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XRG9\Desktop\drc_sia_campaigns\"/>
    </mc:Choice>
  </mc:AlternateContent>
  <xr:revisionPtr revIDLastSave="0" documentId="8_{883C5E85-6833-42FE-B0AD-03D414C62716}" xr6:coauthVersionLast="47" xr6:coauthVersionMax="47" xr10:uidLastSave="{00000000-0000-0000-0000-000000000000}"/>
  <bookViews>
    <workbookView xWindow="-98" yWindow="-98" windowWidth="28996" windowHeight="15796" xr2:uid="{00000000-000D-0000-FFFF-FFFF00000000}"/>
  </bookViews>
  <sheets>
    <sheet name="Donnees de base" sheetId="1" r:id="rId1"/>
    <sheet name="J(-3)" sheetId="2" r:id="rId2"/>
    <sheet name="J(-2)" sheetId="3" r:id="rId3"/>
    <sheet name="J(-1)" sheetId="4" r:id="rId4"/>
    <sheet name="Jour1" sheetId="5" r:id="rId5"/>
    <sheet name="Jour2" sheetId="6" r:id="rId6"/>
    <sheet name="Jour3" sheetId="7" r:id="rId7"/>
    <sheet name="Jour4" sheetId="8" r:id="rId8"/>
    <sheet name="Synthèse" sheetId="9" r:id="rId9"/>
    <sheet name="PS_ Jour1" sheetId="10" r:id="rId10"/>
    <sheet name="PS_ Jour2" sheetId="11" r:id="rId11"/>
    <sheet name="PS_ Jour3" sheetId="12" r:id="rId12"/>
    <sheet name="PS_ Jour4" sheetId="13" r:id="rId13"/>
    <sheet name="PS_Synthèse" sheetId="14" r:id="rId14"/>
    <sheet name="Graphiques" sheetId="15" r:id="rId15"/>
  </sheets>
  <externalReferences>
    <externalReference r:id="rId16"/>
  </externalReferenc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01" i="15" l="1"/>
  <c r="K94" i="15"/>
  <c r="J94" i="15"/>
  <c r="I94" i="15"/>
  <c r="H94" i="15"/>
  <c r="G94" i="15"/>
  <c r="F94" i="15"/>
  <c r="E94" i="15"/>
  <c r="D94" i="15"/>
  <c r="C94" i="15"/>
  <c r="B94" i="15"/>
  <c r="K93" i="15"/>
  <c r="J93" i="15"/>
  <c r="I93" i="15"/>
  <c r="H93" i="15"/>
  <c r="G93" i="15"/>
  <c r="F93" i="15"/>
  <c r="E93" i="15"/>
  <c r="D93" i="15"/>
  <c r="C93" i="15"/>
  <c r="B93" i="15"/>
  <c r="K92" i="15"/>
  <c r="J92" i="15"/>
  <c r="I92" i="15"/>
  <c r="H92" i="15"/>
  <c r="G92" i="15"/>
  <c r="F92" i="15"/>
  <c r="E92" i="15"/>
  <c r="D92" i="15"/>
  <c r="C92" i="15"/>
  <c r="B92" i="15"/>
  <c r="K91" i="15"/>
  <c r="J91" i="15"/>
  <c r="I91" i="15"/>
  <c r="H91" i="15"/>
  <c r="G91" i="15"/>
  <c r="F91" i="15"/>
  <c r="E91" i="15"/>
  <c r="D91" i="15"/>
  <c r="C91" i="15"/>
  <c r="B91" i="15"/>
  <c r="K90" i="15"/>
  <c r="J90" i="15"/>
  <c r="I90" i="15"/>
  <c r="H90" i="15"/>
  <c r="G90" i="15"/>
  <c r="F90" i="15"/>
  <c r="E90" i="15"/>
  <c r="D90" i="15"/>
  <c r="C90" i="15"/>
  <c r="B90" i="15"/>
  <c r="K89" i="15"/>
  <c r="J89" i="15"/>
  <c r="I89" i="15"/>
  <c r="H89" i="15"/>
  <c r="G89" i="15"/>
  <c r="F89" i="15"/>
  <c r="E89" i="15"/>
  <c r="D89" i="15"/>
  <c r="C89" i="15"/>
  <c r="B89" i="15"/>
  <c r="K88" i="15"/>
  <c r="J88" i="15"/>
  <c r="I88" i="15"/>
  <c r="H88" i="15"/>
  <c r="G88" i="15"/>
  <c r="F88" i="15"/>
  <c r="E88" i="15"/>
  <c r="D88" i="15"/>
  <c r="C88" i="15"/>
  <c r="B88" i="15"/>
  <c r="K87" i="15"/>
  <c r="J87" i="15"/>
  <c r="I87" i="15"/>
  <c r="H87" i="15"/>
  <c r="G87" i="15"/>
  <c r="F87" i="15"/>
  <c r="E87" i="15"/>
  <c r="D87" i="15"/>
  <c r="C87" i="15"/>
  <c r="B87" i="15"/>
  <c r="K86" i="15"/>
  <c r="J86" i="15"/>
  <c r="I86" i="15"/>
  <c r="H86" i="15"/>
  <c r="G86" i="15"/>
  <c r="F86" i="15"/>
  <c r="E86" i="15"/>
  <c r="D86" i="15"/>
  <c r="C86" i="15"/>
  <c r="B86" i="15"/>
  <c r="K85" i="15"/>
  <c r="J85" i="15"/>
  <c r="I85" i="15"/>
  <c r="H85" i="15"/>
  <c r="G85" i="15"/>
  <c r="F85" i="15"/>
  <c r="E85" i="15"/>
  <c r="D85" i="15"/>
  <c r="C85" i="15"/>
  <c r="B85" i="15"/>
  <c r="K84" i="15"/>
  <c r="J84" i="15"/>
  <c r="I84" i="15"/>
  <c r="H84" i="15"/>
  <c r="G84" i="15"/>
  <c r="F84" i="15"/>
  <c r="E84" i="15"/>
  <c r="D84" i="15"/>
  <c r="C84" i="15"/>
  <c r="B84" i="15"/>
  <c r="K83" i="15"/>
  <c r="J83" i="15"/>
  <c r="I83" i="15"/>
  <c r="H83" i="15"/>
  <c r="G83" i="15"/>
  <c r="F83" i="15"/>
  <c r="E83" i="15"/>
  <c r="D83" i="15"/>
  <c r="C83" i="15"/>
  <c r="B83" i="15"/>
  <c r="K82" i="15"/>
  <c r="J82" i="15"/>
  <c r="I82" i="15"/>
  <c r="H82" i="15"/>
  <c r="G82" i="15"/>
  <c r="F82" i="15"/>
  <c r="E82" i="15"/>
  <c r="D82" i="15"/>
  <c r="C82" i="15"/>
  <c r="B82" i="15"/>
  <c r="K81" i="15"/>
  <c r="J81" i="15"/>
  <c r="I81" i="15"/>
  <c r="H81" i="15"/>
  <c r="G81" i="15"/>
  <c r="F81" i="15"/>
  <c r="E81" i="15"/>
  <c r="D81" i="15"/>
  <c r="C81" i="15"/>
  <c r="B81" i="15"/>
  <c r="K80" i="15"/>
  <c r="J80" i="15"/>
  <c r="I80" i="15"/>
  <c r="H80" i="15"/>
  <c r="G80" i="15"/>
  <c r="F80" i="15"/>
  <c r="E80" i="15"/>
  <c r="D80" i="15"/>
  <c r="C80" i="15"/>
  <c r="B80" i="15"/>
  <c r="K79" i="15"/>
  <c r="J79" i="15"/>
  <c r="I79" i="15"/>
  <c r="H79" i="15"/>
  <c r="G79" i="15"/>
  <c r="F79" i="15"/>
  <c r="E79" i="15"/>
  <c r="D79" i="15"/>
  <c r="C79" i="15"/>
  <c r="B79" i="15"/>
  <c r="K78" i="15"/>
  <c r="J78" i="15"/>
  <c r="I78" i="15"/>
  <c r="H78" i="15"/>
  <c r="G78" i="15"/>
  <c r="F78" i="15"/>
  <c r="E78" i="15"/>
  <c r="D78" i="15"/>
  <c r="C78" i="15"/>
  <c r="B78" i="15"/>
  <c r="K77" i="15"/>
  <c r="J77" i="15"/>
  <c r="I77" i="15"/>
  <c r="H77" i="15"/>
  <c r="G77" i="15"/>
  <c r="F77" i="15"/>
  <c r="E77" i="15"/>
  <c r="D77" i="15"/>
  <c r="C77" i="15"/>
  <c r="B77" i="15"/>
  <c r="K76" i="15"/>
  <c r="J76" i="15"/>
  <c r="I76" i="15"/>
  <c r="H76" i="15"/>
  <c r="G76" i="15"/>
  <c r="F76" i="15"/>
  <c r="E76" i="15"/>
  <c r="D76" i="15"/>
  <c r="C76" i="15"/>
  <c r="B76" i="15"/>
  <c r="K75" i="15"/>
  <c r="J75" i="15"/>
  <c r="I75" i="15"/>
  <c r="H75" i="15"/>
  <c r="G75" i="15"/>
  <c r="F75" i="15"/>
  <c r="E75" i="15"/>
  <c r="D75" i="15"/>
  <c r="C75" i="15"/>
  <c r="B75" i="15"/>
  <c r="K74" i="15"/>
  <c r="J74" i="15"/>
  <c r="I74" i="15"/>
  <c r="H74" i="15"/>
  <c r="G74" i="15"/>
  <c r="F74" i="15"/>
  <c r="E74" i="15"/>
  <c r="D74" i="15"/>
  <c r="C74" i="15"/>
  <c r="B74" i="15"/>
  <c r="K73" i="15"/>
  <c r="J73" i="15"/>
  <c r="I73" i="15"/>
  <c r="H73" i="15"/>
  <c r="G73" i="15"/>
  <c r="F73" i="15"/>
  <c r="E73" i="15"/>
  <c r="D73" i="15"/>
  <c r="C73" i="15"/>
  <c r="B73" i="15"/>
  <c r="K72" i="15"/>
  <c r="J72" i="15"/>
  <c r="I72" i="15"/>
  <c r="H72" i="15"/>
  <c r="G72" i="15"/>
  <c r="F72" i="15"/>
  <c r="E72" i="15"/>
  <c r="D72" i="15"/>
  <c r="C72" i="15"/>
  <c r="B72" i="15"/>
  <c r="K71" i="15"/>
  <c r="J71" i="15"/>
  <c r="I71" i="15"/>
  <c r="H71" i="15"/>
  <c r="G71" i="15"/>
  <c r="F71" i="15"/>
  <c r="E71" i="15"/>
  <c r="D71" i="15"/>
  <c r="C71" i="15"/>
  <c r="B71" i="15"/>
  <c r="K70" i="15"/>
  <c r="J70" i="15"/>
  <c r="I70" i="15"/>
  <c r="H70" i="15"/>
  <c r="G70" i="15"/>
  <c r="F70" i="15"/>
  <c r="E70" i="15"/>
  <c r="D70" i="15"/>
  <c r="C70" i="15"/>
  <c r="B70" i="15"/>
  <c r="K69" i="15"/>
  <c r="J69" i="15"/>
  <c r="I69" i="15"/>
  <c r="H69" i="15"/>
  <c r="G69" i="15"/>
  <c r="F69" i="15"/>
  <c r="E69" i="15"/>
  <c r="D69" i="15"/>
  <c r="C69" i="15"/>
  <c r="B69" i="15"/>
  <c r="K68" i="15"/>
  <c r="J68" i="15"/>
  <c r="I68" i="15"/>
  <c r="H68" i="15"/>
  <c r="G68" i="15"/>
  <c r="F68" i="15"/>
  <c r="E68" i="15"/>
  <c r="D68" i="15"/>
  <c r="C68" i="15"/>
  <c r="B68" i="15"/>
  <c r="K67" i="15"/>
  <c r="J67" i="15"/>
  <c r="I67" i="15"/>
  <c r="H67" i="15"/>
  <c r="G67" i="15"/>
  <c r="F67" i="15"/>
  <c r="E67" i="15"/>
  <c r="D67" i="15"/>
  <c r="C67" i="15"/>
  <c r="B67" i="15"/>
  <c r="K66" i="15"/>
  <c r="J66" i="15"/>
  <c r="I66" i="15"/>
  <c r="H66" i="15"/>
  <c r="G66" i="15"/>
  <c r="F66" i="15"/>
  <c r="E66" i="15"/>
  <c r="D66" i="15"/>
  <c r="C66" i="15"/>
  <c r="B66" i="15"/>
  <c r="K65" i="15"/>
  <c r="J65" i="15"/>
  <c r="I65" i="15"/>
  <c r="H65" i="15"/>
  <c r="G65" i="15"/>
  <c r="F65" i="15"/>
  <c r="E65" i="15"/>
  <c r="D65" i="15"/>
  <c r="C65" i="15"/>
  <c r="B65" i="15"/>
  <c r="K64" i="15"/>
  <c r="J64" i="15"/>
  <c r="I64" i="15"/>
  <c r="H64" i="15"/>
  <c r="G64" i="15"/>
  <c r="F64" i="15"/>
  <c r="E64" i="15"/>
  <c r="D64" i="15"/>
  <c r="C64" i="15"/>
  <c r="B64" i="15"/>
  <c r="K63" i="15"/>
  <c r="J63" i="15"/>
  <c r="I63" i="15"/>
  <c r="H63" i="15"/>
  <c r="G63" i="15"/>
  <c r="F63" i="15"/>
  <c r="E63" i="15"/>
  <c r="D63" i="15"/>
  <c r="C63" i="15"/>
  <c r="B63" i="15"/>
  <c r="K62" i="15"/>
  <c r="J62" i="15"/>
  <c r="I62" i="15"/>
  <c r="H62" i="15"/>
  <c r="G62" i="15"/>
  <c r="F62" i="15"/>
  <c r="E62" i="15"/>
  <c r="D62" i="15"/>
  <c r="C62" i="15"/>
  <c r="B62" i="15"/>
  <c r="K61" i="15"/>
  <c r="J61" i="15"/>
  <c r="I61" i="15"/>
  <c r="H61" i="15"/>
  <c r="G61" i="15"/>
  <c r="F61" i="15"/>
  <c r="E61" i="15"/>
  <c r="D61" i="15"/>
  <c r="C61" i="15"/>
  <c r="B61" i="15"/>
  <c r="K60" i="15"/>
  <c r="J60" i="15"/>
  <c r="I60" i="15"/>
  <c r="H60" i="15"/>
  <c r="G60" i="15"/>
  <c r="F60" i="15"/>
  <c r="E60" i="15"/>
  <c r="D60" i="15"/>
  <c r="C60" i="15"/>
  <c r="B60" i="15"/>
  <c r="K59" i="15"/>
  <c r="J59" i="15"/>
  <c r="I59" i="15"/>
  <c r="H59" i="15"/>
  <c r="G59" i="15"/>
  <c r="F59" i="15"/>
  <c r="E59" i="15"/>
  <c r="D59" i="15"/>
  <c r="C59" i="15"/>
  <c r="B59" i="15"/>
  <c r="K58" i="15"/>
  <c r="J58" i="15"/>
  <c r="I58" i="15"/>
  <c r="H58" i="15"/>
  <c r="G58" i="15"/>
  <c r="F58" i="15"/>
  <c r="E58" i="15"/>
  <c r="D58" i="15"/>
  <c r="C58" i="15"/>
  <c r="B58" i="15"/>
  <c r="K57" i="15"/>
  <c r="J57" i="15"/>
  <c r="I57" i="15"/>
  <c r="H57" i="15"/>
  <c r="G57" i="15"/>
  <c r="F57" i="15"/>
  <c r="E57" i="15"/>
  <c r="D57" i="15"/>
  <c r="C57" i="15"/>
  <c r="B57" i="15"/>
  <c r="K56" i="15"/>
  <c r="J56" i="15"/>
  <c r="I56" i="15"/>
  <c r="H56" i="15"/>
  <c r="G56" i="15"/>
  <c r="F56" i="15"/>
  <c r="E56" i="15"/>
  <c r="D56" i="15"/>
  <c r="C56" i="15"/>
  <c r="B56" i="15"/>
  <c r="K55" i="15"/>
  <c r="J55" i="15"/>
  <c r="I55" i="15"/>
  <c r="H55" i="15"/>
  <c r="G55" i="15"/>
  <c r="F55" i="15"/>
  <c r="E55" i="15"/>
  <c r="D55" i="15"/>
  <c r="C55" i="15"/>
  <c r="B55" i="15"/>
  <c r="K54" i="15"/>
  <c r="J54" i="15"/>
  <c r="I54" i="15"/>
  <c r="H54" i="15"/>
  <c r="G54" i="15"/>
  <c r="F54" i="15"/>
  <c r="E54" i="15"/>
  <c r="D54" i="15"/>
  <c r="C54" i="15"/>
  <c r="B54" i="15"/>
  <c r="K53" i="15"/>
  <c r="J53" i="15"/>
  <c r="I53" i="15"/>
  <c r="H53" i="15"/>
  <c r="G53" i="15"/>
  <c r="F53" i="15"/>
  <c r="E53" i="15"/>
  <c r="D53" i="15"/>
  <c r="C53" i="15"/>
  <c r="B53" i="15"/>
  <c r="K52" i="15"/>
  <c r="J52" i="15"/>
  <c r="I52" i="15"/>
  <c r="H52" i="15"/>
  <c r="G52" i="15"/>
  <c r="F52" i="15"/>
  <c r="E52" i="15"/>
  <c r="D52" i="15"/>
  <c r="C52" i="15"/>
  <c r="B52" i="15"/>
  <c r="K51" i="15"/>
  <c r="J51" i="15"/>
  <c r="I51" i="15"/>
  <c r="H51" i="15"/>
  <c r="G51" i="15"/>
  <c r="F51" i="15"/>
  <c r="E51" i="15"/>
  <c r="D51" i="15"/>
  <c r="C51" i="15"/>
  <c r="B51" i="15"/>
  <c r="K50" i="15"/>
  <c r="J50" i="15"/>
  <c r="I50" i="15"/>
  <c r="H50" i="15"/>
  <c r="G50" i="15"/>
  <c r="F50" i="15"/>
  <c r="E50" i="15"/>
  <c r="D50" i="15"/>
  <c r="C50" i="15"/>
  <c r="B50" i="15"/>
  <c r="A49" i="15"/>
  <c r="A97" i="15" s="1"/>
  <c r="A145" i="15" s="1"/>
  <c r="K47" i="15"/>
  <c r="C47" i="15"/>
  <c r="K46" i="15"/>
  <c r="C46" i="15"/>
  <c r="K45" i="15"/>
  <c r="C45" i="15"/>
  <c r="K44" i="15"/>
  <c r="C44" i="15"/>
  <c r="K43" i="15"/>
  <c r="C43" i="15"/>
  <c r="K42" i="15"/>
  <c r="C42" i="15"/>
  <c r="K41" i="15"/>
  <c r="C41" i="15"/>
  <c r="K40" i="15"/>
  <c r="C40" i="15"/>
  <c r="K39" i="15"/>
  <c r="C39" i="15"/>
  <c r="K38" i="15"/>
  <c r="C38" i="15"/>
  <c r="K37" i="15"/>
  <c r="C37" i="15"/>
  <c r="K36" i="15"/>
  <c r="C36" i="15"/>
  <c r="K35" i="15"/>
  <c r="C35" i="15"/>
  <c r="K34" i="15"/>
  <c r="C34" i="15"/>
  <c r="K33" i="15"/>
  <c r="C33" i="15"/>
  <c r="K32" i="15"/>
  <c r="C32" i="15"/>
  <c r="K31" i="15"/>
  <c r="C31" i="15"/>
  <c r="K30" i="15"/>
  <c r="C30" i="15"/>
  <c r="K29" i="15"/>
  <c r="C29" i="15"/>
  <c r="K28" i="15"/>
  <c r="C28" i="15"/>
  <c r="K27" i="15"/>
  <c r="C27" i="15"/>
  <c r="K26" i="15"/>
  <c r="C26" i="15"/>
  <c r="K25" i="15"/>
  <c r="C25" i="15"/>
  <c r="K24" i="15"/>
  <c r="C24" i="15"/>
  <c r="K23" i="15"/>
  <c r="C23" i="15"/>
  <c r="K22" i="15"/>
  <c r="C22" i="15"/>
  <c r="K21" i="15"/>
  <c r="C21" i="15"/>
  <c r="K20" i="15"/>
  <c r="C20" i="15"/>
  <c r="K19" i="15"/>
  <c r="C19" i="15"/>
  <c r="K18" i="15"/>
  <c r="C18" i="15"/>
  <c r="K17" i="15"/>
  <c r="C17" i="15"/>
  <c r="K16" i="15"/>
  <c r="C16" i="15"/>
  <c r="K15" i="15"/>
  <c r="C15" i="15"/>
  <c r="K14" i="15"/>
  <c r="C14" i="15"/>
  <c r="K13" i="15"/>
  <c r="C13" i="15"/>
  <c r="K12" i="15"/>
  <c r="C12" i="15"/>
  <c r="K11" i="15"/>
  <c r="C11" i="15"/>
  <c r="K10" i="15"/>
  <c r="C10" i="15"/>
  <c r="K9" i="15"/>
  <c r="C9" i="15"/>
  <c r="K8" i="15"/>
  <c r="C8" i="15"/>
  <c r="K7" i="15"/>
  <c r="C7" i="15"/>
  <c r="K6" i="15"/>
  <c r="C6" i="15"/>
  <c r="K5" i="15"/>
  <c r="C5" i="15"/>
  <c r="K4" i="15"/>
  <c r="C4" i="15"/>
  <c r="K3" i="15"/>
  <c r="C3" i="15"/>
  <c r="K2" i="15"/>
  <c r="C2" i="15"/>
  <c r="CS48" i="14"/>
  <c r="CR48" i="14"/>
  <c r="CQ48" i="14"/>
  <c r="CP48" i="14"/>
  <c r="CO48" i="14"/>
  <c r="CN48" i="14"/>
  <c r="CT48" i="14" s="1"/>
  <c r="CL48" i="14"/>
  <c r="CK48" i="14"/>
  <c r="CJ48" i="14"/>
  <c r="CI48" i="14"/>
  <c r="CG48" i="14"/>
  <c r="CF48" i="14"/>
  <c r="CE48" i="14"/>
  <c r="CH48" i="14" s="1"/>
  <c r="CC48" i="14"/>
  <c r="CB48" i="14"/>
  <c r="CA48" i="14"/>
  <c r="BZ48" i="14"/>
  <c r="BY48" i="14"/>
  <c r="BX48" i="14"/>
  <c r="BW48" i="14"/>
  <c r="BV48" i="14"/>
  <c r="BU48" i="14"/>
  <c r="BS48" i="14"/>
  <c r="BR48" i="14"/>
  <c r="BQ48" i="14"/>
  <c r="BP48" i="14"/>
  <c r="BO48" i="14"/>
  <c r="BN48" i="14"/>
  <c r="BM48" i="14"/>
  <c r="BL48" i="14"/>
  <c r="BJ48" i="14"/>
  <c r="BI48" i="14"/>
  <c r="BH48" i="14"/>
  <c r="BK48" i="14" s="1"/>
  <c r="BF48" i="14"/>
  <c r="BE48" i="14"/>
  <c r="BD48" i="14"/>
  <c r="BG48" i="14" s="1"/>
  <c r="BC48" i="14"/>
  <c r="BB48" i="14"/>
  <c r="BT48" i="14" s="1"/>
  <c r="AZ48" i="14"/>
  <c r="AY48" i="14"/>
  <c r="AX48" i="14"/>
  <c r="AW48" i="14"/>
  <c r="AU48" i="14"/>
  <c r="AT48" i="14"/>
  <c r="AS48" i="14"/>
  <c r="AV48" i="14" s="1"/>
  <c r="AQ48" i="14"/>
  <c r="AP48" i="14"/>
  <c r="AR48" i="14" s="1"/>
  <c r="AO48" i="14"/>
  <c r="AM48" i="14"/>
  <c r="AL48" i="14"/>
  <c r="AK48" i="14"/>
  <c r="AN48" i="14" s="1"/>
  <c r="AJ48" i="14"/>
  <c r="AI48" i="14"/>
  <c r="AD48" i="14"/>
  <c r="AC48" i="14"/>
  <c r="AE48" i="14" s="1"/>
  <c r="AH48" i="14" s="1"/>
  <c r="V48" i="14"/>
  <c r="U48" i="14"/>
  <c r="X48" i="14" s="1"/>
  <c r="T48" i="14"/>
  <c r="S48" i="14"/>
  <c r="Q48" i="14"/>
  <c r="O48" i="14"/>
  <c r="N48" i="14"/>
  <c r="M48" i="14"/>
  <c r="L48" i="14"/>
  <c r="K48" i="14"/>
  <c r="I48" i="14"/>
  <c r="H48" i="14"/>
  <c r="J48" i="14" s="1"/>
  <c r="F48" i="14"/>
  <c r="E48" i="14"/>
  <c r="D48" i="14"/>
  <c r="CS47" i="14"/>
  <c r="CR47" i="14"/>
  <c r="CQ47" i="14"/>
  <c r="CP47" i="14"/>
  <c r="CO47" i="14"/>
  <c r="CN47" i="14"/>
  <c r="CT47" i="14" s="1"/>
  <c r="CL47" i="14"/>
  <c r="CK47" i="14"/>
  <c r="CJ47" i="14"/>
  <c r="CI47" i="14"/>
  <c r="CG47" i="14"/>
  <c r="CF47" i="14"/>
  <c r="CE47" i="14"/>
  <c r="CH47" i="14" s="1"/>
  <c r="CC47" i="14"/>
  <c r="CB47" i="14"/>
  <c r="CA47" i="14"/>
  <c r="CD47" i="14" s="1"/>
  <c r="CM47" i="14" s="1"/>
  <c r="BZ47" i="14"/>
  <c r="BY47" i="14"/>
  <c r="BX47" i="14"/>
  <c r="BW47" i="14"/>
  <c r="BV47" i="14"/>
  <c r="BU47" i="14"/>
  <c r="BS47" i="14"/>
  <c r="BR47" i="14"/>
  <c r="BQ47" i="14"/>
  <c r="BP47" i="14"/>
  <c r="BO47" i="14"/>
  <c r="BN47" i="14"/>
  <c r="BM47" i="14"/>
  <c r="BL47" i="14"/>
  <c r="BJ47" i="14"/>
  <c r="BI47" i="14"/>
  <c r="BH47" i="14"/>
  <c r="BK47" i="14" s="1"/>
  <c r="BF47" i="14"/>
  <c r="BE47" i="14"/>
  <c r="BD47" i="14"/>
  <c r="BC47" i="14"/>
  <c r="BB47" i="14"/>
  <c r="AZ47" i="14"/>
  <c r="AY47" i="14"/>
  <c r="AX47" i="14"/>
  <c r="AW47" i="14"/>
  <c r="AU47" i="14"/>
  <c r="AT47" i="14"/>
  <c r="AS47" i="14"/>
  <c r="AR47" i="14"/>
  <c r="AQ47" i="14"/>
  <c r="AP47" i="14"/>
  <c r="AO47" i="14"/>
  <c r="AM47" i="14"/>
  <c r="AL47" i="14"/>
  <c r="AK47" i="14"/>
  <c r="AN47" i="14" s="1"/>
  <c r="AJ47" i="14"/>
  <c r="AI47" i="14"/>
  <c r="AH47" i="14"/>
  <c r="AE47" i="14"/>
  <c r="AD47" i="14"/>
  <c r="AC47" i="14"/>
  <c r="V47" i="14"/>
  <c r="U47" i="14"/>
  <c r="X47" i="14" s="1"/>
  <c r="T47" i="14"/>
  <c r="S47" i="14"/>
  <c r="Q47" i="14"/>
  <c r="O47" i="14"/>
  <c r="N47" i="14"/>
  <c r="M47" i="14"/>
  <c r="AA47" i="14" s="1"/>
  <c r="L47" i="14"/>
  <c r="P47" i="14" s="1"/>
  <c r="R47" i="14" s="1"/>
  <c r="K47" i="14"/>
  <c r="I47" i="14"/>
  <c r="H47" i="14"/>
  <c r="J47" i="14" s="1"/>
  <c r="F47" i="14"/>
  <c r="E47" i="14"/>
  <c r="D47" i="14"/>
  <c r="CS46" i="14"/>
  <c r="CR46" i="14"/>
  <c r="CQ46" i="14"/>
  <c r="CP46" i="14"/>
  <c r="CO46" i="14"/>
  <c r="CN46" i="14"/>
  <c r="CL46" i="14"/>
  <c r="CK46" i="14"/>
  <c r="CJ46" i="14"/>
  <c r="CI46" i="14"/>
  <c r="CG46" i="14"/>
  <c r="CF46" i="14"/>
  <c r="CE46" i="14"/>
  <c r="CH46" i="14" s="1"/>
  <c r="CC46" i="14"/>
  <c r="CB46" i="14"/>
  <c r="CD46" i="14" s="1"/>
  <c r="CA46" i="14"/>
  <c r="BY46" i="14"/>
  <c r="BX46" i="14"/>
  <c r="BW46" i="14"/>
  <c r="BZ46" i="14" s="1"/>
  <c r="BV46" i="14"/>
  <c r="BU46" i="14"/>
  <c r="BS46" i="14"/>
  <c r="BR46" i="14"/>
  <c r="BQ46" i="14"/>
  <c r="BP46" i="14"/>
  <c r="BO46" i="14"/>
  <c r="BN46" i="14"/>
  <c r="BM46" i="14"/>
  <c r="BL46" i="14"/>
  <c r="BJ46" i="14"/>
  <c r="BI46" i="14"/>
  <c r="BH46" i="14"/>
  <c r="BK46" i="14" s="1"/>
  <c r="BF46" i="14"/>
  <c r="BE46" i="14"/>
  <c r="BD46" i="14"/>
  <c r="BG46" i="14" s="1"/>
  <c r="BC46" i="14"/>
  <c r="BB46" i="14"/>
  <c r="BT46" i="14" s="1"/>
  <c r="AZ46" i="14"/>
  <c r="AY46" i="14"/>
  <c r="AX46" i="14"/>
  <c r="AW46" i="14"/>
  <c r="AU46" i="14"/>
  <c r="AT46" i="14"/>
  <c r="AS46" i="14"/>
  <c r="AR46" i="14"/>
  <c r="AQ46" i="14"/>
  <c r="AP46" i="14"/>
  <c r="AO46" i="14"/>
  <c r="AM46" i="14"/>
  <c r="AL46" i="14"/>
  <c r="AK46" i="14"/>
  <c r="AN46" i="14" s="1"/>
  <c r="AJ46" i="14"/>
  <c r="AI46" i="14"/>
  <c r="AH46" i="14"/>
  <c r="AE46" i="14"/>
  <c r="AD46" i="14"/>
  <c r="AC46" i="14"/>
  <c r="V46" i="14"/>
  <c r="U46" i="14"/>
  <c r="X46" i="14" s="1"/>
  <c r="T46" i="14"/>
  <c r="S46" i="14"/>
  <c r="W46" i="14" s="1"/>
  <c r="Y46" i="14" s="1"/>
  <c r="O46" i="14"/>
  <c r="N46" i="14"/>
  <c r="Q46" i="14" s="1"/>
  <c r="M46" i="14"/>
  <c r="L46" i="14"/>
  <c r="P46" i="14" s="1"/>
  <c r="R46" i="14" s="1"/>
  <c r="K46" i="14"/>
  <c r="I46" i="14"/>
  <c r="H46" i="14"/>
  <c r="J46" i="14" s="1"/>
  <c r="F46" i="14"/>
  <c r="E46" i="14"/>
  <c r="D46" i="14"/>
  <c r="CS45" i="14"/>
  <c r="CR45" i="14"/>
  <c r="CQ45" i="14"/>
  <c r="CP45" i="14"/>
  <c r="CO45" i="14"/>
  <c r="CN45" i="14"/>
  <c r="CL45" i="14"/>
  <c r="CK45" i="14"/>
  <c r="CJ45" i="14"/>
  <c r="CI45" i="14"/>
  <c r="CG45" i="14"/>
  <c r="CF45" i="14"/>
  <c r="CE45" i="14"/>
  <c r="CH45" i="14" s="1"/>
  <c r="CD45" i="14"/>
  <c r="CC45" i="14"/>
  <c r="CB45" i="14"/>
  <c r="CA45" i="14"/>
  <c r="BZ45" i="14"/>
  <c r="BY45" i="14"/>
  <c r="BX45" i="14"/>
  <c r="BW45" i="14"/>
  <c r="BV45" i="14"/>
  <c r="BU45" i="14"/>
  <c r="BS45" i="14"/>
  <c r="BR45" i="14"/>
  <c r="BQ45" i="14"/>
  <c r="BP45" i="14"/>
  <c r="BN45" i="14"/>
  <c r="BO45" i="14" s="1"/>
  <c r="BM45" i="14"/>
  <c r="BL45" i="14"/>
  <c r="BJ45" i="14"/>
  <c r="BI45" i="14"/>
  <c r="BH45" i="14"/>
  <c r="BK45" i="14" s="1"/>
  <c r="BF45" i="14"/>
  <c r="BE45" i="14"/>
  <c r="BG45" i="14" s="1"/>
  <c r="BT45" i="14" s="1"/>
  <c r="BD45" i="14"/>
  <c r="BC45" i="14"/>
  <c r="BB45" i="14"/>
  <c r="AZ45" i="14"/>
  <c r="AY45" i="14"/>
  <c r="AX45" i="14"/>
  <c r="AW45" i="14"/>
  <c r="AU45" i="14"/>
  <c r="AT45" i="14"/>
  <c r="AS45" i="14"/>
  <c r="AR45" i="14"/>
  <c r="AQ45" i="14"/>
  <c r="AP45" i="14"/>
  <c r="AO45" i="14"/>
  <c r="AM45" i="14"/>
  <c r="AL45" i="14"/>
  <c r="AK45" i="14"/>
  <c r="AN45" i="14" s="1"/>
  <c r="AJ45" i="14"/>
  <c r="AI45" i="14"/>
  <c r="AD45" i="14"/>
  <c r="AC45" i="14"/>
  <c r="AE45" i="14" s="1"/>
  <c r="AH45" i="14" s="1"/>
  <c r="W45" i="14"/>
  <c r="V45" i="14"/>
  <c r="U45" i="14"/>
  <c r="X45" i="14" s="1"/>
  <c r="T45" i="14"/>
  <c r="S45" i="14"/>
  <c r="Q45" i="14"/>
  <c r="O45" i="14"/>
  <c r="N45" i="14"/>
  <c r="M45" i="14"/>
  <c r="AA45" i="14" s="1"/>
  <c r="L45" i="14"/>
  <c r="P45" i="14" s="1"/>
  <c r="R45" i="14" s="1"/>
  <c r="K45" i="14"/>
  <c r="J45" i="14"/>
  <c r="I45" i="14"/>
  <c r="H45" i="14"/>
  <c r="F45" i="14"/>
  <c r="E45" i="14"/>
  <c r="D45" i="14"/>
  <c r="CS44" i="14"/>
  <c r="CR44" i="14"/>
  <c r="CQ44" i="14"/>
  <c r="CP44" i="14"/>
  <c r="CO44" i="14"/>
  <c r="CN44" i="14"/>
  <c r="CT44" i="14" s="1"/>
  <c r="CL44" i="14"/>
  <c r="CK44" i="14"/>
  <c r="CJ44" i="14"/>
  <c r="CI44" i="14"/>
  <c r="CG44" i="14"/>
  <c r="CF44" i="14"/>
  <c r="CE44" i="14"/>
  <c r="CD44" i="14"/>
  <c r="CC44" i="14"/>
  <c r="CB44" i="14"/>
  <c r="CA44" i="14"/>
  <c r="BY44" i="14"/>
  <c r="BX44" i="14"/>
  <c r="BW44" i="14"/>
  <c r="BZ44" i="14" s="1"/>
  <c r="BV44" i="14"/>
  <c r="BU44" i="14"/>
  <c r="BS44" i="14"/>
  <c r="BR44" i="14"/>
  <c r="BQ44" i="14"/>
  <c r="BP44" i="14"/>
  <c r="BO44" i="14"/>
  <c r="BN44" i="14"/>
  <c r="BM44" i="14"/>
  <c r="BL44" i="14"/>
  <c r="BJ44" i="14"/>
  <c r="BI44" i="14"/>
  <c r="BH44" i="14"/>
  <c r="BK44" i="14" s="1"/>
  <c r="BF44" i="14"/>
  <c r="BG44" i="14" s="1"/>
  <c r="BT44" i="14" s="1"/>
  <c r="BE44" i="14"/>
  <c r="BD44" i="14"/>
  <c r="BC44" i="14"/>
  <c r="BB44" i="14"/>
  <c r="AZ44" i="14"/>
  <c r="AY44" i="14"/>
  <c r="AX44" i="14"/>
  <c r="AW44" i="14"/>
  <c r="AU44" i="14"/>
  <c r="AV44" i="14" s="1"/>
  <c r="AT44" i="14"/>
  <c r="AS44" i="14"/>
  <c r="AQ44" i="14"/>
  <c r="AP44" i="14"/>
  <c r="AO44" i="14"/>
  <c r="AR44" i="14" s="1"/>
  <c r="AM44" i="14"/>
  <c r="AL44" i="14"/>
  <c r="AK44" i="14"/>
  <c r="AN44" i="14" s="1"/>
  <c r="AJ44" i="14"/>
  <c r="AI44" i="14"/>
  <c r="AH44" i="14"/>
  <c r="AD44" i="14"/>
  <c r="AC44" i="14"/>
  <c r="AE44" i="14" s="1"/>
  <c r="W44" i="14"/>
  <c r="V44" i="14"/>
  <c r="U44" i="14"/>
  <c r="X44" i="14" s="1"/>
  <c r="T44" i="14"/>
  <c r="S44" i="14"/>
  <c r="O44" i="14"/>
  <c r="N44" i="14"/>
  <c r="Q44" i="14" s="1"/>
  <c r="M44" i="14"/>
  <c r="AA44" i="14" s="1"/>
  <c r="L44" i="14"/>
  <c r="K44" i="14"/>
  <c r="I44" i="14"/>
  <c r="J44" i="14" s="1"/>
  <c r="H44" i="14"/>
  <c r="F44" i="14"/>
  <c r="E44" i="14"/>
  <c r="D44" i="14"/>
  <c r="CS43" i="14"/>
  <c r="CR43" i="14"/>
  <c r="CT43" i="14" s="1"/>
  <c r="CQ43" i="14"/>
  <c r="CP43" i="14"/>
  <c r="CO43" i="14"/>
  <c r="CN43" i="14"/>
  <c r="CL43" i="14"/>
  <c r="CK43" i="14"/>
  <c r="CJ43" i="14"/>
  <c r="CI43" i="14"/>
  <c r="CG43" i="14"/>
  <c r="CF43" i="14"/>
  <c r="CE43" i="14"/>
  <c r="CH43" i="14" s="1"/>
  <c r="CC43" i="14"/>
  <c r="CB43" i="14"/>
  <c r="CA43" i="14"/>
  <c r="CD43" i="14" s="1"/>
  <c r="BY43" i="14"/>
  <c r="BX43" i="14"/>
  <c r="BW43" i="14"/>
  <c r="BZ43" i="14" s="1"/>
  <c r="BV43" i="14"/>
  <c r="BU43" i="14"/>
  <c r="BS43" i="14"/>
  <c r="BT43" i="14" s="1"/>
  <c r="BR43" i="14"/>
  <c r="BQ43" i="14"/>
  <c r="BP43" i="14"/>
  <c r="BN43" i="14"/>
  <c r="BM43" i="14"/>
  <c r="BL43" i="14"/>
  <c r="BO43" i="14" s="1"/>
  <c r="BJ43" i="14"/>
  <c r="BI43" i="14"/>
  <c r="BH43" i="14"/>
  <c r="BK43" i="14" s="1"/>
  <c r="BG43" i="14"/>
  <c r="BF43" i="14"/>
  <c r="BE43" i="14"/>
  <c r="BD43" i="14"/>
  <c r="BC43" i="14"/>
  <c r="BB43" i="14"/>
  <c r="AZ43" i="14"/>
  <c r="AY43" i="14"/>
  <c r="AX43" i="14"/>
  <c r="AW43" i="14"/>
  <c r="AU43" i="14"/>
  <c r="AV43" i="14" s="1"/>
  <c r="AT43" i="14"/>
  <c r="AS43" i="14"/>
  <c r="AR43" i="14"/>
  <c r="AQ43" i="14"/>
  <c r="AP43" i="14"/>
  <c r="AO43" i="14"/>
  <c r="AM43" i="14"/>
  <c r="AL43" i="14"/>
  <c r="AK43" i="14"/>
  <c r="AJ43" i="14"/>
  <c r="AI43" i="14"/>
  <c r="AD43" i="14"/>
  <c r="AC43" i="14"/>
  <c r="AE43" i="14" s="1"/>
  <c r="AH43" i="14" s="1"/>
  <c r="W43" i="14"/>
  <c r="V43" i="14"/>
  <c r="X43" i="14" s="1"/>
  <c r="U43" i="14"/>
  <c r="T43" i="14"/>
  <c r="S43" i="14"/>
  <c r="O43" i="14"/>
  <c r="N43" i="14"/>
  <c r="Q43" i="14" s="1"/>
  <c r="M43" i="14"/>
  <c r="L43" i="14"/>
  <c r="K43" i="14"/>
  <c r="J43" i="14"/>
  <c r="I43" i="14"/>
  <c r="H43" i="14"/>
  <c r="F43" i="14"/>
  <c r="E43" i="14"/>
  <c r="D43" i="14"/>
  <c r="CT42" i="14"/>
  <c r="CS42" i="14"/>
  <c r="CR42" i="14"/>
  <c r="CQ42" i="14"/>
  <c r="CP42" i="14"/>
  <c r="CO42" i="14"/>
  <c r="CN42" i="14"/>
  <c r="CL42" i="14"/>
  <c r="CK42" i="14"/>
  <c r="CJ42" i="14"/>
  <c r="CI42" i="14"/>
  <c r="CH42" i="14"/>
  <c r="CG42" i="14"/>
  <c r="CF42" i="14"/>
  <c r="CE42" i="14"/>
  <c r="CC42" i="14"/>
  <c r="CB42" i="14"/>
  <c r="CA42" i="14"/>
  <c r="CD42" i="14" s="1"/>
  <c r="BY42" i="14"/>
  <c r="BX42" i="14"/>
  <c r="BW42" i="14"/>
  <c r="BZ42" i="14" s="1"/>
  <c r="BV42" i="14"/>
  <c r="BU42" i="14"/>
  <c r="BS42" i="14"/>
  <c r="BR42" i="14"/>
  <c r="BQ42" i="14"/>
  <c r="BP42" i="14"/>
  <c r="BN42" i="14"/>
  <c r="BM42" i="14"/>
  <c r="BL42" i="14"/>
  <c r="BO42" i="14" s="1"/>
  <c r="BK42" i="14"/>
  <c r="BJ42" i="14"/>
  <c r="BI42" i="14"/>
  <c r="BH42" i="14"/>
  <c r="BF42" i="14"/>
  <c r="BE42" i="14"/>
  <c r="BD42" i="14"/>
  <c r="BG42" i="14" s="1"/>
  <c r="BC42" i="14"/>
  <c r="BB42" i="14"/>
  <c r="AZ42" i="14"/>
  <c r="AY42" i="14"/>
  <c r="AX42" i="14"/>
  <c r="AW42" i="14"/>
  <c r="AV42" i="14"/>
  <c r="AU42" i="14"/>
  <c r="AT42" i="14"/>
  <c r="AS42" i="14"/>
  <c r="AQ42" i="14"/>
  <c r="AP42" i="14"/>
  <c r="AO42" i="14"/>
  <c r="AR42" i="14" s="1"/>
  <c r="AM42" i="14"/>
  <c r="AL42" i="14"/>
  <c r="AK42" i="14"/>
  <c r="AN42" i="14" s="1"/>
  <c r="AJ42" i="14"/>
  <c r="BA42" i="14" s="1"/>
  <c r="AI42" i="14"/>
  <c r="AD42" i="14"/>
  <c r="AE42" i="14" s="1"/>
  <c r="AH42" i="14" s="1"/>
  <c r="AC42" i="14"/>
  <c r="Y42" i="14"/>
  <c r="X42" i="14"/>
  <c r="W42" i="14"/>
  <c r="V42" i="14"/>
  <c r="U42" i="14"/>
  <c r="T42" i="14"/>
  <c r="S42" i="14"/>
  <c r="O42" i="14"/>
  <c r="N42" i="14"/>
  <c r="Q42" i="14" s="1"/>
  <c r="M42" i="14"/>
  <c r="AA42" i="14" s="1"/>
  <c r="L42" i="14"/>
  <c r="K42" i="14"/>
  <c r="I42" i="14"/>
  <c r="H42" i="14"/>
  <c r="J42" i="14" s="1"/>
  <c r="F42" i="14"/>
  <c r="E42" i="14"/>
  <c r="D42" i="14"/>
  <c r="CT41" i="14"/>
  <c r="CS41" i="14"/>
  <c r="CR41" i="14"/>
  <c r="CQ41" i="14"/>
  <c r="CP41" i="14"/>
  <c r="CO41" i="14"/>
  <c r="CN41" i="14"/>
  <c r="CL41" i="14"/>
  <c r="CK41" i="14"/>
  <c r="CJ41" i="14"/>
  <c r="CI41" i="14"/>
  <c r="CG41" i="14"/>
  <c r="CH41" i="14" s="1"/>
  <c r="CF41" i="14"/>
  <c r="CE41" i="14"/>
  <c r="CD41" i="14"/>
  <c r="CC41" i="14"/>
  <c r="CB41" i="14"/>
  <c r="CA41" i="14"/>
  <c r="BY41" i="14"/>
  <c r="BX41" i="14"/>
  <c r="BW41" i="14"/>
  <c r="BZ41" i="14" s="1"/>
  <c r="BV41" i="14"/>
  <c r="BU41" i="14"/>
  <c r="BS41" i="14"/>
  <c r="BR41" i="14"/>
  <c r="BQ41" i="14"/>
  <c r="BP41" i="14"/>
  <c r="BN41" i="14"/>
  <c r="BM41" i="14"/>
  <c r="BL41" i="14"/>
  <c r="BO41" i="14" s="1"/>
  <c r="BJ41" i="14"/>
  <c r="BI41" i="14"/>
  <c r="BK41" i="14" s="1"/>
  <c r="BH41" i="14"/>
  <c r="BF41" i="14"/>
  <c r="BE41" i="14"/>
  <c r="BD41" i="14"/>
  <c r="BG41" i="14" s="1"/>
  <c r="BC41" i="14"/>
  <c r="BB41" i="14"/>
  <c r="AZ41" i="14"/>
  <c r="AY41" i="14"/>
  <c r="AX41" i="14"/>
  <c r="AW41" i="14"/>
  <c r="AU41" i="14"/>
  <c r="AT41" i="14"/>
  <c r="AS41" i="14"/>
  <c r="AV41" i="14" s="1"/>
  <c r="AQ41" i="14"/>
  <c r="AP41" i="14"/>
  <c r="AO41" i="14"/>
  <c r="AR41" i="14" s="1"/>
  <c r="AN41" i="14"/>
  <c r="AM41" i="14"/>
  <c r="AL41" i="14"/>
  <c r="AK41" i="14"/>
  <c r="AJ41" i="14"/>
  <c r="AI41" i="14"/>
  <c r="AD41" i="14"/>
  <c r="AC41" i="14"/>
  <c r="AE41" i="14" s="1"/>
  <c r="AH41" i="14" s="1"/>
  <c r="AA41" i="14"/>
  <c r="Z41" i="14"/>
  <c r="AB41" i="14" s="1"/>
  <c r="X41" i="14"/>
  <c r="Y41" i="14" s="1"/>
  <c r="V41" i="14"/>
  <c r="U41" i="14"/>
  <c r="T41" i="14"/>
  <c r="W41" i="14" s="1"/>
  <c r="S41" i="14"/>
  <c r="O41" i="14"/>
  <c r="N41" i="14"/>
  <c r="Q41" i="14" s="1"/>
  <c r="M41" i="14"/>
  <c r="L41" i="14"/>
  <c r="P41" i="14" s="1"/>
  <c r="R41" i="14" s="1"/>
  <c r="K41" i="14"/>
  <c r="I41" i="14"/>
  <c r="H41" i="14"/>
  <c r="J41" i="14" s="1"/>
  <c r="F41" i="14"/>
  <c r="E41" i="14"/>
  <c r="D41" i="14"/>
  <c r="CT40" i="14"/>
  <c r="CS40" i="14"/>
  <c r="CR40" i="14"/>
  <c r="CQ40" i="14"/>
  <c r="CP40" i="14"/>
  <c r="CO40" i="14"/>
  <c r="CN40" i="14"/>
  <c r="CL40" i="14"/>
  <c r="CK40" i="14"/>
  <c r="CJ40" i="14"/>
  <c r="CI40" i="14"/>
  <c r="CH40" i="14"/>
  <c r="CG40" i="14"/>
  <c r="CF40" i="14"/>
  <c r="CE40" i="14"/>
  <c r="CC40" i="14"/>
  <c r="CB40" i="14"/>
  <c r="CA40" i="14"/>
  <c r="CD40" i="14" s="1"/>
  <c r="BY40" i="14"/>
  <c r="BX40" i="14"/>
  <c r="BW40" i="14"/>
  <c r="BV40" i="14"/>
  <c r="BU40" i="14"/>
  <c r="BS40" i="14"/>
  <c r="BR40" i="14"/>
  <c r="BQ40" i="14"/>
  <c r="BP40" i="14"/>
  <c r="BN40" i="14"/>
  <c r="BM40" i="14"/>
  <c r="BL40" i="14"/>
  <c r="BO40" i="14" s="1"/>
  <c r="BK40" i="14"/>
  <c r="BJ40" i="14"/>
  <c r="BI40" i="14"/>
  <c r="BH40" i="14"/>
  <c r="BG40" i="14"/>
  <c r="BF40" i="14"/>
  <c r="BE40" i="14"/>
  <c r="BD40" i="14"/>
  <c r="BC40" i="14"/>
  <c r="BB40" i="14"/>
  <c r="AZ40" i="14"/>
  <c r="AY40" i="14"/>
  <c r="AX40" i="14"/>
  <c r="AW40" i="14"/>
  <c r="AU40" i="14"/>
  <c r="AT40" i="14"/>
  <c r="AS40" i="14"/>
  <c r="AV40" i="14" s="1"/>
  <c r="AQ40" i="14"/>
  <c r="AP40" i="14"/>
  <c r="AO40" i="14"/>
  <c r="AR40" i="14" s="1"/>
  <c r="AM40" i="14"/>
  <c r="AL40" i="14"/>
  <c r="AN40" i="14" s="1"/>
  <c r="AK40" i="14"/>
  <c r="AJ40" i="14"/>
  <c r="AI40" i="14"/>
  <c r="AD40" i="14"/>
  <c r="AC40" i="14"/>
  <c r="AE40" i="14" s="1"/>
  <c r="AH40" i="14" s="1"/>
  <c r="W40" i="14"/>
  <c r="V40" i="14"/>
  <c r="X40" i="14" s="1"/>
  <c r="Y40" i="14" s="1"/>
  <c r="U40" i="14"/>
  <c r="T40" i="14"/>
  <c r="S40" i="14"/>
  <c r="P40" i="14"/>
  <c r="O40" i="14"/>
  <c r="AA40" i="14" s="1"/>
  <c r="N40" i="14"/>
  <c r="Q40" i="14" s="1"/>
  <c r="M40" i="14"/>
  <c r="L40" i="14"/>
  <c r="K40" i="14"/>
  <c r="I40" i="14"/>
  <c r="H40" i="14"/>
  <c r="J40" i="14" s="1"/>
  <c r="F40" i="14"/>
  <c r="E40" i="14"/>
  <c r="D40" i="14"/>
  <c r="CS39" i="14"/>
  <c r="CR39" i="14"/>
  <c r="CQ39" i="14"/>
  <c r="CP39" i="14"/>
  <c r="CO39" i="14"/>
  <c r="CN39" i="14"/>
  <c r="CT39" i="14" s="1"/>
  <c r="CL39" i="14"/>
  <c r="CK39" i="14"/>
  <c r="CJ39" i="14"/>
  <c r="CI39" i="14"/>
  <c r="CG39" i="14"/>
  <c r="CF39" i="14"/>
  <c r="CE39" i="14"/>
  <c r="CH39" i="14" s="1"/>
  <c r="CC39" i="14"/>
  <c r="CB39" i="14"/>
  <c r="CA39" i="14"/>
  <c r="CD39" i="14" s="1"/>
  <c r="BY39" i="14"/>
  <c r="BX39" i="14"/>
  <c r="BW39" i="14"/>
  <c r="BZ39" i="14" s="1"/>
  <c r="BV39" i="14"/>
  <c r="BU39" i="14"/>
  <c r="BS39" i="14"/>
  <c r="BR39" i="14"/>
  <c r="BQ39" i="14"/>
  <c r="BP39" i="14"/>
  <c r="BN39" i="14"/>
  <c r="BM39" i="14"/>
  <c r="BL39" i="14"/>
  <c r="BO39" i="14" s="1"/>
  <c r="BK39" i="14"/>
  <c r="BJ39" i="14"/>
  <c r="BI39" i="14"/>
  <c r="BH39" i="14"/>
  <c r="BF39" i="14"/>
  <c r="BE39" i="14"/>
  <c r="BD39" i="14"/>
  <c r="BG39" i="14" s="1"/>
  <c r="BC39" i="14"/>
  <c r="BB39" i="14"/>
  <c r="AZ39" i="14"/>
  <c r="AY39" i="14"/>
  <c r="AX39" i="14"/>
  <c r="AW39" i="14"/>
  <c r="AV39" i="14"/>
  <c r="AU39" i="14"/>
  <c r="AT39" i="14"/>
  <c r="AS39" i="14"/>
  <c r="AQ39" i="14"/>
  <c r="AP39" i="14"/>
  <c r="AO39" i="14"/>
  <c r="AN39" i="14"/>
  <c r="AM39" i="14"/>
  <c r="AL39" i="14"/>
  <c r="AK39" i="14"/>
  <c r="AJ39" i="14"/>
  <c r="AI39" i="14"/>
  <c r="AD39" i="14"/>
  <c r="AC39" i="14"/>
  <c r="AE39" i="14" s="1"/>
  <c r="AH39" i="14" s="1"/>
  <c r="X39" i="14"/>
  <c r="V39" i="14"/>
  <c r="U39" i="14"/>
  <c r="T39" i="14"/>
  <c r="S39" i="14"/>
  <c r="W39" i="14" s="1"/>
  <c r="Y39" i="14" s="1"/>
  <c r="P39" i="14"/>
  <c r="O39" i="14"/>
  <c r="AA39" i="14" s="1"/>
  <c r="N39" i="14"/>
  <c r="M39" i="14"/>
  <c r="L39" i="14"/>
  <c r="K39" i="14"/>
  <c r="J39" i="14"/>
  <c r="I39" i="14"/>
  <c r="H39" i="14"/>
  <c r="F39" i="14"/>
  <c r="E39" i="14"/>
  <c r="D39" i="14"/>
  <c r="CS38" i="14"/>
  <c r="CR38" i="14"/>
  <c r="CQ38" i="14"/>
  <c r="CP38" i="14"/>
  <c r="CO38" i="14"/>
  <c r="CN38" i="14"/>
  <c r="CT38" i="14" s="1"/>
  <c r="CL38" i="14"/>
  <c r="CK38" i="14"/>
  <c r="CJ38" i="14"/>
  <c r="CI38" i="14"/>
  <c r="CG38" i="14"/>
  <c r="CF38" i="14"/>
  <c r="CE38" i="14"/>
  <c r="CH38" i="14" s="1"/>
  <c r="CC38" i="14"/>
  <c r="CB38" i="14"/>
  <c r="CA38" i="14"/>
  <c r="CD38" i="14" s="1"/>
  <c r="BY38" i="14"/>
  <c r="BX38" i="14"/>
  <c r="BZ38" i="14" s="1"/>
  <c r="CM38" i="14" s="1"/>
  <c r="BW38" i="14"/>
  <c r="BV38" i="14"/>
  <c r="BU38" i="14"/>
  <c r="BS38" i="14"/>
  <c r="BR38" i="14"/>
  <c r="BQ38" i="14"/>
  <c r="BP38" i="14"/>
  <c r="BO38" i="14"/>
  <c r="BN38" i="14"/>
  <c r="BM38" i="14"/>
  <c r="BL38" i="14"/>
  <c r="BJ38" i="14"/>
  <c r="BI38" i="14"/>
  <c r="BH38" i="14"/>
  <c r="BK38" i="14" s="1"/>
  <c r="BF38" i="14"/>
  <c r="BE38" i="14"/>
  <c r="BD38" i="14"/>
  <c r="BG38" i="14" s="1"/>
  <c r="BC38" i="14"/>
  <c r="BB38" i="14"/>
  <c r="AZ38" i="14"/>
  <c r="AY38" i="14"/>
  <c r="AX38" i="14"/>
  <c r="AW38" i="14"/>
  <c r="AU38" i="14"/>
  <c r="AT38" i="14"/>
  <c r="AS38" i="14"/>
  <c r="AV38" i="14" s="1"/>
  <c r="AQ38" i="14"/>
  <c r="AP38" i="14"/>
  <c r="AO38" i="14"/>
  <c r="AN38" i="14"/>
  <c r="AM38" i="14"/>
  <c r="AL38" i="14"/>
  <c r="AK38" i="14"/>
  <c r="AJ38" i="14"/>
  <c r="AI38" i="14"/>
  <c r="AD38" i="14"/>
  <c r="AC38" i="14"/>
  <c r="AE38" i="14" s="1"/>
  <c r="AH38" i="14" s="1"/>
  <c r="AB38" i="14"/>
  <c r="AA38" i="14"/>
  <c r="X38" i="14"/>
  <c r="V38" i="14"/>
  <c r="U38" i="14"/>
  <c r="T38" i="14"/>
  <c r="S38" i="14"/>
  <c r="W38" i="14" s="1"/>
  <c r="Y38" i="14" s="1"/>
  <c r="P38" i="14"/>
  <c r="O38" i="14"/>
  <c r="Q38" i="14" s="1"/>
  <c r="N38" i="14"/>
  <c r="M38" i="14"/>
  <c r="L38" i="14"/>
  <c r="Z38" i="14" s="1"/>
  <c r="K38" i="14"/>
  <c r="I38" i="14"/>
  <c r="H38" i="14"/>
  <c r="J38" i="14" s="1"/>
  <c r="F38" i="14"/>
  <c r="E38" i="14"/>
  <c r="D38" i="14"/>
  <c r="CS37" i="14"/>
  <c r="CR37" i="14"/>
  <c r="CQ37" i="14"/>
  <c r="CP37" i="14"/>
  <c r="CO37" i="14"/>
  <c r="CN37" i="14"/>
  <c r="CT37" i="14" s="1"/>
  <c r="CL37" i="14"/>
  <c r="CK37" i="14"/>
  <c r="CJ37" i="14"/>
  <c r="CI37" i="14"/>
  <c r="CH37" i="14"/>
  <c r="CG37" i="14"/>
  <c r="CF37" i="14"/>
  <c r="CE37" i="14"/>
  <c r="CC37" i="14"/>
  <c r="CB37" i="14"/>
  <c r="CA37" i="14"/>
  <c r="BY37" i="14"/>
  <c r="BZ37" i="14" s="1"/>
  <c r="BX37" i="14"/>
  <c r="BW37" i="14"/>
  <c r="BV37" i="14"/>
  <c r="BU37" i="14"/>
  <c r="BS37" i="14"/>
  <c r="BR37" i="14"/>
  <c r="BQ37" i="14"/>
  <c r="BP37" i="14"/>
  <c r="BN37" i="14"/>
  <c r="BO37" i="14" s="1"/>
  <c r="BM37" i="14"/>
  <c r="BL37" i="14"/>
  <c r="BJ37" i="14"/>
  <c r="BI37" i="14"/>
  <c r="BK37" i="14" s="1"/>
  <c r="BH37" i="14"/>
  <c r="BF37" i="14"/>
  <c r="BE37" i="14"/>
  <c r="BD37" i="14"/>
  <c r="BG37" i="14" s="1"/>
  <c r="BC37" i="14"/>
  <c r="BB37" i="14"/>
  <c r="AZ37" i="14"/>
  <c r="AY37" i="14"/>
  <c r="AX37" i="14"/>
  <c r="AW37" i="14"/>
  <c r="AU37" i="14"/>
  <c r="AT37" i="14"/>
  <c r="AS37" i="14"/>
  <c r="AV37" i="14" s="1"/>
  <c r="AQ37" i="14"/>
  <c r="AP37" i="14"/>
  <c r="AO37" i="14"/>
  <c r="AR37" i="14" s="1"/>
  <c r="BA37" i="14" s="1"/>
  <c r="AM37" i="14"/>
  <c r="AL37" i="14"/>
  <c r="AK37" i="14"/>
  <c r="AN37" i="14" s="1"/>
  <c r="AJ37" i="14"/>
  <c r="AI37" i="14"/>
  <c r="AD37" i="14"/>
  <c r="AE37" i="14" s="1"/>
  <c r="AH37" i="14" s="1"/>
  <c r="AC37" i="14"/>
  <c r="V37" i="14"/>
  <c r="U37" i="14"/>
  <c r="X37" i="14" s="1"/>
  <c r="T37" i="14"/>
  <c r="S37" i="14"/>
  <c r="W37" i="14" s="1"/>
  <c r="Y37" i="14" s="1"/>
  <c r="R37" i="14"/>
  <c r="Q37" i="14"/>
  <c r="P37" i="14"/>
  <c r="O37" i="14"/>
  <c r="N37" i="14"/>
  <c r="M37" i="14"/>
  <c r="AA37" i="14" s="1"/>
  <c r="L37" i="14"/>
  <c r="K37" i="14"/>
  <c r="I37" i="14"/>
  <c r="H37" i="14"/>
  <c r="J37" i="14" s="1"/>
  <c r="F37" i="14"/>
  <c r="E37" i="14"/>
  <c r="D37" i="14"/>
  <c r="CS36" i="14"/>
  <c r="CR36" i="14"/>
  <c r="CQ36" i="14"/>
  <c r="CP36" i="14"/>
  <c r="CO36" i="14"/>
  <c r="CN36" i="14"/>
  <c r="CT36" i="14" s="1"/>
  <c r="CL36" i="14"/>
  <c r="CK36" i="14"/>
  <c r="CJ36" i="14"/>
  <c r="CI36" i="14"/>
  <c r="CG36" i="14"/>
  <c r="CF36" i="14"/>
  <c r="CE36" i="14"/>
  <c r="CH36" i="14" s="1"/>
  <c r="CC36" i="14"/>
  <c r="CB36" i="14"/>
  <c r="CA36" i="14"/>
  <c r="BZ36" i="14"/>
  <c r="BY36" i="14"/>
  <c r="BX36" i="14"/>
  <c r="BW36" i="14"/>
  <c r="BV36" i="14"/>
  <c r="BU36" i="14"/>
  <c r="BS36" i="14"/>
  <c r="BR36" i="14"/>
  <c r="BQ36" i="14"/>
  <c r="BP36" i="14"/>
  <c r="BO36" i="14"/>
  <c r="BN36" i="14"/>
  <c r="BM36" i="14"/>
  <c r="BL36" i="14"/>
  <c r="BK36" i="14"/>
  <c r="BJ36" i="14"/>
  <c r="BI36" i="14"/>
  <c r="BH36" i="14"/>
  <c r="BF36" i="14"/>
  <c r="BE36" i="14"/>
  <c r="BD36" i="14"/>
  <c r="BG36" i="14" s="1"/>
  <c r="BC36" i="14"/>
  <c r="BB36" i="14"/>
  <c r="AZ36" i="14"/>
  <c r="AY36" i="14"/>
  <c r="AX36" i="14"/>
  <c r="AW36" i="14"/>
  <c r="AU36" i="14"/>
  <c r="AT36" i="14"/>
  <c r="AS36" i="14"/>
  <c r="AV36" i="14" s="1"/>
  <c r="AQ36" i="14"/>
  <c r="AP36" i="14"/>
  <c r="AR36" i="14" s="1"/>
  <c r="AO36" i="14"/>
  <c r="AM36" i="14"/>
  <c r="AL36" i="14"/>
  <c r="AN36" i="14" s="1"/>
  <c r="AK36" i="14"/>
  <c r="AJ36" i="14"/>
  <c r="AI36" i="14"/>
  <c r="AD36" i="14"/>
  <c r="AE36" i="14" s="1"/>
  <c r="AH36" i="14" s="1"/>
  <c r="AC36" i="14"/>
  <c r="V36" i="14"/>
  <c r="U36" i="14"/>
  <c r="X36" i="14" s="1"/>
  <c r="T36" i="14"/>
  <c r="S36" i="14"/>
  <c r="W36" i="14" s="1"/>
  <c r="Q36" i="14"/>
  <c r="O36" i="14"/>
  <c r="N36" i="14"/>
  <c r="Z36" i="14" s="1"/>
  <c r="M36" i="14"/>
  <c r="AA36" i="14" s="1"/>
  <c r="L36" i="14"/>
  <c r="K36" i="14"/>
  <c r="I36" i="14"/>
  <c r="H36" i="14"/>
  <c r="J36" i="14" s="1"/>
  <c r="F36" i="14"/>
  <c r="E36" i="14"/>
  <c r="D36" i="14"/>
  <c r="CS35" i="14"/>
  <c r="CR35" i="14"/>
  <c r="CQ35" i="14"/>
  <c r="CP35" i="14"/>
  <c r="CO35" i="14"/>
  <c r="CN35" i="14"/>
  <c r="CL35" i="14"/>
  <c r="CK35" i="14"/>
  <c r="CJ35" i="14"/>
  <c r="CI35" i="14"/>
  <c r="CG35" i="14"/>
  <c r="CF35" i="14"/>
  <c r="CE35" i="14"/>
  <c r="CH35" i="14" s="1"/>
  <c r="CC35" i="14"/>
  <c r="CB35" i="14"/>
  <c r="CA35" i="14"/>
  <c r="BY35" i="14"/>
  <c r="BX35" i="14"/>
  <c r="BW35" i="14"/>
  <c r="BZ35" i="14" s="1"/>
  <c r="BV35" i="14"/>
  <c r="BU35" i="14"/>
  <c r="BS35" i="14"/>
  <c r="BR35" i="14"/>
  <c r="BQ35" i="14"/>
  <c r="BP35" i="14"/>
  <c r="BO35" i="14"/>
  <c r="BN35" i="14"/>
  <c r="BM35" i="14"/>
  <c r="BL35" i="14"/>
  <c r="BJ35" i="14"/>
  <c r="BI35" i="14"/>
  <c r="BH35" i="14"/>
  <c r="BK35" i="14" s="1"/>
  <c r="BF35" i="14"/>
  <c r="BE35" i="14"/>
  <c r="BD35" i="14"/>
  <c r="BG35" i="14" s="1"/>
  <c r="BC35" i="14"/>
  <c r="BB35" i="14"/>
  <c r="AZ35" i="14"/>
  <c r="AY35" i="14"/>
  <c r="AX35" i="14"/>
  <c r="AW35" i="14"/>
  <c r="AU35" i="14"/>
  <c r="AT35" i="14"/>
  <c r="AS35" i="14"/>
  <c r="AR35" i="14"/>
  <c r="AQ35" i="14"/>
  <c r="AP35" i="14"/>
  <c r="AO35" i="14"/>
  <c r="AN35" i="14"/>
  <c r="AM35" i="14"/>
  <c r="AL35" i="14"/>
  <c r="AK35" i="14"/>
  <c r="AJ35" i="14"/>
  <c r="AI35" i="14"/>
  <c r="AH35" i="14"/>
  <c r="AE35" i="14"/>
  <c r="AD35" i="14"/>
  <c r="AC35" i="14"/>
  <c r="V35" i="14"/>
  <c r="U35" i="14"/>
  <c r="X35" i="14" s="1"/>
  <c r="T35" i="14"/>
  <c r="S35" i="14"/>
  <c r="R35" i="14"/>
  <c r="P35" i="14"/>
  <c r="O35" i="14"/>
  <c r="N35" i="14"/>
  <c r="Q35" i="14" s="1"/>
  <c r="M35" i="14"/>
  <c r="L35" i="14"/>
  <c r="K35" i="14"/>
  <c r="I35" i="14"/>
  <c r="H35" i="14"/>
  <c r="F35" i="14"/>
  <c r="E35" i="14"/>
  <c r="D35" i="14"/>
  <c r="CS34" i="14"/>
  <c r="CR34" i="14"/>
  <c r="CQ34" i="14"/>
  <c r="CP34" i="14"/>
  <c r="CO34" i="14"/>
  <c r="CN34" i="14"/>
  <c r="CL34" i="14"/>
  <c r="CK34" i="14"/>
  <c r="CJ34" i="14"/>
  <c r="CI34" i="14"/>
  <c r="CG34" i="14"/>
  <c r="CF34" i="14"/>
  <c r="CE34" i="14"/>
  <c r="CH34" i="14" s="1"/>
  <c r="CC34" i="14"/>
  <c r="CD34" i="14" s="1"/>
  <c r="CB34" i="14"/>
  <c r="CA34" i="14"/>
  <c r="BY34" i="14"/>
  <c r="BX34" i="14"/>
  <c r="BZ34" i="14" s="1"/>
  <c r="BW34" i="14"/>
  <c r="BV34" i="14"/>
  <c r="BU34" i="14"/>
  <c r="CM34" i="14" s="1"/>
  <c r="BS34" i="14"/>
  <c r="BR34" i="14"/>
  <c r="BQ34" i="14"/>
  <c r="BP34" i="14"/>
  <c r="BN34" i="14"/>
  <c r="BM34" i="14"/>
  <c r="BL34" i="14"/>
  <c r="BO34" i="14" s="1"/>
  <c r="BJ34" i="14"/>
  <c r="BI34" i="14"/>
  <c r="BH34" i="14"/>
  <c r="BK34" i="14" s="1"/>
  <c r="BF34" i="14"/>
  <c r="BE34" i="14"/>
  <c r="BD34" i="14"/>
  <c r="BG34" i="14" s="1"/>
  <c r="BC34" i="14"/>
  <c r="BB34" i="14"/>
  <c r="AZ34" i="14"/>
  <c r="AY34" i="14"/>
  <c r="AX34" i="14"/>
  <c r="AW34" i="14"/>
  <c r="AU34" i="14"/>
  <c r="AT34" i="14"/>
  <c r="AS34" i="14"/>
  <c r="AV34" i="14" s="1"/>
  <c r="AR34" i="14"/>
  <c r="AQ34" i="14"/>
  <c r="AP34" i="14"/>
  <c r="AO34" i="14"/>
  <c r="AM34" i="14"/>
  <c r="AL34" i="14"/>
  <c r="AK34" i="14"/>
  <c r="AN34" i="14" s="1"/>
  <c r="AJ34" i="14"/>
  <c r="AI34" i="14"/>
  <c r="AE34" i="14"/>
  <c r="AH34" i="14" s="1"/>
  <c r="AD34" i="14"/>
  <c r="AC34" i="14"/>
  <c r="V34" i="14"/>
  <c r="U34" i="14"/>
  <c r="T34" i="14"/>
  <c r="S34" i="14"/>
  <c r="W34" i="14" s="1"/>
  <c r="O34" i="14"/>
  <c r="N34" i="14"/>
  <c r="Q34" i="14" s="1"/>
  <c r="M34" i="14"/>
  <c r="L34" i="14"/>
  <c r="P34" i="14" s="1"/>
  <c r="R34" i="14" s="1"/>
  <c r="K34" i="14"/>
  <c r="I34" i="14"/>
  <c r="H34" i="14"/>
  <c r="J34" i="14" s="1"/>
  <c r="F34" i="14"/>
  <c r="E34" i="14"/>
  <c r="D34" i="14"/>
  <c r="CS33" i="14"/>
  <c r="CR33" i="14"/>
  <c r="CQ33" i="14"/>
  <c r="CP33" i="14"/>
  <c r="CO33" i="14"/>
  <c r="CN33" i="14"/>
  <c r="CL33" i="14"/>
  <c r="CK33" i="14"/>
  <c r="CJ33" i="14"/>
  <c r="CI33" i="14"/>
  <c r="CG33" i="14"/>
  <c r="CF33" i="14"/>
  <c r="CE33" i="14"/>
  <c r="CD33" i="14"/>
  <c r="CC33" i="14"/>
  <c r="CB33" i="14"/>
  <c r="CA33" i="14"/>
  <c r="BZ33" i="14"/>
  <c r="BY33" i="14"/>
  <c r="BX33" i="14"/>
  <c r="BW33" i="14"/>
  <c r="BV33" i="14"/>
  <c r="BU33" i="14"/>
  <c r="BS33" i="14"/>
  <c r="BR33" i="14"/>
  <c r="BQ33" i="14"/>
  <c r="BP33" i="14"/>
  <c r="BN33" i="14"/>
  <c r="BM33" i="14"/>
  <c r="BL33" i="14"/>
  <c r="BO33" i="14" s="1"/>
  <c r="BJ33" i="14"/>
  <c r="BI33" i="14"/>
  <c r="BH33" i="14"/>
  <c r="BK33" i="14" s="1"/>
  <c r="BF33" i="14"/>
  <c r="BG33" i="14" s="1"/>
  <c r="BT33" i="14" s="1"/>
  <c r="BE33" i="14"/>
  <c r="BD33" i="14"/>
  <c r="BC33" i="14"/>
  <c r="BB33" i="14"/>
  <c r="AZ33" i="14"/>
  <c r="AY33" i="14"/>
  <c r="AX33" i="14"/>
  <c r="AW33" i="14"/>
  <c r="AV33" i="14"/>
  <c r="AU33" i="14"/>
  <c r="AT33" i="14"/>
  <c r="AS33" i="14"/>
  <c r="AQ33" i="14"/>
  <c r="AP33" i="14"/>
  <c r="AR33" i="14" s="1"/>
  <c r="AO33" i="14"/>
  <c r="AM33" i="14"/>
  <c r="AL33" i="14"/>
  <c r="AK33" i="14"/>
  <c r="AN33" i="14" s="1"/>
  <c r="AJ33" i="14"/>
  <c r="AI33" i="14"/>
  <c r="AH33" i="14"/>
  <c r="AD33" i="14"/>
  <c r="AC33" i="14"/>
  <c r="AE33" i="14" s="1"/>
  <c r="V33" i="14"/>
  <c r="U33" i="14"/>
  <c r="T33" i="14"/>
  <c r="W33" i="14" s="1"/>
  <c r="S33" i="14"/>
  <c r="Q33" i="14"/>
  <c r="O33" i="14"/>
  <c r="N33" i="14"/>
  <c r="M33" i="14"/>
  <c r="AA33" i="14" s="1"/>
  <c r="L33" i="14"/>
  <c r="P33" i="14" s="1"/>
  <c r="R33" i="14" s="1"/>
  <c r="K33" i="14"/>
  <c r="J33" i="14"/>
  <c r="I33" i="14"/>
  <c r="H33" i="14"/>
  <c r="F33" i="14"/>
  <c r="E33" i="14"/>
  <c r="D33" i="14"/>
  <c r="CS32" i="14"/>
  <c r="CR32" i="14"/>
  <c r="CQ32" i="14"/>
  <c r="CP32" i="14"/>
  <c r="CO32" i="14"/>
  <c r="CN32" i="14"/>
  <c r="CL32" i="14"/>
  <c r="CK32" i="14"/>
  <c r="CJ32" i="14"/>
  <c r="CI32" i="14"/>
  <c r="CG32" i="14"/>
  <c r="CF32" i="14"/>
  <c r="CE32" i="14"/>
  <c r="CH32" i="14" s="1"/>
  <c r="CD32" i="14"/>
  <c r="CC32" i="14"/>
  <c r="CB32" i="14"/>
  <c r="CA32" i="14"/>
  <c r="BY32" i="14"/>
  <c r="BX32" i="14"/>
  <c r="BW32" i="14"/>
  <c r="BZ32" i="14" s="1"/>
  <c r="BV32" i="14"/>
  <c r="BU32" i="14"/>
  <c r="BS32" i="14"/>
  <c r="BR32" i="14"/>
  <c r="BQ32" i="14"/>
  <c r="BP32" i="14"/>
  <c r="BO32" i="14"/>
  <c r="BN32" i="14"/>
  <c r="BM32" i="14"/>
  <c r="BL32" i="14"/>
  <c r="BJ32" i="14"/>
  <c r="BI32" i="14"/>
  <c r="BH32" i="14"/>
  <c r="BK32" i="14" s="1"/>
  <c r="BF32" i="14"/>
  <c r="BG32" i="14" s="1"/>
  <c r="BE32" i="14"/>
  <c r="BD32" i="14"/>
  <c r="BC32" i="14"/>
  <c r="BB32" i="14"/>
  <c r="AZ32" i="14"/>
  <c r="AY32" i="14"/>
  <c r="AX32" i="14"/>
  <c r="AW32" i="14"/>
  <c r="AU32" i="14"/>
  <c r="AT32" i="14"/>
  <c r="AV32" i="14" s="1"/>
  <c r="AS32" i="14"/>
  <c r="AQ32" i="14"/>
  <c r="AP32" i="14"/>
  <c r="AO32" i="14"/>
  <c r="AR32" i="14" s="1"/>
  <c r="AM32" i="14"/>
  <c r="AL32" i="14"/>
  <c r="AK32" i="14"/>
  <c r="AJ32" i="14"/>
  <c r="AI32" i="14"/>
  <c r="AD32" i="14"/>
  <c r="AC32" i="14"/>
  <c r="AE32" i="14" s="1"/>
  <c r="AH32" i="14" s="1"/>
  <c r="Z32" i="14"/>
  <c r="AB32" i="14" s="1"/>
  <c r="X32" i="14"/>
  <c r="W32" i="14"/>
  <c r="Y32" i="14" s="1"/>
  <c r="V32" i="14"/>
  <c r="U32" i="14"/>
  <c r="T32" i="14"/>
  <c r="S32" i="14"/>
  <c r="O32" i="14"/>
  <c r="N32" i="14"/>
  <c r="Q32" i="14" s="1"/>
  <c r="M32" i="14"/>
  <c r="AA32" i="14" s="1"/>
  <c r="L32" i="14"/>
  <c r="K32" i="14"/>
  <c r="I32" i="14"/>
  <c r="H32" i="14"/>
  <c r="J32" i="14" s="1"/>
  <c r="F32" i="14"/>
  <c r="E32" i="14"/>
  <c r="D32" i="14"/>
  <c r="CT31" i="14"/>
  <c r="CS31" i="14"/>
  <c r="CR31" i="14"/>
  <c r="CQ31" i="14"/>
  <c r="CP31" i="14"/>
  <c r="CO31" i="14"/>
  <c r="CN31" i="14"/>
  <c r="CL31" i="14"/>
  <c r="CK31" i="14"/>
  <c r="CJ31" i="14"/>
  <c r="CI31" i="14"/>
  <c r="CH31" i="14"/>
  <c r="CG31" i="14"/>
  <c r="CF31" i="14"/>
  <c r="CE31" i="14"/>
  <c r="CD31" i="14"/>
  <c r="CC31" i="14"/>
  <c r="CB31" i="14"/>
  <c r="CA31" i="14"/>
  <c r="BY31" i="14"/>
  <c r="BX31" i="14"/>
  <c r="BW31" i="14"/>
  <c r="BZ31" i="14" s="1"/>
  <c r="BV31" i="14"/>
  <c r="BU31" i="14"/>
  <c r="BS31" i="14"/>
  <c r="BR31" i="14"/>
  <c r="BQ31" i="14"/>
  <c r="BP31" i="14"/>
  <c r="BN31" i="14"/>
  <c r="BM31" i="14"/>
  <c r="BL31" i="14"/>
  <c r="BO31" i="14" s="1"/>
  <c r="BJ31" i="14"/>
  <c r="BI31" i="14"/>
  <c r="BK31" i="14" s="1"/>
  <c r="BH31" i="14"/>
  <c r="BF31" i="14"/>
  <c r="BG31" i="14" s="1"/>
  <c r="BE31" i="14"/>
  <c r="BD31" i="14"/>
  <c r="BC31" i="14"/>
  <c r="BB31" i="14"/>
  <c r="AZ31" i="14"/>
  <c r="AY31" i="14"/>
  <c r="AX31" i="14"/>
  <c r="AW31" i="14"/>
  <c r="AU31" i="14"/>
  <c r="AT31" i="14"/>
  <c r="AV31" i="14" s="1"/>
  <c r="AS31" i="14"/>
  <c r="AQ31" i="14"/>
  <c r="AP31" i="14"/>
  <c r="AO31" i="14"/>
  <c r="AR31" i="14" s="1"/>
  <c r="AM31" i="14"/>
  <c r="AL31" i="14"/>
  <c r="AK31" i="14"/>
  <c r="AJ31" i="14"/>
  <c r="AI31" i="14"/>
  <c r="AD31" i="14"/>
  <c r="AC31" i="14"/>
  <c r="AE31" i="14" s="1"/>
  <c r="AH31" i="14" s="1"/>
  <c r="Z31" i="14"/>
  <c r="AB31" i="14" s="1"/>
  <c r="Y31" i="14"/>
  <c r="X31" i="14"/>
  <c r="W31" i="14"/>
  <c r="V31" i="14"/>
  <c r="U31" i="14"/>
  <c r="T31" i="14"/>
  <c r="S31" i="14"/>
  <c r="O31" i="14"/>
  <c r="N31" i="14"/>
  <c r="Q31" i="14" s="1"/>
  <c r="M31" i="14"/>
  <c r="AA31" i="14" s="1"/>
  <c r="L31" i="14"/>
  <c r="P31" i="14" s="1"/>
  <c r="R31" i="14" s="1"/>
  <c r="K31" i="14"/>
  <c r="I31" i="14"/>
  <c r="J31" i="14" s="1"/>
  <c r="H31" i="14"/>
  <c r="F31" i="14"/>
  <c r="E31" i="14"/>
  <c r="D31" i="14"/>
  <c r="CT30" i="14"/>
  <c r="CS30" i="14"/>
  <c r="CR30" i="14"/>
  <c r="CQ30" i="14"/>
  <c r="CP30" i="14"/>
  <c r="CO30" i="14"/>
  <c r="CN30" i="14"/>
  <c r="CL30" i="14"/>
  <c r="CK30" i="14"/>
  <c r="CJ30" i="14"/>
  <c r="CI30" i="14"/>
  <c r="CH30" i="14"/>
  <c r="CG30" i="14"/>
  <c r="CF30" i="14"/>
  <c r="CE30" i="14"/>
  <c r="CC30" i="14"/>
  <c r="CB30" i="14"/>
  <c r="CA30" i="14"/>
  <c r="CD30" i="14" s="1"/>
  <c r="BY30" i="14"/>
  <c r="BX30" i="14"/>
  <c r="BW30" i="14"/>
  <c r="BZ30" i="14" s="1"/>
  <c r="BV30" i="14"/>
  <c r="BU30" i="14"/>
  <c r="BS30" i="14"/>
  <c r="BR30" i="14"/>
  <c r="BQ30" i="14"/>
  <c r="BP30" i="14"/>
  <c r="BN30" i="14"/>
  <c r="BM30" i="14"/>
  <c r="BL30" i="14"/>
  <c r="BO30" i="14" s="1"/>
  <c r="BK30" i="14"/>
  <c r="BJ30" i="14"/>
  <c r="BI30" i="14"/>
  <c r="BH30" i="14"/>
  <c r="BG30" i="14"/>
  <c r="BF30" i="14"/>
  <c r="BE30" i="14"/>
  <c r="BD30" i="14"/>
  <c r="BC30" i="14"/>
  <c r="BB30" i="14"/>
  <c r="AZ30" i="14"/>
  <c r="AY30" i="14"/>
  <c r="AX30" i="14"/>
  <c r="AW30" i="14"/>
  <c r="AU30" i="14"/>
  <c r="AV30" i="14" s="1"/>
  <c r="AT30" i="14"/>
  <c r="AS30" i="14"/>
  <c r="AQ30" i="14"/>
  <c r="AP30" i="14"/>
  <c r="AO30" i="14"/>
  <c r="AR30" i="14" s="1"/>
  <c r="AM30" i="14"/>
  <c r="AL30" i="14"/>
  <c r="AN30" i="14" s="1"/>
  <c r="BA30" i="14" s="1"/>
  <c r="AK30" i="14"/>
  <c r="AJ30" i="14"/>
  <c r="AI30" i="14"/>
  <c r="AD30" i="14"/>
  <c r="AC30" i="14"/>
  <c r="AE30" i="14" s="1"/>
  <c r="AH30" i="14" s="1"/>
  <c r="W30" i="14"/>
  <c r="V30" i="14"/>
  <c r="X30" i="14" s="1"/>
  <c r="Y30" i="14" s="1"/>
  <c r="U30" i="14"/>
  <c r="T30" i="14"/>
  <c r="S30" i="14"/>
  <c r="O30" i="14"/>
  <c r="N30" i="14"/>
  <c r="Z30" i="14" s="1"/>
  <c r="M30" i="14"/>
  <c r="P30" i="14" s="1"/>
  <c r="L30" i="14"/>
  <c r="K30" i="14"/>
  <c r="J30" i="14"/>
  <c r="I30" i="14"/>
  <c r="H30" i="14"/>
  <c r="F30" i="14"/>
  <c r="E30" i="14"/>
  <c r="D30" i="14"/>
  <c r="CS29" i="14"/>
  <c r="CR29" i="14"/>
  <c r="CQ29" i="14"/>
  <c r="CP29" i="14"/>
  <c r="CO29" i="14"/>
  <c r="CN29" i="14"/>
  <c r="CT29" i="14" s="1"/>
  <c r="CL29" i="14"/>
  <c r="CK29" i="14"/>
  <c r="CJ29" i="14"/>
  <c r="CI29" i="14"/>
  <c r="CG29" i="14"/>
  <c r="CF29" i="14"/>
  <c r="CH29" i="14" s="1"/>
  <c r="CE29" i="14"/>
  <c r="CC29" i="14"/>
  <c r="CB29" i="14"/>
  <c r="CA29" i="14"/>
  <c r="CD29" i="14" s="1"/>
  <c r="BY29" i="14"/>
  <c r="BX29" i="14"/>
  <c r="BW29" i="14"/>
  <c r="BV29" i="14"/>
  <c r="BU29" i="14"/>
  <c r="BS29" i="14"/>
  <c r="BR29" i="14"/>
  <c r="BQ29" i="14"/>
  <c r="BP29" i="14"/>
  <c r="BN29" i="14"/>
  <c r="BM29" i="14"/>
  <c r="BL29" i="14"/>
  <c r="BK29" i="14"/>
  <c r="BJ29" i="14"/>
  <c r="BI29" i="14"/>
  <c r="BH29" i="14"/>
  <c r="BF29" i="14"/>
  <c r="BE29" i="14"/>
  <c r="BD29" i="14"/>
  <c r="BG29" i="14" s="1"/>
  <c r="BC29" i="14"/>
  <c r="BB29" i="14"/>
  <c r="AZ29" i="14"/>
  <c r="AY29" i="14"/>
  <c r="AX29" i="14"/>
  <c r="AW29" i="14"/>
  <c r="AV29" i="14"/>
  <c r="AU29" i="14"/>
  <c r="AT29" i="14"/>
  <c r="AS29" i="14"/>
  <c r="AQ29" i="14"/>
  <c r="AP29" i="14"/>
  <c r="AO29" i="14"/>
  <c r="AR29" i="14" s="1"/>
  <c r="AN29" i="14"/>
  <c r="BA29" i="14" s="1"/>
  <c r="AM29" i="14"/>
  <c r="AL29" i="14"/>
  <c r="AK29" i="14"/>
  <c r="AJ29" i="14"/>
  <c r="AI29" i="14"/>
  <c r="AD29" i="14"/>
  <c r="AC29" i="14"/>
  <c r="AE29" i="14" s="1"/>
  <c r="AH29" i="14" s="1"/>
  <c r="X29" i="14"/>
  <c r="W29" i="14"/>
  <c r="Y29" i="14" s="1"/>
  <c r="V29" i="14"/>
  <c r="U29" i="14"/>
  <c r="T29" i="14"/>
  <c r="S29" i="14"/>
  <c r="P29" i="14"/>
  <c r="O29" i="14"/>
  <c r="AA29" i="14" s="1"/>
  <c r="N29" i="14"/>
  <c r="M29" i="14"/>
  <c r="L29" i="14"/>
  <c r="K29" i="14"/>
  <c r="I29" i="14"/>
  <c r="J29" i="14" s="1"/>
  <c r="H29" i="14"/>
  <c r="F29" i="14"/>
  <c r="E29" i="14"/>
  <c r="D29" i="14"/>
  <c r="CS28" i="14"/>
  <c r="CR28" i="14"/>
  <c r="CQ28" i="14"/>
  <c r="CP28" i="14"/>
  <c r="CO28" i="14"/>
  <c r="CT28" i="14" s="1"/>
  <c r="CN28" i="14"/>
  <c r="CL28" i="14"/>
  <c r="CK28" i="14"/>
  <c r="CJ28" i="14"/>
  <c r="CI28" i="14"/>
  <c r="CG28" i="14"/>
  <c r="CH28" i="14" s="1"/>
  <c r="CF28" i="14"/>
  <c r="CE28" i="14"/>
  <c r="CC28" i="14"/>
  <c r="CB28" i="14"/>
  <c r="CA28" i="14"/>
  <c r="CD28" i="14" s="1"/>
  <c r="BY28" i="14"/>
  <c r="BX28" i="14"/>
  <c r="BZ28" i="14" s="1"/>
  <c r="BW28" i="14"/>
  <c r="BV28" i="14"/>
  <c r="BU28" i="14"/>
  <c r="BS28" i="14"/>
  <c r="BR28" i="14"/>
  <c r="BQ28" i="14"/>
  <c r="BP28" i="14"/>
  <c r="BN28" i="14"/>
  <c r="BM28" i="14"/>
  <c r="BL28" i="14"/>
  <c r="BJ28" i="14"/>
  <c r="BI28" i="14"/>
  <c r="BK28" i="14" s="1"/>
  <c r="BH28" i="14"/>
  <c r="BF28" i="14"/>
  <c r="BE28" i="14"/>
  <c r="BD28" i="14"/>
  <c r="BG28" i="14" s="1"/>
  <c r="BC28" i="14"/>
  <c r="BB28" i="14"/>
  <c r="AZ28" i="14"/>
  <c r="BA28" i="14" s="1"/>
  <c r="AY28" i="14"/>
  <c r="AX28" i="14"/>
  <c r="AW28" i="14"/>
  <c r="AU28" i="14"/>
  <c r="AT28" i="14"/>
  <c r="AS28" i="14"/>
  <c r="AV28" i="14" s="1"/>
  <c r="AQ28" i="14"/>
  <c r="AP28" i="14"/>
  <c r="AO28" i="14"/>
  <c r="AR28" i="14" s="1"/>
  <c r="AN28" i="14"/>
  <c r="AM28" i="14"/>
  <c r="AL28" i="14"/>
  <c r="AK28" i="14"/>
  <c r="AJ28" i="14"/>
  <c r="AI28" i="14"/>
  <c r="AD28" i="14"/>
  <c r="AC28" i="14"/>
  <c r="AE28" i="14" s="1"/>
  <c r="AH28" i="14" s="1"/>
  <c r="X28" i="14"/>
  <c r="V28" i="14"/>
  <c r="U28" i="14"/>
  <c r="T28" i="14"/>
  <c r="S28" i="14"/>
  <c r="W28" i="14" s="1"/>
  <c r="Y28" i="14" s="1"/>
  <c r="Q28" i="14"/>
  <c r="P28" i="14"/>
  <c r="O28" i="14"/>
  <c r="AA28" i="14" s="1"/>
  <c r="N28" i="14"/>
  <c r="M28" i="14"/>
  <c r="L28" i="14"/>
  <c r="Z28" i="14" s="1"/>
  <c r="AB28" i="14" s="1"/>
  <c r="K28" i="14"/>
  <c r="I28" i="14"/>
  <c r="H28" i="14"/>
  <c r="J28" i="14" s="1"/>
  <c r="F28" i="14"/>
  <c r="E28" i="14"/>
  <c r="D28" i="14"/>
  <c r="CS27" i="14"/>
  <c r="CR27" i="14"/>
  <c r="CQ27" i="14"/>
  <c r="CP27" i="14"/>
  <c r="CO27" i="14"/>
  <c r="CN27" i="14"/>
  <c r="CT27" i="14" s="1"/>
  <c r="CL27" i="14"/>
  <c r="CK27" i="14"/>
  <c r="CJ27" i="14"/>
  <c r="CI27" i="14"/>
  <c r="CH27" i="14"/>
  <c r="CG27" i="14"/>
  <c r="CF27" i="14"/>
  <c r="CE27" i="14"/>
  <c r="CC27" i="14"/>
  <c r="CB27" i="14"/>
  <c r="CA27" i="14"/>
  <c r="CD27" i="14" s="1"/>
  <c r="BZ27" i="14"/>
  <c r="CM27" i="14" s="1"/>
  <c r="BY27" i="14"/>
  <c r="BX27" i="14"/>
  <c r="BW27" i="14"/>
  <c r="BV27" i="14"/>
  <c r="BU27" i="14"/>
  <c r="BS27" i="14"/>
  <c r="BR27" i="14"/>
  <c r="BQ27" i="14"/>
  <c r="BP27" i="14"/>
  <c r="BN27" i="14"/>
  <c r="BM27" i="14"/>
  <c r="BO27" i="14" s="1"/>
  <c r="BL27" i="14"/>
  <c r="BJ27" i="14"/>
  <c r="BK27" i="14" s="1"/>
  <c r="BI27" i="14"/>
  <c r="BH27" i="14"/>
  <c r="BF27" i="14"/>
  <c r="BE27" i="14"/>
  <c r="BD27" i="14"/>
  <c r="BG27" i="14" s="1"/>
  <c r="BC27" i="14"/>
  <c r="BB27" i="14"/>
  <c r="AZ27" i="14"/>
  <c r="AY27" i="14"/>
  <c r="AX27" i="14"/>
  <c r="AW27" i="14"/>
  <c r="AU27" i="14"/>
  <c r="AT27" i="14"/>
  <c r="AS27" i="14"/>
  <c r="AV27" i="14" s="1"/>
  <c r="AQ27" i="14"/>
  <c r="AP27" i="14"/>
  <c r="AO27" i="14"/>
  <c r="AM27" i="14"/>
  <c r="AL27" i="14"/>
  <c r="AN27" i="14" s="1"/>
  <c r="AK27" i="14"/>
  <c r="AJ27" i="14"/>
  <c r="AI27" i="14"/>
  <c r="AD27" i="14"/>
  <c r="AC27" i="14"/>
  <c r="AB27" i="14"/>
  <c r="V27" i="14"/>
  <c r="U27" i="14"/>
  <c r="X27" i="14" s="1"/>
  <c r="T27" i="14"/>
  <c r="S27" i="14"/>
  <c r="W27" i="14" s="1"/>
  <c r="Y27" i="14" s="1"/>
  <c r="R27" i="14"/>
  <c r="Q27" i="14"/>
  <c r="P27" i="14"/>
  <c r="O27" i="14"/>
  <c r="N27" i="14"/>
  <c r="Z27" i="14" s="1"/>
  <c r="M27" i="14"/>
  <c r="AA27" i="14" s="1"/>
  <c r="L27" i="14"/>
  <c r="K27" i="14"/>
  <c r="I27" i="14"/>
  <c r="H27" i="14"/>
  <c r="J27" i="14" s="1"/>
  <c r="F27" i="14"/>
  <c r="E27" i="14"/>
  <c r="D27" i="14"/>
  <c r="CS26" i="14"/>
  <c r="CR26" i="14"/>
  <c r="CQ26" i="14"/>
  <c r="CP26" i="14"/>
  <c r="CO26" i="14"/>
  <c r="CN26" i="14"/>
  <c r="CT26" i="14" s="1"/>
  <c r="CM26" i="14"/>
  <c r="CL26" i="14"/>
  <c r="CK26" i="14"/>
  <c r="CJ26" i="14"/>
  <c r="CI26" i="14"/>
  <c r="CG26" i="14"/>
  <c r="CF26" i="14"/>
  <c r="CE26" i="14"/>
  <c r="CH26" i="14" s="1"/>
  <c r="CC26" i="14"/>
  <c r="CB26" i="14"/>
  <c r="CA26" i="14"/>
  <c r="CD26" i="14" s="1"/>
  <c r="BZ26" i="14"/>
  <c r="BY26" i="14"/>
  <c r="BX26" i="14"/>
  <c r="BW26" i="14"/>
  <c r="BV26" i="14"/>
  <c r="BU26" i="14"/>
  <c r="BS26" i="14"/>
  <c r="BR26" i="14"/>
  <c r="BQ26" i="14"/>
  <c r="BP26" i="14"/>
  <c r="BN26" i="14"/>
  <c r="BO26" i="14" s="1"/>
  <c r="BM26" i="14"/>
  <c r="BL26" i="14"/>
  <c r="BK26" i="14"/>
  <c r="BJ26" i="14"/>
  <c r="BI26" i="14"/>
  <c r="BH26" i="14"/>
  <c r="BF26" i="14"/>
  <c r="BE26" i="14"/>
  <c r="BD26" i="14"/>
  <c r="BG26" i="14" s="1"/>
  <c r="BC26" i="14"/>
  <c r="BB26" i="14"/>
  <c r="AZ26" i="14"/>
  <c r="AY26" i="14"/>
  <c r="AX26" i="14"/>
  <c r="AW26" i="14"/>
  <c r="AU26" i="14"/>
  <c r="AT26" i="14"/>
  <c r="AS26" i="14"/>
  <c r="AV26" i="14" s="1"/>
  <c r="AQ26" i="14"/>
  <c r="AP26" i="14"/>
  <c r="AR26" i="14" s="1"/>
  <c r="AO26" i="14"/>
  <c r="AM26" i="14"/>
  <c r="AN26" i="14" s="1"/>
  <c r="AL26" i="14"/>
  <c r="AK26" i="14"/>
  <c r="AJ26" i="14"/>
  <c r="AI26" i="14"/>
  <c r="AD26" i="14"/>
  <c r="AC26" i="14"/>
  <c r="AE26" i="14" s="1"/>
  <c r="AH26" i="14" s="1"/>
  <c r="V26" i="14"/>
  <c r="U26" i="14"/>
  <c r="X26" i="14" s="1"/>
  <c r="T26" i="14"/>
  <c r="S26" i="14"/>
  <c r="W26" i="14" s="1"/>
  <c r="Y26" i="14" s="1"/>
  <c r="Q26" i="14"/>
  <c r="R26" i="14" s="1"/>
  <c r="P26" i="14"/>
  <c r="O26" i="14"/>
  <c r="AA26" i="14" s="1"/>
  <c r="N26" i="14"/>
  <c r="M26" i="14"/>
  <c r="L26" i="14"/>
  <c r="K26" i="14"/>
  <c r="I26" i="14"/>
  <c r="H26" i="14"/>
  <c r="J26" i="14" s="1"/>
  <c r="F26" i="14"/>
  <c r="E26" i="14"/>
  <c r="D26" i="14"/>
  <c r="CS25" i="14"/>
  <c r="CR25" i="14"/>
  <c r="CQ25" i="14"/>
  <c r="CP25" i="14"/>
  <c r="CO25" i="14"/>
  <c r="CN25" i="14"/>
  <c r="CL25" i="14"/>
  <c r="CK25" i="14"/>
  <c r="CJ25" i="14"/>
  <c r="CI25" i="14"/>
  <c r="CG25" i="14"/>
  <c r="CF25" i="14"/>
  <c r="CE25" i="14"/>
  <c r="CH25" i="14" s="1"/>
  <c r="CC25" i="14"/>
  <c r="CB25" i="14"/>
  <c r="CA25" i="14"/>
  <c r="BY25" i="14"/>
  <c r="BX25" i="14"/>
  <c r="BZ25" i="14" s="1"/>
  <c r="BW25" i="14"/>
  <c r="BV25" i="14"/>
  <c r="BU25" i="14"/>
  <c r="BS25" i="14"/>
  <c r="BR25" i="14"/>
  <c r="BQ25" i="14"/>
  <c r="BP25" i="14"/>
  <c r="BO25" i="14"/>
  <c r="BN25" i="14"/>
  <c r="BM25" i="14"/>
  <c r="BL25" i="14"/>
  <c r="BJ25" i="14"/>
  <c r="BI25" i="14"/>
  <c r="BH25" i="14"/>
  <c r="BK25" i="14" s="1"/>
  <c r="BF25" i="14"/>
  <c r="BE25" i="14"/>
  <c r="BD25" i="14"/>
  <c r="BC25" i="14"/>
  <c r="BB25" i="14"/>
  <c r="AZ25" i="14"/>
  <c r="AY25" i="14"/>
  <c r="AX25" i="14"/>
  <c r="AW25" i="14"/>
  <c r="AU25" i="14"/>
  <c r="AT25" i="14"/>
  <c r="AS25" i="14"/>
  <c r="AV25" i="14" s="1"/>
  <c r="AR25" i="14"/>
  <c r="AQ25" i="14"/>
  <c r="AP25" i="14"/>
  <c r="AO25" i="14"/>
  <c r="AN25" i="14"/>
  <c r="AM25" i="14"/>
  <c r="AL25" i="14"/>
  <c r="AK25" i="14"/>
  <c r="AJ25" i="14"/>
  <c r="AI25" i="14"/>
  <c r="AD25" i="14"/>
  <c r="AE25" i="14" s="1"/>
  <c r="AH25" i="14" s="1"/>
  <c r="AC25" i="14"/>
  <c r="V25" i="14"/>
  <c r="U25" i="14"/>
  <c r="X25" i="14" s="1"/>
  <c r="T25" i="14"/>
  <c r="S25" i="14"/>
  <c r="P25" i="14"/>
  <c r="O25" i="14"/>
  <c r="N25" i="14"/>
  <c r="M25" i="14"/>
  <c r="L25" i="14"/>
  <c r="K25" i="14"/>
  <c r="I25" i="14"/>
  <c r="H25" i="14"/>
  <c r="J25" i="14" s="1"/>
  <c r="F25" i="14"/>
  <c r="E25" i="14"/>
  <c r="D25" i="14"/>
  <c r="CS24" i="14"/>
  <c r="CR24" i="14"/>
  <c r="CQ24" i="14"/>
  <c r="CP24" i="14"/>
  <c r="CO24" i="14"/>
  <c r="CN24" i="14"/>
  <c r="CT24" i="14" s="1"/>
  <c r="CL24" i="14"/>
  <c r="CK24" i="14"/>
  <c r="CJ24" i="14"/>
  <c r="CI24" i="14"/>
  <c r="CG24" i="14"/>
  <c r="CF24" i="14"/>
  <c r="CE24" i="14"/>
  <c r="CH24" i="14" s="1"/>
  <c r="CD24" i="14"/>
  <c r="CC24" i="14"/>
  <c r="CB24" i="14"/>
  <c r="CA24" i="14"/>
  <c r="BY24" i="14"/>
  <c r="BZ24" i="14" s="1"/>
  <c r="BX24" i="14"/>
  <c r="BW24" i="14"/>
  <c r="BV24" i="14"/>
  <c r="BU24" i="14"/>
  <c r="CM24" i="14" s="1"/>
  <c r="BS24" i="14"/>
  <c r="BR24" i="14"/>
  <c r="BQ24" i="14"/>
  <c r="BP24" i="14"/>
  <c r="BN24" i="14"/>
  <c r="BM24" i="14"/>
  <c r="BO24" i="14" s="1"/>
  <c r="BL24" i="14"/>
  <c r="BJ24" i="14"/>
  <c r="BI24" i="14"/>
  <c r="BH24" i="14"/>
  <c r="BK24" i="14" s="1"/>
  <c r="BG24" i="14"/>
  <c r="BF24" i="14"/>
  <c r="BE24" i="14"/>
  <c r="BD24" i="14"/>
  <c r="BC24" i="14"/>
  <c r="BB24" i="14"/>
  <c r="AZ24" i="14"/>
  <c r="AY24" i="14"/>
  <c r="AX24" i="14"/>
  <c r="AW24" i="14"/>
  <c r="AU24" i="14"/>
  <c r="AT24" i="14"/>
  <c r="AS24" i="14"/>
  <c r="AR24" i="14"/>
  <c r="AQ24" i="14"/>
  <c r="AP24" i="14"/>
  <c r="AO24" i="14"/>
  <c r="AM24" i="14"/>
  <c r="AL24" i="14"/>
  <c r="AK24" i="14"/>
  <c r="AN24" i="14" s="1"/>
  <c r="AJ24" i="14"/>
  <c r="AI24" i="14"/>
  <c r="AE24" i="14"/>
  <c r="AH24" i="14" s="1"/>
  <c r="AD24" i="14"/>
  <c r="AC24" i="14"/>
  <c r="V24" i="14"/>
  <c r="U24" i="14"/>
  <c r="X24" i="14" s="1"/>
  <c r="T24" i="14"/>
  <c r="S24" i="14"/>
  <c r="Q24" i="14"/>
  <c r="O24" i="14"/>
  <c r="N24" i="14"/>
  <c r="M24" i="14"/>
  <c r="L24" i="14"/>
  <c r="P24" i="14" s="1"/>
  <c r="R24" i="14" s="1"/>
  <c r="K24" i="14"/>
  <c r="J24" i="14"/>
  <c r="I24" i="14"/>
  <c r="H24" i="14"/>
  <c r="F24" i="14"/>
  <c r="E24" i="14"/>
  <c r="D24" i="14"/>
  <c r="CS23" i="14"/>
  <c r="CR23" i="14"/>
  <c r="CQ23" i="14"/>
  <c r="CP23" i="14"/>
  <c r="CO23" i="14"/>
  <c r="CT23" i="14" s="1"/>
  <c r="CN23" i="14"/>
  <c r="CL23" i="14"/>
  <c r="CK23" i="14"/>
  <c r="CJ23" i="14"/>
  <c r="CI23" i="14"/>
  <c r="CG23" i="14"/>
  <c r="CF23" i="14"/>
  <c r="CE23" i="14"/>
  <c r="CH23" i="14" s="1"/>
  <c r="CC23" i="14"/>
  <c r="CD23" i="14" s="1"/>
  <c r="CB23" i="14"/>
  <c r="CA23" i="14"/>
  <c r="BZ23" i="14"/>
  <c r="BY23" i="14"/>
  <c r="BX23" i="14"/>
  <c r="BW23" i="14"/>
  <c r="BV23" i="14"/>
  <c r="BU23" i="14"/>
  <c r="BS23" i="14"/>
  <c r="BR23" i="14"/>
  <c r="BQ23" i="14"/>
  <c r="BP23" i="14"/>
  <c r="BN23" i="14"/>
  <c r="BO23" i="14" s="1"/>
  <c r="BM23" i="14"/>
  <c r="BL23" i="14"/>
  <c r="BJ23" i="14"/>
  <c r="BI23" i="14"/>
  <c r="BH23" i="14"/>
  <c r="BK23" i="14" s="1"/>
  <c r="BF23" i="14"/>
  <c r="BE23" i="14"/>
  <c r="BG23" i="14" s="1"/>
  <c r="BD23" i="14"/>
  <c r="BC23" i="14"/>
  <c r="BB23" i="14"/>
  <c r="AZ23" i="14"/>
  <c r="AY23" i="14"/>
  <c r="AX23" i="14"/>
  <c r="AW23" i="14"/>
  <c r="AU23" i="14"/>
  <c r="AV23" i="14" s="1"/>
  <c r="AT23" i="14"/>
  <c r="AS23" i="14"/>
  <c r="AQ23" i="14"/>
  <c r="AP23" i="14"/>
  <c r="AR23" i="14" s="1"/>
  <c r="AO23" i="14"/>
  <c r="AM23" i="14"/>
  <c r="AL23" i="14"/>
  <c r="AK23" i="14"/>
  <c r="AN23" i="14" s="1"/>
  <c r="AJ23" i="14"/>
  <c r="AI23" i="14"/>
  <c r="AH23" i="14"/>
  <c r="AD23" i="14"/>
  <c r="AC23" i="14"/>
  <c r="AE23" i="14" s="1"/>
  <c r="V23" i="14"/>
  <c r="U23" i="14"/>
  <c r="X23" i="14" s="1"/>
  <c r="T23" i="14"/>
  <c r="W23" i="14" s="1"/>
  <c r="S23" i="14"/>
  <c r="Q23" i="14"/>
  <c r="O23" i="14"/>
  <c r="N23" i="14"/>
  <c r="M23" i="14"/>
  <c r="L23" i="14"/>
  <c r="P23" i="14" s="1"/>
  <c r="R23" i="14" s="1"/>
  <c r="K23" i="14"/>
  <c r="I23" i="14"/>
  <c r="H23" i="14"/>
  <c r="J23" i="14" s="1"/>
  <c r="F23" i="14"/>
  <c r="E23" i="14"/>
  <c r="D23" i="14"/>
  <c r="CS22" i="14"/>
  <c r="CR22" i="14"/>
  <c r="CQ22" i="14"/>
  <c r="CP22" i="14"/>
  <c r="CO22" i="14"/>
  <c r="CN22" i="14"/>
  <c r="CL22" i="14"/>
  <c r="CK22" i="14"/>
  <c r="CJ22" i="14"/>
  <c r="CI22" i="14"/>
  <c r="CG22" i="14"/>
  <c r="CF22" i="14"/>
  <c r="CE22" i="14"/>
  <c r="CD22" i="14"/>
  <c r="CC22" i="14"/>
  <c r="CB22" i="14"/>
  <c r="CA22" i="14"/>
  <c r="BY22" i="14"/>
  <c r="BX22" i="14"/>
  <c r="BW22" i="14"/>
  <c r="BZ22" i="14" s="1"/>
  <c r="BV22" i="14"/>
  <c r="BU22" i="14"/>
  <c r="BS22" i="14"/>
  <c r="BR22" i="14"/>
  <c r="BQ22" i="14"/>
  <c r="BP22" i="14"/>
  <c r="BO22" i="14"/>
  <c r="BN22" i="14"/>
  <c r="BM22" i="14"/>
  <c r="BL22" i="14"/>
  <c r="BJ22" i="14"/>
  <c r="BI22" i="14"/>
  <c r="BH22" i="14"/>
  <c r="BK22" i="14" s="1"/>
  <c r="BG22" i="14"/>
  <c r="BT22" i="14" s="1"/>
  <c r="BF22" i="14"/>
  <c r="BE22" i="14"/>
  <c r="BD22" i="14"/>
  <c r="BC22" i="14"/>
  <c r="BB22" i="14"/>
  <c r="AZ22" i="14"/>
  <c r="AY22" i="14"/>
  <c r="AX22" i="14"/>
  <c r="AW22" i="14"/>
  <c r="AU22" i="14"/>
  <c r="AT22" i="14"/>
  <c r="AV22" i="14" s="1"/>
  <c r="AS22" i="14"/>
  <c r="AQ22" i="14"/>
  <c r="AR22" i="14" s="1"/>
  <c r="AP22" i="14"/>
  <c r="AO22" i="14"/>
  <c r="AM22" i="14"/>
  <c r="AL22" i="14"/>
  <c r="AK22" i="14"/>
  <c r="AN22" i="14" s="1"/>
  <c r="AJ22" i="14"/>
  <c r="AI22" i="14"/>
  <c r="AD22" i="14"/>
  <c r="AE22" i="14" s="1"/>
  <c r="AH22" i="14" s="1"/>
  <c r="AC22" i="14"/>
  <c r="X22" i="14"/>
  <c r="W22" i="14"/>
  <c r="Y22" i="14" s="1"/>
  <c r="V22" i="14"/>
  <c r="U22" i="14"/>
  <c r="T22" i="14"/>
  <c r="S22" i="14"/>
  <c r="O22" i="14"/>
  <c r="N22" i="14"/>
  <c r="Q22" i="14" s="1"/>
  <c r="M22" i="14"/>
  <c r="L22" i="14"/>
  <c r="K22" i="14"/>
  <c r="J22" i="14"/>
  <c r="I22" i="14"/>
  <c r="H22" i="14"/>
  <c r="F22" i="14"/>
  <c r="E22" i="14"/>
  <c r="D22" i="14"/>
  <c r="CS21" i="14"/>
  <c r="CR21" i="14"/>
  <c r="CQ21" i="14"/>
  <c r="CT21" i="14" s="1"/>
  <c r="CP21" i="14"/>
  <c r="CO21" i="14"/>
  <c r="CN21" i="14"/>
  <c r="CL21" i="14"/>
  <c r="CK21" i="14"/>
  <c r="CJ21" i="14"/>
  <c r="CI21" i="14"/>
  <c r="CG21" i="14"/>
  <c r="CH21" i="14" s="1"/>
  <c r="CF21" i="14"/>
  <c r="CE21" i="14"/>
  <c r="CC21" i="14"/>
  <c r="CB21" i="14"/>
  <c r="CD21" i="14" s="1"/>
  <c r="CA21" i="14"/>
  <c r="BY21" i="14"/>
  <c r="BX21" i="14"/>
  <c r="BW21" i="14"/>
  <c r="BZ21" i="14" s="1"/>
  <c r="BV21" i="14"/>
  <c r="BU21" i="14"/>
  <c r="BS21" i="14"/>
  <c r="BR21" i="14"/>
  <c r="BQ21" i="14"/>
  <c r="BP21" i="14"/>
  <c r="BN21" i="14"/>
  <c r="BM21" i="14"/>
  <c r="BL21" i="14"/>
  <c r="BO21" i="14" s="1"/>
  <c r="BJ21" i="14"/>
  <c r="BI21" i="14"/>
  <c r="BH21" i="14"/>
  <c r="BG21" i="14"/>
  <c r="BF21" i="14"/>
  <c r="BE21" i="14"/>
  <c r="BD21" i="14"/>
  <c r="BC21" i="14"/>
  <c r="BB21" i="14"/>
  <c r="AZ21" i="14"/>
  <c r="AY21" i="14"/>
  <c r="AX21" i="14"/>
  <c r="AW21" i="14"/>
  <c r="AV21" i="14"/>
  <c r="AU21" i="14"/>
  <c r="AT21" i="14"/>
  <c r="AS21" i="14"/>
  <c r="AR21" i="14"/>
  <c r="AQ21" i="14"/>
  <c r="AP21" i="14"/>
  <c r="AO21" i="14"/>
  <c r="AM21" i="14"/>
  <c r="AL21" i="14"/>
  <c r="AK21" i="14"/>
  <c r="AN21" i="14" s="1"/>
  <c r="AJ21" i="14"/>
  <c r="AI21" i="14"/>
  <c r="AE21" i="14"/>
  <c r="AH21" i="14" s="1"/>
  <c r="AD21" i="14"/>
  <c r="AC21" i="14"/>
  <c r="W21" i="14"/>
  <c r="V21" i="14"/>
  <c r="X21" i="14" s="1"/>
  <c r="Y21" i="14" s="1"/>
  <c r="U21" i="14"/>
  <c r="T21" i="14"/>
  <c r="S21" i="14"/>
  <c r="O21" i="14"/>
  <c r="N21" i="14"/>
  <c r="Q21" i="14" s="1"/>
  <c r="M21" i="14"/>
  <c r="AA21" i="14" s="1"/>
  <c r="L21" i="14"/>
  <c r="K21" i="14"/>
  <c r="J21" i="14"/>
  <c r="I21" i="14"/>
  <c r="H21" i="14"/>
  <c r="F21" i="14"/>
  <c r="E21" i="14"/>
  <c r="D21" i="14"/>
  <c r="CT20" i="14"/>
  <c r="CS20" i="14"/>
  <c r="CR20" i="14"/>
  <c r="CQ20" i="14"/>
  <c r="CP20" i="14"/>
  <c r="CO20" i="14"/>
  <c r="CN20" i="14"/>
  <c r="CL20" i="14"/>
  <c r="CK20" i="14"/>
  <c r="CJ20" i="14"/>
  <c r="CI20" i="14"/>
  <c r="CG20" i="14"/>
  <c r="CF20" i="14"/>
  <c r="CH20" i="14" s="1"/>
  <c r="CE20" i="14"/>
  <c r="CC20" i="14"/>
  <c r="CD20" i="14" s="1"/>
  <c r="CB20" i="14"/>
  <c r="CA20" i="14"/>
  <c r="BY20" i="14"/>
  <c r="BX20" i="14"/>
  <c r="BW20" i="14"/>
  <c r="BZ20" i="14" s="1"/>
  <c r="BV20" i="14"/>
  <c r="BU20" i="14"/>
  <c r="BS20" i="14"/>
  <c r="BR20" i="14"/>
  <c r="BQ20" i="14"/>
  <c r="BP20" i="14"/>
  <c r="BN20" i="14"/>
  <c r="BM20" i="14"/>
  <c r="BL20" i="14"/>
  <c r="BO20" i="14" s="1"/>
  <c r="BJ20" i="14"/>
  <c r="BI20" i="14"/>
  <c r="BH20" i="14"/>
  <c r="BK20" i="14" s="1"/>
  <c r="BF20" i="14"/>
  <c r="BE20" i="14"/>
  <c r="BG20" i="14" s="1"/>
  <c r="BT20" i="14" s="1"/>
  <c r="BD20" i="14"/>
  <c r="BC20" i="14"/>
  <c r="BB20" i="14"/>
  <c r="AZ20" i="14"/>
  <c r="AY20" i="14"/>
  <c r="AX20" i="14"/>
  <c r="AW20" i="14"/>
  <c r="AV20" i="14"/>
  <c r="AU20" i="14"/>
  <c r="AT20" i="14"/>
  <c r="AS20" i="14"/>
  <c r="AQ20" i="14"/>
  <c r="AP20" i="14"/>
  <c r="AO20" i="14"/>
  <c r="AR20" i="14" s="1"/>
  <c r="AM20" i="14"/>
  <c r="AL20" i="14"/>
  <c r="AK20" i="14"/>
  <c r="AN20" i="14" s="1"/>
  <c r="AJ20" i="14"/>
  <c r="AI20" i="14"/>
  <c r="AH20" i="14"/>
  <c r="AE20" i="14"/>
  <c r="AD20" i="14"/>
  <c r="AC20" i="14"/>
  <c r="Z20" i="14"/>
  <c r="AB20" i="14" s="1"/>
  <c r="Y20" i="14"/>
  <c r="X20" i="14"/>
  <c r="W20" i="14"/>
  <c r="V20" i="14"/>
  <c r="U20" i="14"/>
  <c r="T20" i="14"/>
  <c r="S20" i="14"/>
  <c r="O20" i="14"/>
  <c r="N20" i="14"/>
  <c r="Q20" i="14" s="1"/>
  <c r="M20" i="14"/>
  <c r="AA20" i="14" s="1"/>
  <c r="L20" i="14"/>
  <c r="P20" i="14" s="1"/>
  <c r="R20" i="14" s="1"/>
  <c r="K20" i="14"/>
  <c r="I20" i="14"/>
  <c r="H20" i="14"/>
  <c r="J20" i="14" s="1"/>
  <c r="F20" i="14"/>
  <c r="E20" i="14"/>
  <c r="D20" i="14"/>
  <c r="CT19" i="14"/>
  <c r="CS19" i="14"/>
  <c r="CR19" i="14"/>
  <c r="CQ19" i="14"/>
  <c r="CP19" i="14"/>
  <c r="CO19" i="14"/>
  <c r="CN19" i="14"/>
  <c r="CL19" i="14"/>
  <c r="CK19" i="14"/>
  <c r="CJ19" i="14"/>
  <c r="CI19" i="14"/>
  <c r="CG19" i="14"/>
  <c r="CH19" i="14" s="1"/>
  <c r="CF19" i="14"/>
  <c r="CE19" i="14"/>
  <c r="CD19" i="14"/>
  <c r="CC19" i="14"/>
  <c r="CB19" i="14"/>
  <c r="CA19" i="14"/>
  <c r="BY19" i="14"/>
  <c r="BX19" i="14"/>
  <c r="BW19" i="14"/>
  <c r="BZ19" i="14" s="1"/>
  <c r="BV19" i="14"/>
  <c r="BU19" i="14"/>
  <c r="BS19" i="14"/>
  <c r="BR19" i="14"/>
  <c r="BQ19" i="14"/>
  <c r="BP19" i="14"/>
  <c r="BN19" i="14"/>
  <c r="BM19" i="14"/>
  <c r="BL19" i="14"/>
  <c r="BO19" i="14" s="1"/>
  <c r="BJ19" i="14"/>
  <c r="BI19" i="14"/>
  <c r="BK19" i="14" s="1"/>
  <c r="BH19" i="14"/>
  <c r="BF19" i="14"/>
  <c r="BG19" i="14" s="1"/>
  <c r="BE19" i="14"/>
  <c r="BD19" i="14"/>
  <c r="BC19" i="14"/>
  <c r="BB19" i="14"/>
  <c r="AZ19" i="14"/>
  <c r="AY19" i="14"/>
  <c r="AX19" i="14"/>
  <c r="AW19" i="14"/>
  <c r="AU19" i="14"/>
  <c r="AT19" i="14"/>
  <c r="AV19" i="14" s="1"/>
  <c r="AS19" i="14"/>
  <c r="AQ19" i="14"/>
  <c r="AP19" i="14"/>
  <c r="AO19" i="14"/>
  <c r="AR19" i="14" s="1"/>
  <c r="AM19" i="14"/>
  <c r="AL19" i="14"/>
  <c r="AK19" i="14"/>
  <c r="AN19" i="14" s="1"/>
  <c r="AJ19" i="14"/>
  <c r="AI19" i="14"/>
  <c r="AD19" i="14"/>
  <c r="AC19" i="14"/>
  <c r="AE19" i="14" s="1"/>
  <c r="AH19" i="14" s="1"/>
  <c r="X19" i="14"/>
  <c r="Y19" i="14" s="1"/>
  <c r="W19" i="14"/>
  <c r="V19" i="14"/>
  <c r="U19" i="14"/>
  <c r="T19" i="14"/>
  <c r="S19" i="14"/>
  <c r="O19" i="14"/>
  <c r="N19" i="14"/>
  <c r="Q19" i="14" s="1"/>
  <c r="M19" i="14"/>
  <c r="AA19" i="14" s="1"/>
  <c r="L19" i="14"/>
  <c r="Z19" i="14" s="1"/>
  <c r="AB19" i="14" s="1"/>
  <c r="K19" i="14"/>
  <c r="I19" i="14"/>
  <c r="J19" i="14" s="1"/>
  <c r="H19" i="14"/>
  <c r="F19" i="14"/>
  <c r="E19" i="14"/>
  <c r="D19" i="14"/>
  <c r="CT18" i="14"/>
  <c r="CS18" i="14"/>
  <c r="CR18" i="14"/>
  <c r="CQ18" i="14"/>
  <c r="CP18" i="14"/>
  <c r="CO18" i="14"/>
  <c r="CN18" i="14"/>
  <c r="CL18" i="14"/>
  <c r="CK18" i="14"/>
  <c r="CJ18" i="14"/>
  <c r="CI18" i="14"/>
  <c r="CH18" i="14"/>
  <c r="CG18" i="14"/>
  <c r="CF18" i="14"/>
  <c r="CE18" i="14"/>
  <c r="CC18" i="14"/>
  <c r="CB18" i="14"/>
  <c r="CA18" i="14"/>
  <c r="CD18" i="14" s="1"/>
  <c r="BY18" i="14"/>
  <c r="BX18" i="14"/>
  <c r="BW18" i="14"/>
  <c r="BV18" i="14"/>
  <c r="BU18" i="14"/>
  <c r="BS18" i="14"/>
  <c r="BR18" i="14"/>
  <c r="BQ18" i="14"/>
  <c r="BP18" i="14"/>
  <c r="BN18" i="14"/>
  <c r="BM18" i="14"/>
  <c r="BL18" i="14"/>
  <c r="BO18" i="14" s="1"/>
  <c r="BJ18" i="14"/>
  <c r="BK18" i="14" s="1"/>
  <c r="BI18" i="14"/>
  <c r="BH18" i="14"/>
  <c r="BG18" i="14"/>
  <c r="BF18" i="14"/>
  <c r="BE18" i="14"/>
  <c r="BD18" i="14"/>
  <c r="BC18" i="14"/>
  <c r="BB18" i="14"/>
  <c r="AZ18" i="14"/>
  <c r="AY18" i="14"/>
  <c r="AX18" i="14"/>
  <c r="AW18" i="14"/>
  <c r="AU18" i="14"/>
  <c r="AV18" i="14" s="1"/>
  <c r="AT18" i="14"/>
  <c r="AS18" i="14"/>
  <c r="AQ18" i="14"/>
  <c r="AP18" i="14"/>
  <c r="AO18" i="14"/>
  <c r="AR18" i="14" s="1"/>
  <c r="AM18" i="14"/>
  <c r="AL18" i="14"/>
  <c r="AN18" i="14" s="1"/>
  <c r="AK18" i="14"/>
  <c r="AJ18" i="14"/>
  <c r="AI18" i="14"/>
  <c r="AD18" i="14"/>
  <c r="AC18" i="14"/>
  <c r="AE18" i="14" s="1"/>
  <c r="AH18" i="14" s="1"/>
  <c r="W18" i="14"/>
  <c r="V18" i="14"/>
  <c r="X18" i="14" s="1"/>
  <c r="Y18" i="14" s="1"/>
  <c r="U18" i="14"/>
  <c r="T18" i="14"/>
  <c r="S18" i="14"/>
  <c r="P18" i="14"/>
  <c r="O18" i="14"/>
  <c r="AA18" i="14" s="1"/>
  <c r="N18" i="14"/>
  <c r="M18" i="14"/>
  <c r="L18" i="14"/>
  <c r="K18" i="14"/>
  <c r="J18" i="14"/>
  <c r="I18" i="14"/>
  <c r="H18" i="14"/>
  <c r="F18" i="14"/>
  <c r="E18" i="14"/>
  <c r="D18" i="14"/>
  <c r="CS17" i="14"/>
  <c r="CR17" i="14"/>
  <c r="CQ17" i="14"/>
  <c r="CP17" i="14"/>
  <c r="CO17" i="14"/>
  <c r="CN17" i="14"/>
  <c r="CT17" i="14" s="1"/>
  <c r="CL17" i="14"/>
  <c r="CK17" i="14"/>
  <c r="CJ17" i="14"/>
  <c r="CI17" i="14"/>
  <c r="CG17" i="14"/>
  <c r="CF17" i="14"/>
  <c r="CH17" i="14" s="1"/>
  <c r="CE17" i="14"/>
  <c r="CC17" i="14"/>
  <c r="CB17" i="14"/>
  <c r="CA17" i="14"/>
  <c r="CD17" i="14" s="1"/>
  <c r="BY17" i="14"/>
  <c r="BX17" i="14"/>
  <c r="BW17" i="14"/>
  <c r="BZ17" i="14" s="1"/>
  <c r="BV17" i="14"/>
  <c r="BU17" i="14"/>
  <c r="BS17" i="14"/>
  <c r="BR17" i="14"/>
  <c r="BQ17" i="14"/>
  <c r="BP17" i="14"/>
  <c r="BN17" i="14"/>
  <c r="BM17" i="14"/>
  <c r="BL17" i="14"/>
  <c r="BK17" i="14"/>
  <c r="BJ17" i="14"/>
  <c r="BI17" i="14"/>
  <c r="BH17" i="14"/>
  <c r="BF17" i="14"/>
  <c r="BE17" i="14"/>
  <c r="BD17" i="14"/>
  <c r="BG17" i="14" s="1"/>
  <c r="BC17" i="14"/>
  <c r="BB17" i="14"/>
  <c r="AZ17" i="14"/>
  <c r="AY17" i="14"/>
  <c r="AX17" i="14"/>
  <c r="AW17" i="14"/>
  <c r="AV17" i="14"/>
  <c r="AU17" i="14"/>
  <c r="AT17" i="14"/>
  <c r="AS17" i="14"/>
  <c r="AQ17" i="14"/>
  <c r="AP17" i="14"/>
  <c r="AO17" i="14"/>
  <c r="AR17" i="14" s="1"/>
  <c r="AN17" i="14"/>
  <c r="BA17" i="14" s="1"/>
  <c r="AM17" i="14"/>
  <c r="AL17" i="14"/>
  <c r="AK17" i="14"/>
  <c r="AJ17" i="14"/>
  <c r="AI17" i="14"/>
  <c r="AD17" i="14"/>
  <c r="AC17" i="14"/>
  <c r="AE17" i="14" s="1"/>
  <c r="AH17" i="14" s="1"/>
  <c r="AB17" i="14"/>
  <c r="X17" i="14"/>
  <c r="V17" i="14"/>
  <c r="U17" i="14"/>
  <c r="T17" i="14"/>
  <c r="S17" i="14"/>
  <c r="W17" i="14" s="1"/>
  <c r="Y17" i="14" s="1"/>
  <c r="Q17" i="14"/>
  <c r="P17" i="14"/>
  <c r="R17" i="14" s="1"/>
  <c r="O17" i="14"/>
  <c r="AA17" i="14" s="1"/>
  <c r="N17" i="14"/>
  <c r="Z17" i="14" s="1"/>
  <c r="M17" i="14"/>
  <c r="L17" i="14"/>
  <c r="K17" i="14"/>
  <c r="J17" i="14"/>
  <c r="I17" i="14"/>
  <c r="H17" i="14"/>
  <c r="F17" i="14"/>
  <c r="E17" i="14"/>
  <c r="D17" i="14"/>
  <c r="CS16" i="14"/>
  <c r="CR16" i="14"/>
  <c r="CQ16" i="14"/>
  <c r="CP16" i="14"/>
  <c r="CO16" i="14"/>
  <c r="CT16" i="14" s="1"/>
  <c r="CN16" i="14"/>
  <c r="CL16" i="14"/>
  <c r="CK16" i="14"/>
  <c r="CJ16" i="14"/>
  <c r="CI16" i="14"/>
  <c r="CG16" i="14"/>
  <c r="CH16" i="14" s="1"/>
  <c r="CF16" i="14"/>
  <c r="CE16" i="14"/>
  <c r="CC16" i="14"/>
  <c r="CB16" i="14"/>
  <c r="CA16" i="14"/>
  <c r="BZ16" i="14"/>
  <c r="BY16" i="14"/>
  <c r="BX16" i="14"/>
  <c r="BW16" i="14"/>
  <c r="BV16" i="14"/>
  <c r="BU16" i="14"/>
  <c r="BS16" i="14"/>
  <c r="BR16" i="14"/>
  <c r="BQ16" i="14"/>
  <c r="BP16" i="14"/>
  <c r="BN16" i="14"/>
  <c r="BM16" i="14"/>
  <c r="BL16" i="14"/>
  <c r="BO16" i="14" s="1"/>
  <c r="BJ16" i="14"/>
  <c r="BI16" i="14"/>
  <c r="BK16" i="14" s="1"/>
  <c r="BH16" i="14"/>
  <c r="BF16" i="14"/>
  <c r="BE16" i="14"/>
  <c r="BD16" i="14"/>
  <c r="BG16" i="14" s="1"/>
  <c r="BC16" i="14"/>
  <c r="BB16" i="14"/>
  <c r="AZ16" i="14"/>
  <c r="AY16" i="14"/>
  <c r="AX16" i="14"/>
  <c r="AW16" i="14"/>
  <c r="AU16" i="14"/>
  <c r="AT16" i="14"/>
  <c r="AS16" i="14"/>
  <c r="AV16" i="14" s="1"/>
  <c r="AQ16" i="14"/>
  <c r="AP16" i="14"/>
  <c r="AO16" i="14"/>
  <c r="AN16" i="14"/>
  <c r="AM16" i="14"/>
  <c r="AL16" i="14"/>
  <c r="AK16" i="14"/>
  <c r="AJ16" i="14"/>
  <c r="AI16" i="14"/>
  <c r="AD16" i="14"/>
  <c r="AC16" i="14"/>
  <c r="AE16" i="14" s="1"/>
  <c r="AH16" i="14" s="1"/>
  <c r="AA16" i="14"/>
  <c r="X16" i="14"/>
  <c r="V16" i="14"/>
  <c r="U16" i="14"/>
  <c r="T16" i="14"/>
  <c r="S16" i="14"/>
  <c r="P16" i="14"/>
  <c r="O16" i="14"/>
  <c r="Q16" i="14" s="1"/>
  <c r="N16" i="14"/>
  <c r="M16" i="14"/>
  <c r="L16" i="14"/>
  <c r="Z16" i="14" s="1"/>
  <c r="AB16" i="14" s="1"/>
  <c r="K16" i="14"/>
  <c r="I16" i="14"/>
  <c r="H16" i="14"/>
  <c r="J16" i="14" s="1"/>
  <c r="F16" i="14"/>
  <c r="E16" i="14"/>
  <c r="D16" i="14"/>
  <c r="CS15" i="14"/>
  <c r="CR15" i="14"/>
  <c r="CQ15" i="14"/>
  <c r="CP15" i="14"/>
  <c r="CO15" i="14"/>
  <c r="CN15" i="14"/>
  <c r="CT15" i="14" s="1"/>
  <c r="CL15" i="14"/>
  <c r="CK15" i="14"/>
  <c r="CJ15" i="14"/>
  <c r="CI15" i="14"/>
  <c r="CH15" i="14"/>
  <c r="CG15" i="14"/>
  <c r="CF15" i="14"/>
  <c r="CE15" i="14"/>
  <c r="CC15" i="14"/>
  <c r="CB15" i="14"/>
  <c r="CD15" i="14" s="1"/>
  <c r="CA15" i="14"/>
  <c r="BY15" i="14"/>
  <c r="BZ15" i="14" s="1"/>
  <c r="BX15" i="14"/>
  <c r="BW15" i="14"/>
  <c r="BV15" i="14"/>
  <c r="BU15" i="14"/>
  <c r="BS15" i="14"/>
  <c r="BR15" i="14"/>
  <c r="BQ15" i="14"/>
  <c r="BP15" i="14"/>
  <c r="BO15" i="14"/>
  <c r="BN15" i="14"/>
  <c r="BM15" i="14"/>
  <c r="BL15" i="14"/>
  <c r="BJ15" i="14"/>
  <c r="BK15" i="14" s="1"/>
  <c r="BI15" i="14"/>
  <c r="BH15" i="14"/>
  <c r="BF15" i="14"/>
  <c r="BE15" i="14"/>
  <c r="BD15" i="14"/>
  <c r="BG15" i="14" s="1"/>
  <c r="BC15" i="14"/>
  <c r="BB15" i="14"/>
  <c r="BT15" i="14" s="1"/>
  <c r="AZ15" i="14"/>
  <c r="AY15" i="14"/>
  <c r="AX15" i="14"/>
  <c r="AW15" i="14"/>
  <c r="AU15" i="14"/>
  <c r="AT15" i="14"/>
  <c r="AS15" i="14"/>
  <c r="AV15" i="14" s="1"/>
  <c r="AQ15" i="14"/>
  <c r="AP15" i="14"/>
  <c r="AO15" i="14"/>
  <c r="AR15" i="14" s="1"/>
  <c r="BA15" i="14" s="1"/>
  <c r="AM15" i="14"/>
  <c r="AL15" i="14"/>
  <c r="AN15" i="14" s="1"/>
  <c r="AK15" i="14"/>
  <c r="AJ15" i="14"/>
  <c r="AI15" i="14"/>
  <c r="AD15" i="14"/>
  <c r="AC15" i="14"/>
  <c r="AE15" i="14" s="1"/>
  <c r="AH15" i="14" s="1"/>
  <c r="V15" i="14"/>
  <c r="U15" i="14"/>
  <c r="X15" i="14" s="1"/>
  <c r="T15" i="14"/>
  <c r="S15" i="14"/>
  <c r="W15" i="14" s="1"/>
  <c r="Q15" i="14"/>
  <c r="P15" i="14"/>
  <c r="R15" i="14" s="1"/>
  <c r="O15" i="14"/>
  <c r="N15" i="14"/>
  <c r="M15" i="14"/>
  <c r="AA15" i="14" s="1"/>
  <c r="L15" i="14"/>
  <c r="K15" i="14"/>
  <c r="I15" i="14"/>
  <c r="H15" i="14"/>
  <c r="J15" i="14" s="1"/>
  <c r="F15" i="14"/>
  <c r="E15" i="14"/>
  <c r="D15" i="14"/>
  <c r="CS14" i="14"/>
  <c r="CR14" i="14"/>
  <c r="CQ14" i="14"/>
  <c r="CP14" i="14"/>
  <c r="CO14" i="14"/>
  <c r="CN14" i="14"/>
  <c r="CT14" i="14" s="1"/>
  <c r="CL14" i="14"/>
  <c r="CK14" i="14"/>
  <c r="CJ14" i="14"/>
  <c r="CI14" i="14"/>
  <c r="CG14" i="14"/>
  <c r="CF14" i="14"/>
  <c r="CE14" i="14"/>
  <c r="CH14" i="14" s="1"/>
  <c r="CC14" i="14"/>
  <c r="CB14" i="14"/>
  <c r="CA14" i="14"/>
  <c r="CD14" i="14" s="1"/>
  <c r="BZ14" i="14"/>
  <c r="CM14" i="14" s="1"/>
  <c r="BY14" i="14"/>
  <c r="BX14" i="14"/>
  <c r="BW14" i="14"/>
  <c r="BV14" i="14"/>
  <c r="BU14" i="14"/>
  <c r="BS14" i="14"/>
  <c r="BR14" i="14"/>
  <c r="BQ14" i="14"/>
  <c r="BP14" i="14"/>
  <c r="BN14" i="14"/>
  <c r="BO14" i="14" s="1"/>
  <c r="BM14" i="14"/>
  <c r="BL14" i="14"/>
  <c r="BK14" i="14"/>
  <c r="BJ14" i="14"/>
  <c r="BI14" i="14"/>
  <c r="BH14" i="14"/>
  <c r="BF14" i="14"/>
  <c r="BE14" i="14"/>
  <c r="BD14" i="14"/>
  <c r="BG14" i="14" s="1"/>
  <c r="BC14" i="14"/>
  <c r="BB14" i="14"/>
  <c r="AZ14" i="14"/>
  <c r="AY14" i="14"/>
  <c r="AX14" i="14"/>
  <c r="AW14" i="14"/>
  <c r="AU14" i="14"/>
  <c r="AT14" i="14"/>
  <c r="AS14" i="14"/>
  <c r="AV14" i="14" s="1"/>
  <c r="AQ14" i="14"/>
  <c r="AP14" i="14"/>
  <c r="AR14" i="14" s="1"/>
  <c r="AO14" i="14"/>
  <c r="AM14" i="14"/>
  <c r="AN14" i="14" s="1"/>
  <c r="AL14" i="14"/>
  <c r="AK14" i="14"/>
  <c r="AJ14" i="14"/>
  <c r="AI14" i="14"/>
  <c r="AD14" i="14"/>
  <c r="AE14" i="14" s="1"/>
  <c r="AH14" i="14" s="1"/>
  <c r="AC14" i="14"/>
  <c r="V14" i="14"/>
  <c r="U14" i="14"/>
  <c r="X14" i="14" s="1"/>
  <c r="T14" i="14"/>
  <c r="S14" i="14"/>
  <c r="W14" i="14" s="1"/>
  <c r="Y14" i="14" s="1"/>
  <c r="Q14" i="14"/>
  <c r="R14" i="14" s="1"/>
  <c r="P14" i="14"/>
  <c r="O14" i="14"/>
  <c r="N14" i="14"/>
  <c r="Z14" i="14" s="1"/>
  <c r="M14" i="14"/>
  <c r="L14" i="14"/>
  <c r="K14" i="14"/>
  <c r="I14" i="14"/>
  <c r="H14" i="14"/>
  <c r="J14" i="14" s="1"/>
  <c r="F14" i="14"/>
  <c r="E14" i="14"/>
  <c r="D14" i="14"/>
  <c r="CS13" i="14"/>
  <c r="CR13" i="14"/>
  <c r="CQ13" i="14"/>
  <c r="CP13" i="14"/>
  <c r="CO13" i="14"/>
  <c r="CN13" i="14"/>
  <c r="CT13" i="14" s="1"/>
  <c r="CL13" i="14"/>
  <c r="CK13" i="14"/>
  <c r="CJ13" i="14"/>
  <c r="CI13" i="14"/>
  <c r="CG13" i="14"/>
  <c r="CF13" i="14"/>
  <c r="CE13" i="14"/>
  <c r="CH13" i="14" s="1"/>
  <c r="CC13" i="14"/>
  <c r="CB13" i="14"/>
  <c r="CA13" i="14"/>
  <c r="CD13" i="14" s="1"/>
  <c r="BY13" i="14"/>
  <c r="BX13" i="14"/>
  <c r="BZ13" i="14" s="1"/>
  <c r="CM13" i="14" s="1"/>
  <c r="BW13" i="14"/>
  <c r="BV13" i="14"/>
  <c r="BU13" i="14"/>
  <c r="BS13" i="14"/>
  <c r="BR13" i="14"/>
  <c r="BQ13" i="14"/>
  <c r="BP13" i="14"/>
  <c r="BN13" i="14"/>
  <c r="BM13" i="14"/>
  <c r="BL13" i="14"/>
  <c r="BO13" i="14" s="1"/>
  <c r="BJ13" i="14"/>
  <c r="BI13" i="14"/>
  <c r="BH13" i="14"/>
  <c r="BK13" i="14" s="1"/>
  <c r="BF13" i="14"/>
  <c r="BE13" i="14"/>
  <c r="BD13" i="14"/>
  <c r="BG13" i="14" s="1"/>
  <c r="BC13" i="14"/>
  <c r="BT13" i="14" s="1"/>
  <c r="BB13" i="14"/>
  <c r="AZ13" i="14"/>
  <c r="AY13" i="14"/>
  <c r="AX13" i="14"/>
  <c r="AW13" i="14"/>
  <c r="AV13" i="14"/>
  <c r="AU13" i="14"/>
  <c r="AT13" i="14"/>
  <c r="AS13" i="14"/>
  <c r="AQ13" i="14"/>
  <c r="AP13" i="14"/>
  <c r="AO13" i="14"/>
  <c r="AR13" i="14" s="1"/>
  <c r="AN13" i="14"/>
  <c r="AM13" i="14"/>
  <c r="AL13" i="14"/>
  <c r="AK13" i="14"/>
  <c r="AJ13" i="14"/>
  <c r="AI13" i="14"/>
  <c r="AE13" i="14"/>
  <c r="AH13" i="14" s="1"/>
  <c r="AD13" i="14"/>
  <c r="AC13" i="14"/>
  <c r="W13" i="14"/>
  <c r="V13" i="14"/>
  <c r="U13" i="14"/>
  <c r="X13" i="14" s="1"/>
  <c r="T13" i="14"/>
  <c r="AA13" i="14" s="1"/>
  <c r="S13" i="14"/>
  <c r="Q13" i="14"/>
  <c r="P13" i="14"/>
  <c r="R13" i="14" s="1"/>
  <c r="O13" i="14"/>
  <c r="N13" i="14"/>
  <c r="M13" i="14"/>
  <c r="L13" i="14"/>
  <c r="K13" i="14"/>
  <c r="I13" i="14"/>
  <c r="H13" i="14"/>
  <c r="J13" i="14" s="1"/>
  <c r="F13" i="14"/>
  <c r="E13" i="14"/>
  <c r="D13" i="14"/>
  <c r="CS12" i="14"/>
  <c r="CR12" i="14"/>
  <c r="CQ12" i="14"/>
  <c r="CP12" i="14"/>
  <c r="CO12" i="14"/>
  <c r="CN12" i="14"/>
  <c r="CT12" i="14" s="1"/>
  <c r="CL12" i="14"/>
  <c r="CK12" i="14"/>
  <c r="CJ12" i="14"/>
  <c r="CI12" i="14"/>
  <c r="CG12" i="14"/>
  <c r="CF12" i="14"/>
  <c r="CE12" i="14"/>
  <c r="CC12" i="14"/>
  <c r="CB12" i="14"/>
  <c r="CA12" i="14"/>
  <c r="BY12" i="14"/>
  <c r="BZ12" i="14" s="1"/>
  <c r="BX12" i="14"/>
  <c r="BW12" i="14"/>
  <c r="BV12" i="14"/>
  <c r="BU12" i="14"/>
  <c r="BS12" i="14"/>
  <c r="BR12" i="14"/>
  <c r="BQ12" i="14"/>
  <c r="BP12" i="14"/>
  <c r="BN12" i="14"/>
  <c r="BM12" i="14"/>
  <c r="BL12" i="14"/>
  <c r="BO12" i="14" s="1"/>
  <c r="BJ12" i="14"/>
  <c r="BI12" i="14"/>
  <c r="BH12" i="14"/>
  <c r="BK12" i="14" s="1"/>
  <c r="BF12" i="14"/>
  <c r="BE12" i="14"/>
  <c r="BD12" i="14"/>
  <c r="BG12" i="14" s="1"/>
  <c r="BC12" i="14"/>
  <c r="BB12" i="14"/>
  <c r="AZ12" i="14"/>
  <c r="AY12" i="14"/>
  <c r="AX12" i="14"/>
  <c r="AW12" i="14"/>
  <c r="AU12" i="14"/>
  <c r="AT12" i="14"/>
  <c r="AS12" i="14"/>
  <c r="AV12" i="14" s="1"/>
  <c r="AQ12" i="14"/>
  <c r="AP12" i="14"/>
  <c r="AO12" i="14"/>
  <c r="AR12" i="14" s="1"/>
  <c r="AN12" i="14"/>
  <c r="AM12" i="14"/>
  <c r="AL12" i="14"/>
  <c r="AK12" i="14"/>
  <c r="AJ12" i="14"/>
  <c r="AI12" i="14"/>
  <c r="AE12" i="14"/>
  <c r="AH12" i="14" s="1"/>
  <c r="AD12" i="14"/>
  <c r="AC12" i="14"/>
  <c r="X12" i="14"/>
  <c r="V12" i="14"/>
  <c r="U12" i="14"/>
  <c r="T12" i="14"/>
  <c r="S12" i="14"/>
  <c r="W12" i="14" s="1"/>
  <c r="Y12" i="14" s="1"/>
  <c r="P12" i="14"/>
  <c r="O12" i="14"/>
  <c r="N12" i="14"/>
  <c r="M12" i="14"/>
  <c r="L12" i="14"/>
  <c r="K12" i="14"/>
  <c r="I12" i="14"/>
  <c r="H12" i="14"/>
  <c r="J12" i="14" s="1"/>
  <c r="F12" i="14"/>
  <c r="E12" i="14"/>
  <c r="D12" i="14"/>
  <c r="CS11" i="14"/>
  <c r="CR11" i="14"/>
  <c r="CQ11" i="14"/>
  <c r="CP11" i="14"/>
  <c r="CO11" i="14"/>
  <c r="CN11" i="14"/>
  <c r="CT11" i="14" s="1"/>
  <c r="CL11" i="14"/>
  <c r="CK11" i="14"/>
  <c r="CJ11" i="14"/>
  <c r="CI11" i="14"/>
  <c r="CG11" i="14"/>
  <c r="CH11" i="14" s="1"/>
  <c r="CF11" i="14"/>
  <c r="CE11" i="14"/>
  <c r="CC11" i="14"/>
  <c r="CB11" i="14"/>
  <c r="CA11" i="14"/>
  <c r="CD11" i="14" s="1"/>
  <c r="BZ11" i="14"/>
  <c r="BY11" i="14"/>
  <c r="BX11" i="14"/>
  <c r="BW11" i="14"/>
  <c r="BV11" i="14"/>
  <c r="BU11" i="14"/>
  <c r="BS11" i="14"/>
  <c r="BR11" i="14"/>
  <c r="BQ11" i="14"/>
  <c r="BP11" i="14"/>
  <c r="BN11" i="14"/>
  <c r="BM11" i="14"/>
  <c r="BO11" i="14" s="1"/>
  <c r="BL11" i="14"/>
  <c r="BJ11" i="14"/>
  <c r="BI11" i="14"/>
  <c r="BH11" i="14"/>
  <c r="BK11" i="14" s="1"/>
  <c r="BF11" i="14"/>
  <c r="BE11" i="14"/>
  <c r="BD11" i="14"/>
  <c r="BG11" i="14" s="1"/>
  <c r="BC11" i="14"/>
  <c r="BB11" i="14"/>
  <c r="AZ11" i="14"/>
  <c r="AY11" i="14"/>
  <c r="AX11" i="14"/>
  <c r="AW11" i="14"/>
  <c r="AU11" i="14"/>
  <c r="AT11" i="14"/>
  <c r="AS11" i="14"/>
  <c r="AV11" i="14" s="1"/>
  <c r="AQ11" i="14"/>
  <c r="AR11" i="14" s="1"/>
  <c r="AP11" i="14"/>
  <c r="AO11" i="14"/>
  <c r="AM11" i="14"/>
  <c r="AL11" i="14"/>
  <c r="AK11" i="14"/>
  <c r="AN11" i="14" s="1"/>
  <c r="AJ11" i="14"/>
  <c r="AI11" i="14"/>
  <c r="AD11" i="14"/>
  <c r="AC11" i="14"/>
  <c r="AE11" i="14" s="1"/>
  <c r="AH11" i="14" s="1"/>
  <c r="AB11" i="14"/>
  <c r="V11" i="14"/>
  <c r="U11" i="14"/>
  <c r="X11" i="14" s="1"/>
  <c r="T11" i="14"/>
  <c r="S11" i="14"/>
  <c r="W11" i="14" s="1"/>
  <c r="Y11" i="14" s="1"/>
  <c r="Q11" i="14"/>
  <c r="P11" i="14"/>
  <c r="R11" i="14" s="1"/>
  <c r="O11" i="14"/>
  <c r="AA11" i="14" s="1"/>
  <c r="N11" i="14"/>
  <c r="M11" i="14"/>
  <c r="L11" i="14"/>
  <c r="Z11" i="14" s="1"/>
  <c r="K11" i="14"/>
  <c r="I11" i="14"/>
  <c r="H11" i="14"/>
  <c r="J11" i="14" s="1"/>
  <c r="F11" i="14"/>
  <c r="E11" i="14"/>
  <c r="D11" i="14"/>
  <c r="CS10" i="14"/>
  <c r="CR10" i="14"/>
  <c r="CQ10" i="14"/>
  <c r="CP10" i="14"/>
  <c r="CO10" i="14"/>
  <c r="CN10" i="14"/>
  <c r="CT10" i="14" s="1"/>
  <c r="CL10" i="14"/>
  <c r="CK10" i="14"/>
  <c r="CJ10" i="14"/>
  <c r="CI10" i="14"/>
  <c r="CG10" i="14"/>
  <c r="CF10" i="14"/>
  <c r="CE10" i="14"/>
  <c r="CH10" i="14" s="1"/>
  <c r="CC10" i="14"/>
  <c r="CB10" i="14"/>
  <c r="CD10" i="14" s="1"/>
  <c r="CA10" i="14"/>
  <c r="BZ10" i="14"/>
  <c r="BY10" i="14"/>
  <c r="BX10" i="14"/>
  <c r="BW10" i="14"/>
  <c r="BV10" i="14"/>
  <c r="BU10" i="14"/>
  <c r="BS10" i="14"/>
  <c r="BR10" i="14"/>
  <c r="BQ10" i="14"/>
  <c r="BP10" i="14"/>
  <c r="BO10" i="14"/>
  <c r="BN10" i="14"/>
  <c r="BM10" i="14"/>
  <c r="BL10" i="14"/>
  <c r="BJ10" i="14"/>
  <c r="BK10" i="14" s="1"/>
  <c r="BI10" i="14"/>
  <c r="BH10" i="14"/>
  <c r="BF10" i="14"/>
  <c r="BE10" i="14"/>
  <c r="BD10" i="14"/>
  <c r="BG10" i="14" s="1"/>
  <c r="BC10" i="14"/>
  <c r="BB10" i="14"/>
  <c r="AZ10" i="14"/>
  <c r="AY10" i="14"/>
  <c r="AX10" i="14"/>
  <c r="AW10" i="14"/>
  <c r="AU10" i="14"/>
  <c r="AT10" i="14"/>
  <c r="AS10" i="14"/>
  <c r="AV10" i="14" s="1"/>
  <c r="AQ10" i="14"/>
  <c r="AP10" i="14"/>
  <c r="AR10" i="14" s="1"/>
  <c r="AO10" i="14"/>
  <c r="AM10" i="14"/>
  <c r="AL10" i="14"/>
  <c r="AK10" i="14"/>
  <c r="AN10" i="14" s="1"/>
  <c r="AJ10" i="14"/>
  <c r="AI10" i="14"/>
  <c r="AD10" i="14"/>
  <c r="AC10" i="14"/>
  <c r="AE10" i="14" s="1"/>
  <c r="AH10" i="14" s="1"/>
  <c r="V10" i="14"/>
  <c r="U10" i="14"/>
  <c r="X10" i="14" s="1"/>
  <c r="T10" i="14"/>
  <c r="S10" i="14"/>
  <c r="W10" i="14" s="1"/>
  <c r="Y10" i="14" s="1"/>
  <c r="Q10" i="14"/>
  <c r="O10" i="14"/>
  <c r="N10" i="14"/>
  <c r="M10" i="14"/>
  <c r="L10" i="14"/>
  <c r="K10" i="14"/>
  <c r="I10" i="14"/>
  <c r="H10" i="14"/>
  <c r="J10" i="14" s="1"/>
  <c r="F10" i="14"/>
  <c r="E10" i="14"/>
  <c r="D10" i="14"/>
  <c r="CS9" i="14"/>
  <c r="CR9" i="14"/>
  <c r="CQ9" i="14"/>
  <c r="CP9" i="14"/>
  <c r="CO9" i="14"/>
  <c r="CN9" i="14"/>
  <c r="CL9" i="14"/>
  <c r="CK9" i="14"/>
  <c r="CJ9" i="14"/>
  <c r="CI9" i="14"/>
  <c r="CG9" i="14"/>
  <c r="CF9" i="14"/>
  <c r="CE9" i="14"/>
  <c r="CH9" i="14" s="1"/>
  <c r="CC9" i="14"/>
  <c r="CB9" i="14"/>
  <c r="CA9" i="14"/>
  <c r="CD9" i="14" s="1"/>
  <c r="BY9" i="14"/>
  <c r="BX9" i="14"/>
  <c r="BW9" i="14"/>
  <c r="BZ9" i="14" s="1"/>
  <c r="CM9" i="14" s="1"/>
  <c r="BV9" i="14"/>
  <c r="BU9" i="14"/>
  <c r="BS9" i="14"/>
  <c r="BR9" i="14"/>
  <c r="BQ9" i="14"/>
  <c r="BP9" i="14"/>
  <c r="BO9" i="14"/>
  <c r="BN9" i="14"/>
  <c r="BM9" i="14"/>
  <c r="BL9" i="14"/>
  <c r="BJ9" i="14"/>
  <c r="BI9" i="14"/>
  <c r="BH9" i="14"/>
  <c r="BK9" i="14" s="1"/>
  <c r="BF9" i="14"/>
  <c r="BG9" i="14" s="1"/>
  <c r="BE9" i="14"/>
  <c r="BD9" i="14"/>
  <c r="BC9" i="14"/>
  <c r="BB9" i="14"/>
  <c r="AZ9" i="14"/>
  <c r="AY9" i="14"/>
  <c r="AX9" i="14"/>
  <c r="AW9" i="14"/>
  <c r="AU9" i="14"/>
  <c r="AT9" i="14"/>
  <c r="AS9" i="14"/>
  <c r="AR9" i="14"/>
  <c r="AQ9" i="14"/>
  <c r="AP9" i="14"/>
  <c r="AO9" i="14"/>
  <c r="AM9" i="14"/>
  <c r="AN9" i="14" s="1"/>
  <c r="AL9" i="14"/>
  <c r="AK9" i="14"/>
  <c r="AJ9" i="14"/>
  <c r="AI9" i="14"/>
  <c r="AE9" i="14"/>
  <c r="AH9" i="14" s="1"/>
  <c r="AD9" i="14"/>
  <c r="AC9" i="14"/>
  <c r="V9" i="14"/>
  <c r="U9" i="14"/>
  <c r="X9" i="14" s="1"/>
  <c r="T9" i="14"/>
  <c r="S9" i="14"/>
  <c r="W9" i="14" s="1"/>
  <c r="Y9" i="14" s="1"/>
  <c r="O9" i="14"/>
  <c r="AA9" i="14" s="1"/>
  <c r="N9" i="14"/>
  <c r="Z9" i="14" s="1"/>
  <c r="AB9" i="14" s="1"/>
  <c r="M9" i="14"/>
  <c r="P9" i="14" s="1"/>
  <c r="L9" i="14"/>
  <c r="K9" i="14"/>
  <c r="J9" i="14"/>
  <c r="I9" i="14"/>
  <c r="H9" i="14"/>
  <c r="F9" i="14"/>
  <c r="E9" i="14"/>
  <c r="D9" i="14"/>
  <c r="CS8" i="14"/>
  <c r="CR8" i="14"/>
  <c r="CQ8" i="14"/>
  <c r="CP8" i="14"/>
  <c r="CO8" i="14"/>
  <c r="CN8" i="14"/>
  <c r="CT8" i="14" s="1"/>
  <c r="CL8" i="14"/>
  <c r="CK8" i="14"/>
  <c r="CJ8" i="14"/>
  <c r="CI8" i="14"/>
  <c r="CG8" i="14"/>
  <c r="CF8" i="14"/>
  <c r="CE8" i="14"/>
  <c r="CH8" i="14" s="1"/>
  <c r="CC8" i="14"/>
  <c r="CB8" i="14"/>
  <c r="CD8" i="14" s="1"/>
  <c r="CA8" i="14"/>
  <c r="BY8" i="14"/>
  <c r="BX8" i="14"/>
  <c r="BW8" i="14"/>
  <c r="BZ8" i="14" s="1"/>
  <c r="BV8" i="14"/>
  <c r="BU8" i="14"/>
  <c r="BS8" i="14"/>
  <c r="BR8" i="14"/>
  <c r="BQ8" i="14"/>
  <c r="BP8" i="14"/>
  <c r="BN8" i="14"/>
  <c r="BM8" i="14"/>
  <c r="BL8" i="14"/>
  <c r="BO8" i="14" s="1"/>
  <c r="BJ8" i="14"/>
  <c r="BI8" i="14"/>
  <c r="BH8" i="14"/>
  <c r="BK8" i="14" s="1"/>
  <c r="BF8" i="14"/>
  <c r="BE8" i="14"/>
  <c r="BD8" i="14"/>
  <c r="BG8" i="14" s="1"/>
  <c r="BC8" i="14"/>
  <c r="BB8" i="14"/>
  <c r="AZ8" i="14"/>
  <c r="AY8" i="14"/>
  <c r="AX8" i="14"/>
  <c r="AW8" i="14"/>
  <c r="AU8" i="14"/>
  <c r="AT8" i="14"/>
  <c r="AS8" i="14"/>
  <c r="AV8" i="14" s="1"/>
  <c r="AR8" i="14"/>
  <c r="AQ8" i="14"/>
  <c r="AP8" i="14"/>
  <c r="AO8" i="14"/>
  <c r="AM8" i="14"/>
  <c r="AL8" i="14"/>
  <c r="AK8" i="14"/>
  <c r="AN8" i="14" s="1"/>
  <c r="AJ8" i="14"/>
  <c r="AI8" i="14"/>
  <c r="AE8" i="14"/>
  <c r="AH8" i="14" s="1"/>
  <c r="AD8" i="14"/>
  <c r="AC8" i="14"/>
  <c r="W8" i="14"/>
  <c r="V8" i="14"/>
  <c r="U8" i="14"/>
  <c r="T8" i="14"/>
  <c r="S8" i="14"/>
  <c r="O8" i="14"/>
  <c r="N8" i="14"/>
  <c r="Q8" i="14" s="1"/>
  <c r="M8" i="14"/>
  <c r="L8" i="14"/>
  <c r="P8" i="14" s="1"/>
  <c r="R8" i="14" s="1"/>
  <c r="K8" i="14"/>
  <c r="I8" i="14"/>
  <c r="H8" i="14"/>
  <c r="J8" i="14" s="1"/>
  <c r="F8" i="14"/>
  <c r="E8" i="14"/>
  <c r="D8" i="14"/>
  <c r="CS7" i="14"/>
  <c r="CR7" i="14"/>
  <c r="CQ7" i="14"/>
  <c r="CP7" i="14"/>
  <c r="CO7" i="14"/>
  <c r="CT7" i="14" s="1"/>
  <c r="CN7" i="14"/>
  <c r="CL7" i="14"/>
  <c r="CK7" i="14"/>
  <c r="CJ7" i="14"/>
  <c r="CI7" i="14"/>
  <c r="CG7" i="14"/>
  <c r="CF7" i="14"/>
  <c r="CE7" i="14"/>
  <c r="CC7" i="14"/>
  <c r="CD7" i="14" s="1"/>
  <c r="CB7" i="14"/>
  <c r="CA7" i="14"/>
  <c r="BY7" i="14"/>
  <c r="BZ7" i="14" s="1"/>
  <c r="BX7" i="14"/>
  <c r="BW7" i="14"/>
  <c r="BV7" i="14"/>
  <c r="BU7" i="14"/>
  <c r="BS7" i="14"/>
  <c r="BR7" i="14"/>
  <c r="BQ7" i="14"/>
  <c r="BP7" i="14"/>
  <c r="BN7" i="14"/>
  <c r="BM7" i="14"/>
  <c r="BL7" i="14"/>
  <c r="BO7" i="14" s="1"/>
  <c r="BJ7" i="14"/>
  <c r="BI7" i="14"/>
  <c r="BH7" i="14"/>
  <c r="BG7" i="14"/>
  <c r="BF7" i="14"/>
  <c r="BE7" i="14"/>
  <c r="BD7" i="14"/>
  <c r="BC7" i="14"/>
  <c r="BB7" i="14"/>
  <c r="AZ7" i="14"/>
  <c r="AY7" i="14"/>
  <c r="AX7" i="14"/>
  <c r="AW7" i="14"/>
  <c r="AV7" i="14"/>
  <c r="AU7" i="14"/>
  <c r="AT7" i="14"/>
  <c r="AS7" i="14"/>
  <c r="AQ7" i="14"/>
  <c r="AP7" i="14"/>
  <c r="AO7" i="14"/>
  <c r="AR7" i="14" s="1"/>
  <c r="AM7" i="14"/>
  <c r="AL7" i="14"/>
  <c r="AK7" i="14"/>
  <c r="AN7" i="14" s="1"/>
  <c r="AJ7" i="14"/>
  <c r="AI7" i="14"/>
  <c r="AH7" i="14"/>
  <c r="AE7" i="14"/>
  <c r="AD7" i="14"/>
  <c r="AC7" i="14"/>
  <c r="V7" i="14"/>
  <c r="U7" i="14"/>
  <c r="X7" i="14" s="1"/>
  <c r="T7" i="14"/>
  <c r="W7" i="14" s="1"/>
  <c r="S7" i="14"/>
  <c r="Q7" i="14"/>
  <c r="O7" i="14"/>
  <c r="N7" i="14"/>
  <c r="M7" i="14"/>
  <c r="AA7" i="14" s="1"/>
  <c r="L7" i="14"/>
  <c r="K7" i="14"/>
  <c r="I7" i="14"/>
  <c r="H7" i="14"/>
  <c r="J7" i="14" s="1"/>
  <c r="F7" i="14"/>
  <c r="E7" i="14"/>
  <c r="D7" i="14"/>
  <c r="CS6" i="14"/>
  <c r="CR6" i="14"/>
  <c r="CQ6" i="14"/>
  <c r="CP6" i="14"/>
  <c r="CT6" i="14" s="1"/>
  <c r="CO6" i="14"/>
  <c r="CN6" i="14"/>
  <c r="CL6" i="14"/>
  <c r="CK6" i="14"/>
  <c r="CJ6" i="14"/>
  <c r="CI6" i="14"/>
  <c r="CG6" i="14"/>
  <c r="CF6" i="14"/>
  <c r="CE6" i="14"/>
  <c r="CH6" i="14" s="1"/>
  <c r="CD6" i="14"/>
  <c r="CC6" i="14"/>
  <c r="CB6" i="14"/>
  <c r="CA6" i="14"/>
  <c r="BY6" i="14"/>
  <c r="BX6" i="14"/>
  <c r="BW6" i="14"/>
  <c r="BZ6" i="14" s="1"/>
  <c r="BV6" i="14"/>
  <c r="BU6" i="14"/>
  <c r="BS6" i="14"/>
  <c r="BR6" i="14"/>
  <c r="BQ6" i="14"/>
  <c r="BP6" i="14"/>
  <c r="BN6" i="14"/>
  <c r="BO6" i="14" s="1"/>
  <c r="BM6" i="14"/>
  <c r="BL6" i="14"/>
  <c r="BJ6" i="14"/>
  <c r="BI6" i="14"/>
  <c r="BH6" i="14"/>
  <c r="BK6" i="14" s="1"/>
  <c r="BF6" i="14"/>
  <c r="BG6" i="14" s="1"/>
  <c r="BE6" i="14"/>
  <c r="BD6" i="14"/>
  <c r="BC6" i="14"/>
  <c r="BB6" i="14"/>
  <c r="AZ6" i="14"/>
  <c r="AY6" i="14"/>
  <c r="AX6" i="14"/>
  <c r="AW6" i="14"/>
  <c r="AU6" i="14"/>
  <c r="AT6" i="14"/>
  <c r="AV6" i="14" s="1"/>
  <c r="AS6" i="14"/>
  <c r="AQ6" i="14"/>
  <c r="AP6" i="14"/>
  <c r="AO6" i="14"/>
  <c r="AR6" i="14" s="1"/>
  <c r="AM6" i="14"/>
  <c r="AL6" i="14"/>
  <c r="AK6" i="14"/>
  <c r="AJ6" i="14"/>
  <c r="AI6" i="14"/>
  <c r="AD6" i="14"/>
  <c r="AC6" i="14"/>
  <c r="AE6" i="14" s="1"/>
  <c r="AH6" i="14" s="1"/>
  <c r="X6" i="14"/>
  <c r="W6" i="14"/>
  <c r="V6" i="14"/>
  <c r="U6" i="14"/>
  <c r="T6" i="14"/>
  <c r="S6" i="14"/>
  <c r="O6" i="14"/>
  <c r="N6" i="14"/>
  <c r="Q6" i="14" s="1"/>
  <c r="M6" i="14"/>
  <c r="L6" i="14"/>
  <c r="K6" i="14"/>
  <c r="I6" i="14"/>
  <c r="J6" i="14" s="1"/>
  <c r="H6" i="14"/>
  <c r="F6" i="14"/>
  <c r="E6" i="14"/>
  <c r="D6" i="14"/>
  <c r="CS5" i="14"/>
  <c r="CR5" i="14"/>
  <c r="CQ5" i="14"/>
  <c r="CT5" i="14" s="1"/>
  <c r="CP5" i="14"/>
  <c r="CO5" i="14"/>
  <c r="CN5" i="14"/>
  <c r="CL5" i="14"/>
  <c r="CK5" i="14"/>
  <c r="CJ5" i="14"/>
  <c r="CI5" i="14"/>
  <c r="CG5" i="14"/>
  <c r="CF5" i="14"/>
  <c r="CE5" i="14"/>
  <c r="CH5" i="14" s="1"/>
  <c r="CC5" i="14"/>
  <c r="CB5" i="14"/>
  <c r="CA5" i="14"/>
  <c r="CD5" i="14" s="1"/>
  <c r="BY5" i="14"/>
  <c r="BX5" i="14"/>
  <c r="BW5" i="14"/>
  <c r="BZ5" i="14" s="1"/>
  <c r="BV5" i="14"/>
  <c r="BU5" i="14"/>
  <c r="BS5" i="14"/>
  <c r="BR5" i="14"/>
  <c r="BQ5" i="14"/>
  <c r="BP5" i="14"/>
  <c r="BN5" i="14"/>
  <c r="BM5" i="14"/>
  <c r="BL5" i="14"/>
  <c r="BO5" i="14" s="1"/>
  <c r="BJ5" i="14"/>
  <c r="BI5" i="14"/>
  <c r="BH5" i="14"/>
  <c r="BG5" i="14"/>
  <c r="BF5" i="14"/>
  <c r="BE5" i="14"/>
  <c r="BD5" i="14"/>
  <c r="BC5" i="14"/>
  <c r="BB5" i="14"/>
  <c r="AZ5" i="14"/>
  <c r="AY5" i="14"/>
  <c r="AX5" i="14"/>
  <c r="AW5" i="14"/>
  <c r="AV5" i="14"/>
  <c r="AU5" i="14"/>
  <c r="AT5" i="14"/>
  <c r="AS5" i="14"/>
  <c r="AQ5" i="14"/>
  <c r="AR5" i="14" s="1"/>
  <c r="AP5" i="14"/>
  <c r="AO5" i="14"/>
  <c r="AM5" i="14"/>
  <c r="AL5" i="14"/>
  <c r="AK5" i="14"/>
  <c r="AN5" i="14" s="1"/>
  <c r="AJ5" i="14"/>
  <c r="AI5" i="14"/>
  <c r="AD5" i="14"/>
  <c r="AE5" i="14" s="1"/>
  <c r="AH5" i="14" s="1"/>
  <c r="AC5" i="14"/>
  <c r="W5" i="14"/>
  <c r="V5" i="14"/>
  <c r="X5" i="14" s="1"/>
  <c r="Y5" i="14" s="1"/>
  <c r="U5" i="14"/>
  <c r="T5" i="14"/>
  <c r="S5" i="14"/>
  <c r="O5" i="14"/>
  <c r="N5" i="14"/>
  <c r="Q5" i="14" s="1"/>
  <c r="M5" i="14"/>
  <c r="AA5" i="14" s="1"/>
  <c r="L5" i="14"/>
  <c r="K5" i="14"/>
  <c r="J5" i="14"/>
  <c r="I5" i="14"/>
  <c r="H5" i="14"/>
  <c r="F5" i="14"/>
  <c r="E5" i="14"/>
  <c r="D5" i="14"/>
  <c r="CS4" i="14"/>
  <c r="CR4" i="14"/>
  <c r="CR49" i="14" s="1"/>
  <c r="CQ4" i="14"/>
  <c r="CP4" i="14"/>
  <c r="CO4" i="14"/>
  <c r="CN4" i="14"/>
  <c r="CL4" i="14"/>
  <c r="CK4" i="14"/>
  <c r="CJ4" i="14"/>
  <c r="CI4" i="14"/>
  <c r="CG4" i="14"/>
  <c r="CG49" i="14" s="1"/>
  <c r="CF4" i="14"/>
  <c r="CE4" i="14"/>
  <c r="CC4" i="14"/>
  <c r="CB4" i="14"/>
  <c r="CA4" i="14"/>
  <c r="BY4" i="14"/>
  <c r="BX4" i="14"/>
  <c r="BW4" i="14"/>
  <c r="BV4" i="14"/>
  <c r="BU4" i="14"/>
  <c r="BS4" i="14"/>
  <c r="BR4" i="14"/>
  <c r="BQ4" i="14"/>
  <c r="BQ49" i="14" s="1"/>
  <c r="BP4" i="14"/>
  <c r="BN4" i="14"/>
  <c r="BM4" i="14"/>
  <c r="BL4" i="14"/>
  <c r="BJ4" i="14"/>
  <c r="BI4" i="14"/>
  <c r="BH4" i="14"/>
  <c r="BF4" i="14"/>
  <c r="BE4" i="14"/>
  <c r="BD4" i="14"/>
  <c r="BG4" i="14" s="1"/>
  <c r="BC4" i="14"/>
  <c r="BB4" i="14"/>
  <c r="AZ4" i="14"/>
  <c r="AY4" i="14"/>
  <c r="AX4" i="14"/>
  <c r="AW4" i="14"/>
  <c r="AV4" i="14"/>
  <c r="AU4" i="14"/>
  <c r="AT4" i="14"/>
  <c r="AS4" i="14"/>
  <c r="AQ4" i="14"/>
  <c r="AP4" i="14"/>
  <c r="AO4" i="14"/>
  <c r="AM4" i="14"/>
  <c r="AL4" i="14"/>
  <c r="AK4" i="14"/>
  <c r="AJ4" i="14"/>
  <c r="AI4" i="14"/>
  <c r="AE4" i="14"/>
  <c r="AH4" i="14" s="1"/>
  <c r="AD4" i="14"/>
  <c r="AC4" i="14"/>
  <c r="AA4" i="14"/>
  <c r="Y4" i="14"/>
  <c r="X4" i="14"/>
  <c r="W4" i="14"/>
  <c r="V4" i="14"/>
  <c r="U4" i="14"/>
  <c r="T4" i="14"/>
  <c r="S4" i="14"/>
  <c r="O4" i="14"/>
  <c r="N4" i="14"/>
  <c r="M4" i="14"/>
  <c r="M49" i="14" s="1"/>
  <c r="L4" i="14"/>
  <c r="Z4" i="14" s="1"/>
  <c r="AB4" i="14" s="1"/>
  <c r="K4" i="14"/>
  <c r="J4" i="14"/>
  <c r="I4" i="14"/>
  <c r="H4" i="14"/>
  <c r="F4" i="14"/>
  <c r="E4" i="14"/>
  <c r="D4" i="14"/>
  <c r="CS49" i="13"/>
  <c r="CR49" i="13"/>
  <c r="CQ49" i="13"/>
  <c r="CP49" i="13"/>
  <c r="CO49" i="13"/>
  <c r="CN49" i="13"/>
  <c r="CL49" i="13"/>
  <c r="CK49" i="13"/>
  <c r="CJ49" i="13"/>
  <c r="CI49" i="13"/>
  <c r="CG49" i="13"/>
  <c r="CF49" i="13"/>
  <c r="CE49" i="13"/>
  <c r="CC49" i="13"/>
  <c r="CB49" i="13"/>
  <c r="CA49" i="13"/>
  <c r="BY49" i="13"/>
  <c r="BX49" i="13"/>
  <c r="BW49" i="13"/>
  <c r="BV49" i="13"/>
  <c r="BU49" i="13"/>
  <c r="BS49" i="13"/>
  <c r="BR49" i="13"/>
  <c r="BQ49" i="13"/>
  <c r="BP49" i="13"/>
  <c r="BN49" i="13"/>
  <c r="BM49" i="13"/>
  <c r="BL49" i="13"/>
  <c r="BJ49" i="13"/>
  <c r="BI49" i="13"/>
  <c r="BH49" i="13"/>
  <c r="BF49" i="13"/>
  <c r="BE49" i="13"/>
  <c r="BD49" i="13"/>
  <c r="BC49" i="13"/>
  <c r="BB49" i="13"/>
  <c r="AZ49" i="13"/>
  <c r="AY49" i="13"/>
  <c r="AX49" i="13"/>
  <c r="AW49" i="13"/>
  <c r="AU49" i="13"/>
  <c r="AT49" i="13"/>
  <c r="AS49" i="13"/>
  <c r="AQ49" i="13"/>
  <c r="AP49" i="13"/>
  <c r="AO49" i="13"/>
  <c r="AM49" i="13"/>
  <c r="AL49" i="13"/>
  <c r="AK49" i="13"/>
  <c r="AJ49" i="13"/>
  <c r="AI49" i="13"/>
  <c r="AD49" i="13"/>
  <c r="AC49" i="13"/>
  <c r="AA49" i="13"/>
  <c r="Y49" i="13"/>
  <c r="X49" i="13"/>
  <c r="V49" i="13"/>
  <c r="U49" i="13"/>
  <c r="T49" i="13"/>
  <c r="S49" i="13"/>
  <c r="W49" i="13" s="1"/>
  <c r="O49" i="13"/>
  <c r="N49" i="13"/>
  <c r="M49" i="13"/>
  <c r="L49" i="13"/>
  <c r="Z49" i="13" s="1"/>
  <c r="AB49" i="13" s="1"/>
  <c r="CT48" i="13"/>
  <c r="CM48" i="13"/>
  <c r="CH48" i="13"/>
  <c r="CD48" i="13"/>
  <c r="BZ48" i="13"/>
  <c r="BO48" i="13"/>
  <c r="BK48" i="13"/>
  <c r="BT48" i="13" s="1"/>
  <c r="BG48" i="13"/>
  <c r="AV48" i="13"/>
  <c r="AR48" i="13"/>
  <c r="AN48" i="13"/>
  <c r="AH48" i="13"/>
  <c r="AE48" i="13"/>
  <c r="AA48" i="13"/>
  <c r="Z48" i="13"/>
  <c r="AB48" i="13" s="1"/>
  <c r="Y48" i="13"/>
  <c r="X48" i="13"/>
  <c r="W48" i="13"/>
  <c r="Q48" i="13"/>
  <c r="P48" i="13"/>
  <c r="R48" i="13" s="1"/>
  <c r="K48" i="13"/>
  <c r="J48" i="13"/>
  <c r="I48" i="13"/>
  <c r="H48" i="13"/>
  <c r="F48" i="13"/>
  <c r="E48" i="13"/>
  <c r="D48" i="13"/>
  <c r="CT47" i="13"/>
  <c r="CH47" i="13"/>
  <c r="CM47" i="13" s="1"/>
  <c r="CD47" i="13"/>
  <c r="BZ47" i="13"/>
  <c r="BO47" i="13"/>
  <c r="BK47" i="13"/>
  <c r="BT47" i="13" s="1"/>
  <c r="BG47" i="13"/>
  <c r="AV47" i="13"/>
  <c r="AR47" i="13"/>
  <c r="AN47" i="13"/>
  <c r="AH47" i="13"/>
  <c r="AE47" i="13"/>
  <c r="AA47" i="13"/>
  <c r="Z47" i="13"/>
  <c r="AB47" i="13" s="1"/>
  <c r="Y47" i="13"/>
  <c r="X47" i="13"/>
  <c r="W47" i="13"/>
  <c r="Q47" i="13"/>
  <c r="P47" i="13"/>
  <c r="R47" i="13" s="1"/>
  <c r="K47" i="13"/>
  <c r="J47" i="13"/>
  <c r="I47" i="13"/>
  <c r="H47" i="13"/>
  <c r="F47" i="13"/>
  <c r="E47" i="13"/>
  <c r="D47" i="13"/>
  <c r="CT46" i="13"/>
  <c r="CH46" i="13"/>
  <c r="CM46" i="13" s="1"/>
  <c r="CD46" i="13"/>
  <c r="BZ46" i="13"/>
  <c r="BO46" i="13"/>
  <c r="BK46" i="13"/>
  <c r="BT46" i="13" s="1"/>
  <c r="BG46" i="13"/>
  <c r="AV46" i="13"/>
  <c r="AR46" i="13"/>
  <c r="AN46" i="13"/>
  <c r="AH46" i="13"/>
  <c r="AE46" i="13"/>
  <c r="AA46" i="13"/>
  <c r="Z46" i="13"/>
  <c r="AB46" i="13" s="1"/>
  <c r="Y46" i="13"/>
  <c r="X46" i="13"/>
  <c r="W46" i="13"/>
  <c r="R46" i="13"/>
  <c r="Q46" i="13"/>
  <c r="P46" i="13"/>
  <c r="K46" i="13"/>
  <c r="J46" i="13"/>
  <c r="I46" i="13"/>
  <c r="H46" i="13"/>
  <c r="F46" i="13"/>
  <c r="E46" i="13"/>
  <c r="D46" i="13"/>
  <c r="CT45" i="13"/>
  <c r="CM45" i="13"/>
  <c r="CH45" i="13"/>
  <c r="CD45" i="13"/>
  <c r="BZ45" i="13"/>
  <c r="BO45" i="13"/>
  <c r="BK45" i="13"/>
  <c r="BT45" i="13" s="1"/>
  <c r="BG45" i="13"/>
  <c r="AV45" i="13"/>
  <c r="AR45" i="13"/>
  <c r="AN45" i="13"/>
  <c r="AE45" i="13"/>
  <c r="AH45" i="13" s="1"/>
  <c r="AA45" i="13"/>
  <c r="Z45" i="13"/>
  <c r="AB45" i="13" s="1"/>
  <c r="Y45" i="13"/>
  <c r="X45" i="13"/>
  <c r="W45" i="13"/>
  <c r="Q45" i="13"/>
  <c r="P45" i="13"/>
  <c r="R45" i="13" s="1"/>
  <c r="K45" i="13"/>
  <c r="I45" i="13"/>
  <c r="J45" i="13" s="1"/>
  <c r="H45" i="13"/>
  <c r="F45" i="13"/>
  <c r="E45" i="13"/>
  <c r="D45" i="13"/>
  <c r="CT44" i="13"/>
  <c r="CH44" i="13"/>
  <c r="CD44" i="13"/>
  <c r="CM44" i="13" s="1"/>
  <c r="BZ44" i="13"/>
  <c r="BO44" i="13"/>
  <c r="BK44" i="13"/>
  <c r="BT44" i="13" s="1"/>
  <c r="BG44" i="13"/>
  <c r="AV44" i="13"/>
  <c r="AR44" i="13"/>
  <c r="AN44" i="13"/>
  <c r="AH44" i="13"/>
  <c r="AE44" i="13"/>
  <c r="AA44" i="13"/>
  <c r="Z44" i="13"/>
  <c r="AB44" i="13" s="1"/>
  <c r="Y44" i="13"/>
  <c r="X44" i="13"/>
  <c r="W44" i="13"/>
  <c r="Q44" i="13"/>
  <c r="P44" i="13"/>
  <c r="R44" i="13" s="1"/>
  <c r="K44" i="13"/>
  <c r="I44" i="13"/>
  <c r="J44" i="13" s="1"/>
  <c r="H44" i="13"/>
  <c r="F44" i="13"/>
  <c r="E44" i="13"/>
  <c r="D44" i="13"/>
  <c r="CT43" i="13"/>
  <c r="CM43" i="13"/>
  <c r="CH43" i="13"/>
  <c r="CD43" i="13"/>
  <c r="BZ43" i="13"/>
  <c r="BO43" i="13"/>
  <c r="BK43" i="13"/>
  <c r="BT43" i="13" s="1"/>
  <c r="BG43" i="13"/>
  <c r="AV43" i="13"/>
  <c r="AR43" i="13"/>
  <c r="AN43" i="13"/>
  <c r="BA43" i="13" s="1"/>
  <c r="AE43" i="13"/>
  <c r="AH43" i="13" s="1"/>
  <c r="AA43" i="13"/>
  <c r="Z43" i="13"/>
  <c r="AB43" i="13" s="1"/>
  <c r="Y43" i="13"/>
  <c r="X43" i="13"/>
  <c r="W43" i="13"/>
  <c r="Q43" i="13"/>
  <c r="P43" i="13"/>
  <c r="R43" i="13" s="1"/>
  <c r="K43" i="13"/>
  <c r="I43" i="13"/>
  <c r="J43" i="13" s="1"/>
  <c r="H43" i="13"/>
  <c r="F43" i="13"/>
  <c r="E43" i="13"/>
  <c r="D43" i="13"/>
  <c r="CT42" i="13"/>
  <c r="CH42" i="13"/>
  <c r="CD42" i="13"/>
  <c r="CM42" i="13" s="1"/>
  <c r="BZ42" i="13"/>
  <c r="BO42" i="13"/>
  <c r="BK42" i="13"/>
  <c r="BT42" i="13" s="1"/>
  <c r="BG42" i="13"/>
  <c r="AV42" i="13"/>
  <c r="AR42" i="13"/>
  <c r="AN42" i="13"/>
  <c r="BA42" i="13" s="1"/>
  <c r="AE42" i="13"/>
  <c r="AH42" i="13" s="1"/>
  <c r="AA42" i="13"/>
  <c r="Z42" i="13"/>
  <c r="AB42" i="13" s="1"/>
  <c r="Y42" i="13"/>
  <c r="X42" i="13"/>
  <c r="W42" i="13"/>
  <c r="R42" i="13"/>
  <c r="Q42" i="13"/>
  <c r="P42" i="13"/>
  <c r="K42" i="13"/>
  <c r="I42" i="13"/>
  <c r="J42" i="13" s="1"/>
  <c r="H42" i="13"/>
  <c r="F42" i="13"/>
  <c r="E42" i="13"/>
  <c r="D42" i="13"/>
  <c r="CT41" i="13"/>
  <c r="CH41" i="13"/>
  <c r="CD41" i="13"/>
  <c r="CM41" i="13" s="1"/>
  <c r="BZ41" i="13"/>
  <c r="BO41" i="13"/>
  <c r="BK41" i="13"/>
  <c r="BT41" i="13" s="1"/>
  <c r="BG41" i="13"/>
  <c r="AV41" i="13"/>
  <c r="AR41" i="13"/>
  <c r="AN41" i="13"/>
  <c r="BA41" i="13" s="1"/>
  <c r="AH41" i="13"/>
  <c r="AE41" i="13"/>
  <c r="AA41" i="13"/>
  <c r="Z41" i="13"/>
  <c r="AB41" i="13" s="1"/>
  <c r="Y41" i="13"/>
  <c r="X41" i="13"/>
  <c r="W41" i="13"/>
  <c r="Q41" i="13"/>
  <c r="P41" i="13"/>
  <c r="K41" i="13"/>
  <c r="I41" i="13"/>
  <c r="J41" i="13" s="1"/>
  <c r="H41" i="13"/>
  <c r="F41" i="13"/>
  <c r="E41" i="13"/>
  <c r="D41" i="13"/>
  <c r="CT40" i="13"/>
  <c r="CH40" i="13"/>
  <c r="CD40" i="13"/>
  <c r="CM40" i="13" s="1"/>
  <c r="BZ40" i="13"/>
  <c r="BO40" i="13"/>
  <c r="BK40" i="13"/>
  <c r="BT40" i="13" s="1"/>
  <c r="BG40" i="13"/>
  <c r="AV40" i="13"/>
  <c r="AR40" i="13"/>
  <c r="AN40" i="13"/>
  <c r="BA40" i="13" s="1"/>
  <c r="AE40" i="13"/>
  <c r="AH40" i="13" s="1"/>
  <c r="AA40" i="13"/>
  <c r="Z40" i="13"/>
  <c r="AB40" i="13" s="1"/>
  <c r="Y40" i="13"/>
  <c r="X40" i="13"/>
  <c r="W40" i="13"/>
  <c r="Q40" i="13"/>
  <c r="R40" i="13" s="1"/>
  <c r="P40" i="13"/>
  <c r="K40" i="13"/>
  <c r="I40" i="13"/>
  <c r="J40" i="13" s="1"/>
  <c r="H40" i="13"/>
  <c r="F40" i="13"/>
  <c r="E40" i="13"/>
  <c r="D40" i="13"/>
  <c r="CT39" i="13"/>
  <c r="CH39" i="13"/>
  <c r="CD39" i="13"/>
  <c r="CM39" i="13" s="1"/>
  <c r="BZ39" i="13"/>
  <c r="BO39" i="13"/>
  <c r="BK39" i="13"/>
  <c r="BT39" i="13" s="1"/>
  <c r="BG39" i="13"/>
  <c r="AV39" i="13"/>
  <c r="AR39" i="13"/>
  <c r="AN39" i="13"/>
  <c r="AE39" i="13"/>
  <c r="AH39" i="13" s="1"/>
  <c r="AA39" i="13"/>
  <c r="Z39" i="13"/>
  <c r="AB39" i="13" s="1"/>
  <c r="Y39" i="13"/>
  <c r="X39" i="13"/>
  <c r="W39" i="13"/>
  <c r="R39" i="13"/>
  <c r="Q39" i="13"/>
  <c r="P39" i="13"/>
  <c r="K39" i="13"/>
  <c r="I39" i="13"/>
  <c r="J39" i="13" s="1"/>
  <c r="H39" i="13"/>
  <c r="F39" i="13"/>
  <c r="E39" i="13"/>
  <c r="D39" i="13"/>
  <c r="CT38" i="13"/>
  <c r="CH38" i="13"/>
  <c r="CD38" i="13"/>
  <c r="BZ38" i="13"/>
  <c r="BO38" i="13"/>
  <c r="BK38" i="13"/>
  <c r="BT38" i="13" s="1"/>
  <c r="BG38" i="13"/>
  <c r="AV38" i="13"/>
  <c r="AR38" i="13"/>
  <c r="AN38" i="13"/>
  <c r="BA38" i="13" s="1"/>
  <c r="AE38" i="13"/>
  <c r="AH38" i="13" s="1"/>
  <c r="AA38" i="13"/>
  <c r="Z38" i="13"/>
  <c r="AB38" i="13" s="1"/>
  <c r="Y38" i="13"/>
  <c r="X38" i="13"/>
  <c r="W38" i="13"/>
  <c r="Q38" i="13"/>
  <c r="P38" i="13"/>
  <c r="R38" i="13" s="1"/>
  <c r="K38" i="13"/>
  <c r="I38" i="13"/>
  <c r="J38" i="13" s="1"/>
  <c r="H38" i="13"/>
  <c r="F38" i="13"/>
  <c r="E38" i="13"/>
  <c r="D38" i="13"/>
  <c r="CT37" i="13"/>
  <c r="CH37" i="13"/>
  <c r="CD37" i="13"/>
  <c r="CM37" i="13" s="1"/>
  <c r="BZ37" i="13"/>
  <c r="BO37" i="13"/>
  <c r="BK37" i="13"/>
  <c r="BT37" i="13" s="1"/>
  <c r="BG37" i="13"/>
  <c r="AV37" i="13"/>
  <c r="AR37" i="13"/>
  <c r="AN37" i="13"/>
  <c r="AE37" i="13"/>
  <c r="AH37" i="13" s="1"/>
  <c r="AA37" i="13"/>
  <c r="Z37" i="13"/>
  <c r="AB37" i="13" s="1"/>
  <c r="Y37" i="13"/>
  <c r="X37" i="13"/>
  <c r="W37" i="13"/>
  <c r="Q37" i="13"/>
  <c r="R37" i="13" s="1"/>
  <c r="P37" i="13"/>
  <c r="K37" i="13"/>
  <c r="J37" i="13"/>
  <c r="I37" i="13"/>
  <c r="H37" i="13"/>
  <c r="F37" i="13"/>
  <c r="E37" i="13"/>
  <c r="D37" i="13"/>
  <c r="CT36" i="13"/>
  <c r="CH36" i="13"/>
  <c r="CD36" i="13"/>
  <c r="CM36" i="13" s="1"/>
  <c r="BZ36" i="13"/>
  <c r="BO36" i="13"/>
  <c r="BK36" i="13"/>
  <c r="BT36" i="13" s="1"/>
  <c r="BG36" i="13"/>
  <c r="AV36" i="13"/>
  <c r="BA36" i="13" s="1"/>
  <c r="AR36" i="13"/>
  <c r="AN36" i="13"/>
  <c r="AH36" i="13"/>
  <c r="AE36" i="13"/>
  <c r="AA36" i="13"/>
  <c r="Z36" i="13"/>
  <c r="AB36" i="13" s="1"/>
  <c r="X36" i="13"/>
  <c r="W36" i="13"/>
  <c r="Y36" i="13" s="1"/>
  <c r="R36" i="13"/>
  <c r="Q36" i="13"/>
  <c r="P36" i="13"/>
  <c r="K36" i="13"/>
  <c r="J36" i="13"/>
  <c r="I36" i="13"/>
  <c r="H36" i="13"/>
  <c r="F36" i="13"/>
  <c r="E36" i="13"/>
  <c r="D36" i="13"/>
  <c r="CT35" i="13"/>
  <c r="CH35" i="13"/>
  <c r="CD35" i="13"/>
  <c r="CM35" i="13" s="1"/>
  <c r="BZ35" i="13"/>
  <c r="BO35" i="13"/>
  <c r="BK35" i="13"/>
  <c r="BT35" i="13" s="1"/>
  <c r="BG35" i="13"/>
  <c r="AV35" i="13"/>
  <c r="AR35" i="13"/>
  <c r="AN35" i="13"/>
  <c r="BA35" i="13" s="1"/>
  <c r="AE35" i="13"/>
  <c r="AH35" i="13" s="1"/>
  <c r="AA35" i="13"/>
  <c r="Z35" i="13"/>
  <c r="AB35" i="13" s="1"/>
  <c r="Y35" i="13"/>
  <c r="X35" i="13"/>
  <c r="W35" i="13"/>
  <c r="Q35" i="13"/>
  <c r="P35" i="13"/>
  <c r="R35" i="13" s="1"/>
  <c r="K35" i="13"/>
  <c r="J35" i="13"/>
  <c r="I35" i="13"/>
  <c r="H35" i="13"/>
  <c r="F35" i="13"/>
  <c r="E35" i="13"/>
  <c r="D35" i="13"/>
  <c r="CT34" i="13"/>
  <c r="CH34" i="13"/>
  <c r="CD34" i="13"/>
  <c r="BZ34" i="13"/>
  <c r="BO34" i="13"/>
  <c r="BK34" i="13"/>
  <c r="BT34" i="13" s="1"/>
  <c r="BG34" i="13"/>
  <c r="AV34" i="13"/>
  <c r="AR34" i="13"/>
  <c r="AN34" i="13"/>
  <c r="BA34" i="13" s="1"/>
  <c r="AE34" i="13"/>
  <c r="AH34" i="13" s="1"/>
  <c r="AA34" i="13"/>
  <c r="Z34" i="13"/>
  <c r="AB34" i="13" s="1"/>
  <c r="Y34" i="13"/>
  <c r="X34" i="13"/>
  <c r="W34" i="13"/>
  <c r="Q34" i="13"/>
  <c r="R34" i="13" s="1"/>
  <c r="P34" i="13"/>
  <c r="K34" i="13"/>
  <c r="I34" i="13"/>
  <c r="J34" i="13" s="1"/>
  <c r="H34" i="13"/>
  <c r="F34" i="13"/>
  <c r="E34" i="13"/>
  <c r="D34" i="13"/>
  <c r="CT33" i="13"/>
  <c r="CH33" i="13"/>
  <c r="CD33" i="13"/>
  <c r="CM33" i="13" s="1"/>
  <c r="BZ33" i="13"/>
  <c r="BO33" i="13"/>
  <c r="BK33" i="13"/>
  <c r="BT33" i="13" s="1"/>
  <c r="BG33" i="13"/>
  <c r="AV33" i="13"/>
  <c r="BA33" i="13" s="1"/>
  <c r="AR33" i="13"/>
  <c r="AN33" i="13"/>
  <c r="AE33" i="13"/>
  <c r="AH33" i="13" s="1"/>
  <c r="AA33" i="13"/>
  <c r="Z33" i="13"/>
  <c r="AB33" i="13" s="1"/>
  <c r="Y33" i="13"/>
  <c r="X33" i="13"/>
  <c r="W33" i="13"/>
  <c r="R33" i="13"/>
  <c r="Q33" i="13"/>
  <c r="P33" i="13"/>
  <c r="K33" i="13"/>
  <c r="J33" i="13"/>
  <c r="I33" i="13"/>
  <c r="H33" i="13"/>
  <c r="F33" i="13"/>
  <c r="E33" i="13"/>
  <c r="D33" i="13"/>
  <c r="CT32" i="13"/>
  <c r="CH32" i="13"/>
  <c r="CD32" i="13"/>
  <c r="CM32" i="13" s="1"/>
  <c r="BZ32" i="13"/>
  <c r="BO32" i="13"/>
  <c r="BK32" i="13"/>
  <c r="BT32" i="13" s="1"/>
  <c r="BG32" i="13"/>
  <c r="AV32" i="13"/>
  <c r="AR32" i="13"/>
  <c r="BA32" i="13" s="1"/>
  <c r="AN32" i="13"/>
  <c r="AH32" i="13"/>
  <c r="AE32" i="13"/>
  <c r="AA32" i="13"/>
  <c r="Z32" i="13"/>
  <c r="AB32" i="13" s="1"/>
  <c r="X32" i="13"/>
  <c r="W32" i="13"/>
  <c r="Y32" i="13" s="1"/>
  <c r="R32" i="13"/>
  <c r="Q32" i="13"/>
  <c r="P32" i="13"/>
  <c r="K32" i="13"/>
  <c r="J32" i="13"/>
  <c r="I32" i="13"/>
  <c r="H32" i="13"/>
  <c r="F32" i="13"/>
  <c r="E32" i="13"/>
  <c r="D32" i="13"/>
  <c r="CT31" i="13"/>
  <c r="CM31" i="13"/>
  <c r="CH31" i="13"/>
  <c r="CD31" i="13"/>
  <c r="BZ31" i="13"/>
  <c r="BO31" i="13"/>
  <c r="BK31" i="13"/>
  <c r="BT31" i="13" s="1"/>
  <c r="BG31" i="13"/>
  <c r="AV31" i="13"/>
  <c r="AR31" i="13"/>
  <c r="AN31" i="13"/>
  <c r="BA31" i="13" s="1"/>
  <c r="AH31" i="13"/>
  <c r="AE31" i="13"/>
  <c r="AA31" i="13"/>
  <c r="Z31" i="13"/>
  <c r="AB31" i="13" s="1"/>
  <c r="X31" i="13"/>
  <c r="W31" i="13"/>
  <c r="Y31" i="13" s="1"/>
  <c r="Q31" i="13"/>
  <c r="P31" i="13"/>
  <c r="R31" i="13" s="1"/>
  <c r="K31" i="13"/>
  <c r="I31" i="13"/>
  <c r="J31" i="13" s="1"/>
  <c r="H31" i="13"/>
  <c r="F31" i="13"/>
  <c r="E31" i="13"/>
  <c r="D31" i="13"/>
  <c r="CT30" i="13"/>
  <c r="CH30" i="13"/>
  <c r="CD30" i="13"/>
  <c r="CM30" i="13" s="1"/>
  <c r="BZ30" i="13"/>
  <c r="BT30" i="13"/>
  <c r="BO30" i="13"/>
  <c r="BK30" i="13"/>
  <c r="BG30" i="13"/>
  <c r="AV30" i="13"/>
  <c r="AR30" i="13"/>
  <c r="AN30" i="13"/>
  <c r="BA30" i="13" s="1"/>
  <c r="AH30" i="13"/>
  <c r="AE30" i="13"/>
  <c r="AA30" i="13"/>
  <c r="Z30" i="13"/>
  <c r="X30" i="13"/>
  <c r="W30" i="13"/>
  <c r="Y30" i="13" s="1"/>
  <c r="Q30" i="13"/>
  <c r="P30" i="13"/>
  <c r="R30" i="13" s="1"/>
  <c r="K30" i="13"/>
  <c r="J30" i="13"/>
  <c r="I30" i="13"/>
  <c r="H30" i="13"/>
  <c r="F30" i="13"/>
  <c r="E30" i="13"/>
  <c r="D30" i="13"/>
  <c r="CT29" i="13"/>
  <c r="CH29" i="13"/>
  <c r="CH49" i="13" s="1"/>
  <c r="CD29" i="13"/>
  <c r="BZ29" i="13"/>
  <c r="BT29" i="13"/>
  <c r="BO29" i="13"/>
  <c r="BK29" i="13"/>
  <c r="BG29" i="13"/>
  <c r="AV29" i="13"/>
  <c r="AR29" i="13"/>
  <c r="AN29" i="13"/>
  <c r="BA29" i="13" s="1"/>
  <c r="AE29" i="13"/>
  <c r="AH29" i="13" s="1"/>
  <c r="AA29" i="13"/>
  <c r="Z29" i="13"/>
  <c r="AB29" i="13" s="1"/>
  <c r="Y29" i="13"/>
  <c r="X29" i="13"/>
  <c r="W29" i="13"/>
  <c r="Q29" i="13"/>
  <c r="P29" i="13"/>
  <c r="R29" i="13" s="1"/>
  <c r="K29" i="13"/>
  <c r="I29" i="13"/>
  <c r="J29" i="13" s="1"/>
  <c r="H29" i="13"/>
  <c r="F29" i="13"/>
  <c r="E29" i="13"/>
  <c r="D29" i="13"/>
  <c r="CT28" i="13"/>
  <c r="CH28" i="13"/>
  <c r="CD28" i="13"/>
  <c r="CM28" i="13" s="1"/>
  <c r="BZ28" i="13"/>
  <c r="BO28" i="13"/>
  <c r="BT28" i="13" s="1"/>
  <c r="BK28" i="13"/>
  <c r="BG28" i="13"/>
  <c r="AV28" i="13"/>
  <c r="AR28" i="13"/>
  <c r="AN28" i="13"/>
  <c r="BA28" i="13" s="1"/>
  <c r="AE28" i="13"/>
  <c r="AH28" i="13" s="1"/>
  <c r="AA28" i="13"/>
  <c r="Z28" i="13"/>
  <c r="AB28" i="13" s="1"/>
  <c r="Y28" i="13"/>
  <c r="X28" i="13"/>
  <c r="W28" i="13"/>
  <c r="Q28" i="13"/>
  <c r="P28" i="13"/>
  <c r="R28" i="13" s="1"/>
  <c r="K28" i="13"/>
  <c r="I28" i="13"/>
  <c r="J28" i="13" s="1"/>
  <c r="H28" i="13"/>
  <c r="F28" i="13"/>
  <c r="E28" i="13"/>
  <c r="D28" i="13"/>
  <c r="CT27" i="13"/>
  <c r="CH27" i="13"/>
  <c r="CD27" i="13"/>
  <c r="CM27" i="13" s="1"/>
  <c r="BZ27" i="13"/>
  <c r="BO27" i="13"/>
  <c r="BK27" i="13"/>
  <c r="BT27" i="13" s="1"/>
  <c r="BG27" i="13"/>
  <c r="AV27" i="13"/>
  <c r="AR27" i="13"/>
  <c r="AN27" i="13"/>
  <c r="BA27" i="13" s="1"/>
  <c r="AE27" i="13"/>
  <c r="AH27" i="13" s="1"/>
  <c r="AA27" i="13"/>
  <c r="Z27" i="13"/>
  <c r="Y27" i="13"/>
  <c r="X27" i="13"/>
  <c r="W27" i="13"/>
  <c r="Q27" i="13"/>
  <c r="P27" i="13"/>
  <c r="R27" i="13" s="1"/>
  <c r="K27" i="13"/>
  <c r="I27" i="13"/>
  <c r="J27" i="13" s="1"/>
  <c r="H27" i="13"/>
  <c r="F27" i="13"/>
  <c r="E27" i="13"/>
  <c r="D27" i="13"/>
  <c r="CT26" i="13"/>
  <c r="CH26" i="13"/>
  <c r="CD26" i="13"/>
  <c r="CM26" i="13" s="1"/>
  <c r="BZ26" i="13"/>
  <c r="BO26" i="13"/>
  <c r="BK26" i="13"/>
  <c r="BG26" i="13"/>
  <c r="BA26" i="13"/>
  <c r="AV26" i="13"/>
  <c r="AR26" i="13"/>
  <c r="AN26" i="13"/>
  <c r="AE26" i="13"/>
  <c r="AH26" i="13" s="1"/>
  <c r="AA26" i="13"/>
  <c r="Z26" i="13"/>
  <c r="AB26" i="13" s="1"/>
  <c r="X26" i="13"/>
  <c r="W26" i="13"/>
  <c r="Y26" i="13" s="1"/>
  <c r="R26" i="13"/>
  <c r="Q26" i="13"/>
  <c r="P26" i="13"/>
  <c r="K26" i="13"/>
  <c r="I26" i="13"/>
  <c r="J26" i="13" s="1"/>
  <c r="H26" i="13"/>
  <c r="F26" i="13"/>
  <c r="E26" i="13"/>
  <c r="D26" i="13"/>
  <c r="CT25" i="13"/>
  <c r="CH25" i="13"/>
  <c r="CD25" i="13"/>
  <c r="CM25" i="13" s="1"/>
  <c r="BZ25" i="13"/>
  <c r="BO25" i="13"/>
  <c r="BK25" i="13"/>
  <c r="BG25" i="13"/>
  <c r="BA25" i="13"/>
  <c r="AV25" i="13"/>
  <c r="AR25" i="13"/>
  <c r="AN25" i="13"/>
  <c r="AE25" i="13"/>
  <c r="AH25" i="13" s="1"/>
  <c r="AA25" i="13"/>
  <c r="Z25" i="13"/>
  <c r="AB25" i="13" s="1"/>
  <c r="Y25" i="13"/>
  <c r="X25" i="13"/>
  <c r="W25" i="13"/>
  <c r="R25" i="13"/>
  <c r="Q25" i="13"/>
  <c r="P25" i="13"/>
  <c r="K25" i="13"/>
  <c r="I25" i="13"/>
  <c r="J25" i="13" s="1"/>
  <c r="H25" i="13"/>
  <c r="F25" i="13"/>
  <c r="E25" i="13"/>
  <c r="D25" i="13"/>
  <c r="CT24" i="13"/>
  <c r="CH24" i="13"/>
  <c r="CD24" i="13"/>
  <c r="CM24" i="13" s="1"/>
  <c r="BZ24" i="13"/>
  <c r="BO24" i="13"/>
  <c r="BK24" i="13"/>
  <c r="BT24" i="13" s="1"/>
  <c r="BG24" i="13"/>
  <c r="AV24" i="13"/>
  <c r="AR24" i="13"/>
  <c r="BA24" i="13" s="1"/>
  <c r="AN24" i="13"/>
  <c r="AE24" i="13"/>
  <c r="AH24" i="13" s="1"/>
  <c r="AA24" i="13"/>
  <c r="Z24" i="13"/>
  <c r="AB24" i="13" s="1"/>
  <c r="X24" i="13"/>
  <c r="W24" i="13"/>
  <c r="Y24" i="13" s="1"/>
  <c r="R24" i="13"/>
  <c r="Q24" i="13"/>
  <c r="P24" i="13"/>
  <c r="K24" i="13"/>
  <c r="I24" i="13"/>
  <c r="H24" i="13"/>
  <c r="J24" i="13" s="1"/>
  <c r="F24" i="13"/>
  <c r="E24" i="13"/>
  <c r="D24" i="13"/>
  <c r="CT23" i="13"/>
  <c r="CH23" i="13"/>
  <c r="CD23" i="13"/>
  <c r="BZ23" i="13"/>
  <c r="CM23" i="13" s="1"/>
  <c r="BO23" i="13"/>
  <c r="BK23" i="13"/>
  <c r="BG23" i="13"/>
  <c r="BT23" i="13" s="1"/>
  <c r="AV23" i="13"/>
  <c r="AR23" i="13"/>
  <c r="AN23" i="13"/>
  <c r="BA23" i="13" s="1"/>
  <c r="AE23" i="13"/>
  <c r="AH23" i="13" s="1"/>
  <c r="AA23" i="13"/>
  <c r="Z23" i="13"/>
  <c r="AB23" i="13" s="1"/>
  <c r="X23" i="13"/>
  <c r="W23" i="13"/>
  <c r="Y23" i="13" s="1"/>
  <c r="Q23" i="13"/>
  <c r="P23" i="13"/>
  <c r="R23" i="13" s="1"/>
  <c r="K23" i="13"/>
  <c r="I23" i="13"/>
  <c r="H23" i="13"/>
  <c r="J23" i="13" s="1"/>
  <c r="F23" i="13"/>
  <c r="E23" i="13"/>
  <c r="D23" i="13"/>
  <c r="CT22" i="13"/>
  <c r="CH22" i="13"/>
  <c r="CD22" i="13"/>
  <c r="BZ22" i="13"/>
  <c r="CM22" i="13" s="1"/>
  <c r="BO22" i="13"/>
  <c r="BK22" i="13"/>
  <c r="BG22" i="13"/>
  <c r="BT22" i="13" s="1"/>
  <c r="AV22" i="13"/>
  <c r="AR22" i="13"/>
  <c r="AN22" i="13"/>
  <c r="BA22" i="13" s="1"/>
  <c r="AE22" i="13"/>
  <c r="AH22" i="13" s="1"/>
  <c r="AA22" i="13"/>
  <c r="Z22" i="13"/>
  <c r="AB22" i="13" s="1"/>
  <c r="X22" i="13"/>
  <c r="W22" i="13"/>
  <c r="Q22" i="13"/>
  <c r="P22" i="13"/>
  <c r="R22" i="13" s="1"/>
  <c r="K22" i="13"/>
  <c r="I22" i="13"/>
  <c r="H22" i="13"/>
  <c r="J22" i="13" s="1"/>
  <c r="F22" i="13"/>
  <c r="E22" i="13"/>
  <c r="D22" i="13"/>
  <c r="CT21" i="13"/>
  <c r="CH21" i="13"/>
  <c r="CD21" i="13"/>
  <c r="BZ21" i="13"/>
  <c r="CM21" i="13" s="1"/>
  <c r="BO21" i="13"/>
  <c r="BK21" i="13"/>
  <c r="BG21" i="13"/>
  <c r="BT21" i="13" s="1"/>
  <c r="BA21" i="13"/>
  <c r="AV21" i="13"/>
  <c r="AR21" i="13"/>
  <c r="AN21" i="13"/>
  <c r="AE21" i="13"/>
  <c r="AH21" i="13" s="1"/>
  <c r="AA21" i="13"/>
  <c r="Z21" i="13"/>
  <c r="AB21" i="13" s="1"/>
  <c r="X21" i="13"/>
  <c r="W21" i="13"/>
  <c r="R21" i="13"/>
  <c r="Q21" i="13"/>
  <c r="P21" i="13"/>
  <c r="K21" i="13"/>
  <c r="I21" i="13"/>
  <c r="H21" i="13"/>
  <c r="J21" i="13" s="1"/>
  <c r="F21" i="13"/>
  <c r="E21" i="13"/>
  <c r="D21" i="13"/>
  <c r="CT20" i="13"/>
  <c r="CH20" i="13"/>
  <c r="CD20" i="13"/>
  <c r="BZ20" i="13"/>
  <c r="CM20" i="13" s="1"/>
  <c r="BO20" i="13"/>
  <c r="BK20" i="13"/>
  <c r="BG20" i="13"/>
  <c r="BT20" i="13" s="1"/>
  <c r="AV20" i="13"/>
  <c r="AR20" i="13"/>
  <c r="AN20" i="13"/>
  <c r="BA20" i="13" s="1"/>
  <c r="AE20" i="13"/>
  <c r="AH20" i="13" s="1"/>
  <c r="AA20" i="13"/>
  <c r="Z20" i="13"/>
  <c r="AB20" i="13" s="1"/>
  <c r="X20" i="13"/>
  <c r="W20" i="13"/>
  <c r="Y20" i="13" s="1"/>
  <c r="Q20" i="13"/>
  <c r="P20" i="13"/>
  <c r="K20" i="13"/>
  <c r="I20" i="13"/>
  <c r="H20" i="13"/>
  <c r="J20" i="13" s="1"/>
  <c r="F20" i="13"/>
  <c r="E20" i="13"/>
  <c r="D20" i="13"/>
  <c r="CT19" i="13"/>
  <c r="CH19" i="13"/>
  <c r="CD19" i="13"/>
  <c r="BZ19" i="13"/>
  <c r="CM19" i="13" s="1"/>
  <c r="BO19" i="13"/>
  <c r="BK19" i="13"/>
  <c r="BG19" i="13"/>
  <c r="BT19" i="13" s="1"/>
  <c r="AV19" i="13"/>
  <c r="AR19" i="13"/>
  <c r="AN19" i="13"/>
  <c r="BA19" i="13" s="1"/>
  <c r="AE19" i="13"/>
  <c r="AH19" i="13" s="1"/>
  <c r="AA19" i="13"/>
  <c r="Z19" i="13"/>
  <c r="AB19" i="13" s="1"/>
  <c r="X19" i="13"/>
  <c r="W19" i="13"/>
  <c r="Q19" i="13"/>
  <c r="P19" i="13"/>
  <c r="R19" i="13" s="1"/>
  <c r="K19" i="13"/>
  <c r="I19" i="13"/>
  <c r="H19" i="13"/>
  <c r="J19" i="13" s="1"/>
  <c r="F19" i="13"/>
  <c r="E19" i="13"/>
  <c r="D19" i="13"/>
  <c r="CT18" i="13"/>
  <c r="CH18" i="13"/>
  <c r="CD18" i="13"/>
  <c r="BZ18" i="13"/>
  <c r="CM18" i="13" s="1"/>
  <c r="BO18" i="13"/>
  <c r="BK18" i="13"/>
  <c r="BG18" i="13"/>
  <c r="BT18" i="13" s="1"/>
  <c r="BA18" i="13"/>
  <c r="AV18" i="13"/>
  <c r="AR18" i="13"/>
  <c r="AN18" i="13"/>
  <c r="AE18" i="13"/>
  <c r="AH18" i="13" s="1"/>
  <c r="AA18" i="13"/>
  <c r="Z18" i="13"/>
  <c r="AB18" i="13" s="1"/>
  <c r="X18" i="13"/>
  <c r="W18" i="13"/>
  <c r="R18" i="13"/>
  <c r="Q18" i="13"/>
  <c r="P18" i="13"/>
  <c r="K18" i="13"/>
  <c r="I18" i="13"/>
  <c r="H18" i="13"/>
  <c r="J18" i="13" s="1"/>
  <c r="F18" i="13"/>
  <c r="E18" i="13"/>
  <c r="D18" i="13"/>
  <c r="CT17" i="13"/>
  <c r="CH17" i="13"/>
  <c r="CD17" i="13"/>
  <c r="BZ17" i="13"/>
  <c r="CM17" i="13" s="1"/>
  <c r="BO17" i="13"/>
  <c r="BK17" i="13"/>
  <c r="BG17" i="13"/>
  <c r="BT17" i="13" s="1"/>
  <c r="AV17" i="13"/>
  <c r="AR17" i="13"/>
  <c r="AN17" i="13"/>
  <c r="BA17" i="13" s="1"/>
  <c r="AE17" i="13"/>
  <c r="AH17" i="13" s="1"/>
  <c r="AA17" i="13"/>
  <c r="Z17" i="13"/>
  <c r="AB17" i="13" s="1"/>
  <c r="X17" i="13"/>
  <c r="W17" i="13"/>
  <c r="Y17" i="13" s="1"/>
  <c r="R17" i="13"/>
  <c r="Q17" i="13"/>
  <c r="P17" i="13"/>
  <c r="K17" i="13"/>
  <c r="I17" i="13"/>
  <c r="H17" i="13"/>
  <c r="J17" i="13" s="1"/>
  <c r="F17" i="13"/>
  <c r="E17" i="13"/>
  <c r="D17" i="13"/>
  <c r="CT16" i="13"/>
  <c r="CH16" i="13"/>
  <c r="CD16" i="13"/>
  <c r="BZ16" i="13"/>
  <c r="CM16" i="13" s="1"/>
  <c r="BO16" i="13"/>
  <c r="BK16" i="13"/>
  <c r="BG16" i="13"/>
  <c r="BT16" i="13" s="1"/>
  <c r="AV16" i="13"/>
  <c r="AR16" i="13"/>
  <c r="AN16" i="13"/>
  <c r="BA16" i="13" s="1"/>
  <c r="AE16" i="13"/>
  <c r="AH16" i="13" s="1"/>
  <c r="AA16" i="13"/>
  <c r="Z16" i="13"/>
  <c r="AB16" i="13" s="1"/>
  <c r="X16" i="13"/>
  <c r="W16" i="13"/>
  <c r="Q16" i="13"/>
  <c r="P16" i="13"/>
  <c r="R16" i="13" s="1"/>
  <c r="K16" i="13"/>
  <c r="I16" i="13"/>
  <c r="H16" i="13"/>
  <c r="J16" i="13" s="1"/>
  <c r="F16" i="13"/>
  <c r="E16" i="13"/>
  <c r="D16" i="13"/>
  <c r="CT15" i="13"/>
  <c r="CH15" i="13"/>
  <c r="CD15" i="13"/>
  <c r="BZ15" i="13"/>
  <c r="CM15" i="13" s="1"/>
  <c r="BO15" i="13"/>
  <c r="BK15" i="13"/>
  <c r="BG15" i="13"/>
  <c r="BT15" i="13" s="1"/>
  <c r="AV15" i="13"/>
  <c r="AR15" i="13"/>
  <c r="AN15" i="13"/>
  <c r="BA15" i="13" s="1"/>
  <c r="AE15" i="13"/>
  <c r="AH15" i="13" s="1"/>
  <c r="AA15" i="13"/>
  <c r="Z15" i="13"/>
  <c r="AB15" i="13" s="1"/>
  <c r="X15" i="13"/>
  <c r="W15" i="13"/>
  <c r="R15" i="13"/>
  <c r="Q15" i="13"/>
  <c r="P15" i="13"/>
  <c r="K15" i="13"/>
  <c r="I15" i="13"/>
  <c r="H15" i="13"/>
  <c r="J15" i="13" s="1"/>
  <c r="F15" i="13"/>
  <c r="E15" i="13"/>
  <c r="D15" i="13"/>
  <c r="CT14" i="13"/>
  <c r="CH14" i="13"/>
  <c r="CD14" i="13"/>
  <c r="BZ14" i="13"/>
  <c r="CM14" i="13" s="1"/>
  <c r="BO14" i="13"/>
  <c r="BK14" i="13"/>
  <c r="BG14" i="13"/>
  <c r="BT14" i="13" s="1"/>
  <c r="AV14" i="13"/>
  <c r="AR14" i="13"/>
  <c r="AN14" i="13"/>
  <c r="BA14" i="13" s="1"/>
  <c r="AE14" i="13"/>
  <c r="AH14" i="13" s="1"/>
  <c r="AA14" i="13"/>
  <c r="Z14" i="13"/>
  <c r="AB14" i="13" s="1"/>
  <c r="X14" i="13"/>
  <c r="W14" i="13"/>
  <c r="Y14" i="13" s="1"/>
  <c r="R14" i="13"/>
  <c r="Q14" i="13"/>
  <c r="P14" i="13"/>
  <c r="K14" i="13"/>
  <c r="I14" i="13"/>
  <c r="H14" i="13"/>
  <c r="J14" i="13" s="1"/>
  <c r="F14" i="13"/>
  <c r="E14" i="13"/>
  <c r="D14" i="13"/>
  <c r="CT13" i="13"/>
  <c r="CH13" i="13"/>
  <c r="CD13" i="13"/>
  <c r="BZ13" i="13"/>
  <c r="CM13" i="13" s="1"/>
  <c r="BO13" i="13"/>
  <c r="BK13" i="13"/>
  <c r="BG13" i="13"/>
  <c r="BT13" i="13" s="1"/>
  <c r="AV13" i="13"/>
  <c r="AR13" i="13"/>
  <c r="AN13" i="13"/>
  <c r="BA13" i="13" s="1"/>
  <c r="AE13" i="13"/>
  <c r="AH13" i="13" s="1"/>
  <c r="AA13" i="13"/>
  <c r="Z13" i="13"/>
  <c r="AB13" i="13" s="1"/>
  <c r="X13" i="13"/>
  <c r="W13" i="13"/>
  <c r="Q13" i="13"/>
  <c r="P13" i="13"/>
  <c r="R13" i="13" s="1"/>
  <c r="K13" i="13"/>
  <c r="I13" i="13"/>
  <c r="H13" i="13"/>
  <c r="J13" i="13" s="1"/>
  <c r="F13" i="13"/>
  <c r="E13" i="13"/>
  <c r="D13" i="13"/>
  <c r="CT12" i="13"/>
  <c r="CH12" i="13"/>
  <c r="CD12" i="13"/>
  <c r="BZ12" i="13"/>
  <c r="CM12" i="13" s="1"/>
  <c r="BO12" i="13"/>
  <c r="BK12" i="13"/>
  <c r="BG12" i="13"/>
  <c r="BT12" i="13" s="1"/>
  <c r="AV12" i="13"/>
  <c r="AR12" i="13"/>
  <c r="AN12" i="13"/>
  <c r="BA12" i="13" s="1"/>
  <c r="AE12" i="13"/>
  <c r="AH12" i="13" s="1"/>
  <c r="AA12" i="13"/>
  <c r="Z12" i="13"/>
  <c r="AB12" i="13" s="1"/>
  <c r="X12" i="13"/>
  <c r="W12" i="13"/>
  <c r="R12" i="13"/>
  <c r="Q12" i="13"/>
  <c r="P12" i="13"/>
  <c r="K12" i="13"/>
  <c r="I12" i="13"/>
  <c r="H12" i="13"/>
  <c r="J12" i="13" s="1"/>
  <c r="F12" i="13"/>
  <c r="E12" i="13"/>
  <c r="D12" i="13"/>
  <c r="CT11" i="13"/>
  <c r="CH11" i="13"/>
  <c r="CD11" i="13"/>
  <c r="BZ11" i="13"/>
  <c r="CM11" i="13" s="1"/>
  <c r="BO11" i="13"/>
  <c r="BK11" i="13"/>
  <c r="BG11" i="13"/>
  <c r="BT11" i="13" s="1"/>
  <c r="AV11" i="13"/>
  <c r="AR11" i="13"/>
  <c r="AN11" i="13"/>
  <c r="BA11" i="13" s="1"/>
  <c r="AE11" i="13"/>
  <c r="AH11" i="13" s="1"/>
  <c r="AA11" i="13"/>
  <c r="Z11" i="13"/>
  <c r="AB11" i="13" s="1"/>
  <c r="X11" i="13"/>
  <c r="W11" i="13"/>
  <c r="Y11" i="13" s="1"/>
  <c r="Q11" i="13"/>
  <c r="P11" i="13"/>
  <c r="R11" i="13" s="1"/>
  <c r="K11" i="13"/>
  <c r="I11" i="13"/>
  <c r="H11" i="13"/>
  <c r="J11" i="13" s="1"/>
  <c r="F11" i="13"/>
  <c r="E11" i="13"/>
  <c r="D11" i="13"/>
  <c r="CT10" i="13"/>
  <c r="CH10" i="13"/>
  <c r="CD10" i="13"/>
  <c r="BZ10" i="13"/>
  <c r="CM10" i="13" s="1"/>
  <c r="BO10" i="13"/>
  <c r="BK10" i="13"/>
  <c r="BG10" i="13"/>
  <c r="BT10" i="13" s="1"/>
  <c r="AV10" i="13"/>
  <c r="AR10" i="13"/>
  <c r="AN10" i="13"/>
  <c r="BA10" i="13" s="1"/>
  <c r="AE10" i="13"/>
  <c r="AH10" i="13" s="1"/>
  <c r="AA10" i="13"/>
  <c r="Z10" i="13"/>
  <c r="AB10" i="13" s="1"/>
  <c r="X10" i="13"/>
  <c r="W10" i="13"/>
  <c r="Q10" i="13"/>
  <c r="P10" i="13"/>
  <c r="R10" i="13" s="1"/>
  <c r="K10" i="13"/>
  <c r="I10" i="13"/>
  <c r="H10" i="13"/>
  <c r="J10" i="13" s="1"/>
  <c r="F10" i="13"/>
  <c r="E10" i="13"/>
  <c r="D10" i="13"/>
  <c r="CT9" i="13"/>
  <c r="CH9" i="13"/>
  <c r="CD9" i="13"/>
  <c r="BZ9" i="13"/>
  <c r="CM9" i="13" s="1"/>
  <c r="BO9" i="13"/>
  <c r="BK9" i="13"/>
  <c r="BG9" i="13"/>
  <c r="BT9" i="13" s="1"/>
  <c r="BA9" i="13"/>
  <c r="AV9" i="13"/>
  <c r="AR9" i="13"/>
  <c r="AN9" i="13"/>
  <c r="AE9" i="13"/>
  <c r="AH9" i="13" s="1"/>
  <c r="AA9" i="13"/>
  <c r="Z9" i="13"/>
  <c r="AB9" i="13" s="1"/>
  <c r="X9" i="13"/>
  <c r="W9" i="13"/>
  <c r="Q9" i="13"/>
  <c r="P9" i="13"/>
  <c r="R9" i="13" s="1"/>
  <c r="K9" i="13"/>
  <c r="I9" i="13"/>
  <c r="H9" i="13"/>
  <c r="J9" i="13" s="1"/>
  <c r="F9" i="13"/>
  <c r="E9" i="13"/>
  <c r="D9" i="13"/>
  <c r="CT8" i="13"/>
  <c r="CH8" i="13"/>
  <c r="CD8" i="13"/>
  <c r="BZ8" i="13"/>
  <c r="CM8" i="13" s="1"/>
  <c r="BO8" i="13"/>
  <c r="BK8" i="13"/>
  <c r="BG8" i="13"/>
  <c r="BT8" i="13" s="1"/>
  <c r="BA8" i="13"/>
  <c r="AV8" i="13"/>
  <c r="AR8" i="13"/>
  <c r="AN8" i="13"/>
  <c r="AE8" i="13"/>
  <c r="AH8" i="13" s="1"/>
  <c r="AA8" i="13"/>
  <c r="Z8" i="13"/>
  <c r="AB8" i="13" s="1"/>
  <c r="X8" i="13"/>
  <c r="W8" i="13"/>
  <c r="Y8" i="13" s="1"/>
  <c r="Q8" i="13"/>
  <c r="P8" i="13"/>
  <c r="K8" i="13"/>
  <c r="I8" i="13"/>
  <c r="H8" i="13"/>
  <c r="J8" i="13" s="1"/>
  <c r="F8" i="13"/>
  <c r="E8" i="13"/>
  <c r="D8" i="13"/>
  <c r="CT7" i="13"/>
  <c r="CH7" i="13"/>
  <c r="CD7" i="13"/>
  <c r="BZ7" i="13"/>
  <c r="CM7" i="13" s="1"/>
  <c r="BO7" i="13"/>
  <c r="BK7" i="13"/>
  <c r="BG7" i="13"/>
  <c r="BT7" i="13" s="1"/>
  <c r="AV7" i="13"/>
  <c r="AR7" i="13"/>
  <c r="AN7" i="13"/>
  <c r="BA7" i="13" s="1"/>
  <c r="AE7" i="13"/>
  <c r="AH7" i="13" s="1"/>
  <c r="AA7" i="13"/>
  <c r="Z7" i="13"/>
  <c r="AB7" i="13" s="1"/>
  <c r="X7" i="13"/>
  <c r="W7" i="13"/>
  <c r="Q7" i="13"/>
  <c r="P7" i="13"/>
  <c r="R7" i="13" s="1"/>
  <c r="K7" i="13"/>
  <c r="I7" i="13"/>
  <c r="H7" i="13"/>
  <c r="J7" i="13" s="1"/>
  <c r="F7" i="13"/>
  <c r="E7" i="13"/>
  <c r="D7" i="13"/>
  <c r="CT6" i="13"/>
  <c r="CH6" i="13"/>
  <c r="CD6" i="13"/>
  <c r="BZ6" i="13"/>
  <c r="CM6" i="13" s="1"/>
  <c r="BO6" i="13"/>
  <c r="BK6" i="13"/>
  <c r="BG6" i="13"/>
  <c r="BT6" i="13" s="1"/>
  <c r="BA6" i="13"/>
  <c r="AV6" i="13"/>
  <c r="AR6" i="13"/>
  <c r="AN6" i="13"/>
  <c r="AE6" i="13"/>
  <c r="AH6" i="13" s="1"/>
  <c r="AA6" i="13"/>
  <c r="Z6" i="13"/>
  <c r="AB6" i="13" s="1"/>
  <c r="X6" i="13"/>
  <c r="W6" i="13"/>
  <c r="Q6" i="13"/>
  <c r="P6" i="13"/>
  <c r="R6" i="13" s="1"/>
  <c r="K6" i="13"/>
  <c r="I6" i="13"/>
  <c r="H6" i="13"/>
  <c r="J6" i="13" s="1"/>
  <c r="F6" i="13"/>
  <c r="E6" i="13"/>
  <c r="D6" i="13"/>
  <c r="CT5" i="13"/>
  <c r="CH5" i="13"/>
  <c r="CD5" i="13"/>
  <c r="BZ5" i="13"/>
  <c r="CM5" i="13" s="1"/>
  <c r="BO5" i="13"/>
  <c r="BK5" i="13"/>
  <c r="BG5" i="13"/>
  <c r="BT5" i="13" s="1"/>
  <c r="BA5" i="13"/>
  <c r="AV5" i="13"/>
  <c r="AR5" i="13"/>
  <c r="AN5" i="13"/>
  <c r="AE5" i="13"/>
  <c r="AH5" i="13" s="1"/>
  <c r="AA5" i="13"/>
  <c r="Z5" i="13"/>
  <c r="AB5" i="13" s="1"/>
  <c r="X5" i="13"/>
  <c r="W5" i="13"/>
  <c r="Y5" i="13" s="1"/>
  <c r="R5" i="13"/>
  <c r="Q5" i="13"/>
  <c r="P5" i="13"/>
  <c r="K5" i="13"/>
  <c r="I5" i="13"/>
  <c r="H5" i="13"/>
  <c r="J5" i="13" s="1"/>
  <c r="F5" i="13"/>
  <c r="E5" i="13"/>
  <c r="D5" i="13"/>
  <c r="CT4" i="13"/>
  <c r="CH4" i="13"/>
  <c r="CD4" i="13"/>
  <c r="BZ4" i="13"/>
  <c r="BZ49" i="13" s="1"/>
  <c r="BO4" i="13"/>
  <c r="BK4" i="13"/>
  <c r="BG4" i="13"/>
  <c r="AV4" i="13"/>
  <c r="AR4" i="13"/>
  <c r="AN4" i="13"/>
  <c r="AE4" i="13"/>
  <c r="AA4" i="13"/>
  <c r="Z4" i="13"/>
  <c r="AB4" i="13" s="1"/>
  <c r="X4" i="13"/>
  <c r="W4" i="13"/>
  <c r="Q4" i="13"/>
  <c r="P4" i="13"/>
  <c r="K4" i="13"/>
  <c r="I4" i="13"/>
  <c r="H4" i="13"/>
  <c r="H49" i="13" s="1"/>
  <c r="F4" i="13"/>
  <c r="E4" i="13"/>
  <c r="D4" i="13"/>
  <c r="CS49" i="12"/>
  <c r="CR49" i="12"/>
  <c r="CQ49" i="12"/>
  <c r="CP49" i="12"/>
  <c r="CO49" i="12"/>
  <c r="CN49" i="12"/>
  <c r="CL49" i="12"/>
  <c r="CK49" i="12"/>
  <c r="CJ49" i="12"/>
  <c r="CI49" i="12"/>
  <c r="CG49" i="12"/>
  <c r="CF49" i="12"/>
  <c r="CE49" i="12"/>
  <c r="CC49" i="12"/>
  <c r="CB49" i="12"/>
  <c r="CA49" i="12"/>
  <c r="BY49" i="12"/>
  <c r="BX49" i="12"/>
  <c r="BW49" i="12"/>
  <c r="BV49" i="12"/>
  <c r="BU49" i="12"/>
  <c r="BS49" i="12"/>
  <c r="BR49" i="12"/>
  <c r="BQ49" i="12"/>
  <c r="BP49" i="12"/>
  <c r="BN49" i="12"/>
  <c r="BM49" i="12"/>
  <c r="BL49" i="12"/>
  <c r="BJ49" i="12"/>
  <c r="BI49" i="12"/>
  <c r="BH49" i="12"/>
  <c r="BF49" i="12"/>
  <c r="BE49" i="12"/>
  <c r="BD49" i="12"/>
  <c r="BC49" i="12"/>
  <c r="BB49" i="12"/>
  <c r="AZ49" i="12"/>
  <c r="AY49" i="12"/>
  <c r="AX49" i="12"/>
  <c r="AW49" i="12"/>
  <c r="AU49" i="12"/>
  <c r="AT49" i="12"/>
  <c r="AS49" i="12"/>
  <c r="AQ49" i="12"/>
  <c r="AP49" i="12"/>
  <c r="AO49" i="12"/>
  <c r="AM49" i="12"/>
  <c r="AL49" i="12"/>
  <c r="AK49" i="12"/>
  <c r="AJ49" i="12"/>
  <c r="AI49" i="12"/>
  <c r="AD49" i="12"/>
  <c r="AC49" i="12"/>
  <c r="V49" i="12"/>
  <c r="U49" i="12"/>
  <c r="X49" i="12" s="1"/>
  <c r="T49" i="12"/>
  <c r="S49" i="12"/>
  <c r="W49" i="12" s="1"/>
  <c r="Y49" i="12" s="1"/>
  <c r="O49" i="12"/>
  <c r="N49" i="12"/>
  <c r="Z49" i="12" s="1"/>
  <c r="M49" i="12"/>
  <c r="AA49" i="12" s="1"/>
  <c r="L49" i="12"/>
  <c r="CT48" i="12"/>
  <c r="CM48" i="12"/>
  <c r="CH48" i="12"/>
  <c r="CD48" i="12"/>
  <c r="BZ48" i="12"/>
  <c r="BO48" i="12"/>
  <c r="BK48" i="12"/>
  <c r="BG48" i="12"/>
  <c r="BT48" i="12" s="1"/>
  <c r="AV48" i="12"/>
  <c r="AR48" i="12"/>
  <c r="BA48" i="12" s="1"/>
  <c r="AN48" i="12"/>
  <c r="AH48" i="12"/>
  <c r="AE48" i="12"/>
  <c r="AA48" i="12"/>
  <c r="AB48" i="12" s="1"/>
  <c r="Z48" i="12"/>
  <c r="X48" i="12"/>
  <c r="W48" i="12"/>
  <c r="Y48" i="12" s="1"/>
  <c r="R48" i="12"/>
  <c r="Q48" i="12"/>
  <c r="P48" i="12"/>
  <c r="K48" i="12"/>
  <c r="I48" i="12"/>
  <c r="H48" i="12"/>
  <c r="J48" i="12" s="1"/>
  <c r="F48" i="12"/>
  <c r="E48" i="12"/>
  <c r="D48" i="12"/>
  <c r="CT47" i="12"/>
  <c r="CM47" i="12"/>
  <c r="CH47" i="12"/>
  <c r="CD47" i="12"/>
  <c r="BZ47" i="12"/>
  <c r="BO47" i="12"/>
  <c r="BK47" i="12"/>
  <c r="BG47" i="12"/>
  <c r="BT47" i="12" s="1"/>
  <c r="AV47" i="12"/>
  <c r="AR47" i="12"/>
  <c r="AN47" i="12"/>
  <c r="AH47" i="12"/>
  <c r="AE47" i="12"/>
  <c r="AA47" i="12"/>
  <c r="AB47" i="12" s="1"/>
  <c r="Z47" i="12"/>
  <c r="X47" i="12"/>
  <c r="W47" i="12"/>
  <c r="Q47" i="12"/>
  <c r="P47" i="12"/>
  <c r="R47" i="12" s="1"/>
  <c r="K47" i="12"/>
  <c r="I47" i="12"/>
  <c r="H47" i="12"/>
  <c r="J47" i="12" s="1"/>
  <c r="F47" i="12"/>
  <c r="E47" i="12"/>
  <c r="D47" i="12"/>
  <c r="CT46" i="12"/>
  <c r="CM46" i="12"/>
  <c r="CH46" i="12"/>
  <c r="CD46" i="12"/>
  <c r="BZ46" i="12"/>
  <c r="BO46" i="12"/>
  <c r="BK46" i="12"/>
  <c r="BG46" i="12"/>
  <c r="BT46" i="12" s="1"/>
  <c r="AV46" i="12"/>
  <c r="AR46" i="12"/>
  <c r="BA46" i="12" s="1"/>
  <c r="AN46" i="12"/>
  <c r="AH46" i="12"/>
  <c r="AE46" i="12"/>
  <c r="AA46" i="12"/>
  <c r="AB46" i="12" s="1"/>
  <c r="Z46" i="12"/>
  <c r="X46" i="12"/>
  <c r="W46" i="12"/>
  <c r="R46" i="12"/>
  <c r="Q46" i="12"/>
  <c r="P46" i="12"/>
  <c r="K46" i="12"/>
  <c r="I46" i="12"/>
  <c r="H46" i="12"/>
  <c r="J46" i="12" s="1"/>
  <c r="F46" i="12"/>
  <c r="E46" i="12"/>
  <c r="D46" i="12"/>
  <c r="CT45" i="12"/>
  <c r="CM45" i="12"/>
  <c r="CH45" i="12"/>
  <c r="CD45" i="12"/>
  <c r="BZ45" i="12"/>
  <c r="BO45" i="12"/>
  <c r="BK45" i="12"/>
  <c r="BG45" i="12"/>
  <c r="BT45" i="12" s="1"/>
  <c r="AV45" i="12"/>
  <c r="AR45" i="12"/>
  <c r="AN45" i="12"/>
  <c r="BA45" i="12" s="1"/>
  <c r="AH45" i="12"/>
  <c r="AE45" i="12"/>
  <c r="AA45" i="12"/>
  <c r="AB45" i="12" s="1"/>
  <c r="Z45" i="12"/>
  <c r="X45" i="12"/>
  <c r="W45" i="12"/>
  <c r="Q45" i="12"/>
  <c r="P45" i="12"/>
  <c r="R45" i="12" s="1"/>
  <c r="K45" i="12"/>
  <c r="I45" i="12"/>
  <c r="H45" i="12"/>
  <c r="J45" i="12" s="1"/>
  <c r="F45" i="12"/>
  <c r="E45" i="12"/>
  <c r="D45" i="12"/>
  <c r="CT44" i="12"/>
  <c r="CM44" i="12"/>
  <c r="CH44" i="12"/>
  <c r="CD44" i="12"/>
  <c r="BZ44" i="12"/>
  <c r="BO44" i="12"/>
  <c r="BK44" i="12"/>
  <c r="BG44" i="12"/>
  <c r="BT44" i="12" s="1"/>
  <c r="AV44" i="12"/>
  <c r="AR44" i="12"/>
  <c r="BA44" i="12" s="1"/>
  <c r="AN44" i="12"/>
  <c r="AH44" i="12"/>
  <c r="AE44" i="12"/>
  <c r="AA44" i="12"/>
  <c r="AB44" i="12" s="1"/>
  <c r="Z44" i="12"/>
  <c r="X44" i="12"/>
  <c r="W44" i="12"/>
  <c r="Y44" i="12" s="1"/>
  <c r="R44" i="12"/>
  <c r="Q44" i="12"/>
  <c r="P44" i="12"/>
  <c r="K44" i="12"/>
  <c r="I44" i="12"/>
  <c r="H44" i="12"/>
  <c r="J44" i="12" s="1"/>
  <c r="F44" i="12"/>
  <c r="E44" i="12"/>
  <c r="D44" i="12"/>
  <c r="CT43" i="12"/>
  <c r="CM43" i="12"/>
  <c r="CH43" i="12"/>
  <c r="CD43" i="12"/>
  <c r="BZ43" i="12"/>
  <c r="BO43" i="12"/>
  <c r="BK43" i="12"/>
  <c r="BG43" i="12"/>
  <c r="BT43" i="12" s="1"/>
  <c r="AV43" i="12"/>
  <c r="AR43" i="12"/>
  <c r="AN43" i="12"/>
  <c r="AH43" i="12"/>
  <c r="AE43" i="12"/>
  <c r="AA43" i="12"/>
  <c r="AB43" i="12" s="1"/>
  <c r="Z43" i="12"/>
  <c r="X43" i="12"/>
  <c r="W43" i="12"/>
  <c r="Q43" i="12"/>
  <c r="P43" i="12"/>
  <c r="R43" i="12" s="1"/>
  <c r="K43" i="12"/>
  <c r="I43" i="12"/>
  <c r="H43" i="12"/>
  <c r="J43" i="12" s="1"/>
  <c r="F43" i="12"/>
  <c r="E43" i="12"/>
  <c r="D43" i="12"/>
  <c r="CT42" i="12"/>
  <c r="CM42" i="12"/>
  <c r="CH42" i="12"/>
  <c r="CD42" i="12"/>
  <c r="BZ42" i="12"/>
  <c r="BO42" i="12"/>
  <c r="BK42" i="12"/>
  <c r="BG42" i="12"/>
  <c r="BT42" i="12" s="1"/>
  <c r="AV42" i="12"/>
  <c r="AR42" i="12"/>
  <c r="BA42" i="12" s="1"/>
  <c r="AN42" i="12"/>
  <c r="AH42" i="12"/>
  <c r="AE42" i="12"/>
  <c r="AA42" i="12"/>
  <c r="AB42" i="12" s="1"/>
  <c r="Z42" i="12"/>
  <c r="X42" i="12"/>
  <c r="W42" i="12"/>
  <c r="Y42" i="12" s="1"/>
  <c r="R42" i="12"/>
  <c r="Q42" i="12"/>
  <c r="P42" i="12"/>
  <c r="K42" i="12"/>
  <c r="I42" i="12"/>
  <c r="H42" i="12"/>
  <c r="J42" i="12" s="1"/>
  <c r="F42" i="12"/>
  <c r="E42" i="12"/>
  <c r="D42" i="12"/>
  <c r="CT41" i="12"/>
  <c r="CM41" i="12"/>
  <c r="CH41" i="12"/>
  <c r="CD41" i="12"/>
  <c r="BZ41" i="12"/>
  <c r="BO41" i="12"/>
  <c r="BK41" i="12"/>
  <c r="BG41" i="12"/>
  <c r="BT41" i="12" s="1"/>
  <c r="AV41" i="12"/>
  <c r="AR41" i="12"/>
  <c r="AN41" i="12"/>
  <c r="AH41" i="12"/>
  <c r="AE41" i="12"/>
  <c r="AA41" i="12"/>
  <c r="AB41" i="12" s="1"/>
  <c r="Z41" i="12"/>
  <c r="X41" i="12"/>
  <c r="W41" i="12"/>
  <c r="Q41" i="12"/>
  <c r="P41" i="12"/>
  <c r="R41" i="12" s="1"/>
  <c r="K41" i="12"/>
  <c r="I41" i="12"/>
  <c r="H41" i="12"/>
  <c r="J41" i="12" s="1"/>
  <c r="F41" i="12"/>
  <c r="E41" i="12"/>
  <c r="D41" i="12"/>
  <c r="CT40" i="12"/>
  <c r="CM40" i="12"/>
  <c r="CH40" i="12"/>
  <c r="CD40" i="12"/>
  <c r="BZ40" i="12"/>
  <c r="BO40" i="12"/>
  <c r="BK40" i="12"/>
  <c r="BG40" i="12"/>
  <c r="BT40" i="12" s="1"/>
  <c r="AV40" i="12"/>
  <c r="AR40" i="12"/>
  <c r="BA40" i="12" s="1"/>
  <c r="AN40" i="12"/>
  <c r="AH40" i="12"/>
  <c r="AE40" i="12"/>
  <c r="AA40" i="12"/>
  <c r="Z40" i="12"/>
  <c r="AB40" i="12" s="1"/>
  <c r="X40" i="12"/>
  <c r="W40" i="12"/>
  <c r="Y40" i="12" s="1"/>
  <c r="R40" i="12"/>
  <c r="Q40" i="12"/>
  <c r="P40" i="12"/>
  <c r="K40" i="12"/>
  <c r="I40" i="12"/>
  <c r="H40" i="12"/>
  <c r="J40" i="12" s="1"/>
  <c r="F40" i="12"/>
  <c r="E40" i="12"/>
  <c r="D40" i="12"/>
  <c r="CT39" i="12"/>
  <c r="CM39" i="12"/>
  <c r="CH39" i="12"/>
  <c r="CD39" i="12"/>
  <c r="BZ39" i="12"/>
  <c r="BO39" i="12"/>
  <c r="BK39" i="12"/>
  <c r="BG39" i="12"/>
  <c r="BT39" i="12" s="1"/>
  <c r="AV39" i="12"/>
  <c r="AR39" i="12"/>
  <c r="AN39" i="12"/>
  <c r="AH39" i="12"/>
  <c r="AE39" i="12"/>
  <c r="AA39" i="12"/>
  <c r="Z39" i="12"/>
  <c r="AB39" i="12" s="1"/>
  <c r="X39" i="12"/>
  <c r="W39" i="12"/>
  <c r="Q39" i="12"/>
  <c r="P39" i="12"/>
  <c r="R39" i="12" s="1"/>
  <c r="K39" i="12"/>
  <c r="I39" i="12"/>
  <c r="H39" i="12"/>
  <c r="J39" i="12" s="1"/>
  <c r="F39" i="12"/>
  <c r="E39" i="12"/>
  <c r="D39" i="12"/>
  <c r="CT38" i="12"/>
  <c r="CM38" i="12"/>
  <c r="CH38" i="12"/>
  <c r="CD38" i="12"/>
  <c r="BZ38" i="12"/>
  <c r="BO38" i="12"/>
  <c r="BK38" i="12"/>
  <c r="BG38" i="12"/>
  <c r="BT38" i="12" s="1"/>
  <c r="AV38" i="12"/>
  <c r="AR38" i="12"/>
  <c r="BA38" i="12" s="1"/>
  <c r="AN38" i="12"/>
  <c r="AH38" i="12"/>
  <c r="AE38" i="12"/>
  <c r="AA38" i="12"/>
  <c r="Z38" i="12"/>
  <c r="AB38" i="12" s="1"/>
  <c r="X38" i="12"/>
  <c r="W38" i="12"/>
  <c r="R38" i="12"/>
  <c r="Q38" i="12"/>
  <c r="P38" i="12"/>
  <c r="K38" i="12"/>
  <c r="I38" i="12"/>
  <c r="H38" i="12"/>
  <c r="J38" i="12" s="1"/>
  <c r="F38" i="12"/>
  <c r="E38" i="12"/>
  <c r="D38" i="12"/>
  <c r="CT37" i="12"/>
  <c r="CM37" i="12"/>
  <c r="CH37" i="12"/>
  <c r="CD37" i="12"/>
  <c r="BZ37" i="12"/>
  <c r="BO37" i="12"/>
  <c r="BK37" i="12"/>
  <c r="BG37" i="12"/>
  <c r="BT37" i="12" s="1"/>
  <c r="AV37" i="12"/>
  <c r="AR37" i="12"/>
  <c r="AN37" i="12"/>
  <c r="AH37" i="12"/>
  <c r="AE37" i="12"/>
  <c r="AA37" i="12"/>
  <c r="Z37" i="12"/>
  <c r="AB37" i="12" s="1"/>
  <c r="X37" i="12"/>
  <c r="W37" i="12"/>
  <c r="Q37" i="12"/>
  <c r="P37" i="12"/>
  <c r="R37" i="12" s="1"/>
  <c r="K37" i="12"/>
  <c r="I37" i="12"/>
  <c r="H37" i="12"/>
  <c r="J37" i="12" s="1"/>
  <c r="F37" i="12"/>
  <c r="E37" i="12"/>
  <c r="D37" i="12"/>
  <c r="CT36" i="12"/>
  <c r="CM36" i="12"/>
  <c r="CH36" i="12"/>
  <c r="CD36" i="12"/>
  <c r="BZ36" i="12"/>
  <c r="BO36" i="12"/>
  <c r="BK36" i="12"/>
  <c r="BG36" i="12"/>
  <c r="BT36" i="12" s="1"/>
  <c r="AV36" i="12"/>
  <c r="AR36" i="12"/>
  <c r="BA36" i="12" s="1"/>
  <c r="AN36" i="12"/>
  <c r="AH36" i="12"/>
  <c r="AE36" i="12"/>
  <c r="AA36" i="12"/>
  <c r="Z36" i="12"/>
  <c r="AB36" i="12" s="1"/>
  <c r="X36" i="12"/>
  <c r="W36" i="12"/>
  <c r="Y36" i="12" s="1"/>
  <c r="R36" i="12"/>
  <c r="Q36" i="12"/>
  <c r="P36" i="12"/>
  <c r="K36" i="12"/>
  <c r="I36" i="12"/>
  <c r="H36" i="12"/>
  <c r="J36" i="12" s="1"/>
  <c r="F36" i="12"/>
  <c r="E36" i="12"/>
  <c r="D36" i="12"/>
  <c r="CT35" i="12"/>
  <c r="CM35" i="12"/>
  <c r="CH35" i="12"/>
  <c r="CD35" i="12"/>
  <c r="BZ35" i="12"/>
  <c r="BO35" i="12"/>
  <c r="BK35" i="12"/>
  <c r="BG35" i="12"/>
  <c r="BT35" i="12" s="1"/>
  <c r="AV35" i="12"/>
  <c r="AR35" i="12"/>
  <c r="AN35" i="12"/>
  <c r="AH35" i="12"/>
  <c r="AE35" i="12"/>
  <c r="AA35" i="12"/>
  <c r="Z35" i="12"/>
  <c r="AB35" i="12" s="1"/>
  <c r="X35" i="12"/>
  <c r="W35" i="12"/>
  <c r="Q35" i="12"/>
  <c r="P35" i="12"/>
  <c r="R35" i="12" s="1"/>
  <c r="K35" i="12"/>
  <c r="I35" i="12"/>
  <c r="H35" i="12"/>
  <c r="J35" i="12" s="1"/>
  <c r="F35" i="12"/>
  <c r="E35" i="12"/>
  <c r="D35" i="12"/>
  <c r="CT34" i="12"/>
  <c r="CM34" i="12"/>
  <c r="CH34" i="12"/>
  <c r="CD34" i="12"/>
  <c r="BZ34" i="12"/>
  <c r="BO34" i="12"/>
  <c r="BK34" i="12"/>
  <c r="BG34" i="12"/>
  <c r="BT34" i="12" s="1"/>
  <c r="AV34" i="12"/>
  <c r="AR34" i="12"/>
  <c r="BA34" i="12" s="1"/>
  <c r="AN34" i="12"/>
  <c r="AH34" i="12"/>
  <c r="AE34" i="12"/>
  <c r="AA34" i="12"/>
  <c r="Z34" i="12"/>
  <c r="AB34" i="12" s="1"/>
  <c r="X34" i="12"/>
  <c r="W34" i="12"/>
  <c r="Y34" i="12" s="1"/>
  <c r="R34" i="12"/>
  <c r="Q34" i="12"/>
  <c r="P34" i="12"/>
  <c r="K34" i="12"/>
  <c r="I34" i="12"/>
  <c r="H34" i="12"/>
  <c r="J34" i="12" s="1"/>
  <c r="F34" i="12"/>
  <c r="E34" i="12"/>
  <c r="D34" i="12"/>
  <c r="CT33" i="12"/>
  <c r="CM33" i="12"/>
  <c r="CH33" i="12"/>
  <c r="CD33" i="12"/>
  <c r="BZ33" i="12"/>
  <c r="BO33" i="12"/>
  <c r="BK33" i="12"/>
  <c r="BG33" i="12"/>
  <c r="BT33" i="12" s="1"/>
  <c r="AV33" i="12"/>
  <c r="AR33" i="12"/>
  <c r="AN33" i="12"/>
  <c r="BA33" i="12" s="1"/>
  <c r="AH33" i="12"/>
  <c r="AE33" i="12"/>
  <c r="AA33" i="12"/>
  <c r="Z33" i="12"/>
  <c r="AB33" i="12" s="1"/>
  <c r="X33" i="12"/>
  <c r="W33" i="12"/>
  <c r="Q33" i="12"/>
  <c r="P33" i="12"/>
  <c r="R33" i="12" s="1"/>
  <c r="K33" i="12"/>
  <c r="I33" i="12"/>
  <c r="H33" i="12"/>
  <c r="J33" i="12" s="1"/>
  <c r="F33" i="12"/>
  <c r="E33" i="12"/>
  <c r="D33" i="12"/>
  <c r="CT32" i="12"/>
  <c r="CM32" i="12"/>
  <c r="CH32" i="12"/>
  <c r="CD32" i="12"/>
  <c r="BZ32" i="12"/>
  <c r="BO32" i="12"/>
  <c r="BK32" i="12"/>
  <c r="BG32" i="12"/>
  <c r="BT32" i="12" s="1"/>
  <c r="AV32" i="12"/>
  <c r="AR32" i="12"/>
  <c r="BA32" i="12" s="1"/>
  <c r="AN32" i="12"/>
  <c r="AH32" i="12"/>
  <c r="AE32" i="12"/>
  <c r="AA32" i="12"/>
  <c r="Z32" i="12"/>
  <c r="AB32" i="12" s="1"/>
  <c r="X32" i="12"/>
  <c r="W32" i="12"/>
  <c r="Y32" i="12" s="1"/>
  <c r="R32" i="12"/>
  <c r="Q32" i="12"/>
  <c r="P32" i="12"/>
  <c r="K32" i="12"/>
  <c r="I32" i="12"/>
  <c r="H32" i="12"/>
  <c r="J32" i="12" s="1"/>
  <c r="F32" i="12"/>
  <c r="E32" i="12"/>
  <c r="D32" i="12"/>
  <c r="CT31" i="12"/>
  <c r="CM31" i="12"/>
  <c r="CH31" i="12"/>
  <c r="CD31" i="12"/>
  <c r="BZ31" i="12"/>
  <c r="BO31" i="12"/>
  <c r="BK31" i="12"/>
  <c r="BG31" i="12"/>
  <c r="BT31" i="12" s="1"/>
  <c r="AV31" i="12"/>
  <c r="AR31" i="12"/>
  <c r="AN31" i="12"/>
  <c r="AH31" i="12"/>
  <c r="AE31" i="12"/>
  <c r="AA31" i="12"/>
  <c r="Z31" i="12"/>
  <c r="AB31" i="12" s="1"/>
  <c r="X31" i="12"/>
  <c r="W31" i="12"/>
  <c r="Q31" i="12"/>
  <c r="P31" i="12"/>
  <c r="R31" i="12" s="1"/>
  <c r="K31" i="12"/>
  <c r="I31" i="12"/>
  <c r="H31" i="12"/>
  <c r="J31" i="12" s="1"/>
  <c r="F31" i="12"/>
  <c r="E31" i="12"/>
  <c r="D31" i="12"/>
  <c r="CT30" i="12"/>
  <c r="CM30" i="12"/>
  <c r="CH30" i="12"/>
  <c r="CD30" i="12"/>
  <c r="BZ30" i="12"/>
  <c r="BO30" i="12"/>
  <c r="BK30" i="12"/>
  <c r="BG30" i="12"/>
  <c r="BT30" i="12" s="1"/>
  <c r="AV30" i="12"/>
  <c r="AR30" i="12"/>
  <c r="BA30" i="12" s="1"/>
  <c r="AN30" i="12"/>
  <c r="AH30" i="12"/>
  <c r="AE30" i="12"/>
  <c r="AA30" i="12"/>
  <c r="Z30" i="12"/>
  <c r="AB30" i="12" s="1"/>
  <c r="X30" i="12"/>
  <c r="W30" i="12"/>
  <c r="R30" i="12"/>
  <c r="Q30" i="12"/>
  <c r="P30" i="12"/>
  <c r="K30" i="12"/>
  <c r="I30" i="12"/>
  <c r="H30" i="12"/>
  <c r="J30" i="12" s="1"/>
  <c r="F30" i="12"/>
  <c r="E30" i="12"/>
  <c r="D30" i="12"/>
  <c r="CT29" i="12"/>
  <c r="CM29" i="12"/>
  <c r="CH29" i="12"/>
  <c r="CD29" i="12"/>
  <c r="BZ29" i="12"/>
  <c r="BO29" i="12"/>
  <c r="BK29" i="12"/>
  <c r="BG29" i="12"/>
  <c r="BT29" i="12" s="1"/>
  <c r="AV29" i="12"/>
  <c r="AR29" i="12"/>
  <c r="AN29" i="12"/>
  <c r="AH29" i="12"/>
  <c r="AE29" i="12"/>
  <c r="AA29" i="12"/>
  <c r="Z29" i="12"/>
  <c r="AB29" i="12" s="1"/>
  <c r="X29" i="12"/>
  <c r="W29" i="12"/>
  <c r="Q29" i="12"/>
  <c r="P29" i="12"/>
  <c r="R29" i="12" s="1"/>
  <c r="K29" i="12"/>
  <c r="I29" i="12"/>
  <c r="H29" i="12"/>
  <c r="J29" i="12" s="1"/>
  <c r="F29" i="12"/>
  <c r="E29" i="12"/>
  <c r="D29" i="12"/>
  <c r="CT28" i="12"/>
  <c r="CM28" i="12"/>
  <c r="CH28" i="12"/>
  <c r="CD28" i="12"/>
  <c r="BZ28" i="12"/>
  <c r="BO28" i="12"/>
  <c r="BK28" i="12"/>
  <c r="BG28" i="12"/>
  <c r="BT28" i="12" s="1"/>
  <c r="AV28" i="12"/>
  <c r="AR28" i="12"/>
  <c r="BA28" i="12" s="1"/>
  <c r="AN28" i="12"/>
  <c r="AH28" i="12"/>
  <c r="AE28" i="12"/>
  <c r="AA28" i="12"/>
  <c r="Z28" i="12"/>
  <c r="AB28" i="12" s="1"/>
  <c r="X28" i="12"/>
  <c r="W28" i="12"/>
  <c r="Y28" i="12" s="1"/>
  <c r="R28" i="12"/>
  <c r="Q28" i="12"/>
  <c r="P28" i="12"/>
  <c r="K28" i="12"/>
  <c r="I28" i="12"/>
  <c r="H28" i="12"/>
  <c r="J28" i="12" s="1"/>
  <c r="F28" i="12"/>
  <c r="E28" i="12"/>
  <c r="D28" i="12"/>
  <c r="CT27" i="12"/>
  <c r="CM27" i="12"/>
  <c r="CH27" i="12"/>
  <c r="CD27" i="12"/>
  <c r="BZ27" i="12"/>
  <c r="BO27" i="12"/>
  <c r="BK27" i="12"/>
  <c r="BG27" i="12"/>
  <c r="BT27" i="12" s="1"/>
  <c r="AV27" i="12"/>
  <c r="AR27" i="12"/>
  <c r="BA27" i="12" s="1"/>
  <c r="AN27" i="12"/>
  <c r="AH27" i="12"/>
  <c r="AE27" i="12"/>
  <c r="AA27" i="12"/>
  <c r="Z27" i="12"/>
  <c r="AB27" i="12" s="1"/>
  <c r="X27" i="12"/>
  <c r="W27" i="12"/>
  <c r="Y27" i="12" s="1"/>
  <c r="Q27" i="12"/>
  <c r="P27" i="12"/>
  <c r="K27" i="12"/>
  <c r="I27" i="12"/>
  <c r="H27" i="12"/>
  <c r="J27" i="12" s="1"/>
  <c r="F27" i="12"/>
  <c r="E27" i="12"/>
  <c r="D27" i="12"/>
  <c r="CT26" i="12"/>
  <c r="CM26" i="12"/>
  <c r="CH26" i="12"/>
  <c r="CD26" i="12"/>
  <c r="BZ26" i="12"/>
  <c r="BO26" i="12"/>
  <c r="BK26" i="12"/>
  <c r="BG26" i="12"/>
  <c r="AV26" i="12"/>
  <c r="AR26" i="12"/>
  <c r="BA26" i="12" s="1"/>
  <c r="AN26" i="12"/>
  <c r="AH26" i="12"/>
  <c r="AE26" i="12"/>
  <c r="AA26" i="12"/>
  <c r="Z26" i="12"/>
  <c r="AB26" i="12" s="1"/>
  <c r="Y26" i="12"/>
  <c r="X26" i="12"/>
  <c r="W26" i="12"/>
  <c r="Q26" i="12"/>
  <c r="R26" i="12" s="1"/>
  <c r="P26" i="12"/>
  <c r="K26" i="12"/>
  <c r="I26" i="12"/>
  <c r="H26" i="12"/>
  <c r="J26" i="12" s="1"/>
  <c r="F26" i="12"/>
  <c r="E26" i="12"/>
  <c r="D26" i="12"/>
  <c r="CT25" i="12"/>
  <c r="CM25" i="12"/>
  <c r="CH25" i="12"/>
  <c r="CD25" i="12"/>
  <c r="BZ25" i="12"/>
  <c r="BO25" i="12"/>
  <c r="BK25" i="12"/>
  <c r="BG25" i="12"/>
  <c r="AV25" i="12"/>
  <c r="BA25" i="12" s="1"/>
  <c r="AR25" i="12"/>
  <c r="AN25" i="12"/>
  <c r="AH25" i="12"/>
  <c r="AE25" i="12"/>
  <c r="AA25" i="12"/>
  <c r="Z25" i="12"/>
  <c r="AB25" i="12" s="1"/>
  <c r="X25" i="12"/>
  <c r="W25" i="12"/>
  <c r="Y25" i="12" s="1"/>
  <c r="Q25" i="12"/>
  <c r="P25" i="12"/>
  <c r="R25" i="12" s="1"/>
  <c r="K25" i="12"/>
  <c r="I25" i="12"/>
  <c r="H25" i="12"/>
  <c r="J25" i="12" s="1"/>
  <c r="F25" i="12"/>
  <c r="E25" i="12"/>
  <c r="D25" i="12"/>
  <c r="CT24" i="12"/>
  <c r="CM24" i="12"/>
  <c r="CH24" i="12"/>
  <c r="CD24" i="12"/>
  <c r="BZ24" i="12"/>
  <c r="BO24" i="12"/>
  <c r="BK24" i="12"/>
  <c r="BG24" i="12"/>
  <c r="AV24" i="12"/>
  <c r="AR24" i="12"/>
  <c r="AN24" i="12"/>
  <c r="BA24" i="12" s="1"/>
  <c r="AH24" i="12"/>
  <c r="AE24" i="12"/>
  <c r="AA24" i="12"/>
  <c r="Z24" i="12"/>
  <c r="X24" i="12"/>
  <c r="W24" i="12"/>
  <c r="Y24" i="12" s="1"/>
  <c r="Q24" i="12"/>
  <c r="P24" i="12"/>
  <c r="R24" i="12" s="1"/>
  <c r="K24" i="12"/>
  <c r="I24" i="12"/>
  <c r="H24" i="12"/>
  <c r="J24" i="12" s="1"/>
  <c r="F24" i="12"/>
  <c r="E24" i="12"/>
  <c r="D24" i="12"/>
  <c r="CT23" i="12"/>
  <c r="CH23" i="12"/>
  <c r="CD23" i="12"/>
  <c r="BZ23" i="12"/>
  <c r="CM23" i="12" s="1"/>
  <c r="BO23" i="12"/>
  <c r="BT23" i="12" s="1"/>
  <c r="BK23" i="12"/>
  <c r="BG23" i="12"/>
  <c r="AV23" i="12"/>
  <c r="AR23" i="12"/>
  <c r="AN23" i="12"/>
  <c r="BA23" i="12" s="1"/>
  <c r="AH23" i="12"/>
  <c r="AE23" i="12"/>
  <c r="AA23" i="12"/>
  <c r="Z23" i="12"/>
  <c r="AB23" i="12" s="1"/>
  <c r="Y23" i="12"/>
  <c r="X23" i="12"/>
  <c r="W23" i="12"/>
  <c r="Q23" i="12"/>
  <c r="R23" i="12" s="1"/>
  <c r="P23" i="12"/>
  <c r="K23" i="12"/>
  <c r="I23" i="12"/>
  <c r="H23" i="12"/>
  <c r="J23" i="12" s="1"/>
  <c r="F23" i="12"/>
  <c r="E23" i="12"/>
  <c r="D23" i="12"/>
  <c r="CT22" i="12"/>
  <c r="CH22" i="12"/>
  <c r="CD22" i="12"/>
  <c r="BZ22" i="12"/>
  <c r="CM22" i="12" s="1"/>
  <c r="BO22" i="12"/>
  <c r="BK22" i="12"/>
  <c r="BG22" i="12"/>
  <c r="BT22" i="12" s="1"/>
  <c r="BA22" i="12"/>
  <c r="AV22" i="12"/>
  <c r="AR22" i="12"/>
  <c r="AN22" i="12"/>
  <c r="AH22" i="12"/>
  <c r="AE22" i="12"/>
  <c r="AA22" i="12"/>
  <c r="Z22" i="12"/>
  <c r="AB22" i="12" s="1"/>
  <c r="X22" i="12"/>
  <c r="Y22" i="12" s="1"/>
  <c r="W22" i="12"/>
  <c r="R22" i="12"/>
  <c r="Q22" i="12"/>
  <c r="P22" i="12"/>
  <c r="K22" i="12"/>
  <c r="I22" i="12"/>
  <c r="H22" i="12"/>
  <c r="J22" i="12" s="1"/>
  <c r="F22" i="12"/>
  <c r="E22" i="12"/>
  <c r="D22" i="12"/>
  <c r="CT21" i="12"/>
  <c r="CH21" i="12"/>
  <c r="CD21" i="12"/>
  <c r="BZ21" i="12"/>
  <c r="CM21" i="12" s="1"/>
  <c r="BO21" i="12"/>
  <c r="BK21" i="12"/>
  <c r="BG21" i="12"/>
  <c r="BT21" i="12" s="1"/>
  <c r="BA21" i="12"/>
  <c r="AV21" i="12"/>
  <c r="AR21" i="12"/>
  <c r="AN21" i="12"/>
  <c r="AH21" i="12"/>
  <c r="AE21" i="12"/>
  <c r="AA21" i="12"/>
  <c r="Z21" i="12"/>
  <c r="AB21" i="12" s="1"/>
  <c r="X21" i="12"/>
  <c r="W21" i="12"/>
  <c r="Y21" i="12" s="1"/>
  <c r="Q21" i="12"/>
  <c r="R21" i="12" s="1"/>
  <c r="P21" i="12"/>
  <c r="K21" i="12"/>
  <c r="I21" i="12"/>
  <c r="H21" i="12"/>
  <c r="J21" i="12" s="1"/>
  <c r="F21" i="12"/>
  <c r="E21" i="12"/>
  <c r="D21" i="12"/>
  <c r="CT20" i="12"/>
  <c r="CM20" i="12"/>
  <c r="CH20" i="12"/>
  <c r="CD20" i="12"/>
  <c r="BZ20" i="12"/>
  <c r="BO20" i="12"/>
  <c r="BK20" i="12"/>
  <c r="BG20" i="12"/>
  <c r="BT20" i="12" s="1"/>
  <c r="AV20" i="12"/>
  <c r="AR20" i="12"/>
  <c r="AN20" i="12"/>
  <c r="BA20" i="12" s="1"/>
  <c r="AH20" i="12"/>
  <c r="AE20" i="12"/>
  <c r="AA20" i="12"/>
  <c r="AB20" i="12" s="1"/>
  <c r="Z20" i="12"/>
  <c r="Y20" i="12"/>
  <c r="X20" i="12"/>
  <c r="W20" i="12"/>
  <c r="Q20" i="12"/>
  <c r="P20" i="12"/>
  <c r="R20" i="12" s="1"/>
  <c r="K20" i="12"/>
  <c r="I20" i="12"/>
  <c r="H20" i="12"/>
  <c r="J20" i="12" s="1"/>
  <c r="F20" i="12"/>
  <c r="E20" i="12"/>
  <c r="D20" i="12"/>
  <c r="CT19" i="12"/>
  <c r="CM19" i="12"/>
  <c r="CH19" i="12"/>
  <c r="CD19" i="12"/>
  <c r="BZ19" i="12"/>
  <c r="BO19" i="12"/>
  <c r="BK19" i="12"/>
  <c r="BG19" i="12"/>
  <c r="BT19" i="12" s="1"/>
  <c r="AV19" i="12"/>
  <c r="AR19" i="12"/>
  <c r="AN19" i="12"/>
  <c r="AH19" i="12"/>
  <c r="AE19" i="12"/>
  <c r="AB19" i="12"/>
  <c r="AA19" i="12"/>
  <c r="Z19" i="12"/>
  <c r="X19" i="12"/>
  <c r="W19" i="12"/>
  <c r="Y19" i="12" s="1"/>
  <c r="Q19" i="12"/>
  <c r="P19" i="12"/>
  <c r="R19" i="12" s="1"/>
  <c r="K19" i="12"/>
  <c r="I19" i="12"/>
  <c r="H19" i="12"/>
  <c r="J19" i="12" s="1"/>
  <c r="F19" i="12"/>
  <c r="E19" i="12"/>
  <c r="D19" i="12"/>
  <c r="CT18" i="12"/>
  <c r="CH18" i="12"/>
  <c r="CD18" i="12"/>
  <c r="BZ18" i="12"/>
  <c r="CM18" i="12" s="1"/>
  <c r="BT18" i="12"/>
  <c r="BO18" i="12"/>
  <c r="BK18" i="12"/>
  <c r="BG18" i="12"/>
  <c r="AV18" i="12"/>
  <c r="AR18" i="12"/>
  <c r="AN18" i="12"/>
  <c r="BA18" i="12" s="1"/>
  <c r="AE18" i="12"/>
  <c r="AH18" i="12" s="1"/>
  <c r="AB18" i="12"/>
  <c r="AA18" i="12"/>
  <c r="Z18" i="12"/>
  <c r="X18" i="12"/>
  <c r="W18" i="12"/>
  <c r="Y18" i="12" s="1"/>
  <c r="Q18" i="12"/>
  <c r="P18" i="12"/>
  <c r="R18" i="12" s="1"/>
  <c r="K18" i="12"/>
  <c r="I18" i="12"/>
  <c r="H18" i="12"/>
  <c r="J18" i="12" s="1"/>
  <c r="F18" i="12"/>
  <c r="E18" i="12"/>
  <c r="D18" i="12"/>
  <c r="CT17" i="12"/>
  <c r="CH17" i="12"/>
  <c r="CD17" i="12"/>
  <c r="BZ17" i="12"/>
  <c r="CM17" i="12" s="1"/>
  <c r="BT17" i="12"/>
  <c r="BO17" i="12"/>
  <c r="BK17" i="12"/>
  <c r="BG17" i="12"/>
  <c r="AV17" i="12"/>
  <c r="AR17" i="12"/>
  <c r="AN17" i="12"/>
  <c r="BA17" i="12" s="1"/>
  <c r="AE17" i="12"/>
  <c r="AH17" i="12" s="1"/>
  <c r="AA17" i="12"/>
  <c r="Z17" i="12"/>
  <c r="AB17" i="12" s="1"/>
  <c r="Y17" i="12"/>
  <c r="X17" i="12"/>
  <c r="W17" i="12"/>
  <c r="Q17" i="12"/>
  <c r="R17" i="12" s="1"/>
  <c r="P17" i="12"/>
  <c r="K17" i="12"/>
  <c r="I17" i="12"/>
  <c r="H17" i="12"/>
  <c r="J17" i="12" s="1"/>
  <c r="F17" i="12"/>
  <c r="E17" i="12"/>
  <c r="D17" i="12"/>
  <c r="CT16" i="12"/>
  <c r="CH16" i="12"/>
  <c r="CD16" i="12"/>
  <c r="BZ16" i="12"/>
  <c r="CM16" i="12" s="1"/>
  <c r="BO16" i="12"/>
  <c r="BK16" i="12"/>
  <c r="BT16" i="12" s="1"/>
  <c r="BG16" i="12"/>
  <c r="BA16" i="12"/>
  <c r="AV16" i="12"/>
  <c r="AR16" i="12"/>
  <c r="AN16" i="12"/>
  <c r="AE16" i="12"/>
  <c r="AH16" i="12" s="1"/>
  <c r="AA16" i="12"/>
  <c r="Z16" i="12"/>
  <c r="AB16" i="12" s="1"/>
  <c r="X16" i="12"/>
  <c r="Y16" i="12" s="1"/>
  <c r="W16" i="12"/>
  <c r="R16" i="12"/>
  <c r="Q16" i="12"/>
  <c r="P16" i="12"/>
  <c r="K16" i="12"/>
  <c r="I16" i="12"/>
  <c r="H16" i="12"/>
  <c r="J16" i="12" s="1"/>
  <c r="F16" i="12"/>
  <c r="E16" i="12"/>
  <c r="D16" i="12"/>
  <c r="CT15" i="12"/>
  <c r="CH15" i="12"/>
  <c r="CD15" i="12"/>
  <c r="BZ15" i="12"/>
  <c r="CM15" i="12" s="1"/>
  <c r="BO15" i="12"/>
  <c r="BK15" i="12"/>
  <c r="BG15" i="12"/>
  <c r="BA15" i="12"/>
  <c r="AV15" i="12"/>
  <c r="AR15" i="12"/>
  <c r="AN15" i="12"/>
  <c r="AE15" i="12"/>
  <c r="AH15" i="12" s="1"/>
  <c r="AA15" i="12"/>
  <c r="Z15" i="12"/>
  <c r="AB15" i="12" s="1"/>
  <c r="X15" i="12"/>
  <c r="W15" i="12"/>
  <c r="R15" i="12"/>
  <c r="Q15" i="12"/>
  <c r="P15" i="12"/>
  <c r="K15" i="12"/>
  <c r="I15" i="12"/>
  <c r="H15" i="12"/>
  <c r="J15" i="12" s="1"/>
  <c r="F15" i="12"/>
  <c r="E15" i="12"/>
  <c r="D15" i="12"/>
  <c r="CT14" i="12"/>
  <c r="CM14" i="12"/>
  <c r="CH14" i="12"/>
  <c r="CD14" i="12"/>
  <c r="BZ14" i="12"/>
  <c r="BO14" i="12"/>
  <c r="BK14" i="12"/>
  <c r="BG14" i="12"/>
  <c r="BT14" i="12" s="1"/>
  <c r="AV14" i="12"/>
  <c r="AR14" i="12"/>
  <c r="AN14" i="12"/>
  <c r="BA14" i="12" s="1"/>
  <c r="AH14" i="12"/>
  <c r="AE14" i="12"/>
  <c r="AA14" i="12"/>
  <c r="AB14" i="12" s="1"/>
  <c r="Z14" i="12"/>
  <c r="Y14" i="12"/>
  <c r="X14" i="12"/>
  <c r="W14" i="12"/>
  <c r="Q14" i="12"/>
  <c r="P14" i="12"/>
  <c r="R14" i="12" s="1"/>
  <c r="K14" i="12"/>
  <c r="I14" i="12"/>
  <c r="H14" i="12"/>
  <c r="F14" i="12"/>
  <c r="E14" i="12"/>
  <c r="D14" i="12"/>
  <c r="CT13" i="12"/>
  <c r="CM13" i="12"/>
  <c r="CH13" i="12"/>
  <c r="CD13" i="12"/>
  <c r="BZ13" i="12"/>
  <c r="BO13" i="12"/>
  <c r="BK13" i="12"/>
  <c r="BG13" i="12"/>
  <c r="BT13" i="12" s="1"/>
  <c r="AV13" i="12"/>
  <c r="AR13" i="12"/>
  <c r="AN13" i="12"/>
  <c r="BA13" i="12" s="1"/>
  <c r="AH13" i="12"/>
  <c r="AE13" i="12"/>
  <c r="AB13" i="12"/>
  <c r="AA13" i="12"/>
  <c r="Z13" i="12"/>
  <c r="X13" i="12"/>
  <c r="W13" i="12"/>
  <c r="Y13" i="12" s="1"/>
  <c r="Q13" i="12"/>
  <c r="P13" i="12"/>
  <c r="R13" i="12" s="1"/>
  <c r="K13" i="12"/>
  <c r="I13" i="12"/>
  <c r="H13" i="12"/>
  <c r="J13" i="12" s="1"/>
  <c r="F13" i="12"/>
  <c r="E13" i="12"/>
  <c r="D13" i="12"/>
  <c r="CT12" i="12"/>
  <c r="CH12" i="12"/>
  <c r="CD12" i="12"/>
  <c r="BZ12" i="12"/>
  <c r="CM12" i="12" s="1"/>
  <c r="BT12" i="12"/>
  <c r="BO12" i="12"/>
  <c r="BK12" i="12"/>
  <c r="BG12" i="12"/>
  <c r="AV12" i="12"/>
  <c r="AR12" i="12"/>
  <c r="AN12" i="12"/>
  <c r="BA12" i="12" s="1"/>
  <c r="AH12" i="12"/>
  <c r="AE12" i="12"/>
  <c r="AB12" i="12"/>
  <c r="AA12" i="12"/>
  <c r="Z12" i="12"/>
  <c r="X12" i="12"/>
  <c r="W12" i="12"/>
  <c r="Y12" i="12" s="1"/>
  <c r="Q12" i="12"/>
  <c r="P12" i="12"/>
  <c r="R12" i="12" s="1"/>
  <c r="K12" i="12"/>
  <c r="I12" i="12"/>
  <c r="H12" i="12"/>
  <c r="F12" i="12"/>
  <c r="E12" i="12"/>
  <c r="D12" i="12"/>
  <c r="CT11" i="12"/>
  <c r="CH11" i="12"/>
  <c r="CD11" i="12"/>
  <c r="BZ11" i="12"/>
  <c r="BT11" i="12"/>
  <c r="BO11" i="12"/>
  <c r="BK11" i="12"/>
  <c r="BG11" i="12"/>
  <c r="AV11" i="12"/>
  <c r="AR11" i="12"/>
  <c r="AN11" i="12"/>
  <c r="BA11" i="12" s="1"/>
  <c r="AE11" i="12"/>
  <c r="AH11" i="12" s="1"/>
  <c r="AA11" i="12"/>
  <c r="Z11" i="12"/>
  <c r="AB11" i="12" s="1"/>
  <c r="Y11" i="12"/>
  <c r="X11" i="12"/>
  <c r="W11" i="12"/>
  <c r="Q11" i="12"/>
  <c r="R11" i="12" s="1"/>
  <c r="P11" i="12"/>
  <c r="K11" i="12"/>
  <c r="I11" i="12"/>
  <c r="H11" i="12"/>
  <c r="J11" i="12" s="1"/>
  <c r="F11" i="12"/>
  <c r="E11" i="12"/>
  <c r="D11" i="12"/>
  <c r="CT10" i="12"/>
  <c r="CH10" i="12"/>
  <c r="CD10" i="12"/>
  <c r="BZ10" i="12"/>
  <c r="CM10" i="12" s="1"/>
  <c r="BO10" i="12"/>
  <c r="BK10" i="12"/>
  <c r="BG10" i="12"/>
  <c r="BT10" i="12" s="1"/>
  <c r="BA10" i="12"/>
  <c r="AV10" i="12"/>
  <c r="AR10" i="12"/>
  <c r="AN10" i="12"/>
  <c r="AE10" i="12"/>
  <c r="AH10" i="12" s="1"/>
  <c r="AA10" i="12"/>
  <c r="Z10" i="12"/>
  <c r="AB10" i="12" s="1"/>
  <c r="Y10" i="12"/>
  <c r="X10" i="12"/>
  <c r="W10" i="12"/>
  <c r="R10" i="12"/>
  <c r="Q10" i="12"/>
  <c r="P10" i="12"/>
  <c r="K10" i="12"/>
  <c r="I10" i="12"/>
  <c r="H10" i="12"/>
  <c r="J10" i="12" s="1"/>
  <c r="F10" i="12"/>
  <c r="E10" i="12"/>
  <c r="D10" i="12"/>
  <c r="CT9" i="12"/>
  <c r="CH9" i="12"/>
  <c r="CD9" i="12"/>
  <c r="BZ9" i="12"/>
  <c r="CM9" i="12" s="1"/>
  <c r="BO9" i="12"/>
  <c r="BK9" i="12"/>
  <c r="BK49" i="12" s="1"/>
  <c r="BG9" i="12"/>
  <c r="BT9" i="12" s="1"/>
  <c r="BA9" i="12"/>
  <c r="AV9" i="12"/>
  <c r="AR9" i="12"/>
  <c r="AN9" i="12"/>
  <c r="AE9" i="12"/>
  <c r="AH9" i="12" s="1"/>
  <c r="AA9" i="12"/>
  <c r="Z9" i="12"/>
  <c r="AB9" i="12" s="1"/>
  <c r="X9" i="12"/>
  <c r="W9" i="12"/>
  <c r="Q9" i="12"/>
  <c r="R9" i="12" s="1"/>
  <c r="P9" i="12"/>
  <c r="K9" i="12"/>
  <c r="I9" i="12"/>
  <c r="H9" i="12"/>
  <c r="J9" i="12" s="1"/>
  <c r="F9" i="12"/>
  <c r="E9" i="12"/>
  <c r="D9" i="12"/>
  <c r="CT8" i="12"/>
  <c r="CM8" i="12"/>
  <c r="CH8" i="12"/>
  <c r="CD8" i="12"/>
  <c r="BZ8" i="12"/>
  <c r="BO8" i="12"/>
  <c r="BK8" i="12"/>
  <c r="BG8" i="12"/>
  <c r="BT8" i="12" s="1"/>
  <c r="AV8" i="12"/>
  <c r="AR8" i="12"/>
  <c r="BA8" i="12" s="1"/>
  <c r="AN8" i="12"/>
  <c r="AH8" i="12"/>
  <c r="AE8" i="12"/>
  <c r="AA8" i="12"/>
  <c r="AB8" i="12" s="1"/>
  <c r="Z8" i="12"/>
  <c r="Y8" i="12"/>
  <c r="X8" i="12"/>
  <c r="W8" i="12"/>
  <c r="Q8" i="12"/>
  <c r="R8" i="12" s="1"/>
  <c r="P8" i="12"/>
  <c r="K8" i="12"/>
  <c r="I8" i="12"/>
  <c r="H8" i="12"/>
  <c r="F8" i="12"/>
  <c r="E8" i="12"/>
  <c r="D8" i="12"/>
  <c r="CT7" i="12"/>
  <c r="CM7" i="12"/>
  <c r="CH7" i="12"/>
  <c r="CD7" i="12"/>
  <c r="BZ7" i="12"/>
  <c r="BO7" i="12"/>
  <c r="BK7" i="12"/>
  <c r="BG7" i="12"/>
  <c r="BT7" i="12" s="1"/>
  <c r="AV7" i="12"/>
  <c r="AR7" i="12"/>
  <c r="AN7" i="12"/>
  <c r="BA7" i="12" s="1"/>
  <c r="AH7" i="12"/>
  <c r="AE7" i="12"/>
  <c r="AB7" i="12"/>
  <c r="AA7" i="12"/>
  <c r="Z7" i="12"/>
  <c r="X7" i="12"/>
  <c r="W7" i="12"/>
  <c r="Y7" i="12" s="1"/>
  <c r="Q7" i="12"/>
  <c r="P7" i="12"/>
  <c r="R7" i="12" s="1"/>
  <c r="K7" i="12"/>
  <c r="I7" i="12"/>
  <c r="J7" i="12" s="1"/>
  <c r="H7" i="12"/>
  <c r="F7" i="12"/>
  <c r="E7" i="12"/>
  <c r="D7" i="12"/>
  <c r="CT6" i="12"/>
  <c r="CH6" i="12"/>
  <c r="CD6" i="12"/>
  <c r="CM6" i="12" s="1"/>
  <c r="BZ6" i="12"/>
  <c r="BO6" i="12"/>
  <c r="BK6" i="12"/>
  <c r="BT6" i="12" s="1"/>
  <c r="BG6" i="12"/>
  <c r="AV6" i="12"/>
  <c r="AR6" i="12"/>
  <c r="AN6" i="12"/>
  <c r="BA6" i="12" s="1"/>
  <c r="AH6" i="12"/>
  <c r="AE6" i="12"/>
  <c r="AB6" i="12"/>
  <c r="AA6" i="12"/>
  <c r="Z6" i="12"/>
  <c r="X6" i="12"/>
  <c r="W6" i="12"/>
  <c r="Y6" i="12" s="1"/>
  <c r="Q6" i="12"/>
  <c r="P6" i="12"/>
  <c r="R6" i="12" s="1"/>
  <c r="K6" i="12"/>
  <c r="J6" i="12"/>
  <c r="I6" i="12"/>
  <c r="H6" i="12"/>
  <c r="F6" i="12"/>
  <c r="E6" i="12"/>
  <c r="D6" i="12"/>
  <c r="CT5" i="12"/>
  <c r="CH5" i="12"/>
  <c r="CD5" i="12"/>
  <c r="CM5" i="12" s="1"/>
  <c r="BZ5" i="12"/>
  <c r="BO5" i="12"/>
  <c r="BK5" i="12"/>
  <c r="BT5" i="12" s="1"/>
  <c r="BG5" i="12"/>
  <c r="AV5" i="12"/>
  <c r="AR5" i="12"/>
  <c r="AN5" i="12"/>
  <c r="BA5" i="12" s="1"/>
  <c r="AE5" i="12"/>
  <c r="AH5" i="12" s="1"/>
  <c r="AB5" i="12"/>
  <c r="AA5" i="12"/>
  <c r="Z5" i="12"/>
  <c r="X5" i="12"/>
  <c r="W5" i="12"/>
  <c r="Y5" i="12" s="1"/>
  <c r="Q5" i="12"/>
  <c r="P5" i="12"/>
  <c r="R5" i="12" s="1"/>
  <c r="K5" i="12"/>
  <c r="J5" i="12"/>
  <c r="I5" i="12"/>
  <c r="H5" i="12"/>
  <c r="F5" i="12"/>
  <c r="E5" i="12"/>
  <c r="D5" i="12"/>
  <c r="CT4" i="12"/>
  <c r="CM4" i="12"/>
  <c r="CH4" i="12"/>
  <c r="CD4" i="12"/>
  <c r="BZ4" i="12"/>
  <c r="BO4" i="12"/>
  <c r="BK4" i="12"/>
  <c r="BT4" i="12" s="1"/>
  <c r="BG4" i="12"/>
  <c r="AV4" i="12"/>
  <c r="AR4" i="12"/>
  <c r="AN4" i="12"/>
  <c r="AH4" i="12"/>
  <c r="AE4" i="12"/>
  <c r="AB4" i="12"/>
  <c r="AA4" i="12"/>
  <c r="Z4" i="12"/>
  <c r="X4" i="12"/>
  <c r="W4" i="12"/>
  <c r="Y4" i="12" s="1"/>
  <c r="Q4" i="12"/>
  <c r="P4" i="12"/>
  <c r="R4" i="12" s="1"/>
  <c r="K4" i="12"/>
  <c r="I4" i="12"/>
  <c r="H4" i="12"/>
  <c r="F4" i="12"/>
  <c r="E4" i="12"/>
  <c r="D4" i="12"/>
  <c r="CS49" i="11"/>
  <c r="CR49" i="11"/>
  <c r="CQ49" i="11"/>
  <c r="CP49" i="11"/>
  <c r="CO49" i="11"/>
  <c r="CN49" i="11"/>
  <c r="CL49" i="11"/>
  <c r="CK49" i="11"/>
  <c r="CJ49" i="11"/>
  <c r="CI49" i="11"/>
  <c r="CG49" i="11"/>
  <c r="CF49" i="11"/>
  <c r="CE49" i="11"/>
  <c r="CC49" i="11"/>
  <c r="CB49" i="11"/>
  <c r="CA49" i="11"/>
  <c r="BY49" i="11"/>
  <c r="BX49" i="11"/>
  <c r="BW49" i="11"/>
  <c r="BV49" i="11"/>
  <c r="BU49" i="11"/>
  <c r="BS49" i="11"/>
  <c r="BR49" i="11"/>
  <c r="BQ49" i="11"/>
  <c r="BP49" i="11"/>
  <c r="BN49" i="11"/>
  <c r="BM49" i="11"/>
  <c r="BL49" i="11"/>
  <c r="BJ49" i="11"/>
  <c r="BI49" i="11"/>
  <c r="BH49" i="11"/>
  <c r="BF49" i="11"/>
  <c r="BE49" i="11"/>
  <c r="BD49" i="11"/>
  <c r="BC49" i="11"/>
  <c r="BB49" i="11"/>
  <c r="AZ49" i="11"/>
  <c r="AY49" i="11"/>
  <c r="AX49" i="11"/>
  <c r="AW49" i="11"/>
  <c r="AU49" i="11"/>
  <c r="AT49" i="11"/>
  <c r="AS49" i="11"/>
  <c r="AQ49" i="11"/>
  <c r="AP49" i="11"/>
  <c r="AO49" i="11"/>
  <c r="AM49" i="11"/>
  <c r="AL49" i="11"/>
  <c r="AK49" i="11"/>
  <c r="AJ49" i="11"/>
  <c r="AI49" i="11"/>
  <c r="AD49" i="11"/>
  <c r="AC49" i="11"/>
  <c r="W49" i="11"/>
  <c r="V49" i="11"/>
  <c r="X49" i="11" s="1"/>
  <c r="Y49" i="11" s="1"/>
  <c r="U49" i="11"/>
  <c r="T49" i="11"/>
  <c r="S49" i="11"/>
  <c r="O49" i="11"/>
  <c r="N49" i="11"/>
  <c r="M49" i="11"/>
  <c r="AA49" i="11" s="1"/>
  <c r="L49" i="11"/>
  <c r="Z49" i="11" s="1"/>
  <c r="AB49" i="11" s="1"/>
  <c r="CT48" i="11"/>
  <c r="CH48" i="11"/>
  <c r="CD48" i="11"/>
  <c r="BZ48" i="11"/>
  <c r="BT48" i="11"/>
  <c r="BO48" i="11"/>
  <c r="BK48" i="11"/>
  <c r="BG48" i="11"/>
  <c r="AV48" i="11"/>
  <c r="AR48" i="11"/>
  <c r="AN48" i="11"/>
  <c r="BA48" i="11" s="1"/>
  <c r="AE48" i="11"/>
  <c r="AH48" i="11" s="1"/>
  <c r="AB48" i="11"/>
  <c r="AA48" i="11"/>
  <c r="Z48" i="11"/>
  <c r="X48" i="11"/>
  <c r="Y48" i="11" s="1"/>
  <c r="W48" i="11"/>
  <c r="R48" i="11"/>
  <c r="Q48" i="11"/>
  <c r="P48" i="11"/>
  <c r="K48" i="11"/>
  <c r="I48" i="11"/>
  <c r="H48" i="11"/>
  <c r="J48" i="11" s="1"/>
  <c r="F48" i="11"/>
  <c r="E48" i="11"/>
  <c r="D48" i="11"/>
  <c r="CT47" i="11"/>
  <c r="CH47" i="11"/>
  <c r="CD47" i="11"/>
  <c r="CM47" i="11" s="1"/>
  <c r="BZ47" i="11"/>
  <c r="BT47" i="11"/>
  <c r="BO47" i="11"/>
  <c r="BK47" i="11"/>
  <c r="BG47" i="11"/>
  <c r="AV47" i="11"/>
  <c r="AR47" i="11"/>
  <c r="AN47" i="11"/>
  <c r="AH47" i="11"/>
  <c r="AE47" i="11"/>
  <c r="AB47" i="11"/>
  <c r="AA47" i="11"/>
  <c r="Z47" i="11"/>
  <c r="X47" i="11"/>
  <c r="Y47" i="11" s="1"/>
  <c r="W47" i="11"/>
  <c r="R47" i="11"/>
  <c r="Q47" i="11"/>
  <c r="P47" i="11"/>
  <c r="K47" i="11"/>
  <c r="I47" i="11"/>
  <c r="J47" i="11" s="1"/>
  <c r="H47" i="11"/>
  <c r="F47" i="11"/>
  <c r="E47" i="11"/>
  <c r="D47" i="11"/>
  <c r="CT46" i="11"/>
  <c r="CM46" i="11"/>
  <c r="CH46" i="11"/>
  <c r="CD46" i="11"/>
  <c r="BZ46" i="11"/>
  <c r="BT46" i="11"/>
  <c r="BO46" i="11"/>
  <c r="BK46" i="11"/>
  <c r="BG46" i="11"/>
  <c r="AV46" i="11"/>
  <c r="AR46" i="11"/>
  <c r="AN46" i="11"/>
  <c r="BA46" i="11" s="1"/>
  <c r="AH46" i="11"/>
  <c r="AE46" i="11"/>
  <c r="AB46" i="11"/>
  <c r="AA46" i="11"/>
  <c r="Z46" i="11"/>
  <c r="X46" i="11"/>
  <c r="Y46" i="11" s="1"/>
  <c r="W46" i="11"/>
  <c r="Q46" i="11"/>
  <c r="P46" i="11"/>
  <c r="R46" i="11" s="1"/>
  <c r="K46" i="11"/>
  <c r="I46" i="11"/>
  <c r="J46" i="11" s="1"/>
  <c r="H46" i="11"/>
  <c r="F46" i="11"/>
  <c r="E46" i="11"/>
  <c r="D46" i="11"/>
  <c r="CT45" i="11"/>
  <c r="CH45" i="11"/>
  <c r="CD45" i="11"/>
  <c r="BZ45" i="11"/>
  <c r="BT45" i="11"/>
  <c r="BO45" i="11"/>
  <c r="BK45" i="11"/>
  <c r="BG45" i="11"/>
  <c r="AV45" i="11"/>
  <c r="AR45" i="11"/>
  <c r="AN45" i="11"/>
  <c r="BA45" i="11" s="1"/>
  <c r="AE45" i="11"/>
  <c r="AH45" i="11" s="1"/>
  <c r="AB45" i="11"/>
  <c r="AA45" i="11"/>
  <c r="Z45" i="11"/>
  <c r="X45" i="11"/>
  <c r="Y45" i="11" s="1"/>
  <c r="W45" i="11"/>
  <c r="R45" i="11"/>
  <c r="Q45" i="11"/>
  <c r="P45" i="11"/>
  <c r="K45" i="11"/>
  <c r="I45" i="11"/>
  <c r="H45" i="11"/>
  <c r="J45" i="11" s="1"/>
  <c r="F45" i="11"/>
  <c r="E45" i="11"/>
  <c r="D45" i="11"/>
  <c r="CT44" i="11"/>
  <c r="CH44" i="11"/>
  <c r="CD44" i="11"/>
  <c r="CM44" i="11" s="1"/>
  <c r="BZ44" i="11"/>
  <c r="BT44" i="11"/>
  <c r="BO44" i="11"/>
  <c r="BK44" i="11"/>
  <c r="BG44" i="11"/>
  <c r="AV44" i="11"/>
  <c r="AR44" i="11"/>
  <c r="AN44" i="11"/>
  <c r="AH44" i="11"/>
  <c r="AE44" i="11"/>
  <c r="AB44" i="11"/>
  <c r="AA44" i="11"/>
  <c r="Z44" i="11"/>
  <c r="X44" i="11"/>
  <c r="Y44" i="11" s="1"/>
  <c r="W44" i="11"/>
  <c r="R44" i="11"/>
  <c r="Q44" i="11"/>
  <c r="P44" i="11"/>
  <c r="K44" i="11"/>
  <c r="I44" i="11"/>
  <c r="J44" i="11" s="1"/>
  <c r="H44" i="11"/>
  <c r="F44" i="11"/>
  <c r="E44" i="11"/>
  <c r="D44" i="11"/>
  <c r="CT43" i="11"/>
  <c r="CM43" i="11"/>
  <c r="CH43" i="11"/>
  <c r="CD43" i="11"/>
  <c r="BZ43" i="11"/>
  <c r="BT43" i="11"/>
  <c r="BO43" i="11"/>
  <c r="BK43" i="11"/>
  <c r="BG43" i="11"/>
  <c r="AV43" i="11"/>
  <c r="AR43" i="11"/>
  <c r="AN43" i="11"/>
  <c r="BA43" i="11" s="1"/>
  <c r="AH43" i="11"/>
  <c r="AE43" i="11"/>
  <c r="AB43" i="11"/>
  <c r="AA43" i="11"/>
  <c r="Z43" i="11"/>
  <c r="X43" i="11"/>
  <c r="Y43" i="11" s="1"/>
  <c r="W43" i="11"/>
  <c r="Q43" i="11"/>
  <c r="P43" i="11"/>
  <c r="R43" i="11" s="1"/>
  <c r="K43" i="11"/>
  <c r="I43" i="11"/>
  <c r="J43" i="11" s="1"/>
  <c r="H43" i="11"/>
  <c r="F43" i="11"/>
  <c r="E43" i="11"/>
  <c r="D43" i="11"/>
  <c r="CT42" i="11"/>
  <c r="CH42" i="11"/>
  <c r="CD42" i="11"/>
  <c r="BZ42" i="11"/>
  <c r="BT42" i="11"/>
  <c r="BO42" i="11"/>
  <c r="BK42" i="11"/>
  <c r="BG42" i="11"/>
  <c r="AV42" i="11"/>
  <c r="AR42" i="11"/>
  <c r="AN42" i="11"/>
  <c r="BA42" i="11" s="1"/>
  <c r="AE42" i="11"/>
  <c r="AH42" i="11" s="1"/>
  <c r="AB42" i="11"/>
  <c r="AA42" i="11"/>
  <c r="Z42" i="11"/>
  <c r="X42" i="11"/>
  <c r="Y42" i="11" s="1"/>
  <c r="W42" i="11"/>
  <c r="R42" i="11"/>
  <c r="Q42" i="11"/>
  <c r="P42" i="11"/>
  <c r="K42" i="11"/>
  <c r="I42" i="11"/>
  <c r="H42" i="11"/>
  <c r="J42" i="11" s="1"/>
  <c r="F42" i="11"/>
  <c r="E42" i="11"/>
  <c r="D42" i="11"/>
  <c r="CT41" i="11"/>
  <c r="CH41" i="11"/>
  <c r="CD41" i="11"/>
  <c r="CM41" i="11" s="1"/>
  <c r="BZ41" i="11"/>
  <c r="BO41" i="11"/>
  <c r="BK41" i="11"/>
  <c r="BG41" i="11"/>
  <c r="BT41" i="11" s="1"/>
  <c r="AV41" i="11"/>
  <c r="AR41" i="11"/>
  <c r="AN41" i="11"/>
  <c r="AH41" i="11"/>
  <c r="AE41" i="11"/>
  <c r="AB41" i="11"/>
  <c r="AA41" i="11"/>
  <c r="Z41" i="11"/>
  <c r="X41" i="11"/>
  <c r="Y41" i="11" s="1"/>
  <c r="W41" i="11"/>
  <c r="R41" i="11"/>
  <c r="Q41" i="11"/>
  <c r="P41" i="11"/>
  <c r="K41" i="11"/>
  <c r="I41" i="11"/>
  <c r="J41" i="11" s="1"/>
  <c r="H41" i="11"/>
  <c r="F41" i="11"/>
  <c r="E41" i="11"/>
  <c r="D41" i="11"/>
  <c r="CT40" i="11"/>
  <c r="CM40" i="11"/>
  <c r="CH40" i="11"/>
  <c r="CD40" i="11"/>
  <c r="BZ40" i="11"/>
  <c r="BT40" i="11"/>
  <c r="BO40" i="11"/>
  <c r="BK40" i="11"/>
  <c r="BG40" i="11"/>
  <c r="AV40" i="11"/>
  <c r="AR40" i="11"/>
  <c r="AN40" i="11"/>
  <c r="BA40" i="11" s="1"/>
  <c r="AH40" i="11"/>
  <c r="AE40" i="11"/>
  <c r="AB40" i="11"/>
  <c r="AA40" i="11"/>
  <c r="Z40" i="11"/>
  <c r="X40" i="11"/>
  <c r="Y40" i="11" s="1"/>
  <c r="W40" i="11"/>
  <c r="Q40" i="11"/>
  <c r="P40" i="11"/>
  <c r="R40" i="11" s="1"/>
  <c r="K40" i="11"/>
  <c r="J40" i="11"/>
  <c r="I40" i="11"/>
  <c r="H40" i="11"/>
  <c r="F40" i="11"/>
  <c r="E40" i="11"/>
  <c r="D40" i="11"/>
  <c r="CT39" i="11"/>
  <c r="CH39" i="11"/>
  <c r="CD39" i="11"/>
  <c r="BZ39" i="11"/>
  <c r="BT39" i="11"/>
  <c r="BO39" i="11"/>
  <c r="BK39" i="11"/>
  <c r="BG39" i="11"/>
  <c r="AV39" i="11"/>
  <c r="AR39" i="11"/>
  <c r="AN39" i="11"/>
  <c r="BA39" i="11" s="1"/>
  <c r="AE39" i="11"/>
  <c r="AH39" i="11" s="1"/>
  <c r="AB39" i="11"/>
  <c r="AA39" i="11"/>
  <c r="Z39" i="11"/>
  <c r="X39" i="11"/>
  <c r="Y39" i="11" s="1"/>
  <c r="W39" i="11"/>
  <c r="R39" i="11"/>
  <c r="Q39" i="11"/>
  <c r="P39" i="11"/>
  <c r="K39" i="11"/>
  <c r="I39" i="11"/>
  <c r="H39" i="11"/>
  <c r="J39" i="11" s="1"/>
  <c r="F39" i="11"/>
  <c r="E39" i="11"/>
  <c r="D39" i="11"/>
  <c r="CT38" i="11"/>
  <c r="CH38" i="11"/>
  <c r="CD38" i="11"/>
  <c r="CM38" i="11" s="1"/>
  <c r="BZ38" i="11"/>
  <c r="BO38" i="11"/>
  <c r="BK38" i="11"/>
  <c r="BG38" i="11"/>
  <c r="BT38" i="11" s="1"/>
  <c r="AV38" i="11"/>
  <c r="AR38" i="11"/>
  <c r="AN38" i="11"/>
  <c r="AH38" i="11"/>
  <c r="AE38" i="11"/>
  <c r="AB38" i="11"/>
  <c r="AA38" i="11"/>
  <c r="Z38" i="11"/>
  <c r="Y38" i="11"/>
  <c r="X38" i="11"/>
  <c r="W38" i="11"/>
  <c r="R38" i="11"/>
  <c r="Q38" i="11"/>
  <c r="P38" i="11"/>
  <c r="K38" i="11"/>
  <c r="I38" i="11"/>
  <c r="H38" i="11"/>
  <c r="J38" i="11" s="1"/>
  <c r="F38" i="11"/>
  <c r="E38" i="11"/>
  <c r="D38" i="11"/>
  <c r="CT37" i="11"/>
  <c r="CH37" i="11"/>
  <c r="CM37" i="11" s="1"/>
  <c r="CD37" i="11"/>
  <c r="BZ37" i="11"/>
  <c r="BO37" i="11"/>
  <c r="BK37" i="11"/>
  <c r="BG37" i="11"/>
  <c r="BT37" i="11" s="1"/>
  <c r="AV37" i="11"/>
  <c r="AR37" i="11"/>
  <c r="AN37" i="11"/>
  <c r="AH37" i="11"/>
  <c r="AE37" i="11"/>
  <c r="AA37" i="11"/>
  <c r="AB37" i="11" s="1"/>
  <c r="Z37" i="11"/>
  <c r="Y37" i="11"/>
  <c r="X37" i="11"/>
  <c r="W37" i="11"/>
  <c r="R37" i="11"/>
  <c r="Q37" i="11"/>
  <c r="P37" i="11"/>
  <c r="K37" i="11"/>
  <c r="I37" i="11"/>
  <c r="J37" i="11" s="1"/>
  <c r="H37" i="11"/>
  <c r="F37" i="11"/>
  <c r="E37" i="11"/>
  <c r="D37" i="11"/>
  <c r="CT36" i="11"/>
  <c r="CM36" i="11"/>
  <c r="CH36" i="11"/>
  <c r="CD36" i="11"/>
  <c r="BZ36" i="11"/>
  <c r="BT36" i="11"/>
  <c r="BO36" i="11"/>
  <c r="BK36" i="11"/>
  <c r="BG36" i="11"/>
  <c r="AV36" i="11"/>
  <c r="AR36" i="11"/>
  <c r="AN36" i="11"/>
  <c r="AE36" i="11"/>
  <c r="AH36" i="11" s="1"/>
  <c r="AB36" i="11"/>
  <c r="AA36" i="11"/>
  <c r="Z36" i="11"/>
  <c r="X36" i="11"/>
  <c r="Y36" i="11" s="1"/>
  <c r="W36" i="11"/>
  <c r="R36" i="11"/>
  <c r="Q36" i="11"/>
  <c r="P36" i="11"/>
  <c r="K36" i="11"/>
  <c r="I36" i="11"/>
  <c r="H36" i="11"/>
  <c r="J36" i="11" s="1"/>
  <c r="F36" i="11"/>
  <c r="E36" i="11"/>
  <c r="D36" i="11"/>
  <c r="CT35" i="11"/>
  <c r="CH35" i="11"/>
  <c r="CD35" i="11"/>
  <c r="BZ35" i="11"/>
  <c r="BO35" i="11"/>
  <c r="BT35" i="11" s="1"/>
  <c r="BK35" i="11"/>
  <c r="BG35" i="11"/>
  <c r="AV35" i="11"/>
  <c r="AR35" i="11"/>
  <c r="AN35" i="11"/>
  <c r="AH35" i="11"/>
  <c r="AE35" i="11"/>
  <c r="AA35" i="11"/>
  <c r="AB35" i="11" s="1"/>
  <c r="Z35" i="11"/>
  <c r="Y35" i="11"/>
  <c r="X35" i="11"/>
  <c r="W35" i="11"/>
  <c r="R35" i="11"/>
  <c r="Q35" i="11"/>
  <c r="P35" i="11"/>
  <c r="K35" i="11"/>
  <c r="I35" i="11"/>
  <c r="H35" i="11"/>
  <c r="J35" i="11" s="1"/>
  <c r="F35" i="11"/>
  <c r="E35" i="11"/>
  <c r="D35" i="11"/>
  <c r="CT34" i="11"/>
  <c r="CH34" i="11"/>
  <c r="CD34" i="11"/>
  <c r="CM34" i="11" s="1"/>
  <c r="BZ34" i="11"/>
  <c r="BO34" i="11"/>
  <c r="BK34" i="11"/>
  <c r="BG34" i="11"/>
  <c r="AV34" i="11"/>
  <c r="AR34" i="11"/>
  <c r="AN34" i="11"/>
  <c r="AH34" i="11"/>
  <c r="AE34" i="11"/>
  <c r="AB34" i="11"/>
  <c r="AA34" i="11"/>
  <c r="Z34" i="11"/>
  <c r="X34" i="11"/>
  <c r="Y34" i="11" s="1"/>
  <c r="W34" i="11"/>
  <c r="R34" i="11"/>
  <c r="Q34" i="11"/>
  <c r="P34" i="11"/>
  <c r="K34" i="11"/>
  <c r="I34" i="11"/>
  <c r="H34" i="11"/>
  <c r="J34" i="11" s="1"/>
  <c r="F34" i="11"/>
  <c r="E34" i="11"/>
  <c r="D34" i="11"/>
  <c r="CT33" i="11"/>
  <c r="CH33" i="11"/>
  <c r="CM33" i="11" s="1"/>
  <c r="CD33" i="11"/>
  <c r="BZ33" i="11"/>
  <c r="BO33" i="11"/>
  <c r="BK33" i="11"/>
  <c r="BG33" i="11"/>
  <c r="BT33" i="11" s="1"/>
  <c r="AV33" i="11"/>
  <c r="AR33" i="11"/>
  <c r="AN33" i="11"/>
  <c r="BA33" i="11" s="1"/>
  <c r="AH33" i="11"/>
  <c r="AE33" i="11"/>
  <c r="AA33" i="11"/>
  <c r="AB33" i="11" s="1"/>
  <c r="Z33" i="11"/>
  <c r="Y33" i="11"/>
  <c r="X33" i="11"/>
  <c r="W33" i="11"/>
  <c r="R33" i="11"/>
  <c r="Q33" i="11"/>
  <c r="P33" i="11"/>
  <c r="K33" i="11"/>
  <c r="I33" i="11"/>
  <c r="J33" i="11" s="1"/>
  <c r="H33" i="11"/>
  <c r="F33" i="11"/>
  <c r="E33" i="11"/>
  <c r="D33" i="11"/>
  <c r="CT32" i="11"/>
  <c r="CH32" i="11"/>
  <c r="CD32" i="11"/>
  <c r="CM32" i="11" s="1"/>
  <c r="BZ32" i="11"/>
  <c r="BT32" i="11"/>
  <c r="BO32" i="11"/>
  <c r="BK32" i="11"/>
  <c r="BG32" i="11"/>
  <c r="AV32" i="11"/>
  <c r="AR32" i="11"/>
  <c r="AN32" i="11"/>
  <c r="AH32" i="11"/>
  <c r="AE32" i="11"/>
  <c r="AB32" i="11"/>
  <c r="AA32" i="11"/>
  <c r="Z32" i="11"/>
  <c r="X32" i="11"/>
  <c r="Y32" i="11" s="1"/>
  <c r="W32" i="11"/>
  <c r="R32" i="11"/>
  <c r="Q32" i="11"/>
  <c r="P32" i="11"/>
  <c r="K32" i="11"/>
  <c r="J32" i="11"/>
  <c r="I32" i="11"/>
  <c r="H32" i="11"/>
  <c r="F32" i="11"/>
  <c r="E32" i="11"/>
  <c r="D32" i="11"/>
  <c r="CT31" i="11"/>
  <c r="CH31" i="11"/>
  <c r="CD31" i="11"/>
  <c r="BZ31" i="11"/>
  <c r="CM31" i="11" s="1"/>
  <c r="BO31" i="11"/>
  <c r="BT31" i="11" s="1"/>
  <c r="BK31" i="11"/>
  <c r="BG31" i="11"/>
  <c r="AV31" i="11"/>
  <c r="AR31" i="11"/>
  <c r="AN31" i="11"/>
  <c r="AH31" i="11"/>
  <c r="AE31" i="11"/>
  <c r="AA31" i="11"/>
  <c r="Z31" i="11"/>
  <c r="Y31" i="11"/>
  <c r="X31" i="11"/>
  <c r="W31" i="11"/>
  <c r="R31" i="11"/>
  <c r="Q31" i="11"/>
  <c r="P31" i="11"/>
  <c r="K31" i="11"/>
  <c r="I31" i="11"/>
  <c r="H31" i="11"/>
  <c r="J31" i="11" s="1"/>
  <c r="F31" i="11"/>
  <c r="E31" i="11"/>
  <c r="D31" i="11"/>
  <c r="CT30" i="11"/>
  <c r="CH30" i="11"/>
  <c r="CD30" i="11"/>
  <c r="CM30" i="11" s="1"/>
  <c r="BZ30" i="11"/>
  <c r="BO30" i="11"/>
  <c r="BK30" i="11"/>
  <c r="BG30" i="11"/>
  <c r="AV30" i="11"/>
  <c r="AR30" i="11"/>
  <c r="AN30" i="11"/>
  <c r="AH30" i="11"/>
  <c r="AE30" i="11"/>
  <c r="AB30" i="11"/>
  <c r="AA30" i="11"/>
  <c r="Z30" i="11"/>
  <c r="X30" i="11"/>
  <c r="Y30" i="11" s="1"/>
  <c r="W30" i="11"/>
  <c r="R30" i="11"/>
  <c r="Q30" i="11"/>
  <c r="P30" i="11"/>
  <c r="K30" i="11"/>
  <c r="I30" i="11"/>
  <c r="H30" i="11"/>
  <c r="J30" i="11" s="1"/>
  <c r="F30" i="11"/>
  <c r="E30" i="11"/>
  <c r="D30" i="11"/>
  <c r="CT29" i="11"/>
  <c r="CH29" i="11"/>
  <c r="CM29" i="11" s="1"/>
  <c r="CD29" i="11"/>
  <c r="BZ29" i="11"/>
  <c r="BO29" i="11"/>
  <c r="BK29" i="11"/>
  <c r="BG29" i="11"/>
  <c r="BT29" i="11" s="1"/>
  <c r="AV29" i="11"/>
  <c r="AR29" i="11"/>
  <c r="AN29" i="11"/>
  <c r="AH29" i="11"/>
  <c r="AE29" i="11"/>
  <c r="AA29" i="11"/>
  <c r="AB29" i="11" s="1"/>
  <c r="Z29" i="11"/>
  <c r="Y29" i="11"/>
  <c r="X29" i="11"/>
  <c r="W29" i="11"/>
  <c r="Q29" i="11"/>
  <c r="P29" i="11"/>
  <c r="R29" i="11" s="1"/>
  <c r="K29" i="11"/>
  <c r="I29" i="11"/>
  <c r="J29" i="11" s="1"/>
  <c r="H29" i="11"/>
  <c r="F29" i="11"/>
  <c r="E29" i="11"/>
  <c r="D29" i="11"/>
  <c r="CT28" i="11"/>
  <c r="CH28" i="11"/>
  <c r="CD28" i="11"/>
  <c r="CM28" i="11" s="1"/>
  <c r="BZ28" i="11"/>
  <c r="BT28" i="11"/>
  <c r="BO28" i="11"/>
  <c r="BK28" i="11"/>
  <c r="BG28" i="11"/>
  <c r="AV28" i="11"/>
  <c r="AR28" i="11"/>
  <c r="AN28" i="11"/>
  <c r="AE28" i="11"/>
  <c r="AH28" i="11" s="1"/>
  <c r="AB28" i="11"/>
  <c r="AA28" i="11"/>
  <c r="Z28" i="11"/>
  <c r="X28" i="11"/>
  <c r="Y28" i="11" s="1"/>
  <c r="W28" i="11"/>
  <c r="R28" i="11"/>
  <c r="Q28" i="11"/>
  <c r="P28" i="11"/>
  <c r="K28" i="11"/>
  <c r="I28" i="11"/>
  <c r="H28" i="11"/>
  <c r="J28" i="11" s="1"/>
  <c r="F28" i="11"/>
  <c r="E28" i="11"/>
  <c r="D28" i="11"/>
  <c r="CT27" i="11"/>
  <c r="CH27" i="11"/>
  <c r="CD27" i="11"/>
  <c r="BZ27" i="11"/>
  <c r="CM27" i="11" s="1"/>
  <c r="BT27" i="11"/>
  <c r="BO27" i="11"/>
  <c r="BK27" i="11"/>
  <c r="BG27" i="11"/>
  <c r="AV27" i="11"/>
  <c r="AR27" i="11"/>
  <c r="AN27" i="11"/>
  <c r="AH27" i="11"/>
  <c r="AE27" i="11"/>
  <c r="AB27" i="11"/>
  <c r="AA27" i="11"/>
  <c r="Z27" i="11"/>
  <c r="Y27" i="11"/>
  <c r="X27" i="11"/>
  <c r="W27" i="11"/>
  <c r="R27" i="11"/>
  <c r="Q27" i="11"/>
  <c r="P27" i="11"/>
  <c r="K27" i="11"/>
  <c r="I27" i="11"/>
  <c r="H27" i="11"/>
  <c r="J27" i="11" s="1"/>
  <c r="F27" i="11"/>
  <c r="E27" i="11"/>
  <c r="D27" i="11"/>
  <c r="CT26" i="11"/>
  <c r="CH26" i="11"/>
  <c r="CD26" i="11"/>
  <c r="CM26" i="11" s="1"/>
  <c r="BZ26" i="11"/>
  <c r="BO26" i="11"/>
  <c r="BK26" i="11"/>
  <c r="BG26" i="11"/>
  <c r="BT26" i="11" s="1"/>
  <c r="AV26" i="11"/>
  <c r="AR26" i="11"/>
  <c r="AN26" i="11"/>
  <c r="AH26" i="11"/>
  <c r="AE26" i="11"/>
  <c r="AB26" i="11"/>
  <c r="AA26" i="11"/>
  <c r="Z26" i="11"/>
  <c r="X26" i="11"/>
  <c r="Y26" i="11" s="1"/>
  <c r="W26" i="11"/>
  <c r="R26" i="11"/>
  <c r="Q26" i="11"/>
  <c r="P26" i="11"/>
  <c r="K26" i="11"/>
  <c r="I26" i="11"/>
  <c r="H26" i="11"/>
  <c r="J26" i="11" s="1"/>
  <c r="F26" i="11"/>
  <c r="E26" i="11"/>
  <c r="D26" i="11"/>
  <c r="CT25" i="11"/>
  <c r="CH25" i="11"/>
  <c r="CM25" i="11" s="1"/>
  <c r="CD25" i="11"/>
  <c r="BZ25" i="11"/>
  <c r="BO25" i="11"/>
  <c r="BK25" i="11"/>
  <c r="BG25" i="11"/>
  <c r="BT25" i="11" s="1"/>
  <c r="AV25" i="11"/>
  <c r="AR25" i="11"/>
  <c r="AN25" i="11"/>
  <c r="AH25" i="11"/>
  <c r="AE25" i="11"/>
  <c r="AA25" i="11"/>
  <c r="AB25" i="11" s="1"/>
  <c r="Z25" i="11"/>
  <c r="Y25" i="11"/>
  <c r="X25" i="11"/>
  <c r="W25" i="11"/>
  <c r="Q25" i="11"/>
  <c r="P25" i="11"/>
  <c r="R25" i="11" s="1"/>
  <c r="K25" i="11"/>
  <c r="I25" i="11"/>
  <c r="J25" i="11" s="1"/>
  <c r="H25" i="11"/>
  <c r="F25" i="11"/>
  <c r="E25" i="11"/>
  <c r="D25" i="11"/>
  <c r="CT24" i="11"/>
  <c r="CM24" i="11"/>
  <c r="CH24" i="11"/>
  <c r="CD24" i="11"/>
  <c r="BZ24" i="11"/>
  <c r="BT24" i="11"/>
  <c r="BO24" i="11"/>
  <c r="BK24" i="11"/>
  <c r="BG24" i="11"/>
  <c r="AV24" i="11"/>
  <c r="AR24" i="11"/>
  <c r="AN24" i="11"/>
  <c r="AH24" i="11"/>
  <c r="AE24" i="11"/>
  <c r="AB24" i="11"/>
  <c r="AA24" i="11"/>
  <c r="Z24" i="11"/>
  <c r="X24" i="11"/>
  <c r="Y24" i="11" s="1"/>
  <c r="W24" i="11"/>
  <c r="R24" i="11"/>
  <c r="Q24" i="11"/>
  <c r="P24" i="11"/>
  <c r="K24" i="11"/>
  <c r="I24" i="11"/>
  <c r="J24" i="11" s="1"/>
  <c r="H24" i="11"/>
  <c r="F24" i="11"/>
  <c r="E24" i="11"/>
  <c r="D24" i="11"/>
  <c r="CT23" i="11"/>
  <c r="CH23" i="11"/>
  <c r="CD23" i="11"/>
  <c r="BZ23" i="11"/>
  <c r="CM23" i="11" s="1"/>
  <c r="BO23" i="11"/>
  <c r="BT23" i="11" s="1"/>
  <c r="BK23" i="11"/>
  <c r="BG23" i="11"/>
  <c r="AV23" i="11"/>
  <c r="AR23" i="11"/>
  <c r="AN23" i="11"/>
  <c r="AH23" i="11"/>
  <c r="AE23" i="11"/>
  <c r="AA23" i="11"/>
  <c r="Z23" i="11"/>
  <c r="AB23" i="11" s="1"/>
  <c r="Y23" i="11"/>
  <c r="X23" i="11"/>
  <c r="W23" i="11"/>
  <c r="R23" i="11"/>
  <c r="Q23" i="11"/>
  <c r="P23" i="11"/>
  <c r="K23" i="11"/>
  <c r="I23" i="11"/>
  <c r="H23" i="11"/>
  <c r="J23" i="11" s="1"/>
  <c r="F23" i="11"/>
  <c r="E23" i="11"/>
  <c r="D23" i="11"/>
  <c r="CT22" i="11"/>
  <c r="CH22" i="11"/>
  <c r="CD22" i="11"/>
  <c r="CM22" i="11" s="1"/>
  <c r="BZ22" i="11"/>
  <c r="BO22" i="11"/>
  <c r="BK22" i="11"/>
  <c r="BG22" i="11"/>
  <c r="BT22" i="11" s="1"/>
  <c r="AV22" i="11"/>
  <c r="AR22" i="11"/>
  <c r="AN22" i="11"/>
  <c r="AH22" i="11"/>
  <c r="AE22" i="11"/>
  <c r="AB22" i="11"/>
  <c r="AA22" i="11"/>
  <c r="Z22" i="11"/>
  <c r="Y22" i="11"/>
  <c r="X22" i="11"/>
  <c r="W22" i="11"/>
  <c r="R22" i="11"/>
  <c r="Q22" i="11"/>
  <c r="P22" i="11"/>
  <c r="K22" i="11"/>
  <c r="I22" i="11"/>
  <c r="H22" i="11"/>
  <c r="J22" i="11" s="1"/>
  <c r="F22" i="11"/>
  <c r="E22" i="11"/>
  <c r="D22" i="11"/>
  <c r="CT21" i="11"/>
  <c r="CH21" i="11"/>
  <c r="CM21" i="11" s="1"/>
  <c r="CD21" i="11"/>
  <c r="BZ21" i="11"/>
  <c r="BO21" i="11"/>
  <c r="BK21" i="11"/>
  <c r="BG21" i="11"/>
  <c r="BT21" i="11" s="1"/>
  <c r="AV21" i="11"/>
  <c r="AR21" i="11"/>
  <c r="AN21" i="11"/>
  <c r="BA21" i="11" s="1"/>
  <c r="AH21" i="11"/>
  <c r="AE21" i="11"/>
  <c r="AA21" i="11"/>
  <c r="AB21" i="11" s="1"/>
  <c r="Z21" i="11"/>
  <c r="Y21" i="11"/>
  <c r="X21" i="11"/>
  <c r="W21" i="11"/>
  <c r="Q21" i="11"/>
  <c r="P21" i="11"/>
  <c r="R21" i="11" s="1"/>
  <c r="K21" i="11"/>
  <c r="I21" i="11"/>
  <c r="J21" i="11" s="1"/>
  <c r="H21" i="11"/>
  <c r="F21" i="11"/>
  <c r="E21" i="11"/>
  <c r="D21" i="11"/>
  <c r="CT20" i="11"/>
  <c r="CH20" i="11"/>
  <c r="CD20" i="11"/>
  <c r="CM20" i="11" s="1"/>
  <c r="BZ20" i="11"/>
  <c r="BT20" i="11"/>
  <c r="BO20" i="11"/>
  <c r="BK20" i="11"/>
  <c r="BG20" i="11"/>
  <c r="AV20" i="11"/>
  <c r="AR20" i="11"/>
  <c r="AN20" i="11"/>
  <c r="AH20" i="11"/>
  <c r="AE20" i="11"/>
  <c r="AB20" i="11"/>
  <c r="AA20" i="11"/>
  <c r="Z20" i="11"/>
  <c r="Y20" i="11"/>
  <c r="X20" i="11"/>
  <c r="W20" i="11"/>
  <c r="R20" i="11"/>
  <c r="Q20" i="11"/>
  <c r="P20" i="11"/>
  <c r="K20" i="11"/>
  <c r="I20" i="11"/>
  <c r="H20" i="11"/>
  <c r="J20" i="11" s="1"/>
  <c r="F20" i="11"/>
  <c r="E20" i="11"/>
  <c r="D20" i="11"/>
  <c r="CT19" i="11"/>
  <c r="CH19" i="11"/>
  <c r="CD19" i="11"/>
  <c r="BZ19" i="11"/>
  <c r="BO19" i="11"/>
  <c r="BT19" i="11" s="1"/>
  <c r="BK19" i="11"/>
  <c r="BG19" i="11"/>
  <c r="AV19" i="11"/>
  <c r="AR19" i="11"/>
  <c r="AN19" i="11"/>
  <c r="AH19" i="11"/>
  <c r="AE19" i="11"/>
  <c r="AB19" i="11"/>
  <c r="AA19" i="11"/>
  <c r="Z19" i="11"/>
  <c r="Y19" i="11"/>
  <c r="X19" i="11"/>
  <c r="W19" i="11"/>
  <c r="R19" i="11"/>
  <c r="Q19" i="11"/>
  <c r="P19" i="11"/>
  <c r="K19" i="11"/>
  <c r="I19" i="11"/>
  <c r="H19" i="11"/>
  <c r="J19" i="11" s="1"/>
  <c r="F19" i="11"/>
  <c r="E19" i="11"/>
  <c r="D19" i="11"/>
  <c r="CT18" i="11"/>
  <c r="CH18" i="11"/>
  <c r="CD18" i="11"/>
  <c r="CM18" i="11" s="1"/>
  <c r="BZ18" i="11"/>
  <c r="BO18" i="11"/>
  <c r="BK18" i="11"/>
  <c r="BG18" i="11"/>
  <c r="AV18" i="11"/>
  <c r="AR18" i="11"/>
  <c r="AN18" i="11"/>
  <c r="AH18" i="11"/>
  <c r="AE18" i="11"/>
  <c r="AB18" i="11"/>
  <c r="AA18" i="11"/>
  <c r="Z18" i="11"/>
  <c r="X18" i="11"/>
  <c r="Y18" i="11" s="1"/>
  <c r="W18" i="11"/>
  <c r="R18" i="11"/>
  <c r="Q18" i="11"/>
  <c r="P18" i="11"/>
  <c r="K18" i="11"/>
  <c r="I18" i="11"/>
  <c r="H18" i="11"/>
  <c r="J18" i="11" s="1"/>
  <c r="F18" i="11"/>
  <c r="E18" i="11"/>
  <c r="D18" i="11"/>
  <c r="CT17" i="11"/>
  <c r="CH17" i="11"/>
  <c r="CM17" i="11" s="1"/>
  <c r="CD17" i="11"/>
  <c r="BZ17" i="11"/>
  <c r="BO17" i="11"/>
  <c r="BK17" i="11"/>
  <c r="BG17" i="11"/>
  <c r="BT17" i="11" s="1"/>
  <c r="AV17" i="11"/>
  <c r="AR17" i="11"/>
  <c r="AN17" i="11"/>
  <c r="BA17" i="11" s="1"/>
  <c r="AH17" i="11"/>
  <c r="AE17" i="11"/>
  <c r="AB17" i="11"/>
  <c r="AA17" i="11"/>
  <c r="Z17" i="11"/>
  <c r="Y17" i="11"/>
  <c r="X17" i="11"/>
  <c r="W17" i="11"/>
  <c r="Q17" i="11"/>
  <c r="P17" i="11"/>
  <c r="R17" i="11" s="1"/>
  <c r="K17" i="11"/>
  <c r="I17" i="11"/>
  <c r="J17" i="11" s="1"/>
  <c r="H17" i="11"/>
  <c r="F17" i="11"/>
  <c r="E17" i="11"/>
  <c r="D17" i="11"/>
  <c r="CT16" i="11"/>
  <c r="CM16" i="11"/>
  <c r="CH16" i="11"/>
  <c r="CD16" i="11"/>
  <c r="BZ16" i="11"/>
  <c r="BT16" i="11"/>
  <c r="BO16" i="11"/>
  <c r="BK16" i="11"/>
  <c r="BG16" i="11"/>
  <c r="AV16" i="11"/>
  <c r="AR16" i="11"/>
  <c r="AN16" i="11"/>
  <c r="AH16" i="11"/>
  <c r="AE16" i="11"/>
  <c r="AB16" i="11"/>
  <c r="AA16" i="11"/>
  <c r="Z16" i="11"/>
  <c r="Y16" i="11"/>
  <c r="X16" i="11"/>
  <c r="W16" i="11"/>
  <c r="R16" i="11"/>
  <c r="Q16" i="11"/>
  <c r="P16" i="11"/>
  <c r="K16" i="11"/>
  <c r="J16" i="11"/>
  <c r="I16" i="11"/>
  <c r="H16" i="11"/>
  <c r="F16" i="11"/>
  <c r="E16" i="11"/>
  <c r="D16" i="11"/>
  <c r="CT15" i="11"/>
  <c r="CH15" i="11"/>
  <c r="CD15" i="11"/>
  <c r="BZ15" i="11"/>
  <c r="CM15" i="11" s="1"/>
  <c r="BO15" i="11"/>
  <c r="BT15" i="11" s="1"/>
  <c r="BK15" i="11"/>
  <c r="BG15" i="11"/>
  <c r="AV15" i="11"/>
  <c r="AR15" i="11"/>
  <c r="AN15" i="11"/>
  <c r="AH15" i="11"/>
  <c r="AE15" i="11"/>
  <c r="AA15" i="11"/>
  <c r="Z15" i="11"/>
  <c r="AB15" i="11" s="1"/>
  <c r="Y15" i="11"/>
  <c r="X15" i="11"/>
  <c r="W15" i="11"/>
  <c r="R15" i="11"/>
  <c r="Q15" i="11"/>
  <c r="P15" i="11"/>
  <c r="K15" i="11"/>
  <c r="I15" i="11"/>
  <c r="H15" i="11"/>
  <c r="J15" i="11" s="1"/>
  <c r="F15" i="11"/>
  <c r="E15" i="11"/>
  <c r="D15" i="11"/>
  <c r="CT14" i="11"/>
  <c r="CH14" i="11"/>
  <c r="CD14" i="11"/>
  <c r="CM14" i="11" s="1"/>
  <c r="BZ14" i="11"/>
  <c r="BO14" i="11"/>
  <c r="BK14" i="11"/>
  <c r="BG14" i="11"/>
  <c r="AV14" i="11"/>
  <c r="AR14" i="11"/>
  <c r="AN14" i="11"/>
  <c r="AH14" i="11"/>
  <c r="AE14" i="11"/>
  <c r="AB14" i="11"/>
  <c r="AA14" i="11"/>
  <c r="Z14" i="11"/>
  <c r="X14" i="11"/>
  <c r="Y14" i="11" s="1"/>
  <c r="W14" i="11"/>
  <c r="R14" i="11"/>
  <c r="Q14" i="11"/>
  <c r="P14" i="11"/>
  <c r="K14" i="11"/>
  <c r="I14" i="11"/>
  <c r="H14" i="11"/>
  <c r="J14" i="11" s="1"/>
  <c r="F14" i="11"/>
  <c r="E14" i="11"/>
  <c r="D14" i="11"/>
  <c r="CT13" i="11"/>
  <c r="CH13" i="11"/>
  <c r="CM13" i="11" s="1"/>
  <c r="CD13" i="11"/>
  <c r="BZ13" i="11"/>
  <c r="BO13" i="11"/>
  <c r="BK13" i="11"/>
  <c r="BG13" i="11"/>
  <c r="BT13" i="11" s="1"/>
  <c r="AV13" i="11"/>
  <c r="AR13" i="11"/>
  <c r="AN13" i="11"/>
  <c r="AH13" i="11"/>
  <c r="AE13" i="11"/>
  <c r="AB13" i="11"/>
  <c r="AA13" i="11"/>
  <c r="Z13" i="11"/>
  <c r="Y13" i="11"/>
  <c r="X13" i="11"/>
  <c r="W13" i="11"/>
  <c r="Q13" i="11"/>
  <c r="P13" i="11"/>
  <c r="R13" i="11" s="1"/>
  <c r="K13" i="11"/>
  <c r="I13" i="11"/>
  <c r="J13" i="11" s="1"/>
  <c r="H13" i="11"/>
  <c r="F13" i="11"/>
  <c r="E13" i="11"/>
  <c r="D13" i="11"/>
  <c r="CT12" i="11"/>
  <c r="CH12" i="11"/>
  <c r="CD12" i="11"/>
  <c r="CM12" i="11" s="1"/>
  <c r="BZ12" i="11"/>
  <c r="BT12" i="11"/>
  <c r="BO12" i="11"/>
  <c r="BK12" i="11"/>
  <c r="BG12" i="11"/>
  <c r="AV12" i="11"/>
  <c r="AR12" i="11"/>
  <c r="AN12" i="11"/>
  <c r="AE12" i="11"/>
  <c r="AH12" i="11" s="1"/>
  <c r="AB12" i="11"/>
  <c r="AA12" i="11"/>
  <c r="Z12" i="11"/>
  <c r="Y12" i="11"/>
  <c r="X12" i="11"/>
  <c r="W12" i="11"/>
  <c r="R12" i="11"/>
  <c r="Q12" i="11"/>
  <c r="P12" i="11"/>
  <c r="K12" i="11"/>
  <c r="I12" i="11"/>
  <c r="H12" i="11"/>
  <c r="J12" i="11" s="1"/>
  <c r="F12" i="11"/>
  <c r="E12" i="11"/>
  <c r="D12" i="11"/>
  <c r="CT11" i="11"/>
  <c r="CH11" i="11"/>
  <c r="CD11" i="11"/>
  <c r="BZ11" i="11"/>
  <c r="CM11" i="11" s="1"/>
  <c r="BT11" i="11"/>
  <c r="BO11" i="11"/>
  <c r="BK11" i="11"/>
  <c r="BG11" i="11"/>
  <c r="AV11" i="11"/>
  <c r="AR11" i="11"/>
  <c r="AN11" i="11"/>
  <c r="AH11" i="11"/>
  <c r="AE11" i="11"/>
  <c r="AA11" i="11"/>
  <c r="Z11" i="11"/>
  <c r="AB11" i="11" s="1"/>
  <c r="Y11" i="11"/>
  <c r="X11" i="11"/>
  <c r="W11" i="11"/>
  <c r="R11" i="11"/>
  <c r="Q11" i="11"/>
  <c r="P11" i="11"/>
  <c r="K11" i="11"/>
  <c r="I11" i="11"/>
  <c r="H11" i="11"/>
  <c r="J11" i="11" s="1"/>
  <c r="F11" i="11"/>
  <c r="E11" i="11"/>
  <c r="D11" i="11"/>
  <c r="CT10" i="11"/>
  <c r="CH10" i="11"/>
  <c r="CD10" i="11"/>
  <c r="CM10" i="11" s="1"/>
  <c r="BZ10" i="11"/>
  <c r="BO10" i="11"/>
  <c r="BK10" i="11"/>
  <c r="BG10" i="11"/>
  <c r="AV10" i="11"/>
  <c r="AR10" i="11"/>
  <c r="AN10" i="11"/>
  <c r="AH10" i="11"/>
  <c r="AE10" i="11"/>
  <c r="AB10" i="11"/>
  <c r="AA10" i="11"/>
  <c r="Z10" i="11"/>
  <c r="X10" i="11"/>
  <c r="Y10" i="11" s="1"/>
  <c r="W10" i="11"/>
  <c r="R10" i="11"/>
  <c r="Q10" i="11"/>
  <c r="P10" i="11"/>
  <c r="K10" i="11"/>
  <c r="I10" i="11"/>
  <c r="H10" i="11"/>
  <c r="J10" i="11" s="1"/>
  <c r="F10" i="11"/>
  <c r="E10" i="11"/>
  <c r="D10" i="11"/>
  <c r="CT9" i="11"/>
  <c r="CH9" i="11"/>
  <c r="CD9" i="11"/>
  <c r="CM9" i="11" s="1"/>
  <c r="BZ9" i="11"/>
  <c r="BO9" i="11"/>
  <c r="BK9" i="11"/>
  <c r="BG9" i="11"/>
  <c r="BT9" i="11" s="1"/>
  <c r="AV9" i="11"/>
  <c r="AR9" i="11"/>
  <c r="AN9" i="11"/>
  <c r="BA9" i="11" s="1"/>
  <c r="AE9" i="11"/>
  <c r="AH9" i="11" s="1"/>
  <c r="AA9" i="11"/>
  <c r="Z9" i="11"/>
  <c r="AB9" i="11" s="1"/>
  <c r="X9" i="11"/>
  <c r="W9" i="11"/>
  <c r="Y9" i="11" s="1"/>
  <c r="Q9" i="11"/>
  <c r="P9" i="11"/>
  <c r="R9" i="11" s="1"/>
  <c r="K9" i="11"/>
  <c r="J9" i="11"/>
  <c r="I9" i="11"/>
  <c r="H9" i="11"/>
  <c r="F9" i="11"/>
  <c r="E9" i="11"/>
  <c r="D9" i="11"/>
  <c r="CT8" i="11"/>
  <c r="CM8" i="11"/>
  <c r="CH8" i="11"/>
  <c r="CD8" i="11"/>
  <c r="BZ8" i="11"/>
  <c r="BO8" i="11"/>
  <c r="BK8" i="11"/>
  <c r="BT8" i="11" s="1"/>
  <c r="BG8" i="11"/>
  <c r="AV8" i="11"/>
  <c r="AR8" i="11"/>
  <c r="AN8" i="11"/>
  <c r="BA8" i="11" s="1"/>
  <c r="AH8" i="11"/>
  <c r="AE8" i="11"/>
  <c r="AB8" i="11"/>
  <c r="AA8" i="11"/>
  <c r="Z8" i="11"/>
  <c r="Y8" i="11"/>
  <c r="X8" i="11"/>
  <c r="W8" i="11"/>
  <c r="Q8" i="11"/>
  <c r="P8" i="11"/>
  <c r="R8" i="11" s="1"/>
  <c r="K8" i="11"/>
  <c r="I8" i="11"/>
  <c r="J8" i="11" s="1"/>
  <c r="H8" i="11"/>
  <c r="F8" i="11"/>
  <c r="E8" i="11"/>
  <c r="D8" i="11"/>
  <c r="CT7" i="11"/>
  <c r="CH7" i="11"/>
  <c r="CM7" i="11" s="1"/>
  <c r="CD7" i="11"/>
  <c r="BZ7" i="11"/>
  <c r="BO7" i="11"/>
  <c r="BK7" i="11"/>
  <c r="BG7" i="11"/>
  <c r="BT7" i="11" s="1"/>
  <c r="AV7" i="11"/>
  <c r="AR7" i="11"/>
  <c r="AN7" i="11"/>
  <c r="BA7" i="11" s="1"/>
  <c r="AH7" i="11"/>
  <c r="AE7" i="11"/>
  <c r="AB7" i="11"/>
  <c r="AA7" i="11"/>
  <c r="Z7" i="11"/>
  <c r="X7" i="11"/>
  <c r="Y7" i="11" s="1"/>
  <c r="W7" i="11"/>
  <c r="Q7" i="11"/>
  <c r="P7" i="11"/>
  <c r="R7" i="11" s="1"/>
  <c r="K7" i="11"/>
  <c r="J7" i="11"/>
  <c r="I7" i="11"/>
  <c r="H7" i="11"/>
  <c r="F7" i="11"/>
  <c r="E7" i="11"/>
  <c r="D7" i="11"/>
  <c r="CT6" i="11"/>
  <c r="CM6" i="11"/>
  <c r="CH6" i="11"/>
  <c r="CD6" i="11"/>
  <c r="BZ6" i="11"/>
  <c r="BT6" i="11"/>
  <c r="BO6" i="11"/>
  <c r="BK6" i="11"/>
  <c r="BG6" i="11"/>
  <c r="AV6" i="11"/>
  <c r="AR6" i="11"/>
  <c r="AN6" i="11"/>
  <c r="BA6" i="11" s="1"/>
  <c r="AH6" i="11"/>
  <c r="AE6" i="11"/>
  <c r="AA6" i="11"/>
  <c r="AB6" i="11" s="1"/>
  <c r="Z6" i="11"/>
  <c r="X6" i="11"/>
  <c r="W6" i="11"/>
  <c r="Y6" i="11" s="1"/>
  <c r="Q6" i="11"/>
  <c r="P6" i="11"/>
  <c r="R6" i="11" s="1"/>
  <c r="K6" i="11"/>
  <c r="I6" i="11"/>
  <c r="J6" i="11" s="1"/>
  <c r="H6" i="11"/>
  <c r="F6" i="11"/>
  <c r="E6" i="11"/>
  <c r="D6" i="11"/>
  <c r="CT5" i="11"/>
  <c r="CM5" i="11"/>
  <c r="CH5" i="11"/>
  <c r="CD5" i="11"/>
  <c r="BZ5" i="11"/>
  <c r="BT5" i="11"/>
  <c r="BO5" i="11"/>
  <c r="BK5" i="11"/>
  <c r="BG5" i="11"/>
  <c r="AV5" i="11"/>
  <c r="AR5" i="11"/>
  <c r="AN5" i="11"/>
  <c r="BA5" i="11" s="1"/>
  <c r="AE5" i="11"/>
  <c r="AH5" i="11" s="1"/>
  <c r="AA5" i="11"/>
  <c r="AB5" i="11" s="1"/>
  <c r="Z5" i="11"/>
  <c r="X5" i="11"/>
  <c r="W5" i="11"/>
  <c r="Y5" i="11" s="1"/>
  <c r="Q5" i="11"/>
  <c r="P5" i="11"/>
  <c r="R5" i="11" s="1"/>
  <c r="K5" i="11"/>
  <c r="J5" i="11"/>
  <c r="I5" i="11"/>
  <c r="H5" i="11"/>
  <c r="F5" i="11"/>
  <c r="E5" i="11"/>
  <c r="D5" i="11"/>
  <c r="CT4" i="11"/>
  <c r="CH4" i="11"/>
  <c r="CH49" i="11" s="1"/>
  <c r="CD4" i="11"/>
  <c r="BZ4" i="11"/>
  <c r="BT4" i="11"/>
  <c r="BO4" i="11"/>
  <c r="BK4" i="11"/>
  <c r="BG4" i="11"/>
  <c r="AV4" i="11"/>
  <c r="AR4" i="11"/>
  <c r="AR49" i="11" s="1"/>
  <c r="AN4" i="11"/>
  <c r="AE4" i="11"/>
  <c r="AA4" i="11"/>
  <c r="Z4" i="11"/>
  <c r="AB4" i="11" s="1"/>
  <c r="X4" i="11"/>
  <c r="W4" i="11"/>
  <c r="Y4" i="11" s="1"/>
  <c r="Q4" i="11"/>
  <c r="Q49" i="11" s="1"/>
  <c r="P4" i="11"/>
  <c r="R4" i="11" s="1"/>
  <c r="K4" i="11"/>
  <c r="J4" i="11"/>
  <c r="I4" i="11"/>
  <c r="H4" i="11"/>
  <c r="F4" i="11"/>
  <c r="E4" i="11"/>
  <c r="D4" i="11"/>
  <c r="CT49" i="10"/>
  <c r="CS49" i="10"/>
  <c r="CR49" i="10"/>
  <c r="CQ49" i="10"/>
  <c r="CP49" i="10"/>
  <c r="CO49" i="10"/>
  <c r="CN49" i="10"/>
  <c r="CL49" i="10"/>
  <c r="CK49" i="10"/>
  <c r="CJ49" i="10"/>
  <c r="CI49" i="10"/>
  <c r="CG49" i="10"/>
  <c r="CF49" i="10"/>
  <c r="CE49" i="10"/>
  <c r="CC49" i="10"/>
  <c r="CB49" i="10"/>
  <c r="CA49" i="10"/>
  <c r="BY49" i="10"/>
  <c r="BX49" i="10"/>
  <c r="BW49" i="10"/>
  <c r="BV49" i="10"/>
  <c r="BU49" i="10"/>
  <c r="BS49" i="10"/>
  <c r="BR49" i="10"/>
  <c r="BQ49" i="10"/>
  <c r="BP49" i="10"/>
  <c r="BN49" i="10"/>
  <c r="BM49" i="10"/>
  <c r="BL49" i="10"/>
  <c r="BJ49" i="10"/>
  <c r="BI49" i="10"/>
  <c r="BH49" i="10"/>
  <c r="BG49" i="10"/>
  <c r="BF49" i="10"/>
  <c r="BE49" i="10"/>
  <c r="BD49" i="10"/>
  <c r="BC49" i="10"/>
  <c r="BB49" i="10"/>
  <c r="AZ49" i="10"/>
  <c r="AY49" i="10"/>
  <c r="AX49" i="10"/>
  <c r="AW49" i="10"/>
  <c r="AV49" i="10"/>
  <c r="AU49" i="10"/>
  <c r="AT49" i="10"/>
  <c r="AS49" i="10"/>
  <c r="AQ49" i="10"/>
  <c r="AP49" i="10"/>
  <c r="AO49" i="10"/>
  <c r="AM49" i="10"/>
  <c r="AL49" i="10"/>
  <c r="AK49" i="10"/>
  <c r="AJ49" i="10"/>
  <c r="AI49" i="10"/>
  <c r="AD49" i="10"/>
  <c r="AC49" i="10"/>
  <c r="W49" i="10"/>
  <c r="V49" i="10"/>
  <c r="X49" i="10" s="1"/>
  <c r="U49" i="10"/>
  <c r="T49" i="10"/>
  <c r="S49" i="10"/>
  <c r="O49" i="10"/>
  <c r="N49" i="10"/>
  <c r="M49" i="10"/>
  <c r="L49" i="10"/>
  <c r="Z49" i="10" s="1"/>
  <c r="CT48" i="10"/>
  <c r="CH48" i="10"/>
  <c r="CM48" i="10" s="1"/>
  <c r="CD48" i="10"/>
  <c r="BZ48" i="10"/>
  <c r="BO48" i="10"/>
  <c r="BT48" i="10" s="1"/>
  <c r="BK48" i="10"/>
  <c r="BG48" i="10"/>
  <c r="AV48" i="10"/>
  <c r="AR48" i="10"/>
  <c r="AN48" i="10"/>
  <c r="BA48" i="10" s="1"/>
  <c r="AE48" i="10"/>
  <c r="AH48" i="10" s="1"/>
  <c r="AB48" i="10"/>
  <c r="AA48" i="10"/>
  <c r="Z48" i="10"/>
  <c r="Y48" i="10"/>
  <c r="X48" i="10"/>
  <c r="W48" i="10"/>
  <c r="R48" i="10"/>
  <c r="Q48" i="10"/>
  <c r="P48" i="10"/>
  <c r="K48" i="10"/>
  <c r="I48" i="10"/>
  <c r="J48" i="10" s="1"/>
  <c r="H48" i="10"/>
  <c r="F48" i="10"/>
  <c r="E48" i="10"/>
  <c r="D48" i="10"/>
  <c r="CT47" i="10"/>
  <c r="CH47" i="10"/>
  <c r="CD47" i="10"/>
  <c r="BZ47" i="10"/>
  <c r="CM47" i="10" s="1"/>
  <c r="BO47" i="10"/>
  <c r="BT47" i="10" s="1"/>
  <c r="BK47" i="10"/>
  <c r="BG47" i="10"/>
  <c r="AV47" i="10"/>
  <c r="AR47" i="10"/>
  <c r="AN47" i="10"/>
  <c r="BA47" i="10" s="1"/>
  <c r="AE47" i="10"/>
  <c r="AH47" i="10" s="1"/>
  <c r="AB47" i="10"/>
  <c r="AA47" i="10"/>
  <c r="Z47" i="10"/>
  <c r="Y47" i="10"/>
  <c r="X47" i="10"/>
  <c r="W47" i="10"/>
  <c r="R47" i="10"/>
  <c r="Q47" i="10"/>
  <c r="P47" i="10"/>
  <c r="K47" i="10"/>
  <c r="J47" i="10"/>
  <c r="I47" i="10"/>
  <c r="H47" i="10"/>
  <c r="F47" i="10"/>
  <c r="E47" i="10"/>
  <c r="D47" i="10"/>
  <c r="CT46" i="10"/>
  <c r="CH46" i="10"/>
  <c r="CM46" i="10" s="1"/>
  <c r="CD46" i="10"/>
  <c r="BZ46" i="10"/>
  <c r="BO46" i="10"/>
  <c r="BT46" i="10" s="1"/>
  <c r="BK46" i="10"/>
  <c r="BG46" i="10"/>
  <c r="AV46" i="10"/>
  <c r="AR46" i="10"/>
  <c r="AN46" i="10"/>
  <c r="BA46" i="10" s="1"/>
  <c r="AE46" i="10"/>
  <c r="AH46" i="10" s="1"/>
  <c r="AB46" i="10"/>
  <c r="AA46" i="10"/>
  <c r="Z46" i="10"/>
  <c r="Y46" i="10"/>
  <c r="X46" i="10"/>
  <c r="W46" i="10"/>
  <c r="R46" i="10"/>
  <c r="Q46" i="10"/>
  <c r="P46" i="10"/>
  <c r="K46" i="10"/>
  <c r="I46" i="10"/>
  <c r="H46" i="10"/>
  <c r="J46" i="10" s="1"/>
  <c r="F46" i="10"/>
  <c r="E46" i="10"/>
  <c r="D46" i="10"/>
  <c r="CT45" i="10"/>
  <c r="CH45" i="10"/>
  <c r="CD45" i="10"/>
  <c r="BZ45" i="10"/>
  <c r="CM45" i="10" s="1"/>
  <c r="BO45" i="10"/>
  <c r="BT45" i="10" s="1"/>
  <c r="BK45" i="10"/>
  <c r="BG45" i="10"/>
  <c r="AV45" i="10"/>
  <c r="AR45" i="10"/>
  <c r="AN45" i="10"/>
  <c r="BA45" i="10" s="1"/>
  <c r="AE45" i="10"/>
  <c r="AH45" i="10" s="1"/>
  <c r="AB45" i="10"/>
  <c r="AA45" i="10"/>
  <c r="Z45" i="10"/>
  <c r="Y45" i="10"/>
  <c r="X45" i="10"/>
  <c r="W45" i="10"/>
  <c r="R45" i="10"/>
  <c r="Q45" i="10"/>
  <c r="P45" i="10"/>
  <c r="K45" i="10"/>
  <c r="I45" i="10"/>
  <c r="J45" i="10" s="1"/>
  <c r="H45" i="10"/>
  <c r="F45" i="10"/>
  <c r="E45" i="10"/>
  <c r="D45" i="10"/>
  <c r="CT44" i="10"/>
  <c r="CM44" i="10"/>
  <c r="CH44" i="10"/>
  <c r="CD44" i="10"/>
  <c r="BZ44" i="10"/>
  <c r="BO44" i="10"/>
  <c r="BT44" i="10" s="1"/>
  <c r="BK44" i="10"/>
  <c r="BG44" i="10"/>
  <c r="AV44" i="10"/>
  <c r="AR44" i="10"/>
  <c r="AN44" i="10"/>
  <c r="BA44" i="10" s="1"/>
  <c r="AE44" i="10"/>
  <c r="AH44" i="10" s="1"/>
  <c r="AB44" i="10"/>
  <c r="AA44" i="10"/>
  <c r="Z44" i="10"/>
  <c r="Y44" i="10"/>
  <c r="X44" i="10"/>
  <c r="W44" i="10"/>
  <c r="R44" i="10"/>
  <c r="Q44" i="10"/>
  <c r="P44" i="10"/>
  <c r="K44" i="10"/>
  <c r="I44" i="10"/>
  <c r="H44" i="10"/>
  <c r="J44" i="10" s="1"/>
  <c r="F44" i="10"/>
  <c r="E44" i="10"/>
  <c r="D44" i="10"/>
  <c r="CT43" i="10"/>
  <c r="CH43" i="10"/>
  <c r="CD43" i="10"/>
  <c r="BZ43" i="10"/>
  <c r="CM43" i="10" s="1"/>
  <c r="BO43" i="10"/>
  <c r="BT43" i="10" s="1"/>
  <c r="BK43" i="10"/>
  <c r="BG43" i="10"/>
  <c r="AV43" i="10"/>
  <c r="AR43" i="10"/>
  <c r="AN43" i="10"/>
  <c r="BA43" i="10" s="1"/>
  <c r="AE43" i="10"/>
  <c r="AH43" i="10" s="1"/>
  <c r="AB43" i="10"/>
  <c r="AA43" i="10"/>
  <c r="Z43" i="10"/>
  <c r="Y43" i="10"/>
  <c r="X43" i="10"/>
  <c r="W43" i="10"/>
  <c r="R43" i="10"/>
  <c r="Q43" i="10"/>
  <c r="P43" i="10"/>
  <c r="K43" i="10"/>
  <c r="I43" i="10"/>
  <c r="J43" i="10" s="1"/>
  <c r="H43" i="10"/>
  <c r="F43" i="10"/>
  <c r="E43" i="10"/>
  <c r="D43" i="10"/>
  <c r="CT42" i="10"/>
  <c r="CH42" i="10"/>
  <c r="CM42" i="10" s="1"/>
  <c r="CD42" i="10"/>
  <c r="BZ42" i="10"/>
  <c r="BO42" i="10"/>
  <c r="BT42" i="10" s="1"/>
  <c r="BK42" i="10"/>
  <c r="BG42" i="10"/>
  <c r="AV42" i="10"/>
  <c r="AR42" i="10"/>
  <c r="AN42" i="10"/>
  <c r="BA42" i="10" s="1"/>
  <c r="AE42" i="10"/>
  <c r="AH42" i="10" s="1"/>
  <c r="AB42" i="10"/>
  <c r="AA42" i="10"/>
  <c r="Z42" i="10"/>
  <c r="Y42" i="10"/>
  <c r="X42" i="10"/>
  <c r="W42" i="10"/>
  <c r="R42" i="10"/>
  <c r="Q42" i="10"/>
  <c r="P42" i="10"/>
  <c r="K42" i="10"/>
  <c r="I42" i="10"/>
  <c r="H42" i="10"/>
  <c r="J42" i="10" s="1"/>
  <c r="F42" i="10"/>
  <c r="E42" i="10"/>
  <c r="D42" i="10"/>
  <c r="CT41" i="10"/>
  <c r="CH41" i="10"/>
  <c r="CD41" i="10"/>
  <c r="BZ41" i="10"/>
  <c r="CM41" i="10" s="1"/>
  <c r="BO41" i="10"/>
  <c r="BT41" i="10" s="1"/>
  <c r="BK41" i="10"/>
  <c r="BG41" i="10"/>
  <c r="AV41" i="10"/>
  <c r="AR41" i="10"/>
  <c r="AN41" i="10"/>
  <c r="BA41" i="10" s="1"/>
  <c r="AE41" i="10"/>
  <c r="AH41" i="10" s="1"/>
  <c r="AB41" i="10"/>
  <c r="AA41" i="10"/>
  <c r="Z41" i="10"/>
  <c r="Y41" i="10"/>
  <c r="X41" i="10"/>
  <c r="W41" i="10"/>
  <c r="R41" i="10"/>
  <c r="Q41" i="10"/>
  <c r="P41" i="10"/>
  <c r="K41" i="10"/>
  <c r="I41" i="10"/>
  <c r="J41" i="10" s="1"/>
  <c r="H41" i="10"/>
  <c r="F41" i="10"/>
  <c r="E41" i="10"/>
  <c r="D41" i="10"/>
  <c r="CT40" i="10"/>
  <c r="CH40" i="10"/>
  <c r="CM40" i="10" s="1"/>
  <c r="CD40" i="10"/>
  <c r="BZ40" i="10"/>
  <c r="BO40" i="10"/>
  <c r="BT40" i="10" s="1"/>
  <c r="BK40" i="10"/>
  <c r="BG40" i="10"/>
  <c r="AV40" i="10"/>
  <c r="AR40" i="10"/>
  <c r="AN40" i="10"/>
  <c r="BA40" i="10" s="1"/>
  <c r="AE40" i="10"/>
  <c r="AH40" i="10" s="1"/>
  <c r="AB40" i="10"/>
  <c r="AA40" i="10"/>
  <c r="Z40" i="10"/>
  <c r="Y40" i="10"/>
  <c r="X40" i="10"/>
  <c r="W40" i="10"/>
  <c r="R40" i="10"/>
  <c r="Q40" i="10"/>
  <c r="P40" i="10"/>
  <c r="K40" i="10"/>
  <c r="I40" i="10"/>
  <c r="H40" i="10"/>
  <c r="J40" i="10" s="1"/>
  <c r="F40" i="10"/>
  <c r="E40" i="10"/>
  <c r="D40" i="10"/>
  <c r="CT39" i="10"/>
  <c r="CH39" i="10"/>
  <c r="CD39" i="10"/>
  <c r="BZ39" i="10"/>
  <c r="CM39" i="10" s="1"/>
  <c r="BO39" i="10"/>
  <c r="BT39" i="10" s="1"/>
  <c r="BK39" i="10"/>
  <c r="BG39" i="10"/>
  <c r="AV39" i="10"/>
  <c r="AR39" i="10"/>
  <c r="AN39" i="10"/>
  <c r="BA39" i="10" s="1"/>
  <c r="AE39" i="10"/>
  <c r="AH39" i="10" s="1"/>
  <c r="AB39" i="10"/>
  <c r="AA39" i="10"/>
  <c r="Z39" i="10"/>
  <c r="Y39" i="10"/>
  <c r="X39" i="10"/>
  <c r="W39" i="10"/>
  <c r="R39" i="10"/>
  <c r="Q39" i="10"/>
  <c r="P39" i="10"/>
  <c r="K39" i="10"/>
  <c r="I39" i="10"/>
  <c r="J39" i="10" s="1"/>
  <c r="H39" i="10"/>
  <c r="F39" i="10"/>
  <c r="E39" i="10"/>
  <c r="D39" i="10"/>
  <c r="CT38" i="10"/>
  <c r="CM38" i="10"/>
  <c r="CH38" i="10"/>
  <c r="CD38" i="10"/>
  <c r="BZ38" i="10"/>
  <c r="BO38" i="10"/>
  <c r="BT38" i="10" s="1"/>
  <c r="BK38" i="10"/>
  <c r="BG38" i="10"/>
  <c r="AV38" i="10"/>
  <c r="AR38" i="10"/>
  <c r="AN38" i="10"/>
  <c r="BA38" i="10" s="1"/>
  <c r="AE38" i="10"/>
  <c r="AH38" i="10" s="1"/>
  <c r="AB38" i="10"/>
  <c r="AA38" i="10"/>
  <c r="Z38" i="10"/>
  <c r="Y38" i="10"/>
  <c r="X38" i="10"/>
  <c r="W38" i="10"/>
  <c r="R38" i="10"/>
  <c r="Q38" i="10"/>
  <c r="P38" i="10"/>
  <c r="K38" i="10"/>
  <c r="I38" i="10"/>
  <c r="H38" i="10"/>
  <c r="J38" i="10" s="1"/>
  <c r="F38" i="10"/>
  <c r="E38" i="10"/>
  <c r="D38" i="10"/>
  <c r="CT37" i="10"/>
  <c r="CH37" i="10"/>
  <c r="CD37" i="10"/>
  <c r="BZ37" i="10"/>
  <c r="CM37" i="10" s="1"/>
  <c r="BO37" i="10"/>
  <c r="BT37" i="10" s="1"/>
  <c r="BK37" i="10"/>
  <c r="BG37" i="10"/>
  <c r="AV37" i="10"/>
  <c r="AR37" i="10"/>
  <c r="AN37" i="10"/>
  <c r="BA37" i="10" s="1"/>
  <c r="AE37" i="10"/>
  <c r="AH37" i="10" s="1"/>
  <c r="AB37" i="10"/>
  <c r="AA37" i="10"/>
  <c r="Z37" i="10"/>
  <c r="Y37" i="10"/>
  <c r="X37" i="10"/>
  <c r="W37" i="10"/>
  <c r="R37" i="10"/>
  <c r="Q37" i="10"/>
  <c r="P37" i="10"/>
  <c r="K37" i="10"/>
  <c r="I37" i="10"/>
  <c r="J37" i="10" s="1"/>
  <c r="H37" i="10"/>
  <c r="F37" i="10"/>
  <c r="E37" i="10"/>
  <c r="D37" i="10"/>
  <c r="CT36" i="10"/>
  <c r="CH36" i="10"/>
  <c r="CM36" i="10" s="1"/>
  <c r="CD36" i="10"/>
  <c r="BZ36" i="10"/>
  <c r="BO36" i="10"/>
  <c r="BK36" i="10"/>
  <c r="BT36" i="10" s="1"/>
  <c r="BG36" i="10"/>
  <c r="AV36" i="10"/>
  <c r="AR36" i="10"/>
  <c r="AN36" i="10"/>
  <c r="BA36" i="10" s="1"/>
  <c r="AH36" i="10"/>
  <c r="AE36" i="10"/>
  <c r="AB36" i="10"/>
  <c r="AA36" i="10"/>
  <c r="Z36" i="10"/>
  <c r="Y36" i="10"/>
  <c r="X36" i="10"/>
  <c r="W36" i="10"/>
  <c r="R36" i="10"/>
  <c r="Q36" i="10"/>
  <c r="P36" i="10"/>
  <c r="K36" i="10"/>
  <c r="I36" i="10"/>
  <c r="H36" i="10"/>
  <c r="J36" i="10" s="1"/>
  <c r="F36" i="10"/>
  <c r="E36" i="10"/>
  <c r="D36" i="10"/>
  <c r="CT35" i="10"/>
  <c r="CH35" i="10"/>
  <c r="CD35" i="10"/>
  <c r="BZ35" i="10"/>
  <c r="CM35" i="10" s="1"/>
  <c r="BO35" i="10"/>
  <c r="BK35" i="10"/>
  <c r="BT35" i="10" s="1"/>
  <c r="BG35" i="10"/>
  <c r="AV35" i="10"/>
  <c r="AR35" i="10"/>
  <c r="AN35" i="10"/>
  <c r="BA35" i="10" s="1"/>
  <c r="AE35" i="10"/>
  <c r="AH35" i="10" s="1"/>
  <c r="AB35" i="10"/>
  <c r="AA35" i="10"/>
  <c r="Z35" i="10"/>
  <c r="Y35" i="10"/>
  <c r="X35" i="10"/>
  <c r="W35" i="10"/>
  <c r="R35" i="10"/>
  <c r="Q35" i="10"/>
  <c r="P35" i="10"/>
  <c r="K35" i="10"/>
  <c r="I35" i="10"/>
  <c r="J35" i="10" s="1"/>
  <c r="H35" i="10"/>
  <c r="F35" i="10"/>
  <c r="E35" i="10"/>
  <c r="D35" i="10"/>
  <c r="CT34" i="10"/>
  <c r="CH34" i="10"/>
  <c r="CM34" i="10" s="1"/>
  <c r="CD34" i="10"/>
  <c r="BZ34" i="10"/>
  <c r="BO34" i="10"/>
  <c r="BK34" i="10"/>
  <c r="BT34" i="10" s="1"/>
  <c r="BG34" i="10"/>
  <c r="AV34" i="10"/>
  <c r="AR34" i="10"/>
  <c r="AN34" i="10"/>
  <c r="BA34" i="10" s="1"/>
  <c r="AE34" i="10"/>
  <c r="AH34" i="10" s="1"/>
  <c r="AB34" i="10"/>
  <c r="AA34" i="10"/>
  <c r="Z34" i="10"/>
  <c r="Y34" i="10"/>
  <c r="X34" i="10"/>
  <c r="W34" i="10"/>
  <c r="R34" i="10"/>
  <c r="Q34" i="10"/>
  <c r="P34" i="10"/>
  <c r="K34" i="10"/>
  <c r="I34" i="10"/>
  <c r="H34" i="10"/>
  <c r="J34" i="10" s="1"/>
  <c r="F34" i="10"/>
  <c r="E34" i="10"/>
  <c r="D34" i="10"/>
  <c r="CT33" i="10"/>
  <c r="CH33" i="10"/>
  <c r="CD33" i="10"/>
  <c r="BZ33" i="10"/>
  <c r="CM33" i="10" s="1"/>
  <c r="BO33" i="10"/>
  <c r="BK33" i="10"/>
  <c r="BT33" i="10" s="1"/>
  <c r="BG33" i="10"/>
  <c r="AV33" i="10"/>
  <c r="AR33" i="10"/>
  <c r="AN33" i="10"/>
  <c r="BA33" i="10" s="1"/>
  <c r="AE33" i="10"/>
  <c r="AH33" i="10" s="1"/>
  <c r="AB33" i="10"/>
  <c r="AA33" i="10"/>
  <c r="Z33" i="10"/>
  <c r="Y33" i="10"/>
  <c r="X33" i="10"/>
  <c r="W33" i="10"/>
  <c r="R33" i="10"/>
  <c r="Q33" i="10"/>
  <c r="P33" i="10"/>
  <c r="K33" i="10"/>
  <c r="I33" i="10"/>
  <c r="J33" i="10" s="1"/>
  <c r="H33" i="10"/>
  <c r="F33" i="10"/>
  <c r="E33" i="10"/>
  <c r="D33" i="10"/>
  <c r="CT32" i="10"/>
  <c r="CM32" i="10"/>
  <c r="CH32" i="10"/>
  <c r="CD32" i="10"/>
  <c r="BZ32" i="10"/>
  <c r="BO32" i="10"/>
  <c r="BK32" i="10"/>
  <c r="BT32" i="10" s="1"/>
  <c r="BG32" i="10"/>
  <c r="AV32" i="10"/>
  <c r="AR32" i="10"/>
  <c r="AN32" i="10"/>
  <c r="BA32" i="10" s="1"/>
  <c r="AE32" i="10"/>
  <c r="AH32" i="10" s="1"/>
  <c r="AB32" i="10"/>
  <c r="AA32" i="10"/>
  <c r="Z32" i="10"/>
  <c r="Y32" i="10"/>
  <c r="X32" i="10"/>
  <c r="W32" i="10"/>
  <c r="R32" i="10"/>
  <c r="Q32" i="10"/>
  <c r="P32" i="10"/>
  <c r="K32" i="10"/>
  <c r="I32" i="10"/>
  <c r="H32" i="10"/>
  <c r="J32" i="10" s="1"/>
  <c r="F32" i="10"/>
  <c r="E32" i="10"/>
  <c r="D32" i="10"/>
  <c r="CT31" i="10"/>
  <c r="CH31" i="10"/>
  <c r="CD31" i="10"/>
  <c r="BZ31" i="10"/>
  <c r="CM31" i="10" s="1"/>
  <c r="BO31" i="10"/>
  <c r="BK31" i="10"/>
  <c r="BT31" i="10" s="1"/>
  <c r="BG31" i="10"/>
  <c r="AV31" i="10"/>
  <c r="AR31" i="10"/>
  <c r="AN31" i="10"/>
  <c r="BA31" i="10" s="1"/>
  <c r="AE31" i="10"/>
  <c r="AH31" i="10" s="1"/>
  <c r="AB31" i="10"/>
  <c r="AA31" i="10"/>
  <c r="Z31" i="10"/>
  <c r="Y31" i="10"/>
  <c r="X31" i="10"/>
  <c r="W31" i="10"/>
  <c r="R31" i="10"/>
  <c r="Q31" i="10"/>
  <c r="P31" i="10"/>
  <c r="K31" i="10"/>
  <c r="I31" i="10"/>
  <c r="J31" i="10" s="1"/>
  <c r="H31" i="10"/>
  <c r="F31" i="10"/>
  <c r="E31" i="10"/>
  <c r="D31" i="10"/>
  <c r="CT30" i="10"/>
  <c r="CH30" i="10"/>
  <c r="CM30" i="10" s="1"/>
  <c r="CD30" i="10"/>
  <c r="BZ30" i="10"/>
  <c r="BO30" i="10"/>
  <c r="BK30" i="10"/>
  <c r="BT30" i="10" s="1"/>
  <c r="BG30" i="10"/>
  <c r="AV30" i="10"/>
  <c r="AR30" i="10"/>
  <c r="AN30" i="10"/>
  <c r="BA30" i="10" s="1"/>
  <c r="AE30" i="10"/>
  <c r="AH30" i="10" s="1"/>
  <c r="AB30" i="10"/>
  <c r="AA30" i="10"/>
  <c r="Z30" i="10"/>
  <c r="Y30" i="10"/>
  <c r="X30" i="10"/>
  <c r="W30" i="10"/>
  <c r="R30" i="10"/>
  <c r="Q30" i="10"/>
  <c r="P30" i="10"/>
  <c r="K30" i="10"/>
  <c r="I30" i="10"/>
  <c r="H30" i="10"/>
  <c r="J30" i="10" s="1"/>
  <c r="F30" i="10"/>
  <c r="E30" i="10"/>
  <c r="D30" i="10"/>
  <c r="CT29" i="10"/>
  <c r="CH29" i="10"/>
  <c r="CD29" i="10"/>
  <c r="BZ29" i="10"/>
  <c r="CM29" i="10" s="1"/>
  <c r="BO29" i="10"/>
  <c r="BK29" i="10"/>
  <c r="BT29" i="10" s="1"/>
  <c r="BG29" i="10"/>
  <c r="AV29" i="10"/>
  <c r="AR29" i="10"/>
  <c r="AN29" i="10"/>
  <c r="BA29" i="10" s="1"/>
  <c r="AE29" i="10"/>
  <c r="AH29" i="10" s="1"/>
  <c r="AB29" i="10"/>
  <c r="AA29" i="10"/>
  <c r="Z29" i="10"/>
  <c r="Y29" i="10"/>
  <c r="X29" i="10"/>
  <c r="W29" i="10"/>
  <c r="R29" i="10"/>
  <c r="Q29" i="10"/>
  <c r="P29" i="10"/>
  <c r="K29" i="10"/>
  <c r="I29" i="10"/>
  <c r="J29" i="10" s="1"/>
  <c r="H29" i="10"/>
  <c r="F29" i="10"/>
  <c r="E29" i="10"/>
  <c r="D29" i="10"/>
  <c r="CT28" i="10"/>
  <c r="CH28" i="10"/>
  <c r="CM28" i="10" s="1"/>
  <c r="CD28" i="10"/>
  <c r="BZ28" i="10"/>
  <c r="BO28" i="10"/>
  <c r="BK28" i="10"/>
  <c r="BT28" i="10" s="1"/>
  <c r="BG28" i="10"/>
  <c r="AV28" i="10"/>
  <c r="AR28" i="10"/>
  <c r="AN28" i="10"/>
  <c r="BA28" i="10" s="1"/>
  <c r="AE28" i="10"/>
  <c r="AH28" i="10" s="1"/>
  <c r="AB28" i="10"/>
  <c r="AA28" i="10"/>
  <c r="Z28" i="10"/>
  <c r="Y28" i="10"/>
  <c r="X28" i="10"/>
  <c r="W28" i="10"/>
  <c r="R28" i="10"/>
  <c r="Q28" i="10"/>
  <c r="P28" i="10"/>
  <c r="K28" i="10"/>
  <c r="I28" i="10"/>
  <c r="H28" i="10"/>
  <c r="J28" i="10" s="1"/>
  <c r="F28" i="10"/>
  <c r="E28" i="10"/>
  <c r="D28" i="10"/>
  <c r="CT27" i="10"/>
  <c r="CH27" i="10"/>
  <c r="CD27" i="10"/>
  <c r="BZ27" i="10"/>
  <c r="CM27" i="10" s="1"/>
  <c r="BO27" i="10"/>
  <c r="BK27" i="10"/>
  <c r="BT27" i="10" s="1"/>
  <c r="BG27" i="10"/>
  <c r="AV27" i="10"/>
  <c r="AR27" i="10"/>
  <c r="AN27" i="10"/>
  <c r="BA27" i="10" s="1"/>
  <c r="AE27" i="10"/>
  <c r="AH27" i="10" s="1"/>
  <c r="AB27" i="10"/>
  <c r="AA27" i="10"/>
  <c r="Z27" i="10"/>
  <c r="Y27" i="10"/>
  <c r="X27" i="10"/>
  <c r="W27" i="10"/>
  <c r="R27" i="10"/>
  <c r="Q27" i="10"/>
  <c r="P27" i="10"/>
  <c r="K27" i="10"/>
  <c r="I27" i="10"/>
  <c r="J27" i="10" s="1"/>
  <c r="H27" i="10"/>
  <c r="F27" i="10"/>
  <c r="E27" i="10"/>
  <c r="D27" i="10"/>
  <c r="CT26" i="10"/>
  <c r="CM26" i="10"/>
  <c r="CH26" i="10"/>
  <c r="CD26" i="10"/>
  <c r="BZ26" i="10"/>
  <c r="BO26" i="10"/>
  <c r="BK26" i="10"/>
  <c r="BT26" i="10" s="1"/>
  <c r="BG26" i="10"/>
  <c r="AV26" i="10"/>
  <c r="AR26" i="10"/>
  <c r="AN26" i="10"/>
  <c r="BA26" i="10" s="1"/>
  <c r="AE26" i="10"/>
  <c r="AH26" i="10" s="1"/>
  <c r="AB26" i="10"/>
  <c r="AA26" i="10"/>
  <c r="Z26" i="10"/>
  <c r="Y26" i="10"/>
  <c r="X26" i="10"/>
  <c r="W26" i="10"/>
  <c r="R26" i="10"/>
  <c r="Q26" i="10"/>
  <c r="P26" i="10"/>
  <c r="K26" i="10"/>
  <c r="I26" i="10"/>
  <c r="H26" i="10"/>
  <c r="J26" i="10" s="1"/>
  <c r="F26" i="10"/>
  <c r="E26" i="10"/>
  <c r="D26" i="10"/>
  <c r="CT25" i="10"/>
  <c r="CH25" i="10"/>
  <c r="CD25" i="10"/>
  <c r="BZ25" i="10"/>
  <c r="CM25" i="10" s="1"/>
  <c r="BO25" i="10"/>
  <c r="BK25" i="10"/>
  <c r="BT25" i="10" s="1"/>
  <c r="BG25" i="10"/>
  <c r="AV25" i="10"/>
  <c r="AR25" i="10"/>
  <c r="AN25" i="10"/>
  <c r="BA25" i="10" s="1"/>
  <c r="AE25" i="10"/>
  <c r="AH25" i="10" s="1"/>
  <c r="AB25" i="10"/>
  <c r="AA25" i="10"/>
  <c r="Z25" i="10"/>
  <c r="Y25" i="10"/>
  <c r="X25" i="10"/>
  <c r="W25" i="10"/>
  <c r="R25" i="10"/>
  <c r="Q25" i="10"/>
  <c r="P25" i="10"/>
  <c r="K25" i="10"/>
  <c r="I25" i="10"/>
  <c r="J25" i="10" s="1"/>
  <c r="H25" i="10"/>
  <c r="F25" i="10"/>
  <c r="E25" i="10"/>
  <c r="D25" i="10"/>
  <c r="CT24" i="10"/>
  <c r="CM24" i="10"/>
  <c r="CH24" i="10"/>
  <c r="CD24" i="10"/>
  <c r="BZ24" i="10"/>
  <c r="BO24" i="10"/>
  <c r="BK24" i="10"/>
  <c r="BT24" i="10" s="1"/>
  <c r="BG24" i="10"/>
  <c r="AV24" i="10"/>
  <c r="AR24" i="10"/>
  <c r="AN24" i="10"/>
  <c r="BA24" i="10" s="1"/>
  <c r="AH24" i="10"/>
  <c r="AE24" i="10"/>
  <c r="AB24" i="10"/>
  <c r="AA24" i="10"/>
  <c r="Z24" i="10"/>
  <c r="Y24" i="10"/>
  <c r="X24" i="10"/>
  <c r="W24" i="10"/>
  <c r="R24" i="10"/>
  <c r="Q24" i="10"/>
  <c r="P24" i="10"/>
  <c r="K24" i="10"/>
  <c r="I24" i="10"/>
  <c r="J24" i="10" s="1"/>
  <c r="H24" i="10"/>
  <c r="F24" i="10"/>
  <c r="E24" i="10"/>
  <c r="D24" i="10"/>
  <c r="CT23" i="10"/>
  <c r="CH23" i="10"/>
  <c r="CD23" i="10"/>
  <c r="BZ23" i="10"/>
  <c r="CM23" i="10" s="1"/>
  <c r="BO23" i="10"/>
  <c r="BK23" i="10"/>
  <c r="BT23" i="10" s="1"/>
  <c r="BG23" i="10"/>
  <c r="AV23" i="10"/>
  <c r="AR23" i="10"/>
  <c r="AN23" i="10"/>
  <c r="BA23" i="10" s="1"/>
  <c r="AE23" i="10"/>
  <c r="AH23" i="10" s="1"/>
  <c r="AB23" i="10"/>
  <c r="AA23" i="10"/>
  <c r="Z23" i="10"/>
  <c r="Y23" i="10"/>
  <c r="X23" i="10"/>
  <c r="W23" i="10"/>
  <c r="R23" i="10"/>
  <c r="Q23" i="10"/>
  <c r="P23" i="10"/>
  <c r="K23" i="10"/>
  <c r="I23" i="10"/>
  <c r="J23" i="10" s="1"/>
  <c r="H23" i="10"/>
  <c r="F23" i="10"/>
  <c r="E23" i="10"/>
  <c r="D23" i="10"/>
  <c r="CT22" i="10"/>
  <c r="CH22" i="10"/>
  <c r="CM22" i="10" s="1"/>
  <c r="CD22" i="10"/>
  <c r="BZ22" i="10"/>
  <c r="BO22" i="10"/>
  <c r="BK22" i="10"/>
  <c r="BT22" i="10" s="1"/>
  <c r="BG22" i="10"/>
  <c r="AV22" i="10"/>
  <c r="AR22" i="10"/>
  <c r="AN22" i="10"/>
  <c r="BA22" i="10" s="1"/>
  <c r="AE22" i="10"/>
  <c r="AH22" i="10" s="1"/>
  <c r="AB22" i="10"/>
  <c r="AA22" i="10"/>
  <c r="Z22" i="10"/>
  <c r="Y22" i="10"/>
  <c r="X22" i="10"/>
  <c r="W22" i="10"/>
  <c r="R22" i="10"/>
  <c r="Q22" i="10"/>
  <c r="P22" i="10"/>
  <c r="K22" i="10"/>
  <c r="I22" i="10"/>
  <c r="H22" i="10"/>
  <c r="J22" i="10" s="1"/>
  <c r="F22" i="10"/>
  <c r="E22" i="10"/>
  <c r="D22" i="10"/>
  <c r="CT21" i="10"/>
  <c r="CH21" i="10"/>
  <c r="CD21" i="10"/>
  <c r="BZ21" i="10"/>
  <c r="CM21" i="10" s="1"/>
  <c r="BO21" i="10"/>
  <c r="BK21" i="10"/>
  <c r="BT21" i="10" s="1"/>
  <c r="BG21" i="10"/>
  <c r="AV21" i="10"/>
  <c r="AR21" i="10"/>
  <c r="AN21" i="10"/>
  <c r="BA21" i="10" s="1"/>
  <c r="AE21" i="10"/>
  <c r="AH21" i="10" s="1"/>
  <c r="AB21" i="10"/>
  <c r="AA21" i="10"/>
  <c r="Z21" i="10"/>
  <c r="Y21" i="10"/>
  <c r="X21" i="10"/>
  <c r="W21" i="10"/>
  <c r="R21" i="10"/>
  <c r="Q21" i="10"/>
  <c r="P21" i="10"/>
  <c r="K21" i="10"/>
  <c r="I21" i="10"/>
  <c r="J21" i="10" s="1"/>
  <c r="H21" i="10"/>
  <c r="F21" i="10"/>
  <c r="E21" i="10"/>
  <c r="D21" i="10"/>
  <c r="CT20" i="10"/>
  <c r="CM20" i="10"/>
  <c r="CH20" i="10"/>
  <c r="CD20" i="10"/>
  <c r="BZ20" i="10"/>
  <c r="BO20" i="10"/>
  <c r="BK20" i="10"/>
  <c r="BT20" i="10" s="1"/>
  <c r="BG20" i="10"/>
  <c r="AV20" i="10"/>
  <c r="AR20" i="10"/>
  <c r="AN20" i="10"/>
  <c r="BA20" i="10" s="1"/>
  <c r="AE20" i="10"/>
  <c r="AH20" i="10" s="1"/>
  <c r="AB20" i="10"/>
  <c r="AA20" i="10"/>
  <c r="Z20" i="10"/>
  <c r="Y20" i="10"/>
  <c r="X20" i="10"/>
  <c r="W20" i="10"/>
  <c r="R20" i="10"/>
  <c r="Q20" i="10"/>
  <c r="P20" i="10"/>
  <c r="K20" i="10"/>
  <c r="I20" i="10"/>
  <c r="J20" i="10" s="1"/>
  <c r="H20" i="10"/>
  <c r="F20" i="10"/>
  <c r="E20" i="10"/>
  <c r="D20" i="10"/>
  <c r="CT19" i="10"/>
  <c r="CH19" i="10"/>
  <c r="CD19" i="10"/>
  <c r="BZ19" i="10"/>
  <c r="CM19" i="10" s="1"/>
  <c r="BO19" i="10"/>
  <c r="BK19" i="10"/>
  <c r="BT19" i="10" s="1"/>
  <c r="BG19" i="10"/>
  <c r="AV19" i="10"/>
  <c r="AR19" i="10"/>
  <c r="AN19" i="10"/>
  <c r="BA19" i="10" s="1"/>
  <c r="AE19" i="10"/>
  <c r="AH19" i="10" s="1"/>
  <c r="AB19" i="10"/>
  <c r="AA19" i="10"/>
  <c r="Z19" i="10"/>
  <c r="Y19" i="10"/>
  <c r="X19" i="10"/>
  <c r="W19" i="10"/>
  <c r="R19" i="10"/>
  <c r="Q19" i="10"/>
  <c r="P19" i="10"/>
  <c r="K19" i="10"/>
  <c r="I19" i="10"/>
  <c r="J19" i="10" s="1"/>
  <c r="H19" i="10"/>
  <c r="F19" i="10"/>
  <c r="E19" i="10"/>
  <c r="D19" i="10"/>
  <c r="CT18" i="10"/>
  <c r="CM18" i="10"/>
  <c r="CH18" i="10"/>
  <c r="CD18" i="10"/>
  <c r="BZ18" i="10"/>
  <c r="BO18" i="10"/>
  <c r="BK18" i="10"/>
  <c r="BT18" i="10" s="1"/>
  <c r="BG18" i="10"/>
  <c r="AV18" i="10"/>
  <c r="AR18" i="10"/>
  <c r="AN18" i="10"/>
  <c r="BA18" i="10" s="1"/>
  <c r="AE18" i="10"/>
  <c r="AH18" i="10" s="1"/>
  <c r="AB18" i="10"/>
  <c r="AA18" i="10"/>
  <c r="Z18" i="10"/>
  <c r="Y18" i="10"/>
  <c r="X18" i="10"/>
  <c r="W18" i="10"/>
  <c r="R18" i="10"/>
  <c r="Q18" i="10"/>
  <c r="P18" i="10"/>
  <c r="K18" i="10"/>
  <c r="I18" i="10"/>
  <c r="J18" i="10" s="1"/>
  <c r="H18" i="10"/>
  <c r="F18" i="10"/>
  <c r="E18" i="10"/>
  <c r="D18" i="10"/>
  <c r="CT17" i="10"/>
  <c r="CH17" i="10"/>
  <c r="CD17" i="10"/>
  <c r="BZ17" i="10"/>
  <c r="CM17" i="10" s="1"/>
  <c r="BO17" i="10"/>
  <c r="BK17" i="10"/>
  <c r="BT17" i="10" s="1"/>
  <c r="BG17" i="10"/>
  <c r="AV17" i="10"/>
  <c r="AR17" i="10"/>
  <c r="AN17" i="10"/>
  <c r="BA17" i="10" s="1"/>
  <c r="AE17" i="10"/>
  <c r="AH17" i="10" s="1"/>
  <c r="AB17" i="10"/>
  <c r="AA17" i="10"/>
  <c r="Z17" i="10"/>
  <c r="Y17" i="10"/>
  <c r="X17" i="10"/>
  <c r="W17" i="10"/>
  <c r="R17" i="10"/>
  <c r="Q17" i="10"/>
  <c r="P17" i="10"/>
  <c r="K17" i="10"/>
  <c r="I17" i="10"/>
  <c r="J17" i="10" s="1"/>
  <c r="H17" i="10"/>
  <c r="F17" i="10"/>
  <c r="E17" i="10"/>
  <c r="D17" i="10"/>
  <c r="CT16" i="10"/>
  <c r="CH16" i="10"/>
  <c r="CM16" i="10" s="1"/>
  <c r="CD16" i="10"/>
  <c r="BZ16" i="10"/>
  <c r="BO16" i="10"/>
  <c r="BK16" i="10"/>
  <c r="BT16" i="10" s="1"/>
  <c r="BG16" i="10"/>
  <c r="AV16" i="10"/>
  <c r="AR16" i="10"/>
  <c r="AN16" i="10"/>
  <c r="BA16" i="10" s="1"/>
  <c r="AE16" i="10"/>
  <c r="AH16" i="10" s="1"/>
  <c r="AB16" i="10"/>
  <c r="AA16" i="10"/>
  <c r="Z16" i="10"/>
  <c r="Y16" i="10"/>
  <c r="X16" i="10"/>
  <c r="W16" i="10"/>
  <c r="R16" i="10"/>
  <c r="Q16" i="10"/>
  <c r="P16" i="10"/>
  <c r="K16" i="10"/>
  <c r="I16" i="10"/>
  <c r="H16" i="10"/>
  <c r="J16" i="10" s="1"/>
  <c r="F16" i="10"/>
  <c r="E16" i="10"/>
  <c r="D16" i="10"/>
  <c r="CT15" i="10"/>
  <c r="CH15" i="10"/>
  <c r="CD15" i="10"/>
  <c r="BZ15" i="10"/>
  <c r="CM15" i="10" s="1"/>
  <c r="BO15" i="10"/>
  <c r="BK15" i="10"/>
  <c r="BG15" i="10"/>
  <c r="AV15" i="10"/>
  <c r="AR15" i="10"/>
  <c r="AN15" i="10"/>
  <c r="BA15" i="10" s="1"/>
  <c r="AE15" i="10"/>
  <c r="AH15" i="10" s="1"/>
  <c r="AA15" i="10"/>
  <c r="Z15" i="10"/>
  <c r="AB15" i="10" s="1"/>
  <c r="Y15" i="10"/>
  <c r="X15" i="10"/>
  <c r="W15" i="10"/>
  <c r="R15" i="10"/>
  <c r="Q15" i="10"/>
  <c r="P15" i="10"/>
  <c r="K15" i="10"/>
  <c r="I15" i="10"/>
  <c r="J15" i="10" s="1"/>
  <c r="H15" i="10"/>
  <c r="F15" i="10"/>
  <c r="E15" i="10"/>
  <c r="D15" i="10"/>
  <c r="CT14" i="10"/>
  <c r="CH14" i="10"/>
  <c r="CM14" i="10" s="1"/>
  <c r="CD14" i="10"/>
  <c r="BZ14" i="10"/>
  <c r="BO14" i="10"/>
  <c r="BK14" i="10"/>
  <c r="BT14" i="10" s="1"/>
  <c r="BG14" i="10"/>
  <c r="AV14" i="10"/>
  <c r="AR14" i="10"/>
  <c r="AN14" i="10"/>
  <c r="BA14" i="10" s="1"/>
  <c r="AH14" i="10"/>
  <c r="AE14" i="10"/>
  <c r="AB14" i="10"/>
  <c r="AA14" i="10"/>
  <c r="Z14" i="10"/>
  <c r="Y14" i="10"/>
  <c r="X14" i="10"/>
  <c r="W14" i="10"/>
  <c r="R14" i="10"/>
  <c r="Q14" i="10"/>
  <c r="P14" i="10"/>
  <c r="K14" i="10"/>
  <c r="I14" i="10"/>
  <c r="H14" i="10"/>
  <c r="J14" i="10" s="1"/>
  <c r="F14" i="10"/>
  <c r="E14" i="10"/>
  <c r="D14" i="10"/>
  <c r="CT13" i="10"/>
  <c r="CH13" i="10"/>
  <c r="CD13" i="10"/>
  <c r="BZ13" i="10"/>
  <c r="CM13" i="10" s="1"/>
  <c r="BO13" i="10"/>
  <c r="BK13" i="10"/>
  <c r="BG13" i="10"/>
  <c r="AV13" i="10"/>
  <c r="AR13" i="10"/>
  <c r="AN13" i="10"/>
  <c r="BA13" i="10" s="1"/>
  <c r="AE13" i="10"/>
  <c r="AH13" i="10" s="1"/>
  <c r="AA13" i="10"/>
  <c r="Z13" i="10"/>
  <c r="AB13" i="10" s="1"/>
  <c r="Y13" i="10"/>
  <c r="X13" i="10"/>
  <c r="W13" i="10"/>
  <c r="R13" i="10"/>
  <c r="Q13" i="10"/>
  <c r="P13" i="10"/>
  <c r="K13" i="10"/>
  <c r="I13" i="10"/>
  <c r="J13" i="10" s="1"/>
  <c r="H13" i="10"/>
  <c r="F13" i="10"/>
  <c r="E13" i="10"/>
  <c r="D13" i="10"/>
  <c r="CT12" i="10"/>
  <c r="CH12" i="10"/>
  <c r="CM12" i="10" s="1"/>
  <c r="CD12" i="10"/>
  <c r="BZ12" i="10"/>
  <c r="BO12" i="10"/>
  <c r="BK12" i="10"/>
  <c r="BT12" i="10" s="1"/>
  <c r="BG12" i="10"/>
  <c r="AV12" i="10"/>
  <c r="AR12" i="10"/>
  <c r="AN12" i="10"/>
  <c r="BA12" i="10" s="1"/>
  <c r="AE12" i="10"/>
  <c r="AH12" i="10" s="1"/>
  <c r="AB12" i="10"/>
  <c r="AA12" i="10"/>
  <c r="Z12" i="10"/>
  <c r="Y12" i="10"/>
  <c r="X12" i="10"/>
  <c r="W12" i="10"/>
  <c r="R12" i="10"/>
  <c r="Q12" i="10"/>
  <c r="P12" i="10"/>
  <c r="K12" i="10"/>
  <c r="I12" i="10"/>
  <c r="H12" i="10"/>
  <c r="F12" i="10"/>
  <c r="E12" i="10"/>
  <c r="D12" i="10"/>
  <c r="CT11" i="10"/>
  <c r="CH11" i="10"/>
  <c r="CD11" i="10"/>
  <c r="BZ11" i="10"/>
  <c r="CM11" i="10" s="1"/>
  <c r="BO11" i="10"/>
  <c r="BK11" i="10"/>
  <c r="BT11" i="10" s="1"/>
  <c r="BG11" i="10"/>
  <c r="AV11" i="10"/>
  <c r="AR11" i="10"/>
  <c r="AN11" i="10"/>
  <c r="BA11" i="10" s="1"/>
  <c r="AH11" i="10"/>
  <c r="AE11" i="10"/>
  <c r="AA11" i="10"/>
  <c r="Z11" i="10"/>
  <c r="AB11" i="10" s="1"/>
  <c r="Y11" i="10"/>
  <c r="X11" i="10"/>
  <c r="W11" i="10"/>
  <c r="R11" i="10"/>
  <c r="Q11" i="10"/>
  <c r="P11" i="10"/>
  <c r="K11" i="10"/>
  <c r="J11" i="10"/>
  <c r="I11" i="10"/>
  <c r="H11" i="10"/>
  <c r="F11" i="10"/>
  <c r="E11" i="10"/>
  <c r="D11" i="10"/>
  <c r="CT10" i="10"/>
  <c r="CH10" i="10"/>
  <c r="CD10" i="10"/>
  <c r="BZ10" i="10"/>
  <c r="CM10" i="10" s="1"/>
  <c r="BT10" i="10"/>
  <c r="BO10" i="10"/>
  <c r="BK10" i="10"/>
  <c r="BG10" i="10"/>
  <c r="AV10" i="10"/>
  <c r="AR10" i="10"/>
  <c r="AN10" i="10"/>
  <c r="BA10" i="10" s="1"/>
  <c r="AH10" i="10"/>
  <c r="AE10" i="10"/>
  <c r="AA10" i="10"/>
  <c r="Z10" i="10"/>
  <c r="AB10" i="10" s="1"/>
  <c r="Y10" i="10"/>
  <c r="X10" i="10"/>
  <c r="W10" i="10"/>
  <c r="R10" i="10"/>
  <c r="Q10" i="10"/>
  <c r="P10" i="10"/>
  <c r="K10" i="10"/>
  <c r="I10" i="10"/>
  <c r="H10" i="10"/>
  <c r="J10" i="10" s="1"/>
  <c r="F10" i="10"/>
  <c r="E10" i="10"/>
  <c r="D10" i="10"/>
  <c r="CT9" i="10"/>
  <c r="CH9" i="10"/>
  <c r="CD9" i="10"/>
  <c r="CM9" i="10" s="1"/>
  <c r="BZ9" i="10"/>
  <c r="BO9" i="10"/>
  <c r="BK9" i="10"/>
  <c r="BT9" i="10" s="1"/>
  <c r="BG9" i="10"/>
  <c r="AV9" i="10"/>
  <c r="AR9" i="10"/>
  <c r="AN9" i="10"/>
  <c r="BA9" i="10" s="1"/>
  <c r="AE9" i="10"/>
  <c r="AH9" i="10" s="1"/>
  <c r="AB9" i="10"/>
  <c r="AA9" i="10"/>
  <c r="Z9" i="10"/>
  <c r="Y9" i="10"/>
  <c r="X9" i="10"/>
  <c r="W9" i="10"/>
  <c r="R9" i="10"/>
  <c r="Q9" i="10"/>
  <c r="P9" i="10"/>
  <c r="K9" i="10"/>
  <c r="I9" i="10"/>
  <c r="H9" i="10"/>
  <c r="J9" i="10" s="1"/>
  <c r="F9" i="10"/>
  <c r="E9" i="10"/>
  <c r="D9" i="10"/>
  <c r="CT8" i="10"/>
  <c r="CH8" i="10"/>
  <c r="CD8" i="10"/>
  <c r="BZ8" i="10"/>
  <c r="CM8" i="10" s="1"/>
  <c r="BO8" i="10"/>
  <c r="BK8" i="10"/>
  <c r="BT8" i="10" s="1"/>
  <c r="BG8" i="10"/>
  <c r="AV8" i="10"/>
  <c r="AR8" i="10"/>
  <c r="AN8" i="10"/>
  <c r="BA8" i="10" s="1"/>
  <c r="AH8" i="10"/>
  <c r="AE8" i="10"/>
  <c r="AA8" i="10"/>
  <c r="Z8" i="10"/>
  <c r="AB8" i="10" s="1"/>
  <c r="Y8" i="10"/>
  <c r="X8" i="10"/>
  <c r="W8" i="10"/>
  <c r="R8" i="10"/>
  <c r="Q8" i="10"/>
  <c r="P8" i="10"/>
  <c r="K8" i="10"/>
  <c r="J8" i="10"/>
  <c r="I8" i="10"/>
  <c r="H8" i="10"/>
  <c r="F8" i="10"/>
  <c r="E8" i="10"/>
  <c r="D8" i="10"/>
  <c r="CT7" i="10"/>
  <c r="CH7" i="10"/>
  <c r="CD7" i="10"/>
  <c r="BZ7" i="10"/>
  <c r="CM7" i="10" s="1"/>
  <c r="BT7" i="10"/>
  <c r="BO7" i="10"/>
  <c r="BK7" i="10"/>
  <c r="BG7" i="10"/>
  <c r="AV7" i="10"/>
  <c r="AR7" i="10"/>
  <c r="AN7" i="10"/>
  <c r="BA7" i="10" s="1"/>
  <c r="AH7" i="10"/>
  <c r="AE7" i="10"/>
  <c r="AA7" i="10"/>
  <c r="Z7" i="10"/>
  <c r="AB7" i="10" s="1"/>
  <c r="Y7" i="10"/>
  <c r="X7" i="10"/>
  <c r="W7" i="10"/>
  <c r="R7" i="10"/>
  <c r="Q7" i="10"/>
  <c r="P7" i="10"/>
  <c r="K7" i="10"/>
  <c r="I7" i="10"/>
  <c r="H7" i="10"/>
  <c r="J7" i="10" s="1"/>
  <c r="F7" i="10"/>
  <c r="E7" i="10"/>
  <c r="D7" i="10"/>
  <c r="CT6" i="10"/>
  <c r="CH6" i="10"/>
  <c r="CD6" i="10"/>
  <c r="BZ6" i="10"/>
  <c r="BO6" i="10"/>
  <c r="BK6" i="10"/>
  <c r="BT6" i="10" s="1"/>
  <c r="BG6" i="10"/>
  <c r="AV6" i="10"/>
  <c r="AR6" i="10"/>
  <c r="AN6" i="10"/>
  <c r="BA6" i="10" s="1"/>
  <c r="AE6" i="10"/>
  <c r="AH6" i="10" s="1"/>
  <c r="AA6" i="10"/>
  <c r="AB6" i="10" s="1"/>
  <c r="Z6" i="10"/>
  <c r="Y6" i="10"/>
  <c r="X6" i="10"/>
  <c r="W6" i="10"/>
  <c r="R6" i="10"/>
  <c r="Q6" i="10"/>
  <c r="P6" i="10"/>
  <c r="K6" i="10"/>
  <c r="I6" i="10"/>
  <c r="H6" i="10"/>
  <c r="J6" i="10" s="1"/>
  <c r="F6" i="10"/>
  <c r="E6" i="10"/>
  <c r="D6" i="10"/>
  <c r="CT5" i="10"/>
  <c r="CH5" i="10"/>
  <c r="CD5" i="10"/>
  <c r="BZ5" i="10"/>
  <c r="CM5" i="10" s="1"/>
  <c r="BO5" i="10"/>
  <c r="BK5" i="10"/>
  <c r="BT5" i="10" s="1"/>
  <c r="BG5" i="10"/>
  <c r="AV5" i="10"/>
  <c r="AR5" i="10"/>
  <c r="AN5" i="10"/>
  <c r="BA5" i="10" s="1"/>
  <c r="AH5" i="10"/>
  <c r="AE5" i="10"/>
  <c r="AA5" i="10"/>
  <c r="Z5" i="10"/>
  <c r="AB5" i="10" s="1"/>
  <c r="Y5" i="10"/>
  <c r="X5" i="10"/>
  <c r="W5" i="10"/>
  <c r="R5" i="10"/>
  <c r="Q5" i="10"/>
  <c r="P5" i="10"/>
  <c r="K5" i="10"/>
  <c r="J5" i="10"/>
  <c r="I5" i="10"/>
  <c r="H5" i="10"/>
  <c r="F5" i="10"/>
  <c r="E5" i="10"/>
  <c r="D5" i="10"/>
  <c r="CT4" i="10"/>
  <c r="CH4" i="10"/>
  <c r="CD4" i="10"/>
  <c r="BZ4" i="10"/>
  <c r="CM4" i="10" s="1"/>
  <c r="BT4" i="10"/>
  <c r="BO4" i="10"/>
  <c r="BK4" i="10"/>
  <c r="BG4" i="10"/>
  <c r="AV4" i="10"/>
  <c r="AR4" i="10"/>
  <c r="AR49" i="10" s="1"/>
  <c r="AN4" i="10"/>
  <c r="BA4" i="10" s="1"/>
  <c r="BA49" i="10" s="1"/>
  <c r="AH4" i="10"/>
  <c r="AE4" i="10"/>
  <c r="AA4" i="10"/>
  <c r="Z4" i="10"/>
  <c r="AB4" i="10" s="1"/>
  <c r="Y4" i="10"/>
  <c r="X4" i="10"/>
  <c r="W4" i="10"/>
  <c r="R4" i="10"/>
  <c r="R49" i="10" s="1"/>
  <c r="Q4" i="10"/>
  <c r="Q49" i="10" s="1"/>
  <c r="P4" i="10"/>
  <c r="P49" i="10" s="1"/>
  <c r="K4" i="10"/>
  <c r="I4" i="10"/>
  <c r="H4" i="10"/>
  <c r="J4" i="10" s="1"/>
  <c r="F4" i="10"/>
  <c r="E4" i="10"/>
  <c r="D4" i="10"/>
  <c r="ER49" i="9"/>
  <c r="JH48" i="9"/>
  <c r="JG48" i="9"/>
  <c r="JF48" i="9"/>
  <c r="JE48" i="9"/>
  <c r="JI48" i="9" s="1"/>
  <c r="JD48" i="9"/>
  <c r="JC48" i="9"/>
  <c r="JK48" i="9" s="1"/>
  <c r="L142" i="15" s="1"/>
  <c r="JA48" i="9"/>
  <c r="IZ48" i="9"/>
  <c r="IX48" i="9"/>
  <c r="IY48" i="9" s="1"/>
  <c r="IV48" i="9"/>
  <c r="IT48" i="9"/>
  <c r="IU48" i="9" s="1"/>
  <c r="IQ48" i="9"/>
  <c r="IR48" i="9" s="1"/>
  <c r="IO48" i="9"/>
  <c r="IP48" i="9" s="1"/>
  <c r="IM48" i="9"/>
  <c r="IL48" i="9"/>
  <c r="IK48" i="9"/>
  <c r="IJ48" i="9"/>
  <c r="IH48" i="9"/>
  <c r="II48" i="9" s="1"/>
  <c r="IF48" i="9"/>
  <c r="IG48" i="9" s="1"/>
  <c r="IC48" i="9"/>
  <c r="ID48" i="9" s="1"/>
  <c r="IA48" i="9"/>
  <c r="IB48" i="9" s="1"/>
  <c r="HY48" i="9"/>
  <c r="IE48" i="9" s="1"/>
  <c r="HX48" i="9"/>
  <c r="HW48" i="9"/>
  <c r="C142" i="15" s="1"/>
  <c r="C190" i="15" s="1"/>
  <c r="HU48" i="9"/>
  <c r="HV48" i="9" s="1"/>
  <c r="HS48" i="9"/>
  <c r="HR48" i="9"/>
  <c r="HQ48" i="9"/>
  <c r="HP48" i="9"/>
  <c r="HN48" i="9"/>
  <c r="HO48" i="9" s="1"/>
  <c r="HL48" i="9"/>
  <c r="HM48" i="9" s="1"/>
  <c r="HK48" i="9"/>
  <c r="HI48" i="9"/>
  <c r="HJ48" i="9" s="1"/>
  <c r="HG48" i="9"/>
  <c r="HH48" i="9" s="1"/>
  <c r="HE48" i="9"/>
  <c r="HF48" i="9" s="1"/>
  <c r="HB48" i="9"/>
  <c r="HC48" i="9" s="1"/>
  <c r="GZ48" i="9"/>
  <c r="HA48" i="9" s="1"/>
  <c r="GY48" i="9"/>
  <c r="GX48" i="9"/>
  <c r="HD48" i="9" s="1"/>
  <c r="GW48" i="9"/>
  <c r="GU48" i="9"/>
  <c r="GV48" i="9" s="1"/>
  <c r="GS48" i="9"/>
  <c r="GT48" i="9" s="1"/>
  <c r="GQ48" i="9"/>
  <c r="GR48" i="9" s="1"/>
  <c r="GP48" i="9"/>
  <c r="GO48" i="9"/>
  <c r="GM48" i="9"/>
  <c r="HT48" i="9" s="1"/>
  <c r="GJ48" i="9"/>
  <c r="K142" i="15" s="1"/>
  <c r="K190" i="15" s="1"/>
  <c r="GI48" i="9"/>
  <c r="GH48" i="9"/>
  <c r="GG48" i="9"/>
  <c r="GF48" i="9"/>
  <c r="GD48" i="9"/>
  <c r="GA48" i="9"/>
  <c r="G142" i="15" s="1"/>
  <c r="G190" i="15" s="1"/>
  <c r="FZ48" i="9"/>
  <c r="FY48" i="9"/>
  <c r="FW48" i="9"/>
  <c r="GC48" i="9" s="1"/>
  <c r="FU48" i="9"/>
  <c r="FT48" i="9"/>
  <c r="FR48" i="9"/>
  <c r="FS48" i="9" s="1"/>
  <c r="FQ48" i="9"/>
  <c r="FP48" i="9"/>
  <c r="FM48" i="9"/>
  <c r="FK48" i="9"/>
  <c r="FL48" i="9" s="1"/>
  <c r="FI48" i="9"/>
  <c r="FG48" i="9"/>
  <c r="FH48" i="9" s="1"/>
  <c r="FE48" i="9"/>
  <c r="FD48" i="9"/>
  <c r="FC48" i="9"/>
  <c r="FB48" i="9"/>
  <c r="FA48" i="9"/>
  <c r="EZ48" i="9"/>
  <c r="EY48" i="9"/>
  <c r="EX48" i="9"/>
  <c r="EU48" i="9"/>
  <c r="EW48" i="9" s="1"/>
  <c r="ET48" i="9"/>
  <c r="EQ48" i="9"/>
  <c r="ED48" i="9"/>
  <c r="EC48" i="9"/>
  <c r="EB48" i="9"/>
  <c r="EA48" i="9"/>
  <c r="EE48" i="9" s="1"/>
  <c r="DU48" i="9"/>
  <c r="DR48" i="9"/>
  <c r="DO48" i="9"/>
  <c r="DQ48" i="9" s="1"/>
  <c r="DN48" i="9"/>
  <c r="DP48" i="9" s="1"/>
  <c r="DV48" i="9" s="1"/>
  <c r="DM48" i="9"/>
  <c r="DL48" i="9"/>
  <c r="DK48" i="9"/>
  <c r="DH48" i="9"/>
  <c r="DG48" i="9"/>
  <c r="DF48" i="9"/>
  <c r="DI48" i="9" s="1"/>
  <c r="DS48" i="9" s="1"/>
  <c r="DT48" i="9" s="1"/>
  <c r="DE48" i="9"/>
  <c r="DD48" i="9"/>
  <c r="DB48" i="9"/>
  <c r="CZ48" i="9"/>
  <c r="CY48" i="9"/>
  <c r="CX48" i="9"/>
  <c r="CW48" i="9"/>
  <c r="DA48" i="9" s="1"/>
  <c r="DC48" i="9" s="1"/>
  <c r="CV48" i="9"/>
  <c r="CU48" i="9"/>
  <c r="CT48" i="9"/>
  <c r="CS48" i="9"/>
  <c r="CR48" i="9"/>
  <c r="CQ48" i="9"/>
  <c r="CP48" i="9"/>
  <c r="DX48" i="9" s="1"/>
  <c r="CM48" i="9"/>
  <c r="CK48" i="9"/>
  <c r="A46" i="15" s="1"/>
  <c r="BM48" i="9"/>
  <c r="L46" i="15" s="1"/>
  <c r="BK48" i="9"/>
  <c r="BJ48" i="9"/>
  <c r="BI48" i="9"/>
  <c r="BH48" i="9"/>
  <c r="BG48" i="9"/>
  <c r="BF48" i="9"/>
  <c r="BE48" i="9"/>
  <c r="BD48" i="9"/>
  <c r="BC48" i="9"/>
  <c r="BB48" i="9"/>
  <c r="BA48" i="9"/>
  <c r="AZ48" i="9"/>
  <c r="AY48" i="9"/>
  <c r="AX48" i="9"/>
  <c r="AW48" i="9"/>
  <c r="AV48" i="9"/>
  <c r="AU48" i="9"/>
  <c r="AT48" i="9"/>
  <c r="AS48" i="9"/>
  <c r="AR48" i="9"/>
  <c r="AQ48" i="9"/>
  <c r="AP48" i="9"/>
  <c r="AO48" i="9"/>
  <c r="AN48" i="9"/>
  <c r="AM48" i="9"/>
  <c r="AL48" i="9"/>
  <c r="AK48" i="9"/>
  <c r="AJ48" i="9"/>
  <c r="AI48" i="9"/>
  <c r="AH48" i="9"/>
  <c r="AG48" i="9"/>
  <c r="AF48" i="9"/>
  <c r="AE48" i="9"/>
  <c r="AD48" i="9"/>
  <c r="AC48" i="9"/>
  <c r="AB48" i="9"/>
  <c r="AA48" i="9"/>
  <c r="Z48" i="9"/>
  <c r="Y48" i="9"/>
  <c r="X48" i="9"/>
  <c r="W48" i="9"/>
  <c r="V48" i="9" s="1"/>
  <c r="R48" i="9"/>
  <c r="Q48" i="9"/>
  <c r="P48" i="9" s="1"/>
  <c r="O48" i="9"/>
  <c r="U48" i="9" s="1"/>
  <c r="N48" i="9"/>
  <c r="T48" i="9" s="1"/>
  <c r="M48" i="9"/>
  <c r="L48" i="9"/>
  <c r="K48" i="9"/>
  <c r="J48" i="9"/>
  <c r="I48" i="9"/>
  <c r="BL48" i="9" s="1"/>
  <c r="B46" i="15" s="1"/>
  <c r="H48" i="9"/>
  <c r="G48" i="9"/>
  <c r="E48" i="9"/>
  <c r="D48" i="9"/>
  <c r="JI47" i="9"/>
  <c r="JH47" i="9"/>
  <c r="JK47" i="9" s="1"/>
  <c r="L141" i="15" s="1"/>
  <c r="JG47" i="9"/>
  <c r="JF47" i="9"/>
  <c r="JE47" i="9"/>
  <c r="JC47" i="9"/>
  <c r="JD47" i="9" s="1"/>
  <c r="IZ47" i="9"/>
  <c r="JA47" i="9" s="1"/>
  <c r="IX47" i="9"/>
  <c r="IY47" i="9" s="1"/>
  <c r="IW47" i="9"/>
  <c r="IV47" i="9"/>
  <c r="IT47" i="9"/>
  <c r="IU47" i="9" s="1"/>
  <c r="IQ47" i="9"/>
  <c r="IR47" i="9" s="1"/>
  <c r="IO47" i="9"/>
  <c r="IP47" i="9" s="1"/>
  <c r="IM47" i="9"/>
  <c r="IS47" i="9" s="1"/>
  <c r="IJ47" i="9"/>
  <c r="IL47" i="9" s="1"/>
  <c r="IH47" i="9"/>
  <c r="II47" i="9" s="1"/>
  <c r="IF47" i="9"/>
  <c r="IG47" i="9" s="1"/>
  <c r="IC47" i="9"/>
  <c r="ID47" i="9" s="1"/>
  <c r="IA47" i="9"/>
  <c r="IB47" i="9" s="1"/>
  <c r="HZ47" i="9"/>
  <c r="HY47" i="9"/>
  <c r="HX47" i="9"/>
  <c r="HW47" i="9"/>
  <c r="HU47" i="9"/>
  <c r="HV47" i="9" s="1"/>
  <c r="HS47" i="9"/>
  <c r="HR47" i="9"/>
  <c r="HP47" i="9"/>
  <c r="HQ47" i="9" s="1"/>
  <c r="HN47" i="9"/>
  <c r="HO47" i="9" s="1"/>
  <c r="HL47" i="9"/>
  <c r="HM47" i="9" s="1"/>
  <c r="HI47" i="9"/>
  <c r="HJ47" i="9" s="1"/>
  <c r="HG47" i="9"/>
  <c r="HH47" i="9" s="1"/>
  <c r="HE47" i="9"/>
  <c r="HF47" i="9" s="1"/>
  <c r="HB47" i="9"/>
  <c r="HC47" i="9" s="1"/>
  <c r="GZ47" i="9"/>
  <c r="GY47" i="9"/>
  <c r="GX47" i="9"/>
  <c r="GU47" i="9"/>
  <c r="GV47" i="9" s="1"/>
  <c r="GS47" i="9"/>
  <c r="GT47" i="9" s="1"/>
  <c r="GR47" i="9"/>
  <c r="GQ47" i="9"/>
  <c r="GW47" i="9" s="1"/>
  <c r="GO47" i="9"/>
  <c r="GP47" i="9" s="1"/>
  <c r="GN47" i="9"/>
  <c r="GM47" i="9"/>
  <c r="GJ47" i="9"/>
  <c r="GI47" i="9"/>
  <c r="GH47" i="9"/>
  <c r="GF47" i="9"/>
  <c r="GG47" i="9" s="1"/>
  <c r="GD47" i="9"/>
  <c r="H141" i="15" s="1"/>
  <c r="H189" i="15" s="1"/>
  <c r="GC47" i="9"/>
  <c r="GB47" i="9"/>
  <c r="GA47" i="9"/>
  <c r="FY47" i="9"/>
  <c r="FZ47" i="9" s="1"/>
  <c r="FW47" i="9"/>
  <c r="FX47" i="9" s="1"/>
  <c r="FT47" i="9"/>
  <c r="FR47" i="9"/>
  <c r="FS47" i="9" s="1"/>
  <c r="FP47" i="9"/>
  <c r="FM47" i="9"/>
  <c r="FK47" i="9"/>
  <c r="FI47" i="9"/>
  <c r="FH47" i="9"/>
  <c r="FG47" i="9"/>
  <c r="FE47" i="9"/>
  <c r="FD47" i="9"/>
  <c r="FC47" i="9"/>
  <c r="FB47" i="9"/>
  <c r="FA47" i="9"/>
  <c r="EZ47" i="9"/>
  <c r="EY47" i="9"/>
  <c r="EX47" i="9"/>
  <c r="EU47" i="9"/>
  <c r="ET47" i="9"/>
  <c r="EQ47" i="9"/>
  <c r="ES47" i="9" s="1"/>
  <c r="EE47" i="9"/>
  <c r="ED47" i="9"/>
  <c r="EC47" i="9"/>
  <c r="EB47" i="9"/>
  <c r="EA47" i="9"/>
  <c r="DU47" i="9"/>
  <c r="DS47" i="9"/>
  <c r="DN47" i="9"/>
  <c r="DP47" i="9" s="1"/>
  <c r="DV47" i="9" s="1"/>
  <c r="DM47" i="9"/>
  <c r="DL47" i="9"/>
  <c r="DK47" i="9"/>
  <c r="DO47" i="9" s="1"/>
  <c r="DH47" i="9"/>
  <c r="DG47" i="9"/>
  <c r="DI47" i="9" s="1"/>
  <c r="DF47" i="9"/>
  <c r="DE47" i="9"/>
  <c r="DD47" i="9"/>
  <c r="DB47" i="9"/>
  <c r="CZ47" i="9"/>
  <c r="CY47" i="9"/>
  <c r="CX47" i="9"/>
  <c r="CW47" i="9"/>
  <c r="DA47" i="9" s="1"/>
  <c r="CU47" i="9"/>
  <c r="CS47" i="9"/>
  <c r="CR47" i="9"/>
  <c r="CQ47" i="9"/>
  <c r="CP47" i="9"/>
  <c r="CM47" i="9"/>
  <c r="CK47" i="9"/>
  <c r="A45" i="15" s="1"/>
  <c r="BK47" i="9"/>
  <c r="BJ47" i="9"/>
  <c r="BI47" i="9"/>
  <c r="BH47" i="9"/>
  <c r="BG47" i="9"/>
  <c r="BF47" i="9"/>
  <c r="BE47" i="9"/>
  <c r="BD47" i="9"/>
  <c r="BC47" i="9"/>
  <c r="BB47" i="9"/>
  <c r="BA47" i="9"/>
  <c r="AZ47" i="9"/>
  <c r="AY47" i="9"/>
  <c r="AX47" i="9"/>
  <c r="AW47" i="9"/>
  <c r="AV47" i="9"/>
  <c r="AU47" i="9"/>
  <c r="AT47" i="9"/>
  <c r="AS47" i="9"/>
  <c r="AR47" i="9"/>
  <c r="AQ47" i="9"/>
  <c r="AP47" i="9"/>
  <c r="AO47" i="9"/>
  <c r="AN47" i="9"/>
  <c r="AM47" i="9"/>
  <c r="AL47" i="9"/>
  <c r="AK47" i="9"/>
  <c r="AJ47" i="9"/>
  <c r="AI47" i="9"/>
  <c r="AH47" i="9"/>
  <c r="AG47" i="9"/>
  <c r="AF47" i="9"/>
  <c r="AE47" i="9"/>
  <c r="AD47" i="9"/>
  <c r="AC47" i="9"/>
  <c r="AB47" i="9"/>
  <c r="AA47" i="9"/>
  <c r="Z47" i="9"/>
  <c r="Y47" i="9"/>
  <c r="X47" i="9"/>
  <c r="W47" i="9"/>
  <c r="R47" i="9"/>
  <c r="P47" i="9" s="1"/>
  <c r="Q47" i="9"/>
  <c r="O47" i="9"/>
  <c r="N47" i="9"/>
  <c r="T47" i="9" s="1"/>
  <c r="M47" i="9"/>
  <c r="L47" i="9"/>
  <c r="K47" i="9"/>
  <c r="I47" i="9"/>
  <c r="H47" i="9"/>
  <c r="BL47" i="9" s="1"/>
  <c r="B45" i="15" s="1"/>
  <c r="G47" i="9"/>
  <c r="BM47" i="9" s="1"/>
  <c r="L45" i="15" s="1"/>
  <c r="E47" i="9"/>
  <c r="D47" i="9"/>
  <c r="JK46" i="9"/>
  <c r="L140" i="15" s="1"/>
  <c r="JI46" i="9"/>
  <c r="JH46" i="9"/>
  <c r="JG46" i="9"/>
  <c r="JF46" i="9"/>
  <c r="JE46" i="9"/>
  <c r="JD46" i="9"/>
  <c r="JC46" i="9"/>
  <c r="JA46" i="9"/>
  <c r="IZ46" i="9"/>
  <c r="IX46" i="9"/>
  <c r="IY46" i="9" s="1"/>
  <c r="IW46" i="9"/>
  <c r="IV46" i="9"/>
  <c r="IT46" i="9"/>
  <c r="IU46" i="9" s="1"/>
  <c r="IR46" i="9"/>
  <c r="IQ46" i="9"/>
  <c r="IO46" i="9"/>
  <c r="IP46" i="9" s="1"/>
  <c r="IN46" i="9"/>
  <c r="IM46" i="9"/>
  <c r="IJ46" i="9"/>
  <c r="IK46" i="9" s="1"/>
  <c r="IH46" i="9"/>
  <c r="II46" i="9" s="1"/>
  <c r="IF46" i="9"/>
  <c r="IG46" i="9" s="1"/>
  <c r="IC46" i="9"/>
  <c r="ID46" i="9" s="1"/>
  <c r="IA46" i="9"/>
  <c r="IB46" i="9" s="1"/>
  <c r="HY46" i="9"/>
  <c r="HX46" i="9"/>
  <c r="HW46" i="9"/>
  <c r="HV46" i="9"/>
  <c r="HU46" i="9"/>
  <c r="HR46" i="9"/>
  <c r="HS46" i="9" s="1"/>
  <c r="HP46" i="9"/>
  <c r="HQ46" i="9" s="1"/>
  <c r="HO46" i="9"/>
  <c r="HN46" i="9"/>
  <c r="HL46" i="9"/>
  <c r="HM46" i="9" s="1"/>
  <c r="HI46" i="9"/>
  <c r="HJ46" i="9" s="1"/>
  <c r="HH46" i="9"/>
  <c r="HG46" i="9"/>
  <c r="HE46" i="9"/>
  <c r="HK46" i="9" s="1"/>
  <c r="HC46" i="9"/>
  <c r="HB46" i="9"/>
  <c r="HA46" i="9"/>
  <c r="GZ46" i="9"/>
  <c r="GY46" i="9"/>
  <c r="GX46" i="9"/>
  <c r="GV46" i="9"/>
  <c r="GU46" i="9"/>
  <c r="GS46" i="9"/>
  <c r="GT46" i="9" s="1"/>
  <c r="GQ46" i="9"/>
  <c r="GO46" i="9"/>
  <c r="GP46" i="9" s="1"/>
  <c r="GN46" i="9"/>
  <c r="GM46" i="9"/>
  <c r="GJ46" i="9"/>
  <c r="K140" i="15" s="1"/>
  <c r="K188" i="15" s="1"/>
  <c r="GH46" i="9"/>
  <c r="GF46" i="9"/>
  <c r="GG46" i="9" s="1"/>
  <c r="GD46" i="9"/>
  <c r="GB46" i="9"/>
  <c r="GA46" i="9"/>
  <c r="G140" i="15" s="1"/>
  <c r="G188" i="15" s="1"/>
  <c r="FZ46" i="9"/>
  <c r="FY46" i="9"/>
  <c r="FX46" i="9"/>
  <c r="FW46" i="9"/>
  <c r="FT46" i="9"/>
  <c r="FR46" i="9"/>
  <c r="FS46" i="9" s="1"/>
  <c r="FP46" i="9"/>
  <c r="FO46" i="9"/>
  <c r="FN46" i="9"/>
  <c r="FM46" i="9"/>
  <c r="FK46" i="9"/>
  <c r="FL46" i="9" s="1"/>
  <c r="FJ46" i="9"/>
  <c r="FI46" i="9"/>
  <c r="FG46" i="9"/>
  <c r="FH46" i="9" s="1"/>
  <c r="FF46" i="9"/>
  <c r="FE46" i="9"/>
  <c r="FD46" i="9"/>
  <c r="FC46" i="9"/>
  <c r="FB46" i="9"/>
  <c r="FA46" i="9"/>
  <c r="EZ46" i="9"/>
  <c r="EY46" i="9"/>
  <c r="EX46" i="9"/>
  <c r="EU46" i="9"/>
  <c r="ET46" i="9"/>
  <c r="EQ46" i="9"/>
  <c r="ED46" i="9"/>
  <c r="EC46" i="9"/>
  <c r="EE46" i="9" s="1"/>
  <c r="EB46" i="9"/>
  <c r="EA46" i="9"/>
  <c r="DU46" i="9"/>
  <c r="DW46" i="9" s="1"/>
  <c r="DQ46" i="9"/>
  <c r="DN46" i="9"/>
  <c r="DM46" i="9"/>
  <c r="DP46" i="9" s="1"/>
  <c r="DV46" i="9" s="1"/>
  <c r="DL46" i="9"/>
  <c r="DK46" i="9"/>
  <c r="DO46" i="9" s="1"/>
  <c r="DG46" i="9"/>
  <c r="DF46" i="9"/>
  <c r="DE46" i="9"/>
  <c r="DH46" i="9" s="1"/>
  <c r="DD46" i="9"/>
  <c r="DB46" i="9"/>
  <c r="CZ46" i="9"/>
  <c r="CY46" i="9"/>
  <c r="CX46" i="9"/>
  <c r="CW46" i="9"/>
  <c r="DA46" i="9" s="1"/>
  <c r="DC46" i="9" s="1"/>
  <c r="CT46" i="9"/>
  <c r="CV46" i="9" s="1"/>
  <c r="CS46" i="9"/>
  <c r="CU46" i="9" s="1"/>
  <c r="CR46" i="9"/>
  <c r="CQ46" i="9"/>
  <c r="DY46" i="9" s="1"/>
  <c r="CP46" i="9"/>
  <c r="DX46" i="9" s="1"/>
  <c r="CM46" i="9"/>
  <c r="CK46" i="9"/>
  <c r="A44" i="15" s="1"/>
  <c r="BK46" i="9"/>
  <c r="BJ46" i="9"/>
  <c r="BI46" i="9"/>
  <c r="BH46" i="9"/>
  <c r="BG46" i="9"/>
  <c r="BF46" i="9"/>
  <c r="BE46" i="9"/>
  <c r="BD46" i="9"/>
  <c r="BC46" i="9"/>
  <c r="BB46" i="9"/>
  <c r="BA46" i="9"/>
  <c r="AZ46" i="9"/>
  <c r="AY46" i="9"/>
  <c r="AX46" i="9"/>
  <c r="AW46" i="9"/>
  <c r="AV46" i="9"/>
  <c r="AU46" i="9"/>
  <c r="AT46" i="9"/>
  <c r="AS46" i="9"/>
  <c r="AR46" i="9"/>
  <c r="AQ46" i="9"/>
  <c r="AP46" i="9"/>
  <c r="AO46" i="9"/>
  <c r="AN46" i="9"/>
  <c r="AM46" i="9"/>
  <c r="AL46" i="9"/>
  <c r="AK46" i="9"/>
  <c r="AJ46" i="9"/>
  <c r="AI46" i="9"/>
  <c r="AH46" i="9"/>
  <c r="AG46" i="9"/>
  <c r="AF46" i="9"/>
  <c r="AE46" i="9"/>
  <c r="AD46" i="9"/>
  <c r="AC46" i="9"/>
  <c r="AB46" i="9"/>
  <c r="AA46" i="9"/>
  <c r="Z46" i="9"/>
  <c r="Y46" i="9"/>
  <c r="X46" i="9"/>
  <c r="W46" i="9"/>
  <c r="U46" i="9"/>
  <c r="R46" i="9"/>
  <c r="Q46" i="9"/>
  <c r="P46" i="9" s="1"/>
  <c r="O46" i="9"/>
  <c r="N46" i="9"/>
  <c r="T46" i="9" s="1"/>
  <c r="M46" i="9"/>
  <c r="L46" i="9"/>
  <c r="K46" i="9"/>
  <c r="J46" i="9" s="1"/>
  <c r="I46" i="9"/>
  <c r="BL46" i="9" s="1"/>
  <c r="B44" i="15" s="1"/>
  <c r="H46" i="9"/>
  <c r="G46" i="9"/>
  <c r="BM46" i="9" s="1"/>
  <c r="L44" i="15" s="1"/>
  <c r="E46" i="9"/>
  <c r="D46" i="9"/>
  <c r="JH45" i="9"/>
  <c r="JK45" i="9" s="1"/>
  <c r="L139" i="15" s="1"/>
  <c r="JG45" i="9"/>
  <c r="JI45" i="9" s="1"/>
  <c r="JF45" i="9"/>
  <c r="JE45" i="9"/>
  <c r="JD45" i="9"/>
  <c r="JC45" i="9"/>
  <c r="IZ45" i="9"/>
  <c r="JA45" i="9" s="1"/>
  <c r="IY45" i="9"/>
  <c r="IX45" i="9"/>
  <c r="IW45" i="9"/>
  <c r="IV45" i="9"/>
  <c r="IU45" i="9"/>
  <c r="IT45" i="9"/>
  <c r="IR45" i="9"/>
  <c r="IQ45" i="9"/>
  <c r="IO45" i="9"/>
  <c r="IP45" i="9" s="1"/>
  <c r="IM45" i="9"/>
  <c r="IL45" i="9"/>
  <c r="IK45" i="9"/>
  <c r="IJ45" i="9"/>
  <c r="II45" i="9"/>
  <c r="IH45" i="9"/>
  <c r="IF45" i="9"/>
  <c r="IG45" i="9" s="1"/>
  <c r="IC45" i="9"/>
  <c r="ID45" i="9" s="1"/>
  <c r="IA45" i="9"/>
  <c r="IB45" i="9" s="1"/>
  <c r="HY45" i="9"/>
  <c r="HW45" i="9"/>
  <c r="C139" i="15" s="1"/>
  <c r="C187" i="15" s="1"/>
  <c r="HU45" i="9"/>
  <c r="HS45" i="9"/>
  <c r="HR45" i="9"/>
  <c r="HP45" i="9"/>
  <c r="HQ45" i="9" s="1"/>
  <c r="HO45" i="9"/>
  <c r="HN45" i="9"/>
  <c r="HL45" i="9"/>
  <c r="HM45" i="9" s="1"/>
  <c r="HK45" i="9"/>
  <c r="HI45" i="9"/>
  <c r="HJ45" i="9" s="1"/>
  <c r="HH45" i="9"/>
  <c r="HG45" i="9"/>
  <c r="HE45" i="9"/>
  <c r="HF45" i="9" s="1"/>
  <c r="HC45" i="9"/>
  <c r="HB45" i="9"/>
  <c r="GZ45" i="9"/>
  <c r="GY45" i="9"/>
  <c r="GX45" i="9"/>
  <c r="GV45" i="9"/>
  <c r="GU45" i="9"/>
  <c r="GS45" i="9"/>
  <c r="GT45" i="9" s="1"/>
  <c r="GQ45" i="9"/>
  <c r="GP45" i="9"/>
  <c r="GO45" i="9"/>
  <c r="GN45" i="9"/>
  <c r="GM45" i="9"/>
  <c r="GJ45" i="9"/>
  <c r="GI45" i="9"/>
  <c r="GH45" i="9"/>
  <c r="GF45" i="9"/>
  <c r="GG45" i="9" s="1"/>
  <c r="GE45" i="9"/>
  <c r="GD45" i="9"/>
  <c r="GA45" i="9"/>
  <c r="G139" i="15" s="1"/>
  <c r="G187" i="15" s="1"/>
  <c r="FY45" i="9"/>
  <c r="FZ45" i="9" s="1"/>
  <c r="FX45" i="9"/>
  <c r="FW45" i="9"/>
  <c r="FT45" i="9"/>
  <c r="FS45" i="9"/>
  <c r="FR45" i="9"/>
  <c r="FP45" i="9"/>
  <c r="FV45" i="9" s="1"/>
  <c r="FO45" i="9"/>
  <c r="FM45" i="9"/>
  <c r="FN45" i="9" s="1"/>
  <c r="FL45" i="9"/>
  <c r="FK45" i="9"/>
  <c r="FI45" i="9"/>
  <c r="FG45" i="9"/>
  <c r="FH45" i="9" s="1"/>
  <c r="FF45" i="9"/>
  <c r="FE45" i="9"/>
  <c r="FD45" i="9"/>
  <c r="FC45" i="9"/>
  <c r="FB45" i="9"/>
  <c r="FA45" i="9"/>
  <c r="EZ45" i="9"/>
  <c r="EY45" i="9"/>
  <c r="EX45" i="9"/>
  <c r="EU45" i="9"/>
  <c r="ET45" i="9"/>
  <c r="EQ45" i="9"/>
  <c r="EE45" i="9"/>
  <c r="ED45" i="9"/>
  <c r="EC45" i="9"/>
  <c r="EB45" i="9"/>
  <c r="EA45" i="9"/>
  <c r="DV45" i="9"/>
  <c r="DP45" i="9"/>
  <c r="DN45" i="9"/>
  <c r="DM45" i="9"/>
  <c r="DL45" i="9"/>
  <c r="DK45" i="9"/>
  <c r="DO45" i="9" s="1"/>
  <c r="DQ45" i="9" s="1"/>
  <c r="DI45" i="9"/>
  <c r="DH45" i="9"/>
  <c r="DJ45" i="9" s="1"/>
  <c r="DG45" i="9"/>
  <c r="DF45" i="9"/>
  <c r="DE45" i="9"/>
  <c r="DD45" i="9"/>
  <c r="CZ45" i="9"/>
  <c r="CY45" i="9"/>
  <c r="DB45" i="9" s="1"/>
  <c r="CX45" i="9"/>
  <c r="CW45" i="9"/>
  <c r="CV45" i="9"/>
  <c r="CU45" i="9"/>
  <c r="CT45" i="9"/>
  <c r="CS45" i="9"/>
  <c r="CR45" i="9"/>
  <c r="CQ45" i="9"/>
  <c r="CP45" i="9"/>
  <c r="CM45" i="9"/>
  <c r="CK45" i="9"/>
  <c r="A43" i="15" s="1"/>
  <c r="BL45" i="9"/>
  <c r="B43" i="15" s="1"/>
  <c r="BK45" i="9"/>
  <c r="BJ45" i="9"/>
  <c r="BI45" i="9"/>
  <c r="BH45" i="9"/>
  <c r="BG45" i="9"/>
  <c r="BF45" i="9"/>
  <c r="BE45" i="9"/>
  <c r="BD45" i="9"/>
  <c r="BC45" i="9"/>
  <c r="BB45" i="9"/>
  <c r="BA45" i="9"/>
  <c r="AZ45" i="9"/>
  <c r="AY45" i="9"/>
  <c r="AX45" i="9"/>
  <c r="AW45" i="9"/>
  <c r="AV45" i="9"/>
  <c r="AU45" i="9"/>
  <c r="AT45" i="9"/>
  <c r="AS45" i="9"/>
  <c r="AR45" i="9"/>
  <c r="AQ45" i="9"/>
  <c r="AP45" i="9"/>
  <c r="AO45" i="9"/>
  <c r="AN45" i="9"/>
  <c r="AM45" i="9"/>
  <c r="AL45" i="9"/>
  <c r="AK45" i="9"/>
  <c r="AJ45" i="9"/>
  <c r="AI45" i="9"/>
  <c r="AH45" i="9"/>
  <c r="AG45" i="9"/>
  <c r="AF45" i="9"/>
  <c r="AE45" i="9"/>
  <c r="AD45" i="9"/>
  <c r="AC45" i="9"/>
  <c r="AB45" i="9"/>
  <c r="AA45" i="9"/>
  <c r="Z45" i="9"/>
  <c r="Y45" i="9"/>
  <c r="X45" i="9"/>
  <c r="V45" i="9" s="1"/>
  <c r="W45" i="9"/>
  <c r="R45" i="9"/>
  <c r="Q45" i="9"/>
  <c r="P45" i="9"/>
  <c r="O45" i="9"/>
  <c r="U45" i="9" s="1"/>
  <c r="N45" i="9"/>
  <c r="T45" i="9" s="1"/>
  <c r="M45" i="9"/>
  <c r="L45" i="9"/>
  <c r="K45" i="9"/>
  <c r="I45" i="9"/>
  <c r="H45" i="9"/>
  <c r="G45" i="9"/>
  <c r="BM45" i="9" s="1"/>
  <c r="L43" i="15" s="1"/>
  <c r="E45" i="9"/>
  <c r="D45" i="9"/>
  <c r="JI44" i="9"/>
  <c r="JH44" i="9"/>
  <c r="JK44" i="9" s="1"/>
  <c r="L138" i="15" s="1"/>
  <c r="JG44" i="9"/>
  <c r="JF44" i="9"/>
  <c r="JE44" i="9"/>
  <c r="JD44" i="9"/>
  <c r="JC44" i="9"/>
  <c r="IZ44" i="9"/>
  <c r="JA44" i="9" s="1"/>
  <c r="IX44" i="9"/>
  <c r="IY44" i="9" s="1"/>
  <c r="IV44" i="9"/>
  <c r="IT44" i="9"/>
  <c r="IU44" i="9" s="1"/>
  <c r="IR44" i="9"/>
  <c r="IQ44" i="9"/>
  <c r="IO44" i="9"/>
  <c r="IP44" i="9" s="1"/>
  <c r="IN44" i="9"/>
  <c r="IM44" i="9"/>
  <c r="IS44" i="9" s="1"/>
  <c r="IL44" i="9"/>
  <c r="IK44" i="9"/>
  <c r="IJ44" i="9"/>
  <c r="IH44" i="9"/>
  <c r="II44" i="9" s="1"/>
  <c r="IG44" i="9"/>
  <c r="IF44" i="9"/>
  <c r="IC44" i="9"/>
  <c r="ID44" i="9" s="1"/>
  <c r="IA44" i="9"/>
  <c r="IB44" i="9" s="1"/>
  <c r="HZ44" i="9"/>
  <c r="HY44" i="9"/>
  <c r="HX44" i="9"/>
  <c r="HW44" i="9"/>
  <c r="HU44" i="9"/>
  <c r="HV44" i="9" s="1"/>
  <c r="HR44" i="9"/>
  <c r="HS44" i="9" s="1"/>
  <c r="HP44" i="9"/>
  <c r="HQ44" i="9" s="1"/>
  <c r="HN44" i="9"/>
  <c r="HO44" i="9" s="1"/>
  <c r="HM44" i="9"/>
  <c r="HL44" i="9"/>
  <c r="HI44" i="9"/>
  <c r="HJ44" i="9" s="1"/>
  <c r="HH44" i="9"/>
  <c r="HG44" i="9"/>
  <c r="HE44" i="9"/>
  <c r="HF44" i="9" s="1"/>
  <c r="HD44" i="9"/>
  <c r="HC44" i="9"/>
  <c r="HB44" i="9"/>
  <c r="HA44" i="9"/>
  <c r="GZ44" i="9"/>
  <c r="GX44" i="9"/>
  <c r="GY44" i="9" s="1"/>
  <c r="GV44" i="9"/>
  <c r="GU44" i="9"/>
  <c r="GS44" i="9"/>
  <c r="GT44" i="9" s="1"/>
  <c r="GR44" i="9"/>
  <c r="GQ44" i="9"/>
  <c r="GW44" i="9" s="1"/>
  <c r="GO44" i="9"/>
  <c r="GP44" i="9" s="1"/>
  <c r="GN44" i="9"/>
  <c r="GM44" i="9"/>
  <c r="GK44" i="9"/>
  <c r="GJ44" i="9"/>
  <c r="GH44" i="9"/>
  <c r="GF44" i="9"/>
  <c r="GG44" i="9" s="1"/>
  <c r="GE44" i="9"/>
  <c r="GD44" i="9"/>
  <c r="H138" i="15" s="1"/>
  <c r="H186" i="15" s="1"/>
  <c r="GC44" i="9"/>
  <c r="GB44" i="9"/>
  <c r="GA44" i="9"/>
  <c r="FY44" i="9"/>
  <c r="FZ44" i="9" s="1"/>
  <c r="FX44" i="9"/>
  <c r="FW44" i="9"/>
  <c r="FT44" i="9"/>
  <c r="FR44" i="9"/>
  <c r="FS44" i="9" s="1"/>
  <c r="FP44" i="9"/>
  <c r="FM44" i="9"/>
  <c r="FL44" i="9"/>
  <c r="FK44" i="9"/>
  <c r="FI44" i="9"/>
  <c r="FO44" i="9" s="1"/>
  <c r="FH44" i="9"/>
  <c r="FG44" i="9"/>
  <c r="FE44" i="9"/>
  <c r="FD44" i="9"/>
  <c r="FC44" i="9"/>
  <c r="FB44" i="9"/>
  <c r="FA44" i="9"/>
  <c r="EZ44" i="9"/>
  <c r="EY44" i="9"/>
  <c r="EX44" i="9"/>
  <c r="EU44" i="9"/>
  <c r="ET44" i="9"/>
  <c r="EQ44" i="9"/>
  <c r="ES44" i="9" s="1"/>
  <c r="EE44" i="9"/>
  <c r="ED44" i="9"/>
  <c r="EC44" i="9"/>
  <c r="EB44" i="9"/>
  <c r="EA44" i="9"/>
  <c r="DS44" i="9"/>
  <c r="DN44" i="9"/>
  <c r="DM44" i="9"/>
  <c r="DP44" i="9" s="1"/>
  <c r="DL44" i="9"/>
  <c r="DK44" i="9"/>
  <c r="DO44" i="9" s="1"/>
  <c r="DH44" i="9"/>
  <c r="DG44" i="9"/>
  <c r="DI44" i="9" s="1"/>
  <c r="DJ44" i="9" s="1"/>
  <c r="DF44" i="9"/>
  <c r="DE44" i="9"/>
  <c r="DD44" i="9"/>
  <c r="CZ44" i="9"/>
  <c r="CY44" i="9"/>
  <c r="DB44" i="9" s="1"/>
  <c r="CX44" i="9"/>
  <c r="DY44" i="9" s="1"/>
  <c r="CW44" i="9"/>
  <c r="CV44" i="9"/>
  <c r="CU44" i="9"/>
  <c r="CS44" i="9"/>
  <c r="CR44" i="9"/>
  <c r="CQ44" i="9"/>
  <c r="CT44" i="9" s="1"/>
  <c r="CP44" i="9"/>
  <c r="CM44" i="9"/>
  <c r="CK44" i="9"/>
  <c r="A42" i="15" s="1"/>
  <c r="BM44" i="9"/>
  <c r="L42" i="15" s="1"/>
  <c r="BL44" i="9"/>
  <c r="B42" i="15" s="1"/>
  <c r="BK44" i="9"/>
  <c r="BJ44" i="9"/>
  <c r="BI44" i="9"/>
  <c r="BH44" i="9"/>
  <c r="BG44" i="9"/>
  <c r="BF44" i="9"/>
  <c r="BE44" i="9"/>
  <c r="BD44" i="9"/>
  <c r="BC44" i="9"/>
  <c r="BB44" i="9"/>
  <c r="BA44" i="9"/>
  <c r="AZ44" i="9"/>
  <c r="AY44" i="9"/>
  <c r="AX44" i="9"/>
  <c r="AW44" i="9"/>
  <c r="AV44" i="9"/>
  <c r="AU44" i="9"/>
  <c r="AT44" i="9"/>
  <c r="AS44" i="9"/>
  <c r="AR44" i="9"/>
  <c r="AQ44" i="9"/>
  <c r="AP44" i="9"/>
  <c r="AO44" i="9"/>
  <c r="AN44" i="9"/>
  <c r="AM44" i="9"/>
  <c r="AL44" i="9"/>
  <c r="AK44" i="9"/>
  <c r="AJ44" i="9"/>
  <c r="AI44" i="9"/>
  <c r="AH44" i="9"/>
  <c r="AG44" i="9"/>
  <c r="AF44" i="9"/>
  <c r="AE44" i="9"/>
  <c r="AD44" i="9"/>
  <c r="AC44" i="9"/>
  <c r="AB44" i="9"/>
  <c r="AA44" i="9"/>
  <c r="Z44" i="9"/>
  <c r="Y44" i="9"/>
  <c r="X44" i="9"/>
  <c r="W44" i="9"/>
  <c r="R44" i="9"/>
  <c r="Q44" i="9"/>
  <c r="P44" i="9"/>
  <c r="O44" i="9"/>
  <c r="U44" i="9" s="1"/>
  <c r="N44" i="9"/>
  <c r="L44" i="9"/>
  <c r="K44" i="9"/>
  <c r="I44" i="9"/>
  <c r="H44" i="9"/>
  <c r="G44" i="9"/>
  <c r="E44" i="9"/>
  <c r="D44" i="9"/>
  <c r="JK43" i="9"/>
  <c r="L137" i="15" s="1"/>
  <c r="JI43" i="9"/>
  <c r="JH43" i="9"/>
  <c r="JG43" i="9"/>
  <c r="JF43" i="9"/>
  <c r="JE43" i="9"/>
  <c r="JC43" i="9"/>
  <c r="JD43" i="9" s="1"/>
  <c r="JA43" i="9"/>
  <c r="IZ43" i="9"/>
  <c r="IY43" i="9"/>
  <c r="IX43" i="9"/>
  <c r="IW43" i="9"/>
  <c r="IV43" i="9"/>
  <c r="IT43" i="9"/>
  <c r="IU43" i="9" s="1"/>
  <c r="IQ43" i="9"/>
  <c r="IR43" i="9" s="1"/>
  <c r="IO43" i="9"/>
  <c r="IP43" i="9" s="1"/>
  <c r="IN43" i="9"/>
  <c r="IM43" i="9"/>
  <c r="IS43" i="9" s="1"/>
  <c r="IL43" i="9"/>
  <c r="IK43" i="9"/>
  <c r="IJ43" i="9"/>
  <c r="IH43" i="9"/>
  <c r="II43" i="9" s="1"/>
  <c r="IG43" i="9"/>
  <c r="IF43" i="9"/>
  <c r="IC43" i="9"/>
  <c r="ID43" i="9" s="1"/>
  <c r="IB43" i="9"/>
  <c r="IA43" i="9"/>
  <c r="HY43" i="9"/>
  <c r="HW43" i="9"/>
  <c r="HX43" i="9" s="1"/>
  <c r="HV43" i="9"/>
  <c r="HU43" i="9"/>
  <c r="HR43" i="9"/>
  <c r="HS43" i="9" s="1"/>
  <c r="HP43" i="9"/>
  <c r="HQ43" i="9" s="1"/>
  <c r="HN43" i="9"/>
  <c r="HO43" i="9" s="1"/>
  <c r="HM43" i="9"/>
  <c r="HL43" i="9"/>
  <c r="HJ43" i="9"/>
  <c r="HI43" i="9"/>
  <c r="HG43" i="9"/>
  <c r="HH43" i="9" s="1"/>
  <c r="HE43" i="9"/>
  <c r="HB43" i="9"/>
  <c r="HA43" i="9"/>
  <c r="GZ43" i="9"/>
  <c r="GX43" i="9"/>
  <c r="GY43" i="9" s="1"/>
  <c r="GU43" i="9"/>
  <c r="GV43" i="9" s="1"/>
  <c r="GS43" i="9"/>
  <c r="GT43" i="9" s="1"/>
  <c r="GQ43" i="9"/>
  <c r="GP43" i="9"/>
  <c r="GO43" i="9"/>
  <c r="GM43" i="9"/>
  <c r="GK43" i="9"/>
  <c r="GJ43" i="9"/>
  <c r="GH43" i="9"/>
  <c r="GG43" i="9"/>
  <c r="GF43" i="9"/>
  <c r="GE43" i="9"/>
  <c r="GD43" i="9"/>
  <c r="H137" i="15" s="1"/>
  <c r="H185" i="15" s="1"/>
  <c r="GC43" i="9"/>
  <c r="GA43" i="9"/>
  <c r="GB43" i="9" s="1"/>
  <c r="FZ43" i="9"/>
  <c r="FY43" i="9"/>
  <c r="FW43" i="9"/>
  <c r="FX43" i="9" s="1"/>
  <c r="FT43" i="9"/>
  <c r="FR43" i="9"/>
  <c r="FV43" i="9" s="1"/>
  <c r="FQ43" i="9"/>
  <c r="FP43" i="9"/>
  <c r="FN43" i="9"/>
  <c r="FM43" i="9"/>
  <c r="FK43" i="9"/>
  <c r="FL43" i="9" s="1"/>
  <c r="FI43" i="9"/>
  <c r="FG43" i="9"/>
  <c r="FH43" i="9" s="1"/>
  <c r="FE43" i="9"/>
  <c r="FD43" i="9"/>
  <c r="FC43" i="9"/>
  <c r="FB43" i="9"/>
  <c r="FA43" i="9"/>
  <c r="EZ43" i="9"/>
  <c r="EY43" i="9"/>
  <c r="EX43" i="9"/>
  <c r="EU43" i="9"/>
  <c r="EW43" i="9" s="1"/>
  <c r="ET43" i="9"/>
  <c r="ES43" i="9"/>
  <c r="EQ43" i="9"/>
  <c r="ED43" i="9"/>
  <c r="EC43" i="9"/>
  <c r="EB43" i="9"/>
  <c r="EE43" i="9" s="1"/>
  <c r="EA43" i="9"/>
  <c r="DN43" i="9"/>
  <c r="DM43" i="9"/>
  <c r="DP43" i="9" s="1"/>
  <c r="DL43" i="9"/>
  <c r="DK43" i="9"/>
  <c r="DO43" i="9" s="1"/>
  <c r="DI43" i="9"/>
  <c r="DH43" i="9"/>
  <c r="DJ43" i="9" s="1"/>
  <c r="DG43" i="9"/>
  <c r="DF43" i="9"/>
  <c r="DE43" i="9"/>
  <c r="DD43" i="9"/>
  <c r="CZ43" i="9"/>
  <c r="CY43" i="9"/>
  <c r="CX43" i="9"/>
  <c r="CW43" i="9"/>
  <c r="DX43" i="9" s="1"/>
  <c r="CV43" i="9"/>
  <c r="CS43" i="9"/>
  <c r="CR43" i="9"/>
  <c r="CU43" i="9" s="1"/>
  <c r="DS43" i="9" s="1"/>
  <c r="CQ43" i="9"/>
  <c r="CP43" i="9"/>
  <c r="CT43" i="9" s="1"/>
  <c r="CM43" i="9"/>
  <c r="CK43" i="9"/>
  <c r="A41" i="15" s="1"/>
  <c r="BM43" i="9"/>
  <c r="L41" i="15" s="1"/>
  <c r="BL43" i="9"/>
  <c r="B41" i="15" s="1"/>
  <c r="BK43" i="9"/>
  <c r="BJ43" i="9"/>
  <c r="BI43" i="9"/>
  <c r="BH43" i="9"/>
  <c r="BG43" i="9"/>
  <c r="BF43" i="9"/>
  <c r="BE43" i="9"/>
  <c r="BD43" i="9"/>
  <c r="BC43" i="9"/>
  <c r="BB43" i="9"/>
  <c r="BA43" i="9"/>
  <c r="AZ43" i="9"/>
  <c r="AY43" i="9"/>
  <c r="AX43" i="9"/>
  <c r="AW43" i="9"/>
  <c r="AV43" i="9"/>
  <c r="AU43" i="9"/>
  <c r="AT43" i="9"/>
  <c r="AS43" i="9"/>
  <c r="AR43" i="9"/>
  <c r="AQ43" i="9"/>
  <c r="AP43" i="9"/>
  <c r="AO43" i="9"/>
  <c r="AN43" i="9"/>
  <c r="AM43" i="9"/>
  <c r="AL43" i="9"/>
  <c r="AK43" i="9"/>
  <c r="AJ43" i="9"/>
  <c r="AI43" i="9"/>
  <c r="AH43" i="9"/>
  <c r="AG43" i="9"/>
  <c r="AF43" i="9"/>
  <c r="AE43" i="9"/>
  <c r="AD43" i="9"/>
  <c r="AC43" i="9"/>
  <c r="AB43" i="9"/>
  <c r="AA43" i="9"/>
  <c r="Z43" i="9"/>
  <c r="Y43" i="9"/>
  <c r="X43" i="9"/>
  <c r="W43" i="9"/>
  <c r="R43" i="9"/>
  <c r="Q43" i="9"/>
  <c r="P43" i="9"/>
  <c r="O43" i="9"/>
  <c r="N43" i="9"/>
  <c r="T43" i="9" s="1"/>
  <c r="L43" i="9"/>
  <c r="K43" i="9"/>
  <c r="I43" i="9"/>
  <c r="H43" i="9"/>
  <c r="G43" i="9"/>
  <c r="E43" i="9"/>
  <c r="D43" i="9"/>
  <c r="JK42" i="9"/>
  <c r="L136" i="15" s="1"/>
  <c r="JH42" i="9"/>
  <c r="JG42" i="9"/>
  <c r="JF42" i="9"/>
  <c r="JI42" i="9" s="1"/>
  <c r="JE42" i="9"/>
  <c r="JC42" i="9"/>
  <c r="JD42" i="9" s="1"/>
  <c r="IZ42" i="9"/>
  <c r="JA42" i="9" s="1"/>
  <c r="IY42" i="9"/>
  <c r="IX42" i="9"/>
  <c r="IV42" i="9"/>
  <c r="IW42" i="9" s="1"/>
  <c r="IU42" i="9"/>
  <c r="IT42" i="9"/>
  <c r="IQ42" i="9"/>
  <c r="IR42" i="9" s="1"/>
  <c r="IP42" i="9"/>
  <c r="IO42" i="9"/>
  <c r="IN42" i="9"/>
  <c r="IM42" i="9"/>
  <c r="IS42" i="9" s="1"/>
  <c r="IL42" i="9"/>
  <c r="IJ42" i="9"/>
  <c r="IK42" i="9" s="1"/>
  <c r="II42" i="9"/>
  <c r="IH42" i="9"/>
  <c r="IF42" i="9"/>
  <c r="IG42" i="9" s="1"/>
  <c r="ID42" i="9"/>
  <c r="IC42" i="9"/>
  <c r="IB42" i="9"/>
  <c r="IA42" i="9"/>
  <c r="HZ42" i="9"/>
  <c r="HY42" i="9"/>
  <c r="HW42" i="9"/>
  <c r="HV42" i="9"/>
  <c r="HU42" i="9"/>
  <c r="HR42" i="9"/>
  <c r="HS42" i="9" s="1"/>
  <c r="HQ42" i="9"/>
  <c r="HP42" i="9"/>
  <c r="HO42" i="9"/>
  <c r="HN42" i="9"/>
  <c r="HL42" i="9"/>
  <c r="HM42" i="9" s="1"/>
  <c r="HJ42" i="9"/>
  <c r="HI42" i="9"/>
  <c r="HG42" i="9"/>
  <c r="HH42" i="9" s="1"/>
  <c r="HE42" i="9"/>
  <c r="HC42" i="9"/>
  <c r="HB42" i="9"/>
  <c r="HD42" i="9" s="1"/>
  <c r="GZ42" i="9"/>
  <c r="HA42" i="9" s="1"/>
  <c r="GY42" i="9"/>
  <c r="GX42" i="9"/>
  <c r="GU42" i="9"/>
  <c r="GV42" i="9" s="1"/>
  <c r="GT42" i="9"/>
  <c r="GS42" i="9"/>
  <c r="GR42" i="9"/>
  <c r="GQ42" i="9"/>
  <c r="GW42" i="9" s="1"/>
  <c r="GP42" i="9"/>
  <c r="GO42" i="9"/>
  <c r="GM42" i="9"/>
  <c r="GN42" i="9" s="1"/>
  <c r="GJ42" i="9"/>
  <c r="GH42" i="9"/>
  <c r="GG42" i="9"/>
  <c r="GF42" i="9"/>
  <c r="GE42" i="9"/>
  <c r="GD42" i="9"/>
  <c r="H136" i="15" s="1"/>
  <c r="H184" i="15" s="1"/>
  <c r="GA42" i="9"/>
  <c r="FZ42" i="9"/>
  <c r="FY42" i="9"/>
  <c r="FW42" i="9"/>
  <c r="FX42" i="9" s="1"/>
  <c r="FU42" i="9"/>
  <c r="FT42" i="9"/>
  <c r="FS42" i="9"/>
  <c r="FR42" i="9"/>
  <c r="FP42" i="9"/>
  <c r="FQ42" i="9" s="1"/>
  <c r="FN42" i="9"/>
  <c r="FM42" i="9"/>
  <c r="FK42" i="9"/>
  <c r="FL42" i="9" s="1"/>
  <c r="FJ42" i="9"/>
  <c r="FI42" i="9"/>
  <c r="FG42" i="9"/>
  <c r="FF42" i="9"/>
  <c r="FE42" i="9"/>
  <c r="FD42" i="9"/>
  <c r="FC42" i="9"/>
  <c r="FB42" i="9"/>
  <c r="FA42" i="9"/>
  <c r="EZ42" i="9"/>
  <c r="EY42" i="9"/>
  <c r="EX42" i="9"/>
  <c r="EU42" i="9"/>
  <c r="ET42" i="9"/>
  <c r="EQ42" i="9"/>
  <c r="ES42" i="9" s="1"/>
  <c r="ED42" i="9"/>
  <c r="EC42" i="9"/>
  <c r="EB42" i="9"/>
  <c r="EA42" i="9"/>
  <c r="EE42" i="9" s="1"/>
  <c r="DY42" i="9"/>
  <c r="DX42" i="9"/>
  <c r="DN42" i="9"/>
  <c r="DM42" i="9"/>
  <c r="DP42" i="9" s="1"/>
  <c r="DL42" i="9"/>
  <c r="DK42" i="9"/>
  <c r="DI42" i="9"/>
  <c r="DG42" i="9"/>
  <c r="DF42" i="9"/>
  <c r="DE42" i="9"/>
  <c r="DH42" i="9" s="1"/>
  <c r="DJ42" i="9" s="1"/>
  <c r="DD42" i="9"/>
  <c r="DA42" i="9"/>
  <c r="CZ42" i="9"/>
  <c r="CY42" i="9"/>
  <c r="CX42" i="9"/>
  <c r="CW42" i="9"/>
  <c r="CS42" i="9"/>
  <c r="CU42" i="9" s="1"/>
  <c r="CR42" i="9"/>
  <c r="CQ42" i="9"/>
  <c r="CP42" i="9"/>
  <c r="CT42" i="9" s="1"/>
  <c r="CM42" i="9"/>
  <c r="CK42" i="9"/>
  <c r="A40" i="15" s="1"/>
  <c r="BM42" i="9"/>
  <c r="L40" i="15" s="1"/>
  <c r="BL42" i="9"/>
  <c r="B40" i="15" s="1"/>
  <c r="BK42" i="9"/>
  <c r="BJ42" i="9"/>
  <c r="BI42" i="9"/>
  <c r="BH42" i="9"/>
  <c r="BG42" i="9"/>
  <c r="BF42" i="9"/>
  <c r="BE42" i="9"/>
  <c r="BD42" i="9"/>
  <c r="BC42" i="9"/>
  <c r="BB42" i="9"/>
  <c r="BA42" i="9"/>
  <c r="AZ42" i="9"/>
  <c r="AY42" i="9"/>
  <c r="AX42" i="9"/>
  <c r="AW42" i="9"/>
  <c r="AV42" i="9"/>
  <c r="AU42" i="9"/>
  <c r="AT42" i="9"/>
  <c r="AS42" i="9"/>
  <c r="AR42" i="9"/>
  <c r="AQ42" i="9"/>
  <c r="AP42" i="9"/>
  <c r="AO42" i="9"/>
  <c r="AN42" i="9"/>
  <c r="AM42" i="9"/>
  <c r="AL42" i="9"/>
  <c r="AK42" i="9"/>
  <c r="AJ42" i="9"/>
  <c r="AI42" i="9"/>
  <c r="AH42" i="9"/>
  <c r="AG42" i="9"/>
  <c r="AF42" i="9"/>
  <c r="AE42" i="9"/>
  <c r="AD42" i="9"/>
  <c r="AC42" i="9"/>
  <c r="AB42" i="9"/>
  <c r="AA42" i="9"/>
  <c r="Z42" i="9"/>
  <c r="Y42" i="9"/>
  <c r="X42" i="9"/>
  <c r="W42" i="9"/>
  <c r="V42" i="9"/>
  <c r="R42" i="9"/>
  <c r="Q42" i="9"/>
  <c r="P42" i="9" s="1"/>
  <c r="O42" i="9"/>
  <c r="U42" i="9" s="1"/>
  <c r="N42" i="9"/>
  <c r="L42" i="9"/>
  <c r="K42" i="9"/>
  <c r="J42" i="9"/>
  <c r="I42" i="9"/>
  <c r="H42" i="9"/>
  <c r="G42" i="9"/>
  <c r="E42" i="9"/>
  <c r="D42" i="9"/>
  <c r="JH41" i="9"/>
  <c r="JG41" i="9"/>
  <c r="JF41" i="9"/>
  <c r="JE41" i="9"/>
  <c r="JI41" i="9" s="1"/>
  <c r="JC41" i="9"/>
  <c r="JA41" i="9"/>
  <c r="IZ41" i="9"/>
  <c r="IY41" i="9"/>
  <c r="IX41" i="9"/>
  <c r="IV41" i="9"/>
  <c r="IU41" i="9"/>
  <c r="IT41" i="9"/>
  <c r="IQ41" i="9"/>
  <c r="IR41" i="9" s="1"/>
  <c r="IP41" i="9"/>
  <c r="IO41" i="9"/>
  <c r="IM41" i="9"/>
  <c r="IS41" i="9" s="1"/>
  <c r="IJ41" i="9"/>
  <c r="IK41" i="9" s="1"/>
  <c r="II41" i="9"/>
  <c r="IH41" i="9"/>
  <c r="IF41" i="9"/>
  <c r="IG41" i="9" s="1"/>
  <c r="ID41" i="9"/>
  <c r="IC41" i="9"/>
  <c r="IA41" i="9"/>
  <c r="IE41" i="9" s="1"/>
  <c r="HY41" i="9"/>
  <c r="HZ41" i="9" s="1"/>
  <c r="HX41" i="9"/>
  <c r="HW41" i="9"/>
  <c r="HU41" i="9"/>
  <c r="HV41" i="9" s="1"/>
  <c r="HS41" i="9"/>
  <c r="HR41" i="9"/>
  <c r="HQ41" i="9"/>
  <c r="HP41" i="9"/>
  <c r="HO41" i="9"/>
  <c r="HN41" i="9"/>
  <c r="HL41" i="9"/>
  <c r="HM41" i="9" s="1"/>
  <c r="HI41" i="9"/>
  <c r="HJ41" i="9" s="1"/>
  <c r="HG41" i="9"/>
  <c r="HH41" i="9" s="1"/>
  <c r="HE41" i="9"/>
  <c r="HK41" i="9" s="1"/>
  <c r="HD41" i="9"/>
  <c r="HC41" i="9"/>
  <c r="HB41" i="9"/>
  <c r="GZ41" i="9"/>
  <c r="HA41" i="9" s="1"/>
  <c r="GY41" i="9"/>
  <c r="GX41" i="9"/>
  <c r="GU41" i="9"/>
  <c r="GV41" i="9" s="1"/>
  <c r="GS41" i="9"/>
  <c r="GT41" i="9" s="1"/>
  <c r="GQ41" i="9"/>
  <c r="GO41" i="9"/>
  <c r="GP41" i="9" s="1"/>
  <c r="GN41" i="9"/>
  <c r="GM41" i="9"/>
  <c r="GJ41" i="9"/>
  <c r="GI41" i="9"/>
  <c r="GH41" i="9"/>
  <c r="J135" i="15" s="1"/>
  <c r="J183" i="15" s="1"/>
  <c r="GG41" i="9"/>
  <c r="GF41" i="9"/>
  <c r="GE41" i="9"/>
  <c r="GD41" i="9"/>
  <c r="GB41" i="9"/>
  <c r="GA41" i="9"/>
  <c r="FY41" i="9"/>
  <c r="FZ41" i="9" s="1"/>
  <c r="FW41" i="9"/>
  <c r="FV41" i="9"/>
  <c r="FU41" i="9"/>
  <c r="FT41" i="9"/>
  <c r="F135" i="15" s="1"/>
  <c r="F183" i="15" s="1"/>
  <c r="FS41" i="9"/>
  <c r="FR41" i="9"/>
  <c r="FP41" i="9"/>
  <c r="FQ41" i="9" s="1"/>
  <c r="FM41" i="9"/>
  <c r="FK41" i="9"/>
  <c r="FL41" i="9" s="1"/>
  <c r="FI41" i="9"/>
  <c r="FH41" i="9"/>
  <c r="FG41" i="9"/>
  <c r="FF41" i="9"/>
  <c r="FE41" i="9"/>
  <c r="FD41" i="9"/>
  <c r="FC41" i="9"/>
  <c r="FB41" i="9"/>
  <c r="FA41" i="9"/>
  <c r="EZ41" i="9"/>
  <c r="EY41" i="9"/>
  <c r="EX41" i="9"/>
  <c r="EW41" i="9"/>
  <c r="EU41" i="9"/>
  <c r="ET41" i="9"/>
  <c r="EQ41" i="9"/>
  <c r="ED41" i="9"/>
  <c r="EC41" i="9"/>
  <c r="EB41" i="9"/>
  <c r="EA41" i="9"/>
  <c r="EE41" i="9" s="1"/>
  <c r="DY41" i="9"/>
  <c r="DN41" i="9"/>
  <c r="DM41" i="9"/>
  <c r="DL41" i="9"/>
  <c r="DK41" i="9"/>
  <c r="DO41" i="9" s="1"/>
  <c r="DG41" i="9"/>
  <c r="DF41" i="9"/>
  <c r="DI41" i="9" s="1"/>
  <c r="DE41" i="9"/>
  <c r="DD41" i="9"/>
  <c r="DH41" i="9" s="1"/>
  <c r="DB41" i="9"/>
  <c r="DA41" i="9"/>
  <c r="CZ41" i="9"/>
  <c r="CY41" i="9"/>
  <c r="CX41" i="9"/>
  <c r="CW41" i="9"/>
  <c r="CS41" i="9"/>
  <c r="CR41" i="9"/>
  <c r="CU41" i="9" s="1"/>
  <c r="CQ41" i="9"/>
  <c r="CP41" i="9"/>
  <c r="CM41" i="9"/>
  <c r="CK41" i="9"/>
  <c r="A39" i="15" s="1"/>
  <c r="BM41" i="9"/>
  <c r="L39" i="15" s="1"/>
  <c r="BL41" i="9"/>
  <c r="B39" i="15" s="1"/>
  <c r="BK41" i="9"/>
  <c r="BJ41" i="9"/>
  <c r="BI41" i="9"/>
  <c r="BH41" i="9"/>
  <c r="BG41" i="9"/>
  <c r="BF41" i="9"/>
  <c r="BE41" i="9"/>
  <c r="BD41" i="9"/>
  <c r="BC41" i="9"/>
  <c r="BB41" i="9"/>
  <c r="BA41" i="9"/>
  <c r="AZ41" i="9"/>
  <c r="AY41" i="9"/>
  <c r="AX41" i="9"/>
  <c r="AW41" i="9"/>
  <c r="AV41" i="9"/>
  <c r="AU41" i="9"/>
  <c r="AT41" i="9"/>
  <c r="AS41" i="9"/>
  <c r="AR41" i="9"/>
  <c r="AQ41" i="9"/>
  <c r="AP41" i="9"/>
  <c r="AO41" i="9"/>
  <c r="AN41" i="9"/>
  <c r="AM41" i="9"/>
  <c r="AL41" i="9"/>
  <c r="AK41" i="9"/>
  <c r="AJ41" i="9"/>
  <c r="AI41" i="9"/>
  <c r="AH41" i="9"/>
  <c r="AG41" i="9"/>
  <c r="AF41" i="9"/>
  <c r="AE41" i="9"/>
  <c r="AD41" i="9"/>
  <c r="AC41" i="9"/>
  <c r="AB41" i="9"/>
  <c r="AA41" i="9"/>
  <c r="Z41" i="9"/>
  <c r="Y41" i="9"/>
  <c r="X41" i="9"/>
  <c r="W41" i="9"/>
  <c r="R41" i="9"/>
  <c r="Q41" i="9"/>
  <c r="P41" i="9" s="1"/>
  <c r="O41" i="9"/>
  <c r="N41" i="9"/>
  <c r="L41" i="9"/>
  <c r="K41" i="9"/>
  <c r="J41" i="9" s="1"/>
  <c r="I41" i="9"/>
  <c r="H41" i="9"/>
  <c r="G41" i="9"/>
  <c r="E41" i="9"/>
  <c r="D41" i="9"/>
  <c r="JH40" i="9"/>
  <c r="JG40" i="9"/>
  <c r="JF40" i="9"/>
  <c r="JE40" i="9"/>
  <c r="JI40" i="9" s="1"/>
  <c r="JC40" i="9"/>
  <c r="JK40" i="9" s="1"/>
  <c r="L134" i="15" s="1"/>
  <c r="IZ40" i="9"/>
  <c r="JA40" i="9" s="1"/>
  <c r="IX40" i="9"/>
  <c r="IY40" i="9" s="1"/>
  <c r="IW40" i="9"/>
  <c r="IV40" i="9"/>
  <c r="IT40" i="9"/>
  <c r="IU40" i="9" s="1"/>
  <c r="IR40" i="9"/>
  <c r="IQ40" i="9"/>
  <c r="IP40" i="9"/>
  <c r="IO40" i="9"/>
  <c r="IN40" i="9"/>
  <c r="IM40" i="9"/>
  <c r="IK40" i="9"/>
  <c r="IJ40" i="9"/>
  <c r="IH40" i="9"/>
  <c r="II40" i="9" s="1"/>
  <c r="IF40" i="9"/>
  <c r="IE40" i="9"/>
  <c r="ID40" i="9"/>
  <c r="IC40" i="9"/>
  <c r="IB40" i="9"/>
  <c r="IA40" i="9"/>
  <c r="HY40" i="9"/>
  <c r="HZ40" i="9" s="1"/>
  <c r="HX40" i="9"/>
  <c r="HW40" i="9"/>
  <c r="HU40" i="9"/>
  <c r="HV40" i="9" s="1"/>
  <c r="HR40" i="9"/>
  <c r="HS40" i="9" s="1"/>
  <c r="HP40" i="9"/>
  <c r="HQ40" i="9" s="1"/>
  <c r="HN40" i="9"/>
  <c r="HO40" i="9" s="1"/>
  <c r="HM40" i="9"/>
  <c r="HL40" i="9"/>
  <c r="HI40" i="9"/>
  <c r="HJ40" i="9" s="1"/>
  <c r="HH40" i="9"/>
  <c r="HG40" i="9"/>
  <c r="HF40" i="9"/>
  <c r="HE40" i="9"/>
  <c r="HK40" i="9" s="1"/>
  <c r="HD40" i="9"/>
  <c r="HB40" i="9"/>
  <c r="HC40" i="9" s="1"/>
  <c r="HA40" i="9"/>
  <c r="GZ40" i="9"/>
  <c r="GX40" i="9"/>
  <c r="GY40" i="9" s="1"/>
  <c r="GV40" i="9"/>
  <c r="GU40" i="9"/>
  <c r="GS40" i="9"/>
  <c r="GW40" i="9" s="1"/>
  <c r="GR40" i="9"/>
  <c r="GQ40" i="9"/>
  <c r="GO40" i="9"/>
  <c r="GP40" i="9" s="1"/>
  <c r="GN40" i="9"/>
  <c r="GM40" i="9"/>
  <c r="GJ40" i="9"/>
  <c r="GI40" i="9"/>
  <c r="GH40" i="9"/>
  <c r="GG40" i="9"/>
  <c r="GF40" i="9"/>
  <c r="GD40" i="9"/>
  <c r="GE40" i="9" s="1"/>
  <c r="GB40" i="9"/>
  <c r="GA40" i="9"/>
  <c r="FY40" i="9"/>
  <c r="FZ40" i="9" s="1"/>
  <c r="FX40" i="9"/>
  <c r="FW40" i="9"/>
  <c r="GC40" i="9" s="1"/>
  <c r="FV40" i="9"/>
  <c r="FT40" i="9"/>
  <c r="F134" i="15" s="1"/>
  <c r="F182" i="15" s="1"/>
  <c r="FR40" i="9"/>
  <c r="FS40" i="9" s="1"/>
  <c r="FQ40" i="9"/>
  <c r="FP40" i="9"/>
  <c r="FM40" i="9"/>
  <c r="FL40" i="9"/>
  <c r="FK40" i="9"/>
  <c r="FI40" i="9"/>
  <c r="FH40" i="9"/>
  <c r="FG40" i="9"/>
  <c r="FE40" i="9"/>
  <c r="FD40" i="9"/>
  <c r="FC40" i="9"/>
  <c r="FB40" i="9"/>
  <c r="FA40" i="9"/>
  <c r="EZ40" i="9"/>
  <c r="EY40" i="9"/>
  <c r="EX40" i="9"/>
  <c r="EW40" i="9"/>
  <c r="EU40" i="9"/>
  <c r="ET40" i="9"/>
  <c r="ES40" i="9"/>
  <c r="EQ40" i="9"/>
  <c r="ED40" i="9"/>
  <c r="EC40" i="9"/>
  <c r="EB40" i="9"/>
  <c r="EA40" i="9"/>
  <c r="EE40" i="9" s="1"/>
  <c r="DN40" i="9"/>
  <c r="DM40" i="9"/>
  <c r="DL40" i="9"/>
  <c r="DO40" i="9" s="1"/>
  <c r="DK40" i="9"/>
  <c r="DG40" i="9"/>
  <c r="DI40" i="9" s="1"/>
  <c r="DF40" i="9"/>
  <c r="DE40" i="9"/>
  <c r="DD40" i="9"/>
  <c r="DH40" i="9" s="1"/>
  <c r="DJ40" i="9" s="1"/>
  <c r="DB40" i="9"/>
  <c r="DC40" i="9" s="1"/>
  <c r="DA40" i="9"/>
  <c r="CZ40" i="9"/>
  <c r="CY40" i="9"/>
  <c r="CX40" i="9"/>
  <c r="CW40" i="9"/>
  <c r="CS40" i="9"/>
  <c r="CR40" i="9"/>
  <c r="CU40" i="9" s="1"/>
  <c r="DS40" i="9" s="1"/>
  <c r="CQ40" i="9"/>
  <c r="DY40" i="9" s="1"/>
  <c r="CP40" i="9"/>
  <c r="CM40" i="9"/>
  <c r="CK40" i="9"/>
  <c r="A38" i="15" s="1"/>
  <c r="BL40" i="9"/>
  <c r="B38" i="15" s="1"/>
  <c r="BK40" i="9"/>
  <c r="BJ40" i="9"/>
  <c r="BI40" i="9"/>
  <c r="BH40" i="9"/>
  <c r="BG40" i="9"/>
  <c r="BF40" i="9"/>
  <c r="BE40" i="9"/>
  <c r="BD40" i="9"/>
  <c r="BC40" i="9"/>
  <c r="BB40" i="9"/>
  <c r="BA40" i="9"/>
  <c r="AZ40" i="9"/>
  <c r="AY40" i="9"/>
  <c r="AX40" i="9"/>
  <c r="AW40" i="9"/>
  <c r="AV40" i="9"/>
  <c r="AU40" i="9"/>
  <c r="AT40" i="9"/>
  <c r="AS40" i="9"/>
  <c r="AR40" i="9"/>
  <c r="AQ40" i="9"/>
  <c r="AP40" i="9"/>
  <c r="AO40" i="9"/>
  <c r="AN40" i="9"/>
  <c r="AM40" i="9"/>
  <c r="AL40" i="9"/>
  <c r="AK40" i="9"/>
  <c r="AJ40" i="9"/>
  <c r="AI40" i="9"/>
  <c r="AH40" i="9"/>
  <c r="AG40" i="9"/>
  <c r="AF40" i="9"/>
  <c r="AE40" i="9"/>
  <c r="AD40" i="9"/>
  <c r="AC40" i="9"/>
  <c r="AB40" i="9"/>
  <c r="AA40" i="9"/>
  <c r="Z40" i="9"/>
  <c r="Y40" i="9"/>
  <c r="X40" i="9"/>
  <c r="W40" i="9"/>
  <c r="R40" i="9"/>
  <c r="Q40" i="9"/>
  <c r="T40" i="9" s="1"/>
  <c r="O40" i="9"/>
  <c r="N40" i="9"/>
  <c r="L40" i="9"/>
  <c r="K40" i="9"/>
  <c r="J40" i="9" s="1"/>
  <c r="I40" i="9"/>
  <c r="H40" i="9"/>
  <c r="G40" i="9"/>
  <c r="BM40" i="9" s="1"/>
  <c r="L38" i="15" s="1"/>
  <c r="E40" i="9"/>
  <c r="D40" i="9"/>
  <c r="JH39" i="9"/>
  <c r="JG39" i="9"/>
  <c r="JF39" i="9"/>
  <c r="JE39" i="9"/>
  <c r="JI39" i="9" s="1"/>
  <c r="JC39" i="9"/>
  <c r="JA39" i="9"/>
  <c r="IZ39" i="9"/>
  <c r="IX39" i="9"/>
  <c r="IY39" i="9" s="1"/>
  <c r="IW39" i="9"/>
  <c r="IV39" i="9"/>
  <c r="IT39" i="9"/>
  <c r="IU39" i="9" s="1"/>
  <c r="IQ39" i="9"/>
  <c r="IR39" i="9" s="1"/>
  <c r="IO39" i="9"/>
  <c r="IN39" i="9"/>
  <c r="IM39" i="9"/>
  <c r="IK39" i="9"/>
  <c r="IJ39" i="9"/>
  <c r="IH39" i="9"/>
  <c r="II39" i="9" s="1"/>
  <c r="IG39" i="9"/>
  <c r="IF39" i="9"/>
  <c r="IL39" i="9" s="1"/>
  <c r="IC39" i="9"/>
  <c r="IE39" i="9" s="1"/>
  <c r="IB39" i="9"/>
  <c r="IA39" i="9"/>
  <c r="HZ39" i="9"/>
  <c r="HY39" i="9"/>
  <c r="HW39" i="9"/>
  <c r="C133" i="15" s="1"/>
  <c r="C181" i="15" s="1"/>
  <c r="HU39" i="9"/>
  <c r="HV39" i="9" s="1"/>
  <c r="HS39" i="9"/>
  <c r="HR39" i="9"/>
  <c r="HQ39" i="9"/>
  <c r="HP39" i="9"/>
  <c r="HN39" i="9"/>
  <c r="HO39" i="9" s="1"/>
  <c r="HM39" i="9"/>
  <c r="HL39" i="9"/>
  <c r="HI39" i="9"/>
  <c r="HJ39" i="9" s="1"/>
  <c r="HH39" i="9"/>
  <c r="HG39" i="9"/>
  <c r="HE39" i="9"/>
  <c r="HF39" i="9" s="1"/>
  <c r="HB39" i="9"/>
  <c r="HC39" i="9" s="1"/>
  <c r="HA39" i="9"/>
  <c r="GZ39" i="9"/>
  <c r="GX39" i="9"/>
  <c r="GY39" i="9" s="1"/>
  <c r="GU39" i="9"/>
  <c r="GV39" i="9" s="1"/>
  <c r="GS39" i="9"/>
  <c r="GW39" i="9" s="1"/>
  <c r="GR39" i="9"/>
  <c r="GQ39" i="9"/>
  <c r="GP39" i="9"/>
  <c r="GO39" i="9"/>
  <c r="GM39" i="9"/>
  <c r="GN39" i="9" s="1"/>
  <c r="GK39" i="9"/>
  <c r="GJ39" i="9"/>
  <c r="GI39" i="9"/>
  <c r="GH39" i="9"/>
  <c r="J133" i="15" s="1"/>
  <c r="J181" i="15" s="1"/>
  <c r="GG39" i="9"/>
  <c r="GF39" i="9"/>
  <c r="GD39" i="9"/>
  <c r="GA39" i="9"/>
  <c r="FY39" i="9"/>
  <c r="FZ39" i="9" s="1"/>
  <c r="FX39" i="9"/>
  <c r="FW39" i="9"/>
  <c r="FV39" i="9"/>
  <c r="FU39" i="9"/>
  <c r="FT39" i="9"/>
  <c r="FR39" i="9"/>
  <c r="FS39" i="9" s="1"/>
  <c r="FQ39" i="9"/>
  <c r="FP39" i="9"/>
  <c r="FM39" i="9"/>
  <c r="FL39" i="9"/>
  <c r="FK39" i="9"/>
  <c r="FI39" i="9"/>
  <c r="FJ39" i="9" s="1"/>
  <c r="FH39" i="9"/>
  <c r="FG39" i="9"/>
  <c r="FF39" i="9"/>
  <c r="FE39" i="9"/>
  <c r="FD39" i="9"/>
  <c r="FC39" i="9"/>
  <c r="FB39" i="9"/>
  <c r="FA39" i="9"/>
  <c r="EZ39" i="9"/>
  <c r="EY39" i="9"/>
  <c r="EX39" i="9"/>
  <c r="EW39" i="9"/>
  <c r="EU39" i="9"/>
  <c r="ET39" i="9"/>
  <c r="ES39" i="9" s="1"/>
  <c r="EQ39" i="9"/>
  <c r="ED39" i="9"/>
  <c r="EC39" i="9"/>
  <c r="EB39" i="9"/>
  <c r="EA39" i="9"/>
  <c r="EE39" i="9" s="1"/>
  <c r="DN39" i="9"/>
  <c r="DM39" i="9"/>
  <c r="DP39" i="9" s="1"/>
  <c r="DL39" i="9"/>
  <c r="DO39" i="9" s="1"/>
  <c r="DQ39" i="9" s="1"/>
  <c r="DK39" i="9"/>
  <c r="DG39" i="9"/>
  <c r="DF39" i="9"/>
  <c r="DI39" i="9" s="1"/>
  <c r="DE39" i="9"/>
  <c r="DD39" i="9"/>
  <c r="DH39" i="9" s="1"/>
  <c r="DA39" i="9"/>
  <c r="CZ39" i="9"/>
  <c r="DB39" i="9" s="1"/>
  <c r="CY39" i="9"/>
  <c r="CX39" i="9"/>
  <c r="CW39" i="9"/>
  <c r="CS39" i="9"/>
  <c r="CR39" i="9"/>
  <c r="CU39" i="9" s="1"/>
  <c r="DS39" i="9" s="1"/>
  <c r="CQ39" i="9"/>
  <c r="DY39" i="9" s="1"/>
  <c r="CP39" i="9"/>
  <c r="CT39" i="9" s="1"/>
  <c r="CM39" i="9"/>
  <c r="CK39" i="9"/>
  <c r="A37" i="15" s="1"/>
  <c r="BM39" i="9"/>
  <c r="L37" i="15" s="1"/>
  <c r="BL39" i="9"/>
  <c r="B37" i="15" s="1"/>
  <c r="BK39" i="9"/>
  <c r="BJ39" i="9"/>
  <c r="BI39" i="9"/>
  <c r="BH39" i="9"/>
  <c r="BG39" i="9"/>
  <c r="BF39" i="9"/>
  <c r="BE39" i="9"/>
  <c r="BD39" i="9"/>
  <c r="BC39" i="9"/>
  <c r="BB39" i="9"/>
  <c r="BA39" i="9"/>
  <c r="AZ39" i="9"/>
  <c r="AY39" i="9"/>
  <c r="AX39" i="9"/>
  <c r="AW39" i="9"/>
  <c r="AV39" i="9"/>
  <c r="AU39" i="9"/>
  <c r="AT39" i="9"/>
  <c r="AS39" i="9"/>
  <c r="AR39" i="9"/>
  <c r="AQ39" i="9"/>
  <c r="AP39" i="9"/>
  <c r="AO39" i="9"/>
  <c r="AN39" i="9"/>
  <c r="AM39" i="9"/>
  <c r="AL39" i="9"/>
  <c r="AK39" i="9"/>
  <c r="AJ39" i="9"/>
  <c r="AI39" i="9"/>
  <c r="AH39" i="9"/>
  <c r="AG39" i="9"/>
  <c r="AF39" i="9"/>
  <c r="AE39" i="9"/>
  <c r="AD39" i="9"/>
  <c r="AC39" i="9"/>
  <c r="AB39" i="9"/>
  <c r="AA39" i="9"/>
  <c r="Z39" i="9"/>
  <c r="Y39" i="9"/>
  <c r="X39" i="9"/>
  <c r="W39" i="9"/>
  <c r="V39" i="9"/>
  <c r="T39" i="9"/>
  <c r="R39" i="9"/>
  <c r="U39" i="9" s="1"/>
  <c r="Q39" i="9"/>
  <c r="P39" i="9"/>
  <c r="O39" i="9"/>
  <c r="N39" i="9"/>
  <c r="M39" i="9"/>
  <c r="L39" i="9"/>
  <c r="K39" i="9"/>
  <c r="J39" i="9"/>
  <c r="I39" i="9"/>
  <c r="H39" i="9"/>
  <c r="G39" i="9"/>
  <c r="E39" i="9"/>
  <c r="D39" i="9"/>
  <c r="JH38" i="9"/>
  <c r="JG38" i="9"/>
  <c r="JF38" i="9"/>
  <c r="JE38" i="9"/>
  <c r="JD38" i="9"/>
  <c r="JC38" i="9"/>
  <c r="JA38" i="9"/>
  <c r="IZ38" i="9"/>
  <c r="IY38" i="9"/>
  <c r="IX38" i="9"/>
  <c r="IV38" i="9"/>
  <c r="I132" i="15" s="1"/>
  <c r="I180" i="15" s="1"/>
  <c r="IT38" i="9"/>
  <c r="IU38" i="9" s="1"/>
  <c r="IS38" i="9"/>
  <c r="IR38" i="9"/>
  <c r="IQ38" i="9"/>
  <c r="IP38" i="9"/>
  <c r="IO38" i="9"/>
  <c r="IM38" i="9"/>
  <c r="IN38" i="9" s="1"/>
  <c r="IJ38" i="9"/>
  <c r="IK38" i="9" s="1"/>
  <c r="IH38" i="9"/>
  <c r="II38" i="9" s="1"/>
  <c r="IG38" i="9"/>
  <c r="IF38" i="9"/>
  <c r="IE38" i="9"/>
  <c r="ID38" i="9"/>
  <c r="IC38" i="9"/>
  <c r="IA38" i="9"/>
  <c r="IB38" i="9" s="1"/>
  <c r="HZ38" i="9"/>
  <c r="HY38" i="9"/>
  <c r="HW38" i="9"/>
  <c r="C132" i="15" s="1"/>
  <c r="C180" i="15" s="1"/>
  <c r="HU38" i="9"/>
  <c r="HS38" i="9"/>
  <c r="HR38" i="9"/>
  <c r="HQ38" i="9"/>
  <c r="HP38" i="9"/>
  <c r="HO38" i="9"/>
  <c r="HN38" i="9"/>
  <c r="HL38" i="9"/>
  <c r="HM38" i="9" s="1"/>
  <c r="HJ38" i="9"/>
  <c r="HI38" i="9"/>
  <c r="HG38" i="9"/>
  <c r="HF38" i="9"/>
  <c r="HE38" i="9"/>
  <c r="HC38" i="9"/>
  <c r="HB38" i="9"/>
  <c r="GZ38" i="9"/>
  <c r="HA38" i="9" s="1"/>
  <c r="GX38" i="9"/>
  <c r="GW38" i="9"/>
  <c r="GU38" i="9"/>
  <c r="GV38" i="9" s="1"/>
  <c r="GT38" i="9"/>
  <c r="GS38" i="9"/>
  <c r="GQ38" i="9"/>
  <c r="GR38" i="9" s="1"/>
  <c r="GP38" i="9"/>
  <c r="GO38" i="9"/>
  <c r="GM38" i="9"/>
  <c r="GN38" i="9" s="1"/>
  <c r="GJ38" i="9"/>
  <c r="K132" i="15" s="1"/>
  <c r="K180" i="15" s="1"/>
  <c r="GI38" i="9"/>
  <c r="GH38" i="9"/>
  <c r="J132" i="15" s="1"/>
  <c r="J180" i="15" s="1"/>
  <c r="GG38" i="9"/>
  <c r="GF38" i="9"/>
  <c r="GE38" i="9"/>
  <c r="GD38" i="9"/>
  <c r="GA38" i="9"/>
  <c r="FZ38" i="9"/>
  <c r="FY38" i="9"/>
  <c r="FW38" i="9"/>
  <c r="GC38" i="9" s="1"/>
  <c r="FV38" i="9"/>
  <c r="FU38" i="9"/>
  <c r="FT38" i="9"/>
  <c r="FS38" i="9"/>
  <c r="FR38" i="9"/>
  <c r="FP38" i="9"/>
  <c r="FQ38" i="9" s="1"/>
  <c r="FN38" i="9"/>
  <c r="FM38" i="9"/>
  <c r="FL38" i="9"/>
  <c r="FK38" i="9"/>
  <c r="FJ38" i="9"/>
  <c r="FI38" i="9"/>
  <c r="FG38" i="9"/>
  <c r="FH38" i="9" s="1"/>
  <c r="FF38" i="9"/>
  <c r="FE38" i="9"/>
  <c r="FD38" i="9"/>
  <c r="FC38" i="9"/>
  <c r="FB38" i="9"/>
  <c r="FA38" i="9"/>
  <c r="EZ38" i="9"/>
  <c r="EY38" i="9"/>
  <c r="EX38" i="9"/>
  <c r="EU38" i="9"/>
  <c r="ET38" i="9"/>
  <c r="EQ38" i="9"/>
  <c r="ES38" i="9" s="1"/>
  <c r="ED38" i="9"/>
  <c r="EC38" i="9"/>
  <c r="EB38" i="9"/>
  <c r="EA38" i="9"/>
  <c r="DY38" i="9"/>
  <c r="DP38" i="9"/>
  <c r="DQ38" i="9" s="1"/>
  <c r="DO38" i="9"/>
  <c r="DN38" i="9"/>
  <c r="DM38" i="9"/>
  <c r="DL38" i="9"/>
  <c r="DK38" i="9"/>
  <c r="DG38" i="9"/>
  <c r="DF38" i="9"/>
  <c r="DI38" i="9" s="1"/>
  <c r="DE38" i="9"/>
  <c r="DD38" i="9"/>
  <c r="DH38" i="9" s="1"/>
  <c r="DJ38" i="9" s="1"/>
  <c r="DB38" i="9"/>
  <c r="DA38" i="9"/>
  <c r="DU38" i="9" s="1"/>
  <c r="CZ38" i="9"/>
  <c r="CY38" i="9"/>
  <c r="CX38" i="9"/>
  <c r="CW38" i="9"/>
  <c r="CS38" i="9"/>
  <c r="CR38" i="9"/>
  <c r="CQ38" i="9"/>
  <c r="CP38" i="9"/>
  <c r="CM38" i="9"/>
  <c r="CK38" i="9"/>
  <c r="A36" i="15" s="1"/>
  <c r="BK38" i="9"/>
  <c r="BJ38" i="9"/>
  <c r="BI38" i="9"/>
  <c r="BH38" i="9"/>
  <c r="BG38" i="9"/>
  <c r="BF38" i="9"/>
  <c r="BE38" i="9"/>
  <c r="BD38" i="9"/>
  <c r="BC38" i="9"/>
  <c r="BB38" i="9"/>
  <c r="BA38" i="9"/>
  <c r="AZ38" i="9"/>
  <c r="AY38" i="9"/>
  <c r="AX38" i="9"/>
  <c r="AW38" i="9"/>
  <c r="AV38" i="9"/>
  <c r="AU38" i="9"/>
  <c r="AT38" i="9"/>
  <c r="AS38" i="9"/>
  <c r="AR38" i="9"/>
  <c r="AQ38" i="9"/>
  <c r="AP38" i="9"/>
  <c r="AO38" i="9"/>
  <c r="AN38" i="9"/>
  <c r="AM38" i="9"/>
  <c r="AL38" i="9"/>
  <c r="AK38" i="9"/>
  <c r="AJ38" i="9"/>
  <c r="AI38" i="9"/>
  <c r="AH38" i="9"/>
  <c r="AG38" i="9"/>
  <c r="AF38" i="9"/>
  <c r="AE38" i="9"/>
  <c r="AD38" i="9"/>
  <c r="AC38" i="9"/>
  <c r="AB38" i="9"/>
  <c r="AA38" i="9"/>
  <c r="Z38" i="9"/>
  <c r="Y38" i="9"/>
  <c r="X38" i="9"/>
  <c r="W38" i="9"/>
  <c r="V38" i="9"/>
  <c r="U38" i="9"/>
  <c r="T38" i="9"/>
  <c r="R38" i="9"/>
  <c r="Q38" i="9"/>
  <c r="O38" i="9"/>
  <c r="N38" i="9"/>
  <c r="M38" i="9" s="1"/>
  <c r="L38" i="9"/>
  <c r="K38" i="9"/>
  <c r="J38" i="9"/>
  <c r="I38" i="9"/>
  <c r="BL38" i="9" s="1"/>
  <c r="B36" i="15" s="1"/>
  <c r="H38" i="9"/>
  <c r="G38" i="9"/>
  <c r="BM38" i="9" s="1"/>
  <c r="L36" i="15" s="1"/>
  <c r="E38" i="9"/>
  <c r="D38" i="9"/>
  <c r="JH37" i="9"/>
  <c r="JG37" i="9"/>
  <c r="JF37" i="9"/>
  <c r="JE37" i="9"/>
  <c r="JC37" i="9"/>
  <c r="JK37" i="9" s="1"/>
  <c r="L131" i="15" s="1"/>
  <c r="IZ37" i="9"/>
  <c r="JA37" i="9" s="1"/>
  <c r="IY37" i="9"/>
  <c r="IX37" i="9"/>
  <c r="IV37" i="9"/>
  <c r="I131" i="15" s="1"/>
  <c r="I179" i="15" s="1"/>
  <c r="IU37" i="9"/>
  <c r="IT37" i="9"/>
  <c r="IS37" i="9"/>
  <c r="IR37" i="9"/>
  <c r="IQ37" i="9"/>
  <c r="IP37" i="9"/>
  <c r="IO37" i="9"/>
  <c r="IN37" i="9"/>
  <c r="IM37" i="9"/>
  <c r="IJ37" i="9"/>
  <c r="IK37" i="9" s="1"/>
  <c r="II37" i="9"/>
  <c r="IH37" i="9"/>
  <c r="IG37" i="9"/>
  <c r="IF37" i="9"/>
  <c r="IE37" i="9"/>
  <c r="ID37" i="9"/>
  <c r="IC37" i="9"/>
  <c r="IB37" i="9"/>
  <c r="IA37" i="9"/>
  <c r="HY37" i="9"/>
  <c r="HZ37" i="9" s="1"/>
  <c r="HW37" i="9"/>
  <c r="HV37" i="9"/>
  <c r="HU37" i="9"/>
  <c r="HS37" i="9"/>
  <c r="HR37" i="9"/>
  <c r="HP37" i="9"/>
  <c r="HQ37" i="9" s="1"/>
  <c r="HO37" i="9"/>
  <c r="HN37" i="9"/>
  <c r="HL37" i="9"/>
  <c r="HM37" i="9" s="1"/>
  <c r="HJ37" i="9"/>
  <c r="HI37" i="9"/>
  <c r="HG37" i="9"/>
  <c r="HK37" i="9" s="1"/>
  <c r="HT37" i="9" s="1"/>
  <c r="HF37" i="9"/>
  <c r="HE37" i="9"/>
  <c r="HC37" i="9"/>
  <c r="HB37" i="9"/>
  <c r="GZ37" i="9"/>
  <c r="HA37" i="9" s="1"/>
  <c r="GX37" i="9"/>
  <c r="HD37" i="9" s="1"/>
  <c r="GW37" i="9"/>
  <c r="GV37" i="9"/>
  <c r="GU37" i="9"/>
  <c r="GT37" i="9"/>
  <c r="GS37" i="9"/>
  <c r="GR37" i="9"/>
  <c r="GQ37" i="9"/>
  <c r="GO37" i="9"/>
  <c r="GP37" i="9" s="1"/>
  <c r="GM37" i="9"/>
  <c r="GN37" i="9" s="1"/>
  <c r="GJ37" i="9"/>
  <c r="K131" i="15" s="1"/>
  <c r="K179" i="15" s="1"/>
  <c r="GI37" i="9"/>
  <c r="GH37" i="9"/>
  <c r="GF37" i="9"/>
  <c r="GG37" i="9" s="1"/>
  <c r="GE37" i="9"/>
  <c r="GD37" i="9"/>
  <c r="GA37" i="9"/>
  <c r="FZ37" i="9"/>
  <c r="FY37" i="9"/>
  <c r="FX37" i="9"/>
  <c r="FW37" i="9"/>
  <c r="FT37" i="9"/>
  <c r="FS37" i="9"/>
  <c r="FR37" i="9"/>
  <c r="FP37" i="9"/>
  <c r="FQ37" i="9" s="1"/>
  <c r="FN37" i="9"/>
  <c r="FM37" i="9"/>
  <c r="E131" i="15" s="1"/>
  <c r="E179" i="15" s="1"/>
  <c r="FL37" i="9"/>
  <c r="FK37" i="9"/>
  <c r="FO37" i="9" s="1"/>
  <c r="FJ37" i="9"/>
  <c r="FI37" i="9"/>
  <c r="FH37" i="9"/>
  <c r="FG37" i="9"/>
  <c r="FE37" i="9"/>
  <c r="FD37" i="9"/>
  <c r="FC37" i="9"/>
  <c r="FB37" i="9"/>
  <c r="FA37" i="9"/>
  <c r="EZ37" i="9"/>
  <c r="EY37" i="9"/>
  <c r="EX37" i="9"/>
  <c r="EU37" i="9"/>
  <c r="EW37" i="9" s="1"/>
  <c r="ET37" i="9"/>
  <c r="EQ37" i="9"/>
  <c r="ES37" i="9" s="1"/>
  <c r="ED37" i="9"/>
  <c r="EC37" i="9"/>
  <c r="EB37" i="9"/>
  <c r="EE37" i="9" s="1"/>
  <c r="EA37" i="9"/>
  <c r="DP37" i="9"/>
  <c r="DO37" i="9"/>
  <c r="DQ37" i="9" s="1"/>
  <c r="DN37" i="9"/>
  <c r="DM37" i="9"/>
  <c r="DL37" i="9"/>
  <c r="DK37" i="9"/>
  <c r="DG37" i="9"/>
  <c r="DF37" i="9"/>
  <c r="DE37" i="9"/>
  <c r="DD37" i="9"/>
  <c r="DB37" i="9"/>
  <c r="DV37" i="9" s="1"/>
  <c r="CZ37" i="9"/>
  <c r="CY37" i="9"/>
  <c r="CX37" i="9"/>
  <c r="DA37" i="9" s="1"/>
  <c r="CW37" i="9"/>
  <c r="CT37" i="9"/>
  <c r="CS37" i="9"/>
  <c r="CU37" i="9" s="1"/>
  <c r="CR37" i="9"/>
  <c r="CQ37" i="9"/>
  <c r="CP37" i="9"/>
  <c r="CM37" i="9"/>
  <c r="CK37" i="9"/>
  <c r="A35" i="15" s="1"/>
  <c r="BK37" i="9"/>
  <c r="BJ37" i="9"/>
  <c r="BI37" i="9"/>
  <c r="BH37" i="9"/>
  <c r="BG37" i="9"/>
  <c r="BF37" i="9"/>
  <c r="BE37" i="9"/>
  <c r="BD37" i="9"/>
  <c r="BC37" i="9"/>
  <c r="BB37" i="9"/>
  <c r="BA37" i="9"/>
  <c r="AZ37" i="9"/>
  <c r="AY37" i="9"/>
  <c r="AX37" i="9"/>
  <c r="AW37" i="9"/>
  <c r="AV37" i="9"/>
  <c r="AU37" i="9"/>
  <c r="AT37" i="9"/>
  <c r="AS37" i="9"/>
  <c r="AR37" i="9"/>
  <c r="AQ37" i="9"/>
  <c r="AP37" i="9"/>
  <c r="AO37" i="9"/>
  <c r="AN37" i="9"/>
  <c r="AM37" i="9"/>
  <c r="AL37" i="9"/>
  <c r="AK37" i="9"/>
  <c r="AJ37" i="9"/>
  <c r="AI37" i="9"/>
  <c r="AH37" i="9"/>
  <c r="AG37" i="9"/>
  <c r="AF37" i="9"/>
  <c r="AE37" i="9"/>
  <c r="AD37" i="9"/>
  <c r="AC37" i="9"/>
  <c r="AB37" i="9"/>
  <c r="AA37" i="9"/>
  <c r="Z37" i="9"/>
  <c r="Y37" i="9"/>
  <c r="X37" i="9"/>
  <c r="W37" i="9"/>
  <c r="V37" i="9"/>
  <c r="T37" i="9"/>
  <c r="S37" i="9" s="1"/>
  <c r="R37" i="9"/>
  <c r="U37" i="9" s="1"/>
  <c r="Q37" i="9"/>
  <c r="O37" i="9"/>
  <c r="N37" i="9"/>
  <c r="M37" i="9" s="1"/>
  <c r="L37" i="9"/>
  <c r="K37" i="9"/>
  <c r="J37" i="9" s="1"/>
  <c r="I37" i="9"/>
  <c r="H37" i="9"/>
  <c r="G37" i="9"/>
  <c r="BM37" i="9" s="1"/>
  <c r="L35" i="15" s="1"/>
  <c r="E37" i="9"/>
  <c r="D37" i="9"/>
  <c r="JI36" i="9"/>
  <c r="JH36" i="9"/>
  <c r="JG36" i="9"/>
  <c r="JF36" i="9"/>
  <c r="JE36" i="9"/>
  <c r="JD36" i="9"/>
  <c r="JC36" i="9"/>
  <c r="JA36" i="9"/>
  <c r="IZ36" i="9"/>
  <c r="IX36" i="9"/>
  <c r="IY36" i="9" s="1"/>
  <c r="IW36" i="9"/>
  <c r="IV36" i="9"/>
  <c r="I130" i="15" s="1"/>
  <c r="I178" i="15" s="1"/>
  <c r="IU36" i="9"/>
  <c r="IT36" i="9"/>
  <c r="IS36" i="9"/>
  <c r="IR36" i="9"/>
  <c r="IQ36" i="9"/>
  <c r="IO36" i="9"/>
  <c r="IP36" i="9" s="1"/>
  <c r="IN36" i="9"/>
  <c r="IM36" i="9"/>
  <c r="IK36" i="9"/>
  <c r="IJ36" i="9"/>
  <c r="II36" i="9"/>
  <c r="IH36" i="9"/>
  <c r="IG36" i="9"/>
  <c r="IF36" i="9"/>
  <c r="IL36" i="9" s="1"/>
  <c r="IC36" i="9"/>
  <c r="ID36" i="9" s="1"/>
  <c r="IB36" i="9"/>
  <c r="IA36" i="9"/>
  <c r="HY36" i="9"/>
  <c r="HX36" i="9"/>
  <c r="HW36" i="9"/>
  <c r="C130" i="15" s="1"/>
  <c r="C178" i="15" s="1"/>
  <c r="HV36" i="9"/>
  <c r="HU36" i="9"/>
  <c r="HS36" i="9"/>
  <c r="HR36" i="9"/>
  <c r="HQ36" i="9"/>
  <c r="HP36" i="9"/>
  <c r="HN36" i="9"/>
  <c r="HO36" i="9" s="1"/>
  <c r="HL36" i="9"/>
  <c r="HM36" i="9" s="1"/>
  <c r="HI36" i="9"/>
  <c r="HK36" i="9" s="1"/>
  <c r="HH36" i="9"/>
  <c r="HG36" i="9"/>
  <c r="HE36" i="9"/>
  <c r="HF36" i="9" s="1"/>
  <c r="HB36" i="9"/>
  <c r="HC36" i="9" s="1"/>
  <c r="HA36" i="9"/>
  <c r="GZ36" i="9"/>
  <c r="GY36" i="9"/>
  <c r="GX36" i="9"/>
  <c r="GW36" i="9"/>
  <c r="GV36" i="9"/>
  <c r="GU36" i="9"/>
  <c r="GS36" i="9"/>
  <c r="GT36" i="9" s="1"/>
  <c r="GR36" i="9"/>
  <c r="GQ36" i="9"/>
  <c r="GO36" i="9"/>
  <c r="GP36" i="9" s="1"/>
  <c r="GM36" i="9"/>
  <c r="GK36" i="9"/>
  <c r="GJ36" i="9"/>
  <c r="K130" i="15" s="1"/>
  <c r="K178" i="15" s="1"/>
  <c r="GI36" i="9"/>
  <c r="GH36" i="9"/>
  <c r="GG36" i="9"/>
  <c r="GF36" i="9"/>
  <c r="GD36" i="9"/>
  <c r="GA36" i="9"/>
  <c r="FY36" i="9"/>
  <c r="FX36" i="9"/>
  <c r="FW36" i="9"/>
  <c r="FU36" i="9"/>
  <c r="FT36" i="9"/>
  <c r="FR36" i="9"/>
  <c r="FS36" i="9" s="1"/>
  <c r="FQ36" i="9"/>
  <c r="FP36" i="9"/>
  <c r="FV36" i="9" s="1"/>
  <c r="FM36" i="9"/>
  <c r="FL36" i="9"/>
  <c r="FK36" i="9"/>
  <c r="FI36" i="9"/>
  <c r="FH36" i="9"/>
  <c r="FG36" i="9"/>
  <c r="FE36" i="9"/>
  <c r="FD36" i="9"/>
  <c r="FC36" i="9"/>
  <c r="FB36" i="9"/>
  <c r="FA36" i="9"/>
  <c r="EZ36" i="9"/>
  <c r="EY36" i="9"/>
  <c r="EX36" i="9"/>
  <c r="EW36" i="9"/>
  <c r="EU36" i="9"/>
  <c r="ET36" i="9"/>
  <c r="ES36" i="9"/>
  <c r="EQ36" i="9"/>
  <c r="ED36" i="9"/>
  <c r="EC36" i="9"/>
  <c r="EB36" i="9"/>
  <c r="EA36" i="9"/>
  <c r="DP36" i="9"/>
  <c r="DO36" i="9"/>
  <c r="DQ36" i="9" s="1"/>
  <c r="DN36" i="9"/>
  <c r="DM36" i="9"/>
  <c r="DL36" i="9"/>
  <c r="DK36" i="9"/>
  <c r="DH36" i="9"/>
  <c r="DJ36" i="9" s="1"/>
  <c r="DG36" i="9"/>
  <c r="DF36" i="9"/>
  <c r="DI36" i="9" s="1"/>
  <c r="DE36" i="9"/>
  <c r="DD36" i="9"/>
  <c r="CZ36" i="9"/>
  <c r="CY36" i="9"/>
  <c r="DB36" i="9" s="1"/>
  <c r="DV36" i="9" s="1"/>
  <c r="CX36" i="9"/>
  <c r="CW36" i="9"/>
  <c r="DA36" i="9" s="1"/>
  <c r="CU36" i="9"/>
  <c r="DS36" i="9" s="1"/>
  <c r="CT36" i="9"/>
  <c r="DR36" i="9" s="1"/>
  <c r="DT36" i="9" s="1"/>
  <c r="CS36" i="9"/>
  <c r="CR36" i="9"/>
  <c r="DX36" i="9" s="1"/>
  <c r="CQ36" i="9"/>
  <c r="CP36" i="9"/>
  <c r="CM36" i="9"/>
  <c r="CK36" i="9"/>
  <c r="A34" i="15" s="1"/>
  <c r="BK36" i="9"/>
  <c r="BJ36" i="9"/>
  <c r="BI36" i="9"/>
  <c r="BH36" i="9"/>
  <c r="BG36" i="9"/>
  <c r="BF36" i="9"/>
  <c r="BE36" i="9"/>
  <c r="BD36" i="9"/>
  <c r="BC36" i="9"/>
  <c r="BB36" i="9"/>
  <c r="BA36" i="9"/>
  <c r="AZ36" i="9"/>
  <c r="AY36" i="9"/>
  <c r="AX36" i="9"/>
  <c r="AW36" i="9"/>
  <c r="AV36" i="9"/>
  <c r="AU36" i="9"/>
  <c r="AT36" i="9"/>
  <c r="AS36" i="9"/>
  <c r="AR36" i="9"/>
  <c r="AQ36" i="9"/>
  <c r="AP36" i="9"/>
  <c r="AO36" i="9"/>
  <c r="AN36" i="9"/>
  <c r="AM36" i="9"/>
  <c r="AL36" i="9"/>
  <c r="AK36" i="9"/>
  <c r="AJ36" i="9"/>
  <c r="AI36" i="9"/>
  <c r="AH36" i="9"/>
  <c r="AG36" i="9"/>
  <c r="AF36" i="9"/>
  <c r="AE36" i="9"/>
  <c r="AD36" i="9"/>
  <c r="AC36" i="9"/>
  <c r="AB36" i="9"/>
  <c r="AA36" i="9"/>
  <c r="Z36" i="9"/>
  <c r="Y36" i="9"/>
  <c r="X36" i="9"/>
  <c r="W36" i="9"/>
  <c r="V36" i="9" s="1"/>
  <c r="U36" i="9"/>
  <c r="T36" i="9"/>
  <c r="S36" i="9"/>
  <c r="R36" i="9"/>
  <c r="Q36" i="9"/>
  <c r="P36" i="9"/>
  <c r="O36" i="9"/>
  <c r="N36" i="9"/>
  <c r="M36" i="9"/>
  <c r="L36" i="9"/>
  <c r="K36" i="9"/>
  <c r="J36" i="9" s="1"/>
  <c r="I36" i="9"/>
  <c r="BL36" i="9" s="1"/>
  <c r="B34" i="15" s="1"/>
  <c r="H36" i="9"/>
  <c r="G36" i="9"/>
  <c r="BM36" i="9" s="1"/>
  <c r="L34" i="15" s="1"/>
  <c r="E36" i="9"/>
  <c r="D36" i="9"/>
  <c r="JH35" i="9"/>
  <c r="JI35" i="9" s="1"/>
  <c r="JG35" i="9"/>
  <c r="JF35" i="9"/>
  <c r="JE35" i="9"/>
  <c r="JD35" i="9"/>
  <c r="JC35" i="9"/>
  <c r="JA35" i="9"/>
  <c r="IZ35" i="9"/>
  <c r="IX35" i="9"/>
  <c r="IY35" i="9" s="1"/>
  <c r="IW35" i="9"/>
  <c r="IV35" i="9"/>
  <c r="I129" i="15" s="1"/>
  <c r="I177" i="15" s="1"/>
  <c r="IT35" i="9"/>
  <c r="IU35" i="9" s="1"/>
  <c r="IS35" i="9"/>
  <c r="IR35" i="9"/>
  <c r="IQ35" i="9"/>
  <c r="IP35" i="9"/>
  <c r="IO35" i="9"/>
  <c r="IM35" i="9"/>
  <c r="IN35" i="9" s="1"/>
  <c r="IK35" i="9"/>
  <c r="IJ35" i="9"/>
  <c r="IL35" i="9" s="1"/>
  <c r="II35" i="9"/>
  <c r="IH35" i="9"/>
  <c r="IG35" i="9"/>
  <c r="IF35" i="9"/>
  <c r="ID35" i="9"/>
  <c r="IC35" i="9"/>
  <c r="IA35" i="9"/>
  <c r="IB35" i="9" s="1"/>
  <c r="HZ35" i="9"/>
  <c r="HY35" i="9"/>
  <c r="IE35" i="9" s="1"/>
  <c r="HW35" i="9"/>
  <c r="C129" i="15" s="1"/>
  <c r="C177" i="15" s="1"/>
  <c r="HU35" i="9"/>
  <c r="HR35" i="9"/>
  <c r="HS35" i="9" s="1"/>
  <c r="HQ35" i="9"/>
  <c r="HP35" i="9"/>
  <c r="HN35" i="9"/>
  <c r="HO35" i="9" s="1"/>
  <c r="HM35" i="9"/>
  <c r="HL35" i="9"/>
  <c r="HI35" i="9"/>
  <c r="HH35" i="9"/>
  <c r="HG35" i="9"/>
  <c r="HF35" i="9"/>
  <c r="HE35" i="9"/>
  <c r="HB35" i="9"/>
  <c r="HC35" i="9" s="1"/>
  <c r="HA35" i="9"/>
  <c r="GZ35" i="9"/>
  <c r="GY35" i="9"/>
  <c r="GX35" i="9"/>
  <c r="GW35" i="9"/>
  <c r="GV35" i="9"/>
  <c r="GU35" i="9"/>
  <c r="GT35" i="9"/>
  <c r="GS35" i="9"/>
  <c r="GQ35" i="9"/>
  <c r="GR35" i="9" s="1"/>
  <c r="GO35" i="9"/>
  <c r="GP35" i="9" s="1"/>
  <c r="GN35" i="9"/>
  <c r="GM35" i="9"/>
  <c r="GK35" i="9"/>
  <c r="GJ35" i="9"/>
  <c r="GH35" i="9"/>
  <c r="GG35" i="9"/>
  <c r="GF35" i="9"/>
  <c r="GD35" i="9"/>
  <c r="GC35" i="9"/>
  <c r="GA35" i="9"/>
  <c r="GB35" i="9" s="1"/>
  <c r="FZ35" i="9"/>
  <c r="FY35" i="9"/>
  <c r="FX35" i="9"/>
  <c r="FW35" i="9"/>
  <c r="FU35" i="9"/>
  <c r="FT35" i="9"/>
  <c r="FR35" i="9"/>
  <c r="FS35" i="9" s="1"/>
  <c r="FP35" i="9"/>
  <c r="FV35" i="9" s="1"/>
  <c r="FO35" i="9"/>
  <c r="FM35" i="9"/>
  <c r="E129" i="15" s="1"/>
  <c r="E177" i="15" s="1"/>
  <c r="FL35" i="9"/>
  <c r="FK35" i="9"/>
  <c r="FJ35" i="9"/>
  <c r="FI35" i="9"/>
  <c r="FG35" i="9"/>
  <c r="FH35" i="9" s="1"/>
  <c r="FE35" i="9"/>
  <c r="FD35" i="9"/>
  <c r="FC35" i="9"/>
  <c r="FB35" i="9"/>
  <c r="FA35" i="9"/>
  <c r="EZ35" i="9"/>
  <c r="EY35" i="9"/>
  <c r="EX35" i="9"/>
  <c r="EU35" i="9"/>
  <c r="ET35" i="9"/>
  <c r="ES35" i="9"/>
  <c r="EQ35" i="9"/>
  <c r="EE35" i="9"/>
  <c r="ED35" i="9"/>
  <c r="EC35" i="9"/>
  <c r="EB35" i="9"/>
  <c r="EA35" i="9"/>
  <c r="DU35" i="9"/>
  <c r="DP35" i="9"/>
  <c r="DQ35" i="9" s="1"/>
  <c r="DN35" i="9"/>
  <c r="DM35" i="9"/>
  <c r="DL35" i="9"/>
  <c r="DO35" i="9" s="1"/>
  <c r="DK35" i="9"/>
  <c r="DG35" i="9"/>
  <c r="DI35" i="9" s="1"/>
  <c r="DF35" i="9"/>
  <c r="DE35" i="9"/>
  <c r="DD35" i="9"/>
  <c r="CZ35" i="9"/>
  <c r="DB35" i="9" s="1"/>
  <c r="DV35" i="9" s="1"/>
  <c r="CY35" i="9"/>
  <c r="CX35" i="9"/>
  <c r="CW35" i="9"/>
  <c r="DA35" i="9" s="1"/>
  <c r="CT35" i="9"/>
  <c r="CS35" i="9"/>
  <c r="CR35" i="9"/>
  <c r="CQ35" i="9"/>
  <c r="CP35" i="9"/>
  <c r="CM35" i="9"/>
  <c r="CK35" i="9"/>
  <c r="A33" i="15" s="1"/>
  <c r="BM35" i="9"/>
  <c r="L33" i="15" s="1"/>
  <c r="BK35" i="9"/>
  <c r="BJ35" i="9"/>
  <c r="BI35" i="9"/>
  <c r="BH35" i="9"/>
  <c r="BG35" i="9"/>
  <c r="BF35" i="9"/>
  <c r="BE35" i="9"/>
  <c r="BD35" i="9"/>
  <c r="BC35" i="9"/>
  <c r="BB35" i="9"/>
  <c r="BA35" i="9"/>
  <c r="AZ35" i="9"/>
  <c r="AY35" i="9"/>
  <c r="AX35" i="9"/>
  <c r="AW35" i="9"/>
  <c r="AV35" i="9"/>
  <c r="AU35" i="9"/>
  <c r="AT35" i="9"/>
  <c r="AS35" i="9"/>
  <c r="AR35" i="9"/>
  <c r="AQ35" i="9"/>
  <c r="AP35" i="9"/>
  <c r="AO35" i="9"/>
  <c r="AN35" i="9"/>
  <c r="AM35" i="9"/>
  <c r="AL35" i="9"/>
  <c r="AK35" i="9"/>
  <c r="AJ35" i="9"/>
  <c r="AI35" i="9"/>
  <c r="AH35" i="9"/>
  <c r="AG35" i="9"/>
  <c r="AF35" i="9"/>
  <c r="AE35" i="9"/>
  <c r="AD35" i="9"/>
  <c r="AC35" i="9"/>
  <c r="AB35" i="9"/>
  <c r="AA35" i="9"/>
  <c r="Z35" i="9"/>
  <c r="Y35" i="9"/>
  <c r="X35" i="9"/>
  <c r="W35" i="9"/>
  <c r="V35" i="9"/>
  <c r="U35" i="9"/>
  <c r="T35" i="9"/>
  <c r="S35" i="9" s="1"/>
  <c r="R35" i="9"/>
  <c r="Q35" i="9"/>
  <c r="P35" i="9" s="1"/>
  <c r="O35" i="9"/>
  <c r="N35" i="9"/>
  <c r="M35" i="9"/>
  <c r="L35" i="9"/>
  <c r="K35" i="9"/>
  <c r="J35" i="9" s="1"/>
  <c r="I35" i="9"/>
  <c r="H35" i="9"/>
  <c r="G35" i="9"/>
  <c r="E35" i="9"/>
  <c r="D35" i="9"/>
  <c r="JH34" i="9"/>
  <c r="JG34" i="9"/>
  <c r="JF34" i="9"/>
  <c r="JE34" i="9"/>
  <c r="JC34" i="9"/>
  <c r="JD34" i="9" s="1"/>
  <c r="IZ34" i="9"/>
  <c r="JA34" i="9" s="1"/>
  <c r="IX34" i="9"/>
  <c r="IY34" i="9" s="1"/>
  <c r="IW34" i="9"/>
  <c r="IV34" i="9"/>
  <c r="IU34" i="9"/>
  <c r="IT34" i="9"/>
  <c r="IQ34" i="9"/>
  <c r="IR34" i="9" s="1"/>
  <c r="IP34" i="9"/>
  <c r="IO34" i="9"/>
  <c r="IM34" i="9"/>
  <c r="IL34" i="9"/>
  <c r="IK34" i="9"/>
  <c r="IJ34" i="9"/>
  <c r="II34" i="9"/>
  <c r="IH34" i="9"/>
  <c r="IG34" i="9"/>
  <c r="IF34" i="9"/>
  <c r="ID34" i="9"/>
  <c r="IC34" i="9"/>
  <c r="IA34" i="9"/>
  <c r="IB34" i="9" s="1"/>
  <c r="HZ34" i="9"/>
  <c r="HY34" i="9"/>
  <c r="IE34" i="9" s="1"/>
  <c r="HX34" i="9"/>
  <c r="HW34" i="9"/>
  <c r="HV34" i="9"/>
  <c r="HU34" i="9"/>
  <c r="HS34" i="9"/>
  <c r="HR34" i="9"/>
  <c r="HP34" i="9"/>
  <c r="HQ34" i="9" s="1"/>
  <c r="HN34" i="9"/>
  <c r="HO34" i="9" s="1"/>
  <c r="HL34" i="9"/>
  <c r="HM34" i="9" s="1"/>
  <c r="HK34" i="9"/>
  <c r="HJ34" i="9"/>
  <c r="HI34" i="9"/>
  <c r="HG34" i="9"/>
  <c r="HH34" i="9" s="1"/>
  <c r="HF34" i="9"/>
  <c r="HE34" i="9"/>
  <c r="HB34" i="9"/>
  <c r="HC34" i="9" s="1"/>
  <c r="GZ34" i="9"/>
  <c r="HA34" i="9" s="1"/>
  <c r="GX34" i="9"/>
  <c r="GU34" i="9"/>
  <c r="GV34" i="9" s="1"/>
  <c r="GT34" i="9"/>
  <c r="GS34" i="9"/>
  <c r="GQ34" i="9"/>
  <c r="GP34" i="9"/>
  <c r="GO34" i="9"/>
  <c r="GM34" i="9"/>
  <c r="GK34" i="9"/>
  <c r="GJ34" i="9"/>
  <c r="GI34" i="9"/>
  <c r="GH34" i="9"/>
  <c r="GF34" i="9"/>
  <c r="GG34" i="9" s="1"/>
  <c r="GE34" i="9"/>
  <c r="GD34" i="9"/>
  <c r="GC34" i="9"/>
  <c r="GB34" i="9"/>
  <c r="GA34" i="9"/>
  <c r="G128" i="15" s="1"/>
  <c r="G176" i="15" s="1"/>
  <c r="FZ34" i="9"/>
  <c r="FY34" i="9"/>
  <c r="FW34" i="9"/>
  <c r="FX34" i="9" s="1"/>
  <c r="FT34" i="9"/>
  <c r="FR34" i="9"/>
  <c r="FS34" i="9" s="1"/>
  <c r="FQ34" i="9"/>
  <c r="FP34" i="9"/>
  <c r="FV34" i="9" s="1"/>
  <c r="FO34" i="9"/>
  <c r="FN34" i="9"/>
  <c r="FM34" i="9"/>
  <c r="FK34" i="9"/>
  <c r="FL34" i="9" s="1"/>
  <c r="FJ34" i="9"/>
  <c r="FI34" i="9"/>
  <c r="FG34" i="9"/>
  <c r="FH34" i="9" s="1"/>
  <c r="FE34" i="9"/>
  <c r="FD34" i="9"/>
  <c r="FC34" i="9"/>
  <c r="FB34" i="9"/>
  <c r="FA34" i="9"/>
  <c r="EZ34" i="9"/>
  <c r="EY34" i="9"/>
  <c r="EX34" i="9"/>
  <c r="EU34" i="9"/>
  <c r="ET34" i="9"/>
  <c r="ES34" i="9"/>
  <c r="EQ34" i="9"/>
  <c r="EE34" i="9"/>
  <c r="ED34" i="9"/>
  <c r="EC34" i="9"/>
  <c r="EB34" i="9"/>
  <c r="EA34" i="9"/>
  <c r="DV34" i="9"/>
  <c r="DQ34" i="9"/>
  <c r="DN34" i="9"/>
  <c r="DM34" i="9"/>
  <c r="DP34" i="9" s="1"/>
  <c r="DL34" i="9"/>
  <c r="DK34" i="9"/>
  <c r="DO34" i="9" s="1"/>
  <c r="DG34" i="9"/>
  <c r="DF34" i="9"/>
  <c r="DI34" i="9" s="1"/>
  <c r="DS34" i="9" s="1"/>
  <c r="DE34" i="9"/>
  <c r="DH34" i="9" s="1"/>
  <c r="DD34" i="9"/>
  <c r="DB34" i="9"/>
  <c r="CZ34" i="9"/>
  <c r="CY34" i="9"/>
  <c r="CX34" i="9"/>
  <c r="CW34" i="9"/>
  <c r="DA34" i="9" s="1"/>
  <c r="DC34" i="9" s="1"/>
  <c r="CU34" i="9"/>
  <c r="CT34" i="9"/>
  <c r="CV34" i="9" s="1"/>
  <c r="CS34" i="9"/>
  <c r="CR34" i="9"/>
  <c r="CQ34" i="9"/>
  <c r="CP34" i="9"/>
  <c r="DX34" i="9" s="1"/>
  <c r="CM34" i="9"/>
  <c r="CK34" i="9"/>
  <c r="A32" i="15" s="1"/>
  <c r="BM34" i="9"/>
  <c r="L32" i="15" s="1"/>
  <c r="BK34" i="9"/>
  <c r="BJ34" i="9"/>
  <c r="BI34" i="9"/>
  <c r="BH34" i="9"/>
  <c r="BG34" i="9"/>
  <c r="BF34" i="9"/>
  <c r="BE34" i="9"/>
  <c r="BD34" i="9"/>
  <c r="BC34" i="9"/>
  <c r="BB34" i="9"/>
  <c r="BA34" i="9"/>
  <c r="AZ34" i="9"/>
  <c r="AY34" i="9"/>
  <c r="AX34" i="9"/>
  <c r="AW34" i="9"/>
  <c r="AV34" i="9"/>
  <c r="AU34" i="9"/>
  <c r="AT34" i="9"/>
  <c r="AS34" i="9"/>
  <c r="AR34" i="9"/>
  <c r="AQ34" i="9"/>
  <c r="AP34" i="9"/>
  <c r="AO34" i="9"/>
  <c r="AN34" i="9"/>
  <c r="AM34" i="9"/>
  <c r="AL34" i="9"/>
  <c r="AK34" i="9"/>
  <c r="AJ34" i="9"/>
  <c r="AI34" i="9"/>
  <c r="AH34" i="9"/>
  <c r="AG34" i="9"/>
  <c r="AF34" i="9"/>
  <c r="AE34" i="9"/>
  <c r="AD34" i="9"/>
  <c r="AC34" i="9"/>
  <c r="AB34" i="9"/>
  <c r="AA34" i="9"/>
  <c r="Z34" i="9"/>
  <c r="Y34" i="9"/>
  <c r="X34" i="9"/>
  <c r="W34" i="9"/>
  <c r="U34" i="9"/>
  <c r="R34" i="9"/>
  <c r="Q34" i="9"/>
  <c r="P34" i="9" s="1"/>
  <c r="O34" i="9"/>
  <c r="N34" i="9"/>
  <c r="T34" i="9" s="1"/>
  <c r="M34" i="9"/>
  <c r="L34" i="9"/>
  <c r="K34" i="9"/>
  <c r="J34" i="9" s="1"/>
  <c r="I34" i="9"/>
  <c r="BL34" i="9" s="1"/>
  <c r="B32" i="15" s="1"/>
  <c r="H34" i="9"/>
  <c r="G34" i="9"/>
  <c r="E34" i="9"/>
  <c r="D34" i="9"/>
  <c r="JH33" i="9"/>
  <c r="JG33" i="9"/>
  <c r="JF33" i="9"/>
  <c r="JE33" i="9"/>
  <c r="JD33" i="9"/>
  <c r="JC33" i="9"/>
  <c r="IZ33" i="9"/>
  <c r="JA33" i="9" s="1"/>
  <c r="IX33" i="9"/>
  <c r="IY33" i="9" s="1"/>
  <c r="IW33" i="9"/>
  <c r="IV33" i="9"/>
  <c r="IU33" i="9"/>
  <c r="IT33" i="9"/>
  <c r="IR33" i="9"/>
  <c r="IQ33" i="9"/>
  <c r="IO33" i="9"/>
  <c r="IP33" i="9" s="1"/>
  <c r="IN33" i="9"/>
  <c r="IM33" i="9"/>
  <c r="IS33" i="9" s="1"/>
  <c r="IL33" i="9"/>
  <c r="IJ33" i="9"/>
  <c r="IK33" i="9" s="1"/>
  <c r="II33" i="9"/>
  <c r="IH33" i="9"/>
  <c r="IF33" i="9"/>
  <c r="IG33" i="9" s="1"/>
  <c r="IC33" i="9"/>
  <c r="ID33" i="9" s="1"/>
  <c r="IB33" i="9"/>
  <c r="IA33" i="9"/>
  <c r="HY33" i="9"/>
  <c r="IE33" i="9" s="1"/>
  <c r="HW33" i="9"/>
  <c r="HX33" i="9" s="1"/>
  <c r="HV33" i="9"/>
  <c r="HU33" i="9"/>
  <c r="HS33" i="9"/>
  <c r="HR33" i="9"/>
  <c r="HP33" i="9"/>
  <c r="HQ33" i="9" s="1"/>
  <c r="HN33" i="9"/>
  <c r="HO33" i="9" s="1"/>
  <c r="HL33" i="9"/>
  <c r="HM33" i="9" s="1"/>
  <c r="HK33" i="9"/>
  <c r="HJ33" i="9"/>
  <c r="HI33" i="9"/>
  <c r="HH33" i="9"/>
  <c r="HG33" i="9"/>
  <c r="HE33" i="9"/>
  <c r="HF33" i="9" s="1"/>
  <c r="HC33" i="9"/>
  <c r="HB33" i="9"/>
  <c r="HA33" i="9"/>
  <c r="GZ33" i="9"/>
  <c r="HD33" i="9" s="1"/>
  <c r="GY33" i="9"/>
  <c r="GX33" i="9"/>
  <c r="GV33" i="9"/>
  <c r="GU33" i="9"/>
  <c r="GS33" i="9"/>
  <c r="GT33" i="9" s="1"/>
  <c r="GQ33" i="9"/>
  <c r="GW33" i="9" s="1"/>
  <c r="GO33" i="9"/>
  <c r="GP33" i="9" s="1"/>
  <c r="GM33" i="9"/>
  <c r="GJ33" i="9"/>
  <c r="GI33" i="9"/>
  <c r="GH33" i="9"/>
  <c r="GF33" i="9"/>
  <c r="GG33" i="9" s="1"/>
  <c r="GE33" i="9"/>
  <c r="GD33" i="9"/>
  <c r="GC33" i="9"/>
  <c r="GB33" i="9"/>
  <c r="GA33" i="9"/>
  <c r="G127" i="15" s="1"/>
  <c r="G175" i="15" s="1"/>
  <c r="FZ33" i="9"/>
  <c r="FY33" i="9"/>
  <c r="FX33" i="9"/>
  <c r="FW33" i="9"/>
  <c r="FT33" i="9"/>
  <c r="FS33" i="9"/>
  <c r="FR33" i="9"/>
  <c r="FQ33" i="9"/>
  <c r="FP33" i="9"/>
  <c r="FO33" i="9"/>
  <c r="FN33" i="9"/>
  <c r="FM33" i="9"/>
  <c r="FL33" i="9"/>
  <c r="FK33" i="9"/>
  <c r="FI33" i="9"/>
  <c r="FG33" i="9"/>
  <c r="FH33" i="9" s="1"/>
  <c r="FF33" i="9"/>
  <c r="FE33" i="9"/>
  <c r="FD33" i="9"/>
  <c r="FC33" i="9"/>
  <c r="FB33" i="9"/>
  <c r="FA33" i="9"/>
  <c r="EZ33" i="9"/>
  <c r="EY33" i="9"/>
  <c r="EX33" i="9"/>
  <c r="EU33" i="9"/>
  <c r="ET33" i="9"/>
  <c r="EW33" i="9" s="1"/>
  <c r="ES33" i="9"/>
  <c r="EQ33" i="9"/>
  <c r="ED33" i="9"/>
  <c r="EC33" i="9"/>
  <c r="EB33" i="9"/>
  <c r="EA33" i="9"/>
  <c r="EE33" i="9" s="1"/>
  <c r="DN33" i="9"/>
  <c r="DP33" i="9" s="1"/>
  <c r="DM33" i="9"/>
  <c r="DL33" i="9"/>
  <c r="DK33" i="9"/>
  <c r="DO33" i="9" s="1"/>
  <c r="DQ33" i="9" s="1"/>
  <c r="DJ33" i="9"/>
  <c r="DI33" i="9"/>
  <c r="DH33" i="9"/>
  <c r="DG33" i="9"/>
  <c r="DF33" i="9"/>
  <c r="DE33" i="9"/>
  <c r="DD33" i="9"/>
  <c r="CZ33" i="9"/>
  <c r="CY33" i="9"/>
  <c r="DB33" i="9" s="1"/>
  <c r="DV33" i="9" s="1"/>
  <c r="CX33" i="9"/>
  <c r="CW33" i="9"/>
  <c r="CV33" i="9"/>
  <c r="CU33" i="9"/>
  <c r="DS33" i="9" s="1"/>
  <c r="CT33" i="9"/>
  <c r="DR33" i="9" s="1"/>
  <c r="DT33" i="9" s="1"/>
  <c r="CS33" i="9"/>
  <c r="CR33" i="9"/>
  <c r="CQ33" i="9"/>
  <c r="CP33" i="9"/>
  <c r="CM33" i="9"/>
  <c r="CK33" i="9"/>
  <c r="A31" i="15" s="1"/>
  <c r="BL33" i="9"/>
  <c r="B31" i="15" s="1"/>
  <c r="BK33" i="9"/>
  <c r="BJ33" i="9"/>
  <c r="BI33" i="9"/>
  <c r="BH33" i="9"/>
  <c r="BG33" i="9"/>
  <c r="BF33" i="9"/>
  <c r="BE33" i="9"/>
  <c r="BD33" i="9"/>
  <c r="BC33" i="9"/>
  <c r="BB33" i="9"/>
  <c r="BA33" i="9"/>
  <c r="AZ33" i="9"/>
  <c r="AY33" i="9"/>
  <c r="AX33" i="9"/>
  <c r="AW33" i="9"/>
  <c r="AV33" i="9"/>
  <c r="AU33" i="9"/>
  <c r="AT33" i="9"/>
  <c r="AS33" i="9"/>
  <c r="AR33" i="9"/>
  <c r="AQ33" i="9"/>
  <c r="AP33" i="9"/>
  <c r="AO33" i="9"/>
  <c r="AN33" i="9"/>
  <c r="AM33" i="9"/>
  <c r="AL33" i="9"/>
  <c r="AK33" i="9"/>
  <c r="AJ33" i="9"/>
  <c r="AI33" i="9"/>
  <c r="AH33" i="9"/>
  <c r="AG33" i="9"/>
  <c r="AF33" i="9"/>
  <c r="AE33" i="9"/>
  <c r="AD33" i="9"/>
  <c r="AC33" i="9"/>
  <c r="AB33" i="9"/>
  <c r="AA33" i="9"/>
  <c r="Z33" i="9"/>
  <c r="Y33" i="9"/>
  <c r="X33" i="9"/>
  <c r="W33" i="9"/>
  <c r="V33" i="9"/>
  <c r="S33" i="9"/>
  <c r="R33" i="9"/>
  <c r="Q33" i="9"/>
  <c r="P33" i="9"/>
  <c r="O33" i="9"/>
  <c r="U33" i="9" s="1"/>
  <c r="N33" i="9"/>
  <c r="T33" i="9" s="1"/>
  <c r="L33" i="9"/>
  <c r="K33" i="9"/>
  <c r="J33" i="9"/>
  <c r="I33" i="9"/>
  <c r="H33" i="9"/>
  <c r="G33" i="9"/>
  <c r="BM33" i="9" s="1"/>
  <c r="L31" i="15" s="1"/>
  <c r="E33" i="9"/>
  <c r="D33" i="9"/>
  <c r="JH32" i="9"/>
  <c r="JG32" i="9"/>
  <c r="JF32" i="9"/>
  <c r="JE32" i="9"/>
  <c r="JD32" i="9"/>
  <c r="JC32" i="9"/>
  <c r="JA32" i="9"/>
  <c r="IZ32" i="9"/>
  <c r="IX32" i="9"/>
  <c r="IY32" i="9" s="1"/>
  <c r="IV32" i="9"/>
  <c r="IU32" i="9"/>
  <c r="IT32" i="9"/>
  <c r="IS32" i="9"/>
  <c r="IR32" i="9"/>
  <c r="IQ32" i="9"/>
  <c r="IO32" i="9"/>
  <c r="IP32" i="9" s="1"/>
  <c r="IN32" i="9"/>
  <c r="IM32" i="9"/>
  <c r="IJ32" i="9"/>
  <c r="IL32" i="9" s="1"/>
  <c r="II32" i="9"/>
  <c r="IH32" i="9"/>
  <c r="IG32" i="9"/>
  <c r="IF32" i="9"/>
  <c r="ID32" i="9"/>
  <c r="IC32" i="9"/>
  <c r="IB32" i="9"/>
  <c r="IA32" i="9"/>
  <c r="HY32" i="9"/>
  <c r="HX32" i="9"/>
  <c r="HW32" i="9"/>
  <c r="HU32" i="9"/>
  <c r="HV32" i="9" s="1"/>
  <c r="HR32" i="9"/>
  <c r="HS32" i="9" s="1"/>
  <c r="HP32" i="9"/>
  <c r="HQ32" i="9" s="1"/>
  <c r="HO32" i="9"/>
  <c r="HN32" i="9"/>
  <c r="HM32" i="9"/>
  <c r="HL32" i="9"/>
  <c r="HI32" i="9"/>
  <c r="HJ32" i="9" s="1"/>
  <c r="HH32" i="9"/>
  <c r="HG32" i="9"/>
  <c r="HF32" i="9"/>
  <c r="HE32" i="9"/>
  <c r="HB32" i="9"/>
  <c r="HA32" i="9"/>
  <c r="GZ32" i="9"/>
  <c r="GY32" i="9"/>
  <c r="GX32" i="9"/>
  <c r="GV32" i="9"/>
  <c r="GU32" i="9"/>
  <c r="GT32" i="9"/>
  <c r="GS32" i="9"/>
  <c r="GR32" i="9"/>
  <c r="GQ32" i="9"/>
  <c r="GW32" i="9" s="1"/>
  <c r="GO32" i="9"/>
  <c r="GN32" i="9"/>
  <c r="GM32" i="9"/>
  <c r="GK32" i="9"/>
  <c r="GJ32" i="9"/>
  <c r="GH32" i="9"/>
  <c r="GF32" i="9"/>
  <c r="GG32" i="9" s="1"/>
  <c r="GD32" i="9"/>
  <c r="GC32" i="9"/>
  <c r="GB32" i="9"/>
  <c r="GA32" i="9"/>
  <c r="FY32" i="9"/>
  <c r="FZ32" i="9" s="1"/>
  <c r="FX32" i="9"/>
  <c r="FW32" i="9"/>
  <c r="FU32" i="9"/>
  <c r="FT32" i="9"/>
  <c r="FS32" i="9"/>
  <c r="FR32" i="9"/>
  <c r="FQ32" i="9"/>
  <c r="FP32" i="9"/>
  <c r="FV32" i="9" s="1"/>
  <c r="FM32" i="9"/>
  <c r="FL32" i="9"/>
  <c r="FK32" i="9"/>
  <c r="FJ32" i="9"/>
  <c r="FI32" i="9"/>
  <c r="FG32" i="9"/>
  <c r="FH32" i="9" s="1"/>
  <c r="FE32" i="9"/>
  <c r="FD32" i="9"/>
  <c r="FC32" i="9"/>
  <c r="FB32" i="9"/>
  <c r="FA32" i="9"/>
  <c r="EZ32" i="9"/>
  <c r="EY32" i="9"/>
  <c r="EX32" i="9"/>
  <c r="EW32" i="9"/>
  <c r="EU32" i="9"/>
  <c r="ET32" i="9"/>
  <c r="ES32" i="9"/>
  <c r="EQ32" i="9"/>
  <c r="ED32" i="9"/>
  <c r="EC32" i="9"/>
  <c r="EB32" i="9"/>
  <c r="EE32" i="9" s="1"/>
  <c r="EA32" i="9"/>
  <c r="DX32" i="9"/>
  <c r="DZ32" i="9" s="1"/>
  <c r="DP32" i="9"/>
  <c r="DN32" i="9"/>
  <c r="DM32" i="9"/>
  <c r="DL32" i="9"/>
  <c r="DK32" i="9"/>
  <c r="DI32" i="9"/>
  <c r="DJ32" i="9" s="1"/>
  <c r="DH32" i="9"/>
  <c r="DG32" i="9"/>
  <c r="DY32" i="9" s="1"/>
  <c r="DF32" i="9"/>
  <c r="DE32" i="9"/>
  <c r="DD32" i="9"/>
  <c r="CZ32" i="9"/>
  <c r="CY32" i="9"/>
  <c r="CX32" i="9"/>
  <c r="DA32" i="9" s="1"/>
  <c r="CW32" i="9"/>
  <c r="CU32" i="9"/>
  <c r="CS32" i="9"/>
  <c r="CR32" i="9"/>
  <c r="CQ32" i="9"/>
  <c r="CT32" i="9" s="1"/>
  <c r="CP32" i="9"/>
  <c r="CM32" i="9"/>
  <c r="CK32" i="9"/>
  <c r="A30" i="15" s="1"/>
  <c r="BM32" i="9"/>
  <c r="L30" i="15" s="1"/>
  <c r="BL32" i="9"/>
  <c r="B30" i="15" s="1"/>
  <c r="BK32" i="9"/>
  <c r="BJ32" i="9"/>
  <c r="BI32" i="9"/>
  <c r="BH32" i="9"/>
  <c r="BG32" i="9"/>
  <c r="BF32" i="9"/>
  <c r="BE32" i="9"/>
  <c r="BD32" i="9"/>
  <c r="BC32" i="9"/>
  <c r="BB32" i="9"/>
  <c r="BA32" i="9"/>
  <c r="AZ32" i="9"/>
  <c r="AY32" i="9"/>
  <c r="AX32" i="9"/>
  <c r="AW32" i="9"/>
  <c r="AV32" i="9"/>
  <c r="AU32" i="9"/>
  <c r="AT32" i="9"/>
  <c r="AS32" i="9"/>
  <c r="AR32" i="9"/>
  <c r="AQ32" i="9"/>
  <c r="AP32" i="9"/>
  <c r="AO32" i="9"/>
  <c r="AN32" i="9"/>
  <c r="AM32" i="9"/>
  <c r="AL32" i="9"/>
  <c r="AK32" i="9"/>
  <c r="AJ32" i="9"/>
  <c r="AI32" i="9"/>
  <c r="AH32" i="9"/>
  <c r="AG32" i="9"/>
  <c r="AF32" i="9"/>
  <c r="AE32" i="9"/>
  <c r="AD32" i="9"/>
  <c r="AC32" i="9"/>
  <c r="AB32" i="9"/>
  <c r="AA32" i="9"/>
  <c r="Z32" i="9"/>
  <c r="Y32" i="9"/>
  <c r="X32" i="9"/>
  <c r="W32" i="9"/>
  <c r="R32" i="9"/>
  <c r="Q32" i="9"/>
  <c r="P32" i="9"/>
  <c r="O32" i="9"/>
  <c r="N32" i="9"/>
  <c r="T32" i="9" s="1"/>
  <c r="L32" i="9"/>
  <c r="K32" i="9"/>
  <c r="I32" i="9"/>
  <c r="H32" i="9"/>
  <c r="G32" i="9"/>
  <c r="E32" i="9"/>
  <c r="D32" i="9"/>
  <c r="JK31" i="9"/>
  <c r="L125" i="15" s="1"/>
  <c r="JI31" i="9"/>
  <c r="JH31" i="9"/>
  <c r="JG31" i="9"/>
  <c r="JF31" i="9"/>
  <c r="JE31" i="9"/>
  <c r="JC31" i="9"/>
  <c r="JD31" i="9" s="1"/>
  <c r="IZ31" i="9"/>
  <c r="JA31" i="9" s="1"/>
  <c r="IX31" i="9"/>
  <c r="IY31" i="9" s="1"/>
  <c r="IW31" i="9"/>
  <c r="IV31" i="9"/>
  <c r="IT31" i="9"/>
  <c r="IU31" i="9" s="1"/>
  <c r="IQ31" i="9"/>
  <c r="IR31" i="9" s="1"/>
  <c r="IO31" i="9"/>
  <c r="IP31" i="9" s="1"/>
  <c r="IM31" i="9"/>
  <c r="IK31" i="9"/>
  <c r="IJ31" i="9"/>
  <c r="IH31" i="9"/>
  <c r="IG31" i="9"/>
  <c r="IF31" i="9"/>
  <c r="IE31" i="9"/>
  <c r="ID31" i="9"/>
  <c r="IC31" i="9"/>
  <c r="IB31" i="9"/>
  <c r="IA31" i="9"/>
  <c r="HZ31" i="9"/>
  <c r="HY31" i="9"/>
  <c r="HX31" i="9"/>
  <c r="HW31" i="9"/>
  <c r="HV31" i="9"/>
  <c r="HU31" i="9"/>
  <c r="HR31" i="9"/>
  <c r="HS31" i="9" s="1"/>
  <c r="HQ31" i="9"/>
  <c r="HP31" i="9"/>
  <c r="HO31" i="9"/>
  <c r="HN31" i="9"/>
  <c r="HM31" i="9"/>
  <c r="HL31" i="9"/>
  <c r="HJ31" i="9"/>
  <c r="HI31" i="9"/>
  <c r="HG31" i="9"/>
  <c r="HH31" i="9" s="1"/>
  <c r="HF31" i="9"/>
  <c r="HE31" i="9"/>
  <c r="HC31" i="9"/>
  <c r="HB31" i="9"/>
  <c r="HA31" i="9"/>
  <c r="GZ31" i="9"/>
  <c r="GX31" i="9"/>
  <c r="GU31" i="9"/>
  <c r="GV31" i="9" s="1"/>
  <c r="GS31" i="9"/>
  <c r="GT31" i="9" s="1"/>
  <c r="GR31" i="9"/>
  <c r="GQ31" i="9"/>
  <c r="GO31" i="9"/>
  <c r="GP31" i="9" s="1"/>
  <c r="GN31" i="9"/>
  <c r="GM31" i="9"/>
  <c r="GK31" i="9"/>
  <c r="GJ31" i="9"/>
  <c r="GH31" i="9"/>
  <c r="GF31" i="9"/>
  <c r="GG31" i="9" s="1"/>
  <c r="GE31" i="9"/>
  <c r="GD31" i="9"/>
  <c r="GB31" i="9"/>
  <c r="GA31" i="9"/>
  <c r="FZ31" i="9"/>
  <c r="FY31" i="9"/>
  <c r="FW31" i="9"/>
  <c r="FT31" i="9"/>
  <c r="F125" i="15" s="1"/>
  <c r="F173" i="15" s="1"/>
  <c r="FR31" i="9"/>
  <c r="FS31" i="9" s="1"/>
  <c r="FQ31" i="9"/>
  <c r="FP31" i="9"/>
  <c r="FN31" i="9"/>
  <c r="FM31" i="9"/>
  <c r="FK31" i="9"/>
  <c r="FL31" i="9" s="1"/>
  <c r="FI31" i="9"/>
  <c r="FG31" i="9"/>
  <c r="FH31" i="9" s="1"/>
  <c r="FF31" i="9"/>
  <c r="FE31" i="9"/>
  <c r="FD31" i="9"/>
  <c r="FC31" i="9"/>
  <c r="FB31" i="9"/>
  <c r="FA31" i="9"/>
  <c r="EZ31" i="9"/>
  <c r="EY31" i="9"/>
  <c r="EX31" i="9"/>
  <c r="EU31" i="9"/>
  <c r="ET31" i="9"/>
  <c r="ES31" i="9"/>
  <c r="EQ31" i="9"/>
  <c r="ED31" i="9"/>
  <c r="EC31" i="9"/>
  <c r="EB31" i="9"/>
  <c r="EE31" i="9" s="1"/>
  <c r="EA31" i="9"/>
  <c r="DN31" i="9"/>
  <c r="DM31" i="9"/>
  <c r="DL31" i="9"/>
  <c r="DK31" i="9"/>
  <c r="DO31" i="9" s="1"/>
  <c r="DI31" i="9"/>
  <c r="DJ31" i="9" s="1"/>
  <c r="DH31" i="9"/>
  <c r="DG31" i="9"/>
  <c r="DF31" i="9"/>
  <c r="DE31" i="9"/>
  <c r="DD31" i="9"/>
  <c r="CZ31" i="9"/>
  <c r="CY31" i="9"/>
  <c r="DB31" i="9" s="1"/>
  <c r="CX31" i="9"/>
  <c r="CW31" i="9"/>
  <c r="CS31" i="9"/>
  <c r="CR31" i="9"/>
  <c r="CQ31" i="9"/>
  <c r="CP31" i="9"/>
  <c r="CT31" i="9" s="1"/>
  <c r="CM31" i="9"/>
  <c r="CK31" i="9"/>
  <c r="A29" i="15" s="1"/>
  <c r="BM31" i="9"/>
  <c r="L29" i="15" s="1"/>
  <c r="BK31" i="9"/>
  <c r="BJ31" i="9"/>
  <c r="BI31" i="9"/>
  <c r="BH31" i="9"/>
  <c r="BG31" i="9"/>
  <c r="BF31" i="9"/>
  <c r="BE31" i="9"/>
  <c r="BD31" i="9"/>
  <c r="BC31" i="9"/>
  <c r="BB31" i="9"/>
  <c r="BA31" i="9"/>
  <c r="AZ31" i="9"/>
  <c r="AY31" i="9"/>
  <c r="AX31" i="9"/>
  <c r="AW31" i="9"/>
  <c r="AV31" i="9"/>
  <c r="AU31" i="9"/>
  <c r="AT31" i="9"/>
  <c r="AS31" i="9"/>
  <c r="AR31" i="9"/>
  <c r="AQ31" i="9"/>
  <c r="AP31" i="9"/>
  <c r="AO31" i="9"/>
  <c r="AN31" i="9"/>
  <c r="AM31" i="9"/>
  <c r="AL31" i="9"/>
  <c r="AK31" i="9"/>
  <c r="AJ31" i="9"/>
  <c r="AI31" i="9"/>
  <c r="AH31" i="9"/>
  <c r="AG31" i="9"/>
  <c r="AF31" i="9"/>
  <c r="AE31" i="9"/>
  <c r="AD31" i="9"/>
  <c r="AC31" i="9"/>
  <c r="AB31" i="9"/>
  <c r="AA31" i="9"/>
  <c r="Z31" i="9"/>
  <c r="Y31" i="9"/>
  <c r="X31" i="9"/>
  <c r="W31" i="9"/>
  <c r="R31" i="9"/>
  <c r="U31" i="9" s="1"/>
  <c r="Q31" i="9"/>
  <c r="P31" i="9" s="1"/>
  <c r="O31" i="9"/>
  <c r="N31" i="9"/>
  <c r="M31" i="9" s="1"/>
  <c r="L31" i="9"/>
  <c r="K31" i="9"/>
  <c r="I31" i="9"/>
  <c r="BL31" i="9" s="1"/>
  <c r="B29" i="15" s="1"/>
  <c r="H31" i="9"/>
  <c r="G31" i="9"/>
  <c r="E31" i="9"/>
  <c r="D31" i="9"/>
  <c r="JH30" i="9"/>
  <c r="JG30" i="9"/>
  <c r="JF30" i="9"/>
  <c r="JI30" i="9" s="1"/>
  <c r="JE30" i="9"/>
  <c r="JD30" i="9"/>
  <c r="JC30" i="9"/>
  <c r="JK30" i="9" s="1"/>
  <c r="L124" i="15" s="1"/>
  <c r="JA30" i="9"/>
  <c r="IZ30" i="9"/>
  <c r="IY30" i="9"/>
  <c r="IX30" i="9"/>
  <c r="IW30" i="9"/>
  <c r="IV30" i="9"/>
  <c r="IU30" i="9"/>
  <c r="IT30" i="9"/>
  <c r="IQ30" i="9"/>
  <c r="IR30" i="9" s="1"/>
  <c r="IP30" i="9"/>
  <c r="IO30" i="9"/>
  <c r="IN30" i="9"/>
  <c r="IM30" i="9"/>
  <c r="IK30" i="9"/>
  <c r="IJ30" i="9"/>
  <c r="II30" i="9"/>
  <c r="IH30" i="9"/>
  <c r="IF30" i="9"/>
  <c r="ID30" i="9"/>
  <c r="IC30" i="9"/>
  <c r="IA30" i="9"/>
  <c r="IE30" i="9" s="1"/>
  <c r="HZ30" i="9"/>
  <c r="HY30" i="9"/>
  <c r="HW30" i="9"/>
  <c r="HV30" i="9"/>
  <c r="HU30" i="9"/>
  <c r="HS30" i="9"/>
  <c r="HR30" i="9"/>
  <c r="HP30" i="9"/>
  <c r="HQ30" i="9" s="1"/>
  <c r="HN30" i="9"/>
  <c r="HO30" i="9" s="1"/>
  <c r="HM30" i="9"/>
  <c r="HL30" i="9"/>
  <c r="HJ30" i="9"/>
  <c r="HI30" i="9"/>
  <c r="HG30" i="9"/>
  <c r="HH30" i="9" s="1"/>
  <c r="HE30" i="9"/>
  <c r="HD30" i="9"/>
  <c r="HB30" i="9"/>
  <c r="HC30" i="9" s="1"/>
  <c r="HA30" i="9"/>
  <c r="GZ30" i="9"/>
  <c r="GY30" i="9"/>
  <c r="GX30" i="9"/>
  <c r="GV30" i="9"/>
  <c r="GU30" i="9"/>
  <c r="GT30" i="9"/>
  <c r="GS30" i="9"/>
  <c r="GQ30" i="9"/>
  <c r="GW30" i="9" s="1"/>
  <c r="GP30" i="9"/>
  <c r="GO30" i="9"/>
  <c r="GM30" i="9"/>
  <c r="GN30" i="9" s="1"/>
  <c r="GJ30" i="9"/>
  <c r="GH30" i="9"/>
  <c r="GF30" i="9"/>
  <c r="GG30" i="9" s="1"/>
  <c r="GD30" i="9"/>
  <c r="GA30" i="9"/>
  <c r="FZ30" i="9"/>
  <c r="FY30" i="9"/>
  <c r="FW30" i="9"/>
  <c r="FX30" i="9" s="1"/>
  <c r="FT30" i="9"/>
  <c r="FR30" i="9"/>
  <c r="FQ30" i="9"/>
  <c r="FP30" i="9"/>
  <c r="FO30" i="9"/>
  <c r="FN30" i="9"/>
  <c r="FM30" i="9"/>
  <c r="FK30" i="9"/>
  <c r="FL30" i="9" s="1"/>
  <c r="FJ30" i="9"/>
  <c r="FI30" i="9"/>
  <c r="FH30" i="9"/>
  <c r="FG30" i="9"/>
  <c r="FF30" i="9"/>
  <c r="FE30" i="9"/>
  <c r="FD30" i="9"/>
  <c r="FC30" i="9"/>
  <c r="FB30" i="9"/>
  <c r="FA30" i="9"/>
  <c r="EZ30" i="9"/>
  <c r="EY30" i="9"/>
  <c r="EX30" i="9"/>
  <c r="EU30" i="9"/>
  <c r="ET30" i="9"/>
  <c r="EQ30" i="9"/>
  <c r="ED30" i="9"/>
  <c r="EC30" i="9"/>
  <c r="EB30" i="9"/>
  <c r="EA30" i="9"/>
  <c r="DN30" i="9"/>
  <c r="DM30" i="9"/>
  <c r="DL30" i="9"/>
  <c r="DK30" i="9"/>
  <c r="DO30" i="9" s="1"/>
  <c r="DJ30" i="9"/>
  <c r="DI30" i="9"/>
  <c r="DG30" i="9"/>
  <c r="DF30" i="9"/>
  <c r="DE30" i="9"/>
  <c r="DH30" i="9" s="1"/>
  <c r="DD30" i="9"/>
  <c r="CZ30" i="9"/>
  <c r="CY30" i="9"/>
  <c r="DB30" i="9" s="1"/>
  <c r="CX30" i="9"/>
  <c r="CW30" i="9"/>
  <c r="CV30" i="9"/>
  <c r="CT30" i="9"/>
  <c r="DR30" i="9" s="1"/>
  <c r="CS30" i="9"/>
  <c r="CU30" i="9" s="1"/>
  <c r="CR30" i="9"/>
  <c r="CQ30" i="9"/>
  <c r="CP30" i="9"/>
  <c r="CM30" i="9"/>
  <c r="CK30" i="9"/>
  <c r="A28" i="15" s="1"/>
  <c r="BK30" i="9"/>
  <c r="BJ30" i="9"/>
  <c r="BI30" i="9"/>
  <c r="BH30" i="9"/>
  <c r="BG30" i="9"/>
  <c r="BF30" i="9"/>
  <c r="BE30" i="9"/>
  <c r="BD30" i="9"/>
  <c r="BC30" i="9"/>
  <c r="BB30" i="9"/>
  <c r="BA30" i="9"/>
  <c r="AZ30" i="9"/>
  <c r="AY30" i="9"/>
  <c r="AX30" i="9"/>
  <c r="AW30" i="9"/>
  <c r="AV30" i="9"/>
  <c r="AU30" i="9"/>
  <c r="AT30" i="9"/>
  <c r="AS30" i="9"/>
  <c r="AR30" i="9"/>
  <c r="AQ30" i="9"/>
  <c r="AP30" i="9"/>
  <c r="AO30" i="9"/>
  <c r="AN30" i="9"/>
  <c r="AM30" i="9"/>
  <c r="AL30" i="9"/>
  <c r="AK30" i="9"/>
  <c r="AJ30" i="9"/>
  <c r="AI30" i="9"/>
  <c r="AH30" i="9"/>
  <c r="AG30" i="9"/>
  <c r="AF30" i="9"/>
  <c r="AE30" i="9"/>
  <c r="AD30" i="9"/>
  <c r="AC30" i="9"/>
  <c r="AB30" i="9"/>
  <c r="AA30" i="9"/>
  <c r="Z30" i="9"/>
  <c r="Y30" i="9"/>
  <c r="X30" i="9"/>
  <c r="W30" i="9"/>
  <c r="V30" i="9"/>
  <c r="U30" i="9"/>
  <c r="R30" i="9"/>
  <c r="Q30" i="9"/>
  <c r="P30" i="9" s="1"/>
  <c r="O30" i="9"/>
  <c r="N30" i="9"/>
  <c r="M30" i="9"/>
  <c r="L30" i="9"/>
  <c r="K30" i="9"/>
  <c r="J30" i="9"/>
  <c r="I30" i="9"/>
  <c r="BL30" i="9" s="1"/>
  <c r="B28" i="15" s="1"/>
  <c r="H30" i="9"/>
  <c r="G30" i="9"/>
  <c r="BM30" i="9" s="1"/>
  <c r="L28" i="15" s="1"/>
  <c r="E30" i="9"/>
  <c r="D30" i="9"/>
  <c r="JH29" i="9"/>
  <c r="JG29" i="9"/>
  <c r="JK29" i="9" s="1"/>
  <c r="L123" i="15" s="1"/>
  <c r="JF29" i="9"/>
  <c r="JE29" i="9"/>
  <c r="JC29" i="9"/>
  <c r="JD29" i="9" s="1"/>
  <c r="IZ29" i="9"/>
  <c r="JA29" i="9" s="1"/>
  <c r="IX29" i="9"/>
  <c r="IY29" i="9" s="1"/>
  <c r="IV29" i="9"/>
  <c r="IU29" i="9"/>
  <c r="IT29" i="9"/>
  <c r="IS29" i="9"/>
  <c r="IR29" i="9"/>
  <c r="IQ29" i="9"/>
  <c r="IP29" i="9"/>
  <c r="IO29" i="9"/>
  <c r="IM29" i="9"/>
  <c r="IN29" i="9" s="1"/>
  <c r="IK29" i="9"/>
  <c r="IJ29" i="9"/>
  <c r="II29" i="9"/>
  <c r="IH29" i="9"/>
  <c r="IG29" i="9"/>
  <c r="IF29" i="9"/>
  <c r="IL29" i="9" s="1"/>
  <c r="ID29" i="9"/>
  <c r="IC29" i="9"/>
  <c r="IA29" i="9"/>
  <c r="IB29" i="9" s="1"/>
  <c r="HY29" i="9"/>
  <c r="HW29" i="9"/>
  <c r="HU29" i="9"/>
  <c r="HS29" i="9"/>
  <c r="HR29" i="9"/>
  <c r="HQ29" i="9"/>
  <c r="HP29" i="9"/>
  <c r="HN29" i="9"/>
  <c r="HO29" i="9" s="1"/>
  <c r="HL29" i="9"/>
  <c r="HM29" i="9" s="1"/>
  <c r="HI29" i="9"/>
  <c r="HJ29" i="9" s="1"/>
  <c r="HG29" i="9"/>
  <c r="HH29" i="9" s="1"/>
  <c r="HF29" i="9"/>
  <c r="HE29" i="9"/>
  <c r="HD29" i="9"/>
  <c r="HC29" i="9"/>
  <c r="HB29" i="9"/>
  <c r="HA29" i="9"/>
  <c r="GZ29" i="9"/>
  <c r="GY29" i="9"/>
  <c r="GX29" i="9"/>
  <c r="GU29" i="9"/>
  <c r="GT29" i="9"/>
  <c r="GS29" i="9"/>
  <c r="GR29" i="9"/>
  <c r="GQ29" i="9"/>
  <c r="GO29" i="9"/>
  <c r="GP29" i="9" s="1"/>
  <c r="GM29" i="9"/>
  <c r="GN29" i="9" s="1"/>
  <c r="GJ29" i="9"/>
  <c r="GI29" i="9"/>
  <c r="GH29" i="9"/>
  <c r="GG29" i="9"/>
  <c r="GF29" i="9"/>
  <c r="GE29" i="9"/>
  <c r="GD29" i="9"/>
  <c r="GB29" i="9"/>
  <c r="GA29" i="9"/>
  <c r="FY29" i="9"/>
  <c r="FZ29" i="9" s="1"/>
  <c r="FW29" i="9"/>
  <c r="FU29" i="9"/>
  <c r="FT29" i="9"/>
  <c r="F123" i="15" s="1"/>
  <c r="F171" i="15" s="1"/>
  <c r="FR29" i="9"/>
  <c r="FS29" i="9" s="1"/>
  <c r="FQ29" i="9"/>
  <c r="FP29" i="9"/>
  <c r="FM29" i="9"/>
  <c r="FL29" i="9"/>
  <c r="FK29" i="9"/>
  <c r="FI29" i="9"/>
  <c r="FG29" i="9"/>
  <c r="FH29" i="9" s="1"/>
  <c r="FE29" i="9"/>
  <c r="FD29" i="9"/>
  <c r="FC29" i="9"/>
  <c r="FB29" i="9"/>
  <c r="FA29" i="9"/>
  <c r="EZ29" i="9"/>
  <c r="EY29" i="9"/>
  <c r="EX29" i="9"/>
  <c r="EU29" i="9"/>
  <c r="EW29" i="9" s="1"/>
  <c r="ET29" i="9"/>
  <c r="ES29" i="9"/>
  <c r="EQ29" i="9"/>
  <c r="EE29" i="9"/>
  <c r="ED29" i="9"/>
  <c r="EC29" i="9"/>
  <c r="EB29" i="9"/>
  <c r="EA29" i="9"/>
  <c r="DV29" i="9"/>
  <c r="DS29" i="9"/>
  <c r="DN29" i="9"/>
  <c r="DM29" i="9"/>
  <c r="DP29" i="9" s="1"/>
  <c r="DL29" i="9"/>
  <c r="DK29" i="9"/>
  <c r="DO29" i="9" s="1"/>
  <c r="DQ29" i="9" s="1"/>
  <c r="DI29" i="9"/>
  <c r="DH29" i="9"/>
  <c r="DJ29" i="9" s="1"/>
  <c r="DG29" i="9"/>
  <c r="DF29" i="9"/>
  <c r="DE29" i="9"/>
  <c r="DD29" i="9"/>
  <c r="DA29" i="9"/>
  <c r="DC29" i="9" s="1"/>
  <c r="CZ29" i="9"/>
  <c r="CY29" i="9"/>
  <c r="DB29" i="9" s="1"/>
  <c r="CX29" i="9"/>
  <c r="CW29" i="9"/>
  <c r="DX29" i="9" s="1"/>
  <c r="CU29" i="9"/>
  <c r="CT29" i="9"/>
  <c r="DR29" i="9" s="1"/>
  <c r="CS29" i="9"/>
  <c r="CR29" i="9"/>
  <c r="CQ29" i="9"/>
  <c r="DY29" i="9" s="1"/>
  <c r="CP29" i="9"/>
  <c r="CM29" i="9"/>
  <c r="CK29" i="9"/>
  <c r="A27" i="15" s="1"/>
  <c r="BM29" i="9"/>
  <c r="L27" i="15" s="1"/>
  <c r="BK29" i="9"/>
  <c r="BJ29" i="9"/>
  <c r="BI29" i="9"/>
  <c r="BH29" i="9"/>
  <c r="BG29" i="9"/>
  <c r="BF29" i="9"/>
  <c r="BE29" i="9"/>
  <c r="BD29" i="9"/>
  <c r="BC29" i="9"/>
  <c r="BB29" i="9"/>
  <c r="BA29" i="9"/>
  <c r="AZ29" i="9"/>
  <c r="AY29" i="9"/>
  <c r="AX29" i="9"/>
  <c r="AW29" i="9"/>
  <c r="AV29" i="9"/>
  <c r="AU29" i="9"/>
  <c r="AT29" i="9"/>
  <c r="AS29" i="9"/>
  <c r="AR29" i="9"/>
  <c r="AQ29" i="9"/>
  <c r="AP29" i="9"/>
  <c r="AO29" i="9"/>
  <c r="AN29" i="9"/>
  <c r="AM29" i="9"/>
  <c r="AL29" i="9"/>
  <c r="AK29" i="9"/>
  <c r="AJ29" i="9"/>
  <c r="AI29" i="9"/>
  <c r="AH29" i="9"/>
  <c r="AG29" i="9"/>
  <c r="AF29" i="9"/>
  <c r="AE29" i="9"/>
  <c r="AD29" i="9"/>
  <c r="AC29" i="9"/>
  <c r="AB29" i="9"/>
  <c r="AA29" i="9"/>
  <c r="Z29" i="9"/>
  <c r="Y29" i="9"/>
  <c r="X29" i="9"/>
  <c r="W29" i="9"/>
  <c r="V29" i="9"/>
  <c r="R29" i="9"/>
  <c r="Q29" i="9"/>
  <c r="P29" i="9" s="1"/>
  <c r="O29" i="9"/>
  <c r="U29" i="9" s="1"/>
  <c r="N29" i="9"/>
  <c r="T29" i="9" s="1"/>
  <c r="L29" i="9"/>
  <c r="J29" i="9" s="1"/>
  <c r="K29" i="9"/>
  <c r="I29" i="9"/>
  <c r="BL29" i="9" s="1"/>
  <c r="B27" i="15" s="1"/>
  <c r="H29" i="9"/>
  <c r="G29" i="9"/>
  <c r="E29" i="9"/>
  <c r="D29" i="9"/>
  <c r="JH28" i="9"/>
  <c r="JG28" i="9"/>
  <c r="JF28" i="9"/>
  <c r="JE28" i="9"/>
  <c r="JC28" i="9"/>
  <c r="JA28" i="9"/>
  <c r="IZ28" i="9"/>
  <c r="IX28" i="9"/>
  <c r="IY28" i="9" s="1"/>
  <c r="IV28" i="9"/>
  <c r="IU28" i="9"/>
  <c r="IT28" i="9"/>
  <c r="IQ28" i="9"/>
  <c r="IR28" i="9" s="1"/>
  <c r="IO28" i="9"/>
  <c r="IP28" i="9" s="1"/>
  <c r="IM28" i="9"/>
  <c r="IJ28" i="9"/>
  <c r="IK28" i="9" s="1"/>
  <c r="II28" i="9"/>
  <c r="IH28" i="9"/>
  <c r="IG28" i="9"/>
  <c r="IF28" i="9"/>
  <c r="IC28" i="9"/>
  <c r="ID28" i="9" s="1"/>
  <c r="IB28" i="9"/>
  <c r="IA28" i="9"/>
  <c r="IE28" i="9" s="1"/>
  <c r="HZ28" i="9"/>
  <c r="HY28" i="9"/>
  <c r="HX28" i="9"/>
  <c r="HW28" i="9"/>
  <c r="HU28" i="9"/>
  <c r="HV28" i="9" s="1"/>
  <c r="HS28" i="9"/>
  <c r="HR28" i="9"/>
  <c r="HQ28" i="9"/>
  <c r="HP28" i="9"/>
  <c r="HN28" i="9"/>
  <c r="HO28" i="9" s="1"/>
  <c r="HL28" i="9"/>
  <c r="HM28" i="9" s="1"/>
  <c r="HI28" i="9"/>
  <c r="HJ28" i="9" s="1"/>
  <c r="HG28" i="9"/>
  <c r="HH28" i="9" s="1"/>
  <c r="HE28" i="9"/>
  <c r="HD28" i="9"/>
  <c r="HB28" i="9"/>
  <c r="HC28" i="9" s="1"/>
  <c r="GZ28" i="9"/>
  <c r="HA28" i="9" s="1"/>
  <c r="GY28" i="9"/>
  <c r="GX28" i="9"/>
  <c r="GU28" i="9"/>
  <c r="GV28" i="9" s="1"/>
  <c r="GS28" i="9"/>
  <c r="GT28" i="9" s="1"/>
  <c r="GQ28" i="9"/>
  <c r="GP28" i="9"/>
  <c r="GO28" i="9"/>
  <c r="GN28" i="9"/>
  <c r="GM28" i="9"/>
  <c r="GK28" i="9"/>
  <c r="GJ28" i="9"/>
  <c r="GI28" i="9"/>
  <c r="GH28" i="9"/>
  <c r="GG28" i="9"/>
  <c r="GF28" i="9"/>
  <c r="GD28" i="9"/>
  <c r="GB28" i="9"/>
  <c r="GA28" i="9"/>
  <c r="G122" i="15" s="1"/>
  <c r="G170" i="15" s="1"/>
  <c r="FY28" i="9"/>
  <c r="FZ28" i="9" s="1"/>
  <c r="FW28" i="9"/>
  <c r="FT28" i="9"/>
  <c r="FR28" i="9"/>
  <c r="FS28" i="9" s="1"/>
  <c r="FQ28" i="9"/>
  <c r="FP28" i="9"/>
  <c r="FM28" i="9"/>
  <c r="FK28" i="9"/>
  <c r="FL28" i="9" s="1"/>
  <c r="FI28" i="9"/>
  <c r="FH28" i="9"/>
  <c r="FG28" i="9"/>
  <c r="FE28" i="9"/>
  <c r="FD28" i="9"/>
  <c r="FC28" i="9"/>
  <c r="FB28" i="9"/>
  <c r="FA28" i="9"/>
  <c r="EZ28" i="9"/>
  <c r="EY28" i="9"/>
  <c r="EX28" i="9"/>
  <c r="EW28" i="9"/>
  <c r="EU28" i="9"/>
  <c r="ET28" i="9"/>
  <c r="ES28" i="9"/>
  <c r="EQ28" i="9"/>
  <c r="EE28" i="9"/>
  <c r="ED28" i="9"/>
  <c r="EC28" i="9"/>
  <c r="EB28" i="9"/>
  <c r="EA28" i="9"/>
  <c r="DN28" i="9"/>
  <c r="DP28" i="9" s="1"/>
  <c r="DM28" i="9"/>
  <c r="DL28" i="9"/>
  <c r="DK28" i="9"/>
  <c r="DH28" i="9"/>
  <c r="DG28" i="9"/>
  <c r="DF28" i="9"/>
  <c r="DI28" i="9" s="1"/>
  <c r="DS28" i="9" s="1"/>
  <c r="DE28" i="9"/>
  <c r="DD28" i="9"/>
  <c r="DB28" i="9"/>
  <c r="DV28" i="9" s="1"/>
  <c r="CZ28" i="9"/>
  <c r="CY28" i="9"/>
  <c r="CX28" i="9"/>
  <c r="CW28" i="9"/>
  <c r="CU28" i="9"/>
  <c r="CS28" i="9"/>
  <c r="CR28" i="9"/>
  <c r="CQ28" i="9"/>
  <c r="DY28" i="9" s="1"/>
  <c r="CP28" i="9"/>
  <c r="CM28" i="9"/>
  <c r="CK28" i="9"/>
  <c r="A26" i="15" s="1"/>
  <c r="BL28" i="9"/>
  <c r="B26" i="15" s="1"/>
  <c r="BK28" i="9"/>
  <c r="BJ28" i="9"/>
  <c r="BI28" i="9"/>
  <c r="BH28" i="9"/>
  <c r="BG28" i="9"/>
  <c r="BF28" i="9"/>
  <c r="BE28" i="9"/>
  <c r="BD28" i="9"/>
  <c r="BC28" i="9"/>
  <c r="BB28" i="9"/>
  <c r="BA28" i="9"/>
  <c r="AZ28" i="9"/>
  <c r="AY28" i="9"/>
  <c r="AX28" i="9"/>
  <c r="AW28" i="9"/>
  <c r="AV28" i="9"/>
  <c r="AU28" i="9"/>
  <c r="AT28" i="9"/>
  <c r="AS28" i="9"/>
  <c r="AR28" i="9"/>
  <c r="AQ28" i="9"/>
  <c r="AP28" i="9"/>
  <c r="AO28" i="9"/>
  <c r="AN28" i="9"/>
  <c r="AM28" i="9"/>
  <c r="AL28" i="9"/>
  <c r="AK28" i="9"/>
  <c r="AJ28" i="9"/>
  <c r="AI28" i="9"/>
  <c r="AH28" i="9"/>
  <c r="AG28" i="9"/>
  <c r="AF28" i="9"/>
  <c r="AE28" i="9"/>
  <c r="AD28" i="9"/>
  <c r="AC28" i="9"/>
  <c r="AB28" i="9"/>
  <c r="AA28" i="9"/>
  <c r="Z28" i="9"/>
  <c r="Y28" i="9"/>
  <c r="X28" i="9"/>
  <c r="W28" i="9"/>
  <c r="R28" i="9"/>
  <c r="P28" i="9" s="1"/>
  <c r="Q28" i="9"/>
  <c r="O28" i="9"/>
  <c r="U28" i="9" s="1"/>
  <c r="N28" i="9"/>
  <c r="T28" i="9" s="1"/>
  <c r="L28" i="9"/>
  <c r="K28" i="9"/>
  <c r="J28" i="9"/>
  <c r="I28" i="9"/>
  <c r="H28" i="9"/>
  <c r="G28" i="9"/>
  <c r="BM28" i="9" s="1"/>
  <c r="L26" i="15" s="1"/>
  <c r="E28" i="9"/>
  <c r="D28" i="9"/>
  <c r="JI27" i="9"/>
  <c r="JH27" i="9"/>
  <c r="JK27" i="9" s="1"/>
  <c r="L121" i="15" s="1"/>
  <c r="JG27" i="9"/>
  <c r="JF27" i="9"/>
  <c r="JE27" i="9"/>
  <c r="JD27" i="9"/>
  <c r="JC27" i="9"/>
  <c r="JA27" i="9"/>
  <c r="IZ27" i="9"/>
  <c r="IX27" i="9"/>
  <c r="IY27" i="9" s="1"/>
  <c r="IV27" i="9"/>
  <c r="IT27" i="9"/>
  <c r="IU27" i="9" s="1"/>
  <c r="IR27" i="9"/>
  <c r="IQ27" i="9"/>
  <c r="IP27" i="9"/>
  <c r="IO27" i="9"/>
  <c r="IM27" i="9"/>
  <c r="IS27" i="9" s="1"/>
  <c r="IJ27" i="9"/>
  <c r="IK27" i="9" s="1"/>
  <c r="IH27" i="9"/>
  <c r="II27" i="9" s="1"/>
  <c r="IF27" i="9"/>
  <c r="ID27" i="9"/>
  <c r="IC27" i="9"/>
  <c r="IA27" i="9"/>
  <c r="IB27" i="9" s="1"/>
  <c r="HY27" i="9"/>
  <c r="HX27" i="9"/>
  <c r="HW27" i="9"/>
  <c r="HV27" i="9"/>
  <c r="HU27" i="9"/>
  <c r="HR27" i="9"/>
  <c r="HS27" i="9" s="1"/>
  <c r="HQ27" i="9"/>
  <c r="HP27" i="9"/>
  <c r="HN27" i="9"/>
  <c r="HO27" i="9" s="1"/>
  <c r="HL27" i="9"/>
  <c r="HM27" i="9" s="1"/>
  <c r="HJ27" i="9"/>
  <c r="HI27" i="9"/>
  <c r="HH27" i="9"/>
  <c r="HG27" i="9"/>
  <c r="HE27" i="9"/>
  <c r="HK27" i="9" s="1"/>
  <c r="HD27" i="9"/>
  <c r="HB27" i="9"/>
  <c r="HC27" i="9" s="1"/>
  <c r="HA27" i="9"/>
  <c r="GZ27" i="9"/>
  <c r="GX27" i="9"/>
  <c r="GY27" i="9" s="1"/>
  <c r="GV27" i="9"/>
  <c r="GU27" i="9"/>
  <c r="GS27" i="9"/>
  <c r="GT27" i="9" s="1"/>
  <c r="GR27" i="9"/>
  <c r="GQ27" i="9"/>
  <c r="GW27" i="9" s="1"/>
  <c r="HT27" i="9" s="1"/>
  <c r="GP27" i="9"/>
  <c r="GO27" i="9"/>
  <c r="GN27" i="9"/>
  <c r="GM27" i="9"/>
  <c r="GJ27" i="9"/>
  <c r="GH27" i="9"/>
  <c r="GG27" i="9"/>
  <c r="GF27" i="9"/>
  <c r="GE27" i="9"/>
  <c r="GD27" i="9"/>
  <c r="GC27" i="9"/>
  <c r="GB27" i="9"/>
  <c r="GA27" i="9"/>
  <c r="G121" i="15" s="1"/>
  <c r="G169" i="15" s="1"/>
  <c r="FZ27" i="9"/>
  <c r="FY27" i="9"/>
  <c r="FX27" i="9"/>
  <c r="FW27" i="9"/>
  <c r="FU27" i="9"/>
  <c r="FT27" i="9"/>
  <c r="FR27" i="9"/>
  <c r="FS27" i="9" s="1"/>
  <c r="FQ27" i="9"/>
  <c r="FP27" i="9"/>
  <c r="FN27" i="9"/>
  <c r="FM27" i="9"/>
  <c r="FL27" i="9"/>
  <c r="FK27" i="9"/>
  <c r="FI27" i="9"/>
  <c r="FH27" i="9"/>
  <c r="FG27" i="9"/>
  <c r="FE27" i="9"/>
  <c r="FD27" i="9"/>
  <c r="FC27" i="9"/>
  <c r="FB27" i="9"/>
  <c r="FA27" i="9"/>
  <c r="EZ27" i="9"/>
  <c r="EY27" i="9"/>
  <c r="EX27" i="9"/>
  <c r="EU27" i="9"/>
  <c r="ET27" i="9"/>
  <c r="EQ27" i="9"/>
  <c r="ES27" i="9" s="1"/>
  <c r="ED27" i="9"/>
  <c r="EC27" i="9"/>
  <c r="EB27" i="9"/>
  <c r="EA27" i="9"/>
  <c r="DO27" i="9"/>
  <c r="DQ27" i="9" s="1"/>
  <c r="DN27" i="9"/>
  <c r="DM27" i="9"/>
  <c r="DP27" i="9" s="1"/>
  <c r="DL27" i="9"/>
  <c r="DK27" i="9"/>
  <c r="DH27" i="9"/>
  <c r="DG27" i="9"/>
  <c r="DF27" i="9"/>
  <c r="DI27" i="9" s="1"/>
  <c r="DJ27" i="9" s="1"/>
  <c r="DE27" i="9"/>
  <c r="DD27" i="9"/>
  <c r="DA27" i="9"/>
  <c r="CZ27" i="9"/>
  <c r="CY27" i="9"/>
  <c r="CX27" i="9"/>
  <c r="CW27" i="9"/>
  <c r="CS27" i="9"/>
  <c r="CU27" i="9" s="1"/>
  <c r="CR27" i="9"/>
  <c r="CQ27" i="9"/>
  <c r="CP27" i="9"/>
  <c r="CM27" i="9"/>
  <c r="CK27" i="9"/>
  <c r="A25" i="15" s="1"/>
  <c r="BM27" i="9"/>
  <c r="L25" i="15" s="1"/>
  <c r="BL27" i="9"/>
  <c r="B25" i="15" s="1"/>
  <c r="BK27" i="9"/>
  <c r="BJ27" i="9"/>
  <c r="BI27" i="9"/>
  <c r="BH27" i="9"/>
  <c r="BG27" i="9"/>
  <c r="BF27" i="9"/>
  <c r="BE27" i="9"/>
  <c r="BD27" i="9"/>
  <c r="BC27" i="9"/>
  <c r="BB27" i="9"/>
  <c r="BA27" i="9"/>
  <c r="AZ27" i="9"/>
  <c r="AY27" i="9"/>
  <c r="AX27" i="9"/>
  <c r="AW27" i="9"/>
  <c r="AV27" i="9"/>
  <c r="AU27" i="9"/>
  <c r="AT27" i="9"/>
  <c r="AS27" i="9"/>
  <c r="AR27" i="9"/>
  <c r="AQ27" i="9"/>
  <c r="AP27" i="9"/>
  <c r="AO27" i="9"/>
  <c r="AN27" i="9"/>
  <c r="AM27" i="9"/>
  <c r="AL27" i="9"/>
  <c r="AK27" i="9"/>
  <c r="AJ27" i="9"/>
  <c r="AI27" i="9"/>
  <c r="AH27" i="9"/>
  <c r="AG27" i="9"/>
  <c r="AF27" i="9"/>
  <c r="AE27" i="9"/>
  <c r="AD27" i="9"/>
  <c r="AC27" i="9"/>
  <c r="AB27" i="9"/>
  <c r="AA27" i="9"/>
  <c r="Z27" i="9"/>
  <c r="Y27" i="9"/>
  <c r="X27" i="9"/>
  <c r="W27" i="9"/>
  <c r="V27" i="9" s="1"/>
  <c r="R27" i="9"/>
  <c r="Q27" i="9"/>
  <c r="P27" i="9"/>
  <c r="O27" i="9"/>
  <c r="U27" i="9" s="1"/>
  <c r="N27" i="9"/>
  <c r="L27" i="9"/>
  <c r="K27" i="9"/>
  <c r="J27" i="9"/>
  <c r="I27" i="9"/>
  <c r="H27" i="9"/>
  <c r="G27" i="9"/>
  <c r="E27" i="9"/>
  <c r="D27" i="9"/>
  <c r="JK26" i="9"/>
  <c r="L120" i="15" s="1"/>
  <c r="JH26" i="9"/>
  <c r="JG26" i="9"/>
  <c r="JF26" i="9"/>
  <c r="JE26" i="9"/>
  <c r="JI26" i="9" s="1"/>
  <c r="JC26" i="9"/>
  <c r="JD26" i="9" s="1"/>
  <c r="IZ26" i="9"/>
  <c r="JA26" i="9" s="1"/>
  <c r="IX26" i="9"/>
  <c r="IY26" i="9" s="1"/>
  <c r="IV26" i="9"/>
  <c r="IW26" i="9" s="1"/>
  <c r="IU26" i="9"/>
  <c r="IT26" i="9"/>
  <c r="IQ26" i="9"/>
  <c r="IR26" i="9" s="1"/>
  <c r="IP26" i="9"/>
  <c r="IO26" i="9"/>
  <c r="IM26" i="9"/>
  <c r="IS26" i="9" s="1"/>
  <c r="IL26" i="9"/>
  <c r="IK26" i="9"/>
  <c r="IJ26" i="9"/>
  <c r="II26" i="9"/>
  <c r="IH26" i="9"/>
  <c r="IG26" i="9"/>
  <c r="IF26" i="9"/>
  <c r="ID26" i="9"/>
  <c r="IC26" i="9"/>
  <c r="IB26" i="9"/>
  <c r="IA26" i="9"/>
  <c r="HY26" i="9"/>
  <c r="IE26" i="9" s="1"/>
  <c r="HW26" i="9"/>
  <c r="HX26" i="9" s="1"/>
  <c r="HU26" i="9"/>
  <c r="HV26" i="9" s="1"/>
  <c r="HR26" i="9"/>
  <c r="HS26" i="9" s="1"/>
  <c r="HQ26" i="9"/>
  <c r="HP26" i="9"/>
  <c r="HN26" i="9"/>
  <c r="HO26" i="9" s="1"/>
  <c r="HL26" i="9"/>
  <c r="HM26" i="9" s="1"/>
  <c r="HK26" i="9"/>
  <c r="HI26" i="9"/>
  <c r="HJ26" i="9" s="1"/>
  <c r="HG26" i="9"/>
  <c r="HH26" i="9" s="1"/>
  <c r="HF26" i="9"/>
  <c r="HE26" i="9"/>
  <c r="HC26" i="9"/>
  <c r="HB26" i="9"/>
  <c r="GZ26" i="9"/>
  <c r="GY26" i="9"/>
  <c r="GX26" i="9"/>
  <c r="GW26" i="9"/>
  <c r="GU26" i="9"/>
  <c r="GV26" i="9" s="1"/>
  <c r="GS26" i="9"/>
  <c r="GT26" i="9" s="1"/>
  <c r="GQ26" i="9"/>
  <c r="GR26" i="9" s="1"/>
  <c r="GP26" i="9"/>
  <c r="GO26" i="9"/>
  <c r="GM26" i="9"/>
  <c r="GK26" i="9"/>
  <c r="GJ26" i="9"/>
  <c r="GI26" i="9"/>
  <c r="GH26" i="9"/>
  <c r="GF26" i="9"/>
  <c r="GG26" i="9" s="1"/>
  <c r="GD26" i="9"/>
  <c r="GB26" i="9"/>
  <c r="GA26" i="9"/>
  <c r="FY26" i="9"/>
  <c r="FZ26" i="9" s="1"/>
  <c r="FW26" i="9"/>
  <c r="FV26" i="9"/>
  <c r="FU26" i="9"/>
  <c r="FT26" i="9"/>
  <c r="FR26" i="9"/>
  <c r="FS26" i="9" s="1"/>
  <c r="FP26" i="9"/>
  <c r="FQ26" i="9" s="1"/>
  <c r="FM26" i="9"/>
  <c r="FK26" i="9"/>
  <c r="FL26" i="9" s="1"/>
  <c r="FI26" i="9"/>
  <c r="FH26" i="9"/>
  <c r="FG26" i="9"/>
  <c r="FE26" i="9"/>
  <c r="FF26" i="9" s="1"/>
  <c r="FD26" i="9"/>
  <c r="FC26" i="9"/>
  <c r="FB26" i="9"/>
  <c r="FA26" i="9"/>
  <c r="EZ26" i="9"/>
  <c r="EY26" i="9"/>
  <c r="EX26" i="9"/>
  <c r="EU26" i="9"/>
  <c r="EW26" i="9" s="1"/>
  <c r="ET26" i="9"/>
  <c r="EQ26" i="9"/>
  <c r="ES26" i="9" s="1"/>
  <c r="ED26" i="9"/>
  <c r="EC26" i="9"/>
  <c r="EB26" i="9"/>
  <c r="EE26" i="9" s="1"/>
  <c r="EA26" i="9"/>
  <c r="DP26" i="9"/>
  <c r="DN26" i="9"/>
  <c r="DM26" i="9"/>
  <c r="DL26" i="9"/>
  <c r="DK26" i="9"/>
  <c r="DI26" i="9"/>
  <c r="DH26" i="9"/>
  <c r="DG26" i="9"/>
  <c r="DF26" i="9"/>
  <c r="DE26" i="9"/>
  <c r="DD26" i="9"/>
  <c r="CZ26" i="9"/>
  <c r="CY26" i="9"/>
  <c r="DB26" i="9" s="1"/>
  <c r="DV26" i="9" s="1"/>
  <c r="CX26" i="9"/>
  <c r="DA26" i="9" s="1"/>
  <c r="DC26" i="9" s="1"/>
  <c r="CW26" i="9"/>
  <c r="CU26" i="9"/>
  <c r="DS26" i="9" s="1"/>
  <c r="CT26" i="9"/>
  <c r="CS26" i="9"/>
  <c r="CR26" i="9"/>
  <c r="CQ26" i="9"/>
  <c r="CP26" i="9"/>
  <c r="DX26" i="9" s="1"/>
  <c r="CM26" i="9"/>
  <c r="CK26" i="9"/>
  <c r="A24" i="15" s="1"/>
  <c r="BM26" i="9"/>
  <c r="L24" i="15" s="1"/>
  <c r="BK26" i="9"/>
  <c r="BJ26" i="9"/>
  <c r="BI26" i="9"/>
  <c r="BH26" i="9"/>
  <c r="BG26" i="9"/>
  <c r="BF26" i="9"/>
  <c r="BE26" i="9"/>
  <c r="BD26" i="9"/>
  <c r="BC26" i="9"/>
  <c r="BB26" i="9"/>
  <c r="BA26" i="9"/>
  <c r="AZ26" i="9"/>
  <c r="AY26" i="9"/>
  <c r="AX26" i="9"/>
  <c r="AW26" i="9"/>
  <c r="AV26" i="9"/>
  <c r="AU26" i="9"/>
  <c r="AT26" i="9"/>
  <c r="AS26" i="9"/>
  <c r="AR26" i="9"/>
  <c r="AQ26" i="9"/>
  <c r="AP26" i="9"/>
  <c r="AO26" i="9"/>
  <c r="AN26" i="9"/>
  <c r="AM26" i="9"/>
  <c r="AL26" i="9"/>
  <c r="AK26" i="9"/>
  <c r="AJ26" i="9"/>
  <c r="AI26" i="9"/>
  <c r="AH26" i="9"/>
  <c r="AG26" i="9"/>
  <c r="AF26" i="9"/>
  <c r="AE26" i="9"/>
  <c r="AD26" i="9"/>
  <c r="AC26" i="9"/>
  <c r="AB26" i="9"/>
  <c r="AA26" i="9"/>
  <c r="Z26" i="9"/>
  <c r="Y26" i="9"/>
  <c r="X26" i="9"/>
  <c r="W26" i="9"/>
  <c r="V26" i="9"/>
  <c r="R26" i="9"/>
  <c r="Q26" i="9"/>
  <c r="P26" i="9" s="1"/>
  <c r="O26" i="9"/>
  <c r="N26" i="9"/>
  <c r="M26" i="9" s="1"/>
  <c r="L26" i="9"/>
  <c r="K26" i="9"/>
  <c r="J26" i="9" s="1"/>
  <c r="I26" i="9"/>
  <c r="H26" i="9"/>
  <c r="BL26" i="9" s="1"/>
  <c r="B24" i="15" s="1"/>
  <c r="G26" i="9"/>
  <c r="E26" i="9"/>
  <c r="D26" i="9"/>
  <c r="JH25" i="9"/>
  <c r="JG25" i="9"/>
  <c r="JF25" i="9"/>
  <c r="JI25" i="9" s="1"/>
  <c r="JE25" i="9"/>
  <c r="JD25" i="9"/>
  <c r="JC25" i="9"/>
  <c r="JK25" i="9" s="1"/>
  <c r="L119" i="15" s="1"/>
  <c r="IZ25" i="9"/>
  <c r="JA25" i="9" s="1"/>
  <c r="IX25" i="9"/>
  <c r="IY25" i="9" s="1"/>
  <c r="IW25" i="9"/>
  <c r="IV25" i="9"/>
  <c r="IT25" i="9"/>
  <c r="IU25" i="9" s="1"/>
  <c r="IQ25" i="9"/>
  <c r="IR25" i="9" s="1"/>
  <c r="IO25" i="9"/>
  <c r="IP25" i="9" s="1"/>
  <c r="IM25" i="9"/>
  <c r="IN25" i="9" s="1"/>
  <c r="IJ25" i="9"/>
  <c r="IK25" i="9" s="1"/>
  <c r="IH25" i="9"/>
  <c r="II25" i="9" s="1"/>
  <c r="IF25" i="9"/>
  <c r="IG25" i="9" s="1"/>
  <c r="IC25" i="9"/>
  <c r="ID25" i="9" s="1"/>
  <c r="IA25" i="9"/>
  <c r="IB25" i="9" s="1"/>
  <c r="HY25" i="9"/>
  <c r="HX25" i="9"/>
  <c r="HW25" i="9"/>
  <c r="HV25" i="9"/>
  <c r="HU25" i="9"/>
  <c r="HR25" i="9"/>
  <c r="HS25" i="9" s="1"/>
  <c r="HQ25" i="9"/>
  <c r="HP25" i="9"/>
  <c r="HO25" i="9"/>
  <c r="HN25" i="9"/>
  <c r="HL25" i="9"/>
  <c r="HM25" i="9" s="1"/>
  <c r="HJ25" i="9"/>
  <c r="HI25" i="9"/>
  <c r="HG25" i="9"/>
  <c r="HH25" i="9" s="1"/>
  <c r="HE25" i="9"/>
  <c r="HC25" i="9"/>
  <c r="HB25" i="9"/>
  <c r="HD25" i="9" s="1"/>
  <c r="GZ25" i="9"/>
  <c r="HA25" i="9" s="1"/>
  <c r="GX25" i="9"/>
  <c r="GY25" i="9" s="1"/>
  <c r="GU25" i="9"/>
  <c r="GV25" i="9" s="1"/>
  <c r="GS25" i="9"/>
  <c r="GT25" i="9" s="1"/>
  <c r="GQ25" i="9"/>
  <c r="GP25" i="9"/>
  <c r="GO25" i="9"/>
  <c r="GN25" i="9"/>
  <c r="GM25" i="9"/>
  <c r="GJ25" i="9"/>
  <c r="GH25" i="9"/>
  <c r="GF25" i="9"/>
  <c r="GG25" i="9" s="1"/>
  <c r="GD25" i="9"/>
  <c r="GC25" i="9"/>
  <c r="GB25" i="9"/>
  <c r="GA25" i="9"/>
  <c r="FZ25" i="9"/>
  <c r="FY25" i="9"/>
  <c r="FX25" i="9"/>
  <c r="FW25" i="9"/>
  <c r="FT25" i="9"/>
  <c r="FR25" i="9"/>
  <c r="FS25" i="9" s="1"/>
  <c r="FQ25" i="9"/>
  <c r="FP25" i="9"/>
  <c r="FV25" i="9" s="1"/>
  <c r="FN25" i="9"/>
  <c r="FM25" i="9"/>
  <c r="FK25" i="9"/>
  <c r="FL25" i="9" s="1"/>
  <c r="FI25" i="9"/>
  <c r="FG25" i="9"/>
  <c r="FH25" i="9" s="1"/>
  <c r="FE25" i="9"/>
  <c r="FD25" i="9"/>
  <c r="FC25" i="9"/>
  <c r="FB25" i="9"/>
  <c r="FA25" i="9"/>
  <c r="EZ25" i="9"/>
  <c r="EY25" i="9"/>
  <c r="EX25" i="9"/>
  <c r="EU25" i="9"/>
  <c r="EW25" i="9" s="1"/>
  <c r="ET25" i="9"/>
  <c r="EQ25" i="9"/>
  <c r="ES25" i="9" s="1"/>
  <c r="ED25" i="9"/>
  <c r="EC25" i="9"/>
  <c r="EB25" i="9"/>
  <c r="EA25" i="9"/>
  <c r="EE25" i="9" s="1"/>
  <c r="DO25" i="9"/>
  <c r="DN25" i="9"/>
  <c r="DM25" i="9"/>
  <c r="DL25" i="9"/>
  <c r="DK25" i="9"/>
  <c r="DH25" i="9"/>
  <c r="DG25" i="9"/>
  <c r="DI25" i="9" s="1"/>
  <c r="DJ25" i="9" s="1"/>
  <c r="DF25" i="9"/>
  <c r="DE25" i="9"/>
  <c r="DD25" i="9"/>
  <c r="DB25" i="9"/>
  <c r="DA25" i="9"/>
  <c r="DU25" i="9" s="1"/>
  <c r="CZ25" i="9"/>
  <c r="CY25" i="9"/>
  <c r="CX25" i="9"/>
  <c r="CW25" i="9"/>
  <c r="CS25" i="9"/>
  <c r="CU25" i="9" s="1"/>
  <c r="DS25" i="9" s="1"/>
  <c r="CR25" i="9"/>
  <c r="CQ25" i="9"/>
  <c r="CP25" i="9"/>
  <c r="CM25" i="9"/>
  <c r="CK25" i="9"/>
  <c r="A23" i="15" s="1"/>
  <c r="BM25" i="9"/>
  <c r="L23" i="15" s="1"/>
  <c r="BL25" i="9"/>
  <c r="B23" i="15" s="1"/>
  <c r="BK25" i="9"/>
  <c r="BJ25" i="9"/>
  <c r="BI25" i="9"/>
  <c r="BH25" i="9"/>
  <c r="BG25" i="9"/>
  <c r="BF25" i="9"/>
  <c r="BE25" i="9"/>
  <c r="BD25" i="9"/>
  <c r="BC25" i="9"/>
  <c r="BB25" i="9"/>
  <c r="BA25" i="9"/>
  <c r="AZ25" i="9"/>
  <c r="AY25" i="9"/>
  <c r="AX25" i="9"/>
  <c r="AW25" i="9"/>
  <c r="AV25" i="9"/>
  <c r="AU25" i="9"/>
  <c r="AT25" i="9"/>
  <c r="AS25" i="9"/>
  <c r="AR25" i="9"/>
  <c r="AQ25" i="9"/>
  <c r="AP25" i="9"/>
  <c r="AO25" i="9"/>
  <c r="AN25" i="9"/>
  <c r="AM25" i="9"/>
  <c r="AL25" i="9"/>
  <c r="AK25" i="9"/>
  <c r="AJ25" i="9"/>
  <c r="AI25" i="9"/>
  <c r="AH25" i="9"/>
  <c r="AG25" i="9"/>
  <c r="AF25" i="9"/>
  <c r="AE25" i="9"/>
  <c r="AD25" i="9"/>
  <c r="AC25" i="9"/>
  <c r="AB25" i="9"/>
  <c r="AA25" i="9"/>
  <c r="Z25" i="9"/>
  <c r="Y25" i="9"/>
  <c r="X25" i="9"/>
  <c r="W25" i="9"/>
  <c r="R25" i="9"/>
  <c r="Q25" i="9"/>
  <c r="P25" i="9" s="1"/>
  <c r="O25" i="9"/>
  <c r="U25" i="9" s="1"/>
  <c r="N25" i="9"/>
  <c r="T25" i="9" s="1"/>
  <c r="M25" i="9"/>
  <c r="L25" i="9"/>
  <c r="K25" i="9"/>
  <c r="I25" i="9"/>
  <c r="H25" i="9"/>
  <c r="G25" i="9"/>
  <c r="E25" i="9"/>
  <c r="D25" i="9"/>
  <c r="JK24" i="9"/>
  <c r="L118" i="15" s="1"/>
  <c r="JI24" i="9"/>
  <c r="JH24" i="9"/>
  <c r="JG24" i="9"/>
  <c r="JF24" i="9"/>
  <c r="JE24" i="9"/>
  <c r="JC24" i="9"/>
  <c r="JD24" i="9" s="1"/>
  <c r="IZ24" i="9"/>
  <c r="JA24" i="9" s="1"/>
  <c r="IY24" i="9"/>
  <c r="IX24" i="9"/>
  <c r="IW24" i="9"/>
  <c r="IV24" i="9"/>
  <c r="IU24" i="9"/>
  <c r="IT24" i="9"/>
  <c r="IQ24" i="9"/>
  <c r="IR24" i="9" s="1"/>
  <c r="IP24" i="9"/>
  <c r="IO24" i="9"/>
  <c r="IM24" i="9"/>
  <c r="IS24" i="9" s="1"/>
  <c r="IL24" i="9"/>
  <c r="IK24" i="9"/>
  <c r="IJ24" i="9"/>
  <c r="II24" i="9"/>
  <c r="IH24" i="9"/>
  <c r="IF24" i="9"/>
  <c r="IG24" i="9" s="1"/>
  <c r="ID24" i="9"/>
  <c r="IC24" i="9"/>
  <c r="IB24" i="9"/>
  <c r="IA24" i="9"/>
  <c r="HY24" i="9"/>
  <c r="HZ24" i="9" s="1"/>
  <c r="HW24" i="9"/>
  <c r="HU24" i="9"/>
  <c r="HV24" i="9" s="1"/>
  <c r="HR24" i="9"/>
  <c r="HS24" i="9" s="1"/>
  <c r="HP24" i="9"/>
  <c r="HQ24" i="9" s="1"/>
  <c r="HN24" i="9"/>
  <c r="HO24" i="9" s="1"/>
  <c r="HM24" i="9"/>
  <c r="HL24" i="9"/>
  <c r="HK24" i="9"/>
  <c r="HI24" i="9"/>
  <c r="HJ24" i="9" s="1"/>
  <c r="HG24" i="9"/>
  <c r="HH24" i="9" s="1"/>
  <c r="HE24" i="9"/>
  <c r="HF24" i="9" s="1"/>
  <c r="HD24" i="9"/>
  <c r="HC24" i="9"/>
  <c r="HB24" i="9"/>
  <c r="HA24" i="9"/>
  <c r="GZ24" i="9"/>
  <c r="GY24" i="9"/>
  <c r="GX24" i="9"/>
  <c r="GU24" i="9"/>
  <c r="GV24" i="9" s="1"/>
  <c r="GS24" i="9"/>
  <c r="GT24" i="9" s="1"/>
  <c r="GQ24" i="9"/>
  <c r="GR24" i="9" s="1"/>
  <c r="GO24" i="9"/>
  <c r="GP24" i="9" s="1"/>
  <c r="GM24" i="9"/>
  <c r="GK24" i="9"/>
  <c r="GJ24" i="9"/>
  <c r="K118" i="15" s="1"/>
  <c r="K166" i="15" s="1"/>
  <c r="GH24" i="9"/>
  <c r="GI24" i="9" s="1"/>
  <c r="GG24" i="9"/>
  <c r="GF24" i="9"/>
  <c r="GD24" i="9"/>
  <c r="H118" i="15" s="1"/>
  <c r="H166" i="15" s="1"/>
  <c r="GA24" i="9"/>
  <c r="FY24" i="9"/>
  <c r="FZ24" i="9" s="1"/>
  <c r="FX24" i="9"/>
  <c r="FW24" i="9"/>
  <c r="GC24" i="9" s="1"/>
  <c r="FV24" i="9"/>
  <c r="FT24" i="9"/>
  <c r="F118" i="15" s="1"/>
  <c r="F166" i="15" s="1"/>
  <c r="FS24" i="9"/>
  <c r="FR24" i="9"/>
  <c r="FQ24" i="9"/>
  <c r="FP24" i="9"/>
  <c r="FM24" i="9"/>
  <c r="FK24" i="9"/>
  <c r="FL24" i="9" s="1"/>
  <c r="FJ24" i="9"/>
  <c r="FI24" i="9"/>
  <c r="FG24" i="9"/>
  <c r="FH24" i="9" s="1"/>
  <c r="FF24" i="9"/>
  <c r="FE24" i="9"/>
  <c r="FD24" i="9"/>
  <c r="FC24" i="9"/>
  <c r="FB24" i="9"/>
  <c r="FA24" i="9"/>
  <c r="EZ24" i="9"/>
  <c r="EY24" i="9"/>
  <c r="EX24" i="9"/>
  <c r="EW24" i="9"/>
  <c r="EU24" i="9"/>
  <c r="ET24" i="9"/>
  <c r="ES24" i="9" s="1"/>
  <c r="EQ24" i="9"/>
  <c r="ED24" i="9"/>
  <c r="EC24" i="9"/>
  <c r="EB24" i="9"/>
  <c r="EA24" i="9"/>
  <c r="EE24" i="9" s="1"/>
  <c r="DY24" i="9"/>
  <c r="DX24" i="9"/>
  <c r="DV24" i="9"/>
  <c r="DN24" i="9"/>
  <c r="DM24" i="9"/>
  <c r="DP24" i="9" s="1"/>
  <c r="DL24" i="9"/>
  <c r="DK24" i="9"/>
  <c r="DO24" i="9" s="1"/>
  <c r="DI24" i="9"/>
  <c r="DH24" i="9"/>
  <c r="DJ24" i="9" s="1"/>
  <c r="DG24" i="9"/>
  <c r="DF24" i="9"/>
  <c r="DE24" i="9"/>
  <c r="DD24" i="9"/>
  <c r="CZ24" i="9"/>
  <c r="CY24" i="9"/>
  <c r="DB24" i="9" s="1"/>
  <c r="CX24" i="9"/>
  <c r="CW24" i="9"/>
  <c r="DA24" i="9" s="1"/>
  <c r="CS24" i="9"/>
  <c r="CR24" i="9"/>
  <c r="CU24" i="9" s="1"/>
  <c r="CQ24" i="9"/>
  <c r="CP24" i="9"/>
  <c r="CT24" i="9" s="1"/>
  <c r="DR24" i="9" s="1"/>
  <c r="CM24" i="9"/>
  <c r="CK24" i="9"/>
  <c r="A22" i="15" s="1"/>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T24" i="9"/>
  <c r="R24" i="9"/>
  <c r="Q24" i="9"/>
  <c r="P24" i="9" s="1"/>
  <c r="O24" i="9"/>
  <c r="N24" i="9"/>
  <c r="M24" i="9"/>
  <c r="L24" i="9"/>
  <c r="K24" i="9"/>
  <c r="J24" i="9"/>
  <c r="I24" i="9"/>
  <c r="H24" i="9"/>
  <c r="BL24" i="9" s="1"/>
  <c r="B22" i="15" s="1"/>
  <c r="G24" i="9"/>
  <c r="BM24" i="9" s="1"/>
  <c r="L22" i="15" s="1"/>
  <c r="E24" i="9"/>
  <c r="D24" i="9"/>
  <c r="JH23" i="9"/>
  <c r="JG23" i="9"/>
  <c r="JF23" i="9"/>
  <c r="JE23" i="9"/>
  <c r="JC23" i="9"/>
  <c r="JD23" i="9" s="1"/>
  <c r="IZ23" i="9"/>
  <c r="JA23" i="9" s="1"/>
  <c r="IX23" i="9"/>
  <c r="IY23" i="9" s="1"/>
  <c r="IV23" i="9"/>
  <c r="IT23" i="9"/>
  <c r="IU23" i="9" s="1"/>
  <c r="IQ23" i="9"/>
  <c r="IO23" i="9"/>
  <c r="IP23" i="9" s="1"/>
  <c r="IN23" i="9"/>
  <c r="IM23" i="9"/>
  <c r="IJ23" i="9"/>
  <c r="IK23" i="9" s="1"/>
  <c r="IH23" i="9"/>
  <c r="II23" i="9" s="1"/>
  <c r="IF23" i="9"/>
  <c r="IC23" i="9"/>
  <c r="IE23" i="9" s="1"/>
  <c r="IA23" i="9"/>
  <c r="IB23" i="9" s="1"/>
  <c r="HZ23" i="9"/>
  <c r="HY23" i="9"/>
  <c r="HX23" i="9"/>
  <c r="HW23" i="9"/>
  <c r="HV23" i="9"/>
  <c r="HU23" i="9"/>
  <c r="HS23" i="9"/>
  <c r="HR23" i="9"/>
  <c r="HQ23" i="9"/>
  <c r="HP23" i="9"/>
  <c r="HN23" i="9"/>
  <c r="HO23" i="9" s="1"/>
  <c r="HL23" i="9"/>
  <c r="HM23" i="9" s="1"/>
  <c r="HI23" i="9"/>
  <c r="HJ23" i="9" s="1"/>
  <c r="HH23" i="9"/>
  <c r="HG23" i="9"/>
  <c r="HF23" i="9"/>
  <c r="HE23" i="9"/>
  <c r="HK23" i="9" s="1"/>
  <c r="HD23" i="9"/>
  <c r="HC23" i="9"/>
  <c r="HB23" i="9"/>
  <c r="GZ23" i="9"/>
  <c r="HA23" i="9" s="1"/>
  <c r="GX23" i="9"/>
  <c r="GY23" i="9" s="1"/>
  <c r="GU23" i="9"/>
  <c r="GV23" i="9" s="1"/>
  <c r="GT23" i="9"/>
  <c r="GS23" i="9"/>
  <c r="GQ23" i="9"/>
  <c r="GW23" i="9" s="1"/>
  <c r="HT23" i="9" s="1"/>
  <c r="GP23" i="9"/>
  <c r="GO23" i="9"/>
  <c r="GN23" i="9"/>
  <c r="GM23" i="9"/>
  <c r="GJ23" i="9"/>
  <c r="GH23" i="9"/>
  <c r="J117" i="15" s="1"/>
  <c r="J165" i="15" s="1"/>
  <c r="GF23" i="9"/>
  <c r="GG23" i="9" s="1"/>
  <c r="GD23" i="9"/>
  <c r="H117" i="15" s="1"/>
  <c r="H165" i="15" s="1"/>
  <c r="GB23" i="9"/>
  <c r="GA23" i="9"/>
  <c r="FY23" i="9"/>
  <c r="FZ23" i="9" s="1"/>
  <c r="FW23" i="9"/>
  <c r="FU23" i="9"/>
  <c r="FT23" i="9"/>
  <c r="FS23" i="9"/>
  <c r="FR23" i="9"/>
  <c r="FP23" i="9"/>
  <c r="FV23" i="9" s="1"/>
  <c r="FM23" i="9"/>
  <c r="FN23" i="9" s="1"/>
  <c r="FL23" i="9"/>
  <c r="FK23" i="9"/>
  <c r="FI23" i="9"/>
  <c r="FH23" i="9"/>
  <c r="FG23" i="9"/>
  <c r="FE23" i="9"/>
  <c r="FF23" i="9" s="1"/>
  <c r="FD23" i="9"/>
  <c r="FC23" i="9"/>
  <c r="FB23" i="9"/>
  <c r="FA23" i="9"/>
  <c r="EZ23" i="9"/>
  <c r="EY23" i="9"/>
  <c r="EX23" i="9"/>
  <c r="EU23" i="9"/>
  <c r="ET23" i="9"/>
  <c r="ES23" i="9"/>
  <c r="EQ23" i="9"/>
  <c r="ED23" i="9"/>
  <c r="EC23" i="9"/>
  <c r="EE23" i="9" s="1"/>
  <c r="EB23" i="9"/>
  <c r="EA23" i="9"/>
  <c r="DS23" i="9"/>
  <c r="DR23" i="9"/>
  <c r="DT23" i="9" s="1"/>
  <c r="DQ23" i="9"/>
  <c r="DN23" i="9"/>
  <c r="DM23" i="9"/>
  <c r="DP23" i="9" s="1"/>
  <c r="DV23" i="9" s="1"/>
  <c r="DL23" i="9"/>
  <c r="DK23" i="9"/>
  <c r="DO23" i="9" s="1"/>
  <c r="DG23" i="9"/>
  <c r="DF23" i="9"/>
  <c r="DI23" i="9" s="1"/>
  <c r="DE23" i="9"/>
  <c r="DH23" i="9" s="1"/>
  <c r="DJ23" i="9" s="1"/>
  <c r="DD23" i="9"/>
  <c r="DB23" i="9"/>
  <c r="CZ23" i="9"/>
  <c r="CY23" i="9"/>
  <c r="CX23" i="9"/>
  <c r="CW23" i="9"/>
  <c r="DA23" i="9" s="1"/>
  <c r="CT23" i="9"/>
  <c r="CS23" i="9"/>
  <c r="CU23" i="9" s="1"/>
  <c r="CV23" i="9" s="1"/>
  <c r="CR23" i="9"/>
  <c r="CQ23" i="9"/>
  <c r="DY23" i="9" s="1"/>
  <c r="CP23" i="9"/>
  <c r="DX23" i="9" s="1"/>
  <c r="DZ23" i="9" s="1"/>
  <c r="CM23" i="9"/>
  <c r="CK23" i="9"/>
  <c r="A21" i="15" s="1"/>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R23" i="9"/>
  <c r="P23" i="9" s="1"/>
  <c r="Q23" i="9"/>
  <c r="O23" i="9"/>
  <c r="N23" i="9"/>
  <c r="M23" i="9" s="1"/>
  <c r="L23" i="9"/>
  <c r="K23" i="9"/>
  <c r="J23" i="9" s="1"/>
  <c r="I23" i="9"/>
  <c r="BL23" i="9" s="1"/>
  <c r="B21" i="15" s="1"/>
  <c r="H23" i="9"/>
  <c r="G23" i="9"/>
  <c r="BM23" i="9" s="1"/>
  <c r="L21" i="15" s="1"/>
  <c r="E23" i="9"/>
  <c r="D23" i="9"/>
  <c r="JI22" i="9"/>
  <c r="JH22" i="9"/>
  <c r="JG22" i="9"/>
  <c r="JF22" i="9"/>
  <c r="JE22" i="9"/>
  <c r="JK22" i="9" s="1"/>
  <c r="L116" i="15" s="1"/>
  <c r="JD22" i="9"/>
  <c r="JC22" i="9"/>
  <c r="IZ22" i="9"/>
  <c r="JA22" i="9" s="1"/>
  <c r="IX22" i="9"/>
  <c r="IY22" i="9" s="1"/>
  <c r="IV22" i="9"/>
  <c r="IU22" i="9"/>
  <c r="IT22" i="9"/>
  <c r="IR22" i="9"/>
  <c r="IQ22" i="9"/>
  <c r="IO22" i="9"/>
  <c r="IS22" i="9" s="1"/>
  <c r="IN22" i="9"/>
  <c r="IM22" i="9"/>
  <c r="IJ22" i="9"/>
  <c r="IL22" i="9" s="1"/>
  <c r="II22" i="9"/>
  <c r="IH22" i="9"/>
  <c r="IF22" i="9"/>
  <c r="IG22" i="9" s="1"/>
  <c r="IC22" i="9"/>
  <c r="ID22" i="9" s="1"/>
  <c r="IB22" i="9"/>
  <c r="IA22" i="9"/>
  <c r="HZ22" i="9"/>
  <c r="HY22" i="9"/>
  <c r="IE22" i="9" s="1"/>
  <c r="HW22" i="9"/>
  <c r="C116" i="15" s="1"/>
  <c r="C164" i="15" s="1"/>
  <c r="HU22" i="9"/>
  <c r="HR22" i="9"/>
  <c r="HS22" i="9" s="1"/>
  <c r="HP22" i="9"/>
  <c r="HQ22" i="9" s="1"/>
  <c r="HN22" i="9"/>
  <c r="HO22" i="9" s="1"/>
  <c r="HL22" i="9"/>
  <c r="HM22" i="9" s="1"/>
  <c r="HK22" i="9"/>
  <c r="HI22" i="9"/>
  <c r="HJ22" i="9" s="1"/>
  <c r="HH22" i="9"/>
  <c r="HG22" i="9"/>
  <c r="HE22" i="9"/>
  <c r="HF22" i="9" s="1"/>
  <c r="HB22" i="9"/>
  <c r="HC22" i="9" s="1"/>
  <c r="GZ22" i="9"/>
  <c r="HD22" i="9" s="1"/>
  <c r="GY22" i="9"/>
  <c r="GX22" i="9"/>
  <c r="GV22" i="9"/>
  <c r="GU22" i="9"/>
  <c r="GS22" i="9"/>
  <c r="GW22" i="9" s="1"/>
  <c r="GR22" i="9"/>
  <c r="GQ22" i="9"/>
  <c r="GP22" i="9"/>
  <c r="GO22" i="9"/>
  <c r="GM22" i="9"/>
  <c r="GJ22" i="9"/>
  <c r="GH22" i="9"/>
  <c r="GF22" i="9"/>
  <c r="GG22" i="9" s="1"/>
  <c r="GD22" i="9"/>
  <c r="GC22" i="9"/>
  <c r="GA22" i="9"/>
  <c r="G116" i="15" s="1"/>
  <c r="G164" i="15" s="1"/>
  <c r="FY22" i="9"/>
  <c r="FZ22" i="9" s="1"/>
  <c r="FX22" i="9"/>
  <c r="FW22" i="9"/>
  <c r="FT22" i="9"/>
  <c r="FR22" i="9"/>
  <c r="FS22" i="9" s="1"/>
  <c r="FP22" i="9"/>
  <c r="FO22" i="9"/>
  <c r="FM22" i="9"/>
  <c r="FN22" i="9" s="1"/>
  <c r="FL22" i="9"/>
  <c r="FK22" i="9"/>
  <c r="FI22" i="9"/>
  <c r="FH22" i="9"/>
  <c r="FG22" i="9"/>
  <c r="FE22" i="9"/>
  <c r="FD22" i="9"/>
  <c r="FC22" i="9"/>
  <c r="FB22" i="9"/>
  <c r="FA22" i="9"/>
  <c r="EZ22" i="9"/>
  <c r="EY22" i="9"/>
  <c r="EX22" i="9"/>
  <c r="EU22" i="9"/>
  <c r="ET22" i="9"/>
  <c r="ES22" i="9" s="1"/>
  <c r="EQ22" i="9"/>
  <c r="ED22" i="9"/>
  <c r="EE22" i="9" s="1"/>
  <c r="EC22" i="9"/>
  <c r="EB22" i="9"/>
  <c r="EA22" i="9"/>
  <c r="DP22" i="9"/>
  <c r="DN22" i="9"/>
  <c r="DM22" i="9"/>
  <c r="DL22" i="9"/>
  <c r="DK22" i="9"/>
  <c r="DO22" i="9" s="1"/>
  <c r="DQ22" i="9" s="1"/>
  <c r="DI22" i="9"/>
  <c r="DH22" i="9"/>
  <c r="DG22" i="9"/>
  <c r="DF22" i="9"/>
  <c r="DE22" i="9"/>
  <c r="DD22" i="9"/>
  <c r="CZ22" i="9"/>
  <c r="CY22" i="9"/>
  <c r="DB22" i="9" s="1"/>
  <c r="DV22" i="9" s="1"/>
  <c r="CX22" i="9"/>
  <c r="CW22" i="9"/>
  <c r="CV22" i="9"/>
  <c r="CU22" i="9"/>
  <c r="DS22" i="9" s="1"/>
  <c r="CT22" i="9"/>
  <c r="DR22" i="9" s="1"/>
  <c r="CS22" i="9"/>
  <c r="CR22" i="9"/>
  <c r="CQ22" i="9"/>
  <c r="DY22" i="9" s="1"/>
  <c r="CP22" i="9"/>
  <c r="CM22" i="9"/>
  <c r="CK22" i="9"/>
  <c r="A20" i="15" s="1"/>
  <c r="BL22" i="9"/>
  <c r="B20" i="15" s="1"/>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s="1"/>
  <c r="T22" i="9"/>
  <c r="R22" i="9"/>
  <c r="Q22" i="9"/>
  <c r="P22" i="9"/>
  <c r="O22" i="9"/>
  <c r="U22" i="9" s="1"/>
  <c r="N22" i="9"/>
  <c r="M22" i="9"/>
  <c r="L22" i="9"/>
  <c r="K22" i="9"/>
  <c r="I22" i="9"/>
  <c r="H22" i="9"/>
  <c r="G22" i="9"/>
  <c r="BM22" i="9" s="1"/>
  <c r="L20" i="15" s="1"/>
  <c r="E22" i="9"/>
  <c r="D22" i="9"/>
  <c r="JI21" i="9"/>
  <c r="JH21" i="9"/>
  <c r="JK21" i="9" s="1"/>
  <c r="L115" i="15" s="1"/>
  <c r="JG21" i="9"/>
  <c r="JF21" i="9"/>
  <c r="JE21" i="9"/>
  <c r="JC21" i="9"/>
  <c r="JD21" i="9" s="1"/>
  <c r="JA21" i="9"/>
  <c r="IZ21" i="9"/>
  <c r="IX21" i="9"/>
  <c r="IY21" i="9" s="1"/>
  <c r="IV21" i="9"/>
  <c r="IT21" i="9"/>
  <c r="IU21" i="9" s="1"/>
  <c r="IQ21" i="9"/>
  <c r="IR21" i="9" s="1"/>
  <c r="IO21" i="9"/>
  <c r="IP21" i="9" s="1"/>
  <c r="IM21" i="9"/>
  <c r="IL21" i="9"/>
  <c r="IK21" i="9"/>
  <c r="IJ21" i="9"/>
  <c r="IH21" i="9"/>
  <c r="II21" i="9" s="1"/>
  <c r="IG21" i="9"/>
  <c r="IF21" i="9"/>
  <c r="IC21" i="9"/>
  <c r="ID21" i="9" s="1"/>
  <c r="IA21" i="9"/>
  <c r="IB21" i="9" s="1"/>
  <c r="HZ21" i="9"/>
  <c r="HY21" i="9"/>
  <c r="HX21" i="9"/>
  <c r="HW21" i="9"/>
  <c r="HU21" i="9"/>
  <c r="HV21" i="9" s="1"/>
  <c r="HR21" i="9"/>
  <c r="HS21" i="9" s="1"/>
  <c r="HQ21" i="9"/>
  <c r="HP21" i="9"/>
  <c r="HN21" i="9"/>
  <c r="HO21" i="9" s="1"/>
  <c r="HL21" i="9"/>
  <c r="HM21" i="9" s="1"/>
  <c r="HI21" i="9"/>
  <c r="HJ21" i="9" s="1"/>
  <c r="HG21" i="9"/>
  <c r="HH21" i="9" s="1"/>
  <c r="HE21" i="9"/>
  <c r="HF21" i="9" s="1"/>
  <c r="HB21" i="9"/>
  <c r="HC21" i="9" s="1"/>
  <c r="HA21" i="9"/>
  <c r="GZ21" i="9"/>
  <c r="GX21" i="9"/>
  <c r="GU21" i="9"/>
  <c r="GV21" i="9" s="1"/>
  <c r="GS21" i="9"/>
  <c r="GT21" i="9" s="1"/>
  <c r="GQ21" i="9"/>
  <c r="GP21" i="9"/>
  <c r="GO21" i="9"/>
  <c r="GN21" i="9"/>
  <c r="GM21" i="9"/>
  <c r="GK21" i="9"/>
  <c r="GJ21" i="9"/>
  <c r="GH21" i="9"/>
  <c r="GG21" i="9"/>
  <c r="GF21" i="9"/>
  <c r="GD21" i="9"/>
  <c r="GC21" i="9"/>
  <c r="GB21" i="9"/>
  <c r="GA21" i="9"/>
  <c r="FY21" i="9"/>
  <c r="FZ21" i="9" s="1"/>
  <c r="FW21" i="9"/>
  <c r="FX21" i="9" s="1"/>
  <c r="FU21" i="9"/>
  <c r="FT21" i="9"/>
  <c r="FS21" i="9"/>
  <c r="FR21" i="9"/>
  <c r="FP21" i="9"/>
  <c r="FV21" i="9" s="1"/>
  <c r="FM21" i="9"/>
  <c r="FK21" i="9"/>
  <c r="FL21" i="9" s="1"/>
  <c r="FI21" i="9"/>
  <c r="FO21" i="9" s="1"/>
  <c r="FG21" i="9"/>
  <c r="FH21" i="9" s="1"/>
  <c r="FF21" i="9"/>
  <c r="FE21" i="9"/>
  <c r="FD21" i="9"/>
  <c r="FC21" i="9"/>
  <c r="FB21" i="9"/>
  <c r="FA21" i="9"/>
  <c r="EZ21" i="9"/>
  <c r="EY21" i="9"/>
  <c r="EX21" i="9"/>
  <c r="EU21" i="9"/>
  <c r="ET21" i="9"/>
  <c r="EQ21" i="9"/>
  <c r="ES21" i="9" s="1"/>
  <c r="EE21" i="9"/>
  <c r="ED21" i="9"/>
  <c r="EC21" i="9"/>
  <c r="EB21" i="9"/>
  <c r="EA21" i="9"/>
  <c r="DP21" i="9"/>
  <c r="DN21" i="9"/>
  <c r="DM21" i="9"/>
  <c r="DL21" i="9"/>
  <c r="DK21" i="9"/>
  <c r="DO21" i="9" s="1"/>
  <c r="DQ21" i="9" s="1"/>
  <c r="DH21" i="9"/>
  <c r="DG21" i="9"/>
  <c r="DI21" i="9" s="1"/>
  <c r="DS21" i="9" s="1"/>
  <c r="DF21" i="9"/>
  <c r="DE21" i="9"/>
  <c r="DD21" i="9"/>
  <c r="CZ21" i="9"/>
  <c r="DB21" i="9" s="1"/>
  <c r="DV21" i="9" s="1"/>
  <c r="CY21" i="9"/>
  <c r="CX21" i="9"/>
  <c r="CW21" i="9"/>
  <c r="CU21" i="9"/>
  <c r="CS21" i="9"/>
  <c r="CR21" i="9"/>
  <c r="CQ21" i="9"/>
  <c r="CP21" i="9"/>
  <c r="CT21" i="9" s="1"/>
  <c r="CM21" i="9"/>
  <c r="CK21" i="9"/>
  <c r="A19" i="15" s="1"/>
  <c r="BM21" i="9"/>
  <c r="L19" i="15" s="1"/>
  <c r="BL21" i="9"/>
  <c r="B19" i="15" s="1"/>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U21" i="9"/>
  <c r="R21" i="9"/>
  <c r="Q21" i="9"/>
  <c r="P21" i="9"/>
  <c r="O21" i="9"/>
  <c r="N21" i="9"/>
  <c r="T21" i="9" s="1"/>
  <c r="L21" i="9"/>
  <c r="K21" i="9"/>
  <c r="I21" i="9"/>
  <c r="H21" i="9"/>
  <c r="G21" i="9"/>
  <c r="E21" i="9"/>
  <c r="D21" i="9"/>
  <c r="JK20" i="9"/>
  <c r="L114" i="15" s="1"/>
  <c r="JI20" i="9"/>
  <c r="JH20" i="9"/>
  <c r="JG20" i="9"/>
  <c r="JF20" i="9"/>
  <c r="JE20" i="9"/>
  <c r="JC20" i="9"/>
  <c r="JD20" i="9" s="1"/>
  <c r="IZ20" i="9"/>
  <c r="JA20" i="9" s="1"/>
  <c r="IY20" i="9"/>
  <c r="IX20" i="9"/>
  <c r="IW20" i="9"/>
  <c r="IV20" i="9"/>
  <c r="IT20" i="9"/>
  <c r="IU20" i="9" s="1"/>
  <c r="IQ20" i="9"/>
  <c r="IR20" i="9" s="1"/>
  <c r="IP20" i="9"/>
  <c r="IO20" i="9"/>
  <c r="IM20" i="9"/>
  <c r="IS20" i="9" s="1"/>
  <c r="IL20" i="9"/>
  <c r="IK20" i="9"/>
  <c r="IJ20" i="9"/>
  <c r="IH20" i="9"/>
  <c r="II20" i="9" s="1"/>
  <c r="IF20" i="9"/>
  <c r="IG20" i="9" s="1"/>
  <c r="ID20" i="9"/>
  <c r="IC20" i="9"/>
  <c r="IB20" i="9"/>
  <c r="IA20" i="9"/>
  <c r="HY20" i="9"/>
  <c r="IE20" i="9" s="1"/>
  <c r="HW20" i="9"/>
  <c r="HX20" i="9" s="1"/>
  <c r="HV20" i="9"/>
  <c r="HU20" i="9"/>
  <c r="HR20" i="9"/>
  <c r="HS20" i="9" s="1"/>
  <c r="HP20" i="9"/>
  <c r="HQ20" i="9" s="1"/>
  <c r="HO20" i="9"/>
  <c r="HN20" i="9"/>
  <c r="HM20" i="9"/>
  <c r="HL20" i="9"/>
  <c r="HJ20" i="9"/>
  <c r="HI20" i="9"/>
  <c r="HG20" i="9"/>
  <c r="HK20" i="9" s="1"/>
  <c r="HF20" i="9"/>
  <c r="HE20" i="9"/>
  <c r="HB20" i="9"/>
  <c r="HD20" i="9" s="1"/>
  <c r="HA20" i="9"/>
  <c r="GZ20" i="9"/>
  <c r="GX20" i="9"/>
  <c r="GY20" i="9" s="1"/>
  <c r="GU20" i="9"/>
  <c r="GV20" i="9" s="1"/>
  <c r="GT20" i="9"/>
  <c r="GS20" i="9"/>
  <c r="GQ20" i="9"/>
  <c r="GW20" i="9" s="1"/>
  <c r="GO20" i="9"/>
  <c r="GP20" i="9" s="1"/>
  <c r="GM20" i="9"/>
  <c r="GJ20" i="9"/>
  <c r="GH20" i="9"/>
  <c r="GF20" i="9"/>
  <c r="GG20" i="9" s="1"/>
  <c r="GD20" i="9"/>
  <c r="H114" i="15" s="1"/>
  <c r="H162" i="15" s="1"/>
  <c r="GC20" i="9"/>
  <c r="GA20" i="9"/>
  <c r="GB20" i="9" s="1"/>
  <c r="FZ20" i="9"/>
  <c r="FY20" i="9"/>
  <c r="FW20" i="9"/>
  <c r="FX20" i="9" s="1"/>
  <c r="FT20" i="9"/>
  <c r="FS20" i="9"/>
  <c r="FR20" i="9"/>
  <c r="FQ20" i="9"/>
  <c r="FP20" i="9"/>
  <c r="FN20" i="9"/>
  <c r="FM20" i="9"/>
  <c r="FK20" i="9"/>
  <c r="FO20" i="9" s="1"/>
  <c r="FJ20" i="9"/>
  <c r="FI20" i="9"/>
  <c r="FG20" i="9"/>
  <c r="FH20" i="9" s="1"/>
  <c r="FF20" i="9"/>
  <c r="FE20" i="9"/>
  <c r="FD20" i="9"/>
  <c r="FC20" i="9"/>
  <c r="FB20" i="9"/>
  <c r="FA20" i="9"/>
  <c r="EZ20" i="9"/>
  <c r="EY20" i="9"/>
  <c r="EX20" i="9"/>
  <c r="EU20" i="9"/>
  <c r="ET20" i="9"/>
  <c r="EW20" i="9" s="1"/>
  <c r="ES20" i="9"/>
  <c r="EQ20" i="9"/>
  <c r="ED20" i="9"/>
  <c r="EC20" i="9"/>
  <c r="EB20" i="9"/>
  <c r="EA20" i="9"/>
  <c r="EE20" i="9" s="1"/>
  <c r="DT20" i="9"/>
  <c r="DN20" i="9"/>
  <c r="DM20" i="9"/>
  <c r="DP20" i="9" s="1"/>
  <c r="DL20" i="9"/>
  <c r="DK20" i="9"/>
  <c r="DO20" i="9" s="1"/>
  <c r="DJ20" i="9"/>
  <c r="DI20" i="9"/>
  <c r="DH20" i="9"/>
  <c r="DG20" i="9"/>
  <c r="DF20" i="9"/>
  <c r="DE20" i="9"/>
  <c r="DD20" i="9"/>
  <c r="CZ20" i="9"/>
  <c r="CY20" i="9"/>
  <c r="DB20" i="9" s="1"/>
  <c r="CX20" i="9"/>
  <c r="DY20" i="9" s="1"/>
  <c r="CW20" i="9"/>
  <c r="CS20" i="9"/>
  <c r="CR20" i="9"/>
  <c r="CU20" i="9" s="1"/>
  <c r="DS20" i="9" s="1"/>
  <c r="CQ20" i="9"/>
  <c r="CP20" i="9"/>
  <c r="CT20" i="9" s="1"/>
  <c r="DR20" i="9" s="1"/>
  <c r="CM20" i="9"/>
  <c r="CK20" i="9"/>
  <c r="A18" i="15" s="1"/>
  <c r="BM20" i="9"/>
  <c r="L18" i="15" s="1"/>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R20" i="9"/>
  <c r="Q20" i="9"/>
  <c r="P20" i="9" s="1"/>
  <c r="O20" i="9"/>
  <c r="U20" i="9" s="1"/>
  <c r="N20" i="9"/>
  <c r="T20" i="9" s="1"/>
  <c r="M20" i="9"/>
  <c r="L20" i="9"/>
  <c r="K20" i="9"/>
  <c r="I20" i="9"/>
  <c r="BL20" i="9" s="1"/>
  <c r="B18" i="15" s="1"/>
  <c r="H20" i="9"/>
  <c r="G20" i="9"/>
  <c r="E20" i="9"/>
  <c r="D20" i="9"/>
  <c r="JK19" i="9"/>
  <c r="L113" i="15" s="1"/>
  <c r="JH19" i="9"/>
  <c r="JG19" i="9"/>
  <c r="JF19" i="9"/>
  <c r="JE19" i="9"/>
  <c r="JI19" i="9" s="1"/>
  <c r="JC19" i="9"/>
  <c r="JD19" i="9" s="1"/>
  <c r="JA19" i="9"/>
  <c r="IZ19" i="9"/>
  <c r="IX19" i="9"/>
  <c r="IY19" i="9" s="1"/>
  <c r="IV19" i="9"/>
  <c r="IW19" i="9" s="1"/>
  <c r="IU19" i="9"/>
  <c r="IT19" i="9"/>
  <c r="IQ19" i="9"/>
  <c r="IR19" i="9" s="1"/>
  <c r="IO19" i="9"/>
  <c r="IP19" i="9" s="1"/>
  <c r="IN19" i="9"/>
  <c r="IM19" i="9"/>
  <c r="IL19" i="9"/>
  <c r="IJ19" i="9"/>
  <c r="IK19" i="9" s="1"/>
  <c r="II19" i="9"/>
  <c r="IH19" i="9"/>
  <c r="IF19" i="9"/>
  <c r="IG19" i="9" s="1"/>
  <c r="IC19" i="9"/>
  <c r="ID19" i="9" s="1"/>
  <c r="IB19" i="9"/>
  <c r="IA19" i="9"/>
  <c r="IE19" i="9" s="1"/>
  <c r="HZ19" i="9"/>
  <c r="HY19" i="9"/>
  <c r="HW19" i="9"/>
  <c r="HU19" i="9"/>
  <c r="HV19" i="9" s="1"/>
  <c r="HS19" i="9"/>
  <c r="HR19" i="9"/>
  <c r="HP19" i="9"/>
  <c r="HQ19" i="9" s="1"/>
  <c r="HN19" i="9"/>
  <c r="HO19" i="9" s="1"/>
  <c r="HL19" i="9"/>
  <c r="HM19" i="9" s="1"/>
  <c r="HI19" i="9"/>
  <c r="HJ19" i="9" s="1"/>
  <c r="HG19" i="9"/>
  <c r="HH19" i="9" s="1"/>
  <c r="HE19" i="9"/>
  <c r="HB19" i="9"/>
  <c r="HC19" i="9" s="1"/>
  <c r="GZ19" i="9"/>
  <c r="HA19" i="9" s="1"/>
  <c r="GY19" i="9"/>
  <c r="GX19" i="9"/>
  <c r="GU19" i="9"/>
  <c r="GV19" i="9" s="1"/>
  <c r="GS19" i="9"/>
  <c r="GT19" i="9" s="1"/>
  <c r="GQ19" i="9"/>
  <c r="GW19" i="9" s="1"/>
  <c r="GP19" i="9"/>
  <c r="GO19" i="9"/>
  <c r="GM19" i="9"/>
  <c r="GN19" i="9" s="1"/>
  <c r="GJ19" i="9"/>
  <c r="GI19" i="9"/>
  <c r="GH19" i="9"/>
  <c r="GF19" i="9"/>
  <c r="GG19" i="9" s="1"/>
  <c r="GD19" i="9"/>
  <c r="H113" i="15" s="1"/>
  <c r="H161" i="15" s="1"/>
  <c r="GA19" i="9"/>
  <c r="FY19" i="9"/>
  <c r="FZ19" i="9" s="1"/>
  <c r="FW19" i="9"/>
  <c r="FU19" i="9"/>
  <c r="FT19" i="9"/>
  <c r="FR19" i="9"/>
  <c r="FS19" i="9" s="1"/>
  <c r="FP19" i="9"/>
  <c r="FM19" i="9"/>
  <c r="FK19" i="9"/>
  <c r="FL19" i="9" s="1"/>
  <c r="FI19" i="9"/>
  <c r="FG19" i="9"/>
  <c r="FH19" i="9" s="1"/>
  <c r="FF19" i="9"/>
  <c r="FE19" i="9"/>
  <c r="FD19" i="9"/>
  <c r="FC19" i="9"/>
  <c r="FB19" i="9"/>
  <c r="FA19" i="9"/>
  <c r="EZ19" i="9"/>
  <c r="EY19" i="9"/>
  <c r="EX19" i="9"/>
  <c r="EU19" i="9"/>
  <c r="ET19" i="9"/>
  <c r="EQ19" i="9"/>
  <c r="ED19" i="9"/>
  <c r="EC19" i="9"/>
  <c r="EB19" i="9"/>
  <c r="EA19" i="9"/>
  <c r="EE19" i="9" s="1"/>
  <c r="DX19" i="9"/>
  <c r="DZ19" i="9" s="1"/>
  <c r="DN19" i="9"/>
  <c r="DP19" i="9" s="1"/>
  <c r="DM19" i="9"/>
  <c r="DL19" i="9"/>
  <c r="DK19" i="9"/>
  <c r="DI19" i="9"/>
  <c r="DG19" i="9"/>
  <c r="DF19" i="9"/>
  <c r="DE19" i="9"/>
  <c r="DD19" i="9"/>
  <c r="DH19" i="9" s="1"/>
  <c r="DJ19" i="9" s="1"/>
  <c r="DB19" i="9"/>
  <c r="DV19" i="9" s="1"/>
  <c r="CZ19" i="9"/>
  <c r="CY19" i="9"/>
  <c r="CX19" i="9"/>
  <c r="CW19" i="9"/>
  <c r="CS19" i="9"/>
  <c r="CR19" i="9"/>
  <c r="CU19" i="9" s="1"/>
  <c r="CQ19" i="9"/>
  <c r="DY19" i="9" s="1"/>
  <c r="CP19" i="9"/>
  <c r="CT19" i="9" s="1"/>
  <c r="CM19" i="9"/>
  <c r="CK19" i="9"/>
  <c r="A17" i="15" s="1"/>
  <c r="BL19" i="9"/>
  <c r="B17" i="15" s="1"/>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R19" i="9"/>
  <c r="P19" i="9" s="1"/>
  <c r="Q19" i="9"/>
  <c r="O19" i="9"/>
  <c r="N19" i="9"/>
  <c r="T19" i="9" s="1"/>
  <c r="L19" i="9"/>
  <c r="K19" i="9"/>
  <c r="J19" i="9"/>
  <c r="I19" i="9"/>
  <c r="H19" i="9"/>
  <c r="G19" i="9"/>
  <c r="BM19" i="9" s="1"/>
  <c r="L17" i="15" s="1"/>
  <c r="E19" i="9"/>
  <c r="D19" i="9"/>
  <c r="JH18" i="9"/>
  <c r="JK18" i="9" s="1"/>
  <c r="L112" i="15" s="1"/>
  <c r="JG18" i="9"/>
  <c r="JF18" i="9"/>
  <c r="JE18" i="9"/>
  <c r="JD18" i="9"/>
  <c r="JC18" i="9"/>
  <c r="JA18" i="9"/>
  <c r="IZ18" i="9"/>
  <c r="IY18" i="9"/>
  <c r="IX18" i="9"/>
  <c r="IV18" i="9"/>
  <c r="IT18" i="9"/>
  <c r="IU18" i="9" s="1"/>
  <c r="IR18" i="9"/>
  <c r="IQ18" i="9"/>
  <c r="IO18" i="9"/>
  <c r="IP18" i="9" s="1"/>
  <c r="IM18" i="9"/>
  <c r="IJ18" i="9"/>
  <c r="IK18" i="9" s="1"/>
  <c r="IH18" i="9"/>
  <c r="II18" i="9" s="1"/>
  <c r="IF18" i="9"/>
  <c r="IC18" i="9"/>
  <c r="ID18" i="9" s="1"/>
  <c r="IB18" i="9"/>
  <c r="IA18" i="9"/>
  <c r="HY18" i="9"/>
  <c r="HX18" i="9"/>
  <c r="HW18" i="9"/>
  <c r="HU18" i="9"/>
  <c r="HV18" i="9" s="1"/>
  <c r="HR18" i="9"/>
  <c r="HS18" i="9" s="1"/>
  <c r="HP18" i="9"/>
  <c r="HQ18" i="9" s="1"/>
  <c r="HO18" i="9"/>
  <c r="HN18" i="9"/>
  <c r="HL18" i="9"/>
  <c r="HM18" i="9" s="1"/>
  <c r="HI18" i="9"/>
  <c r="HJ18" i="9" s="1"/>
  <c r="HH18" i="9"/>
  <c r="HG18" i="9"/>
  <c r="HE18" i="9"/>
  <c r="HK18" i="9" s="1"/>
  <c r="HC18" i="9"/>
  <c r="HB18" i="9"/>
  <c r="GZ18" i="9"/>
  <c r="GX18" i="9"/>
  <c r="GY18" i="9" s="1"/>
  <c r="GV18" i="9"/>
  <c r="GU18" i="9"/>
  <c r="GT18" i="9"/>
  <c r="GS18" i="9"/>
  <c r="GQ18" i="9"/>
  <c r="GW18" i="9" s="1"/>
  <c r="GO18" i="9"/>
  <c r="GP18" i="9" s="1"/>
  <c r="GN18" i="9"/>
  <c r="GM18" i="9"/>
  <c r="GJ18" i="9"/>
  <c r="GH18" i="9"/>
  <c r="GF18" i="9"/>
  <c r="GG18" i="9" s="1"/>
  <c r="GE18" i="9"/>
  <c r="GD18" i="9"/>
  <c r="GB18" i="9"/>
  <c r="GA18" i="9"/>
  <c r="FY18" i="9"/>
  <c r="GC18" i="9" s="1"/>
  <c r="FX18" i="9"/>
  <c r="FW18" i="9"/>
  <c r="FV18" i="9"/>
  <c r="FU18" i="9"/>
  <c r="FT18" i="9"/>
  <c r="FS18" i="9"/>
  <c r="FR18" i="9"/>
  <c r="FP18" i="9"/>
  <c r="FQ18" i="9" s="1"/>
  <c r="FM18" i="9"/>
  <c r="FL18" i="9"/>
  <c r="FK18" i="9"/>
  <c r="FI18" i="9"/>
  <c r="FG18" i="9"/>
  <c r="FE18" i="9"/>
  <c r="FF18" i="9" s="1"/>
  <c r="FD18" i="9"/>
  <c r="FC18" i="9"/>
  <c r="FB18" i="9"/>
  <c r="FA18" i="9"/>
  <c r="EZ18" i="9"/>
  <c r="EY18" i="9"/>
  <c r="EX18" i="9"/>
  <c r="EU18" i="9"/>
  <c r="ET18" i="9"/>
  <c r="EQ18" i="9"/>
  <c r="ED18" i="9"/>
  <c r="EC18" i="9"/>
  <c r="EB18" i="9"/>
  <c r="EA18" i="9"/>
  <c r="EE18" i="9" s="1"/>
  <c r="DY18" i="9"/>
  <c r="DX18" i="9"/>
  <c r="DN18" i="9"/>
  <c r="DM18" i="9"/>
  <c r="DP18" i="9" s="1"/>
  <c r="DL18" i="9"/>
  <c r="DK18" i="9"/>
  <c r="DO18" i="9" s="1"/>
  <c r="DQ18" i="9" s="1"/>
  <c r="DG18" i="9"/>
  <c r="DF18" i="9"/>
  <c r="DI18" i="9" s="1"/>
  <c r="DE18" i="9"/>
  <c r="DD18" i="9"/>
  <c r="DH18" i="9" s="1"/>
  <c r="DA18" i="9"/>
  <c r="CZ18" i="9"/>
  <c r="CY18" i="9"/>
  <c r="CX18" i="9"/>
  <c r="CW18" i="9"/>
  <c r="CU18" i="9"/>
  <c r="CS18" i="9"/>
  <c r="CR18" i="9"/>
  <c r="CQ18" i="9"/>
  <c r="CT18" i="9" s="1"/>
  <c r="CP18" i="9"/>
  <c r="CM18" i="9"/>
  <c r="CK18" i="9"/>
  <c r="A16" i="15" s="1"/>
  <c r="BL18" i="9"/>
  <c r="B16" i="15" s="1"/>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R18" i="9"/>
  <c r="Q18" i="9"/>
  <c r="P18" i="9" s="1"/>
  <c r="O18" i="9"/>
  <c r="U18" i="9" s="1"/>
  <c r="N18" i="9"/>
  <c r="L18" i="9"/>
  <c r="K18" i="9"/>
  <c r="I18" i="9"/>
  <c r="H18" i="9"/>
  <c r="G18" i="9"/>
  <c r="BM18" i="9" s="1"/>
  <c r="L16" i="15" s="1"/>
  <c r="E18" i="9"/>
  <c r="D18" i="9"/>
  <c r="JH17" i="9"/>
  <c r="JG17" i="9"/>
  <c r="JF17" i="9"/>
  <c r="JE17" i="9"/>
  <c r="JI17" i="9" s="1"/>
  <c r="JC17" i="9"/>
  <c r="JA17" i="9"/>
  <c r="IZ17" i="9"/>
  <c r="IX17" i="9"/>
  <c r="IY17" i="9" s="1"/>
  <c r="IW17" i="9"/>
  <c r="IV17" i="9"/>
  <c r="IT17" i="9"/>
  <c r="IU17" i="9" s="1"/>
  <c r="IQ17" i="9"/>
  <c r="IR17" i="9" s="1"/>
  <c r="IO17" i="9"/>
  <c r="IN17" i="9"/>
  <c r="IM17" i="9"/>
  <c r="IK17" i="9"/>
  <c r="IJ17" i="9"/>
  <c r="IH17" i="9"/>
  <c r="IL17" i="9" s="1"/>
  <c r="IG17" i="9"/>
  <c r="IF17" i="9"/>
  <c r="IC17" i="9"/>
  <c r="ID17" i="9" s="1"/>
  <c r="IB17" i="9"/>
  <c r="IA17" i="9"/>
  <c r="HY17" i="9"/>
  <c r="HW17" i="9"/>
  <c r="HU17" i="9"/>
  <c r="HV17" i="9" s="1"/>
  <c r="HR17" i="9"/>
  <c r="HS17" i="9" s="1"/>
  <c r="HQ17" i="9"/>
  <c r="HP17" i="9"/>
  <c r="HN17" i="9"/>
  <c r="HO17" i="9" s="1"/>
  <c r="HM17" i="9"/>
  <c r="HL17" i="9"/>
  <c r="HI17" i="9"/>
  <c r="HJ17" i="9" s="1"/>
  <c r="HG17" i="9"/>
  <c r="HH17" i="9" s="1"/>
  <c r="HE17" i="9"/>
  <c r="HF17" i="9" s="1"/>
  <c r="HD17" i="9"/>
  <c r="HB17" i="9"/>
  <c r="HC17" i="9" s="1"/>
  <c r="HA17" i="9"/>
  <c r="GZ17" i="9"/>
  <c r="GX17" i="9"/>
  <c r="GY17" i="9" s="1"/>
  <c r="GU17" i="9"/>
  <c r="GV17" i="9" s="1"/>
  <c r="GS17" i="9"/>
  <c r="GW17" i="9" s="1"/>
  <c r="GR17" i="9"/>
  <c r="GQ17" i="9"/>
  <c r="GO17" i="9"/>
  <c r="GP17" i="9" s="1"/>
  <c r="GM17" i="9"/>
  <c r="GN17" i="9" s="1"/>
  <c r="GK17" i="9"/>
  <c r="GJ17" i="9"/>
  <c r="GI17" i="9"/>
  <c r="GH17" i="9"/>
  <c r="J111" i="15" s="1"/>
  <c r="J159" i="15" s="1"/>
  <c r="GF17" i="9"/>
  <c r="GG17" i="9" s="1"/>
  <c r="GD17" i="9"/>
  <c r="GE17" i="9" s="1"/>
  <c r="GA17" i="9"/>
  <c r="FY17" i="9"/>
  <c r="FZ17" i="9" s="1"/>
  <c r="FW17" i="9"/>
  <c r="FV17" i="9"/>
  <c r="FT17" i="9"/>
  <c r="F111" i="15" s="1"/>
  <c r="F159" i="15" s="1"/>
  <c r="FR17" i="9"/>
  <c r="FS17" i="9" s="1"/>
  <c r="FQ17" i="9"/>
  <c r="FP17" i="9"/>
  <c r="FM17" i="9"/>
  <c r="FK17" i="9"/>
  <c r="FL17" i="9" s="1"/>
  <c r="FI17" i="9"/>
  <c r="FH17" i="9"/>
  <c r="FG17" i="9"/>
  <c r="FE17" i="9"/>
  <c r="FD17" i="9"/>
  <c r="FC17" i="9"/>
  <c r="FB17" i="9"/>
  <c r="FA17" i="9"/>
  <c r="EZ17" i="9"/>
  <c r="EY17" i="9"/>
  <c r="EX17" i="9"/>
  <c r="EW17" i="9"/>
  <c r="EU17" i="9"/>
  <c r="ET17" i="9"/>
  <c r="ES17" i="9"/>
  <c r="EQ17" i="9"/>
  <c r="ED17" i="9"/>
  <c r="EC17" i="9"/>
  <c r="EB17" i="9"/>
  <c r="EA17" i="9"/>
  <c r="EE17" i="9" s="1"/>
  <c r="DN17" i="9"/>
  <c r="DM17" i="9"/>
  <c r="DP17" i="9" s="1"/>
  <c r="DL17" i="9"/>
  <c r="DY17" i="9" s="1"/>
  <c r="DK17" i="9"/>
  <c r="DO17" i="9" s="1"/>
  <c r="DH17" i="9"/>
  <c r="DG17" i="9"/>
  <c r="DF17" i="9"/>
  <c r="DI17" i="9" s="1"/>
  <c r="DE17" i="9"/>
  <c r="DD17" i="9"/>
  <c r="DB17" i="9"/>
  <c r="DA17" i="9"/>
  <c r="CZ17" i="9"/>
  <c r="CY17" i="9"/>
  <c r="CX17" i="9"/>
  <c r="CW17" i="9"/>
  <c r="CS17" i="9"/>
  <c r="CR17" i="9"/>
  <c r="CQ17" i="9"/>
  <c r="CP17" i="9"/>
  <c r="CT17" i="9" s="1"/>
  <c r="CM17" i="9"/>
  <c r="CK17" i="9"/>
  <c r="A15" i="15" s="1"/>
  <c r="BM17" i="9"/>
  <c r="L15" i="15" s="1"/>
  <c r="BL17" i="9"/>
  <c r="B15" i="15" s="1"/>
  <c r="BK17" i="9"/>
  <c r="BJ17" i="9"/>
  <c r="BI17" i="9"/>
  <c r="BH17" i="9"/>
  <c r="BG17" i="9"/>
  <c r="BF17" i="9"/>
  <c r="BE17" i="9"/>
  <c r="BD17" i="9"/>
  <c r="BC17" i="9"/>
  <c r="BB17" i="9"/>
  <c r="BA17" i="9"/>
  <c r="AZ17" i="9"/>
  <c r="AY17" i="9"/>
  <c r="AX17" i="9"/>
  <c r="AW17" i="9"/>
  <c r="AV17" i="9"/>
  <c r="AU17" i="9"/>
  <c r="AT17" i="9"/>
  <c r="AS17" i="9"/>
  <c r="AR17" i="9"/>
  <c r="AQ17" i="9"/>
  <c r="AP17" i="9"/>
  <c r="AO17" i="9"/>
  <c r="AN17" i="9"/>
  <c r="AM17" i="9"/>
  <c r="AL17" i="9"/>
  <c r="AK17" i="9"/>
  <c r="AJ17" i="9"/>
  <c r="AI17" i="9"/>
  <c r="AH17" i="9"/>
  <c r="AG17" i="9"/>
  <c r="AF17" i="9"/>
  <c r="AE17" i="9"/>
  <c r="AD17" i="9"/>
  <c r="AC17" i="9"/>
  <c r="AB17" i="9"/>
  <c r="AA17" i="9"/>
  <c r="Z17" i="9"/>
  <c r="Y17" i="9"/>
  <c r="X17" i="9"/>
  <c r="V17" i="9" s="1"/>
  <c r="W17" i="9"/>
  <c r="R17" i="9"/>
  <c r="Q17" i="9"/>
  <c r="T17" i="9" s="1"/>
  <c r="P17" i="9"/>
  <c r="O17" i="9"/>
  <c r="N17" i="9"/>
  <c r="L17" i="9"/>
  <c r="K17" i="9"/>
  <c r="I17" i="9"/>
  <c r="H17" i="9"/>
  <c r="G17" i="9"/>
  <c r="E17" i="9"/>
  <c r="D17" i="9"/>
  <c r="JH16" i="9"/>
  <c r="JG16" i="9"/>
  <c r="JF16" i="9"/>
  <c r="JE16" i="9"/>
  <c r="JD16" i="9"/>
  <c r="JC16" i="9"/>
  <c r="JA16" i="9"/>
  <c r="IZ16" i="9"/>
  <c r="IX16" i="9"/>
  <c r="IY16" i="9" s="1"/>
  <c r="IV16" i="9"/>
  <c r="IU16" i="9"/>
  <c r="IT16" i="9"/>
  <c r="IR16" i="9"/>
  <c r="IQ16" i="9"/>
  <c r="IO16" i="9"/>
  <c r="IP16" i="9" s="1"/>
  <c r="IM16" i="9"/>
  <c r="IJ16" i="9"/>
  <c r="IK16" i="9" s="1"/>
  <c r="IH16" i="9"/>
  <c r="II16" i="9" s="1"/>
  <c r="IF16" i="9"/>
  <c r="IE16" i="9"/>
  <c r="ID16" i="9"/>
  <c r="IC16" i="9"/>
  <c r="IA16" i="9"/>
  <c r="IB16" i="9" s="1"/>
  <c r="HZ16" i="9"/>
  <c r="HY16" i="9"/>
  <c r="HX16" i="9"/>
  <c r="HW16" i="9"/>
  <c r="HV16" i="9"/>
  <c r="HU16" i="9"/>
  <c r="HR16" i="9"/>
  <c r="HS16" i="9" s="1"/>
  <c r="HQ16" i="9"/>
  <c r="HP16" i="9"/>
  <c r="HN16" i="9"/>
  <c r="HO16" i="9" s="1"/>
  <c r="HL16" i="9"/>
  <c r="HM16" i="9" s="1"/>
  <c r="HJ16" i="9"/>
  <c r="HI16" i="9"/>
  <c r="HG16" i="9"/>
  <c r="HH16" i="9" s="1"/>
  <c r="HE16" i="9"/>
  <c r="HK16" i="9" s="1"/>
  <c r="HB16" i="9"/>
  <c r="HC16" i="9" s="1"/>
  <c r="GZ16" i="9"/>
  <c r="HA16" i="9" s="1"/>
  <c r="GX16" i="9"/>
  <c r="GV16" i="9"/>
  <c r="GU16" i="9"/>
  <c r="GS16" i="9"/>
  <c r="GT16" i="9" s="1"/>
  <c r="GQ16" i="9"/>
  <c r="GP16" i="9"/>
  <c r="GO16" i="9"/>
  <c r="GM16" i="9"/>
  <c r="GN16" i="9" s="1"/>
  <c r="GJ16" i="9"/>
  <c r="GI16" i="9"/>
  <c r="GH16" i="9"/>
  <c r="GG16" i="9"/>
  <c r="GF16" i="9"/>
  <c r="GD16" i="9"/>
  <c r="GA16" i="9"/>
  <c r="G110" i="15" s="1"/>
  <c r="G158" i="15" s="1"/>
  <c r="FZ16" i="9"/>
  <c r="FY16" i="9"/>
  <c r="FW16" i="9"/>
  <c r="FX16" i="9" s="1"/>
  <c r="FU16" i="9"/>
  <c r="FT16" i="9"/>
  <c r="FR16" i="9"/>
  <c r="FS16" i="9" s="1"/>
  <c r="FP16" i="9"/>
  <c r="FQ16" i="9" s="1"/>
  <c r="FO16" i="9"/>
  <c r="FN16" i="9"/>
  <c r="FM16" i="9"/>
  <c r="FL16" i="9"/>
  <c r="FK16" i="9"/>
  <c r="FI16" i="9"/>
  <c r="FG16" i="9"/>
  <c r="FH16" i="9" s="1"/>
  <c r="FF16" i="9"/>
  <c r="FE16" i="9"/>
  <c r="FD16" i="9"/>
  <c r="FC16" i="9"/>
  <c r="FB16" i="9"/>
  <c r="FA16" i="9"/>
  <c r="EZ16" i="9"/>
  <c r="EY16" i="9"/>
  <c r="EX16" i="9"/>
  <c r="EU16" i="9"/>
  <c r="EW16" i="9" s="1"/>
  <c r="ET16" i="9"/>
  <c r="EQ16" i="9"/>
  <c r="ED16" i="9"/>
  <c r="EE16" i="9" s="1"/>
  <c r="EC16" i="9"/>
  <c r="EB16" i="9"/>
  <c r="EA16" i="9"/>
  <c r="DU16" i="9"/>
  <c r="DS16" i="9"/>
  <c r="DO16" i="9"/>
  <c r="DN16" i="9"/>
  <c r="DM16" i="9"/>
  <c r="DL16" i="9"/>
  <c r="DK16" i="9"/>
  <c r="DH16" i="9"/>
  <c r="DG16" i="9"/>
  <c r="DF16" i="9"/>
  <c r="DI16" i="9" s="1"/>
  <c r="DE16" i="9"/>
  <c r="DD16" i="9"/>
  <c r="CZ16" i="9"/>
  <c r="CY16" i="9"/>
  <c r="DB16" i="9" s="1"/>
  <c r="CX16" i="9"/>
  <c r="DY16" i="9" s="1"/>
  <c r="CW16" i="9"/>
  <c r="DA16" i="9" s="1"/>
  <c r="DC16" i="9" s="1"/>
  <c r="CU16" i="9"/>
  <c r="CV16" i="9" s="1"/>
  <c r="CT16" i="9"/>
  <c r="DR16" i="9" s="1"/>
  <c r="CS16" i="9"/>
  <c r="CR16" i="9"/>
  <c r="CQ16" i="9"/>
  <c r="CP16" i="9"/>
  <c r="CM16" i="9"/>
  <c r="CK16" i="9"/>
  <c r="A14" i="15" s="1"/>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Z16" i="9"/>
  <c r="Y16" i="9"/>
  <c r="X16" i="9"/>
  <c r="W16" i="9"/>
  <c r="V16" i="9" s="1"/>
  <c r="R16" i="9"/>
  <c r="Q16" i="9"/>
  <c r="P16" i="9"/>
  <c r="O16" i="9"/>
  <c r="U16" i="9" s="1"/>
  <c r="N16" i="9"/>
  <c r="T16" i="9" s="1"/>
  <c r="M16" i="9"/>
  <c r="L16" i="9"/>
  <c r="K16" i="9"/>
  <c r="J16" i="9" s="1"/>
  <c r="I16" i="9"/>
  <c r="H16" i="9"/>
  <c r="BL16" i="9" s="1"/>
  <c r="B14" i="15" s="1"/>
  <c r="G16" i="9"/>
  <c r="BM16" i="9" s="1"/>
  <c r="L14" i="15" s="1"/>
  <c r="E16" i="9"/>
  <c r="D16" i="9"/>
  <c r="JH15" i="9"/>
  <c r="JI15" i="9" s="1"/>
  <c r="JG15" i="9"/>
  <c r="JF15" i="9"/>
  <c r="JE15" i="9"/>
  <c r="JD15" i="9"/>
  <c r="JC15" i="9"/>
  <c r="IZ15" i="9"/>
  <c r="JA15" i="9" s="1"/>
  <c r="IX15" i="9"/>
  <c r="IY15" i="9" s="1"/>
  <c r="IV15" i="9"/>
  <c r="IW15" i="9" s="1"/>
  <c r="IT15" i="9"/>
  <c r="IU15" i="9" s="1"/>
  <c r="IR15" i="9"/>
  <c r="IQ15" i="9"/>
  <c r="IO15" i="9"/>
  <c r="IP15" i="9" s="1"/>
  <c r="IM15" i="9"/>
  <c r="IJ15" i="9"/>
  <c r="IH15" i="9"/>
  <c r="II15" i="9" s="1"/>
  <c r="IG15" i="9"/>
  <c r="IF15" i="9"/>
  <c r="IC15" i="9"/>
  <c r="ID15" i="9" s="1"/>
  <c r="IA15" i="9"/>
  <c r="IB15" i="9" s="1"/>
  <c r="HY15" i="9"/>
  <c r="IE15" i="9" s="1"/>
  <c r="HX15" i="9"/>
  <c r="HW15" i="9"/>
  <c r="HU15" i="9"/>
  <c r="HV15" i="9" s="1"/>
  <c r="HR15" i="9"/>
  <c r="HS15" i="9" s="1"/>
  <c r="HP15" i="9"/>
  <c r="HQ15" i="9" s="1"/>
  <c r="HO15" i="9"/>
  <c r="HN15" i="9"/>
  <c r="HL15" i="9"/>
  <c r="HM15" i="9" s="1"/>
  <c r="HI15" i="9"/>
  <c r="HJ15" i="9" s="1"/>
  <c r="HH15" i="9"/>
  <c r="HG15" i="9"/>
  <c r="HE15" i="9"/>
  <c r="HF15" i="9" s="1"/>
  <c r="HC15" i="9"/>
  <c r="HB15" i="9"/>
  <c r="GZ15" i="9"/>
  <c r="HD15" i="9" s="1"/>
  <c r="GX15" i="9"/>
  <c r="GY15" i="9" s="1"/>
  <c r="GV15" i="9"/>
  <c r="GU15" i="9"/>
  <c r="GS15" i="9"/>
  <c r="GT15" i="9" s="1"/>
  <c r="GQ15" i="9"/>
  <c r="GO15" i="9"/>
  <c r="GN15" i="9"/>
  <c r="GM15" i="9"/>
  <c r="GK15" i="9"/>
  <c r="GJ15" i="9"/>
  <c r="GH15" i="9"/>
  <c r="GF15" i="9"/>
  <c r="GG15" i="9" s="1"/>
  <c r="GE15" i="9"/>
  <c r="GD15" i="9"/>
  <c r="GC15" i="9"/>
  <c r="GB15" i="9"/>
  <c r="GA15" i="9"/>
  <c r="FY15" i="9"/>
  <c r="FZ15" i="9" s="1"/>
  <c r="FX15" i="9"/>
  <c r="FW15" i="9"/>
  <c r="FT15" i="9"/>
  <c r="FS15" i="9"/>
  <c r="FR15" i="9"/>
  <c r="FQ15" i="9"/>
  <c r="FP15" i="9"/>
  <c r="FV15" i="9" s="1"/>
  <c r="FM15" i="9"/>
  <c r="FL15" i="9"/>
  <c r="FK15" i="9"/>
  <c r="FI15" i="9"/>
  <c r="FO15" i="9" s="1"/>
  <c r="FG15" i="9"/>
  <c r="FH15" i="9" s="1"/>
  <c r="FF15" i="9"/>
  <c r="FE15" i="9"/>
  <c r="FD15" i="9"/>
  <c r="FC15" i="9"/>
  <c r="FB15" i="9"/>
  <c r="FA15" i="9"/>
  <c r="EZ15" i="9"/>
  <c r="EY15" i="9"/>
  <c r="EX15" i="9"/>
  <c r="EU15" i="9"/>
  <c r="ET15" i="9"/>
  <c r="ES15" i="9"/>
  <c r="EQ15" i="9"/>
  <c r="EE15" i="9"/>
  <c r="ED15" i="9"/>
  <c r="EC15" i="9"/>
  <c r="EB15" i="9"/>
  <c r="EA15" i="9"/>
  <c r="DV15" i="9"/>
  <c r="DP15" i="9"/>
  <c r="DN15" i="9"/>
  <c r="DM15" i="9"/>
  <c r="DL15" i="9"/>
  <c r="DK15" i="9"/>
  <c r="DO15" i="9" s="1"/>
  <c r="DQ15" i="9" s="1"/>
  <c r="DJ15" i="9"/>
  <c r="DH15" i="9"/>
  <c r="DG15" i="9"/>
  <c r="DI15" i="9" s="1"/>
  <c r="DF15" i="9"/>
  <c r="DE15" i="9"/>
  <c r="DD15" i="9"/>
  <c r="CZ15" i="9"/>
  <c r="CY15" i="9"/>
  <c r="DB15" i="9" s="1"/>
  <c r="CX15" i="9"/>
  <c r="CW15" i="9"/>
  <c r="CU15" i="9"/>
  <c r="DS15" i="9" s="1"/>
  <c r="CS15" i="9"/>
  <c r="CR15" i="9"/>
  <c r="CQ15" i="9"/>
  <c r="CP15" i="9"/>
  <c r="CM15" i="9"/>
  <c r="CK15" i="9"/>
  <c r="A13" i="15" s="1"/>
  <c r="BL15" i="9"/>
  <c r="B13" i="15" s="1"/>
  <c r="BK15" i="9"/>
  <c r="BJ15" i="9"/>
  <c r="BI15" i="9"/>
  <c r="BH15" i="9"/>
  <c r="BG15" i="9"/>
  <c r="BF15" i="9"/>
  <c r="BE15" i="9"/>
  <c r="BD15" i="9"/>
  <c r="BC15" i="9"/>
  <c r="BB15" i="9"/>
  <c r="BA15" i="9"/>
  <c r="AZ15" i="9"/>
  <c r="AY15" i="9"/>
  <c r="AX15" i="9"/>
  <c r="AW15" i="9"/>
  <c r="AV15" i="9"/>
  <c r="AU15" i="9"/>
  <c r="AT15" i="9"/>
  <c r="AS15" i="9"/>
  <c r="AR15" i="9"/>
  <c r="AQ15" i="9"/>
  <c r="AP15" i="9"/>
  <c r="AO15" i="9"/>
  <c r="AN15" i="9"/>
  <c r="AM15" i="9"/>
  <c r="AL15" i="9"/>
  <c r="AK15" i="9"/>
  <c r="AJ15" i="9"/>
  <c r="AI15" i="9"/>
  <c r="AH15" i="9"/>
  <c r="AG15" i="9"/>
  <c r="AF15" i="9"/>
  <c r="AE15" i="9"/>
  <c r="AD15" i="9"/>
  <c r="AC15" i="9"/>
  <c r="AB15" i="9"/>
  <c r="AA15" i="9"/>
  <c r="Z15" i="9"/>
  <c r="Y15" i="9"/>
  <c r="X15" i="9"/>
  <c r="W15" i="9"/>
  <c r="R15" i="9"/>
  <c r="Q15" i="9"/>
  <c r="P15" i="9"/>
  <c r="O15" i="9"/>
  <c r="U15" i="9" s="1"/>
  <c r="N15" i="9"/>
  <c r="T15" i="9" s="1"/>
  <c r="M15" i="9"/>
  <c r="L15" i="9"/>
  <c r="K15" i="9"/>
  <c r="I15" i="9"/>
  <c r="H15" i="9"/>
  <c r="G15" i="9"/>
  <c r="BM15" i="9" s="1"/>
  <c r="L13" i="15" s="1"/>
  <c r="E15" i="9"/>
  <c r="D15" i="9"/>
  <c r="JK14" i="9"/>
  <c r="L108" i="15" s="1"/>
  <c r="JI14" i="9"/>
  <c r="JH14" i="9"/>
  <c r="JG14" i="9"/>
  <c r="JF14" i="9"/>
  <c r="JE14" i="9"/>
  <c r="JC14" i="9"/>
  <c r="JD14" i="9" s="1"/>
  <c r="IZ14" i="9"/>
  <c r="JA14" i="9" s="1"/>
  <c r="IY14" i="9"/>
  <c r="IX14" i="9"/>
  <c r="IW14" i="9"/>
  <c r="IV14" i="9"/>
  <c r="IT14" i="9"/>
  <c r="IU14" i="9" s="1"/>
  <c r="IQ14" i="9"/>
  <c r="IR14" i="9" s="1"/>
  <c r="IO14" i="9"/>
  <c r="IP14" i="9" s="1"/>
  <c r="IM14" i="9"/>
  <c r="IL14" i="9"/>
  <c r="IK14" i="9"/>
  <c r="IJ14" i="9"/>
  <c r="IH14" i="9"/>
  <c r="II14" i="9" s="1"/>
  <c r="IG14" i="9"/>
  <c r="IF14" i="9"/>
  <c r="IC14" i="9"/>
  <c r="ID14" i="9" s="1"/>
  <c r="IB14" i="9"/>
  <c r="IA14" i="9"/>
  <c r="HZ14" i="9"/>
  <c r="HY14" i="9"/>
  <c r="IE14" i="9" s="1"/>
  <c r="HW14" i="9"/>
  <c r="HX14" i="9" s="1"/>
  <c r="HV14" i="9"/>
  <c r="HU14" i="9"/>
  <c r="HR14" i="9"/>
  <c r="HS14" i="9" s="1"/>
  <c r="HP14" i="9"/>
  <c r="HQ14" i="9" s="1"/>
  <c r="HN14" i="9"/>
  <c r="HO14" i="9" s="1"/>
  <c r="HM14" i="9"/>
  <c r="HL14" i="9"/>
  <c r="HJ14" i="9"/>
  <c r="HI14" i="9"/>
  <c r="HG14" i="9"/>
  <c r="HH14" i="9" s="1"/>
  <c r="HE14" i="9"/>
  <c r="HK14" i="9" s="1"/>
  <c r="HD14" i="9"/>
  <c r="HB14" i="9"/>
  <c r="HC14" i="9" s="1"/>
  <c r="HA14" i="9"/>
  <c r="GZ14" i="9"/>
  <c r="GX14" i="9"/>
  <c r="GY14" i="9" s="1"/>
  <c r="GU14" i="9"/>
  <c r="GV14" i="9" s="1"/>
  <c r="GS14" i="9"/>
  <c r="GT14" i="9" s="1"/>
  <c r="GQ14" i="9"/>
  <c r="GP14" i="9"/>
  <c r="GO14" i="9"/>
  <c r="GM14" i="9"/>
  <c r="GK14" i="9"/>
  <c r="GJ14" i="9"/>
  <c r="GH14" i="9"/>
  <c r="GF14" i="9"/>
  <c r="GG14" i="9" s="1"/>
  <c r="GE14" i="9"/>
  <c r="GD14" i="9"/>
  <c r="H108" i="15" s="1"/>
  <c r="H156" i="15" s="1"/>
  <c r="GC14" i="9"/>
  <c r="GA14" i="9"/>
  <c r="G108" i="15" s="1"/>
  <c r="G156" i="15" s="1"/>
  <c r="FZ14" i="9"/>
  <c r="FY14" i="9"/>
  <c r="FW14" i="9"/>
  <c r="FX14" i="9" s="1"/>
  <c r="FT14" i="9"/>
  <c r="FR14" i="9"/>
  <c r="FS14" i="9" s="1"/>
  <c r="FQ14" i="9"/>
  <c r="FP14" i="9"/>
  <c r="FN14" i="9"/>
  <c r="FM14" i="9"/>
  <c r="FK14" i="9"/>
  <c r="FL14" i="9" s="1"/>
  <c r="FI14" i="9"/>
  <c r="FG14" i="9"/>
  <c r="FH14" i="9" s="1"/>
  <c r="FF14" i="9"/>
  <c r="FE14" i="9"/>
  <c r="FD14" i="9"/>
  <c r="FC14" i="9"/>
  <c r="FB14" i="9"/>
  <c r="FA14" i="9"/>
  <c r="EZ14" i="9"/>
  <c r="EY14" i="9"/>
  <c r="EX14" i="9"/>
  <c r="EU14" i="9"/>
  <c r="ET14" i="9"/>
  <c r="EW14" i="9" s="1"/>
  <c r="EQ14" i="9"/>
  <c r="ED14" i="9"/>
  <c r="EC14" i="9"/>
  <c r="EB14" i="9"/>
  <c r="EE14" i="9" s="1"/>
  <c r="EA14" i="9"/>
  <c r="DX14" i="9"/>
  <c r="DZ14" i="9" s="1"/>
  <c r="DN14" i="9"/>
  <c r="DM14" i="9"/>
  <c r="DP14" i="9" s="1"/>
  <c r="DL14" i="9"/>
  <c r="DK14" i="9"/>
  <c r="DI14" i="9"/>
  <c r="DH14" i="9"/>
  <c r="DG14" i="9"/>
  <c r="DF14" i="9"/>
  <c r="DE14" i="9"/>
  <c r="DD14" i="9"/>
  <c r="CZ14" i="9"/>
  <c r="CY14" i="9"/>
  <c r="CX14" i="9"/>
  <c r="DY14" i="9" s="1"/>
  <c r="CW14" i="9"/>
  <c r="CT14" i="9"/>
  <c r="CS14" i="9"/>
  <c r="CR14" i="9"/>
  <c r="CU14" i="9" s="1"/>
  <c r="CQ14" i="9"/>
  <c r="CP14" i="9"/>
  <c r="CM14" i="9"/>
  <c r="CK14" i="9"/>
  <c r="A12" i="15" s="1"/>
  <c r="BM14" i="9"/>
  <c r="L12" i="15" s="1"/>
  <c r="BL14" i="9"/>
  <c r="B12" i="15" s="1"/>
  <c r="BK14" i="9"/>
  <c r="BJ14" i="9"/>
  <c r="BI14" i="9"/>
  <c r="BH14" i="9"/>
  <c r="BG14" i="9"/>
  <c r="BF14" i="9"/>
  <c r="BE14" i="9"/>
  <c r="BD14" i="9"/>
  <c r="BC14" i="9"/>
  <c r="BB14" i="9"/>
  <c r="BA14" i="9"/>
  <c r="AZ14" i="9"/>
  <c r="AY14" i="9"/>
  <c r="AX14" i="9"/>
  <c r="AW14" i="9"/>
  <c r="AV14" i="9"/>
  <c r="AU14" i="9"/>
  <c r="AT14" i="9"/>
  <c r="AS14" i="9"/>
  <c r="AR14" i="9"/>
  <c r="AQ14" i="9"/>
  <c r="AP14" i="9"/>
  <c r="AO14" i="9"/>
  <c r="AN14" i="9"/>
  <c r="AM14" i="9"/>
  <c r="AL14" i="9"/>
  <c r="AK14" i="9"/>
  <c r="AJ14" i="9"/>
  <c r="AI14" i="9"/>
  <c r="AH14" i="9"/>
  <c r="AG14" i="9"/>
  <c r="AF14" i="9"/>
  <c r="AE14" i="9"/>
  <c r="AD14" i="9"/>
  <c r="AC14" i="9"/>
  <c r="AB14" i="9"/>
  <c r="AA14" i="9"/>
  <c r="Z14" i="9"/>
  <c r="Y14" i="9"/>
  <c r="X14" i="9"/>
  <c r="W14" i="9"/>
  <c r="R14" i="9"/>
  <c r="Q14" i="9"/>
  <c r="P14" i="9"/>
  <c r="O14" i="9"/>
  <c r="U14" i="9" s="1"/>
  <c r="N14" i="9"/>
  <c r="T14" i="9" s="1"/>
  <c r="L14" i="9"/>
  <c r="K14" i="9"/>
  <c r="I14" i="9"/>
  <c r="H14" i="9"/>
  <c r="G14" i="9"/>
  <c r="E14" i="9"/>
  <c r="D14" i="9"/>
  <c r="JK13" i="9"/>
  <c r="L107" i="15" s="1"/>
  <c r="JH13" i="9"/>
  <c r="JG13" i="9"/>
  <c r="JF13" i="9"/>
  <c r="JI13" i="9" s="1"/>
  <c r="JE13" i="9"/>
  <c r="JC13" i="9"/>
  <c r="JD13" i="9" s="1"/>
  <c r="IZ13" i="9"/>
  <c r="JA13" i="9" s="1"/>
  <c r="IY13" i="9"/>
  <c r="IX13" i="9"/>
  <c r="IV13" i="9"/>
  <c r="IW13" i="9" s="1"/>
  <c r="IU13" i="9"/>
  <c r="IT13" i="9"/>
  <c r="IQ13" i="9"/>
  <c r="IR13" i="9" s="1"/>
  <c r="IP13" i="9"/>
  <c r="IO13" i="9"/>
  <c r="IN13" i="9"/>
  <c r="IM13" i="9"/>
  <c r="IS13" i="9" s="1"/>
  <c r="IL13" i="9"/>
  <c r="IJ13" i="9"/>
  <c r="IK13" i="9" s="1"/>
  <c r="II13" i="9"/>
  <c r="IH13" i="9"/>
  <c r="IF13" i="9"/>
  <c r="IG13" i="9" s="1"/>
  <c r="ID13" i="9"/>
  <c r="IC13" i="9"/>
  <c r="IA13" i="9"/>
  <c r="HZ13" i="9"/>
  <c r="HY13" i="9"/>
  <c r="HW13" i="9"/>
  <c r="HV13" i="9"/>
  <c r="HU13" i="9"/>
  <c r="HR13" i="9"/>
  <c r="HS13" i="9" s="1"/>
  <c r="HP13" i="9"/>
  <c r="HQ13" i="9" s="1"/>
  <c r="HO13" i="9"/>
  <c r="HN13" i="9"/>
  <c r="HL13" i="9"/>
  <c r="HM13" i="9" s="1"/>
  <c r="HJ13" i="9"/>
  <c r="HI13" i="9"/>
  <c r="HG13" i="9"/>
  <c r="HH13" i="9" s="1"/>
  <c r="HF13" i="9"/>
  <c r="HE13" i="9"/>
  <c r="HK13" i="9" s="1"/>
  <c r="HD13" i="9"/>
  <c r="HC13" i="9"/>
  <c r="HB13" i="9"/>
  <c r="GZ13" i="9"/>
  <c r="HA13" i="9" s="1"/>
  <c r="GY13" i="9"/>
  <c r="GX13" i="9"/>
  <c r="GU13" i="9"/>
  <c r="GV13" i="9" s="1"/>
  <c r="GT13" i="9"/>
  <c r="GS13" i="9"/>
  <c r="GR13" i="9"/>
  <c r="GQ13" i="9"/>
  <c r="GW13" i="9" s="1"/>
  <c r="GP13" i="9"/>
  <c r="GO13" i="9"/>
  <c r="GM13" i="9"/>
  <c r="GN13" i="9" s="1"/>
  <c r="GJ13" i="9"/>
  <c r="GH13" i="9"/>
  <c r="GG13" i="9"/>
  <c r="GF13" i="9"/>
  <c r="GD13" i="9"/>
  <c r="GA13" i="9"/>
  <c r="FZ13" i="9"/>
  <c r="FY13" i="9"/>
  <c r="FW13" i="9"/>
  <c r="FX13" i="9" s="1"/>
  <c r="FV13" i="9"/>
  <c r="FU13" i="9"/>
  <c r="FT13" i="9"/>
  <c r="F107" i="15" s="1"/>
  <c r="F155" i="15" s="1"/>
  <c r="FS13" i="9"/>
  <c r="FR13" i="9"/>
  <c r="FP13" i="9"/>
  <c r="FQ13" i="9" s="1"/>
  <c r="FN13" i="9"/>
  <c r="FM13" i="9"/>
  <c r="FK13" i="9"/>
  <c r="FL13" i="9" s="1"/>
  <c r="FI13" i="9"/>
  <c r="FG13" i="9"/>
  <c r="FH13" i="9" s="1"/>
  <c r="FF13" i="9"/>
  <c r="FE13" i="9"/>
  <c r="FD13" i="9"/>
  <c r="FC13" i="9"/>
  <c r="FB13" i="9"/>
  <c r="FA13" i="9"/>
  <c r="EZ13" i="9"/>
  <c r="EY13" i="9"/>
  <c r="EX13" i="9"/>
  <c r="EW13" i="9"/>
  <c r="EU13" i="9"/>
  <c r="ET13" i="9"/>
  <c r="EQ13" i="9"/>
  <c r="ED13" i="9"/>
  <c r="EE13" i="9" s="1"/>
  <c r="EC13" i="9"/>
  <c r="EB13" i="9"/>
  <c r="EA13" i="9"/>
  <c r="DN13" i="9"/>
  <c r="DM13" i="9"/>
  <c r="DP13" i="9" s="1"/>
  <c r="DL13" i="9"/>
  <c r="DY13" i="9" s="1"/>
  <c r="DK13" i="9"/>
  <c r="DJ13" i="9"/>
  <c r="DI13" i="9"/>
  <c r="DG13" i="9"/>
  <c r="DF13" i="9"/>
  <c r="DE13" i="9"/>
  <c r="DH13" i="9" s="1"/>
  <c r="DD13" i="9"/>
  <c r="CZ13" i="9"/>
  <c r="CY13" i="9"/>
  <c r="CX13" i="9"/>
  <c r="CW13" i="9"/>
  <c r="CS13" i="9"/>
  <c r="CU13" i="9" s="1"/>
  <c r="DS13" i="9" s="1"/>
  <c r="CR13" i="9"/>
  <c r="CQ13" i="9"/>
  <c r="CP13" i="9"/>
  <c r="CT13" i="9" s="1"/>
  <c r="CM13" i="9"/>
  <c r="CK13" i="9"/>
  <c r="A11" i="15" s="1"/>
  <c r="BM13" i="9"/>
  <c r="L11" i="15" s="1"/>
  <c r="BL13" i="9"/>
  <c r="B11" i="15" s="1"/>
  <c r="BK13" i="9"/>
  <c r="BJ13" i="9"/>
  <c r="BI13" i="9"/>
  <c r="BH13" i="9"/>
  <c r="BG13" i="9"/>
  <c r="BF13" i="9"/>
  <c r="BE13" i="9"/>
  <c r="BD13" i="9"/>
  <c r="BC13" i="9"/>
  <c r="BB13" i="9"/>
  <c r="BA13" i="9"/>
  <c r="AZ13" i="9"/>
  <c r="AY13" i="9"/>
  <c r="AX13" i="9"/>
  <c r="AW13" i="9"/>
  <c r="AV13" i="9"/>
  <c r="AU13" i="9"/>
  <c r="AT13" i="9"/>
  <c r="AS13" i="9"/>
  <c r="AR13" i="9"/>
  <c r="AQ13" i="9"/>
  <c r="AP13" i="9"/>
  <c r="AO13" i="9"/>
  <c r="AN13" i="9"/>
  <c r="AM13" i="9"/>
  <c r="AL13" i="9"/>
  <c r="AK13" i="9"/>
  <c r="AJ13" i="9"/>
  <c r="AI13" i="9"/>
  <c r="AH13" i="9"/>
  <c r="AG13" i="9"/>
  <c r="AF13" i="9"/>
  <c r="AE13" i="9"/>
  <c r="AD13" i="9"/>
  <c r="AC13" i="9"/>
  <c r="AB13" i="9"/>
  <c r="AA13" i="9"/>
  <c r="Z13" i="9"/>
  <c r="Y13" i="9"/>
  <c r="X13" i="9"/>
  <c r="W13" i="9"/>
  <c r="V13" i="9"/>
  <c r="R13" i="9"/>
  <c r="Q13" i="9"/>
  <c r="P13" i="9"/>
  <c r="O13" i="9"/>
  <c r="U13" i="9" s="1"/>
  <c r="N13" i="9"/>
  <c r="T13" i="9" s="1"/>
  <c r="M13" i="9"/>
  <c r="L13" i="9"/>
  <c r="K13" i="9"/>
  <c r="J13" i="9"/>
  <c r="I13" i="9"/>
  <c r="H13" i="9"/>
  <c r="G13" i="9"/>
  <c r="E13" i="9"/>
  <c r="D13" i="9"/>
  <c r="JK12" i="9"/>
  <c r="L106" i="15" s="1"/>
  <c r="JH12" i="9"/>
  <c r="JI12" i="9" s="1"/>
  <c r="JG12" i="9"/>
  <c r="JF12" i="9"/>
  <c r="JE12" i="9"/>
  <c r="JC12" i="9"/>
  <c r="JD12" i="9" s="1"/>
  <c r="JA12" i="9"/>
  <c r="IZ12" i="9"/>
  <c r="IY12" i="9"/>
  <c r="IX12" i="9"/>
  <c r="IV12" i="9"/>
  <c r="IU12" i="9"/>
  <c r="IT12" i="9"/>
  <c r="IQ12" i="9"/>
  <c r="IR12" i="9" s="1"/>
  <c r="IP12" i="9"/>
  <c r="IO12" i="9"/>
  <c r="IM12" i="9"/>
  <c r="IN12" i="9" s="1"/>
  <c r="IJ12" i="9"/>
  <c r="IK12" i="9" s="1"/>
  <c r="II12" i="9"/>
  <c r="IH12" i="9"/>
  <c r="IF12" i="9"/>
  <c r="IG12" i="9" s="1"/>
  <c r="IC12" i="9"/>
  <c r="ID12" i="9" s="1"/>
  <c r="IB12" i="9"/>
  <c r="IA12" i="9"/>
  <c r="IE12" i="9" s="1"/>
  <c r="HY12" i="9"/>
  <c r="HZ12" i="9" s="1"/>
  <c r="HX12" i="9"/>
  <c r="HW12" i="9"/>
  <c r="HU12" i="9"/>
  <c r="HV12" i="9" s="1"/>
  <c r="HR12" i="9"/>
  <c r="HS12" i="9" s="1"/>
  <c r="HP12" i="9"/>
  <c r="HQ12" i="9" s="1"/>
  <c r="HO12" i="9"/>
  <c r="HN12" i="9"/>
  <c r="HL12" i="9"/>
  <c r="HM12" i="9" s="1"/>
  <c r="HI12" i="9"/>
  <c r="HJ12" i="9" s="1"/>
  <c r="HG12" i="9"/>
  <c r="HH12" i="9" s="1"/>
  <c r="HE12" i="9"/>
  <c r="HF12" i="9" s="1"/>
  <c r="HD12" i="9"/>
  <c r="HC12" i="9"/>
  <c r="HB12" i="9"/>
  <c r="GZ12" i="9"/>
  <c r="HA12" i="9" s="1"/>
  <c r="GY12" i="9"/>
  <c r="GX12" i="9"/>
  <c r="GU12" i="9"/>
  <c r="GV12" i="9" s="1"/>
  <c r="GT12" i="9"/>
  <c r="GS12" i="9"/>
  <c r="GR12" i="9"/>
  <c r="GQ12" i="9"/>
  <c r="GO12" i="9"/>
  <c r="GP12" i="9" s="1"/>
  <c r="GN12" i="9"/>
  <c r="GM12" i="9"/>
  <c r="GJ12" i="9"/>
  <c r="GH12" i="9"/>
  <c r="J106" i="15" s="1"/>
  <c r="J154" i="15" s="1"/>
  <c r="GF12" i="9"/>
  <c r="GG12" i="9" s="1"/>
  <c r="GE12" i="9"/>
  <c r="GD12" i="9"/>
  <c r="GB12" i="9"/>
  <c r="GA12" i="9"/>
  <c r="FY12" i="9"/>
  <c r="FZ12" i="9" s="1"/>
  <c r="FW12" i="9"/>
  <c r="FU12" i="9"/>
  <c r="FT12" i="9"/>
  <c r="F106" i="15" s="1"/>
  <c r="F154" i="15" s="1"/>
  <c r="FS12" i="9"/>
  <c r="FR12" i="9"/>
  <c r="FP12" i="9"/>
  <c r="FQ12" i="9" s="1"/>
  <c r="FM12" i="9"/>
  <c r="FK12" i="9"/>
  <c r="FL12" i="9" s="1"/>
  <c r="FJ12" i="9"/>
  <c r="FI12" i="9"/>
  <c r="FH12" i="9"/>
  <c r="FG12" i="9"/>
  <c r="FE12" i="9"/>
  <c r="B106" i="15" s="1"/>
  <c r="B154" i="15" s="1"/>
  <c r="FD12" i="9"/>
  <c r="FC12" i="9"/>
  <c r="FB12" i="9"/>
  <c r="FA12" i="9"/>
  <c r="EZ12" i="9"/>
  <c r="EY12" i="9"/>
  <c r="EX12" i="9"/>
  <c r="EW12" i="9"/>
  <c r="EU12" i="9"/>
  <c r="ET12" i="9"/>
  <c r="EQ12" i="9"/>
  <c r="ED12" i="9"/>
  <c r="EC12" i="9"/>
  <c r="EB12" i="9"/>
  <c r="EA12" i="9"/>
  <c r="EE12" i="9" s="1"/>
  <c r="DN12" i="9"/>
  <c r="DM12" i="9"/>
  <c r="DP12" i="9" s="1"/>
  <c r="DL12" i="9"/>
  <c r="DK12" i="9"/>
  <c r="DJ12" i="9"/>
  <c r="DH12" i="9"/>
  <c r="DG12" i="9"/>
  <c r="DF12" i="9"/>
  <c r="DI12" i="9" s="1"/>
  <c r="DE12" i="9"/>
  <c r="DD12" i="9"/>
  <c r="DB12" i="9"/>
  <c r="DV12" i="9" s="1"/>
  <c r="CZ12" i="9"/>
  <c r="CY12" i="9"/>
  <c r="CX12" i="9"/>
  <c r="CW12" i="9"/>
  <c r="CU12" i="9"/>
  <c r="DS12" i="9" s="1"/>
  <c r="CS12" i="9"/>
  <c r="CR12" i="9"/>
  <c r="CQ12" i="9"/>
  <c r="CP12" i="9"/>
  <c r="CT12" i="9" s="1"/>
  <c r="CM12" i="9"/>
  <c r="CK12" i="9"/>
  <c r="A10" i="15" s="1"/>
  <c r="BM12" i="9"/>
  <c r="L10" i="15" s="1"/>
  <c r="BL12" i="9"/>
  <c r="B10" i="15" s="1"/>
  <c r="BK12" i="9"/>
  <c r="BJ12" i="9"/>
  <c r="BI12" i="9"/>
  <c r="BH12" i="9"/>
  <c r="BG12" i="9"/>
  <c r="BF12" i="9"/>
  <c r="BE12" i="9"/>
  <c r="BD12" i="9"/>
  <c r="BC12" i="9"/>
  <c r="BB12" i="9"/>
  <c r="BA12" i="9"/>
  <c r="AZ12" i="9"/>
  <c r="AY12" i="9"/>
  <c r="AX12" i="9"/>
  <c r="AW12" i="9"/>
  <c r="AV12" i="9"/>
  <c r="AU12" i="9"/>
  <c r="AT12" i="9"/>
  <c r="AS12" i="9"/>
  <c r="AR12" i="9"/>
  <c r="AQ12" i="9"/>
  <c r="AP12" i="9"/>
  <c r="AO12" i="9"/>
  <c r="AN12" i="9"/>
  <c r="AM12" i="9"/>
  <c r="AL12" i="9"/>
  <c r="AK12" i="9"/>
  <c r="AJ12" i="9"/>
  <c r="AI12" i="9"/>
  <c r="AH12" i="9"/>
  <c r="AG12" i="9"/>
  <c r="AF12" i="9"/>
  <c r="AE12" i="9"/>
  <c r="AD12" i="9"/>
  <c r="AC12" i="9"/>
  <c r="AB12" i="9"/>
  <c r="AA12" i="9"/>
  <c r="Z12" i="9"/>
  <c r="Y12" i="9"/>
  <c r="X12" i="9"/>
  <c r="W12" i="9"/>
  <c r="R12" i="9"/>
  <c r="Q12" i="9"/>
  <c r="P12" i="9" s="1"/>
  <c r="O12" i="9"/>
  <c r="U12" i="9" s="1"/>
  <c r="N12" i="9"/>
  <c r="L12" i="9"/>
  <c r="K12" i="9"/>
  <c r="J12" i="9" s="1"/>
  <c r="I12" i="9"/>
  <c r="H12" i="9"/>
  <c r="G12" i="9"/>
  <c r="E12" i="9"/>
  <c r="D12" i="9"/>
  <c r="JH11" i="9"/>
  <c r="JG11" i="9"/>
  <c r="JF11" i="9"/>
  <c r="JE11" i="9"/>
  <c r="JI11" i="9" s="1"/>
  <c r="JC11" i="9"/>
  <c r="JA11" i="9"/>
  <c r="IZ11" i="9"/>
  <c r="IX11" i="9"/>
  <c r="IY11" i="9" s="1"/>
  <c r="IW11" i="9"/>
  <c r="IV11" i="9"/>
  <c r="IT11" i="9"/>
  <c r="IU11" i="9" s="1"/>
  <c r="IQ11" i="9"/>
  <c r="IR11" i="9" s="1"/>
  <c r="IP11" i="9"/>
  <c r="IO11" i="9"/>
  <c r="IN11" i="9"/>
  <c r="IM11" i="9"/>
  <c r="IK11" i="9"/>
  <c r="IJ11" i="9"/>
  <c r="IH11" i="9"/>
  <c r="II11" i="9" s="1"/>
  <c r="IF11" i="9"/>
  <c r="IC11" i="9"/>
  <c r="IE11" i="9" s="1"/>
  <c r="IB11" i="9"/>
  <c r="IA11" i="9"/>
  <c r="HY11" i="9"/>
  <c r="HZ11" i="9" s="1"/>
  <c r="HX11" i="9"/>
  <c r="HW11" i="9"/>
  <c r="HU11" i="9"/>
  <c r="HV11" i="9" s="1"/>
  <c r="HR11" i="9"/>
  <c r="HS11" i="9" s="1"/>
  <c r="HP11" i="9"/>
  <c r="HQ11" i="9" s="1"/>
  <c r="HN11" i="9"/>
  <c r="HO11" i="9" s="1"/>
  <c r="HM11" i="9"/>
  <c r="HL11" i="9"/>
  <c r="HI11" i="9"/>
  <c r="HJ11" i="9" s="1"/>
  <c r="HH11" i="9"/>
  <c r="HG11" i="9"/>
  <c r="HF11" i="9"/>
  <c r="HE11" i="9"/>
  <c r="HK11" i="9" s="1"/>
  <c r="HD11" i="9"/>
  <c r="HB11" i="9"/>
  <c r="HC11" i="9" s="1"/>
  <c r="HA11" i="9"/>
  <c r="GZ11" i="9"/>
  <c r="GX11" i="9"/>
  <c r="GY11" i="9" s="1"/>
  <c r="GV11" i="9"/>
  <c r="GU11" i="9"/>
  <c r="GS11" i="9"/>
  <c r="GW11" i="9" s="1"/>
  <c r="HT11" i="9" s="1"/>
  <c r="GR11" i="9"/>
  <c r="GQ11" i="9"/>
  <c r="GO11" i="9"/>
  <c r="GP11" i="9" s="1"/>
  <c r="GN11" i="9"/>
  <c r="GM11" i="9"/>
  <c r="GJ11" i="9"/>
  <c r="GH11" i="9"/>
  <c r="J105" i="15" s="1"/>
  <c r="J153" i="15" s="1"/>
  <c r="GG11" i="9"/>
  <c r="GF11" i="9"/>
  <c r="GD11" i="9"/>
  <c r="GE11" i="9" s="1"/>
  <c r="GB11" i="9"/>
  <c r="GA11" i="9"/>
  <c r="FY11" i="9"/>
  <c r="FZ11" i="9" s="1"/>
  <c r="FX11" i="9"/>
  <c r="FW11" i="9"/>
  <c r="GC11" i="9" s="1"/>
  <c r="FV11" i="9"/>
  <c r="FT11" i="9"/>
  <c r="F105" i="15" s="1"/>
  <c r="F153" i="15" s="1"/>
  <c r="FR11" i="9"/>
  <c r="FS11" i="9" s="1"/>
  <c r="FQ11" i="9"/>
  <c r="FP11" i="9"/>
  <c r="FM11" i="9"/>
  <c r="FL11" i="9"/>
  <c r="FK11" i="9"/>
  <c r="FJ11" i="9"/>
  <c r="FI11" i="9"/>
  <c r="FH11" i="9"/>
  <c r="FG11" i="9"/>
  <c r="FE11" i="9"/>
  <c r="FD11" i="9"/>
  <c r="FC11" i="9"/>
  <c r="FB11" i="9"/>
  <c r="FA11" i="9"/>
  <c r="EZ11" i="9"/>
  <c r="EY11" i="9"/>
  <c r="EX11" i="9"/>
  <c r="EW11" i="9"/>
  <c r="EU11" i="9"/>
  <c r="ET11" i="9"/>
  <c r="ES11" i="9"/>
  <c r="EQ11" i="9"/>
  <c r="ED11" i="9"/>
  <c r="EC11" i="9"/>
  <c r="EB11" i="9"/>
  <c r="EA11" i="9"/>
  <c r="EE11" i="9" s="1"/>
  <c r="DO11" i="9"/>
  <c r="DN11" i="9"/>
  <c r="DM11" i="9"/>
  <c r="DL11" i="9"/>
  <c r="DK11" i="9"/>
  <c r="DG11" i="9"/>
  <c r="DI11" i="9" s="1"/>
  <c r="DF11" i="9"/>
  <c r="DE11" i="9"/>
  <c r="DD11" i="9"/>
  <c r="DH11" i="9" s="1"/>
  <c r="DJ11" i="9" s="1"/>
  <c r="DA11" i="9"/>
  <c r="CZ11" i="9"/>
  <c r="CY11" i="9"/>
  <c r="CX11" i="9"/>
  <c r="CW11" i="9"/>
  <c r="CS11" i="9"/>
  <c r="CR11" i="9"/>
  <c r="CU11" i="9" s="1"/>
  <c r="DS11" i="9" s="1"/>
  <c r="CQ11" i="9"/>
  <c r="CP11" i="9"/>
  <c r="CM11" i="9"/>
  <c r="CK11" i="9"/>
  <c r="A9" i="15" s="1"/>
  <c r="BM11" i="9"/>
  <c r="L9" i="15" s="1"/>
  <c r="BL11" i="9"/>
  <c r="B9" i="15" s="1"/>
  <c r="BK11" i="9"/>
  <c r="BJ11" i="9"/>
  <c r="BI11" i="9"/>
  <c r="BH11" i="9"/>
  <c r="BG11" i="9"/>
  <c r="BF11" i="9"/>
  <c r="BE11" i="9"/>
  <c r="BD11" i="9"/>
  <c r="BC11" i="9"/>
  <c r="BB11" i="9"/>
  <c r="BA11" i="9"/>
  <c r="AZ11" i="9"/>
  <c r="AY11" i="9"/>
  <c r="AX11" i="9"/>
  <c r="AW11" i="9"/>
  <c r="AV11" i="9"/>
  <c r="AU11" i="9"/>
  <c r="AT11" i="9"/>
  <c r="AS11" i="9"/>
  <c r="AR11" i="9"/>
  <c r="AQ11" i="9"/>
  <c r="AP11" i="9"/>
  <c r="AO11" i="9"/>
  <c r="AN11" i="9"/>
  <c r="AM11" i="9"/>
  <c r="AL11" i="9"/>
  <c r="AK11" i="9"/>
  <c r="AJ11" i="9"/>
  <c r="AI11" i="9"/>
  <c r="AH11" i="9"/>
  <c r="AG11" i="9"/>
  <c r="AF11" i="9"/>
  <c r="AE11" i="9"/>
  <c r="AD11" i="9"/>
  <c r="AC11" i="9"/>
  <c r="AB11" i="9"/>
  <c r="AA11" i="9"/>
  <c r="Z11" i="9"/>
  <c r="Y11" i="9"/>
  <c r="X11" i="9"/>
  <c r="W11" i="9"/>
  <c r="R11" i="9"/>
  <c r="Q11" i="9"/>
  <c r="T11" i="9" s="1"/>
  <c r="P11" i="9"/>
  <c r="O11" i="9"/>
  <c r="N11" i="9"/>
  <c r="L11" i="9"/>
  <c r="K11" i="9"/>
  <c r="J11" i="9" s="1"/>
  <c r="I11" i="9"/>
  <c r="H11" i="9"/>
  <c r="G11" i="9"/>
  <c r="E11" i="9"/>
  <c r="D11" i="9"/>
  <c r="JH10" i="9"/>
  <c r="JG10" i="9"/>
  <c r="JF10" i="9"/>
  <c r="JE10" i="9"/>
  <c r="JI10" i="9" s="1"/>
  <c r="JC10" i="9"/>
  <c r="JD10" i="9" s="1"/>
  <c r="JA10" i="9"/>
  <c r="IZ10" i="9"/>
  <c r="IX10" i="9"/>
  <c r="IY10" i="9" s="1"/>
  <c r="IW10" i="9"/>
  <c r="IV10" i="9"/>
  <c r="IT10" i="9"/>
  <c r="IU10" i="9" s="1"/>
  <c r="IQ10" i="9"/>
  <c r="IO10" i="9"/>
  <c r="IP10" i="9" s="1"/>
  <c r="IM10" i="9"/>
  <c r="IN10" i="9" s="1"/>
  <c r="IK10" i="9"/>
  <c r="IJ10" i="9"/>
  <c r="IH10" i="9"/>
  <c r="II10" i="9" s="1"/>
  <c r="IF10" i="9"/>
  <c r="IL10" i="9" s="1"/>
  <c r="IE10" i="9"/>
  <c r="ID10" i="9"/>
  <c r="IC10" i="9"/>
  <c r="IA10" i="9"/>
  <c r="IB10" i="9" s="1"/>
  <c r="HZ10" i="9"/>
  <c r="HY10" i="9"/>
  <c r="HW10" i="9"/>
  <c r="HU10" i="9"/>
  <c r="HV10" i="9" s="1"/>
  <c r="HR10" i="9"/>
  <c r="HS10" i="9" s="1"/>
  <c r="HQ10" i="9"/>
  <c r="HP10" i="9"/>
  <c r="HN10" i="9"/>
  <c r="HO10" i="9" s="1"/>
  <c r="HM10" i="9"/>
  <c r="HL10" i="9"/>
  <c r="HI10" i="9"/>
  <c r="HJ10" i="9" s="1"/>
  <c r="HH10" i="9"/>
  <c r="HG10" i="9"/>
  <c r="HE10" i="9"/>
  <c r="HK10" i="9" s="1"/>
  <c r="HB10" i="9"/>
  <c r="HC10" i="9" s="1"/>
  <c r="HA10" i="9"/>
  <c r="GZ10" i="9"/>
  <c r="GX10" i="9"/>
  <c r="GY10" i="9" s="1"/>
  <c r="GW10" i="9"/>
  <c r="GV10" i="9"/>
  <c r="GU10" i="9"/>
  <c r="GS10" i="9"/>
  <c r="GT10" i="9" s="1"/>
  <c r="GQ10" i="9"/>
  <c r="GR10" i="9" s="1"/>
  <c r="GP10" i="9"/>
  <c r="GO10" i="9"/>
  <c r="GM10" i="9"/>
  <c r="GN10" i="9" s="1"/>
  <c r="GJ10" i="9"/>
  <c r="K104" i="15" s="1"/>
  <c r="K152" i="15" s="1"/>
  <c r="GI10" i="9"/>
  <c r="GH10" i="9"/>
  <c r="J104" i="15" s="1"/>
  <c r="J152" i="15" s="1"/>
  <c r="GG10" i="9"/>
  <c r="GF10" i="9"/>
  <c r="GD10" i="9"/>
  <c r="GA10" i="9"/>
  <c r="FY10" i="9"/>
  <c r="FZ10" i="9" s="1"/>
  <c r="FW10" i="9"/>
  <c r="GC10" i="9" s="1"/>
  <c r="FV10" i="9"/>
  <c r="FU10" i="9"/>
  <c r="FT10" i="9"/>
  <c r="FR10" i="9"/>
  <c r="FS10" i="9" s="1"/>
  <c r="FQ10" i="9"/>
  <c r="FP10" i="9"/>
  <c r="FM10" i="9"/>
  <c r="FK10" i="9"/>
  <c r="FL10" i="9" s="1"/>
  <c r="FJ10" i="9"/>
  <c r="FI10" i="9"/>
  <c r="FG10" i="9"/>
  <c r="FH10" i="9" s="1"/>
  <c r="FF10" i="9"/>
  <c r="FE10" i="9"/>
  <c r="FD10" i="9"/>
  <c r="FC10" i="9"/>
  <c r="FB10" i="9"/>
  <c r="FA10" i="9"/>
  <c r="EZ10" i="9"/>
  <c r="EY10" i="9"/>
  <c r="EX10" i="9"/>
  <c r="EW10" i="9"/>
  <c r="EU10" i="9"/>
  <c r="ET10" i="9"/>
  <c r="ES10" i="9" s="1"/>
  <c r="EQ10" i="9"/>
  <c r="ED10" i="9"/>
  <c r="EC10" i="9"/>
  <c r="EB10" i="9"/>
  <c r="EA10" i="9"/>
  <c r="EE10" i="9" s="1"/>
  <c r="DN10" i="9"/>
  <c r="DM10" i="9"/>
  <c r="DL10" i="9"/>
  <c r="DO10" i="9" s="1"/>
  <c r="DK10" i="9"/>
  <c r="DI10" i="9"/>
  <c r="DG10" i="9"/>
  <c r="DF10" i="9"/>
  <c r="DE10" i="9"/>
  <c r="DD10" i="9"/>
  <c r="DH10" i="9" s="1"/>
  <c r="DJ10" i="9" s="1"/>
  <c r="DA10" i="9"/>
  <c r="CZ10" i="9"/>
  <c r="CY10" i="9"/>
  <c r="CX10" i="9"/>
  <c r="CW10" i="9"/>
  <c r="CS10" i="9"/>
  <c r="CR10" i="9"/>
  <c r="CU10" i="9" s="1"/>
  <c r="DS10" i="9" s="1"/>
  <c r="CQ10" i="9"/>
  <c r="CP10" i="9"/>
  <c r="CM10" i="9"/>
  <c r="CK10" i="9"/>
  <c r="A8" i="15" s="1"/>
  <c r="BM10" i="9"/>
  <c r="L8" i="15" s="1"/>
  <c r="BL10" i="9"/>
  <c r="B8" i="15" s="1"/>
  <c r="BK10" i="9"/>
  <c r="BJ10" i="9"/>
  <c r="BI10" i="9"/>
  <c r="BH10" i="9"/>
  <c r="BG10" i="9"/>
  <c r="BF10" i="9"/>
  <c r="BE10" i="9"/>
  <c r="BD10" i="9"/>
  <c r="BC10" i="9"/>
  <c r="BB10" i="9"/>
  <c r="BA10" i="9"/>
  <c r="AZ10" i="9"/>
  <c r="AY10" i="9"/>
  <c r="AX10" i="9"/>
  <c r="AW10" i="9"/>
  <c r="AV10" i="9"/>
  <c r="AU10" i="9"/>
  <c r="AT10" i="9"/>
  <c r="AS10" i="9"/>
  <c r="AR10" i="9"/>
  <c r="AQ10" i="9"/>
  <c r="AP10" i="9"/>
  <c r="AO10" i="9"/>
  <c r="AN10" i="9"/>
  <c r="AM10" i="9"/>
  <c r="AL10" i="9"/>
  <c r="AK10" i="9"/>
  <c r="AJ10" i="9"/>
  <c r="AI10" i="9"/>
  <c r="AH10" i="9"/>
  <c r="AG10" i="9"/>
  <c r="AF10" i="9"/>
  <c r="AE10" i="9"/>
  <c r="AD10" i="9"/>
  <c r="AC10" i="9"/>
  <c r="AB10" i="9"/>
  <c r="AA10" i="9"/>
  <c r="Z10" i="9"/>
  <c r="Y10" i="9"/>
  <c r="X10" i="9"/>
  <c r="W10" i="9"/>
  <c r="R10" i="9"/>
  <c r="U10" i="9" s="1"/>
  <c r="Q10" i="9"/>
  <c r="T10" i="9" s="1"/>
  <c r="P10" i="9"/>
  <c r="O10" i="9"/>
  <c r="N10" i="9"/>
  <c r="M10" i="9"/>
  <c r="L10" i="9"/>
  <c r="J10" i="9" s="1"/>
  <c r="K10" i="9"/>
  <c r="I10" i="9"/>
  <c r="H10" i="9"/>
  <c r="G10" i="9"/>
  <c r="E10" i="9"/>
  <c r="D10" i="9"/>
  <c r="JH9" i="9"/>
  <c r="JG9" i="9"/>
  <c r="JF9" i="9"/>
  <c r="JE9" i="9"/>
  <c r="JC9" i="9"/>
  <c r="IZ9" i="9"/>
  <c r="JA9" i="9" s="1"/>
  <c r="IY9" i="9"/>
  <c r="IX9" i="9"/>
  <c r="IV9" i="9"/>
  <c r="IT9" i="9"/>
  <c r="IU9" i="9" s="1"/>
  <c r="IQ9" i="9"/>
  <c r="IP9" i="9"/>
  <c r="IO9" i="9"/>
  <c r="IM9" i="9"/>
  <c r="IN9" i="9" s="1"/>
  <c r="IJ9" i="9"/>
  <c r="IK9" i="9" s="1"/>
  <c r="IH9" i="9"/>
  <c r="II9" i="9" s="1"/>
  <c r="IF9" i="9"/>
  <c r="IE9" i="9"/>
  <c r="ID9" i="9"/>
  <c r="IC9" i="9"/>
  <c r="IA9" i="9"/>
  <c r="IB9" i="9" s="1"/>
  <c r="HZ9" i="9"/>
  <c r="HY9" i="9"/>
  <c r="HW9" i="9"/>
  <c r="C103" i="15" s="1"/>
  <c r="C151" i="15" s="1"/>
  <c r="HV9" i="9"/>
  <c r="HU9" i="9"/>
  <c r="HR9" i="9"/>
  <c r="HS9" i="9" s="1"/>
  <c r="HP9" i="9"/>
  <c r="HQ9" i="9" s="1"/>
  <c r="HO9" i="9"/>
  <c r="HN9" i="9"/>
  <c r="HL9" i="9"/>
  <c r="HM9" i="9" s="1"/>
  <c r="HJ9" i="9"/>
  <c r="HI9" i="9"/>
  <c r="HG9" i="9"/>
  <c r="HK9" i="9" s="1"/>
  <c r="HF9" i="9"/>
  <c r="HE9" i="9"/>
  <c r="HC9" i="9"/>
  <c r="HB9" i="9"/>
  <c r="GZ9" i="9"/>
  <c r="HA9" i="9" s="1"/>
  <c r="GX9" i="9"/>
  <c r="GW9" i="9"/>
  <c r="GV9" i="9"/>
  <c r="GU9" i="9"/>
  <c r="GT9" i="9"/>
  <c r="GS9" i="9"/>
  <c r="GQ9" i="9"/>
  <c r="GR9" i="9" s="1"/>
  <c r="GP9" i="9"/>
  <c r="GO9" i="9"/>
  <c r="GM9" i="9"/>
  <c r="GN9" i="9" s="1"/>
  <c r="GJ9" i="9"/>
  <c r="GH9" i="9"/>
  <c r="J103" i="15" s="1"/>
  <c r="J151" i="15" s="1"/>
  <c r="GF9" i="9"/>
  <c r="GG9" i="9" s="1"/>
  <c r="GE9" i="9"/>
  <c r="GD9" i="9"/>
  <c r="GA9" i="9"/>
  <c r="FY9" i="9"/>
  <c r="FZ9" i="9" s="1"/>
  <c r="FW9" i="9"/>
  <c r="FV9" i="9"/>
  <c r="FT9" i="9"/>
  <c r="FU9" i="9" s="1"/>
  <c r="FS9" i="9"/>
  <c r="FR9" i="9"/>
  <c r="FP9" i="9"/>
  <c r="FQ9" i="9" s="1"/>
  <c r="FM9" i="9"/>
  <c r="FN9" i="9" s="1"/>
  <c r="FL9" i="9"/>
  <c r="FK9" i="9"/>
  <c r="FJ9" i="9"/>
  <c r="FI9" i="9"/>
  <c r="FG9" i="9"/>
  <c r="FH9" i="9" s="1"/>
  <c r="FF9" i="9"/>
  <c r="FE9" i="9"/>
  <c r="FD9" i="9"/>
  <c r="FC9" i="9"/>
  <c r="FB9" i="9"/>
  <c r="FA9" i="9"/>
  <c r="EZ9" i="9"/>
  <c r="EY9" i="9"/>
  <c r="EX9" i="9"/>
  <c r="EU9" i="9"/>
  <c r="ET9" i="9"/>
  <c r="EQ9" i="9"/>
  <c r="ES9" i="9" s="1"/>
  <c r="ED9" i="9"/>
  <c r="EC9" i="9"/>
  <c r="EB9" i="9"/>
  <c r="EA9" i="9"/>
  <c r="DO9" i="9"/>
  <c r="DN9" i="9"/>
  <c r="DM9" i="9"/>
  <c r="DL9" i="9"/>
  <c r="DK9" i="9"/>
  <c r="DG9" i="9"/>
  <c r="DF9" i="9"/>
  <c r="DI9" i="9" s="1"/>
  <c r="DE9" i="9"/>
  <c r="DD9" i="9"/>
  <c r="DH9" i="9" s="1"/>
  <c r="DJ9" i="9" s="1"/>
  <c r="DB9" i="9"/>
  <c r="DA9" i="9"/>
  <c r="CZ9" i="9"/>
  <c r="CY9" i="9"/>
  <c r="CX9" i="9"/>
  <c r="CW9" i="9"/>
  <c r="CS9" i="9"/>
  <c r="CR9" i="9"/>
  <c r="CU9" i="9" s="1"/>
  <c r="CQ9" i="9"/>
  <c r="DY9" i="9" s="1"/>
  <c r="CP9" i="9"/>
  <c r="CM9" i="9"/>
  <c r="CK9" i="9"/>
  <c r="A7" i="15" s="1"/>
  <c r="BM9" i="9"/>
  <c r="L7" i="15" s="1"/>
  <c r="BK9" i="9"/>
  <c r="BJ9" i="9"/>
  <c r="BI9" i="9"/>
  <c r="BH9" i="9"/>
  <c r="BG9" i="9"/>
  <c r="BF9" i="9"/>
  <c r="BE9" i="9"/>
  <c r="BD9" i="9"/>
  <c r="BC9" i="9"/>
  <c r="BB9" i="9"/>
  <c r="BA9" i="9"/>
  <c r="AZ9" i="9"/>
  <c r="AY9" i="9"/>
  <c r="AX9" i="9"/>
  <c r="AW9" i="9"/>
  <c r="AV9" i="9"/>
  <c r="AU9" i="9"/>
  <c r="AT9" i="9"/>
  <c r="AS9" i="9"/>
  <c r="AR9" i="9"/>
  <c r="AQ9" i="9"/>
  <c r="AP9" i="9"/>
  <c r="AO9" i="9"/>
  <c r="AN9" i="9"/>
  <c r="AM9" i="9"/>
  <c r="AL9" i="9"/>
  <c r="AK9" i="9"/>
  <c r="AJ9" i="9"/>
  <c r="AI9" i="9"/>
  <c r="AH9" i="9"/>
  <c r="AG9" i="9"/>
  <c r="AF9" i="9"/>
  <c r="AE9" i="9"/>
  <c r="AD9" i="9"/>
  <c r="AC9" i="9"/>
  <c r="AB9" i="9"/>
  <c r="AA9" i="9"/>
  <c r="Z9" i="9"/>
  <c r="Y9" i="9"/>
  <c r="X9" i="9"/>
  <c r="W9" i="9"/>
  <c r="V9" i="9"/>
  <c r="R9" i="9"/>
  <c r="U9" i="9" s="1"/>
  <c r="Q9" i="9"/>
  <c r="O9" i="9"/>
  <c r="N9" i="9"/>
  <c r="M9" i="9" s="1"/>
  <c r="L9" i="9"/>
  <c r="K9" i="9"/>
  <c r="J9" i="9"/>
  <c r="I9" i="9"/>
  <c r="BL9" i="9" s="1"/>
  <c r="B7" i="15" s="1"/>
  <c r="H9" i="9"/>
  <c r="G9" i="9"/>
  <c r="E9" i="9"/>
  <c r="D9" i="9"/>
  <c r="JH8" i="9"/>
  <c r="JG8" i="9"/>
  <c r="JF8" i="9"/>
  <c r="JE8" i="9"/>
  <c r="JC8" i="9"/>
  <c r="IZ8" i="9"/>
  <c r="JA8" i="9" s="1"/>
  <c r="IY8" i="9"/>
  <c r="IX8" i="9"/>
  <c r="IV8" i="9"/>
  <c r="I102" i="15" s="1"/>
  <c r="I150" i="15" s="1"/>
  <c r="IT8" i="9"/>
  <c r="IU8" i="9" s="1"/>
  <c r="IS8" i="9"/>
  <c r="IQ8" i="9"/>
  <c r="IR8" i="9" s="1"/>
  <c r="IO8" i="9"/>
  <c r="IP8" i="9" s="1"/>
  <c r="IN8" i="9"/>
  <c r="IM8" i="9"/>
  <c r="IJ8" i="9"/>
  <c r="IK8" i="9" s="1"/>
  <c r="II8" i="9"/>
  <c r="IH8" i="9"/>
  <c r="IF8" i="9"/>
  <c r="IL8" i="9" s="1"/>
  <c r="IE8" i="9"/>
  <c r="IC8" i="9"/>
  <c r="ID8" i="9" s="1"/>
  <c r="IB8" i="9"/>
  <c r="IA8" i="9"/>
  <c r="HY8" i="9"/>
  <c r="HZ8" i="9" s="1"/>
  <c r="HW8" i="9"/>
  <c r="HV8" i="9"/>
  <c r="HU8" i="9"/>
  <c r="HS8" i="9"/>
  <c r="HR8" i="9"/>
  <c r="HP8" i="9"/>
  <c r="HQ8" i="9" s="1"/>
  <c r="HO8" i="9"/>
  <c r="HN8" i="9"/>
  <c r="HL8" i="9"/>
  <c r="HM8" i="9" s="1"/>
  <c r="HK8" i="9"/>
  <c r="HI8" i="9"/>
  <c r="HJ8" i="9" s="1"/>
  <c r="HH8" i="9"/>
  <c r="HG8" i="9"/>
  <c r="HE8" i="9"/>
  <c r="HF8" i="9" s="1"/>
  <c r="HC8" i="9"/>
  <c r="HB8" i="9"/>
  <c r="GZ8" i="9"/>
  <c r="HA8" i="9" s="1"/>
  <c r="GX8" i="9"/>
  <c r="HD8" i="9" s="1"/>
  <c r="GW8" i="9"/>
  <c r="GV8" i="9"/>
  <c r="GU8" i="9"/>
  <c r="GS8" i="9"/>
  <c r="GT8" i="9" s="1"/>
  <c r="GR8" i="9"/>
  <c r="GQ8" i="9"/>
  <c r="GO8" i="9"/>
  <c r="GP8" i="9" s="1"/>
  <c r="GM8" i="9"/>
  <c r="GN8" i="9" s="1"/>
  <c r="GJ8" i="9"/>
  <c r="GI8" i="9"/>
  <c r="GH8" i="9"/>
  <c r="GF8" i="9"/>
  <c r="GG8" i="9" s="1"/>
  <c r="GE8" i="9"/>
  <c r="GD8" i="9"/>
  <c r="GA8" i="9"/>
  <c r="FY8" i="9"/>
  <c r="FZ8" i="9" s="1"/>
  <c r="FW8" i="9"/>
  <c r="FT8" i="9"/>
  <c r="FS8" i="9"/>
  <c r="FR8" i="9"/>
  <c r="FP8" i="9"/>
  <c r="FQ8" i="9" s="1"/>
  <c r="FO8" i="9"/>
  <c r="FM8" i="9"/>
  <c r="E102" i="15" s="1"/>
  <c r="E150" i="15" s="1"/>
  <c r="FL8" i="9"/>
  <c r="FK8" i="9"/>
  <c r="FI8" i="9"/>
  <c r="FJ8" i="9" s="1"/>
  <c r="FH8" i="9"/>
  <c r="FG8" i="9"/>
  <c r="FE8" i="9"/>
  <c r="FD8" i="9"/>
  <c r="FC8" i="9"/>
  <c r="FB8" i="9"/>
  <c r="FA8" i="9"/>
  <c r="EZ8" i="9"/>
  <c r="EY8" i="9"/>
  <c r="EX8" i="9"/>
  <c r="EU8" i="9"/>
  <c r="EW8" i="9" s="1"/>
  <c r="ET8" i="9"/>
  <c r="EQ8" i="9"/>
  <c r="ES8" i="9" s="1"/>
  <c r="ED8" i="9"/>
  <c r="EC8" i="9"/>
  <c r="EB8" i="9"/>
  <c r="EA8" i="9"/>
  <c r="DO8" i="9"/>
  <c r="DN8" i="9"/>
  <c r="DP8" i="9" s="1"/>
  <c r="DM8" i="9"/>
  <c r="DL8" i="9"/>
  <c r="DK8" i="9"/>
  <c r="DG8" i="9"/>
  <c r="DF8" i="9"/>
  <c r="DI8" i="9" s="1"/>
  <c r="DE8" i="9"/>
  <c r="DD8" i="9"/>
  <c r="DB8" i="9"/>
  <c r="CZ8" i="9"/>
  <c r="CY8" i="9"/>
  <c r="CX8" i="9"/>
  <c r="DA8" i="9" s="1"/>
  <c r="CW8" i="9"/>
  <c r="CT8" i="9"/>
  <c r="CS8" i="9"/>
  <c r="CR8" i="9"/>
  <c r="CQ8" i="9"/>
  <c r="CP8" i="9"/>
  <c r="DX8" i="9" s="1"/>
  <c r="CM8" i="9"/>
  <c r="CK8" i="9"/>
  <c r="A6" i="15" s="1"/>
  <c r="BK8" i="9"/>
  <c r="BJ8" i="9"/>
  <c r="BI8" i="9"/>
  <c r="BH8" i="9"/>
  <c r="BG8" i="9"/>
  <c r="BF8" i="9"/>
  <c r="BE8" i="9"/>
  <c r="BD8" i="9"/>
  <c r="BC8" i="9"/>
  <c r="BB8" i="9"/>
  <c r="BA8" i="9"/>
  <c r="AZ8" i="9"/>
  <c r="AY8" i="9"/>
  <c r="AX8" i="9"/>
  <c r="AW8" i="9"/>
  <c r="AV8" i="9"/>
  <c r="AU8" i="9"/>
  <c r="AT8" i="9"/>
  <c r="AS8" i="9"/>
  <c r="AR8" i="9"/>
  <c r="AQ8" i="9"/>
  <c r="AP8" i="9"/>
  <c r="AO8" i="9"/>
  <c r="AN8" i="9"/>
  <c r="AM8" i="9"/>
  <c r="AL8" i="9"/>
  <c r="AK8" i="9"/>
  <c r="AJ8" i="9"/>
  <c r="AI8" i="9"/>
  <c r="AH8" i="9"/>
  <c r="AG8" i="9"/>
  <c r="AF8" i="9"/>
  <c r="AE8" i="9"/>
  <c r="AD8" i="9"/>
  <c r="AC8" i="9"/>
  <c r="AB8" i="9"/>
  <c r="AA8" i="9"/>
  <c r="Z8" i="9"/>
  <c r="Y8" i="9"/>
  <c r="X8" i="9"/>
  <c r="W8" i="9"/>
  <c r="V8" i="9"/>
  <c r="U8" i="9"/>
  <c r="T8" i="9"/>
  <c r="R8" i="9"/>
  <c r="P8" i="9" s="1"/>
  <c r="Q8" i="9"/>
  <c r="O8" i="9"/>
  <c r="N8" i="9"/>
  <c r="M8" i="9" s="1"/>
  <c r="L8" i="9"/>
  <c r="K8" i="9"/>
  <c r="J8" i="9"/>
  <c r="I8" i="9"/>
  <c r="BL8" i="9" s="1"/>
  <c r="B6" i="15" s="1"/>
  <c r="H8" i="9"/>
  <c r="G8" i="9"/>
  <c r="BM8" i="9" s="1"/>
  <c r="L6" i="15" s="1"/>
  <c r="E8" i="9"/>
  <c r="E49" i="9" s="1"/>
  <c r="D8" i="9"/>
  <c r="JH7" i="9"/>
  <c r="JG7" i="9"/>
  <c r="JF7" i="9"/>
  <c r="JE7" i="9"/>
  <c r="JD7" i="9"/>
  <c r="JC7" i="9"/>
  <c r="JA7" i="9"/>
  <c r="IZ7" i="9"/>
  <c r="IX7" i="9"/>
  <c r="IY7" i="9" s="1"/>
  <c r="IV7" i="9"/>
  <c r="IT7" i="9"/>
  <c r="IU7" i="9" s="1"/>
  <c r="IS7" i="9"/>
  <c r="IR7" i="9"/>
  <c r="IQ7" i="9"/>
  <c r="IO7" i="9"/>
  <c r="IP7" i="9" s="1"/>
  <c r="IN7" i="9"/>
  <c r="IM7" i="9"/>
  <c r="IJ7" i="9"/>
  <c r="IK7" i="9" s="1"/>
  <c r="II7" i="9"/>
  <c r="IH7" i="9"/>
  <c r="IG7" i="9"/>
  <c r="IF7" i="9"/>
  <c r="IC7" i="9"/>
  <c r="ID7" i="9" s="1"/>
  <c r="IB7" i="9"/>
  <c r="IA7" i="9"/>
  <c r="HY7" i="9"/>
  <c r="HZ7" i="9" s="1"/>
  <c r="HX7" i="9"/>
  <c r="HW7" i="9"/>
  <c r="C101" i="15" s="1"/>
  <c r="C149" i="15" s="1"/>
  <c r="HU7" i="9"/>
  <c r="HV7" i="9" s="1"/>
  <c r="HR7" i="9"/>
  <c r="HS7" i="9" s="1"/>
  <c r="HQ7" i="9"/>
  <c r="HP7" i="9"/>
  <c r="HN7" i="9"/>
  <c r="HO7" i="9" s="1"/>
  <c r="HL7" i="9"/>
  <c r="HM7" i="9" s="1"/>
  <c r="HI7" i="9"/>
  <c r="HK7" i="9" s="1"/>
  <c r="HH7" i="9"/>
  <c r="HG7" i="9"/>
  <c r="HE7" i="9"/>
  <c r="HF7" i="9" s="1"/>
  <c r="HB7" i="9"/>
  <c r="HC7" i="9" s="1"/>
  <c r="GZ7" i="9"/>
  <c r="HA7" i="9" s="1"/>
  <c r="GY7" i="9"/>
  <c r="GX7" i="9"/>
  <c r="GW7" i="9"/>
  <c r="GV7" i="9"/>
  <c r="GU7" i="9"/>
  <c r="GS7" i="9"/>
  <c r="GT7" i="9" s="1"/>
  <c r="GR7" i="9"/>
  <c r="GQ7" i="9"/>
  <c r="GO7" i="9"/>
  <c r="GP7" i="9" s="1"/>
  <c r="GM7" i="9"/>
  <c r="GN7" i="9" s="1"/>
  <c r="GK7" i="9"/>
  <c r="GJ7" i="9"/>
  <c r="K101" i="15" s="1"/>
  <c r="K149" i="15" s="1"/>
  <c r="GH7" i="9"/>
  <c r="GI7" i="9" s="1"/>
  <c r="GG7" i="9"/>
  <c r="GF7" i="9"/>
  <c r="GD7" i="9"/>
  <c r="GA7" i="9"/>
  <c r="FY7" i="9"/>
  <c r="FZ7" i="9" s="1"/>
  <c r="FX7" i="9"/>
  <c r="FW7" i="9"/>
  <c r="FU7" i="9"/>
  <c r="FT7" i="9"/>
  <c r="FR7" i="9"/>
  <c r="FS7" i="9" s="1"/>
  <c r="FP7" i="9"/>
  <c r="FN7" i="9"/>
  <c r="FM7" i="9"/>
  <c r="E101" i="15" s="1"/>
  <c r="E149" i="15" s="1"/>
  <c r="FL7" i="9"/>
  <c r="FK7" i="9"/>
  <c r="FI7" i="9"/>
  <c r="FH7" i="9"/>
  <c r="FG7" i="9"/>
  <c r="FE7" i="9"/>
  <c r="FD7" i="9"/>
  <c r="FC7" i="9"/>
  <c r="FB7" i="9"/>
  <c r="FA7" i="9"/>
  <c r="EZ7" i="9"/>
  <c r="EY7" i="9"/>
  <c r="EX7" i="9"/>
  <c r="EW7" i="9"/>
  <c r="EU7" i="9"/>
  <c r="ET7" i="9"/>
  <c r="EQ7" i="9"/>
  <c r="ES7" i="9" s="1"/>
  <c r="EE7" i="9"/>
  <c r="ED7" i="9"/>
  <c r="EC7" i="9"/>
  <c r="EB7" i="9"/>
  <c r="EA7" i="9"/>
  <c r="DP7" i="9"/>
  <c r="DQ7" i="9" s="1"/>
  <c r="DO7" i="9"/>
  <c r="DN7" i="9"/>
  <c r="DM7" i="9"/>
  <c r="DL7" i="9"/>
  <c r="DK7" i="9"/>
  <c r="DG7" i="9"/>
  <c r="DF7" i="9"/>
  <c r="DI7" i="9" s="1"/>
  <c r="DE7" i="9"/>
  <c r="DD7" i="9"/>
  <c r="DH7" i="9" s="1"/>
  <c r="DC7" i="9"/>
  <c r="DA7" i="9"/>
  <c r="DU7" i="9" s="1"/>
  <c r="CZ7" i="9"/>
  <c r="CY7" i="9"/>
  <c r="DB7" i="9" s="1"/>
  <c r="CX7" i="9"/>
  <c r="CW7" i="9"/>
  <c r="CU7" i="9"/>
  <c r="DS7" i="9" s="1"/>
  <c r="CT7" i="9"/>
  <c r="CS7" i="9"/>
  <c r="CR7" i="9"/>
  <c r="DX7" i="9" s="1"/>
  <c r="CQ7" i="9"/>
  <c r="CP7" i="9"/>
  <c r="CM7" i="9"/>
  <c r="CK7" i="9"/>
  <c r="A5" i="15" s="1"/>
  <c r="BK7" i="9"/>
  <c r="BJ7" i="9"/>
  <c r="BI7" i="9"/>
  <c r="BH7" i="9"/>
  <c r="BG7" i="9"/>
  <c r="BF7" i="9"/>
  <c r="BE7" i="9"/>
  <c r="BD7" i="9"/>
  <c r="BC7" i="9"/>
  <c r="BB7" i="9"/>
  <c r="BA7" i="9"/>
  <c r="AZ7" i="9"/>
  <c r="AY7" i="9"/>
  <c r="AX7" i="9"/>
  <c r="AW7" i="9"/>
  <c r="AV7" i="9"/>
  <c r="AU7" i="9"/>
  <c r="AT7" i="9"/>
  <c r="AS7" i="9"/>
  <c r="AR7" i="9"/>
  <c r="AQ7" i="9"/>
  <c r="AP7" i="9"/>
  <c r="AO7" i="9"/>
  <c r="AN7" i="9"/>
  <c r="AM7" i="9"/>
  <c r="AL7" i="9"/>
  <c r="AK7" i="9"/>
  <c r="AJ7" i="9"/>
  <c r="AI7" i="9"/>
  <c r="AH7" i="9"/>
  <c r="AG7" i="9"/>
  <c r="AF7" i="9"/>
  <c r="AE7" i="9"/>
  <c r="AD7" i="9"/>
  <c r="AC7" i="9"/>
  <c r="AB7" i="9"/>
  <c r="AA7" i="9"/>
  <c r="Z7" i="9"/>
  <c r="Y7" i="9"/>
  <c r="X7" i="9"/>
  <c r="W7" i="9"/>
  <c r="V7" i="9"/>
  <c r="U7" i="9"/>
  <c r="T7" i="9"/>
  <c r="S7" i="9" s="1"/>
  <c r="R7" i="9"/>
  <c r="Q7" i="9"/>
  <c r="P7" i="9"/>
  <c r="O7" i="9"/>
  <c r="M7" i="9" s="1"/>
  <c r="N7" i="9"/>
  <c r="L7" i="9"/>
  <c r="K7" i="9"/>
  <c r="J7" i="9"/>
  <c r="I7" i="9"/>
  <c r="BL7" i="9" s="1"/>
  <c r="B5" i="15" s="1"/>
  <c r="H7" i="9"/>
  <c r="G7" i="9"/>
  <c r="BM7" i="9" s="1"/>
  <c r="L5" i="15" s="1"/>
  <c r="E7" i="9"/>
  <c r="D7" i="9"/>
  <c r="JH6" i="9"/>
  <c r="JG6" i="9"/>
  <c r="JF6" i="9"/>
  <c r="JE6" i="9"/>
  <c r="JC6" i="9"/>
  <c r="JA6" i="9"/>
  <c r="IZ6" i="9"/>
  <c r="IX6" i="9"/>
  <c r="IY6" i="9" s="1"/>
  <c r="IW6" i="9"/>
  <c r="IV6" i="9"/>
  <c r="I100" i="15" s="1"/>
  <c r="I148" i="15" s="1"/>
  <c r="IT6" i="9"/>
  <c r="IU6" i="9" s="1"/>
  <c r="IS6" i="9"/>
  <c r="IQ6" i="9"/>
  <c r="IR6" i="9" s="1"/>
  <c r="IP6" i="9"/>
  <c r="IO6" i="9"/>
  <c r="IM6" i="9"/>
  <c r="IN6" i="9" s="1"/>
  <c r="IJ6" i="9"/>
  <c r="IK6" i="9" s="1"/>
  <c r="IH6" i="9"/>
  <c r="IL6" i="9" s="1"/>
  <c r="IG6" i="9"/>
  <c r="IF6" i="9"/>
  <c r="ID6" i="9"/>
  <c r="IC6" i="9"/>
  <c r="IA6" i="9"/>
  <c r="IB6" i="9" s="1"/>
  <c r="HY6" i="9"/>
  <c r="HX6" i="9"/>
  <c r="HW6" i="9"/>
  <c r="HU6" i="9"/>
  <c r="HR6" i="9"/>
  <c r="HS6" i="9" s="1"/>
  <c r="HQ6" i="9"/>
  <c r="HP6" i="9"/>
  <c r="HN6" i="9"/>
  <c r="HO6" i="9" s="1"/>
  <c r="HL6" i="9"/>
  <c r="HM6" i="9" s="1"/>
  <c r="HK6" i="9"/>
  <c r="HJ6" i="9"/>
  <c r="HI6" i="9"/>
  <c r="HG6" i="9"/>
  <c r="HH6" i="9" s="1"/>
  <c r="HF6" i="9"/>
  <c r="HE6" i="9"/>
  <c r="HB6" i="9"/>
  <c r="HC6" i="9" s="1"/>
  <c r="HA6" i="9"/>
  <c r="GZ6" i="9"/>
  <c r="GX6" i="9"/>
  <c r="HD6" i="9" s="1"/>
  <c r="GW6" i="9"/>
  <c r="GU6" i="9"/>
  <c r="GV6" i="9" s="1"/>
  <c r="GT6" i="9"/>
  <c r="GS6" i="9"/>
  <c r="GQ6" i="9"/>
  <c r="GR6" i="9" s="1"/>
  <c r="GO6" i="9"/>
  <c r="GP6" i="9" s="1"/>
  <c r="GN6" i="9"/>
  <c r="GM6" i="9"/>
  <c r="GK6" i="9"/>
  <c r="GJ6" i="9"/>
  <c r="GH6" i="9"/>
  <c r="GG6" i="9"/>
  <c r="GF6" i="9"/>
  <c r="GD6" i="9"/>
  <c r="GC6" i="9"/>
  <c r="GA6" i="9"/>
  <c r="GB6" i="9" s="1"/>
  <c r="FZ6" i="9"/>
  <c r="FY6" i="9"/>
  <c r="FW6" i="9"/>
  <c r="FX6" i="9" s="1"/>
  <c r="FU6" i="9"/>
  <c r="FT6" i="9"/>
  <c r="FR6" i="9"/>
  <c r="FS6" i="9" s="1"/>
  <c r="FP6" i="9"/>
  <c r="FV6" i="9" s="1"/>
  <c r="FO6" i="9"/>
  <c r="GL6" i="9" s="1"/>
  <c r="FN6" i="9"/>
  <c r="FM6" i="9"/>
  <c r="E100" i="15" s="1"/>
  <c r="E148" i="15" s="1"/>
  <c r="FK6" i="9"/>
  <c r="FL6" i="9" s="1"/>
  <c r="FJ6" i="9"/>
  <c r="FI6" i="9"/>
  <c r="FG6" i="9"/>
  <c r="FH6" i="9" s="1"/>
  <c r="FE6" i="9"/>
  <c r="FD6" i="9"/>
  <c r="FC6" i="9"/>
  <c r="FB6" i="9"/>
  <c r="FA6" i="9"/>
  <c r="EZ6" i="9"/>
  <c r="EY6" i="9"/>
  <c r="EX6" i="9"/>
  <c r="EU6" i="9"/>
  <c r="ET6" i="9"/>
  <c r="EW6" i="9" s="1"/>
  <c r="EQ6" i="9"/>
  <c r="ES6" i="9" s="1"/>
  <c r="ED6" i="9"/>
  <c r="EC6" i="9"/>
  <c r="EE6" i="9" s="1"/>
  <c r="EB6" i="9"/>
  <c r="EA6" i="9"/>
  <c r="DP6" i="9"/>
  <c r="DN6" i="9"/>
  <c r="DM6" i="9"/>
  <c r="DL6" i="9"/>
  <c r="DO6" i="9" s="1"/>
  <c r="DQ6" i="9" s="1"/>
  <c r="DK6" i="9"/>
  <c r="DH6" i="9"/>
  <c r="DJ6" i="9" s="1"/>
  <c r="DG6" i="9"/>
  <c r="DF6" i="9"/>
  <c r="DI6" i="9" s="1"/>
  <c r="DE6" i="9"/>
  <c r="DD6" i="9"/>
  <c r="CZ6" i="9"/>
  <c r="DB6" i="9" s="1"/>
  <c r="DV6" i="9" s="1"/>
  <c r="CY6" i="9"/>
  <c r="CX6" i="9"/>
  <c r="CW6" i="9"/>
  <c r="DA6" i="9" s="1"/>
  <c r="CU6" i="9"/>
  <c r="DS6" i="9" s="1"/>
  <c r="CT6" i="9"/>
  <c r="DR6" i="9" s="1"/>
  <c r="CS6" i="9"/>
  <c r="DY6" i="9" s="1"/>
  <c r="CR6" i="9"/>
  <c r="CQ6" i="9"/>
  <c r="CP6" i="9"/>
  <c r="CM6" i="9"/>
  <c r="CK6" i="9"/>
  <c r="A4" i="15" s="1"/>
  <c r="BM6" i="9"/>
  <c r="L4" i="15" s="1"/>
  <c r="BK6" i="9"/>
  <c r="BJ6" i="9"/>
  <c r="BI6" i="9"/>
  <c r="BH6" i="9"/>
  <c r="BG6" i="9"/>
  <c r="BF6" i="9"/>
  <c r="BE6" i="9"/>
  <c r="BD6" i="9"/>
  <c r="BC6" i="9"/>
  <c r="BB6" i="9"/>
  <c r="BA6" i="9"/>
  <c r="AZ6" i="9"/>
  <c r="AY6" i="9"/>
  <c r="AX6" i="9"/>
  <c r="AW6" i="9"/>
  <c r="AV6" i="9"/>
  <c r="AU6" i="9"/>
  <c r="AT6" i="9"/>
  <c r="AS6" i="9"/>
  <c r="AR6" i="9"/>
  <c r="AQ6" i="9"/>
  <c r="AP6" i="9"/>
  <c r="AO6" i="9"/>
  <c r="AN6" i="9"/>
  <c r="AM6" i="9"/>
  <c r="AL6" i="9"/>
  <c r="AK6" i="9"/>
  <c r="AJ6" i="9"/>
  <c r="AI6" i="9"/>
  <c r="AH6" i="9"/>
  <c r="AG6" i="9"/>
  <c r="AF6" i="9"/>
  <c r="AE6" i="9"/>
  <c r="AD6" i="9"/>
  <c r="AC6" i="9"/>
  <c r="AB6" i="9"/>
  <c r="AA6" i="9"/>
  <c r="Z6" i="9"/>
  <c r="Y6" i="9"/>
  <c r="X6" i="9"/>
  <c r="W6" i="9"/>
  <c r="V6" i="9"/>
  <c r="U6" i="9"/>
  <c r="T6" i="9"/>
  <c r="S6" i="9" s="1"/>
  <c r="R6" i="9"/>
  <c r="Q6" i="9"/>
  <c r="P6" i="9" s="1"/>
  <c r="O6" i="9"/>
  <c r="N6" i="9"/>
  <c r="M6" i="9"/>
  <c r="L6" i="9"/>
  <c r="K6" i="9"/>
  <c r="J6" i="9"/>
  <c r="I6" i="9"/>
  <c r="H6" i="9"/>
  <c r="G6" i="9"/>
  <c r="E6" i="9"/>
  <c r="D6" i="9"/>
  <c r="JH5" i="9"/>
  <c r="JI5" i="9" s="1"/>
  <c r="JG5" i="9"/>
  <c r="JF5" i="9"/>
  <c r="JE5" i="9"/>
  <c r="JC5" i="9"/>
  <c r="JD5" i="9" s="1"/>
  <c r="IZ5" i="9"/>
  <c r="JA5" i="9" s="1"/>
  <c r="IX5" i="9"/>
  <c r="IY5" i="9" s="1"/>
  <c r="IV5" i="9"/>
  <c r="I99" i="15" s="1"/>
  <c r="I147" i="15" s="1"/>
  <c r="IT5" i="9"/>
  <c r="IU5" i="9" s="1"/>
  <c r="IQ5" i="9"/>
  <c r="IR5" i="9" s="1"/>
  <c r="IP5" i="9"/>
  <c r="IO5" i="9"/>
  <c r="IM5" i="9"/>
  <c r="IN5" i="9" s="1"/>
  <c r="IL5" i="9"/>
  <c r="IK5" i="9"/>
  <c r="IJ5" i="9"/>
  <c r="II5" i="9"/>
  <c r="IH5" i="9"/>
  <c r="IF5" i="9"/>
  <c r="IG5" i="9" s="1"/>
  <c r="ID5" i="9"/>
  <c r="IC5" i="9"/>
  <c r="IA5" i="9"/>
  <c r="IB5" i="9" s="1"/>
  <c r="HY5" i="9"/>
  <c r="IE5" i="9" s="1"/>
  <c r="HW5" i="9"/>
  <c r="HX5" i="9" s="1"/>
  <c r="HV5" i="9"/>
  <c r="HU5" i="9"/>
  <c r="HS5" i="9"/>
  <c r="HR5" i="9"/>
  <c r="HP5" i="9"/>
  <c r="HQ5" i="9" s="1"/>
  <c r="HN5" i="9"/>
  <c r="HO5" i="9" s="1"/>
  <c r="HM5" i="9"/>
  <c r="HL5" i="9"/>
  <c r="HK5" i="9"/>
  <c r="HJ5" i="9"/>
  <c r="HI5" i="9"/>
  <c r="HG5" i="9"/>
  <c r="HH5" i="9" s="1"/>
  <c r="HF5" i="9"/>
  <c r="HE5" i="9"/>
  <c r="HB5" i="9"/>
  <c r="HC5" i="9" s="1"/>
  <c r="GZ5" i="9"/>
  <c r="HA5" i="9" s="1"/>
  <c r="GX5" i="9"/>
  <c r="GU5" i="9"/>
  <c r="GV5" i="9" s="1"/>
  <c r="GT5" i="9"/>
  <c r="GS5" i="9"/>
  <c r="GQ5" i="9"/>
  <c r="GR5" i="9" s="1"/>
  <c r="GO5" i="9"/>
  <c r="GP5" i="9" s="1"/>
  <c r="GM5" i="9"/>
  <c r="GJ5" i="9"/>
  <c r="GK5" i="9" s="1"/>
  <c r="GI5" i="9"/>
  <c r="GH5" i="9"/>
  <c r="GF5" i="9"/>
  <c r="GG5" i="9" s="1"/>
  <c r="GD5" i="9"/>
  <c r="GC5" i="9"/>
  <c r="GA5" i="9"/>
  <c r="G99" i="15" s="1"/>
  <c r="G147" i="15" s="1"/>
  <c r="FZ5" i="9"/>
  <c r="FY5" i="9"/>
  <c r="FW5" i="9"/>
  <c r="FX5" i="9" s="1"/>
  <c r="FT5" i="9"/>
  <c r="FR5" i="9"/>
  <c r="FS5" i="9" s="1"/>
  <c r="FP5" i="9"/>
  <c r="FO5" i="9"/>
  <c r="FN5" i="9"/>
  <c r="FM5" i="9"/>
  <c r="FK5" i="9"/>
  <c r="FL5" i="9" s="1"/>
  <c r="FJ5" i="9"/>
  <c r="FI5" i="9"/>
  <c r="FG5" i="9"/>
  <c r="FH5" i="9" s="1"/>
  <c r="FF5" i="9"/>
  <c r="FE5" i="9"/>
  <c r="FD5" i="9"/>
  <c r="FC5" i="9"/>
  <c r="FB5" i="9"/>
  <c r="FA5" i="9"/>
  <c r="EZ5" i="9"/>
  <c r="EY5" i="9"/>
  <c r="EX5" i="9"/>
  <c r="EU5" i="9"/>
  <c r="ET5" i="9"/>
  <c r="EQ5" i="9"/>
  <c r="ES5" i="9" s="1"/>
  <c r="ED5" i="9"/>
  <c r="EC5" i="9"/>
  <c r="EE5" i="9" s="1"/>
  <c r="EB5" i="9"/>
  <c r="EA5" i="9"/>
  <c r="DO5" i="9"/>
  <c r="DN5" i="9"/>
  <c r="DM5" i="9"/>
  <c r="DP5" i="9" s="1"/>
  <c r="DL5" i="9"/>
  <c r="DK5" i="9"/>
  <c r="DG5" i="9"/>
  <c r="DF5" i="9"/>
  <c r="DI5" i="9" s="1"/>
  <c r="DE5" i="9"/>
  <c r="DH5" i="9" s="1"/>
  <c r="DD5" i="9"/>
  <c r="DB5" i="9"/>
  <c r="CZ5" i="9"/>
  <c r="CY5" i="9"/>
  <c r="CX5" i="9"/>
  <c r="CW5" i="9"/>
  <c r="DA5" i="9" s="1"/>
  <c r="CT5" i="9"/>
  <c r="CS5" i="9"/>
  <c r="CU5" i="9" s="1"/>
  <c r="CR5" i="9"/>
  <c r="CQ5" i="9"/>
  <c r="CP5" i="9"/>
  <c r="CM5" i="9"/>
  <c r="CK5" i="9"/>
  <c r="A3" i="15" s="1"/>
  <c r="BM5" i="9"/>
  <c r="L3" i="15" s="1"/>
  <c r="BK5" i="9"/>
  <c r="BJ5" i="9"/>
  <c r="BI5" i="9"/>
  <c r="BH5" i="9"/>
  <c r="BG5" i="9"/>
  <c r="BF5" i="9"/>
  <c r="BE5" i="9"/>
  <c r="BD5" i="9"/>
  <c r="BC5" i="9"/>
  <c r="BB5" i="9"/>
  <c r="BA5" i="9"/>
  <c r="AZ5" i="9"/>
  <c r="AY5" i="9"/>
  <c r="AX5" i="9"/>
  <c r="AW5" i="9"/>
  <c r="AV5" i="9"/>
  <c r="AU5" i="9"/>
  <c r="AT5" i="9"/>
  <c r="AS5" i="9"/>
  <c r="AR5" i="9"/>
  <c r="AQ5" i="9"/>
  <c r="AP5" i="9"/>
  <c r="AO5" i="9"/>
  <c r="AN5" i="9"/>
  <c r="AM5" i="9"/>
  <c r="AL5" i="9"/>
  <c r="AK5" i="9"/>
  <c r="AJ5" i="9"/>
  <c r="AI5" i="9"/>
  <c r="AH5" i="9"/>
  <c r="AG5" i="9"/>
  <c r="AF5" i="9"/>
  <c r="AE5" i="9"/>
  <c r="AD5" i="9"/>
  <c r="AC5" i="9"/>
  <c r="AB5" i="9"/>
  <c r="AA5" i="9"/>
  <c r="Z5" i="9"/>
  <c r="Y5" i="9"/>
  <c r="X5" i="9"/>
  <c r="W5" i="9"/>
  <c r="V5" i="9" s="1"/>
  <c r="U5" i="9"/>
  <c r="R5" i="9"/>
  <c r="Q5" i="9"/>
  <c r="P5" i="9" s="1"/>
  <c r="O5" i="9"/>
  <c r="N5" i="9"/>
  <c r="T5" i="9" s="1"/>
  <c r="M5" i="9"/>
  <c r="L5" i="9"/>
  <c r="K5" i="9"/>
  <c r="J5" i="9"/>
  <c r="I5" i="9"/>
  <c r="BL5" i="9" s="1"/>
  <c r="B3" i="15" s="1"/>
  <c r="H5" i="9"/>
  <c r="G5" i="9"/>
  <c r="E5" i="9"/>
  <c r="D5" i="9"/>
  <c r="JK4" i="9"/>
  <c r="JH4" i="9"/>
  <c r="JG4" i="9"/>
  <c r="JI4" i="9" s="1"/>
  <c r="JF4" i="9"/>
  <c r="JE4" i="9"/>
  <c r="JD4" i="9"/>
  <c r="JC4" i="9"/>
  <c r="IZ4" i="9"/>
  <c r="IX4" i="9"/>
  <c r="IX49" i="9" s="1"/>
  <c r="IV4" i="9"/>
  <c r="IU4" i="9"/>
  <c r="IT4" i="9"/>
  <c r="IR4" i="9"/>
  <c r="IQ4" i="9"/>
  <c r="IO4" i="9"/>
  <c r="IM4" i="9"/>
  <c r="IJ4" i="9"/>
  <c r="II4" i="9"/>
  <c r="IH4" i="9"/>
  <c r="IF4" i="9"/>
  <c r="IC4" i="9"/>
  <c r="IA4" i="9"/>
  <c r="HZ4" i="9"/>
  <c r="HY4" i="9"/>
  <c r="HX4" i="9"/>
  <c r="HW4" i="9"/>
  <c r="HU4" i="9"/>
  <c r="HS4" i="9"/>
  <c r="HR4" i="9"/>
  <c r="HP4" i="9"/>
  <c r="HN4" i="9"/>
  <c r="HN49" i="9" s="1"/>
  <c r="HL4" i="9"/>
  <c r="HM4" i="9" s="1"/>
  <c r="HK4" i="9"/>
  <c r="HI4" i="9"/>
  <c r="HJ4" i="9" s="1"/>
  <c r="HH4" i="9"/>
  <c r="HG4" i="9"/>
  <c r="HE4" i="9"/>
  <c r="HB4" i="9"/>
  <c r="GZ4" i="9"/>
  <c r="GY4" i="9"/>
  <c r="GX4" i="9"/>
  <c r="GV4" i="9"/>
  <c r="GU4" i="9"/>
  <c r="GS4" i="9"/>
  <c r="GQ4" i="9"/>
  <c r="GO4" i="9"/>
  <c r="GM4" i="9"/>
  <c r="GJ4" i="9"/>
  <c r="GI4" i="9"/>
  <c r="GH4" i="9"/>
  <c r="GF4" i="9"/>
  <c r="GD4" i="9"/>
  <c r="GB4" i="9"/>
  <c r="GA4" i="9"/>
  <c r="FY4" i="9"/>
  <c r="FZ4" i="9" s="1"/>
  <c r="FX4" i="9"/>
  <c r="FW4" i="9"/>
  <c r="FT4" i="9"/>
  <c r="FS4" i="9"/>
  <c r="FR4" i="9"/>
  <c r="FR49" i="9" s="1"/>
  <c r="FP4" i="9"/>
  <c r="FQ4" i="9" s="1"/>
  <c r="FO4" i="9"/>
  <c r="FM4" i="9"/>
  <c r="FN4" i="9" s="1"/>
  <c r="FL4" i="9"/>
  <c r="FK4" i="9"/>
  <c r="FI4" i="9"/>
  <c r="FG4" i="9"/>
  <c r="FF4" i="9"/>
  <c r="FE4" i="9"/>
  <c r="FD4" i="9"/>
  <c r="FD49" i="9" s="1"/>
  <c r="FC4" i="9"/>
  <c r="FB4" i="9"/>
  <c r="FA4" i="9"/>
  <c r="EZ4" i="9"/>
  <c r="EY4" i="9"/>
  <c r="EX4" i="9"/>
  <c r="EU4" i="9"/>
  <c r="ET4" i="9"/>
  <c r="EQ4" i="9"/>
  <c r="ED4" i="9"/>
  <c r="EC4" i="9"/>
  <c r="EB4" i="9"/>
  <c r="EA4" i="9"/>
  <c r="DT4" i="9"/>
  <c r="DS4" i="9"/>
  <c r="DR4" i="9"/>
  <c r="DN4" i="9"/>
  <c r="DM4" i="9"/>
  <c r="DL4" i="9"/>
  <c r="DK4" i="9"/>
  <c r="DI4" i="9"/>
  <c r="DH4" i="9"/>
  <c r="DG4" i="9"/>
  <c r="DF4" i="9"/>
  <c r="DE4" i="9"/>
  <c r="DD4" i="9"/>
  <c r="CZ4" i="9"/>
  <c r="CY4" i="9"/>
  <c r="CX4" i="9"/>
  <c r="CW4" i="9"/>
  <c r="CU4" i="9"/>
  <c r="CT4" i="9"/>
  <c r="CS4" i="9"/>
  <c r="CR4" i="9"/>
  <c r="CQ4" i="9"/>
  <c r="CP4" i="9"/>
  <c r="CM4" i="9"/>
  <c r="CK4" i="9"/>
  <c r="A2" i="15" s="1"/>
  <c r="BK4" i="9"/>
  <c r="BJ4" i="9"/>
  <c r="BI4" i="9"/>
  <c r="BH4" i="9"/>
  <c r="BG4" i="9"/>
  <c r="BG49" i="9" s="1"/>
  <c r="BF4" i="9"/>
  <c r="BF49" i="9" s="1"/>
  <c r="BE4" i="9"/>
  <c r="BD4" i="9"/>
  <c r="BC4" i="9"/>
  <c r="BB4" i="9"/>
  <c r="BA4" i="9"/>
  <c r="AZ4" i="9"/>
  <c r="AY4" i="9"/>
  <c r="AX4" i="9"/>
  <c r="AW4" i="9"/>
  <c r="AV4" i="9"/>
  <c r="AU4" i="9"/>
  <c r="AU49" i="9" s="1"/>
  <c r="AT4" i="9"/>
  <c r="AT49" i="9" s="1"/>
  <c r="AS4" i="9"/>
  <c r="AR4" i="9"/>
  <c r="AQ4" i="9"/>
  <c r="AP4" i="9"/>
  <c r="AO4" i="9"/>
  <c r="AN4" i="9"/>
  <c r="AM4" i="9"/>
  <c r="AL4" i="9"/>
  <c r="AK4" i="9"/>
  <c r="AJ4" i="9"/>
  <c r="AI4" i="9"/>
  <c r="AI49" i="9" s="1"/>
  <c r="AH4" i="9"/>
  <c r="AH49" i="9" s="1"/>
  <c r="AG4" i="9"/>
  <c r="AF4" i="9"/>
  <c r="AE4" i="9"/>
  <c r="AD4" i="9"/>
  <c r="AC4" i="9"/>
  <c r="AB4" i="9"/>
  <c r="AA4" i="9"/>
  <c r="Z4" i="9"/>
  <c r="Y4" i="9"/>
  <c r="X4" i="9"/>
  <c r="W4" i="9"/>
  <c r="V4" i="9"/>
  <c r="R4" i="9"/>
  <c r="P4" i="9" s="1"/>
  <c r="Q4" i="9"/>
  <c r="O4" i="9"/>
  <c r="N4" i="9"/>
  <c r="M4" i="9"/>
  <c r="L4" i="9"/>
  <c r="K4" i="9"/>
  <c r="J4" i="9" s="1"/>
  <c r="I4" i="9"/>
  <c r="H4" i="9"/>
  <c r="G4" i="9"/>
  <c r="BM4" i="9" s="1"/>
  <c r="L2" i="15" s="1"/>
  <c r="E4" i="9"/>
  <c r="D4" i="9"/>
  <c r="GQ3" i="9"/>
  <c r="JH49" i="8"/>
  <c r="JG49" i="8"/>
  <c r="JF49" i="8"/>
  <c r="JE49" i="8"/>
  <c r="JC49" i="8"/>
  <c r="IZ49" i="8"/>
  <c r="IX49" i="8"/>
  <c r="IV49" i="8"/>
  <c r="IT49" i="8"/>
  <c r="IQ49" i="8"/>
  <c r="IO49" i="8"/>
  <c r="IM49" i="8"/>
  <c r="IJ49" i="8"/>
  <c r="IH49" i="8"/>
  <c r="IF49" i="8"/>
  <c r="IC49" i="8"/>
  <c r="IA49" i="8"/>
  <c r="HY49" i="8"/>
  <c r="HW49" i="8"/>
  <c r="HU49" i="8"/>
  <c r="HR49" i="8"/>
  <c r="HP49" i="8"/>
  <c r="HN49" i="8"/>
  <c r="HL49" i="8"/>
  <c r="HI49" i="8"/>
  <c r="HG49" i="8"/>
  <c r="HE49" i="8"/>
  <c r="HB49" i="8"/>
  <c r="GZ49" i="8"/>
  <c r="GX49" i="8"/>
  <c r="GU49" i="8"/>
  <c r="GS49" i="8"/>
  <c r="GQ49" i="8"/>
  <c r="GO49" i="8"/>
  <c r="GM49" i="8"/>
  <c r="GJ49" i="8"/>
  <c r="GH49" i="8"/>
  <c r="GF49" i="8"/>
  <c r="GD49" i="8"/>
  <c r="GA49" i="8"/>
  <c r="FY49" i="8"/>
  <c r="FW49" i="8"/>
  <c r="FT49" i="8"/>
  <c r="FR49" i="8"/>
  <c r="FP49" i="8"/>
  <c r="FM49" i="8"/>
  <c r="FK49" i="8"/>
  <c r="FI49" i="8"/>
  <c r="FG49" i="8"/>
  <c r="FE49" i="8"/>
  <c r="FD49" i="8"/>
  <c r="FC49" i="8"/>
  <c r="FB49" i="8"/>
  <c r="FA49" i="8"/>
  <c r="EZ49" i="8"/>
  <c r="EY49" i="8"/>
  <c r="EX49" i="8"/>
  <c r="EU49" i="8"/>
  <c r="ET49" i="8"/>
  <c r="ES49" i="8" s="1"/>
  <c r="ER49" i="8"/>
  <c r="EQ49" i="8"/>
  <c r="ED49" i="8"/>
  <c r="EC49" i="8"/>
  <c r="EB49" i="8"/>
  <c r="EA49" i="8"/>
  <c r="DN49" i="8"/>
  <c r="DM49" i="8"/>
  <c r="DL49" i="8"/>
  <c r="DK49" i="8"/>
  <c r="DG49" i="8"/>
  <c r="DF49" i="8"/>
  <c r="DE49" i="8"/>
  <c r="DD49" i="8"/>
  <c r="CZ49" i="8"/>
  <c r="CY49" i="8"/>
  <c r="CX49" i="8"/>
  <c r="CW49" i="8"/>
  <c r="CS49" i="8"/>
  <c r="CR49" i="8"/>
  <c r="CQ49" i="8"/>
  <c r="CP49" i="8"/>
  <c r="CM49" i="8"/>
  <c r="BK49" i="8"/>
  <c r="BJ49" i="8"/>
  <c r="BI49" i="8"/>
  <c r="BH49" i="8"/>
  <c r="BG49" i="8"/>
  <c r="BF49" i="8"/>
  <c r="BE49" i="8"/>
  <c r="BD49" i="8"/>
  <c r="BC49" i="8"/>
  <c r="BB49" i="8"/>
  <c r="BA49" i="8"/>
  <c r="AZ49" i="8"/>
  <c r="AY49" i="8"/>
  <c r="AX49" i="8"/>
  <c r="AW49" i="8"/>
  <c r="AV49" i="8"/>
  <c r="AU49" i="8"/>
  <c r="AT49" i="8"/>
  <c r="AS49" i="8"/>
  <c r="AR49" i="8"/>
  <c r="AQ49" i="8"/>
  <c r="AP49" i="8"/>
  <c r="AO49" i="8"/>
  <c r="AN49" i="8"/>
  <c r="AM49" i="8"/>
  <c r="AL49" i="8"/>
  <c r="AK49" i="8"/>
  <c r="AJ49" i="8"/>
  <c r="AI49" i="8"/>
  <c r="AH49" i="8"/>
  <c r="AG49" i="8"/>
  <c r="AF49" i="8"/>
  <c r="AE49" i="8"/>
  <c r="AD49" i="8"/>
  <c r="AC49" i="8"/>
  <c r="AB49" i="8"/>
  <c r="AA49" i="8"/>
  <c r="Z49" i="8"/>
  <c r="Y49" i="8"/>
  <c r="X49" i="8"/>
  <c r="W49" i="8"/>
  <c r="R49" i="8"/>
  <c r="Q49" i="8"/>
  <c r="O49" i="8"/>
  <c r="N49" i="8"/>
  <c r="L49" i="8"/>
  <c r="K49" i="8"/>
  <c r="I49" i="8"/>
  <c r="G49" i="8"/>
  <c r="BM49" i="8" s="1"/>
  <c r="JK48" i="8"/>
  <c r="JI48" i="8"/>
  <c r="JD48" i="8"/>
  <c r="JA48" i="8"/>
  <c r="IY48" i="8"/>
  <c r="IW48" i="8"/>
  <c r="IU48" i="8"/>
  <c r="IS48" i="8"/>
  <c r="IR48" i="8"/>
  <c r="IP48" i="8"/>
  <c r="IN48" i="8"/>
  <c r="IL48" i="8"/>
  <c r="IK48" i="8"/>
  <c r="II48" i="8"/>
  <c r="IG48" i="8"/>
  <c r="IE48" i="8"/>
  <c r="JB48" i="8" s="1"/>
  <c r="ID48" i="8"/>
  <c r="IB48" i="8"/>
  <c r="HZ48" i="8"/>
  <c r="HX48" i="8"/>
  <c r="HV48" i="8"/>
  <c r="HS48" i="8"/>
  <c r="HQ48" i="8"/>
  <c r="HO48" i="8"/>
  <c r="HM48" i="8"/>
  <c r="HK48" i="8"/>
  <c r="HJ48" i="8"/>
  <c r="HH48" i="8"/>
  <c r="HF48" i="8"/>
  <c r="HD48" i="8"/>
  <c r="HC48" i="8"/>
  <c r="HA48" i="8"/>
  <c r="GY48" i="8"/>
  <c r="GW48" i="8"/>
  <c r="HT48" i="8" s="1"/>
  <c r="GV48" i="8"/>
  <c r="GT48" i="8"/>
  <c r="GR48" i="8"/>
  <c r="GP48" i="8"/>
  <c r="GN48" i="8"/>
  <c r="GK48" i="8"/>
  <c r="GI48" i="8"/>
  <c r="GG48" i="8"/>
  <c r="GE48" i="8"/>
  <c r="GC48" i="8"/>
  <c r="GL48" i="8" s="1"/>
  <c r="GB48" i="8"/>
  <c r="FZ48" i="8"/>
  <c r="FX48" i="8"/>
  <c r="FV48" i="8"/>
  <c r="FU48" i="8"/>
  <c r="FS48" i="8"/>
  <c r="FQ48" i="8"/>
  <c r="FO48" i="8"/>
  <c r="FN48" i="8"/>
  <c r="FL48" i="8"/>
  <c r="FJ48" i="8"/>
  <c r="FH48" i="8"/>
  <c r="FF48" i="8"/>
  <c r="ES48" i="8"/>
  <c r="EE48" i="8"/>
  <c r="DY48" i="8"/>
  <c r="DX48" i="8"/>
  <c r="DZ48" i="8" s="1"/>
  <c r="EV48" i="8" s="1"/>
  <c r="DU48" i="8"/>
  <c r="DR48" i="8"/>
  <c r="DP48" i="8"/>
  <c r="DQ48" i="8" s="1"/>
  <c r="EH48" i="8" s="1"/>
  <c r="EI48" i="8" s="1"/>
  <c r="DO48" i="8"/>
  <c r="DI48" i="8"/>
  <c r="DH48" i="8"/>
  <c r="DJ48" i="8" s="1"/>
  <c r="DB48" i="8"/>
  <c r="DA48" i="8"/>
  <c r="DC48" i="8" s="1"/>
  <c r="CV48" i="8"/>
  <c r="EF48" i="8" s="1"/>
  <c r="EG48" i="8" s="1"/>
  <c r="CU48" i="8"/>
  <c r="DS48" i="8" s="1"/>
  <c r="CT48" i="8"/>
  <c r="CK48" i="8"/>
  <c r="BM48" i="8"/>
  <c r="V48" i="8"/>
  <c r="U48" i="8"/>
  <c r="T48" i="8"/>
  <c r="S48" i="8"/>
  <c r="P48" i="8"/>
  <c r="M48" i="8"/>
  <c r="J48" i="8"/>
  <c r="H48" i="8"/>
  <c r="BL48" i="8" s="1"/>
  <c r="E48" i="8"/>
  <c r="D48" i="8"/>
  <c r="JK47" i="8"/>
  <c r="JI47" i="8"/>
  <c r="JD47" i="8"/>
  <c r="JA47" i="8"/>
  <c r="IY47" i="8"/>
  <c r="IW47" i="8"/>
  <c r="IU47" i="8"/>
  <c r="IS47" i="8"/>
  <c r="IR47" i="8"/>
  <c r="IP47" i="8"/>
  <c r="IN47" i="8"/>
  <c r="IL47" i="8"/>
  <c r="IK47" i="8"/>
  <c r="II47" i="8"/>
  <c r="IG47" i="8"/>
  <c r="IE47" i="8"/>
  <c r="JB47" i="8" s="1"/>
  <c r="ID47" i="8"/>
  <c r="IB47" i="8"/>
  <c r="HZ47" i="8"/>
  <c r="HX47" i="8"/>
  <c r="HV47" i="8"/>
  <c r="HS47" i="8"/>
  <c r="HQ47" i="8"/>
  <c r="HO47" i="8"/>
  <c r="HM47" i="8"/>
  <c r="HK47" i="8"/>
  <c r="HJ47" i="8"/>
  <c r="HH47" i="8"/>
  <c r="HF47" i="8"/>
  <c r="HD47" i="8"/>
  <c r="HT47" i="8" s="1"/>
  <c r="HC47" i="8"/>
  <c r="HA47" i="8"/>
  <c r="GY47" i="8"/>
  <c r="GW47" i="8"/>
  <c r="GV47" i="8"/>
  <c r="GT47" i="8"/>
  <c r="GR47" i="8"/>
  <c r="GP47" i="8"/>
  <c r="GN47" i="8"/>
  <c r="GK47" i="8"/>
  <c r="GI47" i="8"/>
  <c r="GG47" i="8"/>
  <c r="GE47" i="8"/>
  <c r="GC47" i="8"/>
  <c r="GB47" i="8"/>
  <c r="FZ47" i="8"/>
  <c r="FX47" i="8"/>
  <c r="FV47" i="8"/>
  <c r="FU47" i="8"/>
  <c r="FS47" i="8"/>
  <c r="FQ47" i="8"/>
  <c r="FO47" i="8"/>
  <c r="GL47" i="8" s="1"/>
  <c r="FN47" i="8"/>
  <c r="FL47" i="8"/>
  <c r="FJ47" i="8"/>
  <c r="FH47" i="8"/>
  <c r="FF47" i="8"/>
  <c r="EV47" i="8"/>
  <c r="ES47" i="8"/>
  <c r="EE47" i="8"/>
  <c r="DY47" i="8"/>
  <c r="DX47" i="8"/>
  <c r="DZ47" i="8" s="1"/>
  <c r="DS47" i="8"/>
  <c r="DP47" i="8"/>
  <c r="DO47" i="8"/>
  <c r="DI47" i="8"/>
  <c r="DH47" i="8"/>
  <c r="DJ47" i="8" s="1"/>
  <c r="DB47" i="8"/>
  <c r="DC47" i="8" s="1"/>
  <c r="DA47" i="8"/>
  <c r="CV47" i="8"/>
  <c r="CU47" i="8"/>
  <c r="CT47" i="8"/>
  <c r="DR47" i="8" s="1"/>
  <c r="CK47" i="8"/>
  <c r="BM47" i="8"/>
  <c r="V47" i="8"/>
  <c r="U47" i="8"/>
  <c r="S47" i="8" s="1"/>
  <c r="T47" i="8"/>
  <c r="P47" i="8"/>
  <c r="M47" i="8"/>
  <c r="J47" i="8"/>
  <c r="H47" i="8"/>
  <c r="BL47" i="8" s="1"/>
  <c r="E47" i="8"/>
  <c r="D47" i="8"/>
  <c r="JK46" i="8"/>
  <c r="JI46" i="8"/>
  <c r="JD46" i="8"/>
  <c r="JA46" i="8"/>
  <c r="IY46" i="8"/>
  <c r="IW46" i="8"/>
  <c r="IU46" i="8"/>
  <c r="IS46" i="8"/>
  <c r="IR46" i="8"/>
  <c r="IP46" i="8"/>
  <c r="IN46" i="8"/>
  <c r="IL46" i="8"/>
  <c r="IK46" i="8"/>
  <c r="II46" i="8"/>
  <c r="IG46" i="8"/>
  <c r="IE46" i="8"/>
  <c r="JB46" i="8" s="1"/>
  <c r="ID46" i="8"/>
  <c r="IB46" i="8"/>
  <c r="HZ46" i="8"/>
  <c r="HX46" i="8"/>
  <c r="HV46" i="8"/>
  <c r="HS46" i="8"/>
  <c r="HQ46" i="8"/>
  <c r="HO46" i="8"/>
  <c r="HM46" i="8"/>
  <c r="HK46" i="8"/>
  <c r="HJ46" i="8"/>
  <c r="HH46" i="8"/>
  <c r="HF46" i="8"/>
  <c r="HD46" i="8"/>
  <c r="HC46" i="8"/>
  <c r="HA46" i="8"/>
  <c r="GY46" i="8"/>
  <c r="GW46" i="8"/>
  <c r="GV46" i="8"/>
  <c r="GT46" i="8"/>
  <c r="GR46" i="8"/>
  <c r="GP46" i="8"/>
  <c r="GN46" i="8"/>
  <c r="GK46" i="8"/>
  <c r="GI46" i="8"/>
  <c r="GG46" i="8"/>
  <c r="GE46" i="8"/>
  <c r="GC46" i="8"/>
  <c r="GB46" i="8"/>
  <c r="FZ46" i="8"/>
  <c r="FX46" i="8"/>
  <c r="FV46" i="8"/>
  <c r="FU46" i="8"/>
  <c r="FS46" i="8"/>
  <c r="FQ46" i="8"/>
  <c r="FO46" i="8"/>
  <c r="GL46" i="8" s="1"/>
  <c r="FN46" i="8"/>
  <c r="FL46" i="8"/>
  <c r="FJ46" i="8"/>
  <c r="FH46" i="8"/>
  <c r="FF46" i="8"/>
  <c r="ES46" i="8"/>
  <c r="EE46" i="8"/>
  <c r="DZ46" i="8"/>
  <c r="DY46" i="8"/>
  <c r="DX46" i="8"/>
  <c r="DV46" i="8"/>
  <c r="DP46" i="8"/>
  <c r="DO46" i="8"/>
  <c r="DQ46" i="8" s="1"/>
  <c r="DI46" i="8"/>
  <c r="DS46" i="8" s="1"/>
  <c r="DH46" i="8"/>
  <c r="DR46" i="8" s="1"/>
  <c r="DT46" i="8" s="1"/>
  <c r="DC46" i="8"/>
  <c r="DB46" i="8"/>
  <c r="DA46" i="8"/>
  <c r="DU46" i="8" s="1"/>
  <c r="DW46" i="8" s="1"/>
  <c r="CU46" i="8"/>
  <c r="CT46" i="8"/>
  <c r="CK46" i="8"/>
  <c r="BM46" i="8"/>
  <c r="V46" i="8"/>
  <c r="U46" i="8"/>
  <c r="T46" i="8"/>
  <c r="S46" i="8" s="1"/>
  <c r="P46" i="8"/>
  <c r="M46" i="8"/>
  <c r="J46" i="8"/>
  <c r="H46" i="8"/>
  <c r="BL46" i="8" s="1"/>
  <c r="E46" i="8"/>
  <c r="D46" i="8"/>
  <c r="JK45" i="8"/>
  <c r="JI45" i="8"/>
  <c r="JD45" i="8"/>
  <c r="JA45" i="8"/>
  <c r="IY45" i="8"/>
  <c r="IW45" i="8"/>
  <c r="IU45" i="8"/>
  <c r="IS45" i="8"/>
  <c r="IR45" i="8"/>
  <c r="IP45" i="8"/>
  <c r="IN45" i="8"/>
  <c r="IL45" i="8"/>
  <c r="IK45" i="8"/>
  <c r="II45" i="8"/>
  <c r="IG45" i="8"/>
  <c r="IE45" i="8"/>
  <c r="JB45" i="8" s="1"/>
  <c r="ID45" i="8"/>
  <c r="IB45" i="8"/>
  <c r="HZ45" i="8"/>
  <c r="HX45" i="8"/>
  <c r="HV45" i="8"/>
  <c r="HS45" i="8"/>
  <c r="HQ45" i="8"/>
  <c r="HO45" i="8"/>
  <c r="HM45" i="8"/>
  <c r="HK45" i="8"/>
  <c r="HJ45" i="8"/>
  <c r="HH45" i="8"/>
  <c r="HF45" i="8"/>
  <c r="HD45" i="8"/>
  <c r="HC45" i="8"/>
  <c r="HA45" i="8"/>
  <c r="GY45" i="8"/>
  <c r="GW45" i="8"/>
  <c r="HT45" i="8" s="1"/>
  <c r="GV45" i="8"/>
  <c r="GT45" i="8"/>
  <c r="GR45" i="8"/>
  <c r="GP45" i="8"/>
  <c r="GN45" i="8"/>
  <c r="GK45" i="8"/>
  <c r="GI45" i="8"/>
  <c r="GG45" i="8"/>
  <c r="GE45" i="8"/>
  <c r="GC45" i="8"/>
  <c r="GB45" i="8"/>
  <c r="FZ45" i="8"/>
  <c r="FX45" i="8"/>
  <c r="FV45" i="8"/>
  <c r="GL45" i="8" s="1"/>
  <c r="FU45" i="8"/>
  <c r="FS45" i="8"/>
  <c r="FQ45" i="8"/>
  <c r="FO45" i="8"/>
  <c r="FN45" i="8"/>
  <c r="FL45" i="8"/>
  <c r="FJ45" i="8"/>
  <c r="FH45" i="8"/>
  <c r="FF45" i="8"/>
  <c r="ES45" i="8"/>
  <c r="EE45" i="8"/>
  <c r="DY45" i="8"/>
  <c r="DZ45" i="8" s="1"/>
  <c r="DX45" i="8"/>
  <c r="DR45" i="8"/>
  <c r="DP45" i="8"/>
  <c r="DO45" i="8"/>
  <c r="DQ45" i="8" s="1"/>
  <c r="DJ45" i="8"/>
  <c r="DI45" i="8"/>
  <c r="DH45" i="8"/>
  <c r="DB45" i="8"/>
  <c r="DV45" i="8" s="1"/>
  <c r="DA45" i="8"/>
  <c r="CU45" i="8"/>
  <c r="DS45" i="8" s="1"/>
  <c r="CT45" i="8"/>
  <c r="CV45" i="8" s="1"/>
  <c r="CK45" i="8"/>
  <c r="BM45" i="8"/>
  <c r="BL45" i="8"/>
  <c r="V45" i="8"/>
  <c r="U45" i="8"/>
  <c r="T45" i="8"/>
  <c r="P45" i="8"/>
  <c r="M45" i="8"/>
  <c r="J45" i="8"/>
  <c r="H45" i="8"/>
  <c r="E45" i="8"/>
  <c r="D45" i="8"/>
  <c r="JK44" i="8"/>
  <c r="JI44" i="8"/>
  <c r="JD44" i="8"/>
  <c r="JA44" i="8"/>
  <c r="IY44" i="8"/>
  <c r="IW44" i="8"/>
  <c r="IU44" i="8"/>
  <c r="IS44" i="8"/>
  <c r="IR44" i="8"/>
  <c r="IP44" i="8"/>
  <c r="IN44" i="8"/>
  <c r="IL44" i="8"/>
  <c r="IK44" i="8"/>
  <c r="II44" i="8"/>
  <c r="IG44" i="8"/>
  <c r="IE44" i="8"/>
  <c r="ID44" i="8"/>
  <c r="IB44" i="8"/>
  <c r="HZ44" i="8"/>
  <c r="HX44" i="8"/>
  <c r="HV44" i="8"/>
  <c r="HS44" i="8"/>
  <c r="HQ44" i="8"/>
  <c r="HO44" i="8"/>
  <c r="HM44" i="8"/>
  <c r="HK44" i="8"/>
  <c r="HJ44" i="8"/>
  <c r="HH44" i="8"/>
  <c r="HF44" i="8"/>
  <c r="HD44" i="8"/>
  <c r="HC44" i="8"/>
  <c r="HA44" i="8"/>
  <c r="GY44" i="8"/>
  <c r="GW44" i="8"/>
  <c r="HT44" i="8" s="1"/>
  <c r="GV44" i="8"/>
  <c r="GT44" i="8"/>
  <c r="GR44" i="8"/>
  <c r="GP44" i="8"/>
  <c r="GN44" i="8"/>
  <c r="GK44" i="8"/>
  <c r="GI44" i="8"/>
  <c r="GG44" i="8"/>
  <c r="GE44" i="8"/>
  <c r="GC44" i="8"/>
  <c r="GL44" i="8" s="1"/>
  <c r="GB44" i="8"/>
  <c r="FZ44" i="8"/>
  <c r="FX44" i="8"/>
  <c r="FV44" i="8"/>
  <c r="FU44" i="8"/>
  <c r="FS44" i="8"/>
  <c r="FQ44" i="8"/>
  <c r="FO44" i="8"/>
  <c r="FN44" i="8"/>
  <c r="FL44" i="8"/>
  <c r="FJ44" i="8"/>
  <c r="FH44" i="8"/>
  <c r="FF44" i="8"/>
  <c r="ES44" i="8"/>
  <c r="EE44" i="8"/>
  <c r="DY44" i="8"/>
  <c r="DX44" i="8"/>
  <c r="DP44" i="8"/>
  <c r="DQ44" i="8" s="1"/>
  <c r="DO44" i="8"/>
  <c r="DI44" i="8"/>
  <c r="DH44" i="8"/>
  <c r="DB44" i="8"/>
  <c r="DV44" i="8" s="1"/>
  <c r="DA44" i="8"/>
  <c r="CU44" i="8"/>
  <c r="DS44" i="8" s="1"/>
  <c r="CT44" i="8"/>
  <c r="CV44" i="8" s="1"/>
  <c r="CK44" i="8"/>
  <c r="BM44" i="8"/>
  <c r="V44" i="8"/>
  <c r="U44" i="8"/>
  <c r="T44" i="8"/>
  <c r="S44" i="8"/>
  <c r="P44" i="8"/>
  <c r="M44" i="8"/>
  <c r="J44" i="8"/>
  <c r="H44" i="8"/>
  <c r="BL44" i="8" s="1"/>
  <c r="E44" i="8"/>
  <c r="D44" i="8"/>
  <c r="JK43" i="8"/>
  <c r="JI43" i="8"/>
  <c r="JD43" i="8"/>
  <c r="JA43" i="8"/>
  <c r="IY43" i="8"/>
  <c r="IW43" i="8"/>
  <c r="IU43" i="8"/>
  <c r="IS43" i="8"/>
  <c r="IR43" i="8"/>
  <c r="IP43" i="8"/>
  <c r="IN43" i="8"/>
  <c r="IL43" i="8"/>
  <c r="IK43" i="8"/>
  <c r="II43" i="8"/>
  <c r="IG43" i="8"/>
  <c r="IE43" i="8"/>
  <c r="ID43" i="8"/>
  <c r="IB43" i="8"/>
  <c r="HZ43" i="8"/>
  <c r="HX43" i="8"/>
  <c r="HV43" i="8"/>
  <c r="HS43" i="8"/>
  <c r="HQ43" i="8"/>
  <c r="HO43" i="8"/>
  <c r="HM43" i="8"/>
  <c r="HK43" i="8"/>
  <c r="HJ43" i="8"/>
  <c r="HH43" i="8"/>
  <c r="HF43" i="8"/>
  <c r="HD43" i="8"/>
  <c r="HT43" i="8" s="1"/>
  <c r="HC43" i="8"/>
  <c r="HA43" i="8"/>
  <c r="GY43" i="8"/>
  <c r="GW43" i="8"/>
  <c r="GV43" i="8"/>
  <c r="GT43" i="8"/>
  <c r="GR43" i="8"/>
  <c r="GP43" i="8"/>
  <c r="GN43" i="8"/>
  <c r="GK43" i="8"/>
  <c r="GI43" i="8"/>
  <c r="GG43" i="8"/>
  <c r="GE43" i="8"/>
  <c r="GC43" i="8"/>
  <c r="GL43" i="8" s="1"/>
  <c r="GB43" i="8"/>
  <c r="FZ43" i="8"/>
  <c r="FX43" i="8"/>
  <c r="FV43" i="8"/>
  <c r="FU43" i="8"/>
  <c r="FS43" i="8"/>
  <c r="FQ43" i="8"/>
  <c r="FO43" i="8"/>
  <c r="FN43" i="8"/>
  <c r="FL43" i="8"/>
  <c r="FJ43" i="8"/>
  <c r="FH43" i="8"/>
  <c r="FF43" i="8"/>
  <c r="ES43" i="8"/>
  <c r="EF43" i="8"/>
  <c r="EE43" i="8"/>
  <c r="DY43" i="8"/>
  <c r="DX43" i="8"/>
  <c r="DZ43" i="8" s="1"/>
  <c r="EV43" i="8" s="1"/>
  <c r="DP43" i="8"/>
  <c r="DO43" i="8"/>
  <c r="DI43" i="8"/>
  <c r="DH43" i="8"/>
  <c r="DJ43" i="8" s="1"/>
  <c r="DB43" i="8"/>
  <c r="DA43" i="8"/>
  <c r="DC43" i="8" s="1"/>
  <c r="CU43" i="8"/>
  <c r="DS43" i="8" s="1"/>
  <c r="CT43" i="8"/>
  <c r="CV43" i="8" s="1"/>
  <c r="CK43" i="8"/>
  <c r="BM43" i="8"/>
  <c r="V43" i="8"/>
  <c r="U43" i="8"/>
  <c r="S43" i="8" s="1"/>
  <c r="T43" i="8"/>
  <c r="P43" i="8"/>
  <c r="M43" i="8"/>
  <c r="J43" i="8"/>
  <c r="H43" i="8"/>
  <c r="BL43" i="8" s="1"/>
  <c r="E43" i="8"/>
  <c r="D43" i="8"/>
  <c r="JK42" i="8"/>
  <c r="JI42" i="8"/>
  <c r="JD42" i="8"/>
  <c r="JA42" i="8"/>
  <c r="IY42" i="8"/>
  <c r="IW42" i="8"/>
  <c r="IU42" i="8"/>
  <c r="IS42" i="8"/>
  <c r="IR42" i="8"/>
  <c r="IP42" i="8"/>
  <c r="IN42" i="8"/>
  <c r="IL42" i="8"/>
  <c r="IK42" i="8"/>
  <c r="II42" i="8"/>
  <c r="IG42" i="8"/>
  <c r="IE42" i="8"/>
  <c r="JB42" i="8" s="1"/>
  <c r="ID42" i="8"/>
  <c r="IB42" i="8"/>
  <c r="HZ42" i="8"/>
  <c r="HX42" i="8"/>
  <c r="HV42" i="8"/>
  <c r="HS42" i="8"/>
  <c r="HQ42" i="8"/>
  <c r="HO42" i="8"/>
  <c r="HM42" i="8"/>
  <c r="HK42" i="8"/>
  <c r="HJ42" i="8"/>
  <c r="HH42" i="8"/>
  <c r="HF42" i="8"/>
  <c r="HD42" i="8"/>
  <c r="HC42" i="8"/>
  <c r="HA42" i="8"/>
  <c r="GY42" i="8"/>
  <c r="GW42" i="8"/>
  <c r="HT42" i="8" s="1"/>
  <c r="GV42" i="8"/>
  <c r="GT42" i="8"/>
  <c r="GR42" i="8"/>
  <c r="GP42" i="8"/>
  <c r="GN42" i="8"/>
  <c r="GK42" i="8"/>
  <c r="GI42" i="8"/>
  <c r="GG42" i="8"/>
  <c r="GE42" i="8"/>
  <c r="GC42" i="8"/>
  <c r="GB42" i="8"/>
  <c r="FZ42" i="8"/>
  <c r="FX42" i="8"/>
  <c r="FV42" i="8"/>
  <c r="FU42" i="8"/>
  <c r="FS42" i="8"/>
  <c r="FQ42" i="8"/>
  <c r="FO42" i="8"/>
  <c r="GL42" i="8" s="1"/>
  <c r="FN42" i="8"/>
  <c r="FL42" i="8"/>
  <c r="FJ42" i="8"/>
  <c r="FH42" i="8"/>
  <c r="FF42" i="8"/>
  <c r="ES42" i="8"/>
  <c r="EI42" i="8"/>
  <c r="EE42" i="8"/>
  <c r="DY42" i="8"/>
  <c r="DX42" i="8"/>
  <c r="DZ42" i="8" s="1"/>
  <c r="DU42" i="8"/>
  <c r="DP42" i="8"/>
  <c r="DO42" i="8"/>
  <c r="DQ42" i="8" s="1"/>
  <c r="DI42" i="8"/>
  <c r="DH42" i="8"/>
  <c r="DJ42" i="8" s="1"/>
  <c r="EH42" i="8" s="1"/>
  <c r="DB42" i="8"/>
  <c r="DC42" i="8" s="1"/>
  <c r="DA42" i="8"/>
  <c r="CU42" i="8"/>
  <c r="CV42" i="8" s="1"/>
  <c r="EF42" i="8" s="1"/>
  <c r="CT42" i="8"/>
  <c r="DR42" i="8" s="1"/>
  <c r="CK42" i="8"/>
  <c r="BM42" i="8"/>
  <c r="V42" i="8"/>
  <c r="U42" i="8"/>
  <c r="T42" i="8"/>
  <c r="P42" i="8"/>
  <c r="M42" i="8"/>
  <c r="J42" i="8"/>
  <c r="H42" i="8"/>
  <c r="BL42" i="8" s="1"/>
  <c r="E42" i="8"/>
  <c r="D42" i="8"/>
  <c r="JK41" i="8"/>
  <c r="JI41" i="8"/>
  <c r="JD41" i="8"/>
  <c r="JA41" i="8"/>
  <c r="IY41" i="8"/>
  <c r="IW41" i="8"/>
  <c r="IU41" i="8"/>
  <c r="IS41" i="8"/>
  <c r="IR41" i="8"/>
  <c r="IP41" i="8"/>
  <c r="IN41" i="8"/>
  <c r="IL41" i="8"/>
  <c r="JB41" i="8" s="1"/>
  <c r="IK41" i="8"/>
  <c r="II41" i="8"/>
  <c r="IG41" i="8"/>
  <c r="IE41" i="8"/>
  <c r="ID41" i="8"/>
  <c r="IB41" i="8"/>
  <c r="HZ41" i="8"/>
  <c r="HX41" i="8"/>
  <c r="HV41" i="8"/>
  <c r="HT41" i="8"/>
  <c r="HS41" i="8"/>
  <c r="HQ41" i="8"/>
  <c r="HO41" i="8"/>
  <c r="HM41" i="8"/>
  <c r="HK41" i="8"/>
  <c r="HJ41" i="8"/>
  <c r="HH41" i="8"/>
  <c r="HF41" i="8"/>
  <c r="HD41" i="8"/>
  <c r="HC41" i="8"/>
  <c r="HA41" i="8"/>
  <c r="GY41" i="8"/>
  <c r="GW41" i="8"/>
  <c r="GV41" i="8"/>
  <c r="GT41" i="8"/>
  <c r="GR41" i="8"/>
  <c r="GP41" i="8"/>
  <c r="GN41" i="8"/>
  <c r="GK41" i="8"/>
  <c r="GI41" i="8"/>
  <c r="GG41" i="8"/>
  <c r="GE41" i="8"/>
  <c r="GC41" i="8"/>
  <c r="GL41" i="8" s="1"/>
  <c r="GB41" i="8"/>
  <c r="FZ41" i="8"/>
  <c r="FX41" i="8"/>
  <c r="FV41" i="8"/>
  <c r="FU41" i="8"/>
  <c r="FS41" i="8"/>
  <c r="FQ41" i="8"/>
  <c r="FO41" i="8"/>
  <c r="FN41" i="8"/>
  <c r="FL41" i="8"/>
  <c r="FJ41" i="8"/>
  <c r="FH41" i="8"/>
  <c r="FF41" i="8"/>
  <c r="ES41" i="8"/>
  <c r="EE41" i="8"/>
  <c r="DZ41" i="8"/>
  <c r="DY41" i="8"/>
  <c r="DX41" i="8"/>
  <c r="DR41" i="8"/>
  <c r="DP41" i="8"/>
  <c r="DO41" i="8"/>
  <c r="DI41" i="8"/>
  <c r="DH41" i="8"/>
  <c r="DJ41" i="8" s="1"/>
  <c r="DB41" i="8"/>
  <c r="DV41" i="8" s="1"/>
  <c r="DA41" i="8"/>
  <c r="DC41" i="8" s="1"/>
  <c r="CU41" i="8"/>
  <c r="DS41" i="8" s="1"/>
  <c r="CT41" i="8"/>
  <c r="CK41" i="8"/>
  <c r="BM41" i="8"/>
  <c r="V41" i="8"/>
  <c r="U41" i="8"/>
  <c r="T41" i="8"/>
  <c r="S41" i="8"/>
  <c r="P41" i="8"/>
  <c r="M41" i="8"/>
  <c r="J41" i="8"/>
  <c r="H41" i="8"/>
  <c r="BL41" i="8" s="1"/>
  <c r="E41" i="8"/>
  <c r="D41" i="8"/>
  <c r="JK40" i="8"/>
  <c r="JI40" i="8"/>
  <c r="JD40" i="8"/>
  <c r="JA40" i="8"/>
  <c r="IY40" i="8"/>
  <c r="IW40" i="8"/>
  <c r="IU40" i="8"/>
  <c r="IS40" i="8"/>
  <c r="IR40" i="8"/>
  <c r="IP40" i="8"/>
  <c r="IN40" i="8"/>
  <c r="IL40" i="8"/>
  <c r="JB40" i="8" s="1"/>
  <c r="IK40" i="8"/>
  <c r="II40" i="8"/>
  <c r="IG40" i="8"/>
  <c r="IE40" i="8"/>
  <c r="ID40" i="8"/>
  <c r="IB40" i="8"/>
  <c r="HZ40" i="8"/>
  <c r="HX40" i="8"/>
  <c r="HV40" i="8"/>
  <c r="HS40" i="8"/>
  <c r="HQ40" i="8"/>
  <c r="HO40" i="8"/>
  <c r="HM40" i="8"/>
  <c r="HK40" i="8"/>
  <c r="HJ40" i="8"/>
  <c r="HH40" i="8"/>
  <c r="HF40" i="8"/>
  <c r="HD40" i="8"/>
  <c r="HC40" i="8"/>
  <c r="HA40" i="8"/>
  <c r="GY40" i="8"/>
  <c r="GW40" i="8"/>
  <c r="HT40" i="8" s="1"/>
  <c r="GV40" i="8"/>
  <c r="GT40" i="8"/>
  <c r="GR40" i="8"/>
  <c r="GP40" i="8"/>
  <c r="GN40" i="8"/>
  <c r="GK40" i="8"/>
  <c r="GI40" i="8"/>
  <c r="GG40" i="8"/>
  <c r="GE40" i="8"/>
  <c r="GC40" i="8"/>
  <c r="GL40" i="8" s="1"/>
  <c r="GB40" i="8"/>
  <c r="FZ40" i="8"/>
  <c r="FX40" i="8"/>
  <c r="FV40" i="8"/>
  <c r="FU40" i="8"/>
  <c r="FS40" i="8"/>
  <c r="FQ40" i="8"/>
  <c r="FO40" i="8"/>
  <c r="FN40" i="8"/>
  <c r="FL40" i="8"/>
  <c r="FJ40" i="8"/>
  <c r="FH40" i="8"/>
  <c r="FF40" i="8"/>
  <c r="ES40" i="8"/>
  <c r="EE40" i="8"/>
  <c r="DY40" i="8"/>
  <c r="DX40" i="8"/>
  <c r="DZ40" i="8" s="1"/>
  <c r="EV40" i="8" s="1"/>
  <c r="DS40" i="8"/>
  <c r="DP40" i="8"/>
  <c r="DO40" i="8"/>
  <c r="DU40" i="8" s="1"/>
  <c r="DJ40" i="8"/>
  <c r="DI40" i="8"/>
  <c r="DH40" i="8"/>
  <c r="DB40" i="8"/>
  <c r="DV40" i="8" s="1"/>
  <c r="DA40" i="8"/>
  <c r="CV40" i="8"/>
  <c r="CU40" i="8"/>
  <c r="CT40" i="8"/>
  <c r="DR40" i="8" s="1"/>
  <c r="DT40" i="8" s="1"/>
  <c r="CK40" i="8"/>
  <c r="BM40" i="8"/>
  <c r="BL40" i="8"/>
  <c r="V40" i="8"/>
  <c r="U40" i="8"/>
  <c r="T40" i="8"/>
  <c r="S40" i="8"/>
  <c r="P40" i="8"/>
  <c r="M40" i="8"/>
  <c r="J40" i="8"/>
  <c r="H40" i="8"/>
  <c r="E40" i="8"/>
  <c r="D40" i="8"/>
  <c r="JK39" i="8"/>
  <c r="JI39" i="8"/>
  <c r="JD39" i="8"/>
  <c r="JA39" i="8"/>
  <c r="IY39" i="8"/>
  <c r="IW39" i="8"/>
  <c r="IU39" i="8"/>
  <c r="IS39" i="8"/>
  <c r="IR39" i="8"/>
  <c r="IP39" i="8"/>
  <c r="IN39" i="8"/>
  <c r="IL39" i="8"/>
  <c r="IK39" i="8"/>
  <c r="II39" i="8"/>
  <c r="IG39" i="8"/>
  <c r="IE39" i="8"/>
  <c r="ID39" i="8"/>
  <c r="IB39" i="8"/>
  <c r="HZ39" i="8"/>
  <c r="HX39" i="8"/>
  <c r="HV39" i="8"/>
  <c r="HT39" i="8"/>
  <c r="HS39" i="8"/>
  <c r="HQ39" i="8"/>
  <c r="HO39" i="8"/>
  <c r="HM39" i="8"/>
  <c r="HK39" i="8"/>
  <c r="HJ39" i="8"/>
  <c r="HH39" i="8"/>
  <c r="HF39" i="8"/>
  <c r="HD39" i="8"/>
  <c r="HC39" i="8"/>
  <c r="HA39" i="8"/>
  <c r="GY39" i="8"/>
  <c r="GW39" i="8"/>
  <c r="GV39" i="8"/>
  <c r="GT39" i="8"/>
  <c r="GR39" i="8"/>
  <c r="GP39" i="8"/>
  <c r="GN39" i="8"/>
  <c r="GK39" i="8"/>
  <c r="GI39" i="8"/>
  <c r="GG39" i="8"/>
  <c r="GE39" i="8"/>
  <c r="GC39" i="8"/>
  <c r="GB39" i="8"/>
  <c r="FZ39" i="8"/>
  <c r="FX39" i="8"/>
  <c r="FV39" i="8"/>
  <c r="GL39" i="8" s="1"/>
  <c r="FU39" i="8"/>
  <c r="FS39" i="8"/>
  <c r="FQ39" i="8"/>
  <c r="FO39" i="8"/>
  <c r="FN39" i="8"/>
  <c r="FL39" i="8"/>
  <c r="FJ39" i="8"/>
  <c r="FH39" i="8"/>
  <c r="FF39" i="8"/>
  <c r="ES39" i="8"/>
  <c r="EE39" i="8"/>
  <c r="DY39" i="8"/>
  <c r="DX39" i="8"/>
  <c r="DZ39" i="8" s="1"/>
  <c r="EV39" i="8" s="1"/>
  <c r="DV39" i="8"/>
  <c r="DP39" i="8"/>
  <c r="DO39" i="8"/>
  <c r="DQ39" i="8" s="1"/>
  <c r="DI39" i="8"/>
  <c r="DS39" i="8" s="1"/>
  <c r="DH39" i="8"/>
  <c r="DJ39" i="8" s="1"/>
  <c r="EH39" i="8" s="1"/>
  <c r="EI39" i="8" s="1"/>
  <c r="DC39" i="8"/>
  <c r="DB39" i="8"/>
  <c r="DA39" i="8"/>
  <c r="DU39" i="8" s="1"/>
  <c r="DW39" i="8" s="1"/>
  <c r="CU39" i="8"/>
  <c r="CT39" i="8"/>
  <c r="CV39" i="8" s="1"/>
  <c r="EF39" i="8" s="1"/>
  <c r="CK39" i="8"/>
  <c r="BM39" i="8"/>
  <c r="BL39" i="8"/>
  <c r="V39" i="8"/>
  <c r="U39" i="8"/>
  <c r="T39" i="8"/>
  <c r="S39" i="8"/>
  <c r="P39" i="8"/>
  <c r="M39" i="8"/>
  <c r="J39" i="8"/>
  <c r="H39" i="8"/>
  <c r="E39" i="8"/>
  <c r="D39" i="8"/>
  <c r="JK38" i="8"/>
  <c r="JI38" i="8"/>
  <c r="JD38" i="8"/>
  <c r="JB38" i="8"/>
  <c r="JA38" i="8"/>
  <c r="IY38" i="8"/>
  <c r="IW38" i="8"/>
  <c r="IU38" i="8"/>
  <c r="IS38" i="8"/>
  <c r="IR38" i="8"/>
  <c r="IP38" i="8"/>
  <c r="IN38" i="8"/>
  <c r="IL38" i="8"/>
  <c r="IK38" i="8"/>
  <c r="II38" i="8"/>
  <c r="IG38" i="8"/>
  <c r="IE38" i="8"/>
  <c r="ID38" i="8"/>
  <c r="IB38" i="8"/>
  <c r="HZ38" i="8"/>
  <c r="HX38" i="8"/>
  <c r="HV38" i="8"/>
  <c r="HS38" i="8"/>
  <c r="HQ38" i="8"/>
  <c r="HO38" i="8"/>
  <c r="HM38" i="8"/>
  <c r="HK38" i="8"/>
  <c r="HT38" i="8" s="1"/>
  <c r="HJ38" i="8"/>
  <c r="HH38" i="8"/>
  <c r="HF38" i="8"/>
  <c r="HD38" i="8"/>
  <c r="HC38" i="8"/>
  <c r="HA38" i="8"/>
  <c r="GY38" i="8"/>
  <c r="GW38" i="8"/>
  <c r="GV38" i="8"/>
  <c r="GT38" i="8"/>
  <c r="GR38" i="8"/>
  <c r="GP38" i="8"/>
  <c r="GN38" i="8"/>
  <c r="GL38" i="8"/>
  <c r="GK38" i="8"/>
  <c r="GI38" i="8"/>
  <c r="GG38" i="8"/>
  <c r="GE38" i="8"/>
  <c r="GC38" i="8"/>
  <c r="GB38" i="8"/>
  <c r="FZ38" i="8"/>
  <c r="FX38" i="8"/>
  <c r="FV38" i="8"/>
  <c r="FU38" i="8"/>
  <c r="FS38" i="8"/>
  <c r="FQ38" i="8"/>
  <c r="FO38" i="8"/>
  <c r="FN38" i="8"/>
  <c r="FL38" i="8"/>
  <c r="FJ38" i="8"/>
  <c r="FH38" i="8"/>
  <c r="FF38" i="8"/>
  <c r="ES38" i="8"/>
  <c r="EE38" i="8"/>
  <c r="DY38" i="8"/>
  <c r="DX38" i="8"/>
  <c r="DZ38" i="8" s="1"/>
  <c r="DV38" i="8"/>
  <c r="DP38" i="8"/>
  <c r="DO38" i="8"/>
  <c r="DI38" i="8"/>
  <c r="DH38" i="8"/>
  <c r="DJ38" i="8" s="1"/>
  <c r="DB38" i="8"/>
  <c r="DA38" i="8"/>
  <c r="CU38" i="8"/>
  <c r="DS38" i="8" s="1"/>
  <c r="CT38" i="8"/>
  <c r="DR38" i="8" s="1"/>
  <c r="CK38" i="8"/>
  <c r="BM38" i="8"/>
  <c r="V38" i="8"/>
  <c r="U38" i="8"/>
  <c r="T38" i="8"/>
  <c r="S38" i="8" s="1"/>
  <c r="P38" i="8"/>
  <c r="M38" i="8"/>
  <c r="J38" i="8"/>
  <c r="H38" i="8"/>
  <c r="BL38" i="8" s="1"/>
  <c r="E38" i="8"/>
  <c r="D38" i="8"/>
  <c r="JK37" i="8"/>
  <c r="JI37" i="8"/>
  <c r="JD37" i="8"/>
  <c r="JA37" i="8"/>
  <c r="IY37" i="8"/>
  <c r="IW37" i="8"/>
  <c r="IU37" i="8"/>
  <c r="IS37" i="8"/>
  <c r="JB37" i="8" s="1"/>
  <c r="IR37" i="8"/>
  <c r="IP37" i="8"/>
  <c r="IN37" i="8"/>
  <c r="IL37" i="8"/>
  <c r="IK37" i="8"/>
  <c r="II37" i="8"/>
  <c r="IG37" i="8"/>
  <c r="IE37" i="8"/>
  <c r="ID37" i="8"/>
  <c r="IB37" i="8"/>
  <c r="HZ37" i="8"/>
  <c r="HX37" i="8"/>
  <c r="HV37" i="8"/>
  <c r="HS37" i="8"/>
  <c r="HQ37" i="8"/>
  <c r="HO37" i="8"/>
  <c r="HM37" i="8"/>
  <c r="HK37" i="8"/>
  <c r="HJ37" i="8"/>
  <c r="HH37" i="8"/>
  <c r="HF37" i="8"/>
  <c r="HD37" i="8"/>
  <c r="HT37" i="8" s="1"/>
  <c r="HC37" i="8"/>
  <c r="HA37" i="8"/>
  <c r="GY37" i="8"/>
  <c r="GW37" i="8"/>
  <c r="GV37" i="8"/>
  <c r="GT37" i="8"/>
  <c r="GR37" i="8"/>
  <c r="GP37" i="8"/>
  <c r="GN37" i="8"/>
  <c r="GK37" i="8"/>
  <c r="GI37" i="8"/>
  <c r="GG37" i="8"/>
  <c r="GE37" i="8"/>
  <c r="GC37" i="8"/>
  <c r="GB37" i="8"/>
  <c r="FZ37" i="8"/>
  <c r="FX37" i="8"/>
  <c r="FV37" i="8"/>
  <c r="FU37" i="8"/>
  <c r="FS37" i="8"/>
  <c r="FQ37" i="8"/>
  <c r="FO37" i="8"/>
  <c r="GL37" i="8" s="1"/>
  <c r="FN37" i="8"/>
  <c r="FL37" i="8"/>
  <c r="FJ37" i="8"/>
  <c r="FH37" i="8"/>
  <c r="FF37" i="8"/>
  <c r="ES37" i="8"/>
  <c r="EE37" i="8"/>
  <c r="DY37" i="8"/>
  <c r="DZ37" i="8" s="1"/>
  <c r="EV37" i="8" s="1"/>
  <c r="DX37" i="8"/>
  <c r="DW37" i="8"/>
  <c r="DV37" i="8"/>
  <c r="DU37" i="8"/>
  <c r="DQ37" i="8"/>
  <c r="DP37" i="8"/>
  <c r="DO37" i="8"/>
  <c r="DJ37" i="8"/>
  <c r="EH37" i="8" s="1"/>
  <c r="EI37" i="8" s="1"/>
  <c r="DI37" i="8"/>
  <c r="DH37" i="8"/>
  <c r="DB37" i="8"/>
  <c r="DA37" i="8"/>
  <c r="CU37" i="8"/>
  <c r="DS37" i="8" s="1"/>
  <c r="CT37" i="8"/>
  <c r="CK37" i="8"/>
  <c r="BM37" i="8"/>
  <c r="BL37" i="8"/>
  <c r="V37" i="8"/>
  <c r="U37" i="8"/>
  <c r="T37" i="8"/>
  <c r="S37" i="8" s="1"/>
  <c r="P37" i="8"/>
  <c r="M37" i="8"/>
  <c r="J37" i="8"/>
  <c r="H37" i="8"/>
  <c r="E37" i="8"/>
  <c r="D37" i="8"/>
  <c r="JK36" i="8"/>
  <c r="JI36" i="8"/>
  <c r="JD36" i="8"/>
  <c r="JA36" i="8"/>
  <c r="IY36" i="8"/>
  <c r="IW36" i="8"/>
  <c r="IU36" i="8"/>
  <c r="IS36" i="8"/>
  <c r="IR36" i="8"/>
  <c r="IP36" i="8"/>
  <c r="IN36" i="8"/>
  <c r="IL36" i="8"/>
  <c r="IK36" i="8"/>
  <c r="II36" i="8"/>
  <c r="IG36" i="8"/>
  <c r="IE36" i="8"/>
  <c r="ID36" i="8"/>
  <c r="IB36" i="8"/>
  <c r="HZ36" i="8"/>
  <c r="HX36" i="8"/>
  <c r="HV36" i="8"/>
  <c r="HS36" i="8"/>
  <c r="HQ36" i="8"/>
  <c r="HO36" i="8"/>
  <c r="HM36" i="8"/>
  <c r="HK36" i="8"/>
  <c r="HJ36" i="8"/>
  <c r="HH36" i="8"/>
  <c r="HF36" i="8"/>
  <c r="HD36" i="8"/>
  <c r="HC36" i="8"/>
  <c r="HA36" i="8"/>
  <c r="GY36" i="8"/>
  <c r="GW36" i="8"/>
  <c r="HT36" i="8" s="1"/>
  <c r="GV36" i="8"/>
  <c r="GT36" i="8"/>
  <c r="GR36" i="8"/>
  <c r="GP36" i="8"/>
  <c r="GN36" i="8"/>
  <c r="GK36" i="8"/>
  <c r="GI36" i="8"/>
  <c r="GG36" i="8"/>
  <c r="GE36" i="8"/>
  <c r="GC36" i="8"/>
  <c r="GB36" i="8"/>
  <c r="FZ36" i="8"/>
  <c r="FX36" i="8"/>
  <c r="FV36" i="8"/>
  <c r="FU36" i="8"/>
  <c r="FS36" i="8"/>
  <c r="FQ36" i="8"/>
  <c r="FO36" i="8"/>
  <c r="GL36" i="8" s="1"/>
  <c r="FN36" i="8"/>
  <c r="FL36" i="8"/>
  <c r="FJ36" i="8"/>
  <c r="FH36" i="8"/>
  <c r="FF36" i="8"/>
  <c r="ES36" i="8"/>
  <c r="EE36" i="8"/>
  <c r="DY36" i="8"/>
  <c r="DZ36" i="8" s="1"/>
  <c r="DX36" i="8"/>
  <c r="DV36" i="8"/>
  <c r="DU36" i="8"/>
  <c r="DP36" i="8"/>
  <c r="DO36" i="8"/>
  <c r="DQ36" i="8" s="1"/>
  <c r="DI36" i="8"/>
  <c r="DJ36" i="8" s="1"/>
  <c r="EH36" i="8" s="1"/>
  <c r="EI36" i="8" s="1"/>
  <c r="DH36" i="8"/>
  <c r="DC36" i="8"/>
  <c r="DB36" i="8"/>
  <c r="DA36" i="8"/>
  <c r="CV36" i="8"/>
  <c r="CU36" i="8"/>
  <c r="DS36" i="8" s="1"/>
  <c r="CT36" i="8"/>
  <c r="DR36" i="8" s="1"/>
  <c r="DT36" i="8" s="1"/>
  <c r="CK36" i="8"/>
  <c r="BM36" i="8"/>
  <c r="V36" i="8"/>
  <c r="U36" i="8"/>
  <c r="S36" i="8" s="1"/>
  <c r="T36" i="8"/>
  <c r="P36" i="8"/>
  <c r="M36" i="8"/>
  <c r="J36" i="8"/>
  <c r="H36" i="8"/>
  <c r="BL36" i="8" s="1"/>
  <c r="E36" i="8"/>
  <c r="D36" i="8"/>
  <c r="JK35" i="8"/>
  <c r="JI35" i="8"/>
  <c r="JD35" i="8"/>
  <c r="JB35" i="8"/>
  <c r="JA35" i="8"/>
  <c r="IY35" i="8"/>
  <c r="IW35" i="8"/>
  <c r="IU35" i="8"/>
  <c r="IS35" i="8"/>
  <c r="IR35" i="8"/>
  <c r="IP35" i="8"/>
  <c r="IN35" i="8"/>
  <c r="IL35" i="8"/>
  <c r="IK35" i="8"/>
  <c r="II35" i="8"/>
  <c r="IG35" i="8"/>
  <c r="IE35" i="8"/>
  <c r="ID35" i="8"/>
  <c r="IB35" i="8"/>
  <c r="HZ35" i="8"/>
  <c r="HX35" i="8"/>
  <c r="HV35" i="8"/>
  <c r="HS35" i="8"/>
  <c r="HQ35" i="8"/>
  <c r="HO35" i="8"/>
  <c r="HM35" i="8"/>
  <c r="HK35" i="8"/>
  <c r="HJ35" i="8"/>
  <c r="HH35" i="8"/>
  <c r="HF35" i="8"/>
  <c r="HD35" i="8"/>
  <c r="HC35" i="8"/>
  <c r="HA35" i="8"/>
  <c r="GY35" i="8"/>
  <c r="GW35" i="8"/>
  <c r="GV35" i="8"/>
  <c r="GT35" i="8"/>
  <c r="GR35" i="8"/>
  <c r="GP35" i="8"/>
  <c r="GN35" i="8"/>
  <c r="GL35" i="8"/>
  <c r="GK35" i="8"/>
  <c r="GI35" i="8"/>
  <c r="GG35" i="8"/>
  <c r="GE35" i="8"/>
  <c r="GC35" i="8"/>
  <c r="GB35" i="8"/>
  <c r="FZ35" i="8"/>
  <c r="FX35" i="8"/>
  <c r="FV35" i="8"/>
  <c r="FU35" i="8"/>
  <c r="FS35" i="8"/>
  <c r="FQ35" i="8"/>
  <c r="FO35" i="8"/>
  <c r="FN35" i="8"/>
  <c r="FL35" i="8"/>
  <c r="FJ35" i="8"/>
  <c r="FH35" i="8"/>
  <c r="FF35" i="8"/>
  <c r="ES35" i="8"/>
  <c r="EE35" i="8"/>
  <c r="DY35" i="8"/>
  <c r="DX35" i="8"/>
  <c r="DZ35" i="8" s="1"/>
  <c r="DW35" i="8"/>
  <c r="DP35" i="8"/>
  <c r="DQ35" i="8" s="1"/>
  <c r="DO35" i="8"/>
  <c r="DI35" i="8"/>
  <c r="DH35" i="8"/>
  <c r="DJ35" i="8" s="1"/>
  <c r="EH35" i="8" s="1"/>
  <c r="EI35" i="8" s="1"/>
  <c r="DC35" i="8"/>
  <c r="DB35" i="8"/>
  <c r="DV35" i="8" s="1"/>
  <c r="DA35" i="8"/>
  <c r="DU35" i="8" s="1"/>
  <c r="CU35" i="8"/>
  <c r="CT35" i="8"/>
  <c r="CV35" i="8" s="1"/>
  <c r="CK35" i="8"/>
  <c r="BM35" i="8"/>
  <c r="V35" i="8"/>
  <c r="U35" i="8"/>
  <c r="T35" i="8"/>
  <c r="S35" i="8" s="1"/>
  <c r="P35" i="8"/>
  <c r="M35" i="8"/>
  <c r="J35" i="8"/>
  <c r="H35" i="8"/>
  <c r="BL35" i="8" s="1"/>
  <c r="E35" i="8"/>
  <c r="D35" i="8"/>
  <c r="JK34" i="8"/>
  <c r="JI34" i="8"/>
  <c r="JD34" i="8"/>
  <c r="JB34" i="8"/>
  <c r="JA34" i="8"/>
  <c r="IY34" i="8"/>
  <c r="IW34" i="8"/>
  <c r="IU34" i="8"/>
  <c r="IS34" i="8"/>
  <c r="IR34" i="8"/>
  <c r="IP34" i="8"/>
  <c r="IN34" i="8"/>
  <c r="IL34" i="8"/>
  <c r="IK34" i="8"/>
  <c r="II34" i="8"/>
  <c r="IG34" i="8"/>
  <c r="IE34" i="8"/>
  <c r="ID34" i="8"/>
  <c r="IB34" i="8"/>
  <c r="HZ34" i="8"/>
  <c r="HX34" i="8"/>
  <c r="HV34" i="8"/>
  <c r="HS34" i="8"/>
  <c r="HQ34" i="8"/>
  <c r="HO34" i="8"/>
  <c r="HM34" i="8"/>
  <c r="HK34" i="8"/>
  <c r="HT34" i="8" s="1"/>
  <c r="HJ34" i="8"/>
  <c r="HH34" i="8"/>
  <c r="HF34" i="8"/>
  <c r="HD34" i="8"/>
  <c r="HC34" i="8"/>
  <c r="HA34" i="8"/>
  <c r="GY34" i="8"/>
  <c r="GW34" i="8"/>
  <c r="GV34" i="8"/>
  <c r="GT34" i="8"/>
  <c r="GR34" i="8"/>
  <c r="GP34" i="8"/>
  <c r="GN34" i="8"/>
  <c r="GK34" i="8"/>
  <c r="GI34" i="8"/>
  <c r="GG34" i="8"/>
  <c r="GE34" i="8"/>
  <c r="GC34" i="8"/>
  <c r="GB34" i="8"/>
  <c r="FZ34" i="8"/>
  <c r="FX34" i="8"/>
  <c r="FV34" i="8"/>
  <c r="GL34" i="8" s="1"/>
  <c r="FU34" i="8"/>
  <c r="FS34" i="8"/>
  <c r="FQ34" i="8"/>
  <c r="FO34" i="8"/>
  <c r="FN34" i="8"/>
  <c r="FL34" i="8"/>
  <c r="FJ34" i="8"/>
  <c r="FH34" i="8"/>
  <c r="FF34" i="8"/>
  <c r="EV34" i="8"/>
  <c r="ES34" i="8"/>
  <c r="EE34" i="8"/>
  <c r="DZ34" i="8"/>
  <c r="DY34" i="8"/>
  <c r="DX34" i="8"/>
  <c r="DQ34" i="8"/>
  <c r="DP34" i="8"/>
  <c r="DO34" i="8"/>
  <c r="DJ34" i="8"/>
  <c r="DI34" i="8"/>
  <c r="DH34" i="8"/>
  <c r="DB34" i="8"/>
  <c r="DA34" i="8"/>
  <c r="DC34" i="8" s="1"/>
  <c r="EF34" i="8" s="1"/>
  <c r="CU34" i="8"/>
  <c r="CV34" i="8" s="1"/>
  <c r="CT34" i="8"/>
  <c r="DR34" i="8" s="1"/>
  <c r="CK34" i="8"/>
  <c r="BM34" i="8"/>
  <c r="BL34" i="8"/>
  <c r="V34" i="8"/>
  <c r="U34" i="8"/>
  <c r="T34" i="8"/>
  <c r="P34" i="8"/>
  <c r="M34" i="8"/>
  <c r="J34" i="8"/>
  <c r="H34" i="8"/>
  <c r="E34" i="8"/>
  <c r="D34" i="8"/>
  <c r="JK33" i="8"/>
  <c r="JI33" i="8"/>
  <c r="JD33" i="8"/>
  <c r="JA33" i="8"/>
  <c r="IY33" i="8"/>
  <c r="IW33" i="8"/>
  <c r="IU33" i="8"/>
  <c r="IS33" i="8"/>
  <c r="IR33" i="8"/>
  <c r="IP33" i="8"/>
  <c r="IN33" i="8"/>
  <c r="IL33" i="8"/>
  <c r="JB33" i="8" s="1"/>
  <c r="IK33" i="8"/>
  <c r="II33" i="8"/>
  <c r="IG33" i="8"/>
  <c r="IE33" i="8"/>
  <c r="ID33" i="8"/>
  <c r="IB33" i="8"/>
  <c r="HZ33" i="8"/>
  <c r="HX33" i="8"/>
  <c r="HV33" i="8"/>
  <c r="HT33" i="8"/>
  <c r="HS33" i="8"/>
  <c r="HQ33" i="8"/>
  <c r="HO33" i="8"/>
  <c r="HM33" i="8"/>
  <c r="HK33" i="8"/>
  <c r="HJ33" i="8"/>
  <c r="HH33" i="8"/>
  <c r="HF33" i="8"/>
  <c r="HD33" i="8"/>
  <c r="HC33" i="8"/>
  <c r="HA33" i="8"/>
  <c r="GY33" i="8"/>
  <c r="GW33" i="8"/>
  <c r="GV33" i="8"/>
  <c r="GT33" i="8"/>
  <c r="GR33" i="8"/>
  <c r="GP33" i="8"/>
  <c r="GN33" i="8"/>
  <c r="GK33" i="8"/>
  <c r="GI33" i="8"/>
  <c r="GG33" i="8"/>
  <c r="GE33" i="8"/>
  <c r="GC33" i="8"/>
  <c r="GL33" i="8" s="1"/>
  <c r="GB33" i="8"/>
  <c r="FZ33" i="8"/>
  <c r="FX33" i="8"/>
  <c r="FV33" i="8"/>
  <c r="FU33" i="8"/>
  <c r="FS33" i="8"/>
  <c r="FQ33" i="8"/>
  <c r="FO33" i="8"/>
  <c r="FN33" i="8"/>
  <c r="FL33" i="8"/>
  <c r="FJ33" i="8"/>
  <c r="FH33" i="8"/>
  <c r="FF33" i="8"/>
  <c r="ES33" i="8"/>
  <c r="EI33" i="8"/>
  <c r="EE33" i="8"/>
  <c r="DY33" i="8"/>
  <c r="DX33" i="8"/>
  <c r="DZ33" i="8" s="1"/>
  <c r="DS33" i="8"/>
  <c r="DR33" i="8"/>
  <c r="DQ33" i="8"/>
  <c r="DP33" i="8"/>
  <c r="DO33" i="8"/>
  <c r="DI33" i="8"/>
  <c r="DH33" i="8"/>
  <c r="DJ33" i="8" s="1"/>
  <c r="EH33" i="8" s="1"/>
  <c r="DB33" i="8"/>
  <c r="DC33" i="8" s="1"/>
  <c r="DA33" i="8"/>
  <c r="DU33" i="8" s="1"/>
  <c r="CU33" i="8"/>
  <c r="CT33" i="8"/>
  <c r="CV33" i="8" s="1"/>
  <c r="EF33" i="8" s="1"/>
  <c r="CK33" i="8"/>
  <c r="BM33" i="8"/>
  <c r="BL33" i="8"/>
  <c r="V33" i="8"/>
  <c r="U33" i="8"/>
  <c r="T33" i="8"/>
  <c r="S33" i="8" s="1"/>
  <c r="P33" i="8"/>
  <c r="M33" i="8"/>
  <c r="J33" i="8"/>
  <c r="H33" i="8"/>
  <c r="E33" i="8"/>
  <c r="D33" i="8"/>
  <c r="JK32" i="8"/>
  <c r="JI32" i="8"/>
  <c r="JD32" i="8"/>
  <c r="JA32" i="8"/>
  <c r="IY32" i="8"/>
  <c r="IW32" i="8"/>
  <c r="IU32" i="8"/>
  <c r="IS32" i="8"/>
  <c r="IR32" i="8"/>
  <c r="IP32" i="8"/>
  <c r="IN32" i="8"/>
  <c r="IL32" i="8"/>
  <c r="IK32" i="8"/>
  <c r="II32" i="8"/>
  <c r="IG32" i="8"/>
  <c r="IE32" i="8"/>
  <c r="ID32" i="8"/>
  <c r="IB32" i="8"/>
  <c r="HZ32" i="8"/>
  <c r="HX32" i="8"/>
  <c r="HV32" i="8"/>
  <c r="HS32" i="8"/>
  <c r="HQ32" i="8"/>
  <c r="HO32" i="8"/>
  <c r="HM32" i="8"/>
  <c r="HK32" i="8"/>
  <c r="HJ32" i="8"/>
  <c r="HH32" i="8"/>
  <c r="HF32" i="8"/>
  <c r="HD32" i="8"/>
  <c r="HC32" i="8"/>
  <c r="HA32" i="8"/>
  <c r="GY32" i="8"/>
  <c r="GW32" i="8"/>
  <c r="HT32" i="8" s="1"/>
  <c r="GV32" i="8"/>
  <c r="GT32" i="8"/>
  <c r="GR32" i="8"/>
  <c r="GP32" i="8"/>
  <c r="GN32" i="8"/>
  <c r="GK32" i="8"/>
  <c r="GI32" i="8"/>
  <c r="GG32" i="8"/>
  <c r="GE32" i="8"/>
  <c r="GC32" i="8"/>
  <c r="GB32" i="8"/>
  <c r="FZ32" i="8"/>
  <c r="FX32" i="8"/>
  <c r="FV32" i="8"/>
  <c r="FU32" i="8"/>
  <c r="FS32" i="8"/>
  <c r="FQ32" i="8"/>
  <c r="FO32" i="8"/>
  <c r="GL32" i="8" s="1"/>
  <c r="FN32" i="8"/>
  <c r="FL32" i="8"/>
  <c r="FJ32" i="8"/>
  <c r="FH32" i="8"/>
  <c r="FF32" i="8"/>
  <c r="ES32" i="8"/>
  <c r="EE32" i="8"/>
  <c r="DY32" i="8"/>
  <c r="DZ32" i="8" s="1"/>
  <c r="DX32" i="8"/>
  <c r="DU32" i="8"/>
  <c r="DT32" i="8"/>
  <c r="DP32" i="8"/>
  <c r="DO32" i="8"/>
  <c r="DQ32" i="8" s="1"/>
  <c r="DI32" i="8"/>
  <c r="DJ32" i="8" s="1"/>
  <c r="EH32" i="8" s="1"/>
  <c r="EI32" i="8" s="1"/>
  <c r="DH32" i="8"/>
  <c r="DB32" i="8"/>
  <c r="DC32" i="8" s="1"/>
  <c r="DA32" i="8"/>
  <c r="CV32" i="8"/>
  <c r="CU32" i="8"/>
  <c r="DS32" i="8" s="1"/>
  <c r="CT32" i="8"/>
  <c r="DR32" i="8" s="1"/>
  <c r="CK32" i="8"/>
  <c r="BM32" i="8"/>
  <c r="V32" i="8"/>
  <c r="U32" i="8"/>
  <c r="S32" i="8" s="1"/>
  <c r="T32" i="8"/>
  <c r="P32" i="8"/>
  <c r="M32" i="8"/>
  <c r="J32" i="8"/>
  <c r="H32" i="8"/>
  <c r="BL32" i="8" s="1"/>
  <c r="E32" i="8"/>
  <c r="D32" i="8"/>
  <c r="JK31" i="8"/>
  <c r="JI31" i="8"/>
  <c r="JD31" i="8"/>
  <c r="JA31" i="8"/>
  <c r="IY31" i="8"/>
  <c r="IW31" i="8"/>
  <c r="IU31" i="8"/>
  <c r="IS31" i="8"/>
  <c r="IR31" i="8"/>
  <c r="IP31" i="8"/>
  <c r="IN31" i="8"/>
  <c r="IL31" i="8"/>
  <c r="IK31" i="8"/>
  <c r="II31" i="8"/>
  <c r="IG31" i="8"/>
  <c r="IE31" i="8"/>
  <c r="JB31" i="8" s="1"/>
  <c r="ID31" i="8"/>
  <c r="IB31" i="8"/>
  <c r="HZ31" i="8"/>
  <c r="HX31" i="8"/>
  <c r="HV31" i="8"/>
  <c r="HS31" i="8"/>
  <c r="HQ31" i="8"/>
  <c r="HO31" i="8"/>
  <c r="HM31" i="8"/>
  <c r="HK31" i="8"/>
  <c r="HJ31" i="8"/>
  <c r="HH31" i="8"/>
  <c r="HF31" i="8"/>
  <c r="HD31" i="8"/>
  <c r="HC31" i="8"/>
  <c r="HA31" i="8"/>
  <c r="GY31" i="8"/>
  <c r="GW31" i="8"/>
  <c r="GV31" i="8"/>
  <c r="GT31" i="8"/>
  <c r="GR31" i="8"/>
  <c r="GP31" i="8"/>
  <c r="GN31" i="8"/>
  <c r="GL31" i="8"/>
  <c r="GK31" i="8"/>
  <c r="GI31" i="8"/>
  <c r="GG31" i="8"/>
  <c r="GE31" i="8"/>
  <c r="GC31" i="8"/>
  <c r="GB31" i="8"/>
  <c r="FZ31" i="8"/>
  <c r="FX31" i="8"/>
  <c r="FV31" i="8"/>
  <c r="FU31" i="8"/>
  <c r="FS31" i="8"/>
  <c r="FQ31" i="8"/>
  <c r="FO31" i="8"/>
  <c r="FN31" i="8"/>
  <c r="FL31" i="8"/>
  <c r="FJ31" i="8"/>
  <c r="FH31" i="8"/>
  <c r="FF31" i="8"/>
  <c r="ES31" i="8"/>
  <c r="EE31" i="8"/>
  <c r="DY31" i="8"/>
  <c r="DX31" i="8"/>
  <c r="DZ31" i="8" s="1"/>
  <c r="DP31" i="8"/>
  <c r="DQ31" i="8" s="1"/>
  <c r="DO31" i="8"/>
  <c r="DI31" i="8"/>
  <c r="DH31" i="8"/>
  <c r="DJ31" i="8" s="1"/>
  <c r="DC31" i="8"/>
  <c r="DB31" i="8"/>
  <c r="DV31" i="8" s="1"/>
  <c r="DA31" i="8"/>
  <c r="DU31" i="8" s="1"/>
  <c r="DW31" i="8" s="1"/>
  <c r="CU31" i="8"/>
  <c r="CT31" i="8"/>
  <c r="CV31" i="8" s="1"/>
  <c r="CK31" i="8"/>
  <c r="BM31" i="8"/>
  <c r="V31" i="8"/>
  <c r="U31" i="8"/>
  <c r="T31" i="8"/>
  <c r="S31" i="8"/>
  <c r="P31" i="8"/>
  <c r="M31" i="8"/>
  <c r="J31" i="8"/>
  <c r="H31" i="8"/>
  <c r="BL31" i="8" s="1"/>
  <c r="E31" i="8"/>
  <c r="D31" i="8"/>
  <c r="JK30" i="8"/>
  <c r="JI30" i="8"/>
  <c r="JD30" i="8"/>
  <c r="JA30" i="8"/>
  <c r="IY30" i="8"/>
  <c r="IW30" i="8"/>
  <c r="IU30" i="8"/>
  <c r="IS30" i="8"/>
  <c r="IR30" i="8"/>
  <c r="IP30" i="8"/>
  <c r="IN30" i="8"/>
  <c r="IL30" i="8"/>
  <c r="JB30" i="8" s="1"/>
  <c r="IK30" i="8"/>
  <c r="II30" i="8"/>
  <c r="IG30" i="8"/>
  <c r="IE30" i="8"/>
  <c r="ID30" i="8"/>
  <c r="IB30" i="8"/>
  <c r="HZ30" i="8"/>
  <c r="HX30" i="8"/>
  <c r="HV30" i="8"/>
  <c r="HS30" i="8"/>
  <c r="HQ30" i="8"/>
  <c r="HO30" i="8"/>
  <c r="HM30" i="8"/>
  <c r="HK30" i="8"/>
  <c r="HT30" i="8" s="1"/>
  <c r="HJ30" i="8"/>
  <c r="HH30" i="8"/>
  <c r="HF30" i="8"/>
  <c r="HD30" i="8"/>
  <c r="HC30" i="8"/>
  <c r="HA30" i="8"/>
  <c r="GY30" i="8"/>
  <c r="GW30" i="8"/>
  <c r="GV30" i="8"/>
  <c r="GT30" i="8"/>
  <c r="GR30" i="8"/>
  <c r="GP30" i="8"/>
  <c r="GN30" i="8"/>
  <c r="GK30" i="8"/>
  <c r="GI30" i="8"/>
  <c r="GG30" i="8"/>
  <c r="GE30" i="8"/>
  <c r="GC30" i="8"/>
  <c r="GB30" i="8"/>
  <c r="FZ30" i="8"/>
  <c r="FX30" i="8"/>
  <c r="FV30" i="8"/>
  <c r="GL30" i="8" s="1"/>
  <c r="FU30" i="8"/>
  <c r="FS30" i="8"/>
  <c r="FQ30" i="8"/>
  <c r="FO30" i="8"/>
  <c r="FN30" i="8"/>
  <c r="FL30" i="8"/>
  <c r="FJ30" i="8"/>
  <c r="FH30" i="8"/>
  <c r="FF30" i="8"/>
  <c r="ES30" i="8"/>
  <c r="EE30" i="8"/>
  <c r="DZ30" i="8"/>
  <c r="DY30" i="8"/>
  <c r="DX30" i="8"/>
  <c r="DP30" i="8"/>
  <c r="DO30" i="8"/>
  <c r="DJ30" i="8"/>
  <c r="DI30" i="8"/>
  <c r="DH30" i="8"/>
  <c r="DB30" i="8"/>
  <c r="DA30" i="8"/>
  <c r="DC30" i="8" s="1"/>
  <c r="CU30" i="8"/>
  <c r="CV30" i="8" s="1"/>
  <c r="EF30" i="8" s="1"/>
  <c r="CT30" i="8"/>
  <c r="DR30" i="8" s="1"/>
  <c r="CK30" i="8"/>
  <c r="BM30" i="8"/>
  <c r="BL30" i="8"/>
  <c r="V30" i="8"/>
  <c r="U30" i="8"/>
  <c r="T30" i="8"/>
  <c r="P30" i="8"/>
  <c r="M30" i="8"/>
  <c r="J30" i="8"/>
  <c r="H30" i="8"/>
  <c r="E30" i="8"/>
  <c r="D30" i="8"/>
  <c r="JK29" i="8"/>
  <c r="JI29" i="8"/>
  <c r="JD29" i="8"/>
  <c r="JA29" i="8"/>
  <c r="IY29" i="8"/>
  <c r="IW29" i="8"/>
  <c r="IU29" i="8"/>
  <c r="IS29" i="8"/>
  <c r="IR29" i="8"/>
  <c r="IP29" i="8"/>
  <c r="IN29" i="8"/>
  <c r="IL29" i="8"/>
  <c r="JB29" i="8" s="1"/>
  <c r="IK29" i="8"/>
  <c r="II29" i="8"/>
  <c r="IG29" i="8"/>
  <c r="IE29" i="8"/>
  <c r="ID29" i="8"/>
  <c r="IB29" i="8"/>
  <c r="HZ29" i="8"/>
  <c r="HX29" i="8"/>
  <c r="HV29" i="8"/>
  <c r="HS29" i="8"/>
  <c r="HQ29" i="8"/>
  <c r="HO29" i="8"/>
  <c r="HM29" i="8"/>
  <c r="HK29" i="8"/>
  <c r="HJ29" i="8"/>
  <c r="HH29" i="8"/>
  <c r="HF29" i="8"/>
  <c r="HD29" i="8"/>
  <c r="HC29" i="8"/>
  <c r="HA29" i="8"/>
  <c r="GY29" i="8"/>
  <c r="GW29" i="8"/>
  <c r="HT29" i="8" s="1"/>
  <c r="GV29" i="8"/>
  <c r="GT29" i="8"/>
  <c r="GR29" i="8"/>
  <c r="GP29" i="8"/>
  <c r="GN29" i="8"/>
  <c r="GK29" i="8"/>
  <c r="GI29" i="8"/>
  <c r="GG29" i="8"/>
  <c r="GE29" i="8"/>
  <c r="GC29" i="8"/>
  <c r="GL29" i="8" s="1"/>
  <c r="GB29" i="8"/>
  <c r="FZ29" i="8"/>
  <c r="FX29" i="8"/>
  <c r="FV29" i="8"/>
  <c r="FU29" i="8"/>
  <c r="FS29" i="8"/>
  <c r="FQ29" i="8"/>
  <c r="FO29" i="8"/>
  <c r="FN29" i="8"/>
  <c r="FL29" i="8"/>
  <c r="FJ29" i="8"/>
  <c r="FH29" i="8"/>
  <c r="FF29" i="8"/>
  <c r="ES29" i="8"/>
  <c r="EE29" i="8"/>
  <c r="DY29" i="8"/>
  <c r="DX29" i="8"/>
  <c r="DZ29" i="8" s="1"/>
  <c r="DS29" i="8"/>
  <c r="DR29" i="8"/>
  <c r="DT29" i="8" s="1"/>
  <c r="DQ29" i="8"/>
  <c r="DP29" i="8"/>
  <c r="DO29" i="8"/>
  <c r="DI29" i="8"/>
  <c r="DH29" i="8"/>
  <c r="DJ29" i="8" s="1"/>
  <c r="EH29" i="8" s="1"/>
  <c r="DB29" i="8"/>
  <c r="DC29" i="8" s="1"/>
  <c r="DA29" i="8"/>
  <c r="DU29" i="8" s="1"/>
  <c r="CU29" i="8"/>
  <c r="CT29" i="8"/>
  <c r="CV29" i="8" s="1"/>
  <c r="EF29" i="8" s="1"/>
  <c r="EG29" i="8" s="1"/>
  <c r="CK29" i="8"/>
  <c r="BM29" i="8"/>
  <c r="BL29" i="8"/>
  <c r="V29" i="8"/>
  <c r="U29" i="8"/>
  <c r="T29" i="8"/>
  <c r="S29" i="8" s="1"/>
  <c r="P29" i="8"/>
  <c r="M29" i="8"/>
  <c r="J29" i="8"/>
  <c r="H29" i="8"/>
  <c r="E29" i="8"/>
  <c r="D29" i="8"/>
  <c r="JK28" i="8"/>
  <c r="JI28" i="8"/>
  <c r="JD28" i="8"/>
  <c r="JA28" i="8"/>
  <c r="IY28" i="8"/>
  <c r="IW28" i="8"/>
  <c r="IU28" i="8"/>
  <c r="IS28" i="8"/>
  <c r="IR28" i="8"/>
  <c r="IP28" i="8"/>
  <c r="IN28" i="8"/>
  <c r="IL28" i="8"/>
  <c r="IK28" i="8"/>
  <c r="II28" i="8"/>
  <c r="IG28" i="8"/>
  <c r="IE28" i="8"/>
  <c r="JB28" i="8" s="1"/>
  <c r="ID28" i="8"/>
  <c r="IB28" i="8"/>
  <c r="HZ28" i="8"/>
  <c r="HX28" i="8"/>
  <c r="HV28" i="8"/>
  <c r="HS28" i="8"/>
  <c r="HQ28" i="8"/>
  <c r="HO28" i="8"/>
  <c r="HM28" i="8"/>
  <c r="HK28" i="8"/>
  <c r="HJ28" i="8"/>
  <c r="HH28" i="8"/>
  <c r="HF28" i="8"/>
  <c r="HD28" i="8"/>
  <c r="HC28" i="8"/>
  <c r="HA28" i="8"/>
  <c r="GY28" i="8"/>
  <c r="GW28" i="8"/>
  <c r="HT28" i="8" s="1"/>
  <c r="GV28" i="8"/>
  <c r="GT28" i="8"/>
  <c r="GR28" i="8"/>
  <c r="GP28" i="8"/>
  <c r="GN28" i="8"/>
  <c r="GK28" i="8"/>
  <c r="GI28" i="8"/>
  <c r="GG28" i="8"/>
  <c r="GE28" i="8"/>
  <c r="GC28" i="8"/>
  <c r="GB28" i="8"/>
  <c r="FZ28" i="8"/>
  <c r="FX28" i="8"/>
  <c r="FV28" i="8"/>
  <c r="FU28" i="8"/>
  <c r="FS28" i="8"/>
  <c r="FQ28" i="8"/>
  <c r="FO28" i="8"/>
  <c r="GL28" i="8" s="1"/>
  <c r="FN28" i="8"/>
  <c r="FL28" i="8"/>
  <c r="FJ28" i="8"/>
  <c r="FH28" i="8"/>
  <c r="FF28" i="8"/>
  <c r="ES28" i="8"/>
  <c r="EE28" i="8"/>
  <c r="DY28" i="8"/>
  <c r="DZ28" i="8" s="1"/>
  <c r="DX28" i="8"/>
  <c r="DT28" i="8"/>
  <c r="DP28" i="8"/>
  <c r="DO28" i="8"/>
  <c r="DQ28" i="8" s="1"/>
  <c r="DI28" i="8"/>
  <c r="DJ28" i="8" s="1"/>
  <c r="EH28" i="8" s="1"/>
  <c r="EI28" i="8" s="1"/>
  <c r="DH28" i="8"/>
  <c r="DB28" i="8"/>
  <c r="DV28" i="8" s="1"/>
  <c r="DA28" i="8"/>
  <c r="DU28" i="8" s="1"/>
  <c r="CV28" i="8"/>
  <c r="CU28" i="8"/>
  <c r="DS28" i="8" s="1"/>
  <c r="CT28" i="8"/>
  <c r="DR28" i="8" s="1"/>
  <c r="CK28" i="8"/>
  <c r="BM28" i="8"/>
  <c r="V28" i="8"/>
  <c r="U28" i="8"/>
  <c r="S28" i="8" s="1"/>
  <c r="T28" i="8"/>
  <c r="P28" i="8"/>
  <c r="M28" i="8"/>
  <c r="J28" i="8"/>
  <c r="H28" i="8"/>
  <c r="BL28" i="8" s="1"/>
  <c r="E28" i="8"/>
  <c r="D28" i="8"/>
  <c r="JK27" i="8"/>
  <c r="JI27" i="8"/>
  <c r="JD27" i="8"/>
  <c r="JB27" i="8"/>
  <c r="JA27" i="8"/>
  <c r="IY27" i="8"/>
  <c r="IW27" i="8"/>
  <c r="IU27" i="8"/>
  <c r="IS27" i="8"/>
  <c r="IR27" i="8"/>
  <c r="IP27" i="8"/>
  <c r="IN27" i="8"/>
  <c r="IL27" i="8"/>
  <c r="IK27" i="8"/>
  <c r="II27" i="8"/>
  <c r="IG27" i="8"/>
  <c r="IE27" i="8"/>
  <c r="ID27" i="8"/>
  <c r="IB27" i="8"/>
  <c r="HZ27" i="8"/>
  <c r="HX27" i="8"/>
  <c r="HV27" i="8"/>
  <c r="HS27" i="8"/>
  <c r="HQ27" i="8"/>
  <c r="HO27" i="8"/>
  <c r="HM27" i="8"/>
  <c r="HK27" i="8"/>
  <c r="HJ27" i="8"/>
  <c r="HH27" i="8"/>
  <c r="HF27" i="8"/>
  <c r="HD27" i="8"/>
  <c r="HC27" i="8"/>
  <c r="HA27" i="8"/>
  <c r="GY27" i="8"/>
  <c r="GW27" i="8"/>
  <c r="HT27" i="8" s="1"/>
  <c r="GV27" i="8"/>
  <c r="GT27" i="8"/>
  <c r="GR27" i="8"/>
  <c r="GP27" i="8"/>
  <c r="GN27" i="8"/>
  <c r="GK27" i="8"/>
  <c r="GI27" i="8"/>
  <c r="GG27" i="8"/>
  <c r="GE27" i="8"/>
  <c r="GC27" i="8"/>
  <c r="GB27" i="8"/>
  <c r="FZ27" i="8"/>
  <c r="FX27" i="8"/>
  <c r="FV27" i="8"/>
  <c r="FU27" i="8"/>
  <c r="FS27" i="8"/>
  <c r="FQ27" i="8"/>
  <c r="FO27" i="8"/>
  <c r="GL27" i="8" s="1"/>
  <c r="FN27" i="8"/>
  <c r="FL27" i="8"/>
  <c r="FJ27" i="8"/>
  <c r="FH27" i="8"/>
  <c r="FF27" i="8"/>
  <c r="ES27" i="8"/>
  <c r="EH27" i="8"/>
  <c r="EI27" i="8" s="1"/>
  <c r="EE27" i="8"/>
  <c r="DY27" i="8"/>
  <c r="DX27" i="8"/>
  <c r="DZ27" i="8" s="1"/>
  <c r="EV27" i="8" s="1"/>
  <c r="DP27" i="8"/>
  <c r="DQ27" i="8" s="1"/>
  <c r="DO27" i="8"/>
  <c r="DI27" i="8"/>
  <c r="DJ27" i="8" s="1"/>
  <c r="DH27" i="8"/>
  <c r="DC27" i="8"/>
  <c r="DB27" i="8"/>
  <c r="DA27" i="8"/>
  <c r="DU27" i="8" s="1"/>
  <c r="CU27" i="8"/>
  <c r="CT27" i="8"/>
  <c r="CK27" i="8"/>
  <c r="BM27" i="8"/>
  <c r="V27" i="8"/>
  <c r="U27" i="8"/>
  <c r="T27" i="8"/>
  <c r="S27" i="8" s="1"/>
  <c r="P27" i="8"/>
  <c r="M27" i="8"/>
  <c r="J27" i="8"/>
  <c r="H27" i="8"/>
  <c r="BL27" i="8" s="1"/>
  <c r="E27" i="8"/>
  <c r="D27" i="8"/>
  <c r="JK26" i="8"/>
  <c r="JI26" i="8"/>
  <c r="JD26" i="8"/>
  <c r="JB26" i="8"/>
  <c r="JA26" i="8"/>
  <c r="IY26" i="8"/>
  <c r="IW26" i="8"/>
  <c r="IU26" i="8"/>
  <c r="IS26" i="8"/>
  <c r="IR26" i="8"/>
  <c r="IP26" i="8"/>
  <c r="IN26" i="8"/>
  <c r="IL26" i="8"/>
  <c r="IK26" i="8"/>
  <c r="II26" i="8"/>
  <c r="IG26" i="8"/>
  <c r="IE26" i="8"/>
  <c r="ID26" i="8"/>
  <c r="IB26" i="8"/>
  <c r="HZ26" i="8"/>
  <c r="HX26" i="8"/>
  <c r="HV26" i="8"/>
  <c r="HS26" i="8"/>
  <c r="HQ26" i="8"/>
  <c r="HO26" i="8"/>
  <c r="HM26" i="8"/>
  <c r="HK26" i="8"/>
  <c r="HT26" i="8" s="1"/>
  <c r="HJ26" i="8"/>
  <c r="HH26" i="8"/>
  <c r="HF26" i="8"/>
  <c r="HD26" i="8"/>
  <c r="HC26" i="8"/>
  <c r="HA26" i="8"/>
  <c r="GY26" i="8"/>
  <c r="GW26" i="8"/>
  <c r="GV26" i="8"/>
  <c r="GT26" i="8"/>
  <c r="GR26" i="8"/>
  <c r="GP26" i="8"/>
  <c r="GN26" i="8"/>
  <c r="GK26" i="8"/>
  <c r="GI26" i="8"/>
  <c r="GG26" i="8"/>
  <c r="GE26" i="8"/>
  <c r="GC26" i="8"/>
  <c r="GB26" i="8"/>
  <c r="FZ26" i="8"/>
  <c r="FX26" i="8"/>
  <c r="FV26" i="8"/>
  <c r="FU26" i="8"/>
  <c r="FS26" i="8"/>
  <c r="FQ26" i="8"/>
  <c r="FO26" i="8"/>
  <c r="FN26" i="8"/>
  <c r="FL26" i="8"/>
  <c r="FJ26" i="8"/>
  <c r="FH26" i="8"/>
  <c r="FF26" i="8"/>
  <c r="ES26" i="8"/>
  <c r="EE26" i="8"/>
  <c r="DZ26" i="8"/>
  <c r="DY26" i="8"/>
  <c r="DX26" i="8"/>
  <c r="DP26" i="8"/>
  <c r="DO26" i="8"/>
  <c r="DQ26" i="8" s="1"/>
  <c r="DJ26" i="8"/>
  <c r="DI26" i="8"/>
  <c r="DH26" i="8"/>
  <c r="DB26" i="8"/>
  <c r="DV26" i="8" s="1"/>
  <c r="DA26" i="8"/>
  <c r="CU26" i="8"/>
  <c r="CT26" i="8"/>
  <c r="DR26" i="8" s="1"/>
  <c r="CK26" i="8"/>
  <c r="BM26" i="8"/>
  <c r="BL26" i="8"/>
  <c r="V26" i="8"/>
  <c r="U26" i="8"/>
  <c r="T26" i="8"/>
  <c r="S26" i="8" s="1"/>
  <c r="P26" i="8"/>
  <c r="M26" i="8"/>
  <c r="J26" i="8"/>
  <c r="H26" i="8"/>
  <c r="E26" i="8"/>
  <c r="D26" i="8"/>
  <c r="JK25" i="8"/>
  <c r="JI25" i="8"/>
  <c r="JD25" i="8"/>
  <c r="JA25" i="8"/>
  <c r="IY25" i="8"/>
  <c r="IW25" i="8"/>
  <c r="IU25" i="8"/>
  <c r="IS25" i="8"/>
  <c r="IR25" i="8"/>
  <c r="IP25" i="8"/>
  <c r="IN25" i="8"/>
  <c r="IL25" i="8"/>
  <c r="JB25" i="8" s="1"/>
  <c r="IK25" i="8"/>
  <c r="II25" i="8"/>
  <c r="IG25" i="8"/>
  <c r="IE25" i="8"/>
  <c r="ID25" i="8"/>
  <c r="IB25" i="8"/>
  <c r="HZ25" i="8"/>
  <c r="HX25" i="8"/>
  <c r="HV25" i="8"/>
  <c r="HT25" i="8"/>
  <c r="HS25" i="8"/>
  <c r="HQ25" i="8"/>
  <c r="HO25" i="8"/>
  <c r="HM25" i="8"/>
  <c r="HK25" i="8"/>
  <c r="HJ25" i="8"/>
  <c r="HH25" i="8"/>
  <c r="HF25" i="8"/>
  <c r="HD25" i="8"/>
  <c r="HC25" i="8"/>
  <c r="HA25" i="8"/>
  <c r="GY25" i="8"/>
  <c r="GW25" i="8"/>
  <c r="GV25" i="8"/>
  <c r="GT25" i="8"/>
  <c r="GR25" i="8"/>
  <c r="GP25" i="8"/>
  <c r="GN25" i="8"/>
  <c r="GK25" i="8"/>
  <c r="GI25" i="8"/>
  <c r="GG25" i="8"/>
  <c r="GE25" i="8"/>
  <c r="GC25" i="8"/>
  <c r="GL25" i="8" s="1"/>
  <c r="GB25" i="8"/>
  <c r="FZ25" i="8"/>
  <c r="FX25" i="8"/>
  <c r="FV25" i="8"/>
  <c r="FU25" i="8"/>
  <c r="FS25" i="8"/>
  <c r="FQ25" i="8"/>
  <c r="FO25" i="8"/>
  <c r="FN25" i="8"/>
  <c r="FL25" i="8"/>
  <c r="FJ25" i="8"/>
  <c r="FH25" i="8"/>
  <c r="FF25" i="8"/>
  <c r="ES25" i="8"/>
  <c r="EE25" i="8"/>
  <c r="DY25" i="8"/>
  <c r="DX25" i="8"/>
  <c r="DZ25" i="8" s="1"/>
  <c r="DV25" i="8"/>
  <c r="DS25" i="8"/>
  <c r="DQ25" i="8"/>
  <c r="DP25" i="8"/>
  <c r="DO25" i="8"/>
  <c r="DI25" i="8"/>
  <c r="DH25" i="8"/>
  <c r="DJ25" i="8" s="1"/>
  <c r="DB25" i="8"/>
  <c r="DC25" i="8" s="1"/>
  <c r="DA25" i="8"/>
  <c r="DU25" i="8" s="1"/>
  <c r="DW25" i="8" s="1"/>
  <c r="CU25" i="8"/>
  <c r="CT25" i="8"/>
  <c r="CK25" i="8"/>
  <c r="BM25" i="8"/>
  <c r="BL25" i="8"/>
  <c r="V25" i="8"/>
  <c r="U25" i="8"/>
  <c r="T25" i="8"/>
  <c r="S25" i="8" s="1"/>
  <c r="P25" i="8"/>
  <c r="M25" i="8"/>
  <c r="J25" i="8"/>
  <c r="H25" i="8"/>
  <c r="E25" i="8"/>
  <c r="D25" i="8"/>
  <c r="JK24" i="8"/>
  <c r="JI24" i="8"/>
  <c r="JD24" i="8"/>
  <c r="JA24" i="8"/>
  <c r="IY24" i="8"/>
  <c r="IW24" i="8"/>
  <c r="IU24" i="8"/>
  <c r="IS24" i="8"/>
  <c r="IR24" i="8"/>
  <c r="IP24" i="8"/>
  <c r="IN24" i="8"/>
  <c r="IL24" i="8"/>
  <c r="IK24" i="8"/>
  <c r="II24" i="8"/>
  <c r="IG24" i="8"/>
  <c r="IE24" i="8"/>
  <c r="JB24" i="8" s="1"/>
  <c r="ID24" i="8"/>
  <c r="IB24" i="8"/>
  <c r="HZ24" i="8"/>
  <c r="HX24" i="8"/>
  <c r="HV24" i="8"/>
  <c r="HS24" i="8"/>
  <c r="HQ24" i="8"/>
  <c r="HO24" i="8"/>
  <c r="HM24" i="8"/>
  <c r="HK24" i="8"/>
  <c r="HJ24" i="8"/>
  <c r="HH24" i="8"/>
  <c r="HF24" i="8"/>
  <c r="HD24" i="8"/>
  <c r="HC24" i="8"/>
  <c r="HA24" i="8"/>
  <c r="GY24" i="8"/>
  <c r="GW24" i="8"/>
  <c r="GV24" i="8"/>
  <c r="GT24" i="8"/>
  <c r="GR24" i="8"/>
  <c r="GP24" i="8"/>
  <c r="GN24" i="8"/>
  <c r="GK24" i="8"/>
  <c r="GI24" i="8"/>
  <c r="GG24" i="8"/>
  <c r="GE24" i="8"/>
  <c r="GC24" i="8"/>
  <c r="GB24" i="8"/>
  <c r="FZ24" i="8"/>
  <c r="FX24" i="8"/>
  <c r="FV24" i="8"/>
  <c r="FU24" i="8"/>
  <c r="FS24" i="8"/>
  <c r="FQ24" i="8"/>
  <c r="FO24" i="8"/>
  <c r="GL24" i="8" s="1"/>
  <c r="FN24" i="8"/>
  <c r="FL24" i="8"/>
  <c r="FJ24" i="8"/>
  <c r="FH24" i="8"/>
  <c r="FF24" i="8"/>
  <c r="ES24" i="8"/>
  <c r="EE24" i="8"/>
  <c r="DY24" i="8"/>
  <c r="DZ24" i="8" s="1"/>
  <c r="DX24" i="8"/>
  <c r="DP24" i="8"/>
  <c r="DO24" i="8"/>
  <c r="DQ24" i="8" s="1"/>
  <c r="DI24" i="8"/>
  <c r="DJ24" i="8" s="1"/>
  <c r="DH24" i="8"/>
  <c r="DC24" i="8"/>
  <c r="DB24" i="8"/>
  <c r="DV24" i="8" s="1"/>
  <c r="DA24" i="8"/>
  <c r="DU24" i="8" s="1"/>
  <c r="DW24" i="8" s="1"/>
  <c r="CV24" i="8"/>
  <c r="EF24" i="8" s="1"/>
  <c r="EG24" i="8" s="1"/>
  <c r="CU24" i="8"/>
  <c r="DS24" i="8" s="1"/>
  <c r="CT24" i="8"/>
  <c r="DR24" i="8" s="1"/>
  <c r="DT24" i="8" s="1"/>
  <c r="CK24" i="8"/>
  <c r="BM24" i="8"/>
  <c r="V24" i="8"/>
  <c r="U24" i="8"/>
  <c r="T24" i="8"/>
  <c r="P24" i="8"/>
  <c r="M24" i="8"/>
  <c r="J24" i="8"/>
  <c r="H24" i="8"/>
  <c r="BL24" i="8" s="1"/>
  <c r="E24" i="8"/>
  <c r="D24" i="8"/>
  <c r="JK23" i="8"/>
  <c r="JI23" i="8"/>
  <c r="JD23" i="8"/>
  <c r="JB23" i="8"/>
  <c r="JA23" i="8"/>
  <c r="IY23" i="8"/>
  <c r="IW23" i="8"/>
  <c r="IU23" i="8"/>
  <c r="IS23" i="8"/>
  <c r="IR23" i="8"/>
  <c r="IP23" i="8"/>
  <c r="IN23" i="8"/>
  <c r="IL23" i="8"/>
  <c r="IK23" i="8"/>
  <c r="II23" i="8"/>
  <c r="IG23" i="8"/>
  <c r="IE23" i="8"/>
  <c r="ID23" i="8"/>
  <c r="IB23" i="8"/>
  <c r="HZ23" i="8"/>
  <c r="HX23" i="8"/>
  <c r="HV23" i="8"/>
  <c r="HS23" i="8"/>
  <c r="HQ23" i="8"/>
  <c r="HO23" i="8"/>
  <c r="HM23" i="8"/>
  <c r="HK23" i="8"/>
  <c r="HJ23" i="8"/>
  <c r="HH23" i="8"/>
  <c r="HF23" i="8"/>
  <c r="HD23" i="8"/>
  <c r="HC23" i="8"/>
  <c r="HA23" i="8"/>
  <c r="GY23" i="8"/>
  <c r="GW23" i="8"/>
  <c r="GV23" i="8"/>
  <c r="GT23" i="8"/>
  <c r="GR23" i="8"/>
  <c r="GP23" i="8"/>
  <c r="GN23" i="8"/>
  <c r="GK23" i="8"/>
  <c r="GI23" i="8"/>
  <c r="GG23" i="8"/>
  <c r="GE23" i="8"/>
  <c r="GC23" i="8"/>
  <c r="GB23" i="8"/>
  <c r="FZ23" i="8"/>
  <c r="FX23" i="8"/>
  <c r="FV23" i="8"/>
  <c r="FU23" i="8"/>
  <c r="FS23" i="8"/>
  <c r="FQ23" i="8"/>
  <c r="FO23" i="8"/>
  <c r="GL23" i="8" s="1"/>
  <c r="FN23" i="8"/>
  <c r="FL23" i="8"/>
  <c r="FJ23" i="8"/>
  <c r="FH23" i="8"/>
  <c r="FF23" i="8"/>
  <c r="ES23" i="8"/>
  <c r="EE23" i="8"/>
  <c r="DY23" i="8"/>
  <c r="DX23" i="8"/>
  <c r="DZ23" i="8" s="1"/>
  <c r="DU23" i="8"/>
  <c r="DP23" i="8"/>
  <c r="DQ23" i="8" s="1"/>
  <c r="DO23" i="8"/>
  <c r="DJ23" i="8"/>
  <c r="EH23" i="8" s="1"/>
  <c r="EI23" i="8" s="1"/>
  <c r="DI23" i="8"/>
  <c r="DH23" i="8"/>
  <c r="DB23" i="8"/>
  <c r="DA23" i="8"/>
  <c r="DC23" i="8" s="1"/>
  <c r="EF23" i="8" s="1"/>
  <c r="CU23" i="8"/>
  <c r="CT23" i="8"/>
  <c r="CV23" i="8" s="1"/>
  <c r="CK23" i="8"/>
  <c r="BM23" i="8"/>
  <c r="V23" i="8"/>
  <c r="U23" i="8"/>
  <c r="T23" i="8"/>
  <c r="S23" i="8"/>
  <c r="P23" i="8"/>
  <c r="M23" i="8"/>
  <c r="J23" i="8"/>
  <c r="H23" i="8"/>
  <c r="BL23" i="8" s="1"/>
  <c r="E23" i="8"/>
  <c r="D23" i="8"/>
  <c r="JK22" i="8"/>
  <c r="JI22" i="8"/>
  <c r="JD22" i="8"/>
  <c r="JA22" i="8"/>
  <c r="IY22" i="8"/>
  <c r="IW22" i="8"/>
  <c r="IU22" i="8"/>
  <c r="IS22" i="8"/>
  <c r="IR22" i="8"/>
  <c r="IP22" i="8"/>
  <c r="IN22" i="8"/>
  <c r="IL22" i="8"/>
  <c r="JB22" i="8" s="1"/>
  <c r="IK22" i="8"/>
  <c r="II22" i="8"/>
  <c r="IG22" i="8"/>
  <c r="IE22" i="8"/>
  <c r="ID22" i="8"/>
  <c r="IB22" i="8"/>
  <c r="HZ22" i="8"/>
  <c r="HX22" i="8"/>
  <c r="HV22" i="8"/>
  <c r="HS22" i="8"/>
  <c r="HQ22" i="8"/>
  <c r="HO22" i="8"/>
  <c r="HM22" i="8"/>
  <c r="HK22" i="8"/>
  <c r="HT22" i="8" s="1"/>
  <c r="HJ22" i="8"/>
  <c r="HH22" i="8"/>
  <c r="HF22" i="8"/>
  <c r="HD22" i="8"/>
  <c r="HC22" i="8"/>
  <c r="HA22" i="8"/>
  <c r="GY22" i="8"/>
  <c r="GW22" i="8"/>
  <c r="GV22" i="8"/>
  <c r="GT22" i="8"/>
  <c r="GR22" i="8"/>
  <c r="GP22" i="8"/>
  <c r="GN22" i="8"/>
  <c r="GK22" i="8"/>
  <c r="GI22" i="8"/>
  <c r="GG22" i="8"/>
  <c r="GE22" i="8"/>
  <c r="GC22" i="8"/>
  <c r="GB22" i="8"/>
  <c r="FZ22" i="8"/>
  <c r="FX22" i="8"/>
  <c r="FV22" i="8"/>
  <c r="GL22" i="8" s="1"/>
  <c r="FU22" i="8"/>
  <c r="FS22" i="8"/>
  <c r="FQ22" i="8"/>
  <c r="FO22" i="8"/>
  <c r="FN22" i="8"/>
  <c r="FL22" i="8"/>
  <c r="FJ22" i="8"/>
  <c r="FH22" i="8"/>
  <c r="FF22" i="8"/>
  <c r="ES22" i="8"/>
  <c r="EG22" i="8"/>
  <c r="EF22" i="8"/>
  <c r="EE22" i="8"/>
  <c r="DY22" i="8"/>
  <c r="DX22" i="8"/>
  <c r="DZ22" i="8" s="1"/>
  <c r="DS22" i="8"/>
  <c r="DQ22" i="8"/>
  <c r="DP22" i="8"/>
  <c r="DO22" i="8"/>
  <c r="DJ22" i="8"/>
  <c r="EH22" i="8" s="1"/>
  <c r="EI22" i="8" s="1"/>
  <c r="DI22" i="8"/>
  <c r="DH22" i="8"/>
  <c r="DB22" i="8"/>
  <c r="DA22" i="8"/>
  <c r="DC22" i="8" s="1"/>
  <c r="CU22" i="8"/>
  <c r="CV22" i="8" s="1"/>
  <c r="CT22" i="8"/>
  <c r="CK22" i="8"/>
  <c r="BM22" i="8"/>
  <c r="V22" i="8"/>
  <c r="U22" i="8"/>
  <c r="T22" i="8"/>
  <c r="S22" i="8" s="1"/>
  <c r="P22" i="8"/>
  <c r="M22" i="8"/>
  <c r="J22" i="8"/>
  <c r="H22" i="8"/>
  <c r="BL22" i="8" s="1"/>
  <c r="E22" i="8"/>
  <c r="D22" i="8"/>
  <c r="JK21" i="8"/>
  <c r="JI21" i="8"/>
  <c r="JD21" i="8"/>
  <c r="JA21" i="8"/>
  <c r="IY21" i="8"/>
  <c r="IW21" i="8"/>
  <c r="IU21" i="8"/>
  <c r="IS21" i="8"/>
  <c r="IR21" i="8"/>
  <c r="IP21" i="8"/>
  <c r="IN21" i="8"/>
  <c r="IL21" i="8"/>
  <c r="JB21" i="8" s="1"/>
  <c r="IK21" i="8"/>
  <c r="II21" i="8"/>
  <c r="IG21" i="8"/>
  <c r="IE21" i="8"/>
  <c r="ID21" i="8"/>
  <c r="IB21" i="8"/>
  <c r="HZ21" i="8"/>
  <c r="HX21" i="8"/>
  <c r="HV21" i="8"/>
  <c r="HS21" i="8"/>
  <c r="HQ21" i="8"/>
  <c r="HO21" i="8"/>
  <c r="HM21" i="8"/>
  <c r="HK21" i="8"/>
  <c r="HJ21" i="8"/>
  <c r="HH21" i="8"/>
  <c r="HF21" i="8"/>
  <c r="HD21" i="8"/>
  <c r="HC21" i="8"/>
  <c r="HA21" i="8"/>
  <c r="GY21" i="8"/>
  <c r="GW21" i="8"/>
  <c r="HT21" i="8" s="1"/>
  <c r="GV21" i="8"/>
  <c r="GT21" i="8"/>
  <c r="GR21" i="8"/>
  <c r="GP21" i="8"/>
  <c r="GN21" i="8"/>
  <c r="GK21" i="8"/>
  <c r="GI21" i="8"/>
  <c r="GG21" i="8"/>
  <c r="GE21" i="8"/>
  <c r="GC21" i="8"/>
  <c r="GL21" i="8" s="1"/>
  <c r="GB21" i="8"/>
  <c r="FZ21" i="8"/>
  <c r="FX21" i="8"/>
  <c r="FV21" i="8"/>
  <c r="FU21" i="8"/>
  <c r="FS21" i="8"/>
  <c r="FQ21" i="8"/>
  <c r="FO21" i="8"/>
  <c r="FN21" i="8"/>
  <c r="FL21" i="8"/>
  <c r="FJ21" i="8"/>
  <c r="FH21" i="8"/>
  <c r="FF21" i="8"/>
  <c r="ES21" i="8"/>
  <c r="EE21" i="8"/>
  <c r="DY21" i="8"/>
  <c r="DX21" i="8"/>
  <c r="DZ21" i="8" s="1"/>
  <c r="DV21" i="8"/>
  <c r="DQ21" i="8"/>
  <c r="EH21" i="8" s="1"/>
  <c r="EI21" i="8" s="1"/>
  <c r="DP21" i="8"/>
  <c r="DO21" i="8"/>
  <c r="DI21" i="8"/>
  <c r="DH21" i="8"/>
  <c r="DJ21" i="8" s="1"/>
  <c r="DB21" i="8"/>
  <c r="DC21" i="8" s="1"/>
  <c r="DA21" i="8"/>
  <c r="CV21" i="8"/>
  <c r="EF21" i="8" s="1"/>
  <c r="CU21" i="8"/>
  <c r="DS21" i="8" s="1"/>
  <c r="CT21" i="8"/>
  <c r="DR21" i="8" s="1"/>
  <c r="DT21" i="8" s="1"/>
  <c r="CK21" i="8"/>
  <c r="BM21" i="8"/>
  <c r="BL21" i="8"/>
  <c r="V21" i="8"/>
  <c r="U21" i="8"/>
  <c r="T21" i="8"/>
  <c r="P21" i="8"/>
  <c r="M21" i="8"/>
  <c r="J21" i="8"/>
  <c r="H21" i="8"/>
  <c r="E21" i="8"/>
  <c r="D21" i="8"/>
  <c r="JK20" i="8"/>
  <c r="JI20" i="8"/>
  <c r="JD20" i="8"/>
  <c r="JA20" i="8"/>
  <c r="IY20" i="8"/>
  <c r="IW20" i="8"/>
  <c r="IU20" i="8"/>
  <c r="IS20" i="8"/>
  <c r="IR20" i="8"/>
  <c r="IP20" i="8"/>
  <c r="IN20" i="8"/>
  <c r="IL20" i="8"/>
  <c r="IK20" i="8"/>
  <c r="II20" i="8"/>
  <c r="IG20" i="8"/>
  <c r="IE20" i="8"/>
  <c r="ID20" i="8"/>
  <c r="IB20" i="8"/>
  <c r="HZ20" i="8"/>
  <c r="HX20" i="8"/>
  <c r="HV20" i="8"/>
  <c r="HS20" i="8"/>
  <c r="HQ20" i="8"/>
  <c r="HO20" i="8"/>
  <c r="HM20" i="8"/>
  <c r="HK20" i="8"/>
  <c r="HJ20" i="8"/>
  <c r="HH20" i="8"/>
  <c r="HF20" i="8"/>
  <c r="HD20" i="8"/>
  <c r="HC20" i="8"/>
  <c r="HA20" i="8"/>
  <c r="GY20" i="8"/>
  <c r="GW20" i="8"/>
  <c r="HT20" i="8" s="1"/>
  <c r="GV20" i="8"/>
  <c r="GT20" i="8"/>
  <c r="GR20" i="8"/>
  <c r="GP20" i="8"/>
  <c r="GN20" i="8"/>
  <c r="GK20" i="8"/>
  <c r="GI20" i="8"/>
  <c r="GG20" i="8"/>
  <c r="GE20" i="8"/>
  <c r="GC20" i="8"/>
  <c r="GB20" i="8"/>
  <c r="FZ20" i="8"/>
  <c r="FX20" i="8"/>
  <c r="FV20" i="8"/>
  <c r="FU20" i="8"/>
  <c r="FS20" i="8"/>
  <c r="FQ20" i="8"/>
  <c r="FO20" i="8"/>
  <c r="FN20" i="8"/>
  <c r="FL20" i="8"/>
  <c r="FJ20" i="8"/>
  <c r="FH20" i="8"/>
  <c r="FF20" i="8"/>
  <c r="ES20" i="8"/>
  <c r="EE20" i="8"/>
  <c r="DY20" i="8"/>
  <c r="DZ20" i="8" s="1"/>
  <c r="DX20" i="8"/>
  <c r="DU20" i="8"/>
  <c r="DP20" i="8"/>
  <c r="DO20" i="8"/>
  <c r="DQ20" i="8" s="1"/>
  <c r="EH20" i="8" s="1"/>
  <c r="EI20" i="8" s="1"/>
  <c r="DI20" i="8"/>
  <c r="DJ20" i="8" s="1"/>
  <c r="DH20" i="8"/>
  <c r="DC20" i="8"/>
  <c r="DB20" i="8"/>
  <c r="DV20" i="8" s="1"/>
  <c r="DW20" i="8" s="1"/>
  <c r="DA20" i="8"/>
  <c r="CV20" i="8"/>
  <c r="EF20" i="8" s="1"/>
  <c r="EG20" i="8" s="1"/>
  <c r="CU20" i="8"/>
  <c r="CT20" i="8"/>
  <c r="DR20" i="8" s="1"/>
  <c r="CK20" i="8"/>
  <c r="BM20" i="8"/>
  <c r="V20" i="8"/>
  <c r="U20" i="8"/>
  <c r="T20" i="8"/>
  <c r="S20" i="8"/>
  <c r="P20" i="8"/>
  <c r="M20" i="8"/>
  <c r="J20" i="8"/>
  <c r="H20" i="8"/>
  <c r="BL20" i="8" s="1"/>
  <c r="E20" i="8"/>
  <c r="D20" i="8"/>
  <c r="JK19" i="8"/>
  <c r="JI19" i="8"/>
  <c r="JD19" i="8"/>
  <c r="JA19" i="8"/>
  <c r="IY19" i="8"/>
  <c r="IW19" i="8"/>
  <c r="IU19" i="8"/>
  <c r="IS19" i="8"/>
  <c r="IR19" i="8"/>
  <c r="IP19" i="8"/>
  <c r="IN19" i="8"/>
  <c r="IL19" i="8"/>
  <c r="IK19" i="8"/>
  <c r="II19" i="8"/>
  <c r="IG19" i="8"/>
  <c r="IE19" i="8"/>
  <c r="JB19" i="8" s="1"/>
  <c r="ID19" i="8"/>
  <c r="IB19" i="8"/>
  <c r="HZ19" i="8"/>
  <c r="HX19" i="8"/>
  <c r="HV19" i="8"/>
  <c r="HS19" i="8"/>
  <c r="HQ19" i="8"/>
  <c r="HO19" i="8"/>
  <c r="HM19" i="8"/>
  <c r="HK19" i="8"/>
  <c r="HJ19" i="8"/>
  <c r="HH19" i="8"/>
  <c r="HF19" i="8"/>
  <c r="HD19" i="8"/>
  <c r="HC19" i="8"/>
  <c r="HA19" i="8"/>
  <c r="GY19" i="8"/>
  <c r="GW19" i="8"/>
  <c r="GV19" i="8"/>
  <c r="GT19" i="8"/>
  <c r="GR19" i="8"/>
  <c r="GP19" i="8"/>
  <c r="GN19" i="8"/>
  <c r="GL19" i="8"/>
  <c r="GK19" i="8"/>
  <c r="GI19" i="8"/>
  <c r="GG19" i="8"/>
  <c r="GE19" i="8"/>
  <c r="GC19" i="8"/>
  <c r="GB19" i="8"/>
  <c r="FZ19" i="8"/>
  <c r="FX19" i="8"/>
  <c r="FV19" i="8"/>
  <c r="FU19" i="8"/>
  <c r="FS19" i="8"/>
  <c r="FQ19" i="8"/>
  <c r="FO19" i="8"/>
  <c r="FN19" i="8"/>
  <c r="FL19" i="8"/>
  <c r="FJ19" i="8"/>
  <c r="FH19" i="8"/>
  <c r="FF19" i="8"/>
  <c r="ES19" i="8"/>
  <c r="EE19" i="8"/>
  <c r="DY19" i="8"/>
  <c r="DX19" i="8"/>
  <c r="DT19" i="8"/>
  <c r="DR19" i="8"/>
  <c r="DP19" i="8"/>
  <c r="DQ19" i="8" s="1"/>
  <c r="DO19" i="8"/>
  <c r="DJ19" i="8"/>
  <c r="EH19" i="8" s="1"/>
  <c r="EI19" i="8" s="1"/>
  <c r="DI19" i="8"/>
  <c r="DH19" i="8"/>
  <c r="DC19" i="8"/>
  <c r="DB19" i="8"/>
  <c r="DA19" i="8"/>
  <c r="DU19" i="8" s="1"/>
  <c r="CU19" i="8"/>
  <c r="DS19" i="8" s="1"/>
  <c r="CT19" i="8"/>
  <c r="CV19" i="8" s="1"/>
  <c r="EF19" i="8" s="1"/>
  <c r="CK19" i="8"/>
  <c r="BM19" i="8"/>
  <c r="V19" i="8"/>
  <c r="U19" i="8"/>
  <c r="T19" i="8"/>
  <c r="S19" i="8"/>
  <c r="P19" i="8"/>
  <c r="M19" i="8"/>
  <c r="J19" i="8"/>
  <c r="H19" i="8"/>
  <c r="BL19" i="8" s="1"/>
  <c r="E19" i="8"/>
  <c r="D19" i="8"/>
  <c r="JK18" i="8"/>
  <c r="JI18" i="8"/>
  <c r="JD18" i="8"/>
  <c r="JB18" i="8"/>
  <c r="JA18" i="8"/>
  <c r="IY18" i="8"/>
  <c r="IW18" i="8"/>
  <c r="IU18" i="8"/>
  <c r="IS18" i="8"/>
  <c r="IR18" i="8"/>
  <c r="IP18" i="8"/>
  <c r="IN18" i="8"/>
  <c r="IL18" i="8"/>
  <c r="IK18" i="8"/>
  <c r="II18" i="8"/>
  <c r="IG18" i="8"/>
  <c r="IE18" i="8"/>
  <c r="ID18" i="8"/>
  <c r="IB18" i="8"/>
  <c r="HZ18" i="8"/>
  <c r="HX18" i="8"/>
  <c r="HV18" i="8"/>
  <c r="HS18" i="8"/>
  <c r="HQ18" i="8"/>
  <c r="HO18" i="8"/>
  <c r="HM18" i="8"/>
  <c r="HK18" i="8"/>
  <c r="HJ18" i="8"/>
  <c r="HH18" i="8"/>
  <c r="HF18" i="8"/>
  <c r="HD18" i="8"/>
  <c r="HT18" i="8" s="1"/>
  <c r="HC18" i="8"/>
  <c r="HA18" i="8"/>
  <c r="GY18" i="8"/>
  <c r="GW18" i="8"/>
  <c r="GV18" i="8"/>
  <c r="GT18" i="8"/>
  <c r="GR18" i="8"/>
  <c r="GP18" i="8"/>
  <c r="GN18" i="8"/>
  <c r="GK18" i="8"/>
  <c r="GI18" i="8"/>
  <c r="GG18" i="8"/>
  <c r="GE18" i="8"/>
  <c r="GC18" i="8"/>
  <c r="GB18" i="8"/>
  <c r="FZ18" i="8"/>
  <c r="FX18" i="8"/>
  <c r="FV18" i="8"/>
  <c r="FU18" i="8"/>
  <c r="FS18" i="8"/>
  <c r="FQ18" i="8"/>
  <c r="FO18" i="8"/>
  <c r="FN18" i="8"/>
  <c r="FL18" i="8"/>
  <c r="FJ18" i="8"/>
  <c r="FH18" i="8"/>
  <c r="FF18" i="8"/>
  <c r="ES18" i="8"/>
  <c r="EE18" i="8"/>
  <c r="DZ18" i="8"/>
  <c r="EV18" i="8" s="1"/>
  <c r="DY18" i="8"/>
  <c r="DX18" i="8"/>
  <c r="DQ18" i="8"/>
  <c r="DP18" i="8"/>
  <c r="DO18" i="8"/>
  <c r="DI18" i="8"/>
  <c r="DH18" i="8"/>
  <c r="DJ18" i="8" s="1"/>
  <c r="EH18" i="8" s="1"/>
  <c r="EI18" i="8" s="1"/>
  <c r="DB18" i="8"/>
  <c r="DA18" i="8"/>
  <c r="CU18" i="8"/>
  <c r="CT18" i="8"/>
  <c r="CK18" i="8"/>
  <c r="BM18" i="8"/>
  <c r="V18" i="8"/>
  <c r="U18" i="8"/>
  <c r="T18" i="8"/>
  <c r="S18" i="8" s="1"/>
  <c r="P18" i="8"/>
  <c r="M18" i="8"/>
  <c r="J18" i="8"/>
  <c r="H18" i="8"/>
  <c r="BL18" i="8" s="1"/>
  <c r="E18" i="8"/>
  <c r="D18" i="8"/>
  <c r="JK17" i="8"/>
  <c r="JI17" i="8"/>
  <c r="JD17" i="8"/>
  <c r="JA17" i="8"/>
  <c r="IY17" i="8"/>
  <c r="IW17" i="8"/>
  <c r="IU17" i="8"/>
  <c r="IS17" i="8"/>
  <c r="IR17" i="8"/>
  <c r="IP17" i="8"/>
  <c r="IN17" i="8"/>
  <c r="IL17" i="8"/>
  <c r="JB17" i="8" s="1"/>
  <c r="IK17" i="8"/>
  <c r="II17" i="8"/>
  <c r="IG17" i="8"/>
  <c r="IE17" i="8"/>
  <c r="ID17" i="8"/>
  <c r="IB17" i="8"/>
  <c r="HZ17" i="8"/>
  <c r="HX17" i="8"/>
  <c r="HV17" i="8"/>
  <c r="HS17" i="8"/>
  <c r="HQ17" i="8"/>
  <c r="HO17" i="8"/>
  <c r="HM17" i="8"/>
  <c r="HK17" i="8"/>
  <c r="HJ17" i="8"/>
  <c r="HH17" i="8"/>
  <c r="HF17" i="8"/>
  <c r="HD17" i="8"/>
  <c r="HT17" i="8" s="1"/>
  <c r="HC17" i="8"/>
  <c r="HA17" i="8"/>
  <c r="GY17" i="8"/>
  <c r="GW17" i="8"/>
  <c r="GV17" i="8"/>
  <c r="GT17" i="8"/>
  <c r="GR17" i="8"/>
  <c r="GP17" i="8"/>
  <c r="GN17" i="8"/>
  <c r="GL17" i="8"/>
  <c r="GK17" i="8"/>
  <c r="GI17" i="8"/>
  <c r="GG17" i="8"/>
  <c r="GE17" i="8"/>
  <c r="GC17" i="8"/>
  <c r="GB17" i="8"/>
  <c r="FZ17" i="8"/>
  <c r="FX17" i="8"/>
  <c r="FV17" i="8"/>
  <c r="FU17" i="8"/>
  <c r="FS17" i="8"/>
  <c r="FQ17" i="8"/>
  <c r="FO17" i="8"/>
  <c r="FN17" i="8"/>
  <c r="FL17" i="8"/>
  <c r="FJ17" i="8"/>
  <c r="FH17" i="8"/>
  <c r="FF17" i="8"/>
  <c r="ES17" i="8"/>
  <c r="EE17" i="8"/>
  <c r="DZ17" i="8"/>
  <c r="EV17" i="8" s="1"/>
  <c r="DY17" i="8"/>
  <c r="DX17" i="8"/>
  <c r="DR17" i="8"/>
  <c r="DP17" i="8"/>
  <c r="DO17" i="8"/>
  <c r="DQ17" i="8" s="1"/>
  <c r="DI17" i="8"/>
  <c r="DS17" i="8" s="1"/>
  <c r="DH17" i="8"/>
  <c r="DC17" i="8"/>
  <c r="DB17" i="8"/>
  <c r="DV17" i="8" s="1"/>
  <c r="DA17" i="8"/>
  <c r="CV17" i="8"/>
  <c r="CU17" i="8"/>
  <c r="CT17" i="8"/>
  <c r="CK17" i="8"/>
  <c r="BM17" i="8"/>
  <c r="BL17" i="8"/>
  <c r="V17" i="8"/>
  <c r="U17" i="8"/>
  <c r="T17" i="8"/>
  <c r="S17" i="8"/>
  <c r="P17" i="8"/>
  <c r="M17" i="8"/>
  <c r="J17" i="8"/>
  <c r="H17" i="8"/>
  <c r="E17" i="8"/>
  <c r="D17" i="8"/>
  <c r="JK16" i="8"/>
  <c r="JI16" i="8"/>
  <c r="JD16" i="8"/>
  <c r="JA16" i="8"/>
  <c r="IY16" i="8"/>
  <c r="IW16" i="8"/>
  <c r="IU16" i="8"/>
  <c r="IS16" i="8"/>
  <c r="IR16" i="8"/>
  <c r="IP16" i="8"/>
  <c r="IN16" i="8"/>
  <c r="IL16" i="8"/>
  <c r="IK16" i="8"/>
  <c r="II16" i="8"/>
  <c r="IG16" i="8"/>
  <c r="IE16" i="8"/>
  <c r="ID16" i="8"/>
  <c r="IB16" i="8"/>
  <c r="HZ16" i="8"/>
  <c r="HX16" i="8"/>
  <c r="HV16" i="8"/>
  <c r="HS16" i="8"/>
  <c r="HQ16" i="8"/>
  <c r="HO16" i="8"/>
  <c r="HM16" i="8"/>
  <c r="HK16" i="8"/>
  <c r="HJ16" i="8"/>
  <c r="HH16" i="8"/>
  <c r="HF16" i="8"/>
  <c r="HD16" i="8"/>
  <c r="HC16" i="8"/>
  <c r="HA16" i="8"/>
  <c r="GY16" i="8"/>
  <c r="GW16" i="8"/>
  <c r="HT16" i="8" s="1"/>
  <c r="GV16" i="8"/>
  <c r="GT16" i="8"/>
  <c r="GR16" i="8"/>
  <c r="GP16" i="8"/>
  <c r="GN16" i="8"/>
  <c r="GK16" i="8"/>
  <c r="GI16" i="8"/>
  <c r="GG16" i="8"/>
  <c r="GE16" i="8"/>
  <c r="GC16" i="8"/>
  <c r="GB16" i="8"/>
  <c r="FZ16" i="8"/>
  <c r="FX16" i="8"/>
  <c r="FV16" i="8"/>
  <c r="FU16" i="8"/>
  <c r="FS16" i="8"/>
  <c r="FQ16" i="8"/>
  <c r="FO16" i="8"/>
  <c r="GL16" i="8" s="1"/>
  <c r="FN16" i="8"/>
  <c r="FL16" i="8"/>
  <c r="FJ16" i="8"/>
  <c r="FH16" i="8"/>
  <c r="FF16" i="8"/>
  <c r="ES16" i="8"/>
  <c r="EE16" i="8"/>
  <c r="DZ16" i="8"/>
  <c r="EV16" i="8" s="1"/>
  <c r="DY16" i="8"/>
  <c r="DX16" i="8"/>
  <c r="DR16" i="8"/>
  <c r="DP16" i="8"/>
  <c r="DO16" i="8"/>
  <c r="DJ16" i="8"/>
  <c r="DI16" i="8"/>
  <c r="DH16" i="8"/>
  <c r="DB16" i="8"/>
  <c r="DV16" i="8" s="1"/>
  <c r="DA16" i="8"/>
  <c r="CV16" i="8"/>
  <c r="CU16" i="8"/>
  <c r="CT16" i="8"/>
  <c r="CK16" i="8"/>
  <c r="BM16" i="8"/>
  <c r="BL16" i="8"/>
  <c r="V16" i="8"/>
  <c r="U16" i="8"/>
  <c r="T16" i="8"/>
  <c r="S16" i="8" s="1"/>
  <c r="P16" i="8"/>
  <c r="M16" i="8"/>
  <c r="J16" i="8"/>
  <c r="H16" i="8"/>
  <c r="E16" i="8"/>
  <c r="D16" i="8"/>
  <c r="JK15" i="8"/>
  <c r="JI15" i="8"/>
  <c r="JD15" i="8"/>
  <c r="JA15" i="8"/>
  <c r="IY15" i="8"/>
  <c r="IW15" i="8"/>
  <c r="IU15" i="8"/>
  <c r="IS15" i="8"/>
  <c r="IR15" i="8"/>
  <c r="IP15" i="8"/>
  <c r="IN15" i="8"/>
  <c r="IL15" i="8"/>
  <c r="JB15" i="8" s="1"/>
  <c r="IK15" i="8"/>
  <c r="II15" i="8"/>
  <c r="IG15" i="8"/>
  <c r="IE15" i="8"/>
  <c r="ID15" i="8"/>
  <c r="IB15" i="8"/>
  <c r="HZ15" i="8"/>
  <c r="HX15" i="8"/>
  <c r="HV15" i="8"/>
  <c r="HS15" i="8"/>
  <c r="HQ15" i="8"/>
  <c r="HO15" i="8"/>
  <c r="HM15" i="8"/>
  <c r="HK15" i="8"/>
  <c r="HJ15" i="8"/>
  <c r="HH15" i="8"/>
  <c r="HF15" i="8"/>
  <c r="HD15" i="8"/>
  <c r="HC15" i="8"/>
  <c r="HA15" i="8"/>
  <c r="GY15" i="8"/>
  <c r="GW15" i="8"/>
  <c r="HT15" i="8" s="1"/>
  <c r="GV15" i="8"/>
  <c r="GT15" i="8"/>
  <c r="GR15" i="8"/>
  <c r="GP15" i="8"/>
  <c r="GN15" i="8"/>
  <c r="GK15" i="8"/>
  <c r="GI15" i="8"/>
  <c r="GG15" i="8"/>
  <c r="GE15" i="8"/>
  <c r="GC15" i="8"/>
  <c r="GB15" i="8"/>
  <c r="FZ15" i="8"/>
  <c r="FX15" i="8"/>
  <c r="FV15" i="8"/>
  <c r="FU15" i="8"/>
  <c r="FS15" i="8"/>
  <c r="FQ15" i="8"/>
  <c r="FO15" i="8"/>
  <c r="GL15" i="8" s="1"/>
  <c r="FN15" i="8"/>
  <c r="FL15" i="8"/>
  <c r="FJ15" i="8"/>
  <c r="FH15" i="8"/>
  <c r="FF15" i="8"/>
  <c r="ES15" i="8"/>
  <c r="EF15" i="8"/>
  <c r="EG15" i="8" s="1"/>
  <c r="EE15" i="8"/>
  <c r="DZ15" i="8"/>
  <c r="EV15" i="8" s="1"/>
  <c r="DY15" i="8"/>
  <c r="DX15" i="8"/>
  <c r="DU15" i="8"/>
  <c r="DR15" i="8"/>
  <c r="DP15" i="8"/>
  <c r="DQ15" i="8" s="1"/>
  <c r="DO15" i="8"/>
  <c r="DI15" i="8"/>
  <c r="DH15" i="8"/>
  <c r="DC15" i="8"/>
  <c r="DB15" i="8"/>
  <c r="DA15" i="8"/>
  <c r="CU15" i="8"/>
  <c r="CT15" i="8"/>
  <c r="CV15" i="8" s="1"/>
  <c r="CK15" i="8"/>
  <c r="BM15" i="8"/>
  <c r="BL15" i="8"/>
  <c r="V15" i="8"/>
  <c r="U15" i="8"/>
  <c r="T15" i="8"/>
  <c r="S15" i="8" s="1"/>
  <c r="P15" i="8"/>
  <c r="M15" i="8"/>
  <c r="J15" i="8"/>
  <c r="H15" i="8"/>
  <c r="E15" i="8"/>
  <c r="D15" i="8"/>
  <c r="JK14" i="8"/>
  <c r="JI14" i="8"/>
  <c r="JD14" i="8"/>
  <c r="JB14" i="8"/>
  <c r="JA14" i="8"/>
  <c r="IY14" i="8"/>
  <c r="IW14" i="8"/>
  <c r="IU14" i="8"/>
  <c r="IS14" i="8"/>
  <c r="IR14" i="8"/>
  <c r="IP14" i="8"/>
  <c r="IN14" i="8"/>
  <c r="IL14" i="8"/>
  <c r="IK14" i="8"/>
  <c r="II14" i="8"/>
  <c r="IG14" i="8"/>
  <c r="IE14" i="8"/>
  <c r="ID14" i="8"/>
  <c r="IB14" i="8"/>
  <c r="HZ14" i="8"/>
  <c r="HX14" i="8"/>
  <c r="HV14" i="8"/>
  <c r="HS14" i="8"/>
  <c r="HQ14" i="8"/>
  <c r="HO14" i="8"/>
  <c r="HM14" i="8"/>
  <c r="HK14" i="8"/>
  <c r="HJ14" i="8"/>
  <c r="HH14" i="8"/>
  <c r="HF14" i="8"/>
  <c r="HD14" i="8"/>
  <c r="HT14" i="8" s="1"/>
  <c r="HC14" i="8"/>
  <c r="HA14" i="8"/>
  <c r="GY14" i="8"/>
  <c r="GW14" i="8"/>
  <c r="GV14" i="8"/>
  <c r="GT14" i="8"/>
  <c r="GR14" i="8"/>
  <c r="GP14" i="8"/>
  <c r="GN14" i="8"/>
  <c r="GK14" i="8"/>
  <c r="GI14" i="8"/>
  <c r="GG14" i="8"/>
  <c r="GE14" i="8"/>
  <c r="GC14" i="8"/>
  <c r="GB14" i="8"/>
  <c r="FZ14" i="8"/>
  <c r="FX14" i="8"/>
  <c r="FV14" i="8"/>
  <c r="FU14" i="8"/>
  <c r="FS14" i="8"/>
  <c r="FQ14" i="8"/>
  <c r="FO14" i="8"/>
  <c r="FN14" i="8"/>
  <c r="FL14" i="8"/>
  <c r="FJ14" i="8"/>
  <c r="FH14" i="8"/>
  <c r="FF14" i="8"/>
  <c r="EV14" i="8"/>
  <c r="ES14" i="8"/>
  <c r="EF14" i="8"/>
  <c r="EG14" i="8" s="1"/>
  <c r="EE14" i="8"/>
  <c r="DZ14" i="8"/>
  <c r="DY14" i="8"/>
  <c r="DX14" i="8"/>
  <c r="DP14" i="8"/>
  <c r="DO14" i="8"/>
  <c r="DQ14" i="8" s="1"/>
  <c r="DI14" i="8"/>
  <c r="DJ14" i="8" s="1"/>
  <c r="EH14" i="8" s="1"/>
  <c r="EI14" i="8" s="1"/>
  <c r="DH14" i="8"/>
  <c r="DC14" i="8"/>
  <c r="DB14" i="8"/>
  <c r="DA14" i="8"/>
  <c r="CV14" i="8"/>
  <c r="CU14" i="8"/>
  <c r="DS14" i="8" s="1"/>
  <c r="CT14" i="8"/>
  <c r="DR14" i="8" s="1"/>
  <c r="DT14" i="8" s="1"/>
  <c r="CK14" i="8"/>
  <c r="BM14" i="8"/>
  <c r="V14" i="8"/>
  <c r="U14" i="8"/>
  <c r="T14" i="8"/>
  <c r="P14" i="8"/>
  <c r="M14" i="8"/>
  <c r="J14" i="8"/>
  <c r="H14" i="8"/>
  <c r="BL14" i="8" s="1"/>
  <c r="E14" i="8"/>
  <c r="D14" i="8"/>
  <c r="JK13" i="8"/>
  <c r="JI13" i="8"/>
  <c r="JD13" i="8"/>
  <c r="JA13" i="8"/>
  <c r="IY13" i="8"/>
  <c r="IW13" i="8"/>
  <c r="IU13" i="8"/>
  <c r="IS13" i="8"/>
  <c r="IR13" i="8"/>
  <c r="IP13" i="8"/>
  <c r="IN13" i="8"/>
  <c r="IL13" i="8"/>
  <c r="IK13" i="8"/>
  <c r="II13" i="8"/>
  <c r="IG13" i="8"/>
  <c r="IE13" i="8"/>
  <c r="JB13" i="8" s="1"/>
  <c r="ID13" i="8"/>
  <c r="IB13" i="8"/>
  <c r="HZ13" i="8"/>
  <c r="HX13" i="8"/>
  <c r="HV13" i="8"/>
  <c r="HS13" i="8"/>
  <c r="HQ13" i="8"/>
  <c r="HO13" i="8"/>
  <c r="HM13" i="8"/>
  <c r="HK13" i="8"/>
  <c r="HJ13" i="8"/>
  <c r="HH13" i="8"/>
  <c r="HF13" i="8"/>
  <c r="HD13" i="8"/>
  <c r="HC13" i="8"/>
  <c r="HA13" i="8"/>
  <c r="GY13" i="8"/>
  <c r="GW13" i="8"/>
  <c r="GV13" i="8"/>
  <c r="GT13" i="8"/>
  <c r="GR13" i="8"/>
  <c r="GP13" i="8"/>
  <c r="GN13" i="8"/>
  <c r="GL13" i="8"/>
  <c r="GK13" i="8"/>
  <c r="GI13" i="8"/>
  <c r="GG13" i="8"/>
  <c r="GE13" i="8"/>
  <c r="GC13" i="8"/>
  <c r="GB13" i="8"/>
  <c r="FZ13" i="8"/>
  <c r="FX13" i="8"/>
  <c r="FV13" i="8"/>
  <c r="FU13" i="8"/>
  <c r="FS13" i="8"/>
  <c r="FQ13" i="8"/>
  <c r="FO13" i="8"/>
  <c r="FN13" i="8"/>
  <c r="FL13" i="8"/>
  <c r="FJ13" i="8"/>
  <c r="FH13" i="8"/>
  <c r="FF13" i="8"/>
  <c r="ES13" i="8"/>
  <c r="EE13" i="8"/>
  <c r="DY13" i="8"/>
  <c r="DX13" i="8"/>
  <c r="DZ13" i="8" s="1"/>
  <c r="DP13" i="8"/>
  <c r="DQ13" i="8" s="1"/>
  <c r="DO13" i="8"/>
  <c r="DI13" i="8"/>
  <c r="DH13" i="8"/>
  <c r="DJ13" i="8" s="1"/>
  <c r="DC13" i="8"/>
  <c r="DB13" i="8"/>
  <c r="DA13" i="8"/>
  <c r="CU13" i="8"/>
  <c r="DS13" i="8" s="1"/>
  <c r="CT13" i="8"/>
  <c r="CV13" i="8" s="1"/>
  <c r="EF13" i="8" s="1"/>
  <c r="CK13" i="8"/>
  <c r="BM13" i="8"/>
  <c r="BL13" i="8"/>
  <c r="V13" i="8"/>
  <c r="U13" i="8"/>
  <c r="T13" i="8"/>
  <c r="S13" i="8" s="1"/>
  <c r="P13" i="8"/>
  <c r="M13" i="8"/>
  <c r="J13" i="8"/>
  <c r="H13" i="8"/>
  <c r="E13" i="8"/>
  <c r="D13" i="8"/>
  <c r="JK12" i="8"/>
  <c r="JI12" i="8"/>
  <c r="JD12" i="8"/>
  <c r="JA12" i="8"/>
  <c r="IY12" i="8"/>
  <c r="IW12" i="8"/>
  <c r="IU12" i="8"/>
  <c r="IS12" i="8"/>
  <c r="IR12" i="8"/>
  <c r="IP12" i="8"/>
  <c r="IN12" i="8"/>
  <c r="IL12" i="8"/>
  <c r="IK12" i="8"/>
  <c r="II12" i="8"/>
  <c r="IG12" i="8"/>
  <c r="IE12" i="8"/>
  <c r="JB12" i="8" s="1"/>
  <c r="ID12" i="8"/>
  <c r="IB12" i="8"/>
  <c r="HZ12" i="8"/>
  <c r="HX12" i="8"/>
  <c r="HV12" i="8"/>
  <c r="HT12" i="8"/>
  <c r="HS12" i="8"/>
  <c r="HQ12" i="8"/>
  <c r="HO12" i="8"/>
  <c r="HM12" i="8"/>
  <c r="HK12" i="8"/>
  <c r="HJ12" i="8"/>
  <c r="HH12" i="8"/>
  <c r="HF12" i="8"/>
  <c r="HD12" i="8"/>
  <c r="HC12" i="8"/>
  <c r="HA12" i="8"/>
  <c r="GY12" i="8"/>
  <c r="GW12" i="8"/>
  <c r="GV12" i="8"/>
  <c r="GT12" i="8"/>
  <c r="GR12" i="8"/>
  <c r="GP12" i="8"/>
  <c r="GN12" i="8"/>
  <c r="GK12" i="8"/>
  <c r="GI12" i="8"/>
  <c r="GG12" i="8"/>
  <c r="GE12" i="8"/>
  <c r="GC12" i="8"/>
  <c r="GB12" i="8"/>
  <c r="FZ12" i="8"/>
  <c r="FX12" i="8"/>
  <c r="FV12" i="8"/>
  <c r="FU12" i="8"/>
  <c r="FS12" i="8"/>
  <c r="FQ12" i="8"/>
  <c r="FO12" i="8"/>
  <c r="FN12" i="8"/>
  <c r="FL12" i="8"/>
  <c r="FJ12" i="8"/>
  <c r="FH12" i="8"/>
  <c r="FF12" i="8"/>
  <c r="ES12" i="8"/>
  <c r="EE12" i="8"/>
  <c r="DZ12" i="8"/>
  <c r="DY12" i="8"/>
  <c r="DX12" i="8"/>
  <c r="DU12" i="8"/>
  <c r="DW12" i="8" s="1"/>
  <c r="DQ12" i="8"/>
  <c r="DP12" i="8"/>
  <c r="DO12" i="8"/>
  <c r="DI12" i="8"/>
  <c r="DH12" i="8"/>
  <c r="DB12" i="8"/>
  <c r="DV12" i="8" s="1"/>
  <c r="DA12" i="8"/>
  <c r="DC12" i="8" s="1"/>
  <c r="CV12" i="8"/>
  <c r="EF12" i="8" s="1"/>
  <c r="CU12" i="8"/>
  <c r="CT12" i="8"/>
  <c r="DR12" i="8" s="1"/>
  <c r="CK12" i="8"/>
  <c r="BM12" i="8"/>
  <c r="V12" i="8"/>
  <c r="U12" i="8"/>
  <c r="S12" i="8" s="1"/>
  <c r="T12" i="8"/>
  <c r="P12" i="8"/>
  <c r="M12" i="8"/>
  <c r="J12" i="8"/>
  <c r="H12" i="8"/>
  <c r="BL12" i="8" s="1"/>
  <c r="E12" i="8"/>
  <c r="D12" i="8"/>
  <c r="JK11" i="8"/>
  <c r="JI11" i="8"/>
  <c r="JD11" i="8"/>
  <c r="JA11" i="8"/>
  <c r="IY11" i="8"/>
  <c r="IW11" i="8"/>
  <c r="IU11" i="8"/>
  <c r="IS11" i="8"/>
  <c r="IR11" i="8"/>
  <c r="IP11" i="8"/>
  <c r="IN11" i="8"/>
  <c r="IL11" i="8"/>
  <c r="IK11" i="8"/>
  <c r="II11" i="8"/>
  <c r="IG11" i="8"/>
  <c r="IE11" i="8"/>
  <c r="ID11" i="8"/>
  <c r="IB11" i="8"/>
  <c r="HZ11" i="8"/>
  <c r="HX11" i="8"/>
  <c r="HV11" i="8"/>
  <c r="HT11" i="8"/>
  <c r="HS11" i="8"/>
  <c r="HQ11" i="8"/>
  <c r="HO11" i="8"/>
  <c r="HM11" i="8"/>
  <c r="HK11" i="8"/>
  <c r="HJ11" i="8"/>
  <c r="HH11" i="8"/>
  <c r="HF11" i="8"/>
  <c r="HD11" i="8"/>
  <c r="HC11" i="8"/>
  <c r="HA11" i="8"/>
  <c r="GY11" i="8"/>
  <c r="GW11" i="8"/>
  <c r="GV11" i="8"/>
  <c r="GT11" i="8"/>
  <c r="GR11" i="8"/>
  <c r="GP11" i="8"/>
  <c r="GN11" i="8"/>
  <c r="GK11" i="8"/>
  <c r="GI11" i="8"/>
  <c r="GG11" i="8"/>
  <c r="GE11" i="8"/>
  <c r="GC11" i="8"/>
  <c r="GB11" i="8"/>
  <c r="FZ11" i="8"/>
  <c r="FX11" i="8"/>
  <c r="FV11" i="8"/>
  <c r="FU11" i="8"/>
  <c r="FS11" i="8"/>
  <c r="FQ11" i="8"/>
  <c r="FO11" i="8"/>
  <c r="GL11" i="8" s="1"/>
  <c r="FN11" i="8"/>
  <c r="FL11" i="8"/>
  <c r="FJ11" i="8"/>
  <c r="FH11" i="8"/>
  <c r="FF11" i="8"/>
  <c r="EV11" i="8"/>
  <c r="ES11" i="8"/>
  <c r="EE11" i="8"/>
  <c r="DY11" i="8"/>
  <c r="DX11" i="8"/>
  <c r="DZ11" i="8" s="1"/>
  <c r="DU11" i="8"/>
  <c r="DT11" i="8"/>
  <c r="DP11" i="8"/>
  <c r="DQ11" i="8" s="1"/>
  <c r="EH11" i="8" s="1"/>
  <c r="EI11" i="8" s="1"/>
  <c r="DO11" i="8"/>
  <c r="DI11" i="8"/>
  <c r="DH11" i="8"/>
  <c r="DJ11" i="8" s="1"/>
  <c r="DC11" i="8"/>
  <c r="DB11" i="8"/>
  <c r="DV11" i="8" s="1"/>
  <c r="DA11" i="8"/>
  <c r="CU11" i="8"/>
  <c r="DS11" i="8" s="1"/>
  <c r="CT11" i="8"/>
  <c r="DR11" i="8" s="1"/>
  <c r="CK11" i="8"/>
  <c r="BM11" i="8"/>
  <c r="BL11" i="8"/>
  <c r="V11" i="8"/>
  <c r="U11" i="8"/>
  <c r="T11" i="8"/>
  <c r="S11" i="8"/>
  <c r="P11" i="8"/>
  <c r="M11" i="8"/>
  <c r="J11" i="8"/>
  <c r="H11" i="8"/>
  <c r="E11" i="8"/>
  <c r="D11" i="8"/>
  <c r="JK10" i="8"/>
  <c r="JI10" i="8"/>
  <c r="JD10" i="8"/>
  <c r="JA10" i="8"/>
  <c r="IY10" i="8"/>
  <c r="IW10" i="8"/>
  <c r="IU10" i="8"/>
  <c r="IS10" i="8"/>
  <c r="IR10" i="8"/>
  <c r="IP10" i="8"/>
  <c r="IN10" i="8"/>
  <c r="IL10" i="8"/>
  <c r="IK10" i="8"/>
  <c r="II10" i="8"/>
  <c r="IG10" i="8"/>
  <c r="IE10" i="8"/>
  <c r="JB10" i="8" s="1"/>
  <c r="ID10" i="8"/>
  <c r="IB10" i="8"/>
  <c r="HZ10" i="8"/>
  <c r="HX10" i="8"/>
  <c r="HV10" i="8"/>
  <c r="HT10" i="8"/>
  <c r="HS10" i="8"/>
  <c r="HQ10" i="8"/>
  <c r="HO10" i="8"/>
  <c r="HM10" i="8"/>
  <c r="HK10" i="8"/>
  <c r="HJ10" i="8"/>
  <c r="HH10" i="8"/>
  <c r="HF10" i="8"/>
  <c r="HD10" i="8"/>
  <c r="HC10" i="8"/>
  <c r="HA10" i="8"/>
  <c r="GY10" i="8"/>
  <c r="GW10" i="8"/>
  <c r="GV10" i="8"/>
  <c r="GT10" i="8"/>
  <c r="GR10" i="8"/>
  <c r="GP10" i="8"/>
  <c r="GN10" i="8"/>
  <c r="GK10" i="8"/>
  <c r="GI10" i="8"/>
  <c r="GG10" i="8"/>
  <c r="GE10" i="8"/>
  <c r="GC10" i="8"/>
  <c r="GB10" i="8"/>
  <c r="FZ10" i="8"/>
  <c r="FX10" i="8"/>
  <c r="FV10" i="8"/>
  <c r="GL10" i="8" s="1"/>
  <c r="FU10" i="8"/>
  <c r="FS10" i="8"/>
  <c r="FQ10" i="8"/>
  <c r="FO10" i="8"/>
  <c r="FN10" i="8"/>
  <c r="FL10" i="8"/>
  <c r="FJ10" i="8"/>
  <c r="FH10" i="8"/>
  <c r="FF10" i="8"/>
  <c r="ES10" i="8"/>
  <c r="EE10" i="8"/>
  <c r="DZ10" i="8"/>
  <c r="DY10" i="8"/>
  <c r="DX10" i="8"/>
  <c r="DV10" i="8"/>
  <c r="DS10" i="8"/>
  <c r="DP10" i="8"/>
  <c r="DO10" i="8"/>
  <c r="DQ10" i="8" s="1"/>
  <c r="DI10" i="8"/>
  <c r="DH10" i="8"/>
  <c r="DJ10" i="8" s="1"/>
  <c r="EH10" i="8" s="1"/>
  <c r="EI10" i="8" s="1"/>
  <c r="DB10" i="8"/>
  <c r="DA10" i="8"/>
  <c r="DU10" i="8" s="1"/>
  <c r="DW10" i="8" s="1"/>
  <c r="CV10" i="8"/>
  <c r="CU10" i="8"/>
  <c r="CT10" i="8"/>
  <c r="CK10" i="8"/>
  <c r="BM10" i="8"/>
  <c r="V10" i="8"/>
  <c r="U10" i="8"/>
  <c r="T10" i="8"/>
  <c r="S10" i="8" s="1"/>
  <c r="P10" i="8"/>
  <c r="M10" i="8"/>
  <c r="J10" i="8"/>
  <c r="H10" i="8"/>
  <c r="BL10" i="8" s="1"/>
  <c r="E10" i="8"/>
  <c r="D10" i="8"/>
  <c r="JK9" i="8"/>
  <c r="JI9" i="8"/>
  <c r="JD9" i="8"/>
  <c r="JA9" i="8"/>
  <c r="IY9" i="8"/>
  <c r="IW9" i="8"/>
  <c r="IU9" i="8"/>
  <c r="IS9" i="8"/>
  <c r="IR9" i="8"/>
  <c r="IP9" i="8"/>
  <c r="IN9" i="8"/>
  <c r="IL9" i="8"/>
  <c r="JB9" i="8" s="1"/>
  <c r="IK9" i="8"/>
  <c r="II9" i="8"/>
  <c r="IG9" i="8"/>
  <c r="IE9" i="8"/>
  <c r="ID9" i="8"/>
  <c r="IB9" i="8"/>
  <c r="HZ9" i="8"/>
  <c r="HX9" i="8"/>
  <c r="HV9" i="8"/>
  <c r="HS9" i="8"/>
  <c r="HQ9" i="8"/>
  <c r="HO9" i="8"/>
  <c r="HM9" i="8"/>
  <c r="HK9" i="8"/>
  <c r="HJ9" i="8"/>
  <c r="HH9" i="8"/>
  <c r="HF9" i="8"/>
  <c r="HD9" i="8"/>
  <c r="HC9" i="8"/>
  <c r="HA9" i="8"/>
  <c r="GY9" i="8"/>
  <c r="GW9" i="8"/>
  <c r="GV9" i="8"/>
  <c r="GT9" i="8"/>
  <c r="GR9" i="8"/>
  <c r="GP9" i="8"/>
  <c r="GN9" i="8"/>
  <c r="GK9" i="8"/>
  <c r="GI9" i="8"/>
  <c r="GG9" i="8"/>
  <c r="GE9" i="8"/>
  <c r="GC9" i="8"/>
  <c r="GB9" i="8"/>
  <c r="FZ9" i="8"/>
  <c r="FX9" i="8"/>
  <c r="FV9" i="8"/>
  <c r="GL9" i="8" s="1"/>
  <c r="FU9" i="8"/>
  <c r="FS9" i="8"/>
  <c r="FQ9" i="8"/>
  <c r="FO9" i="8"/>
  <c r="FN9" i="8"/>
  <c r="FL9" i="8"/>
  <c r="FJ9" i="8"/>
  <c r="FH9" i="8"/>
  <c r="FF9" i="8"/>
  <c r="ES9" i="8"/>
  <c r="EE9" i="8"/>
  <c r="DY9" i="8"/>
  <c r="DZ9" i="8" s="1"/>
  <c r="DX9" i="8"/>
  <c r="DP9" i="8"/>
  <c r="DO9" i="8"/>
  <c r="DQ9" i="8" s="1"/>
  <c r="DJ9" i="8"/>
  <c r="DI9" i="8"/>
  <c r="DH9" i="8"/>
  <c r="DB9" i="8"/>
  <c r="DC9" i="8" s="1"/>
  <c r="DA9" i="8"/>
  <c r="DU9" i="8" s="1"/>
  <c r="CU9" i="8"/>
  <c r="DS9" i="8" s="1"/>
  <c r="CT9" i="8"/>
  <c r="CV9" i="8" s="1"/>
  <c r="EF9" i="8" s="1"/>
  <c r="CK9" i="8"/>
  <c r="BM9" i="8"/>
  <c r="BL9" i="8"/>
  <c r="V9" i="8"/>
  <c r="U9" i="8"/>
  <c r="T9" i="8"/>
  <c r="S9" i="8" s="1"/>
  <c r="P9" i="8"/>
  <c r="M9" i="8"/>
  <c r="J9" i="8"/>
  <c r="H9" i="8"/>
  <c r="E9" i="8"/>
  <c r="D9" i="8"/>
  <c r="JK8" i="8"/>
  <c r="JI8" i="8"/>
  <c r="JD8" i="8"/>
  <c r="JA8" i="8"/>
  <c r="IY8" i="8"/>
  <c r="IW8" i="8"/>
  <c r="IU8" i="8"/>
  <c r="IS8" i="8"/>
  <c r="IR8" i="8"/>
  <c r="IP8" i="8"/>
  <c r="IN8" i="8"/>
  <c r="IL8" i="8"/>
  <c r="IK8" i="8"/>
  <c r="II8" i="8"/>
  <c r="IG8" i="8"/>
  <c r="IE8" i="8"/>
  <c r="JB8" i="8" s="1"/>
  <c r="ID8" i="8"/>
  <c r="IB8" i="8"/>
  <c r="HZ8" i="8"/>
  <c r="HX8" i="8"/>
  <c r="HV8" i="8"/>
  <c r="HS8" i="8"/>
  <c r="HQ8" i="8"/>
  <c r="HO8" i="8"/>
  <c r="HM8" i="8"/>
  <c r="HK8" i="8"/>
  <c r="HJ8" i="8"/>
  <c r="HH8" i="8"/>
  <c r="HF8" i="8"/>
  <c r="HD8" i="8"/>
  <c r="HC8" i="8"/>
  <c r="HA8" i="8"/>
  <c r="GY8" i="8"/>
  <c r="GW8" i="8"/>
  <c r="HT8" i="8" s="1"/>
  <c r="GV8" i="8"/>
  <c r="GT8" i="8"/>
  <c r="GR8" i="8"/>
  <c r="GP8" i="8"/>
  <c r="GN8" i="8"/>
  <c r="GK8" i="8"/>
  <c r="GI8" i="8"/>
  <c r="GG8" i="8"/>
  <c r="GE8" i="8"/>
  <c r="GC8" i="8"/>
  <c r="GB8" i="8"/>
  <c r="FZ8" i="8"/>
  <c r="FX8" i="8"/>
  <c r="FV8" i="8"/>
  <c r="FU8" i="8"/>
  <c r="FS8" i="8"/>
  <c r="FQ8" i="8"/>
  <c r="FO8" i="8"/>
  <c r="FN8" i="8"/>
  <c r="FL8" i="8"/>
  <c r="FJ8" i="8"/>
  <c r="FH8" i="8"/>
  <c r="FF8" i="8"/>
  <c r="ES8" i="8"/>
  <c r="EE8" i="8"/>
  <c r="DZ8" i="8"/>
  <c r="EV8" i="8" s="1"/>
  <c r="DY8" i="8"/>
  <c r="DX8" i="8"/>
  <c r="DS8" i="8"/>
  <c r="DP8" i="8"/>
  <c r="DO8" i="8"/>
  <c r="DQ8" i="8" s="1"/>
  <c r="DI8" i="8"/>
  <c r="DJ8" i="8" s="1"/>
  <c r="EH8" i="8" s="1"/>
  <c r="EI8" i="8" s="1"/>
  <c r="DH8" i="8"/>
  <c r="DB8" i="8"/>
  <c r="DA8" i="8"/>
  <c r="DC8" i="8" s="1"/>
  <c r="CU8" i="8"/>
  <c r="CT8" i="8"/>
  <c r="CK8" i="8"/>
  <c r="BM8" i="8"/>
  <c r="V8" i="8"/>
  <c r="U8" i="8"/>
  <c r="T8" i="8"/>
  <c r="P8" i="8"/>
  <c r="M8" i="8"/>
  <c r="J8" i="8"/>
  <c r="H8" i="8"/>
  <c r="BL8" i="8" s="1"/>
  <c r="E8" i="8"/>
  <c r="D8" i="8"/>
  <c r="JK7" i="8"/>
  <c r="JI7" i="8"/>
  <c r="JD7" i="8"/>
  <c r="JA7" i="8"/>
  <c r="IY7" i="8"/>
  <c r="IW7" i="8"/>
  <c r="IU7" i="8"/>
  <c r="IS7" i="8"/>
  <c r="IR7" i="8"/>
  <c r="IP7" i="8"/>
  <c r="IN7" i="8"/>
  <c r="IL7" i="8"/>
  <c r="IK7" i="8"/>
  <c r="II7" i="8"/>
  <c r="IG7" i="8"/>
  <c r="IE7" i="8"/>
  <c r="ID7" i="8"/>
  <c r="IB7" i="8"/>
  <c r="HZ7" i="8"/>
  <c r="HX7" i="8"/>
  <c r="HV7" i="8"/>
  <c r="HS7" i="8"/>
  <c r="HQ7" i="8"/>
  <c r="HO7" i="8"/>
  <c r="HM7" i="8"/>
  <c r="HK7" i="8"/>
  <c r="HJ7" i="8"/>
  <c r="HH7" i="8"/>
  <c r="HF7" i="8"/>
  <c r="HD7" i="8"/>
  <c r="HC7" i="8"/>
  <c r="HA7" i="8"/>
  <c r="GY7" i="8"/>
  <c r="GW7" i="8"/>
  <c r="HT7" i="8" s="1"/>
  <c r="GV7" i="8"/>
  <c r="GT7" i="8"/>
  <c r="GR7" i="8"/>
  <c r="GP7" i="8"/>
  <c r="GN7" i="8"/>
  <c r="GK7" i="8"/>
  <c r="GI7" i="8"/>
  <c r="GG7" i="8"/>
  <c r="GE7" i="8"/>
  <c r="GC7" i="8"/>
  <c r="GB7" i="8"/>
  <c r="FZ7" i="8"/>
  <c r="FX7" i="8"/>
  <c r="FV7" i="8"/>
  <c r="FU7" i="8"/>
  <c r="FS7" i="8"/>
  <c r="FQ7" i="8"/>
  <c r="FO7" i="8"/>
  <c r="GL7" i="8" s="1"/>
  <c r="FN7" i="8"/>
  <c r="FL7" i="8"/>
  <c r="FJ7" i="8"/>
  <c r="FH7" i="8"/>
  <c r="FF7" i="8"/>
  <c r="EV7" i="8"/>
  <c r="ES7" i="8"/>
  <c r="EE7" i="8"/>
  <c r="DY7" i="8"/>
  <c r="DX7" i="8"/>
  <c r="DZ7" i="8" s="1"/>
  <c r="DV7" i="8"/>
  <c r="DQ7" i="8"/>
  <c r="DP7" i="8"/>
  <c r="DO7" i="8"/>
  <c r="DI7" i="8"/>
  <c r="DH7" i="8"/>
  <c r="DJ7" i="8" s="1"/>
  <c r="EH7" i="8" s="1"/>
  <c r="EI7" i="8" s="1"/>
  <c r="DB7" i="8"/>
  <c r="DA7" i="8"/>
  <c r="DC7" i="8" s="1"/>
  <c r="CU7" i="8"/>
  <c r="DS7" i="8" s="1"/>
  <c r="CT7" i="8"/>
  <c r="CV7" i="8" s="1"/>
  <c r="EF7" i="8" s="1"/>
  <c r="CK7" i="8"/>
  <c r="BM7" i="8"/>
  <c r="BL7" i="8"/>
  <c r="V7" i="8"/>
  <c r="U7" i="8"/>
  <c r="T7" i="8"/>
  <c r="S7" i="8"/>
  <c r="P7" i="8"/>
  <c r="M7" i="8"/>
  <c r="J7" i="8"/>
  <c r="H7" i="8"/>
  <c r="E7" i="8"/>
  <c r="D7" i="8"/>
  <c r="JK6" i="8"/>
  <c r="JI6" i="8"/>
  <c r="JD6" i="8"/>
  <c r="JA6" i="8"/>
  <c r="IY6" i="8"/>
  <c r="IW6" i="8"/>
  <c r="IU6" i="8"/>
  <c r="IS6" i="8"/>
  <c r="IR6" i="8"/>
  <c r="IP6" i="8"/>
  <c r="IN6" i="8"/>
  <c r="IL6" i="8"/>
  <c r="IK6" i="8"/>
  <c r="II6" i="8"/>
  <c r="IG6" i="8"/>
  <c r="IE6" i="8"/>
  <c r="JB6" i="8" s="1"/>
  <c r="ID6" i="8"/>
  <c r="IB6" i="8"/>
  <c r="HZ6" i="8"/>
  <c r="HX6" i="8"/>
  <c r="HV6" i="8"/>
  <c r="HT6" i="8"/>
  <c r="HS6" i="8"/>
  <c r="HQ6" i="8"/>
  <c r="HO6" i="8"/>
  <c r="HM6" i="8"/>
  <c r="HK6" i="8"/>
  <c r="HJ6" i="8"/>
  <c r="HH6" i="8"/>
  <c r="HF6" i="8"/>
  <c r="HD6" i="8"/>
  <c r="HC6" i="8"/>
  <c r="HA6" i="8"/>
  <c r="GY6" i="8"/>
  <c r="GW6" i="8"/>
  <c r="GV6" i="8"/>
  <c r="GT6" i="8"/>
  <c r="GR6" i="8"/>
  <c r="GP6" i="8"/>
  <c r="GN6" i="8"/>
  <c r="GK6" i="8"/>
  <c r="GI6" i="8"/>
  <c r="GG6" i="8"/>
  <c r="GE6" i="8"/>
  <c r="GC6" i="8"/>
  <c r="GL6" i="8" s="1"/>
  <c r="GB6" i="8"/>
  <c r="FZ6" i="8"/>
  <c r="FX6" i="8"/>
  <c r="FV6" i="8"/>
  <c r="FU6" i="8"/>
  <c r="FS6" i="8"/>
  <c r="FQ6" i="8"/>
  <c r="FO6" i="8"/>
  <c r="FN6" i="8"/>
  <c r="FL6" i="8"/>
  <c r="FJ6" i="8"/>
  <c r="FH6" i="8"/>
  <c r="FF6" i="8"/>
  <c r="ES6" i="8"/>
  <c r="EE6" i="8"/>
  <c r="DZ6" i="8"/>
  <c r="EV6" i="8" s="1"/>
  <c r="DY6" i="8"/>
  <c r="DX6" i="8"/>
  <c r="DT6" i="8"/>
  <c r="DP6" i="8"/>
  <c r="DO6" i="8"/>
  <c r="DQ6" i="8" s="1"/>
  <c r="DI6" i="8"/>
  <c r="DS6" i="8" s="1"/>
  <c r="DH6" i="8"/>
  <c r="DJ6" i="8" s="1"/>
  <c r="EH6" i="8" s="1"/>
  <c r="EI6" i="8" s="1"/>
  <c r="DC6" i="8"/>
  <c r="DB6" i="8"/>
  <c r="DV6" i="8" s="1"/>
  <c r="DA6" i="8"/>
  <c r="CU6" i="8"/>
  <c r="CV6" i="8" s="1"/>
  <c r="EF6" i="8" s="1"/>
  <c r="CT6" i="8"/>
  <c r="DR6" i="8" s="1"/>
  <c r="CK6" i="8"/>
  <c r="BM6" i="8"/>
  <c r="V6" i="8"/>
  <c r="U6" i="8"/>
  <c r="T6" i="8"/>
  <c r="P6" i="8"/>
  <c r="M6" i="8"/>
  <c r="J6" i="8"/>
  <c r="H6" i="8"/>
  <c r="BL6" i="8" s="1"/>
  <c r="E6" i="8"/>
  <c r="D6" i="8"/>
  <c r="JK5" i="8"/>
  <c r="JI5" i="8"/>
  <c r="JD5" i="8"/>
  <c r="JB5" i="8"/>
  <c r="JA5" i="8"/>
  <c r="IY5" i="8"/>
  <c r="IW5" i="8"/>
  <c r="IU5" i="8"/>
  <c r="IS5" i="8"/>
  <c r="IR5" i="8"/>
  <c r="IP5" i="8"/>
  <c r="IN5" i="8"/>
  <c r="IL5" i="8"/>
  <c r="IK5" i="8"/>
  <c r="II5" i="8"/>
  <c r="IG5" i="8"/>
  <c r="IE5" i="8"/>
  <c r="ID5" i="8"/>
  <c r="IB5" i="8"/>
  <c r="HZ5" i="8"/>
  <c r="HX5" i="8"/>
  <c r="HV5" i="8"/>
  <c r="HS5" i="8"/>
  <c r="HQ5" i="8"/>
  <c r="HO5" i="8"/>
  <c r="HM5" i="8"/>
  <c r="HK5" i="8"/>
  <c r="HJ5" i="8"/>
  <c r="HH5" i="8"/>
  <c r="HF5" i="8"/>
  <c r="HD5" i="8"/>
  <c r="HC5" i="8"/>
  <c r="HA5" i="8"/>
  <c r="GY5" i="8"/>
  <c r="GW5" i="8"/>
  <c r="GV5" i="8"/>
  <c r="GT5" i="8"/>
  <c r="GR5" i="8"/>
  <c r="GP5" i="8"/>
  <c r="GN5" i="8"/>
  <c r="GK5" i="8"/>
  <c r="GI5" i="8"/>
  <c r="GG5" i="8"/>
  <c r="GE5" i="8"/>
  <c r="GC5" i="8"/>
  <c r="GB5" i="8"/>
  <c r="FZ5" i="8"/>
  <c r="FX5" i="8"/>
  <c r="FV5" i="8"/>
  <c r="FU5" i="8"/>
  <c r="FS5" i="8"/>
  <c r="FQ5" i="8"/>
  <c r="FO5" i="8"/>
  <c r="GL5" i="8" s="1"/>
  <c r="FN5" i="8"/>
  <c r="FL5" i="8"/>
  <c r="FJ5" i="8"/>
  <c r="FH5" i="8"/>
  <c r="FF5" i="8"/>
  <c r="ES5" i="8"/>
  <c r="EE5" i="8"/>
  <c r="DY5" i="8"/>
  <c r="DX5" i="8"/>
  <c r="DZ5" i="8" s="1"/>
  <c r="DP5" i="8"/>
  <c r="DQ5" i="8" s="1"/>
  <c r="DO5" i="8"/>
  <c r="DJ5" i="8"/>
  <c r="DI5" i="8"/>
  <c r="DH5" i="8"/>
  <c r="DC5" i="8"/>
  <c r="DB5" i="8"/>
  <c r="DA5" i="8"/>
  <c r="CU5" i="8"/>
  <c r="DS5" i="8" s="1"/>
  <c r="CT5" i="8"/>
  <c r="CV5" i="8" s="1"/>
  <c r="EF5" i="8" s="1"/>
  <c r="CK5" i="8"/>
  <c r="BM5" i="8"/>
  <c r="BL5" i="8"/>
  <c r="V5" i="8"/>
  <c r="U5" i="8"/>
  <c r="S5" i="8" s="1"/>
  <c r="T5" i="8"/>
  <c r="P5" i="8"/>
  <c r="M5" i="8"/>
  <c r="J5" i="8"/>
  <c r="H5" i="8"/>
  <c r="E5" i="8"/>
  <c r="D5" i="8"/>
  <c r="JK4" i="8"/>
  <c r="JI4" i="8"/>
  <c r="JI49" i="8" s="1"/>
  <c r="JD4" i="8"/>
  <c r="JA4" i="8"/>
  <c r="IY4" i="8"/>
  <c r="IW4" i="8"/>
  <c r="IU4" i="8"/>
  <c r="IS4" i="8"/>
  <c r="IR4" i="8"/>
  <c r="IP4" i="8"/>
  <c r="IN4" i="8"/>
  <c r="IL4" i="8"/>
  <c r="IK4" i="8"/>
  <c r="II4" i="8"/>
  <c r="IG4" i="8"/>
  <c r="IE4" i="8"/>
  <c r="ID4" i="8"/>
  <c r="IB4" i="8"/>
  <c r="HZ4" i="8"/>
  <c r="HX4" i="8"/>
  <c r="HV4" i="8"/>
  <c r="HT4" i="8"/>
  <c r="HS4" i="8"/>
  <c r="HQ4" i="8"/>
  <c r="HO4" i="8"/>
  <c r="HM4" i="8"/>
  <c r="HK4" i="8"/>
  <c r="HJ4" i="8"/>
  <c r="HH4" i="8"/>
  <c r="HF4" i="8"/>
  <c r="HD4" i="8"/>
  <c r="HC4" i="8"/>
  <c r="HA4" i="8"/>
  <c r="GY4" i="8"/>
  <c r="GW4" i="8"/>
  <c r="GW49" i="8" s="1"/>
  <c r="GV4" i="8"/>
  <c r="GT4" i="8"/>
  <c r="GR4" i="8"/>
  <c r="GP4" i="8"/>
  <c r="GN4" i="8"/>
  <c r="GK4" i="8"/>
  <c r="GI4" i="8"/>
  <c r="GG4" i="8"/>
  <c r="GE4" i="8"/>
  <c r="GC4" i="8"/>
  <c r="GB4" i="8"/>
  <c r="FZ4" i="8"/>
  <c r="FX4" i="8"/>
  <c r="FV4" i="8"/>
  <c r="FV49" i="8" s="1"/>
  <c r="FU4" i="8"/>
  <c r="FS4" i="8"/>
  <c r="FQ4" i="8"/>
  <c r="FO4" i="8"/>
  <c r="FN4" i="8"/>
  <c r="FL4" i="8"/>
  <c r="FJ4" i="8"/>
  <c r="FH4" i="8"/>
  <c r="FF4" i="8"/>
  <c r="ES4" i="8"/>
  <c r="EE4" i="8"/>
  <c r="DY4" i="8"/>
  <c r="DY49" i="8" s="1"/>
  <c r="DX4" i="8"/>
  <c r="DP4" i="8"/>
  <c r="DO4" i="8"/>
  <c r="DJ4" i="8"/>
  <c r="DI4" i="8"/>
  <c r="DH4" i="8"/>
  <c r="DB4" i="8"/>
  <c r="DB49" i="8" s="1"/>
  <c r="DA4" i="8"/>
  <c r="CV4" i="8"/>
  <c r="CU4" i="8"/>
  <c r="DS4" i="8" s="1"/>
  <c r="CT4" i="8"/>
  <c r="DR4" i="8" s="1"/>
  <c r="CK4" i="8"/>
  <c r="BM4" i="8"/>
  <c r="V4" i="8"/>
  <c r="U4" i="8"/>
  <c r="T4" i="8"/>
  <c r="S4" i="8"/>
  <c r="P4" i="8"/>
  <c r="M4" i="8"/>
  <c r="J4" i="8"/>
  <c r="H4" i="8"/>
  <c r="BL4" i="8" s="1"/>
  <c r="E4" i="8"/>
  <c r="E49" i="8" s="1"/>
  <c r="D4" i="8"/>
  <c r="JH49" i="7"/>
  <c r="JG49" i="7"/>
  <c r="JF49" i="7"/>
  <c r="JE49" i="7"/>
  <c r="JC49" i="7"/>
  <c r="IZ49" i="7"/>
  <c r="IX49" i="7"/>
  <c r="IV49" i="7"/>
  <c r="IT49" i="7"/>
  <c r="IQ49" i="7"/>
  <c r="IO49" i="7"/>
  <c r="IM49" i="7"/>
  <c r="IJ49" i="7"/>
  <c r="IH49" i="7"/>
  <c r="IF49" i="7"/>
  <c r="IC49" i="7"/>
  <c r="IA49" i="7"/>
  <c r="HY49" i="7"/>
  <c r="HW49" i="7"/>
  <c r="HU49" i="7"/>
  <c r="HR49" i="7"/>
  <c r="HP49" i="7"/>
  <c r="HN49" i="7"/>
  <c r="HL49" i="7"/>
  <c r="HI49" i="7"/>
  <c r="HG49" i="7"/>
  <c r="HE49" i="7"/>
  <c r="HB49" i="7"/>
  <c r="GZ49" i="7"/>
  <c r="GX49" i="7"/>
  <c r="GU49" i="7"/>
  <c r="GS49" i="7"/>
  <c r="GQ49" i="7"/>
  <c r="GO49" i="7"/>
  <c r="GM49" i="7"/>
  <c r="GJ49" i="7"/>
  <c r="GH49" i="7"/>
  <c r="GF49" i="7"/>
  <c r="GD49" i="7"/>
  <c r="GA49" i="7"/>
  <c r="FY49" i="7"/>
  <c r="FW49" i="7"/>
  <c r="FT49" i="7"/>
  <c r="FR49" i="7"/>
  <c r="FP49" i="7"/>
  <c r="FM49" i="7"/>
  <c r="FK49" i="7"/>
  <c r="FI49" i="7"/>
  <c r="FG49" i="7"/>
  <c r="FE49" i="7"/>
  <c r="FD49" i="7"/>
  <c r="FC49" i="7"/>
  <c r="FB49" i="7"/>
  <c r="FA49" i="7"/>
  <c r="EZ49" i="7"/>
  <c r="EY49" i="7"/>
  <c r="EX49" i="7"/>
  <c r="EU49" i="7"/>
  <c r="ET49" i="7"/>
  <c r="ER49" i="7"/>
  <c r="EQ49" i="7"/>
  <c r="ED49" i="7"/>
  <c r="EC49" i="7"/>
  <c r="EB49" i="7"/>
  <c r="EA49" i="7"/>
  <c r="DN49" i="7"/>
  <c r="DM49" i="7"/>
  <c r="DL49" i="7"/>
  <c r="DK49" i="7"/>
  <c r="DG49" i="7"/>
  <c r="DF49" i="7"/>
  <c r="DE49" i="7"/>
  <c r="DD49" i="7"/>
  <c r="CZ49" i="7"/>
  <c r="CY49" i="7"/>
  <c r="CX49" i="7"/>
  <c r="CW49" i="7"/>
  <c r="CS49" i="7"/>
  <c r="CR49" i="7"/>
  <c r="CQ49" i="7"/>
  <c r="CP49" i="7"/>
  <c r="CM49" i="7"/>
  <c r="BK49" i="7"/>
  <c r="BJ49" i="7"/>
  <c r="BI49" i="7"/>
  <c r="BH49" i="7"/>
  <c r="BG49" i="7"/>
  <c r="BF49" i="7"/>
  <c r="BE49" i="7"/>
  <c r="BD49" i="7"/>
  <c r="BC49" i="7"/>
  <c r="BB49" i="7"/>
  <c r="BA49" i="7"/>
  <c r="AZ49" i="7"/>
  <c r="AY49" i="7"/>
  <c r="AX49" i="7"/>
  <c r="AW49" i="7"/>
  <c r="AV49" i="7"/>
  <c r="AU49" i="7"/>
  <c r="AT49" i="7"/>
  <c r="AS49" i="7"/>
  <c r="AR49" i="7"/>
  <c r="AQ49" i="7"/>
  <c r="AP49" i="7"/>
  <c r="AO49" i="7"/>
  <c r="AN49" i="7"/>
  <c r="AM49" i="7"/>
  <c r="AL49" i="7"/>
  <c r="AK49" i="7"/>
  <c r="AJ49" i="7"/>
  <c r="AI49" i="7"/>
  <c r="AH49" i="7"/>
  <c r="AG49" i="7"/>
  <c r="AF49" i="7"/>
  <c r="AE49" i="7"/>
  <c r="AD49" i="7"/>
  <c r="AC49" i="7"/>
  <c r="AB49" i="7"/>
  <c r="AA49" i="7"/>
  <c r="Z49" i="7"/>
  <c r="Y49" i="7"/>
  <c r="X49" i="7"/>
  <c r="W49" i="7"/>
  <c r="R49" i="7"/>
  <c r="Q49" i="7"/>
  <c r="O49" i="7"/>
  <c r="N49" i="7"/>
  <c r="L49" i="7"/>
  <c r="K49" i="7"/>
  <c r="I49" i="7"/>
  <c r="G49" i="7"/>
  <c r="BM49" i="7" s="1"/>
  <c r="JK48" i="7"/>
  <c r="JI48" i="7"/>
  <c r="JD48" i="7"/>
  <c r="JA48" i="7"/>
  <c r="IY48" i="7"/>
  <c r="IW48" i="7"/>
  <c r="IU48" i="7"/>
  <c r="IS48" i="7"/>
  <c r="IR48" i="7"/>
  <c r="IP48" i="7"/>
  <c r="IN48" i="7"/>
  <c r="IL48" i="7"/>
  <c r="IK48" i="7"/>
  <c r="II48" i="7"/>
  <c r="IG48" i="7"/>
  <c r="IE48" i="7"/>
  <c r="JB48" i="7" s="1"/>
  <c r="ID48" i="7"/>
  <c r="IB48" i="7"/>
  <c r="HZ48" i="7"/>
  <c r="HX48" i="7"/>
  <c r="HV48" i="7"/>
  <c r="HS48" i="7"/>
  <c r="HQ48" i="7"/>
  <c r="HO48" i="7"/>
  <c r="HM48" i="7"/>
  <c r="HK48" i="7"/>
  <c r="HJ48" i="7"/>
  <c r="HH48" i="7"/>
  <c r="HF48" i="7"/>
  <c r="HD48" i="7"/>
  <c r="HC48" i="7"/>
  <c r="HA48" i="7"/>
  <c r="GY48" i="7"/>
  <c r="GW48" i="7"/>
  <c r="HT48" i="7" s="1"/>
  <c r="GV48" i="7"/>
  <c r="GT48" i="7"/>
  <c r="GR48" i="7"/>
  <c r="GP48" i="7"/>
  <c r="GN48" i="7"/>
  <c r="GL48" i="7"/>
  <c r="GK48" i="7"/>
  <c r="GI48" i="7"/>
  <c r="GG48" i="7"/>
  <c r="GE48" i="7"/>
  <c r="GC48" i="7"/>
  <c r="GB48" i="7"/>
  <c r="FZ48" i="7"/>
  <c r="FX48" i="7"/>
  <c r="FV48" i="7"/>
  <c r="FU48" i="7"/>
  <c r="FS48" i="7"/>
  <c r="FQ48" i="7"/>
  <c r="FO48" i="7"/>
  <c r="FN48" i="7"/>
  <c r="FL48" i="7"/>
  <c r="FJ48" i="7"/>
  <c r="FH48" i="7"/>
  <c r="FF48" i="7"/>
  <c r="ES48" i="7"/>
  <c r="EE48" i="7"/>
  <c r="DY48" i="7"/>
  <c r="DX48" i="7"/>
  <c r="DZ48" i="7" s="1"/>
  <c r="DQ48" i="7"/>
  <c r="DP48" i="7"/>
  <c r="DO48" i="7"/>
  <c r="DI48" i="7"/>
  <c r="DH48" i="7"/>
  <c r="DJ48" i="7" s="1"/>
  <c r="EH48" i="7" s="1"/>
  <c r="EI48" i="7" s="1"/>
  <c r="DB48" i="7"/>
  <c r="DV48" i="7" s="1"/>
  <c r="DA48" i="7"/>
  <c r="DU48" i="7" s="1"/>
  <c r="CV48" i="7"/>
  <c r="CU48" i="7"/>
  <c r="DS48" i="7" s="1"/>
  <c r="CT48" i="7"/>
  <c r="CK48" i="7"/>
  <c r="BM48" i="7"/>
  <c r="V48" i="7"/>
  <c r="U48" i="7"/>
  <c r="T48" i="7"/>
  <c r="S48" i="7"/>
  <c r="P48" i="7"/>
  <c r="M48" i="7"/>
  <c r="J48" i="7"/>
  <c r="H48" i="7"/>
  <c r="BL48" i="7" s="1"/>
  <c r="E48" i="7"/>
  <c r="D48" i="7"/>
  <c r="JK47" i="7"/>
  <c r="JI47" i="7"/>
  <c r="JD47" i="7"/>
  <c r="JA47" i="7"/>
  <c r="IY47" i="7"/>
  <c r="IW47" i="7"/>
  <c r="IU47" i="7"/>
  <c r="IS47" i="7"/>
  <c r="JB47" i="7" s="1"/>
  <c r="IR47" i="7"/>
  <c r="IP47" i="7"/>
  <c r="IN47" i="7"/>
  <c r="IL47" i="7"/>
  <c r="IK47" i="7"/>
  <c r="II47" i="7"/>
  <c r="IG47" i="7"/>
  <c r="IE47" i="7"/>
  <c r="ID47" i="7"/>
  <c r="IB47" i="7"/>
  <c r="HZ47" i="7"/>
  <c r="HX47" i="7"/>
  <c r="HV47" i="7"/>
  <c r="HS47" i="7"/>
  <c r="HQ47" i="7"/>
  <c r="HO47" i="7"/>
  <c r="HM47" i="7"/>
  <c r="HK47" i="7"/>
  <c r="HJ47" i="7"/>
  <c r="HH47" i="7"/>
  <c r="HF47" i="7"/>
  <c r="HD47" i="7"/>
  <c r="HT47" i="7" s="1"/>
  <c r="HC47" i="7"/>
  <c r="HA47" i="7"/>
  <c r="GY47" i="7"/>
  <c r="GW47" i="7"/>
  <c r="GV47" i="7"/>
  <c r="GT47" i="7"/>
  <c r="GR47" i="7"/>
  <c r="GP47" i="7"/>
  <c r="GN47" i="7"/>
  <c r="GK47" i="7"/>
  <c r="GI47" i="7"/>
  <c r="GG47" i="7"/>
  <c r="GE47" i="7"/>
  <c r="GC47" i="7"/>
  <c r="GB47" i="7"/>
  <c r="FZ47" i="7"/>
  <c r="FX47" i="7"/>
  <c r="FV47" i="7"/>
  <c r="FU47" i="7"/>
  <c r="FS47" i="7"/>
  <c r="FQ47" i="7"/>
  <c r="FO47" i="7"/>
  <c r="FN47" i="7"/>
  <c r="FL47" i="7"/>
  <c r="FJ47" i="7"/>
  <c r="FH47" i="7"/>
  <c r="FF47" i="7"/>
  <c r="ES47" i="7"/>
  <c r="EE47" i="7"/>
  <c r="DY47" i="7"/>
  <c r="DX47" i="7"/>
  <c r="DZ47" i="7" s="1"/>
  <c r="DP47" i="7"/>
  <c r="DO47" i="7"/>
  <c r="DQ47" i="7" s="1"/>
  <c r="DI47" i="7"/>
  <c r="DH47" i="7"/>
  <c r="DJ47" i="7" s="1"/>
  <c r="EH47" i="7" s="1"/>
  <c r="EI47" i="7" s="1"/>
  <c r="DC47" i="7"/>
  <c r="DB47" i="7"/>
  <c r="DV47" i="7" s="1"/>
  <c r="DA47" i="7"/>
  <c r="DU47" i="7" s="1"/>
  <c r="DW47" i="7" s="1"/>
  <c r="CV47" i="7"/>
  <c r="EF47" i="7" s="1"/>
  <c r="CU47" i="7"/>
  <c r="DS47" i="7" s="1"/>
  <c r="CT47" i="7"/>
  <c r="DR47" i="7" s="1"/>
  <c r="DT47" i="7" s="1"/>
  <c r="CK47" i="7"/>
  <c r="BM47" i="7"/>
  <c r="V47" i="7"/>
  <c r="U47" i="7"/>
  <c r="T47" i="7"/>
  <c r="P47" i="7"/>
  <c r="M47" i="7"/>
  <c r="J47" i="7"/>
  <c r="H47" i="7"/>
  <c r="BL47" i="7" s="1"/>
  <c r="E47" i="7"/>
  <c r="D47" i="7"/>
  <c r="JK46" i="7"/>
  <c r="JI46" i="7"/>
  <c r="JD46" i="7"/>
  <c r="JB46" i="7"/>
  <c r="JA46" i="7"/>
  <c r="IY46" i="7"/>
  <c r="IW46" i="7"/>
  <c r="IU46" i="7"/>
  <c r="IS46" i="7"/>
  <c r="IR46" i="7"/>
  <c r="IP46" i="7"/>
  <c r="IN46" i="7"/>
  <c r="IL46" i="7"/>
  <c r="IK46" i="7"/>
  <c r="II46" i="7"/>
  <c r="IG46" i="7"/>
  <c r="IE46" i="7"/>
  <c r="ID46" i="7"/>
  <c r="IB46" i="7"/>
  <c r="HZ46" i="7"/>
  <c r="HX46" i="7"/>
  <c r="HV46" i="7"/>
  <c r="HS46" i="7"/>
  <c r="HQ46" i="7"/>
  <c r="HO46" i="7"/>
  <c r="HM46" i="7"/>
  <c r="HK46" i="7"/>
  <c r="HJ46" i="7"/>
  <c r="HH46" i="7"/>
  <c r="HF46" i="7"/>
  <c r="HD46" i="7"/>
  <c r="HC46" i="7"/>
  <c r="HA46" i="7"/>
  <c r="GY46" i="7"/>
  <c r="GW46" i="7"/>
  <c r="HT46" i="7" s="1"/>
  <c r="GV46" i="7"/>
  <c r="GT46" i="7"/>
  <c r="GR46" i="7"/>
  <c r="GP46" i="7"/>
  <c r="GN46" i="7"/>
  <c r="GL46" i="7"/>
  <c r="GK46" i="7"/>
  <c r="GI46" i="7"/>
  <c r="GG46" i="7"/>
  <c r="GE46" i="7"/>
  <c r="GC46" i="7"/>
  <c r="GB46" i="7"/>
  <c r="FZ46" i="7"/>
  <c r="FX46" i="7"/>
  <c r="FV46" i="7"/>
  <c r="FU46" i="7"/>
  <c r="FS46" i="7"/>
  <c r="FQ46" i="7"/>
  <c r="FO46" i="7"/>
  <c r="FN46" i="7"/>
  <c r="FL46" i="7"/>
  <c r="FJ46" i="7"/>
  <c r="FH46" i="7"/>
  <c r="FF46" i="7"/>
  <c r="ES46" i="7"/>
  <c r="EE46" i="7"/>
  <c r="DZ46" i="7"/>
  <c r="DY46" i="7"/>
  <c r="DX46" i="7"/>
  <c r="DP46" i="7"/>
  <c r="DO46" i="7"/>
  <c r="DQ46" i="7" s="1"/>
  <c r="DI46" i="7"/>
  <c r="DH46" i="7"/>
  <c r="DJ46" i="7" s="1"/>
  <c r="EH46" i="7" s="1"/>
  <c r="EI46" i="7" s="1"/>
  <c r="DC46" i="7"/>
  <c r="DB46" i="7"/>
  <c r="DV46" i="7" s="1"/>
  <c r="DA46" i="7"/>
  <c r="DU46" i="7" s="1"/>
  <c r="DW46" i="7" s="1"/>
  <c r="CU46" i="7"/>
  <c r="DS46" i="7" s="1"/>
  <c r="CT46" i="7"/>
  <c r="CV46" i="7" s="1"/>
  <c r="EF46" i="7" s="1"/>
  <c r="CK46" i="7"/>
  <c r="BM46" i="7"/>
  <c r="BL46" i="7"/>
  <c r="V46" i="7"/>
  <c r="U46" i="7"/>
  <c r="T46" i="7"/>
  <c r="P46" i="7"/>
  <c r="M46" i="7"/>
  <c r="J46" i="7"/>
  <c r="H46" i="7"/>
  <c r="E46" i="7"/>
  <c r="D46" i="7"/>
  <c r="JK45" i="7"/>
  <c r="JI45" i="7"/>
  <c r="JD45" i="7"/>
  <c r="JA45" i="7"/>
  <c r="IY45" i="7"/>
  <c r="IW45" i="7"/>
  <c r="IU45" i="7"/>
  <c r="IS45" i="7"/>
  <c r="IR45" i="7"/>
  <c r="IP45" i="7"/>
  <c r="IN45" i="7"/>
  <c r="IL45" i="7"/>
  <c r="JB45" i="7" s="1"/>
  <c r="IK45" i="7"/>
  <c r="II45" i="7"/>
  <c r="IG45" i="7"/>
  <c r="IE45" i="7"/>
  <c r="ID45" i="7"/>
  <c r="IB45" i="7"/>
  <c r="HZ45" i="7"/>
  <c r="HX45" i="7"/>
  <c r="HV45" i="7"/>
  <c r="HS45" i="7"/>
  <c r="HQ45" i="7"/>
  <c r="HO45" i="7"/>
  <c r="HM45" i="7"/>
  <c r="HK45" i="7"/>
  <c r="HJ45" i="7"/>
  <c r="HH45" i="7"/>
  <c r="HF45" i="7"/>
  <c r="HD45" i="7"/>
  <c r="HC45" i="7"/>
  <c r="HA45" i="7"/>
  <c r="GY45" i="7"/>
  <c r="GW45" i="7"/>
  <c r="HT45" i="7" s="1"/>
  <c r="GV45" i="7"/>
  <c r="GT45" i="7"/>
  <c r="GR45" i="7"/>
  <c r="GP45" i="7"/>
  <c r="GN45" i="7"/>
  <c r="GK45" i="7"/>
  <c r="GI45" i="7"/>
  <c r="GG45" i="7"/>
  <c r="GE45" i="7"/>
  <c r="GC45" i="7"/>
  <c r="GB45" i="7"/>
  <c r="FZ45" i="7"/>
  <c r="FX45" i="7"/>
  <c r="FV45" i="7"/>
  <c r="GL45" i="7" s="1"/>
  <c r="FU45" i="7"/>
  <c r="FS45" i="7"/>
  <c r="FQ45" i="7"/>
  <c r="FO45" i="7"/>
  <c r="FN45" i="7"/>
  <c r="FL45" i="7"/>
  <c r="FJ45" i="7"/>
  <c r="FH45" i="7"/>
  <c r="FF45" i="7"/>
  <c r="EV45" i="7"/>
  <c r="ES45" i="7"/>
  <c r="EE45" i="7"/>
  <c r="DZ45" i="7"/>
  <c r="DY45" i="7"/>
  <c r="DX45" i="7"/>
  <c r="DP45" i="7"/>
  <c r="DO45" i="7"/>
  <c r="DQ45" i="7" s="1"/>
  <c r="EH45" i="7" s="1"/>
  <c r="EI45" i="7" s="1"/>
  <c r="DJ45" i="7"/>
  <c r="DI45" i="7"/>
  <c r="DH45" i="7"/>
  <c r="DB45" i="7"/>
  <c r="DV45" i="7" s="1"/>
  <c r="DA45" i="7"/>
  <c r="DC45" i="7" s="1"/>
  <c r="CU45" i="7"/>
  <c r="DS45" i="7" s="1"/>
  <c r="CT45" i="7"/>
  <c r="CV45" i="7" s="1"/>
  <c r="EF45" i="7" s="1"/>
  <c r="CK45" i="7"/>
  <c r="BM45" i="7"/>
  <c r="V45" i="7"/>
  <c r="U45" i="7"/>
  <c r="T45" i="7"/>
  <c r="P45" i="7"/>
  <c r="M45" i="7"/>
  <c r="J45" i="7"/>
  <c r="H45" i="7"/>
  <c r="BL45" i="7" s="1"/>
  <c r="E45" i="7"/>
  <c r="D45" i="7"/>
  <c r="JK44" i="7"/>
  <c r="JI44" i="7"/>
  <c r="JD44" i="7"/>
  <c r="JA44" i="7"/>
  <c r="IY44" i="7"/>
  <c r="IW44" i="7"/>
  <c r="IU44" i="7"/>
  <c r="IS44" i="7"/>
  <c r="IR44" i="7"/>
  <c r="IP44" i="7"/>
  <c r="IN44" i="7"/>
  <c r="IL44" i="7"/>
  <c r="IK44" i="7"/>
  <c r="II44" i="7"/>
  <c r="IG44" i="7"/>
  <c r="IE44" i="7"/>
  <c r="ID44" i="7"/>
  <c r="IB44" i="7"/>
  <c r="HZ44" i="7"/>
  <c r="HX44" i="7"/>
  <c r="HV44" i="7"/>
  <c r="HT44" i="7"/>
  <c r="HS44" i="7"/>
  <c r="HQ44" i="7"/>
  <c r="HO44" i="7"/>
  <c r="HM44" i="7"/>
  <c r="HK44" i="7"/>
  <c r="HJ44" i="7"/>
  <c r="HH44" i="7"/>
  <c r="HF44" i="7"/>
  <c r="HD44" i="7"/>
  <c r="HC44" i="7"/>
  <c r="HA44" i="7"/>
  <c r="GY44" i="7"/>
  <c r="GW44" i="7"/>
  <c r="GV44" i="7"/>
  <c r="GT44" i="7"/>
  <c r="GR44" i="7"/>
  <c r="GP44" i="7"/>
  <c r="GN44" i="7"/>
  <c r="GL44" i="7"/>
  <c r="GK44" i="7"/>
  <c r="GI44" i="7"/>
  <c r="GG44" i="7"/>
  <c r="GE44" i="7"/>
  <c r="GC44" i="7"/>
  <c r="GB44" i="7"/>
  <c r="FZ44" i="7"/>
  <c r="FX44" i="7"/>
  <c r="FV44" i="7"/>
  <c r="FU44" i="7"/>
  <c r="FS44" i="7"/>
  <c r="FQ44" i="7"/>
  <c r="FO44" i="7"/>
  <c r="FN44" i="7"/>
  <c r="FL44" i="7"/>
  <c r="FJ44" i="7"/>
  <c r="FH44" i="7"/>
  <c r="FF44" i="7"/>
  <c r="ES44" i="7"/>
  <c r="EE44" i="7"/>
  <c r="DY44" i="7"/>
  <c r="DX44" i="7"/>
  <c r="DZ44" i="7" s="1"/>
  <c r="DU44" i="7"/>
  <c r="DW44" i="7" s="1"/>
  <c r="DQ44" i="7"/>
  <c r="DP44" i="7"/>
  <c r="DO44" i="7"/>
  <c r="DI44" i="7"/>
  <c r="DH44" i="7"/>
  <c r="DJ44" i="7" s="1"/>
  <c r="EH44" i="7" s="1"/>
  <c r="EI44" i="7" s="1"/>
  <c r="DC44" i="7"/>
  <c r="DB44" i="7"/>
  <c r="DV44" i="7" s="1"/>
  <c r="DA44" i="7"/>
  <c r="CV44" i="7"/>
  <c r="EF44" i="7" s="1"/>
  <c r="CU44" i="7"/>
  <c r="DS44" i="7" s="1"/>
  <c r="CT44" i="7"/>
  <c r="CK44" i="7"/>
  <c r="BM44" i="7"/>
  <c r="V44" i="7"/>
  <c r="U44" i="7"/>
  <c r="T44" i="7"/>
  <c r="S44" i="7"/>
  <c r="P44" i="7"/>
  <c r="M44" i="7"/>
  <c r="J44" i="7"/>
  <c r="H44" i="7"/>
  <c r="BL44" i="7" s="1"/>
  <c r="E44" i="7"/>
  <c r="D44" i="7"/>
  <c r="JK43" i="7"/>
  <c r="JI43" i="7"/>
  <c r="JD43" i="7"/>
  <c r="JB43" i="7"/>
  <c r="JA43" i="7"/>
  <c r="IY43" i="7"/>
  <c r="IW43" i="7"/>
  <c r="IU43" i="7"/>
  <c r="IS43" i="7"/>
  <c r="IR43" i="7"/>
  <c r="IP43" i="7"/>
  <c r="IN43" i="7"/>
  <c r="IL43" i="7"/>
  <c r="IK43" i="7"/>
  <c r="II43" i="7"/>
  <c r="IG43" i="7"/>
  <c r="IE43" i="7"/>
  <c r="ID43" i="7"/>
  <c r="IB43" i="7"/>
  <c r="HZ43" i="7"/>
  <c r="HX43" i="7"/>
  <c r="HV43" i="7"/>
  <c r="HS43" i="7"/>
  <c r="HQ43" i="7"/>
  <c r="HO43" i="7"/>
  <c r="HM43" i="7"/>
  <c r="HK43" i="7"/>
  <c r="HJ43" i="7"/>
  <c r="HH43" i="7"/>
  <c r="HF43" i="7"/>
  <c r="HD43" i="7"/>
  <c r="HT43" i="7" s="1"/>
  <c r="HC43" i="7"/>
  <c r="HA43" i="7"/>
  <c r="GY43" i="7"/>
  <c r="GW43" i="7"/>
  <c r="GV43" i="7"/>
  <c r="GT43" i="7"/>
  <c r="GR43" i="7"/>
  <c r="GP43" i="7"/>
  <c r="GN43" i="7"/>
  <c r="GK43" i="7"/>
  <c r="GI43" i="7"/>
  <c r="GG43" i="7"/>
  <c r="GE43" i="7"/>
  <c r="GC43" i="7"/>
  <c r="GB43" i="7"/>
  <c r="FZ43" i="7"/>
  <c r="FX43" i="7"/>
  <c r="FV43" i="7"/>
  <c r="FU43" i="7"/>
  <c r="FS43" i="7"/>
  <c r="FQ43" i="7"/>
  <c r="FO43" i="7"/>
  <c r="GL43" i="7" s="1"/>
  <c r="FN43" i="7"/>
  <c r="FL43" i="7"/>
  <c r="FJ43" i="7"/>
  <c r="FH43" i="7"/>
  <c r="FF43" i="7"/>
  <c r="ES43" i="7"/>
  <c r="EE43" i="7"/>
  <c r="DY43" i="7"/>
  <c r="DX43" i="7"/>
  <c r="DZ43" i="7" s="1"/>
  <c r="DP43" i="7"/>
  <c r="DO43" i="7"/>
  <c r="DQ43" i="7" s="1"/>
  <c r="DJ43" i="7"/>
  <c r="DI43" i="7"/>
  <c r="DH43" i="7"/>
  <c r="DC43" i="7"/>
  <c r="DB43" i="7"/>
  <c r="DV43" i="7" s="1"/>
  <c r="DA43" i="7"/>
  <c r="CU43" i="7"/>
  <c r="CV43" i="7" s="1"/>
  <c r="EF43" i="7" s="1"/>
  <c r="CT43" i="7"/>
  <c r="DR43" i="7" s="1"/>
  <c r="CK43" i="7"/>
  <c r="BM43" i="7"/>
  <c r="V43" i="7"/>
  <c r="U43" i="7"/>
  <c r="T43" i="7"/>
  <c r="S43" i="7"/>
  <c r="P43" i="7"/>
  <c r="M43" i="7"/>
  <c r="J43" i="7"/>
  <c r="H43" i="7"/>
  <c r="BL43" i="7" s="1"/>
  <c r="E43" i="7"/>
  <c r="D43" i="7"/>
  <c r="JK42" i="7"/>
  <c r="JI42" i="7"/>
  <c r="JD42" i="7"/>
  <c r="JA42" i="7"/>
  <c r="IY42" i="7"/>
  <c r="IW42" i="7"/>
  <c r="IU42" i="7"/>
  <c r="IS42" i="7"/>
  <c r="IR42" i="7"/>
  <c r="IP42" i="7"/>
  <c r="IN42" i="7"/>
  <c r="IL42" i="7"/>
  <c r="IK42" i="7"/>
  <c r="II42" i="7"/>
  <c r="IG42" i="7"/>
  <c r="IE42" i="7"/>
  <c r="JB42" i="7" s="1"/>
  <c r="ID42" i="7"/>
  <c r="IB42" i="7"/>
  <c r="HZ42" i="7"/>
  <c r="HX42" i="7"/>
  <c r="HV42" i="7"/>
  <c r="HS42" i="7"/>
  <c r="HQ42" i="7"/>
  <c r="HO42" i="7"/>
  <c r="HM42" i="7"/>
  <c r="HK42" i="7"/>
  <c r="HJ42" i="7"/>
  <c r="HH42" i="7"/>
  <c r="HF42" i="7"/>
  <c r="HD42" i="7"/>
  <c r="HC42" i="7"/>
  <c r="HA42" i="7"/>
  <c r="GY42" i="7"/>
  <c r="GW42" i="7"/>
  <c r="GV42" i="7"/>
  <c r="GT42" i="7"/>
  <c r="GR42" i="7"/>
  <c r="GP42" i="7"/>
  <c r="GN42" i="7"/>
  <c r="GL42" i="7"/>
  <c r="GK42" i="7"/>
  <c r="GI42" i="7"/>
  <c r="GG42" i="7"/>
  <c r="GE42" i="7"/>
  <c r="GC42" i="7"/>
  <c r="GB42" i="7"/>
  <c r="FZ42" i="7"/>
  <c r="FX42" i="7"/>
  <c r="FV42" i="7"/>
  <c r="FU42" i="7"/>
  <c r="FS42" i="7"/>
  <c r="FQ42" i="7"/>
  <c r="FO42" i="7"/>
  <c r="FN42" i="7"/>
  <c r="FL42" i="7"/>
  <c r="FJ42" i="7"/>
  <c r="FH42" i="7"/>
  <c r="FF42" i="7"/>
  <c r="ES42" i="7"/>
  <c r="EF42" i="7"/>
  <c r="EE42" i="7"/>
  <c r="DY42" i="7"/>
  <c r="DX42" i="7"/>
  <c r="DZ42" i="7" s="1"/>
  <c r="DR42" i="7"/>
  <c r="DQ42" i="7"/>
  <c r="DP42" i="7"/>
  <c r="DV42" i="7" s="1"/>
  <c r="DO42" i="7"/>
  <c r="DI42" i="7"/>
  <c r="DH42" i="7"/>
  <c r="DJ42" i="7" s="1"/>
  <c r="EH42" i="7" s="1"/>
  <c r="EI42" i="7" s="1"/>
  <c r="DB42" i="7"/>
  <c r="DC42" i="7" s="1"/>
  <c r="DA42" i="7"/>
  <c r="DU42" i="7" s="1"/>
  <c r="DW42" i="7" s="1"/>
  <c r="CU42" i="7"/>
  <c r="CT42" i="7"/>
  <c r="CV42" i="7" s="1"/>
  <c r="CK42" i="7"/>
  <c r="BM42" i="7"/>
  <c r="BL42" i="7"/>
  <c r="V42" i="7"/>
  <c r="U42" i="7"/>
  <c r="T42" i="7"/>
  <c r="S42" i="7" s="1"/>
  <c r="P42" i="7"/>
  <c r="M42" i="7"/>
  <c r="J42" i="7"/>
  <c r="H42" i="7"/>
  <c r="E42" i="7"/>
  <c r="D42" i="7"/>
  <c r="JK41" i="7"/>
  <c r="JI41" i="7"/>
  <c r="JD41" i="7"/>
  <c r="JA41" i="7"/>
  <c r="IY41" i="7"/>
  <c r="IW41" i="7"/>
  <c r="IU41" i="7"/>
  <c r="IS41" i="7"/>
  <c r="IR41" i="7"/>
  <c r="IP41" i="7"/>
  <c r="IN41" i="7"/>
  <c r="IL41" i="7"/>
  <c r="IK41" i="7"/>
  <c r="II41" i="7"/>
  <c r="IG41" i="7"/>
  <c r="IE41" i="7"/>
  <c r="JB41" i="7" s="1"/>
  <c r="ID41" i="7"/>
  <c r="IB41" i="7"/>
  <c r="HZ41" i="7"/>
  <c r="HX41" i="7"/>
  <c r="HV41" i="7"/>
  <c r="HT41" i="7"/>
  <c r="HS41" i="7"/>
  <c r="HQ41" i="7"/>
  <c r="HO41" i="7"/>
  <c r="HM41" i="7"/>
  <c r="HK41" i="7"/>
  <c r="HJ41" i="7"/>
  <c r="HH41" i="7"/>
  <c r="HF41" i="7"/>
  <c r="HD41" i="7"/>
  <c r="HC41" i="7"/>
  <c r="HA41" i="7"/>
  <c r="GY41" i="7"/>
  <c r="GW41" i="7"/>
  <c r="GV41" i="7"/>
  <c r="GT41" i="7"/>
  <c r="GR41" i="7"/>
  <c r="GP41" i="7"/>
  <c r="GN41" i="7"/>
  <c r="GK41" i="7"/>
  <c r="GI41" i="7"/>
  <c r="GG41" i="7"/>
  <c r="GE41" i="7"/>
  <c r="GC41" i="7"/>
  <c r="GB41" i="7"/>
  <c r="FZ41" i="7"/>
  <c r="FX41" i="7"/>
  <c r="FV41" i="7"/>
  <c r="GL41" i="7" s="1"/>
  <c r="FU41" i="7"/>
  <c r="FS41" i="7"/>
  <c r="FQ41" i="7"/>
  <c r="FO41" i="7"/>
  <c r="FN41" i="7"/>
  <c r="FL41" i="7"/>
  <c r="FJ41" i="7"/>
  <c r="FH41" i="7"/>
  <c r="FF41" i="7"/>
  <c r="ES41" i="7"/>
  <c r="EE41" i="7"/>
  <c r="DY41" i="7"/>
  <c r="DZ41" i="7" s="1"/>
  <c r="DX41" i="7"/>
  <c r="DR41" i="7"/>
  <c r="DQ41" i="7"/>
  <c r="DP41" i="7"/>
  <c r="DO41" i="7"/>
  <c r="DJ41" i="7"/>
  <c r="EH41" i="7" s="1"/>
  <c r="EI41" i="7" s="1"/>
  <c r="DI41" i="7"/>
  <c r="DS41" i="7" s="1"/>
  <c r="DH41" i="7"/>
  <c r="DB41" i="7"/>
  <c r="DV41" i="7" s="1"/>
  <c r="DA41" i="7"/>
  <c r="DC41" i="7" s="1"/>
  <c r="CV41" i="7"/>
  <c r="EF41" i="7" s="1"/>
  <c r="EG41" i="7" s="1"/>
  <c r="CU41" i="7"/>
  <c r="CT41" i="7"/>
  <c r="CK41" i="7"/>
  <c r="BM41" i="7"/>
  <c r="BL41" i="7"/>
  <c r="V41" i="7"/>
  <c r="U41" i="7"/>
  <c r="T41" i="7"/>
  <c r="P41" i="7"/>
  <c r="M41" i="7"/>
  <c r="J41" i="7"/>
  <c r="H41" i="7"/>
  <c r="E41" i="7"/>
  <c r="D41" i="7"/>
  <c r="JK40" i="7"/>
  <c r="JI40" i="7"/>
  <c r="JD40" i="7"/>
  <c r="JA40" i="7"/>
  <c r="IY40" i="7"/>
  <c r="IW40" i="7"/>
  <c r="IU40" i="7"/>
  <c r="IS40" i="7"/>
  <c r="IR40" i="7"/>
  <c r="IP40" i="7"/>
  <c r="IN40" i="7"/>
  <c r="IL40" i="7"/>
  <c r="IK40" i="7"/>
  <c r="II40" i="7"/>
  <c r="IG40" i="7"/>
  <c r="IE40" i="7"/>
  <c r="ID40" i="7"/>
  <c r="IB40" i="7"/>
  <c r="HZ40" i="7"/>
  <c r="HX40" i="7"/>
  <c r="HV40" i="7"/>
  <c r="HT40" i="7"/>
  <c r="HS40" i="7"/>
  <c r="HQ40" i="7"/>
  <c r="HO40" i="7"/>
  <c r="HM40" i="7"/>
  <c r="HK40" i="7"/>
  <c r="HJ40" i="7"/>
  <c r="HH40" i="7"/>
  <c r="HF40" i="7"/>
  <c r="HD40" i="7"/>
  <c r="HC40" i="7"/>
  <c r="HA40" i="7"/>
  <c r="GY40" i="7"/>
  <c r="GW40" i="7"/>
  <c r="GV40" i="7"/>
  <c r="GT40" i="7"/>
  <c r="GR40" i="7"/>
  <c r="GP40" i="7"/>
  <c r="GN40" i="7"/>
  <c r="GK40" i="7"/>
  <c r="GI40" i="7"/>
  <c r="GG40" i="7"/>
  <c r="GE40" i="7"/>
  <c r="GC40" i="7"/>
  <c r="GL40" i="7" s="1"/>
  <c r="GB40" i="7"/>
  <c r="FZ40" i="7"/>
  <c r="FX40" i="7"/>
  <c r="FV40" i="7"/>
  <c r="FU40" i="7"/>
  <c r="FS40" i="7"/>
  <c r="FQ40" i="7"/>
  <c r="FO40" i="7"/>
  <c r="FN40" i="7"/>
  <c r="FL40" i="7"/>
  <c r="FJ40" i="7"/>
  <c r="FH40" i="7"/>
  <c r="FF40" i="7"/>
  <c r="EV40" i="7"/>
  <c r="ES40" i="7"/>
  <c r="EE40" i="7"/>
  <c r="DY40" i="7"/>
  <c r="DX40" i="7"/>
  <c r="DZ40" i="7" s="1"/>
  <c r="DU40" i="7"/>
  <c r="DW40" i="7" s="1"/>
  <c r="DQ40" i="7"/>
  <c r="DP40" i="7"/>
  <c r="DV40" i="7" s="1"/>
  <c r="DO40" i="7"/>
  <c r="DI40" i="7"/>
  <c r="DH40" i="7"/>
  <c r="DC40" i="7"/>
  <c r="DB40" i="7"/>
  <c r="DA40" i="7"/>
  <c r="CV40" i="7"/>
  <c r="EF40" i="7" s="1"/>
  <c r="CU40" i="7"/>
  <c r="DS40" i="7" s="1"/>
  <c r="CT40" i="7"/>
  <c r="CK40" i="7"/>
  <c r="BM40" i="7"/>
  <c r="BL40" i="7"/>
  <c r="V40" i="7"/>
  <c r="U40" i="7"/>
  <c r="T40" i="7"/>
  <c r="S40" i="7"/>
  <c r="P40" i="7"/>
  <c r="M40" i="7"/>
  <c r="J40" i="7"/>
  <c r="H40" i="7"/>
  <c r="E40" i="7"/>
  <c r="D40" i="7"/>
  <c r="JK39" i="7"/>
  <c r="JI39" i="7"/>
  <c r="JD39" i="7"/>
  <c r="JA39" i="7"/>
  <c r="IY39" i="7"/>
  <c r="IW39" i="7"/>
  <c r="IU39" i="7"/>
  <c r="IS39" i="7"/>
  <c r="IR39" i="7"/>
  <c r="IP39" i="7"/>
  <c r="IN39" i="7"/>
  <c r="IL39" i="7"/>
  <c r="IK39" i="7"/>
  <c r="II39" i="7"/>
  <c r="IG39" i="7"/>
  <c r="IE39" i="7"/>
  <c r="JB39" i="7" s="1"/>
  <c r="ID39" i="7"/>
  <c r="IB39" i="7"/>
  <c r="HZ39" i="7"/>
  <c r="HX39" i="7"/>
  <c r="HV39" i="7"/>
  <c r="HT39" i="7"/>
  <c r="HS39" i="7"/>
  <c r="HQ39" i="7"/>
  <c r="HO39" i="7"/>
  <c r="HM39" i="7"/>
  <c r="HK39" i="7"/>
  <c r="HJ39" i="7"/>
  <c r="HH39" i="7"/>
  <c r="HF39" i="7"/>
  <c r="HD39" i="7"/>
  <c r="HC39" i="7"/>
  <c r="HA39" i="7"/>
  <c r="GY39" i="7"/>
  <c r="GW39" i="7"/>
  <c r="GV39" i="7"/>
  <c r="GT39" i="7"/>
  <c r="GR39" i="7"/>
  <c r="GP39" i="7"/>
  <c r="GN39" i="7"/>
  <c r="GL39" i="7"/>
  <c r="GK39" i="7"/>
  <c r="GI39" i="7"/>
  <c r="GG39" i="7"/>
  <c r="GE39" i="7"/>
  <c r="GC39" i="7"/>
  <c r="GB39" i="7"/>
  <c r="FZ39" i="7"/>
  <c r="FX39" i="7"/>
  <c r="FV39" i="7"/>
  <c r="FU39" i="7"/>
  <c r="FS39" i="7"/>
  <c r="FQ39" i="7"/>
  <c r="FO39" i="7"/>
  <c r="FN39" i="7"/>
  <c r="FL39" i="7"/>
  <c r="FJ39" i="7"/>
  <c r="FH39" i="7"/>
  <c r="FF39" i="7"/>
  <c r="ES39" i="7"/>
  <c r="EE39" i="7"/>
  <c r="DY39" i="7"/>
  <c r="DX39" i="7"/>
  <c r="DZ39" i="7" s="1"/>
  <c r="DS39" i="7"/>
  <c r="DP39" i="7"/>
  <c r="DO39" i="7"/>
  <c r="DQ39" i="7" s="1"/>
  <c r="DI39" i="7"/>
  <c r="DH39" i="7"/>
  <c r="DJ39" i="7" s="1"/>
  <c r="EH39" i="7" s="1"/>
  <c r="EI39" i="7" s="1"/>
  <c r="DB39" i="7"/>
  <c r="DV39" i="7" s="1"/>
  <c r="DA39" i="7"/>
  <c r="DC39" i="7" s="1"/>
  <c r="CV39" i="7"/>
  <c r="CU39" i="7"/>
  <c r="CT39" i="7"/>
  <c r="CK39" i="7"/>
  <c r="BM39" i="7"/>
  <c r="V39" i="7"/>
  <c r="U39" i="7"/>
  <c r="T39" i="7"/>
  <c r="P39" i="7"/>
  <c r="M39" i="7"/>
  <c r="J39" i="7"/>
  <c r="H39" i="7"/>
  <c r="BL39" i="7" s="1"/>
  <c r="E39" i="7"/>
  <c r="D39" i="7"/>
  <c r="JK38" i="7"/>
  <c r="JI38" i="7"/>
  <c r="JD38" i="7"/>
  <c r="JB38" i="7"/>
  <c r="JA38" i="7"/>
  <c r="IY38" i="7"/>
  <c r="IW38" i="7"/>
  <c r="IU38" i="7"/>
  <c r="IS38" i="7"/>
  <c r="IR38" i="7"/>
  <c r="IP38" i="7"/>
  <c r="IN38" i="7"/>
  <c r="IL38" i="7"/>
  <c r="IK38" i="7"/>
  <c r="II38" i="7"/>
  <c r="IG38" i="7"/>
  <c r="IE38" i="7"/>
  <c r="ID38" i="7"/>
  <c r="IB38" i="7"/>
  <c r="HZ38" i="7"/>
  <c r="HX38" i="7"/>
  <c r="HV38" i="7"/>
  <c r="HS38" i="7"/>
  <c r="HQ38" i="7"/>
  <c r="HO38" i="7"/>
  <c r="HM38" i="7"/>
  <c r="HK38" i="7"/>
  <c r="HJ38" i="7"/>
  <c r="HH38" i="7"/>
  <c r="HF38" i="7"/>
  <c r="HD38" i="7"/>
  <c r="HC38" i="7"/>
  <c r="HA38" i="7"/>
  <c r="GY38" i="7"/>
  <c r="GW38" i="7"/>
  <c r="HT38" i="7" s="1"/>
  <c r="GV38" i="7"/>
  <c r="GT38" i="7"/>
  <c r="GR38" i="7"/>
  <c r="GP38" i="7"/>
  <c r="GN38" i="7"/>
  <c r="GL38" i="7"/>
  <c r="GK38" i="7"/>
  <c r="GI38" i="7"/>
  <c r="GG38" i="7"/>
  <c r="GE38" i="7"/>
  <c r="GC38" i="7"/>
  <c r="GB38" i="7"/>
  <c r="FZ38" i="7"/>
  <c r="FX38" i="7"/>
  <c r="FV38" i="7"/>
  <c r="FU38" i="7"/>
  <c r="FS38" i="7"/>
  <c r="FQ38" i="7"/>
  <c r="FO38" i="7"/>
  <c r="FN38" i="7"/>
  <c r="FL38" i="7"/>
  <c r="FJ38" i="7"/>
  <c r="FH38" i="7"/>
  <c r="FF38" i="7"/>
  <c r="ES38" i="7"/>
  <c r="EE38" i="7"/>
  <c r="DZ38" i="7"/>
  <c r="DY38" i="7"/>
  <c r="DX38" i="7"/>
  <c r="DV38" i="7"/>
  <c r="DP38" i="7"/>
  <c r="DO38" i="7"/>
  <c r="DQ38" i="7" s="1"/>
  <c r="DI38" i="7"/>
  <c r="DH38" i="7"/>
  <c r="DJ38" i="7" s="1"/>
  <c r="DC38" i="7"/>
  <c r="DB38" i="7"/>
  <c r="DA38" i="7"/>
  <c r="CU38" i="7"/>
  <c r="CT38" i="7"/>
  <c r="CK38" i="7"/>
  <c r="BM38" i="7"/>
  <c r="BL38" i="7"/>
  <c r="V38" i="7"/>
  <c r="U38" i="7"/>
  <c r="T38" i="7"/>
  <c r="P38" i="7"/>
  <c r="M38" i="7"/>
  <c r="J38" i="7"/>
  <c r="H38" i="7"/>
  <c r="E38" i="7"/>
  <c r="D38" i="7"/>
  <c r="JK37" i="7"/>
  <c r="JI37" i="7"/>
  <c r="JD37" i="7"/>
  <c r="JA37" i="7"/>
  <c r="IY37" i="7"/>
  <c r="IW37" i="7"/>
  <c r="IU37" i="7"/>
  <c r="IS37" i="7"/>
  <c r="JB37" i="7" s="1"/>
  <c r="IR37" i="7"/>
  <c r="IP37" i="7"/>
  <c r="IN37" i="7"/>
  <c r="IL37" i="7"/>
  <c r="IK37" i="7"/>
  <c r="II37" i="7"/>
  <c r="IG37" i="7"/>
  <c r="IE37" i="7"/>
  <c r="ID37" i="7"/>
  <c r="IB37" i="7"/>
  <c r="HZ37" i="7"/>
  <c r="HX37" i="7"/>
  <c r="HV37" i="7"/>
  <c r="HS37" i="7"/>
  <c r="HQ37" i="7"/>
  <c r="HO37" i="7"/>
  <c r="HM37" i="7"/>
  <c r="HK37" i="7"/>
  <c r="HJ37" i="7"/>
  <c r="HH37" i="7"/>
  <c r="HF37" i="7"/>
  <c r="HD37" i="7"/>
  <c r="HC37" i="7"/>
  <c r="HA37" i="7"/>
  <c r="GY37" i="7"/>
  <c r="GW37" i="7"/>
  <c r="HT37" i="7" s="1"/>
  <c r="GV37" i="7"/>
  <c r="GT37" i="7"/>
  <c r="GR37" i="7"/>
  <c r="GP37" i="7"/>
  <c r="GN37" i="7"/>
  <c r="GK37" i="7"/>
  <c r="GI37" i="7"/>
  <c r="GG37" i="7"/>
  <c r="GE37" i="7"/>
  <c r="GC37" i="7"/>
  <c r="GB37" i="7"/>
  <c r="FZ37" i="7"/>
  <c r="FX37" i="7"/>
  <c r="FV37" i="7"/>
  <c r="FU37" i="7"/>
  <c r="FS37" i="7"/>
  <c r="FQ37" i="7"/>
  <c r="FO37" i="7"/>
  <c r="FN37" i="7"/>
  <c r="FL37" i="7"/>
  <c r="FJ37" i="7"/>
  <c r="FH37" i="7"/>
  <c r="FF37" i="7"/>
  <c r="ES37" i="7"/>
  <c r="EE37" i="7"/>
  <c r="DZ37" i="7"/>
  <c r="DY37" i="7"/>
  <c r="DX37" i="7"/>
  <c r="DP37" i="7"/>
  <c r="DO37" i="7"/>
  <c r="DU37" i="7" s="1"/>
  <c r="DI37" i="7"/>
  <c r="DJ37" i="7" s="1"/>
  <c r="DH37" i="7"/>
  <c r="DB37" i="7"/>
  <c r="DA37" i="7"/>
  <c r="DC37" i="7" s="1"/>
  <c r="CU37" i="7"/>
  <c r="DS37" i="7" s="1"/>
  <c r="CT37" i="7"/>
  <c r="CV37" i="7" s="1"/>
  <c r="EF37" i="7" s="1"/>
  <c r="CK37" i="7"/>
  <c r="BM37" i="7"/>
  <c r="BL37" i="7"/>
  <c r="V37" i="7"/>
  <c r="U37" i="7"/>
  <c r="T37" i="7"/>
  <c r="S37" i="7"/>
  <c r="P37" i="7"/>
  <c r="M37" i="7"/>
  <c r="J37" i="7"/>
  <c r="H37" i="7"/>
  <c r="E37" i="7"/>
  <c r="D37" i="7"/>
  <c r="JK36" i="7"/>
  <c r="JI36" i="7"/>
  <c r="JD36" i="7"/>
  <c r="JA36" i="7"/>
  <c r="IY36" i="7"/>
  <c r="IW36" i="7"/>
  <c r="IU36" i="7"/>
  <c r="IS36" i="7"/>
  <c r="IR36" i="7"/>
  <c r="IP36" i="7"/>
  <c r="IN36" i="7"/>
  <c r="IL36" i="7"/>
  <c r="IK36" i="7"/>
  <c r="II36" i="7"/>
  <c r="IG36" i="7"/>
  <c r="IE36" i="7"/>
  <c r="JB36" i="7" s="1"/>
  <c r="ID36" i="7"/>
  <c r="IB36" i="7"/>
  <c r="HZ36" i="7"/>
  <c r="HX36" i="7"/>
  <c r="HV36" i="7"/>
  <c r="HS36" i="7"/>
  <c r="HQ36" i="7"/>
  <c r="HO36" i="7"/>
  <c r="HM36" i="7"/>
  <c r="HK36" i="7"/>
  <c r="HJ36" i="7"/>
  <c r="HH36" i="7"/>
  <c r="HF36" i="7"/>
  <c r="HD36" i="7"/>
  <c r="HC36" i="7"/>
  <c r="HA36" i="7"/>
  <c r="GY36" i="7"/>
  <c r="GW36" i="7"/>
  <c r="HT36" i="7" s="1"/>
  <c r="GV36" i="7"/>
  <c r="GT36" i="7"/>
  <c r="GR36" i="7"/>
  <c r="GP36" i="7"/>
  <c r="GN36" i="7"/>
  <c r="GK36" i="7"/>
  <c r="GI36" i="7"/>
  <c r="GG36" i="7"/>
  <c r="GE36" i="7"/>
  <c r="GC36" i="7"/>
  <c r="GB36" i="7"/>
  <c r="FZ36" i="7"/>
  <c r="FX36" i="7"/>
  <c r="FV36" i="7"/>
  <c r="FU36" i="7"/>
  <c r="FS36" i="7"/>
  <c r="FQ36" i="7"/>
  <c r="FO36" i="7"/>
  <c r="GL36" i="7" s="1"/>
  <c r="FN36" i="7"/>
  <c r="FL36" i="7"/>
  <c r="FJ36" i="7"/>
  <c r="FH36" i="7"/>
  <c r="FF36" i="7"/>
  <c r="ES36" i="7"/>
  <c r="EE36" i="7"/>
  <c r="DY36" i="7"/>
  <c r="DX36" i="7"/>
  <c r="DZ36" i="7" s="1"/>
  <c r="DV36" i="7"/>
  <c r="DS36" i="7"/>
  <c r="DP36" i="7"/>
  <c r="DQ36" i="7" s="1"/>
  <c r="DO36" i="7"/>
  <c r="DI36" i="7"/>
  <c r="DH36" i="7"/>
  <c r="DJ36" i="7" s="1"/>
  <c r="DB36" i="7"/>
  <c r="DA36" i="7"/>
  <c r="DU36" i="7" s="1"/>
  <c r="DW36" i="7" s="1"/>
  <c r="CU36" i="7"/>
  <c r="CT36" i="7"/>
  <c r="CK36" i="7"/>
  <c r="BM36" i="7"/>
  <c r="V36" i="7"/>
  <c r="U36" i="7"/>
  <c r="T36" i="7"/>
  <c r="S36" i="7"/>
  <c r="P36" i="7"/>
  <c r="M36" i="7"/>
  <c r="J36" i="7"/>
  <c r="H36" i="7"/>
  <c r="BL36" i="7" s="1"/>
  <c r="E36" i="7"/>
  <c r="D36" i="7"/>
  <c r="JK35" i="7"/>
  <c r="JI35" i="7"/>
  <c r="JD35" i="7"/>
  <c r="JA35" i="7"/>
  <c r="IY35" i="7"/>
  <c r="IW35" i="7"/>
  <c r="IU35" i="7"/>
  <c r="IS35" i="7"/>
  <c r="JB35" i="7" s="1"/>
  <c r="IR35" i="7"/>
  <c r="IP35" i="7"/>
  <c r="IN35" i="7"/>
  <c r="IL35" i="7"/>
  <c r="IK35" i="7"/>
  <c r="II35" i="7"/>
  <c r="IG35" i="7"/>
  <c r="IE35" i="7"/>
  <c r="ID35" i="7"/>
  <c r="IB35" i="7"/>
  <c r="HZ35" i="7"/>
  <c r="HX35" i="7"/>
  <c r="HV35" i="7"/>
  <c r="HS35" i="7"/>
  <c r="HQ35" i="7"/>
  <c r="HO35" i="7"/>
  <c r="HM35" i="7"/>
  <c r="HK35" i="7"/>
  <c r="HJ35" i="7"/>
  <c r="HH35" i="7"/>
  <c r="HF35" i="7"/>
  <c r="HD35" i="7"/>
  <c r="HC35" i="7"/>
  <c r="HA35" i="7"/>
  <c r="GY35" i="7"/>
  <c r="GW35" i="7"/>
  <c r="GV35" i="7"/>
  <c r="GT35" i="7"/>
  <c r="GR35" i="7"/>
  <c r="GP35" i="7"/>
  <c r="GN35" i="7"/>
  <c r="GK35" i="7"/>
  <c r="GI35" i="7"/>
  <c r="GG35" i="7"/>
  <c r="GE35" i="7"/>
  <c r="GC35" i="7"/>
  <c r="GB35" i="7"/>
  <c r="FZ35" i="7"/>
  <c r="FX35" i="7"/>
  <c r="FV35" i="7"/>
  <c r="FU35" i="7"/>
  <c r="FS35" i="7"/>
  <c r="FQ35" i="7"/>
  <c r="FO35" i="7"/>
  <c r="GL35" i="7" s="1"/>
  <c r="FN35" i="7"/>
  <c r="FL35" i="7"/>
  <c r="FJ35" i="7"/>
  <c r="FH35" i="7"/>
  <c r="FF35" i="7"/>
  <c r="ES35" i="7"/>
  <c r="EE35" i="7"/>
  <c r="DY35" i="7"/>
  <c r="DX35" i="7"/>
  <c r="DP35" i="7"/>
  <c r="DO35" i="7"/>
  <c r="DQ35" i="7" s="1"/>
  <c r="DJ35" i="7"/>
  <c r="DI35" i="7"/>
  <c r="DH35" i="7"/>
  <c r="DC35" i="7"/>
  <c r="DB35" i="7"/>
  <c r="DV35" i="7" s="1"/>
  <c r="DA35" i="7"/>
  <c r="CU35" i="7"/>
  <c r="CT35" i="7"/>
  <c r="DR35" i="7" s="1"/>
  <c r="CK35" i="7"/>
  <c r="BM35" i="7"/>
  <c r="V35" i="7"/>
  <c r="U35" i="7"/>
  <c r="T35" i="7"/>
  <c r="S35" i="7"/>
  <c r="P35" i="7"/>
  <c r="M35" i="7"/>
  <c r="J35" i="7"/>
  <c r="H35" i="7"/>
  <c r="BL35" i="7" s="1"/>
  <c r="E35" i="7"/>
  <c r="D35" i="7"/>
  <c r="JK34" i="7"/>
  <c r="JI34" i="7"/>
  <c r="JD34" i="7"/>
  <c r="JA34" i="7"/>
  <c r="IY34" i="7"/>
  <c r="IW34" i="7"/>
  <c r="IU34" i="7"/>
  <c r="IS34" i="7"/>
  <c r="IR34" i="7"/>
  <c r="IP34" i="7"/>
  <c r="IN34" i="7"/>
  <c r="IL34" i="7"/>
  <c r="IK34" i="7"/>
  <c r="II34" i="7"/>
  <c r="IG34" i="7"/>
  <c r="IE34" i="7"/>
  <c r="JB34" i="7" s="1"/>
  <c r="ID34" i="7"/>
  <c r="IB34" i="7"/>
  <c r="HZ34" i="7"/>
  <c r="HX34" i="7"/>
  <c r="HV34" i="7"/>
  <c r="HS34" i="7"/>
  <c r="HQ34" i="7"/>
  <c r="HO34" i="7"/>
  <c r="HM34" i="7"/>
  <c r="HK34" i="7"/>
  <c r="HJ34" i="7"/>
  <c r="HH34" i="7"/>
  <c r="HF34" i="7"/>
  <c r="HD34" i="7"/>
  <c r="HC34" i="7"/>
  <c r="HA34" i="7"/>
  <c r="GY34" i="7"/>
  <c r="GW34" i="7"/>
  <c r="GV34" i="7"/>
  <c r="GT34" i="7"/>
  <c r="GR34" i="7"/>
  <c r="GP34" i="7"/>
  <c r="GN34" i="7"/>
  <c r="GK34" i="7"/>
  <c r="GI34" i="7"/>
  <c r="GG34" i="7"/>
  <c r="GE34" i="7"/>
  <c r="GC34" i="7"/>
  <c r="GB34" i="7"/>
  <c r="FZ34" i="7"/>
  <c r="FX34" i="7"/>
  <c r="FV34" i="7"/>
  <c r="FU34" i="7"/>
  <c r="FS34" i="7"/>
  <c r="FQ34" i="7"/>
  <c r="FO34" i="7"/>
  <c r="GL34" i="7" s="1"/>
  <c r="FN34" i="7"/>
  <c r="FL34" i="7"/>
  <c r="FJ34" i="7"/>
  <c r="FH34" i="7"/>
  <c r="FF34" i="7"/>
  <c r="ES34" i="7"/>
  <c r="EF34" i="7"/>
  <c r="EE34" i="7"/>
  <c r="DY34" i="7"/>
  <c r="DX34" i="7"/>
  <c r="DZ34" i="7" s="1"/>
  <c r="DQ34" i="7"/>
  <c r="DP34" i="7"/>
  <c r="DV34" i="7" s="1"/>
  <c r="DO34" i="7"/>
  <c r="DI34" i="7"/>
  <c r="DH34" i="7"/>
  <c r="DR34" i="7" s="1"/>
  <c r="DT34" i="7" s="1"/>
  <c r="DB34" i="7"/>
  <c r="DC34" i="7" s="1"/>
  <c r="DA34" i="7"/>
  <c r="DU34" i="7" s="1"/>
  <c r="DW34" i="7" s="1"/>
  <c r="CU34" i="7"/>
  <c r="DS34" i="7" s="1"/>
  <c r="CT34" i="7"/>
  <c r="CV34" i="7" s="1"/>
  <c r="CK34" i="7"/>
  <c r="BM34" i="7"/>
  <c r="BL34" i="7"/>
  <c r="V34" i="7"/>
  <c r="U34" i="7"/>
  <c r="T34" i="7"/>
  <c r="S34" i="7" s="1"/>
  <c r="P34" i="7"/>
  <c r="M34" i="7"/>
  <c r="J34" i="7"/>
  <c r="H34" i="7"/>
  <c r="E34" i="7"/>
  <c r="D34" i="7"/>
  <c r="JK33" i="7"/>
  <c r="JI33" i="7"/>
  <c r="JD33" i="7"/>
  <c r="JA33" i="7"/>
  <c r="IY33" i="7"/>
  <c r="IW33" i="7"/>
  <c r="IU33" i="7"/>
  <c r="IS33" i="7"/>
  <c r="IR33" i="7"/>
  <c r="IP33" i="7"/>
  <c r="IN33" i="7"/>
  <c r="IL33" i="7"/>
  <c r="IK33" i="7"/>
  <c r="II33" i="7"/>
  <c r="IG33" i="7"/>
  <c r="IE33" i="7"/>
  <c r="JB33" i="7" s="1"/>
  <c r="ID33" i="7"/>
  <c r="IB33" i="7"/>
  <c r="HZ33" i="7"/>
  <c r="HX33" i="7"/>
  <c r="HV33" i="7"/>
  <c r="HS33" i="7"/>
  <c r="HQ33" i="7"/>
  <c r="HO33" i="7"/>
  <c r="HM33" i="7"/>
  <c r="HK33" i="7"/>
  <c r="HJ33" i="7"/>
  <c r="HH33" i="7"/>
  <c r="HF33" i="7"/>
  <c r="HD33" i="7"/>
  <c r="HC33" i="7"/>
  <c r="HA33" i="7"/>
  <c r="GY33" i="7"/>
  <c r="GW33" i="7"/>
  <c r="HT33" i="7" s="1"/>
  <c r="GV33" i="7"/>
  <c r="GT33" i="7"/>
  <c r="GR33" i="7"/>
  <c r="GP33" i="7"/>
  <c r="GN33" i="7"/>
  <c r="GK33" i="7"/>
  <c r="GI33" i="7"/>
  <c r="GG33" i="7"/>
  <c r="GE33" i="7"/>
  <c r="GC33" i="7"/>
  <c r="GB33" i="7"/>
  <c r="FZ33" i="7"/>
  <c r="FX33" i="7"/>
  <c r="FV33" i="7"/>
  <c r="FU33" i="7"/>
  <c r="FS33" i="7"/>
  <c r="FQ33" i="7"/>
  <c r="FO33" i="7"/>
  <c r="FN33" i="7"/>
  <c r="FL33" i="7"/>
  <c r="FJ33" i="7"/>
  <c r="FH33" i="7"/>
  <c r="FF33" i="7"/>
  <c r="ES33" i="7"/>
  <c r="EE33" i="7"/>
  <c r="DY33" i="7"/>
  <c r="DZ33" i="7" s="1"/>
  <c r="DX33" i="7"/>
  <c r="DU33" i="7"/>
  <c r="DW33" i="7" s="1"/>
  <c r="DR33" i="7"/>
  <c r="DQ33" i="7"/>
  <c r="DP33" i="7"/>
  <c r="DO33" i="7"/>
  <c r="DI33" i="7"/>
  <c r="DS33" i="7" s="1"/>
  <c r="DH33" i="7"/>
  <c r="DB33" i="7"/>
  <c r="DV33" i="7" s="1"/>
  <c r="DA33" i="7"/>
  <c r="DC33" i="7" s="1"/>
  <c r="CV33" i="7"/>
  <c r="EF33" i="7" s="1"/>
  <c r="CU33" i="7"/>
  <c r="CT33" i="7"/>
  <c r="CK33" i="7"/>
  <c r="BM33" i="7"/>
  <c r="V33" i="7"/>
  <c r="U33" i="7"/>
  <c r="T33" i="7"/>
  <c r="S33" i="7"/>
  <c r="P33" i="7"/>
  <c r="M33" i="7"/>
  <c r="J33" i="7"/>
  <c r="H33" i="7"/>
  <c r="BL33" i="7" s="1"/>
  <c r="E33" i="7"/>
  <c r="D33" i="7"/>
  <c r="JK32" i="7"/>
  <c r="JI32" i="7"/>
  <c r="JD32" i="7"/>
  <c r="JA32" i="7"/>
  <c r="IY32" i="7"/>
  <c r="IW32" i="7"/>
  <c r="IU32" i="7"/>
  <c r="IS32" i="7"/>
  <c r="IR32" i="7"/>
  <c r="IP32" i="7"/>
  <c r="IN32" i="7"/>
  <c r="IL32" i="7"/>
  <c r="IK32" i="7"/>
  <c r="II32" i="7"/>
  <c r="IG32" i="7"/>
  <c r="IE32" i="7"/>
  <c r="ID32" i="7"/>
  <c r="IB32" i="7"/>
  <c r="HZ32" i="7"/>
  <c r="HX32" i="7"/>
  <c r="HV32" i="7"/>
  <c r="HS32" i="7"/>
  <c r="HQ32" i="7"/>
  <c r="HO32" i="7"/>
  <c r="HM32" i="7"/>
  <c r="HK32" i="7"/>
  <c r="HJ32" i="7"/>
  <c r="HH32" i="7"/>
  <c r="HF32" i="7"/>
  <c r="HD32" i="7"/>
  <c r="HT32" i="7" s="1"/>
  <c r="HC32" i="7"/>
  <c r="HA32" i="7"/>
  <c r="GY32" i="7"/>
  <c r="GW32" i="7"/>
  <c r="GV32" i="7"/>
  <c r="GT32" i="7"/>
  <c r="GR32" i="7"/>
  <c r="GP32" i="7"/>
  <c r="GN32" i="7"/>
  <c r="GK32" i="7"/>
  <c r="GI32" i="7"/>
  <c r="GG32" i="7"/>
  <c r="GE32" i="7"/>
  <c r="GC32" i="7"/>
  <c r="GB32" i="7"/>
  <c r="FZ32" i="7"/>
  <c r="FX32" i="7"/>
  <c r="FV32" i="7"/>
  <c r="FU32" i="7"/>
  <c r="FS32" i="7"/>
  <c r="FQ32" i="7"/>
  <c r="FO32" i="7"/>
  <c r="GL32" i="7" s="1"/>
  <c r="FN32" i="7"/>
  <c r="FL32" i="7"/>
  <c r="FJ32" i="7"/>
  <c r="FH32" i="7"/>
  <c r="FF32" i="7"/>
  <c r="ES32" i="7"/>
  <c r="EE32" i="7"/>
  <c r="DY32" i="7"/>
  <c r="DX32" i="7"/>
  <c r="DU32" i="7"/>
  <c r="DQ32" i="7"/>
  <c r="DP32" i="7"/>
  <c r="DO32" i="7"/>
  <c r="DI32" i="7"/>
  <c r="DH32" i="7"/>
  <c r="DJ32" i="7" s="1"/>
  <c r="EH32" i="7" s="1"/>
  <c r="EI32" i="7" s="1"/>
  <c r="DB32" i="7"/>
  <c r="DV32" i="7" s="1"/>
  <c r="DA32" i="7"/>
  <c r="CU32" i="7"/>
  <c r="DS32" i="7" s="1"/>
  <c r="CT32" i="7"/>
  <c r="CK32" i="7"/>
  <c r="BM32" i="7"/>
  <c r="V32" i="7"/>
  <c r="U32" i="7"/>
  <c r="T32" i="7"/>
  <c r="S32" i="7"/>
  <c r="P32" i="7"/>
  <c r="M32" i="7"/>
  <c r="J32" i="7"/>
  <c r="H32" i="7"/>
  <c r="BL32" i="7" s="1"/>
  <c r="E32" i="7"/>
  <c r="D32" i="7"/>
  <c r="JK31" i="7"/>
  <c r="JI31" i="7"/>
  <c r="JD31" i="7"/>
  <c r="JB31" i="7"/>
  <c r="JA31" i="7"/>
  <c r="IY31" i="7"/>
  <c r="IW31" i="7"/>
  <c r="IU31" i="7"/>
  <c r="IS31" i="7"/>
  <c r="IR31" i="7"/>
  <c r="IP31" i="7"/>
  <c r="IN31" i="7"/>
  <c r="IL31" i="7"/>
  <c r="IK31" i="7"/>
  <c r="II31" i="7"/>
  <c r="IG31" i="7"/>
  <c r="IE31" i="7"/>
  <c r="ID31" i="7"/>
  <c r="IB31" i="7"/>
  <c r="HZ31" i="7"/>
  <c r="HX31" i="7"/>
  <c r="HV31" i="7"/>
  <c r="HS31" i="7"/>
  <c r="HQ31" i="7"/>
  <c r="HO31" i="7"/>
  <c r="HM31" i="7"/>
  <c r="HK31" i="7"/>
  <c r="HJ31" i="7"/>
  <c r="HH31" i="7"/>
  <c r="HF31" i="7"/>
  <c r="HD31" i="7"/>
  <c r="HT31" i="7" s="1"/>
  <c r="HC31" i="7"/>
  <c r="HA31" i="7"/>
  <c r="GY31" i="7"/>
  <c r="GW31" i="7"/>
  <c r="GV31" i="7"/>
  <c r="GT31" i="7"/>
  <c r="GR31" i="7"/>
  <c r="GP31" i="7"/>
  <c r="GN31" i="7"/>
  <c r="GK31" i="7"/>
  <c r="GI31" i="7"/>
  <c r="GG31" i="7"/>
  <c r="GE31" i="7"/>
  <c r="GC31" i="7"/>
  <c r="GB31" i="7"/>
  <c r="FZ31" i="7"/>
  <c r="FX31" i="7"/>
  <c r="FV31" i="7"/>
  <c r="FU31" i="7"/>
  <c r="FS31" i="7"/>
  <c r="FQ31" i="7"/>
  <c r="FO31" i="7"/>
  <c r="GL31" i="7" s="1"/>
  <c r="FN31" i="7"/>
  <c r="FL31" i="7"/>
  <c r="FJ31" i="7"/>
  <c r="FH31" i="7"/>
  <c r="FF31" i="7"/>
  <c r="EV31" i="7"/>
  <c r="ES31" i="7"/>
  <c r="EE31" i="7"/>
  <c r="DZ31" i="7"/>
  <c r="DY31" i="7"/>
  <c r="DX31" i="7"/>
  <c r="DS31" i="7"/>
  <c r="DP31" i="7"/>
  <c r="DV31" i="7" s="1"/>
  <c r="DO31" i="7"/>
  <c r="DQ31" i="7" s="1"/>
  <c r="DJ31" i="7"/>
  <c r="EH31" i="7" s="1"/>
  <c r="EI31" i="7" s="1"/>
  <c r="DI31" i="7"/>
  <c r="DH31" i="7"/>
  <c r="DB31" i="7"/>
  <c r="DA31" i="7"/>
  <c r="CU31" i="7"/>
  <c r="CT31" i="7"/>
  <c r="CV31" i="7" s="1"/>
  <c r="CK31" i="7"/>
  <c r="BM31" i="7"/>
  <c r="V31" i="7"/>
  <c r="U31" i="7"/>
  <c r="T31" i="7"/>
  <c r="P31" i="7"/>
  <c r="M31" i="7"/>
  <c r="J31" i="7"/>
  <c r="H31" i="7"/>
  <c r="BL31" i="7" s="1"/>
  <c r="E31" i="7"/>
  <c r="D31" i="7"/>
  <c r="JK30" i="7"/>
  <c r="JI30" i="7"/>
  <c r="JD30" i="7"/>
  <c r="JA30" i="7"/>
  <c r="IY30" i="7"/>
  <c r="IW30" i="7"/>
  <c r="IU30" i="7"/>
  <c r="IS30" i="7"/>
  <c r="IR30" i="7"/>
  <c r="IP30" i="7"/>
  <c r="IN30" i="7"/>
  <c r="IL30" i="7"/>
  <c r="IK30" i="7"/>
  <c r="II30" i="7"/>
  <c r="IG30" i="7"/>
  <c r="IE30" i="7"/>
  <c r="JB30" i="7" s="1"/>
  <c r="ID30" i="7"/>
  <c r="IB30" i="7"/>
  <c r="HZ30" i="7"/>
  <c r="HX30" i="7"/>
  <c r="HV30" i="7"/>
  <c r="HS30" i="7"/>
  <c r="HQ30" i="7"/>
  <c r="HO30" i="7"/>
  <c r="HM30" i="7"/>
  <c r="HK30" i="7"/>
  <c r="HJ30" i="7"/>
  <c r="HH30" i="7"/>
  <c r="HF30" i="7"/>
  <c r="HD30" i="7"/>
  <c r="HT30" i="7" s="1"/>
  <c r="HC30" i="7"/>
  <c r="HA30" i="7"/>
  <c r="GY30" i="7"/>
  <c r="GW30" i="7"/>
  <c r="GV30" i="7"/>
  <c r="GT30" i="7"/>
  <c r="GR30" i="7"/>
  <c r="GP30" i="7"/>
  <c r="GN30" i="7"/>
  <c r="GK30" i="7"/>
  <c r="GI30" i="7"/>
  <c r="GG30" i="7"/>
  <c r="GE30" i="7"/>
  <c r="GC30" i="7"/>
  <c r="GB30" i="7"/>
  <c r="FZ30" i="7"/>
  <c r="FX30" i="7"/>
  <c r="FV30" i="7"/>
  <c r="FU30" i="7"/>
  <c r="FS30" i="7"/>
  <c r="FQ30" i="7"/>
  <c r="FO30" i="7"/>
  <c r="FN30" i="7"/>
  <c r="FL30" i="7"/>
  <c r="FJ30" i="7"/>
  <c r="FH30" i="7"/>
  <c r="FF30" i="7"/>
  <c r="ES30" i="7"/>
  <c r="EE30" i="7"/>
  <c r="DZ30" i="7"/>
  <c r="EV30" i="7" s="1"/>
  <c r="DY30" i="7"/>
  <c r="DX30" i="7"/>
  <c r="DU30" i="7"/>
  <c r="DW30" i="7" s="1"/>
  <c r="DQ30" i="7"/>
  <c r="DP30" i="7"/>
  <c r="DV30" i="7" s="1"/>
  <c r="DO30" i="7"/>
  <c r="DI30" i="7"/>
  <c r="DS30" i="7" s="1"/>
  <c r="DH30" i="7"/>
  <c r="DJ30" i="7" s="1"/>
  <c r="EH30" i="7" s="1"/>
  <c r="EI30" i="7" s="1"/>
  <c r="DC30" i="7"/>
  <c r="DB30" i="7"/>
  <c r="DA30" i="7"/>
  <c r="CU30" i="7"/>
  <c r="CT30" i="7"/>
  <c r="CK30" i="7"/>
  <c r="BM30" i="7"/>
  <c r="V30" i="7"/>
  <c r="U30" i="7"/>
  <c r="T30" i="7"/>
  <c r="P30" i="7"/>
  <c r="M30" i="7"/>
  <c r="J30" i="7"/>
  <c r="H30" i="7"/>
  <c r="BL30" i="7" s="1"/>
  <c r="E30" i="7"/>
  <c r="D30" i="7"/>
  <c r="JK29" i="7"/>
  <c r="JI29" i="7"/>
  <c r="JD29" i="7"/>
  <c r="JA29" i="7"/>
  <c r="IY29" i="7"/>
  <c r="IW29" i="7"/>
  <c r="IU29" i="7"/>
  <c r="IS29" i="7"/>
  <c r="IR29" i="7"/>
  <c r="IP29" i="7"/>
  <c r="IN29" i="7"/>
  <c r="IL29" i="7"/>
  <c r="IK29" i="7"/>
  <c r="II29" i="7"/>
  <c r="IG29" i="7"/>
  <c r="IE29" i="7"/>
  <c r="JB29" i="7" s="1"/>
  <c r="ID29" i="7"/>
  <c r="IB29" i="7"/>
  <c r="HZ29" i="7"/>
  <c r="HX29" i="7"/>
  <c r="HV29" i="7"/>
  <c r="HS29" i="7"/>
  <c r="HQ29" i="7"/>
  <c r="HO29" i="7"/>
  <c r="HM29" i="7"/>
  <c r="HK29" i="7"/>
  <c r="HJ29" i="7"/>
  <c r="HH29" i="7"/>
  <c r="HF29" i="7"/>
  <c r="HD29" i="7"/>
  <c r="HC29" i="7"/>
  <c r="HA29" i="7"/>
  <c r="GY29" i="7"/>
  <c r="GW29" i="7"/>
  <c r="GV29" i="7"/>
  <c r="GT29" i="7"/>
  <c r="GR29" i="7"/>
  <c r="GP29" i="7"/>
  <c r="GN29" i="7"/>
  <c r="GK29" i="7"/>
  <c r="GI29" i="7"/>
  <c r="GG29" i="7"/>
  <c r="GE29" i="7"/>
  <c r="GC29" i="7"/>
  <c r="GB29" i="7"/>
  <c r="FZ29" i="7"/>
  <c r="FX29" i="7"/>
  <c r="FV29" i="7"/>
  <c r="GL29" i="7" s="1"/>
  <c r="FU29" i="7"/>
  <c r="FS29" i="7"/>
  <c r="FQ29" i="7"/>
  <c r="FO29" i="7"/>
  <c r="FN29" i="7"/>
  <c r="FL29" i="7"/>
  <c r="FJ29" i="7"/>
  <c r="FH29" i="7"/>
  <c r="FF29" i="7"/>
  <c r="ES29" i="7"/>
  <c r="EE29" i="7"/>
  <c r="DY29" i="7"/>
  <c r="DX29" i="7"/>
  <c r="DZ29" i="7" s="1"/>
  <c r="DP29" i="7"/>
  <c r="DO29" i="7"/>
  <c r="DQ29" i="7" s="1"/>
  <c r="DI29" i="7"/>
  <c r="DJ29" i="7" s="1"/>
  <c r="EH29" i="7" s="1"/>
  <c r="EI29" i="7" s="1"/>
  <c r="DH29" i="7"/>
  <c r="DB29" i="7"/>
  <c r="DA29" i="7"/>
  <c r="DC29" i="7" s="1"/>
  <c r="CV29" i="7"/>
  <c r="EF29" i="7" s="1"/>
  <c r="CU29" i="7"/>
  <c r="CT29" i="7"/>
  <c r="DR29" i="7" s="1"/>
  <c r="CK29" i="7"/>
  <c r="BM29" i="7"/>
  <c r="BL29" i="7"/>
  <c r="V29" i="7"/>
  <c r="U29" i="7"/>
  <c r="T29" i="7"/>
  <c r="S29" i="7" s="1"/>
  <c r="P29" i="7"/>
  <c r="M29" i="7"/>
  <c r="J29" i="7"/>
  <c r="H29" i="7"/>
  <c r="E29" i="7"/>
  <c r="D29" i="7"/>
  <c r="JK28" i="7"/>
  <c r="JI28" i="7"/>
  <c r="JD28" i="7"/>
  <c r="JA28" i="7"/>
  <c r="IY28" i="7"/>
  <c r="IW28" i="7"/>
  <c r="IU28" i="7"/>
  <c r="IS28" i="7"/>
  <c r="IR28" i="7"/>
  <c r="IP28" i="7"/>
  <c r="IN28" i="7"/>
  <c r="IL28" i="7"/>
  <c r="IK28" i="7"/>
  <c r="II28" i="7"/>
  <c r="IG28" i="7"/>
  <c r="IE28" i="7"/>
  <c r="JB28" i="7" s="1"/>
  <c r="ID28" i="7"/>
  <c r="IB28" i="7"/>
  <c r="HZ28" i="7"/>
  <c r="HX28" i="7"/>
  <c r="HV28" i="7"/>
  <c r="HT28" i="7"/>
  <c r="HS28" i="7"/>
  <c r="HQ28" i="7"/>
  <c r="HO28" i="7"/>
  <c r="HM28" i="7"/>
  <c r="HK28" i="7"/>
  <c r="HJ28" i="7"/>
  <c r="HH28" i="7"/>
  <c r="HF28" i="7"/>
  <c r="HD28" i="7"/>
  <c r="HC28" i="7"/>
  <c r="HA28" i="7"/>
  <c r="GY28" i="7"/>
  <c r="GW28" i="7"/>
  <c r="GV28" i="7"/>
  <c r="GT28" i="7"/>
  <c r="GR28" i="7"/>
  <c r="GP28" i="7"/>
  <c r="GN28" i="7"/>
  <c r="GK28" i="7"/>
  <c r="GI28" i="7"/>
  <c r="GG28" i="7"/>
  <c r="GE28" i="7"/>
  <c r="GC28" i="7"/>
  <c r="GB28" i="7"/>
  <c r="FZ28" i="7"/>
  <c r="FX28" i="7"/>
  <c r="FV28" i="7"/>
  <c r="FU28" i="7"/>
  <c r="FS28" i="7"/>
  <c r="FQ28" i="7"/>
  <c r="FO28" i="7"/>
  <c r="FN28" i="7"/>
  <c r="FL28" i="7"/>
  <c r="FJ28" i="7"/>
  <c r="FH28" i="7"/>
  <c r="FF28" i="7"/>
  <c r="ES28" i="7"/>
  <c r="EE28" i="7"/>
  <c r="DY28" i="7"/>
  <c r="DX28" i="7"/>
  <c r="DZ28" i="7" s="1"/>
  <c r="DS28" i="7"/>
  <c r="DR28" i="7"/>
  <c r="DT28" i="7" s="1"/>
  <c r="DQ28" i="7"/>
  <c r="DP28" i="7"/>
  <c r="DO28" i="7"/>
  <c r="DI28" i="7"/>
  <c r="DH28" i="7"/>
  <c r="DJ28" i="7" s="1"/>
  <c r="EH28" i="7" s="1"/>
  <c r="EI28" i="7" s="1"/>
  <c r="DC28" i="7"/>
  <c r="DB28" i="7"/>
  <c r="DV28" i="7" s="1"/>
  <c r="DA28" i="7"/>
  <c r="DU28" i="7" s="1"/>
  <c r="DW28" i="7" s="1"/>
  <c r="CU28" i="7"/>
  <c r="CT28" i="7"/>
  <c r="CV28" i="7" s="1"/>
  <c r="EF28" i="7" s="1"/>
  <c r="CK28" i="7"/>
  <c r="BM28" i="7"/>
  <c r="V28" i="7"/>
  <c r="U28" i="7"/>
  <c r="T28" i="7"/>
  <c r="P28" i="7"/>
  <c r="M28" i="7"/>
  <c r="J28" i="7"/>
  <c r="H28" i="7"/>
  <c r="BL28" i="7" s="1"/>
  <c r="E28" i="7"/>
  <c r="D28" i="7"/>
  <c r="JK27" i="7"/>
  <c r="JI27" i="7"/>
  <c r="JD27" i="7"/>
  <c r="JA27" i="7"/>
  <c r="IY27" i="7"/>
  <c r="IW27" i="7"/>
  <c r="IU27" i="7"/>
  <c r="IS27" i="7"/>
  <c r="JB27" i="7" s="1"/>
  <c r="IR27" i="7"/>
  <c r="IP27" i="7"/>
  <c r="IN27" i="7"/>
  <c r="IL27" i="7"/>
  <c r="IK27" i="7"/>
  <c r="II27" i="7"/>
  <c r="IG27" i="7"/>
  <c r="IE27" i="7"/>
  <c r="ID27" i="7"/>
  <c r="IB27" i="7"/>
  <c r="HZ27" i="7"/>
  <c r="HX27" i="7"/>
  <c r="HV27" i="7"/>
  <c r="HS27" i="7"/>
  <c r="HQ27" i="7"/>
  <c r="HO27" i="7"/>
  <c r="HM27" i="7"/>
  <c r="HK27" i="7"/>
  <c r="HJ27" i="7"/>
  <c r="HH27" i="7"/>
  <c r="HF27" i="7"/>
  <c r="HD27" i="7"/>
  <c r="HT27" i="7" s="1"/>
  <c r="HC27" i="7"/>
  <c r="HA27" i="7"/>
  <c r="GY27" i="7"/>
  <c r="GW27" i="7"/>
  <c r="GV27" i="7"/>
  <c r="GT27" i="7"/>
  <c r="GR27" i="7"/>
  <c r="GP27" i="7"/>
  <c r="GN27" i="7"/>
  <c r="GK27" i="7"/>
  <c r="GI27" i="7"/>
  <c r="GG27" i="7"/>
  <c r="GE27" i="7"/>
  <c r="GC27" i="7"/>
  <c r="GB27" i="7"/>
  <c r="FZ27" i="7"/>
  <c r="FX27" i="7"/>
  <c r="FV27" i="7"/>
  <c r="FU27" i="7"/>
  <c r="FS27" i="7"/>
  <c r="FQ27" i="7"/>
  <c r="FO27" i="7"/>
  <c r="GL27" i="7" s="1"/>
  <c r="FN27" i="7"/>
  <c r="FL27" i="7"/>
  <c r="FJ27" i="7"/>
  <c r="FH27" i="7"/>
  <c r="FF27" i="7"/>
  <c r="ES27" i="7"/>
  <c r="EE27" i="7"/>
  <c r="DZ27" i="7"/>
  <c r="DY27" i="7"/>
  <c r="DX27" i="7"/>
  <c r="DV27" i="7"/>
  <c r="DR27" i="7"/>
  <c r="DP27" i="7"/>
  <c r="DO27" i="7"/>
  <c r="DQ27" i="7" s="1"/>
  <c r="DJ27" i="7"/>
  <c r="EH27" i="7" s="1"/>
  <c r="EI27" i="7" s="1"/>
  <c r="DI27" i="7"/>
  <c r="DH27" i="7"/>
  <c r="DB27" i="7"/>
  <c r="DA27" i="7"/>
  <c r="DC27" i="7" s="1"/>
  <c r="CV27" i="7"/>
  <c r="CU27" i="7"/>
  <c r="DS27" i="7" s="1"/>
  <c r="CT27" i="7"/>
  <c r="CK27" i="7"/>
  <c r="BM27" i="7"/>
  <c r="V27" i="7"/>
  <c r="U27" i="7"/>
  <c r="T27" i="7"/>
  <c r="S27" i="7" s="1"/>
  <c r="P27" i="7"/>
  <c r="M27" i="7"/>
  <c r="J27" i="7"/>
  <c r="H27" i="7"/>
  <c r="BL27" i="7" s="1"/>
  <c r="E27" i="7"/>
  <c r="D27" i="7"/>
  <c r="JK26" i="7"/>
  <c r="JI26" i="7"/>
  <c r="JD26" i="7"/>
  <c r="JA26" i="7"/>
  <c r="IY26" i="7"/>
  <c r="IW26" i="7"/>
  <c r="IU26" i="7"/>
  <c r="IS26" i="7"/>
  <c r="IR26" i="7"/>
  <c r="IP26" i="7"/>
  <c r="IN26" i="7"/>
  <c r="IL26" i="7"/>
  <c r="IK26" i="7"/>
  <c r="II26" i="7"/>
  <c r="IG26" i="7"/>
  <c r="IE26" i="7"/>
  <c r="JB26" i="7" s="1"/>
  <c r="ID26" i="7"/>
  <c r="IB26" i="7"/>
  <c r="HZ26" i="7"/>
  <c r="HX26" i="7"/>
  <c r="HV26" i="7"/>
  <c r="HS26" i="7"/>
  <c r="HQ26" i="7"/>
  <c r="HO26" i="7"/>
  <c r="HM26" i="7"/>
  <c r="HK26" i="7"/>
  <c r="HJ26" i="7"/>
  <c r="HH26" i="7"/>
  <c r="HF26" i="7"/>
  <c r="HD26" i="7"/>
  <c r="HC26" i="7"/>
  <c r="HA26" i="7"/>
  <c r="GY26" i="7"/>
  <c r="GW26" i="7"/>
  <c r="GV26" i="7"/>
  <c r="GT26" i="7"/>
  <c r="GR26" i="7"/>
  <c r="GP26" i="7"/>
  <c r="GN26" i="7"/>
  <c r="GL26" i="7"/>
  <c r="GK26" i="7"/>
  <c r="GI26" i="7"/>
  <c r="GG26" i="7"/>
  <c r="GE26" i="7"/>
  <c r="GC26" i="7"/>
  <c r="GB26" i="7"/>
  <c r="FZ26" i="7"/>
  <c r="FX26" i="7"/>
  <c r="FV26" i="7"/>
  <c r="FU26" i="7"/>
  <c r="FS26" i="7"/>
  <c r="FQ26" i="7"/>
  <c r="FO26" i="7"/>
  <c r="FN26" i="7"/>
  <c r="FL26" i="7"/>
  <c r="FJ26" i="7"/>
  <c r="FH26" i="7"/>
  <c r="FF26" i="7"/>
  <c r="ES26" i="7"/>
  <c r="EE26" i="7"/>
  <c r="DY26" i="7"/>
  <c r="DX26" i="7"/>
  <c r="DZ26" i="7" s="1"/>
  <c r="DR26" i="7"/>
  <c r="DP26" i="7"/>
  <c r="DO26" i="7"/>
  <c r="DQ26" i="7" s="1"/>
  <c r="EH26" i="7" s="1"/>
  <c r="EI26" i="7" s="1"/>
  <c r="DJ26" i="7"/>
  <c r="DI26" i="7"/>
  <c r="DH26" i="7"/>
  <c r="DB26" i="7"/>
  <c r="DC26" i="7" s="1"/>
  <c r="DA26" i="7"/>
  <c r="DU26" i="7" s="1"/>
  <c r="CU26" i="7"/>
  <c r="CT26" i="7"/>
  <c r="CV26" i="7" s="1"/>
  <c r="CK26" i="7"/>
  <c r="BM26" i="7"/>
  <c r="V26" i="7"/>
  <c r="U26" i="7"/>
  <c r="T26" i="7"/>
  <c r="P26" i="7"/>
  <c r="M26" i="7"/>
  <c r="J26" i="7"/>
  <c r="H26" i="7"/>
  <c r="BL26" i="7" s="1"/>
  <c r="E26" i="7"/>
  <c r="D26" i="7"/>
  <c r="JK25" i="7"/>
  <c r="JI25" i="7"/>
  <c r="JD25" i="7"/>
  <c r="JA25" i="7"/>
  <c r="IY25" i="7"/>
  <c r="IW25" i="7"/>
  <c r="IU25" i="7"/>
  <c r="IS25" i="7"/>
  <c r="IR25" i="7"/>
  <c r="IP25" i="7"/>
  <c r="IN25" i="7"/>
  <c r="IL25" i="7"/>
  <c r="IK25" i="7"/>
  <c r="II25" i="7"/>
  <c r="IG25" i="7"/>
  <c r="IE25" i="7"/>
  <c r="JB25" i="7" s="1"/>
  <c r="ID25" i="7"/>
  <c r="IB25" i="7"/>
  <c r="HZ25" i="7"/>
  <c r="HX25" i="7"/>
  <c r="HV25" i="7"/>
  <c r="HS25" i="7"/>
  <c r="HQ25" i="7"/>
  <c r="HO25" i="7"/>
  <c r="HM25" i="7"/>
  <c r="HK25" i="7"/>
  <c r="HJ25" i="7"/>
  <c r="HH25" i="7"/>
  <c r="HF25" i="7"/>
  <c r="HD25" i="7"/>
  <c r="HC25" i="7"/>
  <c r="HA25" i="7"/>
  <c r="GY25" i="7"/>
  <c r="GW25" i="7"/>
  <c r="GV25" i="7"/>
  <c r="GT25" i="7"/>
  <c r="GR25" i="7"/>
  <c r="GP25" i="7"/>
  <c r="GN25" i="7"/>
  <c r="GK25" i="7"/>
  <c r="GI25" i="7"/>
  <c r="GG25" i="7"/>
  <c r="GE25" i="7"/>
  <c r="GC25" i="7"/>
  <c r="GB25" i="7"/>
  <c r="FZ25" i="7"/>
  <c r="FX25" i="7"/>
  <c r="FV25" i="7"/>
  <c r="GL25" i="7" s="1"/>
  <c r="FU25" i="7"/>
  <c r="FS25" i="7"/>
  <c r="FQ25" i="7"/>
  <c r="FO25" i="7"/>
  <c r="FN25" i="7"/>
  <c r="FL25" i="7"/>
  <c r="FJ25" i="7"/>
  <c r="FH25" i="7"/>
  <c r="FF25" i="7"/>
  <c r="ES25" i="7"/>
  <c r="EE25" i="7"/>
  <c r="DY25" i="7"/>
  <c r="DX25" i="7"/>
  <c r="DZ25" i="7" s="1"/>
  <c r="DU25" i="7"/>
  <c r="DR25" i="7"/>
  <c r="DP25" i="7"/>
  <c r="DO25" i="7"/>
  <c r="DQ25" i="7" s="1"/>
  <c r="DI25" i="7"/>
  <c r="DJ25" i="7" s="1"/>
  <c r="DH25" i="7"/>
  <c r="DB25" i="7"/>
  <c r="DA25" i="7"/>
  <c r="DC25" i="7" s="1"/>
  <c r="CV25" i="7"/>
  <c r="EF25" i="7" s="1"/>
  <c r="CU25" i="7"/>
  <c r="CT25" i="7"/>
  <c r="CK25" i="7"/>
  <c r="BM25" i="7"/>
  <c r="BL25" i="7"/>
  <c r="V25" i="7"/>
  <c r="U25" i="7"/>
  <c r="T25" i="7"/>
  <c r="S25" i="7" s="1"/>
  <c r="P25" i="7"/>
  <c r="M25" i="7"/>
  <c r="J25" i="7"/>
  <c r="H25" i="7"/>
  <c r="E25" i="7"/>
  <c r="D25" i="7"/>
  <c r="JK24" i="7"/>
  <c r="JI24" i="7"/>
  <c r="JD24" i="7"/>
  <c r="JA24" i="7"/>
  <c r="IY24" i="7"/>
  <c r="IW24" i="7"/>
  <c r="IU24" i="7"/>
  <c r="IS24" i="7"/>
  <c r="IR24" i="7"/>
  <c r="IP24" i="7"/>
  <c r="IN24" i="7"/>
  <c r="IL24" i="7"/>
  <c r="IK24" i="7"/>
  <c r="II24" i="7"/>
  <c r="IG24" i="7"/>
  <c r="IE24" i="7"/>
  <c r="ID24" i="7"/>
  <c r="IB24" i="7"/>
  <c r="HZ24" i="7"/>
  <c r="HX24" i="7"/>
  <c r="HV24" i="7"/>
  <c r="HT24" i="7"/>
  <c r="HS24" i="7"/>
  <c r="HQ24" i="7"/>
  <c r="HO24" i="7"/>
  <c r="HM24" i="7"/>
  <c r="HK24" i="7"/>
  <c r="HJ24" i="7"/>
  <c r="HH24" i="7"/>
  <c r="HF24" i="7"/>
  <c r="HD24" i="7"/>
  <c r="HC24" i="7"/>
  <c r="HA24" i="7"/>
  <c r="GY24" i="7"/>
  <c r="GW24" i="7"/>
  <c r="GV24" i="7"/>
  <c r="GT24" i="7"/>
  <c r="GR24" i="7"/>
  <c r="GP24" i="7"/>
  <c r="GN24" i="7"/>
  <c r="GK24" i="7"/>
  <c r="GI24" i="7"/>
  <c r="GG24" i="7"/>
  <c r="GE24" i="7"/>
  <c r="GC24" i="7"/>
  <c r="GB24" i="7"/>
  <c r="FZ24" i="7"/>
  <c r="FX24" i="7"/>
  <c r="FV24" i="7"/>
  <c r="FU24" i="7"/>
  <c r="FS24" i="7"/>
  <c r="FQ24" i="7"/>
  <c r="FO24" i="7"/>
  <c r="FN24" i="7"/>
  <c r="FL24" i="7"/>
  <c r="FJ24" i="7"/>
  <c r="FH24" i="7"/>
  <c r="FF24" i="7"/>
  <c r="ES24" i="7"/>
  <c r="EF24" i="7"/>
  <c r="EE24" i="7"/>
  <c r="DY24" i="7"/>
  <c r="DX24" i="7"/>
  <c r="DZ24" i="7" s="1"/>
  <c r="DS24" i="7"/>
  <c r="DR24" i="7"/>
  <c r="DT24" i="7" s="1"/>
  <c r="DQ24" i="7"/>
  <c r="DP24" i="7"/>
  <c r="DO24" i="7"/>
  <c r="DI24" i="7"/>
  <c r="DH24" i="7"/>
  <c r="DJ24" i="7" s="1"/>
  <c r="EH24" i="7" s="1"/>
  <c r="EI24" i="7" s="1"/>
  <c r="DC24" i="7"/>
  <c r="DB24" i="7"/>
  <c r="DV24" i="7" s="1"/>
  <c r="DA24" i="7"/>
  <c r="DU24" i="7" s="1"/>
  <c r="DW24" i="7" s="1"/>
  <c r="CU24" i="7"/>
  <c r="CT24" i="7"/>
  <c r="CV24" i="7" s="1"/>
  <c r="CK24" i="7"/>
  <c r="BM24" i="7"/>
  <c r="V24" i="7"/>
  <c r="U24" i="7"/>
  <c r="T24" i="7"/>
  <c r="P24" i="7"/>
  <c r="M24" i="7"/>
  <c r="J24" i="7"/>
  <c r="H24" i="7"/>
  <c r="BL24" i="7" s="1"/>
  <c r="E24" i="7"/>
  <c r="D24" i="7"/>
  <c r="JK23" i="7"/>
  <c r="JI23" i="7"/>
  <c r="JD23" i="7"/>
  <c r="JA23" i="7"/>
  <c r="IY23" i="7"/>
  <c r="IW23" i="7"/>
  <c r="IU23" i="7"/>
  <c r="IS23" i="7"/>
  <c r="JB23" i="7" s="1"/>
  <c r="IR23" i="7"/>
  <c r="IP23" i="7"/>
  <c r="IN23" i="7"/>
  <c r="IL23" i="7"/>
  <c r="IK23" i="7"/>
  <c r="II23" i="7"/>
  <c r="IG23" i="7"/>
  <c r="IE23" i="7"/>
  <c r="ID23" i="7"/>
  <c r="IB23" i="7"/>
  <c r="HZ23" i="7"/>
  <c r="HX23" i="7"/>
  <c r="HV23" i="7"/>
  <c r="HS23" i="7"/>
  <c r="HQ23" i="7"/>
  <c r="HO23" i="7"/>
  <c r="HM23" i="7"/>
  <c r="HK23" i="7"/>
  <c r="HJ23" i="7"/>
  <c r="HH23" i="7"/>
  <c r="HF23" i="7"/>
  <c r="HD23" i="7"/>
  <c r="HT23" i="7" s="1"/>
  <c r="HC23" i="7"/>
  <c r="HA23" i="7"/>
  <c r="GY23" i="7"/>
  <c r="GW23" i="7"/>
  <c r="GV23" i="7"/>
  <c r="GT23" i="7"/>
  <c r="GR23" i="7"/>
  <c r="GP23" i="7"/>
  <c r="GN23" i="7"/>
  <c r="GK23" i="7"/>
  <c r="GI23" i="7"/>
  <c r="GG23" i="7"/>
  <c r="GE23" i="7"/>
  <c r="GC23" i="7"/>
  <c r="GB23" i="7"/>
  <c r="FZ23" i="7"/>
  <c r="FX23" i="7"/>
  <c r="FV23" i="7"/>
  <c r="FU23" i="7"/>
  <c r="FS23" i="7"/>
  <c r="FQ23" i="7"/>
  <c r="FO23" i="7"/>
  <c r="GL23" i="7" s="1"/>
  <c r="FN23" i="7"/>
  <c r="FL23" i="7"/>
  <c r="FJ23" i="7"/>
  <c r="FH23" i="7"/>
  <c r="FF23" i="7"/>
  <c r="ES23" i="7"/>
  <c r="EE23" i="7"/>
  <c r="DZ23" i="7"/>
  <c r="DY23" i="7"/>
  <c r="DX23" i="7"/>
  <c r="DV23" i="7"/>
  <c r="DS23" i="7"/>
  <c r="DR23" i="7"/>
  <c r="DT23" i="7" s="1"/>
  <c r="DP23" i="7"/>
  <c r="DO23" i="7"/>
  <c r="DQ23" i="7" s="1"/>
  <c r="DJ23" i="7"/>
  <c r="EH23" i="7" s="1"/>
  <c r="EI23" i="7" s="1"/>
  <c r="DI23" i="7"/>
  <c r="DH23" i="7"/>
  <c r="DB23" i="7"/>
  <c r="DA23" i="7"/>
  <c r="DC23" i="7" s="1"/>
  <c r="CV23" i="7"/>
  <c r="CU23" i="7"/>
  <c r="CT23" i="7"/>
  <c r="CK23" i="7"/>
  <c r="BM23" i="7"/>
  <c r="V23" i="7"/>
  <c r="U23" i="7"/>
  <c r="T23" i="7"/>
  <c r="S23" i="7" s="1"/>
  <c r="P23" i="7"/>
  <c r="M23" i="7"/>
  <c r="J23" i="7"/>
  <c r="H23" i="7"/>
  <c r="BL23" i="7" s="1"/>
  <c r="E23" i="7"/>
  <c r="D23" i="7"/>
  <c r="JK22" i="7"/>
  <c r="JI22" i="7"/>
  <c r="JD22" i="7"/>
  <c r="JA22" i="7"/>
  <c r="IY22" i="7"/>
  <c r="IW22" i="7"/>
  <c r="IU22" i="7"/>
  <c r="IS22" i="7"/>
  <c r="IR22" i="7"/>
  <c r="IP22" i="7"/>
  <c r="IN22" i="7"/>
  <c r="IL22" i="7"/>
  <c r="IK22" i="7"/>
  <c r="II22" i="7"/>
  <c r="IG22" i="7"/>
  <c r="IE22" i="7"/>
  <c r="JB22" i="7" s="1"/>
  <c r="ID22" i="7"/>
  <c r="IB22" i="7"/>
  <c r="HZ22" i="7"/>
  <c r="HX22" i="7"/>
  <c r="HV22" i="7"/>
  <c r="HS22" i="7"/>
  <c r="HQ22" i="7"/>
  <c r="HO22" i="7"/>
  <c r="HM22" i="7"/>
  <c r="HK22" i="7"/>
  <c r="HJ22" i="7"/>
  <c r="HH22" i="7"/>
  <c r="HF22" i="7"/>
  <c r="HD22" i="7"/>
  <c r="HC22" i="7"/>
  <c r="HA22" i="7"/>
  <c r="GY22" i="7"/>
  <c r="GW22" i="7"/>
  <c r="GV22" i="7"/>
  <c r="GT22" i="7"/>
  <c r="GR22" i="7"/>
  <c r="GP22" i="7"/>
  <c r="GN22" i="7"/>
  <c r="GL22" i="7"/>
  <c r="GK22" i="7"/>
  <c r="GI22" i="7"/>
  <c r="GG22" i="7"/>
  <c r="GE22" i="7"/>
  <c r="GC22" i="7"/>
  <c r="GB22" i="7"/>
  <c r="FZ22" i="7"/>
  <c r="FX22" i="7"/>
  <c r="FV22" i="7"/>
  <c r="FU22" i="7"/>
  <c r="FS22" i="7"/>
  <c r="FQ22" i="7"/>
  <c r="FO22" i="7"/>
  <c r="FN22" i="7"/>
  <c r="FL22" i="7"/>
  <c r="FJ22" i="7"/>
  <c r="FH22" i="7"/>
  <c r="FF22" i="7"/>
  <c r="ES22" i="7"/>
  <c r="EE22" i="7"/>
  <c r="DY22" i="7"/>
  <c r="DX22" i="7"/>
  <c r="DZ22" i="7" s="1"/>
  <c r="DR22" i="7"/>
  <c r="DP22" i="7"/>
  <c r="DO22" i="7"/>
  <c r="DQ22" i="7" s="1"/>
  <c r="DI22" i="7"/>
  <c r="DH22" i="7"/>
  <c r="DJ22" i="7" s="1"/>
  <c r="EH22" i="7" s="1"/>
  <c r="EI22" i="7" s="1"/>
  <c r="DB22" i="7"/>
  <c r="DC22" i="7" s="1"/>
  <c r="DA22" i="7"/>
  <c r="DU22" i="7" s="1"/>
  <c r="CU22" i="7"/>
  <c r="CT22" i="7"/>
  <c r="CV22" i="7" s="1"/>
  <c r="CK22" i="7"/>
  <c r="BM22" i="7"/>
  <c r="V22" i="7"/>
  <c r="U22" i="7"/>
  <c r="T22" i="7"/>
  <c r="P22" i="7"/>
  <c r="M22" i="7"/>
  <c r="J22" i="7"/>
  <c r="H22" i="7"/>
  <c r="BL22" i="7" s="1"/>
  <c r="E22" i="7"/>
  <c r="D22" i="7"/>
  <c r="JK21" i="7"/>
  <c r="JI21" i="7"/>
  <c r="JD21" i="7"/>
  <c r="JA21" i="7"/>
  <c r="IY21" i="7"/>
  <c r="IW21" i="7"/>
  <c r="IU21" i="7"/>
  <c r="IS21" i="7"/>
  <c r="IR21" i="7"/>
  <c r="IP21" i="7"/>
  <c r="IN21" i="7"/>
  <c r="IL21" i="7"/>
  <c r="IK21" i="7"/>
  <c r="II21" i="7"/>
  <c r="IG21" i="7"/>
  <c r="IE21" i="7"/>
  <c r="JB21" i="7" s="1"/>
  <c r="ID21" i="7"/>
  <c r="IB21" i="7"/>
  <c r="HZ21" i="7"/>
  <c r="HX21" i="7"/>
  <c r="HV21" i="7"/>
  <c r="HS21" i="7"/>
  <c r="HQ21" i="7"/>
  <c r="HO21" i="7"/>
  <c r="HM21" i="7"/>
  <c r="HK21" i="7"/>
  <c r="HJ21" i="7"/>
  <c r="HH21" i="7"/>
  <c r="HF21" i="7"/>
  <c r="HD21" i="7"/>
  <c r="HC21" i="7"/>
  <c r="HA21" i="7"/>
  <c r="GY21" i="7"/>
  <c r="GW21" i="7"/>
  <c r="GV21" i="7"/>
  <c r="GT21" i="7"/>
  <c r="GR21" i="7"/>
  <c r="GP21" i="7"/>
  <c r="GN21" i="7"/>
  <c r="GK21" i="7"/>
  <c r="GI21" i="7"/>
  <c r="GG21" i="7"/>
  <c r="GE21" i="7"/>
  <c r="GC21" i="7"/>
  <c r="GB21" i="7"/>
  <c r="FZ21" i="7"/>
  <c r="FX21" i="7"/>
  <c r="FV21" i="7"/>
  <c r="GL21" i="7" s="1"/>
  <c r="FU21" i="7"/>
  <c r="FS21" i="7"/>
  <c r="FQ21" i="7"/>
  <c r="FO21" i="7"/>
  <c r="FN21" i="7"/>
  <c r="FL21" i="7"/>
  <c r="FJ21" i="7"/>
  <c r="FH21" i="7"/>
  <c r="FF21" i="7"/>
  <c r="ES21" i="7"/>
  <c r="EE21" i="7"/>
  <c r="DY21" i="7"/>
  <c r="DX21" i="7"/>
  <c r="DZ21" i="7" s="1"/>
  <c r="DU21" i="7"/>
  <c r="DR21" i="7"/>
  <c r="DP21" i="7"/>
  <c r="DO21" i="7"/>
  <c r="DQ21" i="7" s="1"/>
  <c r="DI21" i="7"/>
  <c r="DJ21" i="7" s="1"/>
  <c r="EH21" i="7" s="1"/>
  <c r="EI21" i="7" s="1"/>
  <c r="DH21" i="7"/>
  <c r="DB21" i="7"/>
  <c r="DA21" i="7"/>
  <c r="DC21" i="7" s="1"/>
  <c r="CV21" i="7"/>
  <c r="EF21" i="7" s="1"/>
  <c r="CU21" i="7"/>
  <c r="CT21" i="7"/>
  <c r="CK21" i="7"/>
  <c r="BM21" i="7"/>
  <c r="BL21" i="7"/>
  <c r="V21" i="7"/>
  <c r="U21" i="7"/>
  <c r="T21" i="7"/>
  <c r="S21" i="7" s="1"/>
  <c r="P21" i="7"/>
  <c r="M21" i="7"/>
  <c r="J21" i="7"/>
  <c r="H21" i="7"/>
  <c r="E21" i="7"/>
  <c r="D21" i="7"/>
  <c r="JK20" i="7"/>
  <c r="JI20" i="7"/>
  <c r="JD20" i="7"/>
  <c r="JA20" i="7"/>
  <c r="IY20" i="7"/>
  <c r="IW20" i="7"/>
  <c r="IU20" i="7"/>
  <c r="IS20" i="7"/>
  <c r="IR20" i="7"/>
  <c r="IP20" i="7"/>
  <c r="IN20" i="7"/>
  <c r="IL20" i="7"/>
  <c r="IK20" i="7"/>
  <c r="II20" i="7"/>
  <c r="IG20" i="7"/>
  <c r="IE20" i="7"/>
  <c r="ID20" i="7"/>
  <c r="IB20" i="7"/>
  <c r="HZ20" i="7"/>
  <c r="HX20" i="7"/>
  <c r="HV20" i="7"/>
  <c r="HT20" i="7"/>
  <c r="HS20" i="7"/>
  <c r="HQ20" i="7"/>
  <c r="HO20" i="7"/>
  <c r="HM20" i="7"/>
  <c r="HK20" i="7"/>
  <c r="HJ20" i="7"/>
  <c r="HH20" i="7"/>
  <c r="HF20" i="7"/>
  <c r="HD20" i="7"/>
  <c r="HC20" i="7"/>
  <c r="HA20" i="7"/>
  <c r="GY20" i="7"/>
  <c r="GW20" i="7"/>
  <c r="GV20" i="7"/>
  <c r="GT20" i="7"/>
  <c r="GR20" i="7"/>
  <c r="GP20" i="7"/>
  <c r="GN20" i="7"/>
  <c r="GK20" i="7"/>
  <c r="GI20" i="7"/>
  <c r="GG20" i="7"/>
  <c r="GE20" i="7"/>
  <c r="GC20" i="7"/>
  <c r="GB20" i="7"/>
  <c r="FZ20" i="7"/>
  <c r="FX20" i="7"/>
  <c r="FV20" i="7"/>
  <c r="FU20" i="7"/>
  <c r="FS20" i="7"/>
  <c r="FQ20" i="7"/>
  <c r="FO20" i="7"/>
  <c r="GL20" i="7" s="1"/>
  <c r="FN20" i="7"/>
  <c r="FL20" i="7"/>
  <c r="FJ20" i="7"/>
  <c r="FH20" i="7"/>
  <c r="FF20" i="7"/>
  <c r="ES20" i="7"/>
  <c r="EF20" i="7"/>
  <c r="EE20" i="7"/>
  <c r="DY20" i="7"/>
  <c r="DX20" i="7"/>
  <c r="DZ20" i="7" s="1"/>
  <c r="DS20" i="7"/>
  <c r="DP20" i="7"/>
  <c r="DO20" i="7"/>
  <c r="DQ20" i="7" s="1"/>
  <c r="DI20" i="7"/>
  <c r="DH20" i="7"/>
  <c r="DJ20" i="7" s="1"/>
  <c r="DC20" i="7"/>
  <c r="DB20" i="7"/>
  <c r="DV20" i="7" s="1"/>
  <c r="DA20" i="7"/>
  <c r="DU20" i="7" s="1"/>
  <c r="DW20" i="7" s="1"/>
  <c r="CU20" i="7"/>
  <c r="CT20" i="7"/>
  <c r="CV20" i="7" s="1"/>
  <c r="CK20" i="7"/>
  <c r="BM20" i="7"/>
  <c r="V20" i="7"/>
  <c r="U20" i="7"/>
  <c r="T20" i="7"/>
  <c r="P20" i="7"/>
  <c r="M20" i="7"/>
  <c r="J20" i="7"/>
  <c r="H20" i="7"/>
  <c r="BL20" i="7" s="1"/>
  <c r="E20" i="7"/>
  <c r="D20" i="7"/>
  <c r="JK19" i="7"/>
  <c r="JI19" i="7"/>
  <c r="JD19" i="7"/>
  <c r="JA19" i="7"/>
  <c r="IY19" i="7"/>
  <c r="IW19" i="7"/>
  <c r="IU19" i="7"/>
  <c r="IS19" i="7"/>
  <c r="JB19" i="7" s="1"/>
  <c r="IR19" i="7"/>
  <c r="IP19" i="7"/>
  <c r="IN19" i="7"/>
  <c r="IL19" i="7"/>
  <c r="IK19" i="7"/>
  <c r="II19" i="7"/>
  <c r="IG19" i="7"/>
  <c r="IE19" i="7"/>
  <c r="ID19" i="7"/>
  <c r="IB19" i="7"/>
  <c r="HZ19" i="7"/>
  <c r="HX19" i="7"/>
  <c r="HV19" i="7"/>
  <c r="HS19" i="7"/>
  <c r="HQ19" i="7"/>
  <c r="HO19" i="7"/>
  <c r="HM19" i="7"/>
  <c r="HK19" i="7"/>
  <c r="HJ19" i="7"/>
  <c r="HH19" i="7"/>
  <c r="HF19" i="7"/>
  <c r="HD19" i="7"/>
  <c r="HT19" i="7" s="1"/>
  <c r="HC19" i="7"/>
  <c r="HA19" i="7"/>
  <c r="GY19" i="7"/>
  <c r="GW19" i="7"/>
  <c r="GV19" i="7"/>
  <c r="GT19" i="7"/>
  <c r="GR19" i="7"/>
  <c r="GP19" i="7"/>
  <c r="GN19" i="7"/>
  <c r="GK19" i="7"/>
  <c r="GI19" i="7"/>
  <c r="GG19" i="7"/>
  <c r="GE19" i="7"/>
  <c r="GC19" i="7"/>
  <c r="GB19" i="7"/>
  <c r="FZ19" i="7"/>
  <c r="FX19" i="7"/>
  <c r="FV19" i="7"/>
  <c r="FU19" i="7"/>
  <c r="FS19" i="7"/>
  <c r="FQ19" i="7"/>
  <c r="FO19" i="7"/>
  <c r="GL19" i="7" s="1"/>
  <c r="FN19" i="7"/>
  <c r="FL19" i="7"/>
  <c r="FJ19" i="7"/>
  <c r="FH19" i="7"/>
  <c r="FF19" i="7"/>
  <c r="ES19" i="7"/>
  <c r="EE19" i="7"/>
  <c r="DZ19" i="7"/>
  <c r="DY19" i="7"/>
  <c r="DX19" i="7"/>
  <c r="DV19" i="7"/>
  <c r="DS19" i="7"/>
  <c r="DR19" i="7"/>
  <c r="DT19" i="7" s="1"/>
  <c r="DP19" i="7"/>
  <c r="DO19" i="7"/>
  <c r="DQ19" i="7" s="1"/>
  <c r="DJ19" i="7"/>
  <c r="EH19" i="7" s="1"/>
  <c r="EI19" i="7" s="1"/>
  <c r="DI19" i="7"/>
  <c r="DH19" i="7"/>
  <c r="DB19" i="7"/>
  <c r="DA19" i="7"/>
  <c r="DC19" i="7" s="1"/>
  <c r="CU19" i="7"/>
  <c r="CT19" i="7"/>
  <c r="CV19" i="7" s="1"/>
  <c r="CK19" i="7"/>
  <c r="BM19" i="7"/>
  <c r="V19" i="7"/>
  <c r="U19" i="7"/>
  <c r="T19" i="7"/>
  <c r="S19" i="7" s="1"/>
  <c r="P19" i="7"/>
  <c r="M19" i="7"/>
  <c r="J19" i="7"/>
  <c r="H19" i="7"/>
  <c r="BL19" i="7" s="1"/>
  <c r="E19" i="7"/>
  <c r="D19" i="7"/>
  <c r="JK18" i="7"/>
  <c r="JI18" i="7"/>
  <c r="JD18" i="7"/>
  <c r="JA18" i="7"/>
  <c r="IY18" i="7"/>
  <c r="IW18" i="7"/>
  <c r="IU18" i="7"/>
  <c r="IS18" i="7"/>
  <c r="IR18" i="7"/>
  <c r="IP18" i="7"/>
  <c r="IN18" i="7"/>
  <c r="IL18" i="7"/>
  <c r="IK18" i="7"/>
  <c r="II18" i="7"/>
  <c r="IG18" i="7"/>
  <c r="IE18" i="7"/>
  <c r="JB18" i="7" s="1"/>
  <c r="ID18" i="7"/>
  <c r="IB18" i="7"/>
  <c r="HZ18" i="7"/>
  <c r="HX18" i="7"/>
  <c r="HV18" i="7"/>
  <c r="HS18" i="7"/>
  <c r="HQ18" i="7"/>
  <c r="HO18" i="7"/>
  <c r="HM18" i="7"/>
  <c r="HK18" i="7"/>
  <c r="HJ18" i="7"/>
  <c r="HH18" i="7"/>
  <c r="HF18" i="7"/>
  <c r="HD18" i="7"/>
  <c r="HC18" i="7"/>
  <c r="HA18" i="7"/>
  <c r="GY18" i="7"/>
  <c r="GW18" i="7"/>
  <c r="GV18" i="7"/>
  <c r="GT18" i="7"/>
  <c r="GR18" i="7"/>
  <c r="GP18" i="7"/>
  <c r="GN18" i="7"/>
  <c r="GL18" i="7"/>
  <c r="GK18" i="7"/>
  <c r="GI18" i="7"/>
  <c r="GG18" i="7"/>
  <c r="GE18" i="7"/>
  <c r="GC18" i="7"/>
  <c r="GB18" i="7"/>
  <c r="FZ18" i="7"/>
  <c r="FX18" i="7"/>
  <c r="FV18" i="7"/>
  <c r="FU18" i="7"/>
  <c r="FS18" i="7"/>
  <c r="FQ18" i="7"/>
  <c r="FO18" i="7"/>
  <c r="FN18" i="7"/>
  <c r="FL18" i="7"/>
  <c r="FJ18" i="7"/>
  <c r="FH18" i="7"/>
  <c r="FF18" i="7"/>
  <c r="ES18" i="7"/>
  <c r="EE18" i="7"/>
  <c r="DY18" i="7"/>
  <c r="DX18" i="7"/>
  <c r="DZ18" i="7" s="1"/>
  <c r="DR18" i="7"/>
  <c r="DP18" i="7"/>
  <c r="DO18" i="7"/>
  <c r="DU18" i="7" s="1"/>
  <c r="DJ18" i="7"/>
  <c r="DI18" i="7"/>
  <c r="DH18" i="7"/>
  <c r="DB18" i="7"/>
  <c r="DC18" i="7" s="1"/>
  <c r="DA18" i="7"/>
  <c r="CU18" i="7"/>
  <c r="CT18" i="7"/>
  <c r="CV18" i="7" s="1"/>
  <c r="CK18" i="7"/>
  <c r="BM18" i="7"/>
  <c r="V18" i="7"/>
  <c r="U18" i="7"/>
  <c r="T18" i="7"/>
  <c r="P18" i="7"/>
  <c r="M18" i="7"/>
  <c r="J18" i="7"/>
  <c r="H18" i="7"/>
  <c r="BL18" i="7" s="1"/>
  <c r="E18" i="7"/>
  <c r="D18" i="7"/>
  <c r="JK17" i="7"/>
  <c r="JI17" i="7"/>
  <c r="JD17" i="7"/>
  <c r="JA17" i="7"/>
  <c r="IY17" i="7"/>
  <c r="IW17" i="7"/>
  <c r="IU17" i="7"/>
  <c r="IS17" i="7"/>
  <c r="IR17" i="7"/>
  <c r="IP17" i="7"/>
  <c r="IN17" i="7"/>
  <c r="IL17" i="7"/>
  <c r="IK17" i="7"/>
  <c r="II17" i="7"/>
  <c r="IG17" i="7"/>
  <c r="IE17" i="7"/>
  <c r="JB17" i="7" s="1"/>
  <c r="ID17" i="7"/>
  <c r="IB17" i="7"/>
  <c r="HZ17" i="7"/>
  <c r="HX17" i="7"/>
  <c r="HV17" i="7"/>
  <c r="HS17" i="7"/>
  <c r="HQ17" i="7"/>
  <c r="HO17" i="7"/>
  <c r="HM17" i="7"/>
  <c r="HK17" i="7"/>
  <c r="HJ17" i="7"/>
  <c r="HH17" i="7"/>
  <c r="HF17" i="7"/>
  <c r="HD17" i="7"/>
  <c r="HC17" i="7"/>
  <c r="HA17" i="7"/>
  <c r="GY17" i="7"/>
  <c r="GW17" i="7"/>
  <c r="GV17" i="7"/>
  <c r="GT17" i="7"/>
  <c r="GR17" i="7"/>
  <c r="GP17" i="7"/>
  <c r="GN17" i="7"/>
  <c r="GK17" i="7"/>
  <c r="GI17" i="7"/>
  <c r="GG17" i="7"/>
  <c r="GE17" i="7"/>
  <c r="GC17" i="7"/>
  <c r="GB17" i="7"/>
  <c r="FZ17" i="7"/>
  <c r="FX17" i="7"/>
  <c r="FV17" i="7"/>
  <c r="GL17" i="7" s="1"/>
  <c r="FU17" i="7"/>
  <c r="FS17" i="7"/>
  <c r="FQ17" i="7"/>
  <c r="FO17" i="7"/>
  <c r="FN17" i="7"/>
  <c r="FL17" i="7"/>
  <c r="FJ17" i="7"/>
  <c r="FH17" i="7"/>
  <c r="FF17" i="7"/>
  <c r="ES17" i="7"/>
  <c r="EE17" i="7"/>
  <c r="DY17" i="7"/>
  <c r="DX17" i="7"/>
  <c r="DZ17" i="7" s="1"/>
  <c r="DU17" i="7"/>
  <c r="DR17" i="7"/>
  <c r="DT17" i="7" s="1"/>
  <c r="DQ17" i="7"/>
  <c r="DP17" i="7"/>
  <c r="DO17" i="7"/>
  <c r="DI17" i="7"/>
  <c r="DJ17" i="7" s="1"/>
  <c r="EH17" i="7" s="1"/>
  <c r="EI17" i="7" s="1"/>
  <c r="DH17" i="7"/>
  <c r="DB17" i="7"/>
  <c r="DA17" i="7"/>
  <c r="DC17" i="7" s="1"/>
  <c r="CV17" i="7"/>
  <c r="EF17" i="7" s="1"/>
  <c r="CU17" i="7"/>
  <c r="DS17" i="7" s="1"/>
  <c r="CT17" i="7"/>
  <c r="CK17" i="7"/>
  <c r="BM17" i="7"/>
  <c r="BL17" i="7"/>
  <c r="V17" i="7"/>
  <c r="U17" i="7"/>
  <c r="T17" i="7"/>
  <c r="S17" i="7" s="1"/>
  <c r="P17" i="7"/>
  <c r="M17" i="7"/>
  <c r="J17" i="7"/>
  <c r="H17" i="7"/>
  <c r="E17" i="7"/>
  <c r="D17" i="7"/>
  <c r="JK16" i="7"/>
  <c r="JI16" i="7"/>
  <c r="JD16" i="7"/>
  <c r="JA16" i="7"/>
  <c r="IY16" i="7"/>
  <c r="IW16" i="7"/>
  <c r="IU16" i="7"/>
  <c r="IS16" i="7"/>
  <c r="IR16" i="7"/>
  <c r="IP16" i="7"/>
  <c r="IN16" i="7"/>
  <c r="IL16" i="7"/>
  <c r="IK16" i="7"/>
  <c r="II16" i="7"/>
  <c r="IG16" i="7"/>
  <c r="IE16" i="7"/>
  <c r="ID16" i="7"/>
  <c r="IB16" i="7"/>
  <c r="HZ16" i="7"/>
  <c r="HX16" i="7"/>
  <c r="HV16" i="7"/>
  <c r="HT16" i="7"/>
  <c r="HS16" i="7"/>
  <c r="HQ16" i="7"/>
  <c r="HO16" i="7"/>
  <c r="HM16" i="7"/>
  <c r="HK16" i="7"/>
  <c r="HJ16" i="7"/>
  <c r="HH16" i="7"/>
  <c r="HF16" i="7"/>
  <c r="HD16" i="7"/>
  <c r="HC16" i="7"/>
  <c r="HA16" i="7"/>
  <c r="GY16" i="7"/>
  <c r="GW16" i="7"/>
  <c r="GV16" i="7"/>
  <c r="GT16" i="7"/>
  <c r="GR16" i="7"/>
  <c r="GP16" i="7"/>
  <c r="GN16" i="7"/>
  <c r="GK16" i="7"/>
  <c r="GI16" i="7"/>
  <c r="GG16" i="7"/>
  <c r="GE16" i="7"/>
  <c r="GC16" i="7"/>
  <c r="GB16" i="7"/>
  <c r="FZ16" i="7"/>
  <c r="FX16" i="7"/>
  <c r="FV16" i="7"/>
  <c r="FU16" i="7"/>
  <c r="FS16" i="7"/>
  <c r="FQ16" i="7"/>
  <c r="FO16" i="7"/>
  <c r="GL16" i="7" s="1"/>
  <c r="FN16" i="7"/>
  <c r="FL16" i="7"/>
  <c r="FJ16" i="7"/>
  <c r="FH16" i="7"/>
  <c r="FF16" i="7"/>
  <c r="ES16" i="7"/>
  <c r="EE16" i="7"/>
  <c r="DY16" i="7"/>
  <c r="DX16" i="7"/>
  <c r="DZ16" i="7" s="1"/>
  <c r="DS16" i="7"/>
  <c r="DP16" i="7"/>
  <c r="DO16" i="7"/>
  <c r="DQ16" i="7" s="1"/>
  <c r="DI16" i="7"/>
  <c r="DH16" i="7"/>
  <c r="DJ16" i="7" s="1"/>
  <c r="DC16" i="7"/>
  <c r="DB16" i="7"/>
  <c r="DV16" i="7" s="1"/>
  <c r="DA16" i="7"/>
  <c r="DU16" i="7" s="1"/>
  <c r="DW16" i="7" s="1"/>
  <c r="CU16" i="7"/>
  <c r="CT16" i="7"/>
  <c r="CV16" i="7" s="1"/>
  <c r="EF16" i="7" s="1"/>
  <c r="CK16" i="7"/>
  <c r="BM16" i="7"/>
  <c r="V16" i="7"/>
  <c r="U16" i="7"/>
  <c r="T16" i="7"/>
  <c r="P16" i="7"/>
  <c r="M16" i="7"/>
  <c r="J16" i="7"/>
  <c r="H16" i="7"/>
  <c r="BL16" i="7" s="1"/>
  <c r="E16" i="7"/>
  <c r="D16" i="7"/>
  <c r="JK15" i="7"/>
  <c r="JI15" i="7"/>
  <c r="JD15" i="7"/>
  <c r="JA15" i="7"/>
  <c r="IY15" i="7"/>
  <c r="IW15" i="7"/>
  <c r="IU15" i="7"/>
  <c r="IS15" i="7"/>
  <c r="JB15" i="7" s="1"/>
  <c r="IR15" i="7"/>
  <c r="IP15" i="7"/>
  <c r="IN15" i="7"/>
  <c r="IL15" i="7"/>
  <c r="IK15" i="7"/>
  <c r="II15" i="7"/>
  <c r="IG15" i="7"/>
  <c r="IE15" i="7"/>
  <c r="ID15" i="7"/>
  <c r="IB15" i="7"/>
  <c r="HZ15" i="7"/>
  <c r="HX15" i="7"/>
  <c r="HV15" i="7"/>
  <c r="HS15" i="7"/>
  <c r="HQ15" i="7"/>
  <c r="HO15" i="7"/>
  <c r="HM15" i="7"/>
  <c r="HK15" i="7"/>
  <c r="HJ15" i="7"/>
  <c r="HH15" i="7"/>
  <c r="HF15" i="7"/>
  <c r="HD15" i="7"/>
  <c r="HT15" i="7" s="1"/>
  <c r="HC15" i="7"/>
  <c r="HA15" i="7"/>
  <c r="GY15" i="7"/>
  <c r="GW15" i="7"/>
  <c r="GV15" i="7"/>
  <c r="GT15" i="7"/>
  <c r="GR15" i="7"/>
  <c r="GP15" i="7"/>
  <c r="GN15" i="7"/>
  <c r="GK15" i="7"/>
  <c r="GI15" i="7"/>
  <c r="GG15" i="7"/>
  <c r="GE15" i="7"/>
  <c r="GC15" i="7"/>
  <c r="GB15" i="7"/>
  <c r="FZ15" i="7"/>
  <c r="FX15" i="7"/>
  <c r="FV15" i="7"/>
  <c r="FU15" i="7"/>
  <c r="FS15" i="7"/>
  <c r="FQ15" i="7"/>
  <c r="FO15" i="7"/>
  <c r="GL15" i="7" s="1"/>
  <c r="FN15" i="7"/>
  <c r="FL15" i="7"/>
  <c r="FJ15" i="7"/>
  <c r="FH15" i="7"/>
  <c r="FF15" i="7"/>
  <c r="ES15" i="7"/>
  <c r="EE15" i="7"/>
  <c r="DY15" i="7"/>
  <c r="DX15" i="7"/>
  <c r="DZ15" i="7" s="1"/>
  <c r="DP15" i="7"/>
  <c r="DO15" i="7"/>
  <c r="DU15" i="7" s="1"/>
  <c r="DW15" i="7" s="1"/>
  <c r="DI15" i="7"/>
  <c r="DH15" i="7"/>
  <c r="DJ15" i="7" s="1"/>
  <c r="DC15" i="7"/>
  <c r="DB15" i="7"/>
  <c r="DV15" i="7" s="1"/>
  <c r="DA15" i="7"/>
  <c r="CU15" i="7"/>
  <c r="DS15" i="7" s="1"/>
  <c r="CT15" i="7"/>
  <c r="DR15" i="7" s="1"/>
  <c r="DT15" i="7" s="1"/>
  <c r="CK15" i="7"/>
  <c r="BM15" i="7"/>
  <c r="V15" i="7"/>
  <c r="U15" i="7"/>
  <c r="T15" i="7"/>
  <c r="P15" i="7"/>
  <c r="M15" i="7"/>
  <c r="J15" i="7"/>
  <c r="H15" i="7"/>
  <c r="BL15" i="7" s="1"/>
  <c r="E15" i="7"/>
  <c r="D15" i="7"/>
  <c r="JK14" i="7"/>
  <c r="JI14" i="7"/>
  <c r="JD14" i="7"/>
  <c r="JA14" i="7"/>
  <c r="IY14" i="7"/>
  <c r="IW14" i="7"/>
  <c r="IU14" i="7"/>
  <c r="IS14" i="7"/>
  <c r="IR14" i="7"/>
  <c r="IP14" i="7"/>
  <c r="IN14" i="7"/>
  <c r="IL14" i="7"/>
  <c r="JB14" i="7" s="1"/>
  <c r="IK14" i="7"/>
  <c r="II14" i="7"/>
  <c r="IG14" i="7"/>
  <c r="IE14" i="7"/>
  <c r="ID14" i="7"/>
  <c r="IB14" i="7"/>
  <c r="HZ14" i="7"/>
  <c r="HX14" i="7"/>
  <c r="HV14" i="7"/>
  <c r="HS14" i="7"/>
  <c r="HQ14" i="7"/>
  <c r="HO14" i="7"/>
  <c r="HM14" i="7"/>
  <c r="HK14" i="7"/>
  <c r="HJ14" i="7"/>
  <c r="HH14" i="7"/>
  <c r="HF14" i="7"/>
  <c r="HD14" i="7"/>
  <c r="HC14" i="7"/>
  <c r="HA14" i="7"/>
  <c r="GY14" i="7"/>
  <c r="GW14" i="7"/>
  <c r="HT14" i="7" s="1"/>
  <c r="GV14" i="7"/>
  <c r="GT14" i="7"/>
  <c r="GR14" i="7"/>
  <c r="GP14" i="7"/>
  <c r="GN14" i="7"/>
  <c r="GK14" i="7"/>
  <c r="GI14" i="7"/>
  <c r="GG14" i="7"/>
  <c r="GE14" i="7"/>
  <c r="GC14" i="7"/>
  <c r="GB14" i="7"/>
  <c r="FZ14" i="7"/>
  <c r="FX14" i="7"/>
  <c r="FV14" i="7"/>
  <c r="FU14" i="7"/>
  <c r="FS14" i="7"/>
  <c r="FQ14" i="7"/>
  <c r="FO14" i="7"/>
  <c r="GL14" i="7" s="1"/>
  <c r="FN14" i="7"/>
  <c r="FL14" i="7"/>
  <c r="FJ14" i="7"/>
  <c r="FH14" i="7"/>
  <c r="FF14" i="7"/>
  <c r="ES14" i="7"/>
  <c r="EE14" i="7"/>
  <c r="DZ14" i="7"/>
  <c r="DY14" i="7"/>
  <c r="DX14" i="7"/>
  <c r="DQ14" i="7"/>
  <c r="DP14" i="7"/>
  <c r="DO14" i="7"/>
  <c r="DI14" i="7"/>
  <c r="DS14" i="7" s="1"/>
  <c r="DH14" i="7"/>
  <c r="DR14" i="7" s="1"/>
  <c r="DT14" i="7" s="1"/>
  <c r="DB14" i="7"/>
  <c r="DC14" i="7" s="1"/>
  <c r="DA14" i="7"/>
  <c r="DU14" i="7" s="1"/>
  <c r="CU14" i="7"/>
  <c r="CT14" i="7"/>
  <c r="CV14" i="7" s="1"/>
  <c r="CK14" i="7"/>
  <c r="BM14" i="7"/>
  <c r="V14" i="7"/>
  <c r="U14" i="7"/>
  <c r="T14" i="7"/>
  <c r="P14" i="7"/>
  <c r="M14" i="7"/>
  <c r="J14" i="7"/>
  <c r="H14" i="7"/>
  <c r="BL14" i="7" s="1"/>
  <c r="E14" i="7"/>
  <c r="D14" i="7"/>
  <c r="JK13" i="7"/>
  <c r="JI13" i="7"/>
  <c r="JD13" i="7"/>
  <c r="JA13" i="7"/>
  <c r="IY13" i="7"/>
  <c r="IW13" i="7"/>
  <c r="IU13" i="7"/>
  <c r="IS13" i="7"/>
  <c r="IR13" i="7"/>
  <c r="IP13" i="7"/>
  <c r="IN13" i="7"/>
  <c r="IL13" i="7"/>
  <c r="IK13" i="7"/>
  <c r="II13" i="7"/>
  <c r="IG13" i="7"/>
  <c r="IE13" i="7"/>
  <c r="JB13" i="7" s="1"/>
  <c r="ID13" i="7"/>
  <c r="IB13" i="7"/>
  <c r="HZ13" i="7"/>
  <c r="HX13" i="7"/>
  <c r="HV13" i="7"/>
  <c r="HS13" i="7"/>
  <c r="HQ13" i="7"/>
  <c r="HO13" i="7"/>
  <c r="HM13" i="7"/>
  <c r="HK13" i="7"/>
  <c r="HJ13" i="7"/>
  <c r="HH13" i="7"/>
  <c r="HF13" i="7"/>
  <c r="HD13" i="7"/>
  <c r="HC13" i="7"/>
  <c r="HA13" i="7"/>
  <c r="GY13" i="7"/>
  <c r="GW13" i="7"/>
  <c r="GV13" i="7"/>
  <c r="GT13" i="7"/>
  <c r="GR13" i="7"/>
  <c r="GP13" i="7"/>
  <c r="GN13" i="7"/>
  <c r="GK13" i="7"/>
  <c r="GI13" i="7"/>
  <c r="GG13" i="7"/>
  <c r="GE13" i="7"/>
  <c r="GC13" i="7"/>
  <c r="GB13" i="7"/>
  <c r="FZ13" i="7"/>
  <c r="FX13" i="7"/>
  <c r="FV13" i="7"/>
  <c r="GL13" i="7" s="1"/>
  <c r="FU13" i="7"/>
  <c r="FS13" i="7"/>
  <c r="FQ13" i="7"/>
  <c r="FO13" i="7"/>
  <c r="FN13" i="7"/>
  <c r="FL13" i="7"/>
  <c r="FJ13" i="7"/>
  <c r="FH13" i="7"/>
  <c r="FF13" i="7"/>
  <c r="ES13" i="7"/>
  <c r="EE13" i="7"/>
  <c r="DY13" i="7"/>
  <c r="DZ13" i="7" s="1"/>
  <c r="DX13" i="7"/>
  <c r="DP13" i="7"/>
  <c r="DQ13" i="7" s="1"/>
  <c r="EH13" i="7" s="1"/>
  <c r="EI13" i="7" s="1"/>
  <c r="DO13" i="7"/>
  <c r="DU13" i="7" s="1"/>
  <c r="DI13" i="7"/>
  <c r="DH13" i="7"/>
  <c r="DJ13" i="7" s="1"/>
  <c r="DB13" i="7"/>
  <c r="DA13" i="7"/>
  <c r="CU13" i="7"/>
  <c r="CT13" i="7"/>
  <c r="CK13" i="7"/>
  <c r="BM13" i="7"/>
  <c r="V13" i="7"/>
  <c r="U13" i="7"/>
  <c r="T13" i="7"/>
  <c r="S13" i="7"/>
  <c r="P13" i="7"/>
  <c r="M13" i="7"/>
  <c r="J13" i="7"/>
  <c r="H13" i="7"/>
  <c r="BL13" i="7" s="1"/>
  <c r="E13" i="7"/>
  <c r="D13" i="7"/>
  <c r="JK12" i="7"/>
  <c r="JI12" i="7"/>
  <c r="JD12" i="7"/>
  <c r="JA12" i="7"/>
  <c r="IY12" i="7"/>
  <c r="IW12" i="7"/>
  <c r="IU12" i="7"/>
  <c r="IS12" i="7"/>
  <c r="IR12" i="7"/>
  <c r="IP12" i="7"/>
  <c r="IN12" i="7"/>
  <c r="IL12" i="7"/>
  <c r="IK12" i="7"/>
  <c r="II12" i="7"/>
  <c r="IG12" i="7"/>
  <c r="IE12" i="7"/>
  <c r="ID12" i="7"/>
  <c r="IB12" i="7"/>
  <c r="HZ12" i="7"/>
  <c r="HX12" i="7"/>
  <c r="HV12" i="7"/>
  <c r="HS12" i="7"/>
  <c r="HQ12" i="7"/>
  <c r="HO12" i="7"/>
  <c r="HM12" i="7"/>
  <c r="HK12" i="7"/>
  <c r="HJ12" i="7"/>
  <c r="HH12" i="7"/>
  <c r="HF12" i="7"/>
  <c r="HD12" i="7"/>
  <c r="HC12" i="7"/>
  <c r="HA12" i="7"/>
  <c r="GY12" i="7"/>
  <c r="GW12" i="7"/>
  <c r="HT12" i="7" s="1"/>
  <c r="GV12" i="7"/>
  <c r="GT12" i="7"/>
  <c r="GR12" i="7"/>
  <c r="GP12" i="7"/>
  <c r="GN12" i="7"/>
  <c r="GK12" i="7"/>
  <c r="GI12" i="7"/>
  <c r="GG12" i="7"/>
  <c r="GE12" i="7"/>
  <c r="GC12" i="7"/>
  <c r="GB12" i="7"/>
  <c r="FZ12" i="7"/>
  <c r="FX12" i="7"/>
  <c r="FV12" i="7"/>
  <c r="FU12" i="7"/>
  <c r="FS12" i="7"/>
  <c r="FQ12" i="7"/>
  <c r="FO12" i="7"/>
  <c r="GL12" i="7" s="1"/>
  <c r="FN12" i="7"/>
  <c r="FL12" i="7"/>
  <c r="FJ12" i="7"/>
  <c r="FH12" i="7"/>
  <c r="FF12" i="7"/>
  <c r="ES12" i="7"/>
  <c r="EF12" i="7"/>
  <c r="EE12" i="7"/>
  <c r="DY12" i="7"/>
  <c r="DX12" i="7"/>
  <c r="DZ12" i="7" s="1"/>
  <c r="EV12" i="7" s="1"/>
  <c r="DP12" i="7"/>
  <c r="DO12" i="7"/>
  <c r="DQ12" i="7" s="1"/>
  <c r="DI12" i="7"/>
  <c r="DS12" i="7" s="1"/>
  <c r="DH12" i="7"/>
  <c r="DJ12" i="7" s="1"/>
  <c r="DC12" i="7"/>
  <c r="DB12" i="7"/>
  <c r="DV12" i="7" s="1"/>
  <c r="DA12" i="7"/>
  <c r="DU12" i="7" s="1"/>
  <c r="CU12" i="7"/>
  <c r="CT12" i="7"/>
  <c r="CV12" i="7" s="1"/>
  <c r="CK12" i="7"/>
  <c r="BM12" i="7"/>
  <c r="V12" i="7"/>
  <c r="U12" i="7"/>
  <c r="T12" i="7"/>
  <c r="P12" i="7"/>
  <c r="M12" i="7"/>
  <c r="J12" i="7"/>
  <c r="H12" i="7"/>
  <c r="BL12" i="7" s="1"/>
  <c r="E12" i="7"/>
  <c r="D12" i="7"/>
  <c r="JK11" i="7"/>
  <c r="JI11" i="7"/>
  <c r="JD11" i="7"/>
  <c r="JA11" i="7"/>
  <c r="IY11" i="7"/>
  <c r="IW11" i="7"/>
  <c r="IU11" i="7"/>
  <c r="IS11" i="7"/>
  <c r="JB11" i="7" s="1"/>
  <c r="IR11" i="7"/>
  <c r="IP11" i="7"/>
  <c r="IN11" i="7"/>
  <c r="IL11" i="7"/>
  <c r="IK11" i="7"/>
  <c r="II11" i="7"/>
  <c r="IG11" i="7"/>
  <c r="IE11" i="7"/>
  <c r="ID11" i="7"/>
  <c r="IB11" i="7"/>
  <c r="HZ11" i="7"/>
  <c r="HX11" i="7"/>
  <c r="HV11" i="7"/>
  <c r="HS11" i="7"/>
  <c r="HQ11" i="7"/>
  <c r="HO11" i="7"/>
  <c r="HM11" i="7"/>
  <c r="HK11" i="7"/>
  <c r="HJ11" i="7"/>
  <c r="HH11" i="7"/>
  <c r="HF11" i="7"/>
  <c r="HD11" i="7"/>
  <c r="HC11" i="7"/>
  <c r="HA11" i="7"/>
  <c r="GY11" i="7"/>
  <c r="GW11" i="7"/>
  <c r="HT11" i="7" s="1"/>
  <c r="GV11" i="7"/>
  <c r="GT11" i="7"/>
  <c r="GR11" i="7"/>
  <c r="GP11" i="7"/>
  <c r="GN11" i="7"/>
  <c r="GL11" i="7"/>
  <c r="GK11" i="7"/>
  <c r="GI11" i="7"/>
  <c r="GG11" i="7"/>
  <c r="GE11" i="7"/>
  <c r="GC11" i="7"/>
  <c r="GB11" i="7"/>
  <c r="FZ11" i="7"/>
  <c r="FX11" i="7"/>
  <c r="FV11" i="7"/>
  <c r="FU11" i="7"/>
  <c r="FS11" i="7"/>
  <c r="FQ11" i="7"/>
  <c r="FO11" i="7"/>
  <c r="FN11" i="7"/>
  <c r="FL11" i="7"/>
  <c r="FJ11" i="7"/>
  <c r="FH11" i="7"/>
  <c r="FF11" i="7"/>
  <c r="EV11" i="7"/>
  <c r="ES11" i="7"/>
  <c r="EE11" i="7"/>
  <c r="DZ11" i="7"/>
  <c r="DY11" i="7"/>
  <c r="DX11" i="7"/>
  <c r="DV11" i="7"/>
  <c r="DP11" i="7"/>
  <c r="DO11" i="7"/>
  <c r="DQ11" i="7" s="1"/>
  <c r="DJ11" i="7"/>
  <c r="EH11" i="7" s="1"/>
  <c r="EI11" i="7" s="1"/>
  <c r="DI11" i="7"/>
  <c r="DH11" i="7"/>
  <c r="DB11" i="7"/>
  <c r="DA11" i="7"/>
  <c r="CU11" i="7"/>
  <c r="DS11" i="7" s="1"/>
  <c r="CT11" i="7"/>
  <c r="DR11" i="7" s="1"/>
  <c r="DT11" i="7" s="1"/>
  <c r="CK11" i="7"/>
  <c r="BM11" i="7"/>
  <c r="V11" i="7"/>
  <c r="U11" i="7"/>
  <c r="T11" i="7"/>
  <c r="P11" i="7"/>
  <c r="M11" i="7"/>
  <c r="J11" i="7"/>
  <c r="H11" i="7"/>
  <c r="BL11" i="7" s="1"/>
  <c r="E11" i="7"/>
  <c r="D11" i="7"/>
  <c r="JK10" i="7"/>
  <c r="JI10" i="7"/>
  <c r="JD10" i="7"/>
  <c r="JA10" i="7"/>
  <c r="IY10" i="7"/>
  <c r="IW10" i="7"/>
  <c r="IU10" i="7"/>
  <c r="IS10" i="7"/>
  <c r="IR10" i="7"/>
  <c r="IP10" i="7"/>
  <c r="IN10" i="7"/>
  <c r="IL10" i="7"/>
  <c r="IK10" i="7"/>
  <c r="II10" i="7"/>
  <c r="IG10" i="7"/>
  <c r="IE10" i="7"/>
  <c r="ID10" i="7"/>
  <c r="IB10" i="7"/>
  <c r="HZ10" i="7"/>
  <c r="HX10" i="7"/>
  <c r="HV10" i="7"/>
  <c r="HS10" i="7"/>
  <c r="HQ10" i="7"/>
  <c r="HO10" i="7"/>
  <c r="HM10" i="7"/>
  <c r="HK10" i="7"/>
  <c r="HJ10" i="7"/>
  <c r="HH10" i="7"/>
  <c r="HF10" i="7"/>
  <c r="HD10" i="7"/>
  <c r="HC10" i="7"/>
  <c r="HA10" i="7"/>
  <c r="GY10" i="7"/>
  <c r="GW10" i="7"/>
  <c r="HT10" i="7" s="1"/>
  <c r="GV10" i="7"/>
  <c r="GT10" i="7"/>
  <c r="GR10" i="7"/>
  <c r="GP10" i="7"/>
  <c r="GN10" i="7"/>
  <c r="GL10" i="7"/>
  <c r="GK10" i="7"/>
  <c r="GI10" i="7"/>
  <c r="GG10" i="7"/>
  <c r="GE10" i="7"/>
  <c r="GC10" i="7"/>
  <c r="GB10" i="7"/>
  <c r="FZ10" i="7"/>
  <c r="FX10" i="7"/>
  <c r="FV10" i="7"/>
  <c r="FU10" i="7"/>
  <c r="FS10" i="7"/>
  <c r="FQ10" i="7"/>
  <c r="FO10" i="7"/>
  <c r="FN10" i="7"/>
  <c r="FL10" i="7"/>
  <c r="FJ10" i="7"/>
  <c r="FH10" i="7"/>
  <c r="FF10" i="7"/>
  <c r="ES10" i="7"/>
  <c r="EE10" i="7"/>
  <c r="DZ10" i="7"/>
  <c r="DY10" i="7"/>
  <c r="DX10" i="7"/>
  <c r="DV10" i="7"/>
  <c r="DS10" i="7"/>
  <c r="DP10" i="7"/>
  <c r="DO10" i="7"/>
  <c r="DQ10" i="7" s="1"/>
  <c r="DJ10" i="7"/>
  <c r="DI10" i="7"/>
  <c r="DH10" i="7"/>
  <c r="DC10" i="7"/>
  <c r="DB10" i="7"/>
  <c r="DA10" i="7"/>
  <c r="CU10" i="7"/>
  <c r="CT10" i="7"/>
  <c r="CK10" i="7"/>
  <c r="BM10" i="7"/>
  <c r="V10" i="7"/>
  <c r="U10" i="7"/>
  <c r="T10" i="7"/>
  <c r="S10" i="7"/>
  <c r="P10" i="7"/>
  <c r="M10" i="7"/>
  <c r="J10" i="7"/>
  <c r="H10" i="7"/>
  <c r="BL10" i="7" s="1"/>
  <c r="E10" i="7"/>
  <c r="D10" i="7"/>
  <c r="JK9" i="7"/>
  <c r="JI9" i="7"/>
  <c r="JD9" i="7"/>
  <c r="JA9" i="7"/>
  <c r="IY9" i="7"/>
  <c r="IW9" i="7"/>
  <c r="IU9" i="7"/>
  <c r="IS9" i="7"/>
  <c r="IR9" i="7"/>
  <c r="IP9" i="7"/>
  <c r="IN9" i="7"/>
  <c r="IL9" i="7"/>
  <c r="IK9" i="7"/>
  <c r="II9" i="7"/>
  <c r="IG9" i="7"/>
  <c r="IE9" i="7"/>
  <c r="JB9" i="7" s="1"/>
  <c r="ID9" i="7"/>
  <c r="IB9" i="7"/>
  <c r="HZ9" i="7"/>
  <c r="HX9" i="7"/>
  <c r="HV9" i="7"/>
  <c r="HS9" i="7"/>
  <c r="HQ9" i="7"/>
  <c r="HO9" i="7"/>
  <c r="HM9" i="7"/>
  <c r="HK9" i="7"/>
  <c r="HJ9" i="7"/>
  <c r="HH9" i="7"/>
  <c r="HF9" i="7"/>
  <c r="HD9" i="7"/>
  <c r="HC9" i="7"/>
  <c r="HA9" i="7"/>
  <c r="GY9" i="7"/>
  <c r="GW9" i="7"/>
  <c r="GV9" i="7"/>
  <c r="GT9" i="7"/>
  <c r="GR9" i="7"/>
  <c r="GP9" i="7"/>
  <c r="GN9" i="7"/>
  <c r="GL9" i="7"/>
  <c r="GK9" i="7"/>
  <c r="GI9" i="7"/>
  <c r="GG9" i="7"/>
  <c r="GE9" i="7"/>
  <c r="GC9" i="7"/>
  <c r="GB9" i="7"/>
  <c r="FZ9" i="7"/>
  <c r="FX9" i="7"/>
  <c r="FV9" i="7"/>
  <c r="FU9" i="7"/>
  <c r="FS9" i="7"/>
  <c r="FQ9" i="7"/>
  <c r="FO9" i="7"/>
  <c r="FN9" i="7"/>
  <c r="FL9" i="7"/>
  <c r="FJ9" i="7"/>
  <c r="FH9" i="7"/>
  <c r="FF9" i="7"/>
  <c r="ES9" i="7"/>
  <c r="EE9" i="7"/>
  <c r="DY9" i="7"/>
  <c r="DX9" i="7"/>
  <c r="DZ9" i="7" s="1"/>
  <c r="DV9" i="7"/>
  <c r="DU9" i="7"/>
  <c r="DQ9" i="7"/>
  <c r="DP9" i="7"/>
  <c r="DO9" i="7"/>
  <c r="DJ9" i="7"/>
  <c r="EH9" i="7" s="1"/>
  <c r="EI9" i="7" s="1"/>
  <c r="DI9" i="7"/>
  <c r="DH9" i="7"/>
  <c r="DB9" i="7"/>
  <c r="DA9" i="7"/>
  <c r="DC9" i="7" s="1"/>
  <c r="CV9" i="7"/>
  <c r="EF9" i="7" s="1"/>
  <c r="CU9" i="7"/>
  <c r="CT9" i="7"/>
  <c r="DR9" i="7" s="1"/>
  <c r="CK9" i="7"/>
  <c r="BM9" i="7"/>
  <c r="BL9" i="7"/>
  <c r="V9" i="7"/>
  <c r="U9" i="7"/>
  <c r="T9" i="7"/>
  <c r="P9" i="7"/>
  <c r="M9" i="7"/>
  <c r="J9" i="7"/>
  <c r="H9" i="7"/>
  <c r="E9" i="7"/>
  <c r="D9" i="7"/>
  <c r="JK8" i="7"/>
  <c r="JI8" i="7"/>
  <c r="JD8" i="7"/>
  <c r="JA8" i="7"/>
  <c r="IY8" i="7"/>
  <c r="IW8" i="7"/>
  <c r="IU8" i="7"/>
  <c r="IS8" i="7"/>
  <c r="IR8" i="7"/>
  <c r="IP8" i="7"/>
  <c r="IN8" i="7"/>
  <c r="IL8" i="7"/>
  <c r="IK8" i="7"/>
  <c r="II8" i="7"/>
  <c r="IG8" i="7"/>
  <c r="IE8" i="7"/>
  <c r="JB8" i="7" s="1"/>
  <c r="ID8" i="7"/>
  <c r="IB8" i="7"/>
  <c r="HZ8" i="7"/>
  <c r="HX8" i="7"/>
  <c r="HV8" i="7"/>
  <c r="HS8" i="7"/>
  <c r="HQ8" i="7"/>
  <c r="HO8" i="7"/>
  <c r="HM8" i="7"/>
  <c r="HK8" i="7"/>
  <c r="HJ8" i="7"/>
  <c r="HH8" i="7"/>
  <c r="HF8" i="7"/>
  <c r="HD8" i="7"/>
  <c r="HC8" i="7"/>
  <c r="HA8" i="7"/>
  <c r="GY8" i="7"/>
  <c r="GW8" i="7"/>
  <c r="HT8" i="7" s="1"/>
  <c r="GV8" i="7"/>
  <c r="GT8" i="7"/>
  <c r="GR8" i="7"/>
  <c r="GP8" i="7"/>
  <c r="GN8" i="7"/>
  <c r="GK8" i="7"/>
  <c r="GI8" i="7"/>
  <c r="GG8" i="7"/>
  <c r="GE8" i="7"/>
  <c r="GC8" i="7"/>
  <c r="GL8" i="7" s="1"/>
  <c r="GB8" i="7"/>
  <c r="FZ8" i="7"/>
  <c r="FX8" i="7"/>
  <c r="FV8" i="7"/>
  <c r="FU8" i="7"/>
  <c r="FS8" i="7"/>
  <c r="FQ8" i="7"/>
  <c r="FO8" i="7"/>
  <c r="FN8" i="7"/>
  <c r="FL8" i="7"/>
  <c r="FJ8" i="7"/>
  <c r="FH8" i="7"/>
  <c r="FF8" i="7"/>
  <c r="ES8" i="7"/>
  <c r="EE8" i="7"/>
  <c r="DY8" i="7"/>
  <c r="DX8" i="7"/>
  <c r="DU8" i="7"/>
  <c r="DP8" i="7"/>
  <c r="DO8" i="7"/>
  <c r="DQ8" i="7" s="1"/>
  <c r="DI8" i="7"/>
  <c r="DH8" i="7"/>
  <c r="DJ8" i="7" s="1"/>
  <c r="EH8" i="7" s="1"/>
  <c r="EI8" i="7" s="1"/>
  <c r="DC8" i="7"/>
  <c r="DB8" i="7"/>
  <c r="DA8" i="7"/>
  <c r="CV8" i="7"/>
  <c r="EF8" i="7" s="1"/>
  <c r="CU8" i="7"/>
  <c r="DS8" i="7" s="1"/>
  <c r="CT8" i="7"/>
  <c r="CK8" i="7"/>
  <c r="BM8" i="7"/>
  <c r="V8" i="7"/>
  <c r="U8" i="7"/>
  <c r="T8" i="7"/>
  <c r="S8" i="7"/>
  <c r="P8" i="7"/>
  <c r="M8" i="7"/>
  <c r="J8" i="7"/>
  <c r="H8" i="7"/>
  <c r="BL8" i="7" s="1"/>
  <c r="E8" i="7"/>
  <c r="D8" i="7"/>
  <c r="JK7" i="7"/>
  <c r="JI7" i="7"/>
  <c r="JD7" i="7"/>
  <c r="JB7" i="7"/>
  <c r="JA7" i="7"/>
  <c r="IY7" i="7"/>
  <c r="IW7" i="7"/>
  <c r="IU7" i="7"/>
  <c r="IS7" i="7"/>
  <c r="IR7" i="7"/>
  <c r="IP7" i="7"/>
  <c r="IN7" i="7"/>
  <c r="IL7" i="7"/>
  <c r="IK7" i="7"/>
  <c r="II7" i="7"/>
  <c r="IG7" i="7"/>
  <c r="IE7" i="7"/>
  <c r="ID7" i="7"/>
  <c r="IB7" i="7"/>
  <c r="HZ7" i="7"/>
  <c r="HX7" i="7"/>
  <c r="HV7" i="7"/>
  <c r="HT7" i="7"/>
  <c r="HS7" i="7"/>
  <c r="HQ7" i="7"/>
  <c r="HO7" i="7"/>
  <c r="HM7" i="7"/>
  <c r="HK7" i="7"/>
  <c r="HJ7" i="7"/>
  <c r="HH7" i="7"/>
  <c r="HF7" i="7"/>
  <c r="HD7" i="7"/>
  <c r="HC7" i="7"/>
  <c r="HA7" i="7"/>
  <c r="GY7" i="7"/>
  <c r="GW7" i="7"/>
  <c r="GV7" i="7"/>
  <c r="GT7" i="7"/>
  <c r="GR7" i="7"/>
  <c r="GP7" i="7"/>
  <c r="GN7" i="7"/>
  <c r="GK7" i="7"/>
  <c r="GI7" i="7"/>
  <c r="GG7" i="7"/>
  <c r="GE7" i="7"/>
  <c r="GC7" i="7"/>
  <c r="GB7" i="7"/>
  <c r="FZ7" i="7"/>
  <c r="FX7" i="7"/>
  <c r="FV7" i="7"/>
  <c r="GL7" i="7" s="1"/>
  <c r="FU7" i="7"/>
  <c r="FS7" i="7"/>
  <c r="FQ7" i="7"/>
  <c r="FO7" i="7"/>
  <c r="FN7" i="7"/>
  <c r="FL7" i="7"/>
  <c r="FJ7" i="7"/>
  <c r="FH7" i="7"/>
  <c r="FF7" i="7"/>
  <c r="ES7" i="7"/>
  <c r="EE7" i="7"/>
  <c r="DY7" i="7"/>
  <c r="DX7" i="7"/>
  <c r="DZ7" i="7" s="1"/>
  <c r="EV7" i="7" s="1"/>
  <c r="DT7" i="7"/>
  <c r="DR7" i="7"/>
  <c r="DP7" i="7"/>
  <c r="DO7" i="7"/>
  <c r="DQ7" i="7" s="1"/>
  <c r="EH7" i="7" s="1"/>
  <c r="EI7" i="7" s="1"/>
  <c r="DI7" i="7"/>
  <c r="DH7" i="7"/>
  <c r="DJ7" i="7" s="1"/>
  <c r="DB7" i="7"/>
  <c r="DV7" i="7" s="1"/>
  <c r="DA7" i="7"/>
  <c r="DC7" i="7" s="1"/>
  <c r="EF7" i="7" s="1"/>
  <c r="CV7" i="7"/>
  <c r="CU7" i="7"/>
  <c r="DS7" i="7" s="1"/>
  <c r="CT7" i="7"/>
  <c r="CK7" i="7"/>
  <c r="BM7" i="7"/>
  <c r="V7" i="7"/>
  <c r="U7" i="7"/>
  <c r="T7" i="7"/>
  <c r="S7" i="7" s="1"/>
  <c r="P7" i="7"/>
  <c r="M7" i="7"/>
  <c r="J7" i="7"/>
  <c r="H7" i="7"/>
  <c r="BL7" i="7" s="1"/>
  <c r="E7" i="7"/>
  <c r="D7" i="7"/>
  <c r="JK6" i="7"/>
  <c r="JI6" i="7"/>
  <c r="JD6" i="7"/>
  <c r="JA6" i="7"/>
  <c r="IY6" i="7"/>
  <c r="IW6" i="7"/>
  <c r="IU6" i="7"/>
  <c r="IS6" i="7"/>
  <c r="IR6" i="7"/>
  <c r="IP6" i="7"/>
  <c r="IN6" i="7"/>
  <c r="IL6" i="7"/>
  <c r="JB6" i="7" s="1"/>
  <c r="IK6" i="7"/>
  <c r="II6" i="7"/>
  <c r="IG6" i="7"/>
  <c r="IE6" i="7"/>
  <c r="ID6" i="7"/>
  <c r="IB6" i="7"/>
  <c r="HZ6" i="7"/>
  <c r="HX6" i="7"/>
  <c r="HV6" i="7"/>
  <c r="HT6" i="7"/>
  <c r="HS6" i="7"/>
  <c r="HQ6" i="7"/>
  <c r="HO6" i="7"/>
  <c r="HM6" i="7"/>
  <c r="HK6" i="7"/>
  <c r="HJ6" i="7"/>
  <c r="HH6" i="7"/>
  <c r="HF6" i="7"/>
  <c r="HD6" i="7"/>
  <c r="HC6" i="7"/>
  <c r="HA6" i="7"/>
  <c r="GY6" i="7"/>
  <c r="GW6" i="7"/>
  <c r="GV6" i="7"/>
  <c r="GT6" i="7"/>
  <c r="GR6" i="7"/>
  <c r="GP6" i="7"/>
  <c r="GN6" i="7"/>
  <c r="GK6" i="7"/>
  <c r="GI6" i="7"/>
  <c r="GG6" i="7"/>
  <c r="GE6" i="7"/>
  <c r="GC6" i="7"/>
  <c r="GB6" i="7"/>
  <c r="FZ6" i="7"/>
  <c r="FX6" i="7"/>
  <c r="FV6" i="7"/>
  <c r="FU6" i="7"/>
  <c r="FS6" i="7"/>
  <c r="FQ6" i="7"/>
  <c r="FO6" i="7"/>
  <c r="FN6" i="7"/>
  <c r="FL6" i="7"/>
  <c r="FJ6" i="7"/>
  <c r="FH6" i="7"/>
  <c r="FF6" i="7"/>
  <c r="ES6" i="7"/>
  <c r="EE6" i="7"/>
  <c r="DY6" i="7"/>
  <c r="DX6" i="7"/>
  <c r="DZ6" i="7" s="1"/>
  <c r="DV6" i="7"/>
  <c r="DQ6" i="7"/>
  <c r="DP6" i="7"/>
  <c r="DO6" i="7"/>
  <c r="DJ6" i="7"/>
  <c r="EH6" i="7" s="1"/>
  <c r="EI6" i="7" s="1"/>
  <c r="DI6" i="7"/>
  <c r="DH6" i="7"/>
  <c r="DR6" i="7" s="1"/>
  <c r="DT6" i="7" s="1"/>
  <c r="DB6" i="7"/>
  <c r="DA6" i="7"/>
  <c r="DU6" i="7" s="1"/>
  <c r="DW6" i="7" s="1"/>
  <c r="CU6" i="7"/>
  <c r="DS6" i="7" s="1"/>
  <c r="CT6" i="7"/>
  <c r="CK6" i="7"/>
  <c r="BM6" i="7"/>
  <c r="V6" i="7"/>
  <c r="U6" i="7"/>
  <c r="T6" i="7"/>
  <c r="S6" i="7" s="1"/>
  <c r="P6" i="7"/>
  <c r="M6" i="7"/>
  <c r="J6" i="7"/>
  <c r="H6" i="7"/>
  <c r="BL6" i="7" s="1"/>
  <c r="E6" i="7"/>
  <c r="D6" i="7"/>
  <c r="JK5" i="7"/>
  <c r="JI5" i="7"/>
  <c r="JD5" i="7"/>
  <c r="JB5" i="7"/>
  <c r="JA5" i="7"/>
  <c r="IY5" i="7"/>
  <c r="IW5" i="7"/>
  <c r="IU5" i="7"/>
  <c r="IS5" i="7"/>
  <c r="IR5" i="7"/>
  <c r="IP5" i="7"/>
  <c r="IN5" i="7"/>
  <c r="IL5" i="7"/>
  <c r="IK5" i="7"/>
  <c r="II5" i="7"/>
  <c r="IG5" i="7"/>
  <c r="IE5" i="7"/>
  <c r="ID5" i="7"/>
  <c r="IB5" i="7"/>
  <c r="HZ5" i="7"/>
  <c r="HX5" i="7"/>
  <c r="HV5" i="7"/>
  <c r="HS5" i="7"/>
  <c r="HQ5" i="7"/>
  <c r="HO5" i="7"/>
  <c r="HM5" i="7"/>
  <c r="HK5" i="7"/>
  <c r="HJ5" i="7"/>
  <c r="HH5" i="7"/>
  <c r="HF5" i="7"/>
  <c r="HD5" i="7"/>
  <c r="HC5" i="7"/>
  <c r="HA5" i="7"/>
  <c r="GY5" i="7"/>
  <c r="GW5" i="7"/>
  <c r="GV5" i="7"/>
  <c r="GT5" i="7"/>
  <c r="GR5" i="7"/>
  <c r="GP5" i="7"/>
  <c r="GN5" i="7"/>
  <c r="GK5" i="7"/>
  <c r="GI5" i="7"/>
  <c r="GG5" i="7"/>
  <c r="GE5" i="7"/>
  <c r="GC5" i="7"/>
  <c r="GB5" i="7"/>
  <c r="FZ5" i="7"/>
  <c r="FX5" i="7"/>
  <c r="FV5" i="7"/>
  <c r="GL5" i="7" s="1"/>
  <c r="FU5" i="7"/>
  <c r="FS5" i="7"/>
  <c r="FQ5" i="7"/>
  <c r="FO5" i="7"/>
  <c r="FN5" i="7"/>
  <c r="FL5" i="7"/>
  <c r="FJ5" i="7"/>
  <c r="FH5" i="7"/>
  <c r="FF5" i="7"/>
  <c r="ES5" i="7"/>
  <c r="EE5" i="7"/>
  <c r="DZ5" i="7"/>
  <c r="DY5" i="7"/>
  <c r="DX5" i="7"/>
  <c r="DV5" i="7"/>
  <c r="DS5" i="7"/>
  <c r="DP5" i="7"/>
  <c r="DO5" i="7"/>
  <c r="DQ5" i="7" s="1"/>
  <c r="DI5" i="7"/>
  <c r="DJ5" i="7" s="1"/>
  <c r="EH5" i="7" s="1"/>
  <c r="EI5" i="7" s="1"/>
  <c r="DH5" i="7"/>
  <c r="DC5" i="7"/>
  <c r="DB5" i="7"/>
  <c r="DA5" i="7"/>
  <c r="DU5" i="7" s="1"/>
  <c r="DW5" i="7" s="1"/>
  <c r="CU5" i="7"/>
  <c r="CT5" i="7"/>
  <c r="DR5" i="7" s="1"/>
  <c r="DT5" i="7" s="1"/>
  <c r="CK5" i="7"/>
  <c r="BM5" i="7"/>
  <c r="V5" i="7"/>
  <c r="U5" i="7"/>
  <c r="T5" i="7"/>
  <c r="S5" i="7" s="1"/>
  <c r="P5" i="7"/>
  <c r="M5" i="7"/>
  <c r="J5" i="7"/>
  <c r="H5" i="7"/>
  <c r="BL5" i="7" s="1"/>
  <c r="E5" i="7"/>
  <c r="D5" i="7"/>
  <c r="JK4" i="7"/>
  <c r="JI4" i="7"/>
  <c r="JD4" i="7"/>
  <c r="JB4" i="7"/>
  <c r="JA4" i="7"/>
  <c r="IY4" i="7"/>
  <c r="IW4" i="7"/>
  <c r="IU4" i="7"/>
  <c r="IS4" i="7"/>
  <c r="IR4" i="7"/>
  <c r="IP4" i="7"/>
  <c r="IN4" i="7"/>
  <c r="IL4" i="7"/>
  <c r="IL49" i="7" s="1"/>
  <c r="IK4" i="7"/>
  <c r="II4" i="7"/>
  <c r="IG4" i="7"/>
  <c r="IE4" i="7"/>
  <c r="IE49" i="7" s="1"/>
  <c r="ID4" i="7"/>
  <c r="IB4" i="7"/>
  <c r="HZ4" i="7"/>
  <c r="HX4" i="7"/>
  <c r="HV4" i="7"/>
  <c r="HS4" i="7"/>
  <c r="HQ4" i="7"/>
  <c r="HO4" i="7"/>
  <c r="HM4" i="7"/>
  <c r="HK4" i="7"/>
  <c r="HK49" i="7" s="1"/>
  <c r="HJ4" i="7"/>
  <c r="HH4" i="7"/>
  <c r="HF4" i="7"/>
  <c r="HD4" i="7"/>
  <c r="HD49" i="7" s="1"/>
  <c r="HC4" i="7"/>
  <c r="HA4" i="7"/>
  <c r="GY4" i="7"/>
  <c r="GW4" i="7"/>
  <c r="GV4" i="7"/>
  <c r="GT4" i="7"/>
  <c r="GR4" i="7"/>
  <c r="GP4" i="7"/>
  <c r="GN4" i="7"/>
  <c r="GK4" i="7"/>
  <c r="GI4" i="7"/>
  <c r="GG4" i="7"/>
  <c r="GE4" i="7"/>
  <c r="GC4" i="7"/>
  <c r="GB4" i="7"/>
  <c r="FZ4" i="7"/>
  <c r="FX4" i="7"/>
  <c r="FV4" i="7"/>
  <c r="FU4" i="7"/>
  <c r="FS4" i="7"/>
  <c r="FQ4" i="7"/>
  <c r="FO4" i="7"/>
  <c r="FN4" i="7"/>
  <c r="FL4" i="7"/>
  <c r="FJ4" i="7"/>
  <c r="FH4" i="7"/>
  <c r="FF4" i="7"/>
  <c r="EV4" i="7"/>
  <c r="ES4" i="7"/>
  <c r="EE4" i="7"/>
  <c r="DZ4" i="7"/>
  <c r="DY4" i="7"/>
  <c r="DX4" i="7"/>
  <c r="DV4" i="7"/>
  <c r="DQ4" i="7"/>
  <c r="DP4" i="7"/>
  <c r="DP49" i="7" s="1"/>
  <c r="DO4" i="7"/>
  <c r="DI4" i="7"/>
  <c r="DI49" i="7" s="1"/>
  <c r="DH4" i="7"/>
  <c r="DB4" i="7"/>
  <c r="DA4" i="7"/>
  <c r="CU4" i="7"/>
  <c r="CT4" i="7"/>
  <c r="CK4" i="7"/>
  <c r="BM4" i="7"/>
  <c r="BL4" i="7"/>
  <c r="V4" i="7"/>
  <c r="U4" i="7"/>
  <c r="U49" i="7" s="1"/>
  <c r="T4" i="7"/>
  <c r="T49" i="7" s="1"/>
  <c r="P4" i="7"/>
  <c r="M4" i="7"/>
  <c r="M49" i="7" s="1"/>
  <c r="J4" i="7"/>
  <c r="J49" i="7" s="1"/>
  <c r="H4" i="7"/>
  <c r="E4" i="7"/>
  <c r="D4" i="7"/>
  <c r="JH49" i="6"/>
  <c r="JG49" i="6"/>
  <c r="JF49" i="6"/>
  <c r="JE49" i="6"/>
  <c r="JC49" i="6"/>
  <c r="IZ49" i="6"/>
  <c r="IX49" i="6"/>
  <c r="IV49" i="6"/>
  <c r="IT49" i="6"/>
  <c r="IQ49" i="6"/>
  <c r="IO49" i="6"/>
  <c r="IM49" i="6"/>
  <c r="IJ49" i="6"/>
  <c r="IH49" i="6"/>
  <c r="IF49" i="6"/>
  <c r="IC49" i="6"/>
  <c r="IA49" i="6"/>
  <c r="HY49" i="6"/>
  <c r="HW49" i="6"/>
  <c r="HU49" i="6"/>
  <c r="HR49" i="6"/>
  <c r="HP49" i="6"/>
  <c r="HN49" i="6"/>
  <c r="HL49" i="6"/>
  <c r="HI49" i="6"/>
  <c r="HG49" i="6"/>
  <c r="HE49" i="6"/>
  <c r="HB49" i="6"/>
  <c r="GZ49" i="6"/>
  <c r="GX49" i="6"/>
  <c r="GU49" i="6"/>
  <c r="GS49" i="6"/>
  <c r="GQ49" i="6"/>
  <c r="GO49" i="6"/>
  <c r="GM49" i="6"/>
  <c r="GJ49" i="6"/>
  <c r="GH49" i="6"/>
  <c r="GF49" i="6"/>
  <c r="GD49" i="6"/>
  <c r="GA49" i="6"/>
  <c r="FY49" i="6"/>
  <c r="FW49" i="6"/>
  <c r="FT49" i="6"/>
  <c r="FR49" i="6"/>
  <c r="FP49" i="6"/>
  <c r="FM49" i="6"/>
  <c r="FK49" i="6"/>
  <c r="FI49" i="6"/>
  <c r="FG49" i="6"/>
  <c r="FE49" i="6"/>
  <c r="FD49" i="6"/>
  <c r="FC49" i="6"/>
  <c r="FB49" i="6"/>
  <c r="FA49" i="6"/>
  <c r="EZ49" i="6"/>
  <c r="EY49" i="6"/>
  <c r="EX49" i="6"/>
  <c r="EU49" i="6"/>
  <c r="ET49" i="6"/>
  <c r="ES49" i="6" s="1"/>
  <c r="EQ49" i="6"/>
  <c r="ED49" i="6"/>
  <c r="EC49" i="6"/>
  <c r="EB49" i="6"/>
  <c r="EA49" i="6"/>
  <c r="DN49" i="6"/>
  <c r="DM49" i="6"/>
  <c r="DL49" i="6"/>
  <c r="DK49" i="6"/>
  <c r="DG49" i="6"/>
  <c r="DF49" i="6"/>
  <c r="DE49" i="6"/>
  <c r="DD49" i="6"/>
  <c r="CZ49" i="6"/>
  <c r="CY49" i="6"/>
  <c r="CX49" i="6"/>
  <c r="CW49" i="6"/>
  <c r="CS49" i="6"/>
  <c r="CR49" i="6"/>
  <c r="CQ49" i="6"/>
  <c r="CP49" i="6"/>
  <c r="CM49" i="6"/>
  <c r="BK49" i="6"/>
  <c r="BJ49" i="6"/>
  <c r="BI49" i="6"/>
  <c r="BH49" i="6"/>
  <c r="BG49" i="6"/>
  <c r="BF49" i="6"/>
  <c r="BE49" i="6"/>
  <c r="BD49" i="6"/>
  <c r="BC49" i="6"/>
  <c r="BB49" i="6"/>
  <c r="BA49" i="6"/>
  <c r="AZ49" i="6"/>
  <c r="AY49" i="6"/>
  <c r="AX49" i="6"/>
  <c r="AW49" i="6"/>
  <c r="AV49" i="6"/>
  <c r="AU49" i="6"/>
  <c r="AT49" i="6"/>
  <c r="AS49" i="6"/>
  <c r="AR49" i="6"/>
  <c r="AQ49" i="6"/>
  <c r="AP49" i="6"/>
  <c r="AO49" i="6"/>
  <c r="AN49" i="6"/>
  <c r="AM49" i="6"/>
  <c r="AL49" i="6"/>
  <c r="AK49" i="6"/>
  <c r="AJ49" i="6"/>
  <c r="AI49" i="6"/>
  <c r="AH49" i="6"/>
  <c r="AG49" i="6"/>
  <c r="AF49" i="6"/>
  <c r="AE49" i="6"/>
  <c r="AD49" i="6"/>
  <c r="AC49" i="6"/>
  <c r="AB49" i="6"/>
  <c r="AA49" i="6"/>
  <c r="Z49" i="6"/>
  <c r="Y49" i="6"/>
  <c r="X49" i="6"/>
  <c r="W49" i="6"/>
  <c r="R49" i="6"/>
  <c r="Q49" i="6"/>
  <c r="O49" i="6"/>
  <c r="N49" i="6"/>
  <c r="L49" i="6"/>
  <c r="K49" i="6"/>
  <c r="I49" i="6"/>
  <c r="G49" i="6"/>
  <c r="BM49" i="6" s="1"/>
  <c r="JK48" i="6"/>
  <c r="JI48" i="6"/>
  <c r="JD48" i="6"/>
  <c r="JA48" i="6"/>
  <c r="IY48" i="6"/>
  <c r="IW48" i="6"/>
  <c r="IU48" i="6"/>
  <c r="IS48" i="6"/>
  <c r="IR48" i="6"/>
  <c r="IP48" i="6"/>
  <c r="IN48" i="6"/>
  <c r="IL48" i="6"/>
  <c r="IK48" i="6"/>
  <c r="II48" i="6"/>
  <c r="IG48" i="6"/>
  <c r="IE48" i="6"/>
  <c r="JB48" i="6" s="1"/>
  <c r="ID48" i="6"/>
  <c r="IB48" i="6"/>
  <c r="HZ48" i="6"/>
  <c r="HX48" i="6"/>
  <c r="HV48" i="6"/>
  <c r="HT48" i="6"/>
  <c r="HS48" i="6"/>
  <c r="HQ48" i="6"/>
  <c r="HO48" i="6"/>
  <c r="HM48" i="6"/>
  <c r="HK48" i="6"/>
  <c r="HJ48" i="6"/>
  <c r="HH48" i="6"/>
  <c r="HF48" i="6"/>
  <c r="HD48" i="6"/>
  <c r="HC48" i="6"/>
  <c r="HA48" i="6"/>
  <c r="GY48" i="6"/>
  <c r="GW48" i="6"/>
  <c r="GV48" i="6"/>
  <c r="GT48" i="6"/>
  <c r="GR48" i="6"/>
  <c r="GP48" i="6"/>
  <c r="GN48" i="6"/>
  <c r="GK48" i="6"/>
  <c r="GI48" i="6"/>
  <c r="GG48" i="6"/>
  <c r="GE48" i="6"/>
  <c r="GC48" i="6"/>
  <c r="GL48" i="6" s="1"/>
  <c r="GB48" i="6"/>
  <c r="FZ48" i="6"/>
  <c r="FX48" i="6"/>
  <c r="FV48" i="6"/>
  <c r="FU48" i="6"/>
  <c r="FS48" i="6"/>
  <c r="FQ48" i="6"/>
  <c r="FO48" i="6"/>
  <c r="FN48" i="6"/>
  <c r="FL48" i="6"/>
  <c r="FJ48" i="6"/>
  <c r="FH48" i="6"/>
  <c r="FF48" i="6"/>
  <c r="ES48" i="6"/>
  <c r="EE48" i="6"/>
  <c r="DZ48" i="6"/>
  <c r="DY48" i="6"/>
  <c r="DX48" i="6"/>
  <c r="DU48" i="6"/>
  <c r="DR48" i="6"/>
  <c r="DT48" i="6" s="1"/>
  <c r="DQ48" i="6"/>
  <c r="DP48" i="6"/>
  <c r="DO48" i="6"/>
  <c r="DI48" i="6"/>
  <c r="DJ48" i="6" s="1"/>
  <c r="EH48" i="6" s="1"/>
  <c r="EI48" i="6" s="1"/>
  <c r="DH48" i="6"/>
  <c r="DB48" i="6"/>
  <c r="DA48" i="6"/>
  <c r="DC48" i="6" s="1"/>
  <c r="CV48" i="6"/>
  <c r="EF48" i="6" s="1"/>
  <c r="CU48" i="6"/>
  <c r="DS48" i="6" s="1"/>
  <c r="CT48" i="6"/>
  <c r="CK48" i="6"/>
  <c r="BM48" i="6"/>
  <c r="BL48" i="6"/>
  <c r="V48" i="6"/>
  <c r="U48" i="6"/>
  <c r="T48" i="6"/>
  <c r="S48" i="6" s="1"/>
  <c r="P48" i="6"/>
  <c r="M48" i="6"/>
  <c r="J48" i="6"/>
  <c r="H48" i="6"/>
  <c r="E48" i="6"/>
  <c r="D48" i="6"/>
  <c r="JK47" i="6"/>
  <c r="JI47" i="6"/>
  <c r="JD47" i="6"/>
  <c r="JA47" i="6"/>
  <c r="IY47" i="6"/>
  <c r="IW47" i="6"/>
  <c r="IU47" i="6"/>
  <c r="IS47" i="6"/>
  <c r="IR47" i="6"/>
  <c r="IP47" i="6"/>
  <c r="IN47" i="6"/>
  <c r="IL47" i="6"/>
  <c r="IK47" i="6"/>
  <c r="II47" i="6"/>
  <c r="IG47" i="6"/>
  <c r="IE47" i="6"/>
  <c r="JB47" i="6" s="1"/>
  <c r="ID47" i="6"/>
  <c r="IB47" i="6"/>
  <c r="HZ47" i="6"/>
  <c r="HX47" i="6"/>
  <c r="HV47" i="6"/>
  <c r="HT47" i="6"/>
  <c r="HS47" i="6"/>
  <c r="HQ47" i="6"/>
  <c r="HO47" i="6"/>
  <c r="HM47" i="6"/>
  <c r="HK47" i="6"/>
  <c r="HJ47" i="6"/>
  <c r="HH47" i="6"/>
  <c r="HF47" i="6"/>
  <c r="HD47" i="6"/>
  <c r="HC47" i="6"/>
  <c r="HA47" i="6"/>
  <c r="GY47" i="6"/>
  <c r="GW47" i="6"/>
  <c r="GV47" i="6"/>
  <c r="GT47" i="6"/>
  <c r="GR47" i="6"/>
  <c r="GP47" i="6"/>
  <c r="GN47" i="6"/>
  <c r="GK47" i="6"/>
  <c r="GI47" i="6"/>
  <c r="GG47" i="6"/>
  <c r="GE47" i="6"/>
  <c r="GC47" i="6"/>
  <c r="GB47" i="6"/>
  <c r="FZ47" i="6"/>
  <c r="FX47" i="6"/>
  <c r="FV47" i="6"/>
  <c r="FU47" i="6"/>
  <c r="FS47" i="6"/>
  <c r="FQ47" i="6"/>
  <c r="FO47" i="6"/>
  <c r="FN47" i="6"/>
  <c r="FL47" i="6"/>
  <c r="FJ47" i="6"/>
  <c r="FH47" i="6"/>
  <c r="FF47" i="6"/>
  <c r="ES47" i="6"/>
  <c r="EH47" i="6"/>
  <c r="EI47" i="6" s="1"/>
  <c r="EE47" i="6"/>
  <c r="DY47" i="6"/>
  <c r="DX47" i="6"/>
  <c r="DV47" i="6"/>
  <c r="DQ47" i="6"/>
  <c r="DP47" i="6"/>
  <c r="DO47" i="6"/>
  <c r="DI47" i="6"/>
  <c r="DH47" i="6"/>
  <c r="DJ47" i="6" s="1"/>
  <c r="DC47" i="6"/>
  <c r="DB47" i="6"/>
  <c r="DA47" i="6"/>
  <c r="DU47" i="6" s="1"/>
  <c r="DW47" i="6" s="1"/>
  <c r="CU47" i="6"/>
  <c r="CV47" i="6" s="1"/>
  <c r="EF47" i="6" s="1"/>
  <c r="CT47" i="6"/>
  <c r="DR47" i="6" s="1"/>
  <c r="CK47" i="6"/>
  <c r="BM47" i="6"/>
  <c r="BL47" i="6"/>
  <c r="V47" i="6"/>
  <c r="U47" i="6"/>
  <c r="T47" i="6"/>
  <c r="S47" i="6"/>
  <c r="P47" i="6"/>
  <c r="M47" i="6"/>
  <c r="J47" i="6"/>
  <c r="H47" i="6"/>
  <c r="E47" i="6"/>
  <c r="D47" i="6"/>
  <c r="JK46" i="6"/>
  <c r="JI46" i="6"/>
  <c r="JD46" i="6"/>
  <c r="JB46" i="6"/>
  <c r="JA46" i="6"/>
  <c r="IY46" i="6"/>
  <c r="IW46" i="6"/>
  <c r="IU46" i="6"/>
  <c r="IS46" i="6"/>
  <c r="IR46" i="6"/>
  <c r="IP46" i="6"/>
  <c r="IN46" i="6"/>
  <c r="IL46" i="6"/>
  <c r="IK46" i="6"/>
  <c r="II46" i="6"/>
  <c r="IG46" i="6"/>
  <c r="IE46" i="6"/>
  <c r="ID46" i="6"/>
  <c r="IB46" i="6"/>
  <c r="HZ46" i="6"/>
  <c r="HX46" i="6"/>
  <c r="HV46" i="6"/>
  <c r="HS46" i="6"/>
  <c r="HQ46" i="6"/>
  <c r="HO46" i="6"/>
  <c r="HM46" i="6"/>
  <c r="HK46" i="6"/>
  <c r="HJ46" i="6"/>
  <c r="HH46" i="6"/>
  <c r="HF46" i="6"/>
  <c r="HD46" i="6"/>
  <c r="HC46" i="6"/>
  <c r="HA46" i="6"/>
  <c r="GY46" i="6"/>
  <c r="GW46" i="6"/>
  <c r="GV46" i="6"/>
  <c r="GT46" i="6"/>
  <c r="GR46" i="6"/>
  <c r="GP46" i="6"/>
  <c r="GN46" i="6"/>
  <c r="GL46" i="6"/>
  <c r="GK46" i="6"/>
  <c r="GI46" i="6"/>
  <c r="GG46" i="6"/>
  <c r="GE46" i="6"/>
  <c r="GC46" i="6"/>
  <c r="GB46" i="6"/>
  <c r="FZ46" i="6"/>
  <c r="FX46" i="6"/>
  <c r="FV46" i="6"/>
  <c r="FU46" i="6"/>
  <c r="FS46" i="6"/>
  <c r="FQ46" i="6"/>
  <c r="FO46" i="6"/>
  <c r="FN46" i="6"/>
  <c r="FL46" i="6"/>
  <c r="FJ46" i="6"/>
  <c r="FH46" i="6"/>
  <c r="FF46" i="6"/>
  <c r="ES46" i="6"/>
  <c r="EE46" i="6"/>
  <c r="DZ46" i="6"/>
  <c r="DY46" i="6"/>
  <c r="DX46" i="6"/>
  <c r="DV46" i="6"/>
  <c r="DP46" i="6"/>
  <c r="DO46" i="6"/>
  <c r="DQ46" i="6" s="1"/>
  <c r="DI46" i="6"/>
  <c r="DH46" i="6"/>
  <c r="DJ46" i="6" s="1"/>
  <c r="DC46" i="6"/>
  <c r="DB46" i="6"/>
  <c r="DA46" i="6"/>
  <c r="CU46" i="6"/>
  <c r="CT46" i="6"/>
  <c r="CV46" i="6" s="1"/>
  <c r="EF46" i="6" s="1"/>
  <c r="CK46" i="6"/>
  <c r="BM46" i="6"/>
  <c r="V46" i="6"/>
  <c r="U46" i="6"/>
  <c r="T46" i="6"/>
  <c r="S46" i="6"/>
  <c r="P46" i="6"/>
  <c r="M46" i="6"/>
  <c r="J46" i="6"/>
  <c r="H46" i="6"/>
  <c r="BL46" i="6" s="1"/>
  <c r="E46" i="6"/>
  <c r="D46" i="6"/>
  <c r="JK45" i="6"/>
  <c r="JI45" i="6"/>
  <c r="JD45" i="6"/>
  <c r="JB45" i="6"/>
  <c r="JA45" i="6"/>
  <c r="IY45" i="6"/>
  <c r="IW45" i="6"/>
  <c r="IU45" i="6"/>
  <c r="IS45" i="6"/>
  <c r="IR45" i="6"/>
  <c r="IP45" i="6"/>
  <c r="IN45" i="6"/>
  <c r="IL45" i="6"/>
  <c r="IK45" i="6"/>
  <c r="II45" i="6"/>
  <c r="IG45" i="6"/>
  <c r="IE45" i="6"/>
  <c r="ID45" i="6"/>
  <c r="IB45" i="6"/>
  <c r="HZ45" i="6"/>
  <c r="HX45" i="6"/>
  <c r="HV45" i="6"/>
  <c r="HS45" i="6"/>
  <c r="HQ45" i="6"/>
  <c r="HO45" i="6"/>
  <c r="HM45" i="6"/>
  <c r="HK45" i="6"/>
  <c r="HJ45" i="6"/>
  <c r="HH45" i="6"/>
  <c r="HF45" i="6"/>
  <c r="HD45" i="6"/>
  <c r="HC45" i="6"/>
  <c r="HA45" i="6"/>
  <c r="GY45" i="6"/>
  <c r="GW45" i="6"/>
  <c r="HT45" i="6" s="1"/>
  <c r="GV45" i="6"/>
  <c r="GT45" i="6"/>
  <c r="GR45" i="6"/>
  <c r="GP45" i="6"/>
  <c r="GN45" i="6"/>
  <c r="GK45" i="6"/>
  <c r="GI45" i="6"/>
  <c r="GG45" i="6"/>
  <c r="GE45" i="6"/>
  <c r="GC45" i="6"/>
  <c r="GB45" i="6"/>
  <c r="FZ45" i="6"/>
  <c r="FX45" i="6"/>
  <c r="FV45" i="6"/>
  <c r="GL45" i="6" s="1"/>
  <c r="FU45" i="6"/>
  <c r="FS45" i="6"/>
  <c r="FQ45" i="6"/>
  <c r="FO45" i="6"/>
  <c r="FN45" i="6"/>
  <c r="FL45" i="6"/>
  <c r="FJ45" i="6"/>
  <c r="FH45" i="6"/>
  <c r="FF45" i="6"/>
  <c r="ES45" i="6"/>
  <c r="EE45" i="6"/>
  <c r="DY45" i="6"/>
  <c r="DZ45" i="6" s="1"/>
  <c r="DX45" i="6"/>
  <c r="DR45" i="6"/>
  <c r="DQ45" i="6"/>
  <c r="DP45" i="6"/>
  <c r="DO45" i="6"/>
  <c r="DJ45" i="6"/>
  <c r="EH45" i="6" s="1"/>
  <c r="EI45" i="6" s="1"/>
  <c r="DI45" i="6"/>
  <c r="DH45" i="6"/>
  <c r="DB45" i="6"/>
  <c r="DV45" i="6" s="1"/>
  <c r="DA45" i="6"/>
  <c r="DC45" i="6" s="1"/>
  <c r="CU45" i="6"/>
  <c r="DS45" i="6" s="1"/>
  <c r="CT45" i="6"/>
  <c r="CV45" i="6" s="1"/>
  <c r="EF45" i="6" s="1"/>
  <c r="CK45" i="6"/>
  <c r="BM45" i="6"/>
  <c r="V45" i="6"/>
  <c r="U45" i="6"/>
  <c r="T45" i="6"/>
  <c r="S45" i="6" s="1"/>
  <c r="P45" i="6"/>
  <c r="M45" i="6"/>
  <c r="J45" i="6"/>
  <c r="H45" i="6"/>
  <c r="BL45" i="6" s="1"/>
  <c r="E45" i="6"/>
  <c r="D45" i="6"/>
  <c r="JK44" i="6"/>
  <c r="JI44" i="6"/>
  <c r="JD44" i="6"/>
  <c r="JA44" i="6"/>
  <c r="IY44" i="6"/>
  <c r="IW44" i="6"/>
  <c r="IU44" i="6"/>
  <c r="IS44" i="6"/>
  <c r="IR44" i="6"/>
  <c r="IP44" i="6"/>
  <c r="IN44" i="6"/>
  <c r="IL44" i="6"/>
  <c r="IK44" i="6"/>
  <c r="II44" i="6"/>
  <c r="IG44" i="6"/>
  <c r="IE44" i="6"/>
  <c r="ID44" i="6"/>
  <c r="IB44" i="6"/>
  <c r="HZ44" i="6"/>
  <c r="HX44" i="6"/>
  <c r="HV44" i="6"/>
  <c r="HS44" i="6"/>
  <c r="HQ44" i="6"/>
  <c r="HO44" i="6"/>
  <c r="HM44" i="6"/>
  <c r="HK44" i="6"/>
  <c r="HJ44" i="6"/>
  <c r="HH44" i="6"/>
  <c r="HF44" i="6"/>
  <c r="HD44" i="6"/>
  <c r="HC44" i="6"/>
  <c r="HA44" i="6"/>
  <c r="GY44" i="6"/>
  <c r="GW44" i="6"/>
  <c r="HT44" i="6" s="1"/>
  <c r="GV44" i="6"/>
  <c r="GT44" i="6"/>
  <c r="GR44" i="6"/>
  <c r="GP44" i="6"/>
  <c r="GN44" i="6"/>
  <c r="GL44" i="6"/>
  <c r="GK44" i="6"/>
  <c r="GI44" i="6"/>
  <c r="GG44" i="6"/>
  <c r="GE44" i="6"/>
  <c r="GC44" i="6"/>
  <c r="GB44" i="6"/>
  <c r="FZ44" i="6"/>
  <c r="FX44" i="6"/>
  <c r="FV44" i="6"/>
  <c r="FU44" i="6"/>
  <c r="FS44" i="6"/>
  <c r="FQ44" i="6"/>
  <c r="FO44" i="6"/>
  <c r="FN44" i="6"/>
  <c r="FL44" i="6"/>
  <c r="FJ44" i="6"/>
  <c r="FH44" i="6"/>
  <c r="FF44" i="6"/>
  <c r="ES44" i="6"/>
  <c r="EE44" i="6"/>
  <c r="DY44" i="6"/>
  <c r="DX44" i="6"/>
  <c r="DU44" i="6"/>
  <c r="DR44" i="6"/>
  <c r="DQ44" i="6"/>
  <c r="DP44" i="6"/>
  <c r="DO44" i="6"/>
  <c r="DI44" i="6"/>
  <c r="DH44" i="6"/>
  <c r="DJ44" i="6" s="1"/>
  <c r="EH44" i="6" s="1"/>
  <c r="EI44" i="6" s="1"/>
  <c r="DC44" i="6"/>
  <c r="DB44" i="6"/>
  <c r="DV44" i="6" s="1"/>
  <c r="DA44" i="6"/>
  <c r="CV44" i="6"/>
  <c r="EF44" i="6" s="1"/>
  <c r="CU44" i="6"/>
  <c r="DS44" i="6" s="1"/>
  <c r="CT44" i="6"/>
  <c r="CK44" i="6"/>
  <c r="BM44" i="6"/>
  <c r="BL44" i="6"/>
  <c r="V44" i="6"/>
  <c r="U44" i="6"/>
  <c r="T44" i="6"/>
  <c r="S44" i="6"/>
  <c r="P44" i="6"/>
  <c r="M44" i="6"/>
  <c r="J44" i="6"/>
  <c r="H44" i="6"/>
  <c r="E44" i="6"/>
  <c r="D44" i="6"/>
  <c r="JK43" i="6"/>
  <c r="JI43" i="6"/>
  <c r="JD43" i="6"/>
  <c r="JA43" i="6"/>
  <c r="IY43" i="6"/>
  <c r="IW43" i="6"/>
  <c r="IU43" i="6"/>
  <c r="IS43" i="6"/>
  <c r="IR43" i="6"/>
  <c r="IP43" i="6"/>
  <c r="IN43" i="6"/>
  <c r="IL43" i="6"/>
  <c r="IK43" i="6"/>
  <c r="II43" i="6"/>
  <c r="IG43" i="6"/>
  <c r="IE43" i="6"/>
  <c r="JB43" i="6" s="1"/>
  <c r="ID43" i="6"/>
  <c r="IB43" i="6"/>
  <c r="HZ43" i="6"/>
  <c r="HX43" i="6"/>
  <c r="HV43" i="6"/>
  <c r="HS43" i="6"/>
  <c r="HQ43" i="6"/>
  <c r="HO43" i="6"/>
  <c r="HM43" i="6"/>
  <c r="HK43" i="6"/>
  <c r="HJ43" i="6"/>
  <c r="HH43" i="6"/>
  <c r="HF43" i="6"/>
  <c r="HD43" i="6"/>
  <c r="HC43" i="6"/>
  <c r="HA43" i="6"/>
  <c r="GY43" i="6"/>
  <c r="GW43" i="6"/>
  <c r="GV43" i="6"/>
  <c r="GT43" i="6"/>
  <c r="GR43" i="6"/>
  <c r="GP43" i="6"/>
  <c r="GN43" i="6"/>
  <c r="GK43" i="6"/>
  <c r="GI43" i="6"/>
  <c r="GG43" i="6"/>
  <c r="GE43" i="6"/>
  <c r="GC43" i="6"/>
  <c r="GB43" i="6"/>
  <c r="FZ43" i="6"/>
  <c r="FX43" i="6"/>
  <c r="FV43" i="6"/>
  <c r="FU43" i="6"/>
  <c r="FS43" i="6"/>
  <c r="FQ43" i="6"/>
  <c r="FO43" i="6"/>
  <c r="GL43" i="6" s="1"/>
  <c r="FN43" i="6"/>
  <c r="FL43" i="6"/>
  <c r="FJ43" i="6"/>
  <c r="FH43" i="6"/>
  <c r="FF43" i="6"/>
  <c r="ES43" i="6"/>
  <c r="EE43" i="6"/>
  <c r="DY43" i="6"/>
  <c r="DX43" i="6"/>
  <c r="DZ43" i="6" s="1"/>
  <c r="DP43" i="6"/>
  <c r="DQ43" i="6" s="1"/>
  <c r="DO43" i="6"/>
  <c r="DI43" i="6"/>
  <c r="DH43" i="6"/>
  <c r="DJ43" i="6" s="1"/>
  <c r="DB43" i="6"/>
  <c r="DV43" i="6" s="1"/>
  <c r="DA43" i="6"/>
  <c r="DU43" i="6" s="1"/>
  <c r="CU43" i="6"/>
  <c r="DS43" i="6" s="1"/>
  <c r="CT43" i="6"/>
  <c r="CV43" i="6" s="1"/>
  <c r="CK43" i="6"/>
  <c r="BM43" i="6"/>
  <c r="V43" i="6"/>
  <c r="U43" i="6"/>
  <c r="T43" i="6"/>
  <c r="S43" i="6"/>
  <c r="P43" i="6"/>
  <c r="M43" i="6"/>
  <c r="J43" i="6"/>
  <c r="H43" i="6"/>
  <c r="BL43" i="6" s="1"/>
  <c r="E43" i="6"/>
  <c r="D43" i="6"/>
  <c r="JK42" i="6"/>
  <c r="JI42" i="6"/>
  <c r="JD42" i="6"/>
  <c r="JA42" i="6"/>
  <c r="IY42" i="6"/>
  <c r="IW42" i="6"/>
  <c r="IU42" i="6"/>
  <c r="IS42" i="6"/>
  <c r="IR42" i="6"/>
  <c r="IP42" i="6"/>
  <c r="IN42" i="6"/>
  <c r="IL42" i="6"/>
  <c r="JB42" i="6" s="1"/>
  <c r="IK42" i="6"/>
  <c r="II42" i="6"/>
  <c r="IG42" i="6"/>
  <c r="IE42" i="6"/>
  <c r="ID42" i="6"/>
  <c r="IB42" i="6"/>
  <c r="HZ42" i="6"/>
  <c r="HX42" i="6"/>
  <c r="HV42" i="6"/>
  <c r="HT42" i="6"/>
  <c r="HS42" i="6"/>
  <c r="HQ42" i="6"/>
  <c r="HO42" i="6"/>
  <c r="HM42" i="6"/>
  <c r="HK42" i="6"/>
  <c r="HJ42" i="6"/>
  <c r="HH42" i="6"/>
  <c r="HF42" i="6"/>
  <c r="HD42" i="6"/>
  <c r="HC42" i="6"/>
  <c r="HA42" i="6"/>
  <c r="GY42" i="6"/>
  <c r="GW42" i="6"/>
  <c r="GV42" i="6"/>
  <c r="GT42" i="6"/>
  <c r="GR42" i="6"/>
  <c r="GP42" i="6"/>
  <c r="GN42" i="6"/>
  <c r="GK42" i="6"/>
  <c r="GI42" i="6"/>
  <c r="GG42" i="6"/>
  <c r="GE42" i="6"/>
  <c r="GC42" i="6"/>
  <c r="GB42" i="6"/>
  <c r="FZ42" i="6"/>
  <c r="FX42" i="6"/>
  <c r="FV42" i="6"/>
  <c r="GL42" i="6" s="1"/>
  <c r="FU42" i="6"/>
  <c r="FS42" i="6"/>
  <c r="FQ42" i="6"/>
  <c r="FO42" i="6"/>
  <c r="FN42" i="6"/>
  <c r="FL42" i="6"/>
  <c r="FJ42" i="6"/>
  <c r="FH42" i="6"/>
  <c r="FF42" i="6"/>
  <c r="ES42" i="6"/>
  <c r="EE42" i="6"/>
  <c r="DY42" i="6"/>
  <c r="DZ42" i="6" s="1"/>
  <c r="DX42" i="6"/>
  <c r="DS42" i="6"/>
  <c r="DP42" i="6"/>
  <c r="DO42" i="6"/>
  <c r="DQ42" i="6" s="1"/>
  <c r="DI42" i="6"/>
  <c r="DJ42" i="6" s="1"/>
  <c r="EH42" i="6" s="1"/>
  <c r="EI42" i="6" s="1"/>
  <c r="DH42" i="6"/>
  <c r="DB42" i="6"/>
  <c r="DA42" i="6"/>
  <c r="DC42" i="6" s="1"/>
  <c r="CU42" i="6"/>
  <c r="CT42" i="6"/>
  <c r="CK42" i="6"/>
  <c r="BM42" i="6"/>
  <c r="V42" i="6"/>
  <c r="U42" i="6"/>
  <c r="T42" i="6"/>
  <c r="P42" i="6"/>
  <c r="M42" i="6"/>
  <c r="J42" i="6"/>
  <c r="H42" i="6"/>
  <c r="BL42" i="6" s="1"/>
  <c r="E42" i="6"/>
  <c r="D42" i="6"/>
  <c r="JK41" i="6"/>
  <c r="JI41" i="6"/>
  <c r="JD41" i="6"/>
  <c r="JA41" i="6"/>
  <c r="IY41" i="6"/>
  <c r="IW41" i="6"/>
  <c r="IU41" i="6"/>
  <c r="IS41" i="6"/>
  <c r="IR41" i="6"/>
  <c r="IP41" i="6"/>
  <c r="IN41" i="6"/>
  <c r="IL41" i="6"/>
  <c r="IK41" i="6"/>
  <c r="II41" i="6"/>
  <c r="IG41" i="6"/>
  <c r="IE41" i="6"/>
  <c r="ID41" i="6"/>
  <c r="IB41" i="6"/>
  <c r="HZ41" i="6"/>
  <c r="HX41" i="6"/>
  <c r="HV41" i="6"/>
  <c r="HS41" i="6"/>
  <c r="HQ41" i="6"/>
  <c r="HO41" i="6"/>
  <c r="HM41" i="6"/>
  <c r="HK41" i="6"/>
  <c r="HJ41" i="6"/>
  <c r="HH41" i="6"/>
  <c r="HF41" i="6"/>
  <c r="HD41" i="6"/>
  <c r="HC41" i="6"/>
  <c r="HA41" i="6"/>
  <c r="GY41" i="6"/>
  <c r="GW41" i="6"/>
  <c r="HT41" i="6" s="1"/>
  <c r="GV41" i="6"/>
  <c r="GT41" i="6"/>
  <c r="GR41" i="6"/>
  <c r="GP41" i="6"/>
  <c r="GN41" i="6"/>
  <c r="GK41" i="6"/>
  <c r="GI41" i="6"/>
  <c r="GG41" i="6"/>
  <c r="GE41" i="6"/>
  <c r="GC41" i="6"/>
  <c r="GB41" i="6"/>
  <c r="FZ41" i="6"/>
  <c r="FX41" i="6"/>
  <c r="FV41" i="6"/>
  <c r="FU41" i="6"/>
  <c r="FS41" i="6"/>
  <c r="FQ41" i="6"/>
  <c r="FO41" i="6"/>
  <c r="GL41" i="6" s="1"/>
  <c r="FN41" i="6"/>
  <c r="FL41" i="6"/>
  <c r="FJ41" i="6"/>
  <c r="FH41" i="6"/>
  <c r="FF41" i="6"/>
  <c r="ES41" i="6"/>
  <c r="EE41" i="6"/>
  <c r="DY41" i="6"/>
  <c r="DX41" i="6"/>
  <c r="DR41" i="6"/>
  <c r="DQ41" i="6"/>
  <c r="DP41" i="6"/>
  <c r="DO41" i="6"/>
  <c r="DI41" i="6"/>
  <c r="DS41" i="6" s="1"/>
  <c r="DH41" i="6"/>
  <c r="DB41" i="6"/>
  <c r="DV41" i="6" s="1"/>
  <c r="DA41" i="6"/>
  <c r="DC41" i="6" s="1"/>
  <c r="CU41" i="6"/>
  <c r="CT41" i="6"/>
  <c r="CV41" i="6" s="1"/>
  <c r="EF41" i="6" s="1"/>
  <c r="CK41" i="6"/>
  <c r="BM41" i="6"/>
  <c r="BL41" i="6"/>
  <c r="V41" i="6"/>
  <c r="U41" i="6"/>
  <c r="T41" i="6"/>
  <c r="S41" i="6"/>
  <c r="P41" i="6"/>
  <c r="M41" i="6"/>
  <c r="J41" i="6"/>
  <c r="H41" i="6"/>
  <c r="E41" i="6"/>
  <c r="D41" i="6"/>
  <c r="JK40" i="6"/>
  <c r="JI40" i="6"/>
  <c r="JD40" i="6"/>
  <c r="JA40" i="6"/>
  <c r="IY40" i="6"/>
  <c r="IW40" i="6"/>
  <c r="IU40" i="6"/>
  <c r="IS40" i="6"/>
  <c r="JB40" i="6" s="1"/>
  <c r="IR40" i="6"/>
  <c r="IP40" i="6"/>
  <c r="IN40" i="6"/>
  <c r="IL40" i="6"/>
  <c r="IK40" i="6"/>
  <c r="II40" i="6"/>
  <c r="IG40" i="6"/>
  <c r="IE40" i="6"/>
  <c r="ID40" i="6"/>
  <c r="IB40" i="6"/>
  <c r="HZ40" i="6"/>
  <c r="HX40" i="6"/>
  <c r="HV40" i="6"/>
  <c r="HS40" i="6"/>
  <c r="HQ40" i="6"/>
  <c r="HO40" i="6"/>
  <c r="HM40" i="6"/>
  <c r="HK40" i="6"/>
  <c r="HJ40" i="6"/>
  <c r="HH40" i="6"/>
  <c r="HF40" i="6"/>
  <c r="HD40" i="6"/>
  <c r="HT40" i="6" s="1"/>
  <c r="HC40" i="6"/>
  <c r="HA40" i="6"/>
  <c r="GY40" i="6"/>
  <c r="GW40" i="6"/>
  <c r="GV40" i="6"/>
  <c r="GT40" i="6"/>
  <c r="GR40" i="6"/>
  <c r="GP40" i="6"/>
  <c r="GN40" i="6"/>
  <c r="GK40" i="6"/>
  <c r="GI40" i="6"/>
  <c r="GG40" i="6"/>
  <c r="GE40" i="6"/>
  <c r="GC40" i="6"/>
  <c r="GB40" i="6"/>
  <c r="FZ40" i="6"/>
  <c r="FX40" i="6"/>
  <c r="FV40" i="6"/>
  <c r="FU40" i="6"/>
  <c r="FS40" i="6"/>
  <c r="FQ40" i="6"/>
  <c r="FO40" i="6"/>
  <c r="GL40" i="6" s="1"/>
  <c r="FN40" i="6"/>
  <c r="FL40" i="6"/>
  <c r="FJ40" i="6"/>
  <c r="FH40" i="6"/>
  <c r="FF40" i="6"/>
  <c r="ES40" i="6"/>
  <c r="EE40" i="6"/>
  <c r="DY40" i="6"/>
  <c r="DX40" i="6"/>
  <c r="DZ40" i="6" s="1"/>
  <c r="DQ40" i="6"/>
  <c r="DP40" i="6"/>
  <c r="DO40" i="6"/>
  <c r="DJ40" i="6"/>
  <c r="DI40" i="6"/>
  <c r="DH40" i="6"/>
  <c r="DB40" i="6"/>
  <c r="DV40" i="6" s="1"/>
  <c r="DA40" i="6"/>
  <c r="DC40" i="6" s="1"/>
  <c r="EF40" i="6" s="1"/>
  <c r="CU40" i="6"/>
  <c r="CT40" i="6"/>
  <c r="CV40" i="6" s="1"/>
  <c r="CK40" i="6"/>
  <c r="BM40" i="6"/>
  <c r="V40" i="6"/>
  <c r="U40" i="6"/>
  <c r="T40" i="6"/>
  <c r="P40" i="6"/>
  <c r="M40" i="6"/>
  <c r="J40" i="6"/>
  <c r="H40" i="6"/>
  <c r="BL40" i="6" s="1"/>
  <c r="E40" i="6"/>
  <c r="D40" i="6"/>
  <c r="JK39" i="6"/>
  <c r="JI39" i="6"/>
  <c r="JD39" i="6"/>
  <c r="JA39" i="6"/>
  <c r="IY39" i="6"/>
  <c r="IW39" i="6"/>
  <c r="IU39" i="6"/>
  <c r="IS39" i="6"/>
  <c r="IR39" i="6"/>
  <c r="IP39" i="6"/>
  <c r="IN39" i="6"/>
  <c r="IL39" i="6"/>
  <c r="IK39" i="6"/>
  <c r="II39" i="6"/>
  <c r="IG39" i="6"/>
  <c r="IE39" i="6"/>
  <c r="JB39" i="6" s="1"/>
  <c r="ID39" i="6"/>
  <c r="IB39" i="6"/>
  <c r="HZ39" i="6"/>
  <c r="HX39" i="6"/>
  <c r="HV39" i="6"/>
  <c r="HS39" i="6"/>
  <c r="HQ39" i="6"/>
  <c r="HO39" i="6"/>
  <c r="HM39" i="6"/>
  <c r="HK39" i="6"/>
  <c r="HT39" i="6" s="1"/>
  <c r="HJ39" i="6"/>
  <c r="HH39" i="6"/>
  <c r="HF39" i="6"/>
  <c r="HD39" i="6"/>
  <c r="HC39" i="6"/>
  <c r="HA39" i="6"/>
  <c r="GY39" i="6"/>
  <c r="GW39" i="6"/>
  <c r="GV39" i="6"/>
  <c r="GT39" i="6"/>
  <c r="GR39" i="6"/>
  <c r="GP39" i="6"/>
  <c r="GN39" i="6"/>
  <c r="GL39" i="6"/>
  <c r="GK39" i="6"/>
  <c r="GI39" i="6"/>
  <c r="GG39" i="6"/>
  <c r="GE39" i="6"/>
  <c r="GC39" i="6"/>
  <c r="GB39" i="6"/>
  <c r="FZ39" i="6"/>
  <c r="FX39" i="6"/>
  <c r="FV39" i="6"/>
  <c r="FU39" i="6"/>
  <c r="FS39" i="6"/>
  <c r="FQ39" i="6"/>
  <c r="FO39" i="6"/>
  <c r="FN39" i="6"/>
  <c r="FL39" i="6"/>
  <c r="FJ39" i="6"/>
  <c r="FH39" i="6"/>
  <c r="FF39" i="6"/>
  <c r="ES39" i="6"/>
  <c r="EE39" i="6"/>
  <c r="DZ39" i="6"/>
  <c r="EV39" i="6" s="1"/>
  <c r="DY39" i="6"/>
  <c r="DX39" i="6"/>
  <c r="DU39" i="6"/>
  <c r="DR39" i="6"/>
  <c r="DP39" i="6"/>
  <c r="DQ39" i="6" s="1"/>
  <c r="EH39" i="6" s="1"/>
  <c r="EI39" i="6" s="1"/>
  <c r="DO39" i="6"/>
  <c r="DJ39" i="6"/>
  <c r="DI39" i="6"/>
  <c r="DH39" i="6"/>
  <c r="DB39" i="6"/>
  <c r="DA39" i="6"/>
  <c r="DC39" i="6" s="1"/>
  <c r="CV39" i="6"/>
  <c r="EF39" i="6" s="1"/>
  <c r="CU39" i="6"/>
  <c r="DS39" i="6" s="1"/>
  <c r="DT39" i="6" s="1"/>
  <c r="CT39" i="6"/>
  <c r="CK39" i="6"/>
  <c r="BM39" i="6"/>
  <c r="BL39" i="6"/>
  <c r="V39" i="6"/>
  <c r="U39" i="6"/>
  <c r="T39" i="6"/>
  <c r="S39" i="6"/>
  <c r="P39" i="6"/>
  <c r="M39" i="6"/>
  <c r="J39" i="6"/>
  <c r="H39" i="6"/>
  <c r="E39" i="6"/>
  <c r="D39" i="6"/>
  <c r="JK38" i="6"/>
  <c r="JI38" i="6"/>
  <c r="JD38" i="6"/>
  <c r="JA38" i="6"/>
  <c r="IY38" i="6"/>
  <c r="IW38" i="6"/>
  <c r="IU38" i="6"/>
  <c r="IS38" i="6"/>
  <c r="IR38" i="6"/>
  <c r="IP38" i="6"/>
  <c r="IN38" i="6"/>
  <c r="IL38" i="6"/>
  <c r="IK38" i="6"/>
  <c r="II38" i="6"/>
  <c r="IG38" i="6"/>
  <c r="IE38" i="6"/>
  <c r="ID38" i="6"/>
  <c r="IB38" i="6"/>
  <c r="HZ38" i="6"/>
  <c r="HX38" i="6"/>
  <c r="HV38" i="6"/>
  <c r="HS38" i="6"/>
  <c r="HQ38" i="6"/>
  <c r="HO38" i="6"/>
  <c r="HM38" i="6"/>
  <c r="HK38" i="6"/>
  <c r="HJ38" i="6"/>
  <c r="HH38" i="6"/>
  <c r="HF38" i="6"/>
  <c r="HD38" i="6"/>
  <c r="HT38" i="6" s="1"/>
  <c r="HC38" i="6"/>
  <c r="HA38" i="6"/>
  <c r="GY38" i="6"/>
  <c r="GW38" i="6"/>
  <c r="GV38" i="6"/>
  <c r="GT38" i="6"/>
  <c r="GR38" i="6"/>
  <c r="GP38" i="6"/>
  <c r="GN38" i="6"/>
  <c r="GK38" i="6"/>
  <c r="GI38" i="6"/>
  <c r="GG38" i="6"/>
  <c r="GE38" i="6"/>
  <c r="GC38" i="6"/>
  <c r="GL38" i="6" s="1"/>
  <c r="GB38" i="6"/>
  <c r="FZ38" i="6"/>
  <c r="FX38" i="6"/>
  <c r="FV38" i="6"/>
  <c r="FU38" i="6"/>
  <c r="FS38" i="6"/>
  <c r="FQ38" i="6"/>
  <c r="FO38" i="6"/>
  <c r="FN38" i="6"/>
  <c r="FL38" i="6"/>
  <c r="FJ38" i="6"/>
  <c r="FH38" i="6"/>
  <c r="FF38" i="6"/>
  <c r="ES38" i="6"/>
  <c r="EH38" i="6"/>
  <c r="EI38" i="6" s="1"/>
  <c r="EE38" i="6"/>
  <c r="DY38" i="6"/>
  <c r="DX38" i="6"/>
  <c r="DZ38" i="6" s="1"/>
  <c r="EV38" i="6" s="1"/>
  <c r="DS38" i="6"/>
  <c r="DQ38" i="6"/>
  <c r="DP38" i="6"/>
  <c r="DO38" i="6"/>
  <c r="DI38" i="6"/>
  <c r="DH38" i="6"/>
  <c r="DJ38" i="6" s="1"/>
  <c r="DB38" i="6"/>
  <c r="DC38" i="6" s="1"/>
  <c r="DA38" i="6"/>
  <c r="DU38" i="6" s="1"/>
  <c r="CU38" i="6"/>
  <c r="CT38" i="6"/>
  <c r="CK38" i="6"/>
  <c r="BM38" i="6"/>
  <c r="V38" i="6"/>
  <c r="U38" i="6"/>
  <c r="T38" i="6"/>
  <c r="S38" i="6"/>
  <c r="P38" i="6"/>
  <c r="M38" i="6"/>
  <c r="J38" i="6"/>
  <c r="H38" i="6"/>
  <c r="BL38" i="6" s="1"/>
  <c r="E38" i="6"/>
  <c r="D38" i="6"/>
  <c r="JK37" i="6"/>
  <c r="JI37" i="6"/>
  <c r="JD37" i="6"/>
  <c r="JB37" i="6"/>
  <c r="JA37" i="6"/>
  <c r="IY37" i="6"/>
  <c r="IW37" i="6"/>
  <c r="IU37" i="6"/>
  <c r="IS37" i="6"/>
  <c r="IR37" i="6"/>
  <c r="IP37" i="6"/>
  <c r="IN37" i="6"/>
  <c r="IL37" i="6"/>
  <c r="IK37" i="6"/>
  <c r="II37" i="6"/>
  <c r="IG37" i="6"/>
  <c r="IE37" i="6"/>
  <c r="ID37" i="6"/>
  <c r="IB37" i="6"/>
  <c r="HZ37" i="6"/>
  <c r="HX37" i="6"/>
  <c r="HV37" i="6"/>
  <c r="HS37" i="6"/>
  <c r="HQ37" i="6"/>
  <c r="HO37" i="6"/>
  <c r="HM37" i="6"/>
  <c r="HK37" i="6"/>
  <c r="HJ37" i="6"/>
  <c r="HH37" i="6"/>
  <c r="HF37" i="6"/>
  <c r="HD37" i="6"/>
  <c r="HT37" i="6" s="1"/>
  <c r="HC37" i="6"/>
  <c r="HA37" i="6"/>
  <c r="GY37" i="6"/>
  <c r="GW37" i="6"/>
  <c r="GV37" i="6"/>
  <c r="GT37" i="6"/>
  <c r="GR37" i="6"/>
  <c r="GP37" i="6"/>
  <c r="GN37" i="6"/>
  <c r="GL37" i="6"/>
  <c r="GK37" i="6"/>
  <c r="GI37" i="6"/>
  <c r="GG37" i="6"/>
  <c r="GE37" i="6"/>
  <c r="GC37" i="6"/>
  <c r="GB37" i="6"/>
  <c r="FZ37" i="6"/>
  <c r="FX37" i="6"/>
  <c r="FV37" i="6"/>
  <c r="FU37" i="6"/>
  <c r="FS37" i="6"/>
  <c r="FQ37" i="6"/>
  <c r="FO37" i="6"/>
  <c r="FN37" i="6"/>
  <c r="FL37" i="6"/>
  <c r="FJ37" i="6"/>
  <c r="FH37" i="6"/>
  <c r="FF37" i="6"/>
  <c r="ES37" i="6"/>
  <c r="EE37" i="6"/>
  <c r="DY37" i="6"/>
  <c r="DX37" i="6"/>
  <c r="DZ37" i="6" s="1"/>
  <c r="DU37" i="6"/>
  <c r="DP37" i="6"/>
  <c r="DO37" i="6"/>
  <c r="DQ37" i="6" s="1"/>
  <c r="DJ37" i="6"/>
  <c r="DI37" i="6"/>
  <c r="DH37" i="6"/>
  <c r="DB37" i="6"/>
  <c r="DV37" i="6" s="1"/>
  <c r="DA37" i="6"/>
  <c r="CU37" i="6"/>
  <c r="DS37" i="6" s="1"/>
  <c r="CT37" i="6"/>
  <c r="CV37" i="6" s="1"/>
  <c r="CK37" i="6"/>
  <c r="BM37" i="6"/>
  <c r="BL37" i="6"/>
  <c r="V37" i="6"/>
  <c r="U37" i="6"/>
  <c r="S37" i="6" s="1"/>
  <c r="T37" i="6"/>
  <c r="P37" i="6"/>
  <c r="M37" i="6"/>
  <c r="J37" i="6"/>
  <c r="H37" i="6"/>
  <c r="E37" i="6"/>
  <c r="D37" i="6"/>
  <c r="JK36" i="6"/>
  <c r="JI36" i="6"/>
  <c r="JD36" i="6"/>
  <c r="JA36" i="6"/>
  <c r="IY36" i="6"/>
  <c r="IW36" i="6"/>
  <c r="IU36" i="6"/>
  <c r="IS36" i="6"/>
  <c r="IR36" i="6"/>
  <c r="IP36" i="6"/>
  <c r="IN36" i="6"/>
  <c r="IL36" i="6"/>
  <c r="IK36" i="6"/>
  <c r="II36" i="6"/>
  <c r="IG36" i="6"/>
  <c r="IE36" i="6"/>
  <c r="JB36" i="6" s="1"/>
  <c r="ID36" i="6"/>
  <c r="IB36" i="6"/>
  <c r="HZ36" i="6"/>
  <c r="HX36" i="6"/>
  <c r="HV36" i="6"/>
  <c r="HS36" i="6"/>
  <c r="HQ36" i="6"/>
  <c r="HO36" i="6"/>
  <c r="HM36" i="6"/>
  <c r="HK36" i="6"/>
  <c r="HJ36" i="6"/>
  <c r="HH36" i="6"/>
  <c r="HF36" i="6"/>
  <c r="HD36" i="6"/>
  <c r="HC36" i="6"/>
  <c r="HA36" i="6"/>
  <c r="GY36" i="6"/>
  <c r="GW36" i="6"/>
  <c r="HT36" i="6" s="1"/>
  <c r="GV36" i="6"/>
  <c r="GT36" i="6"/>
  <c r="GR36" i="6"/>
  <c r="GP36" i="6"/>
  <c r="GN36" i="6"/>
  <c r="GK36" i="6"/>
  <c r="GI36" i="6"/>
  <c r="GG36" i="6"/>
  <c r="GE36" i="6"/>
  <c r="GC36" i="6"/>
  <c r="GB36" i="6"/>
  <c r="FZ36" i="6"/>
  <c r="FX36" i="6"/>
  <c r="FV36" i="6"/>
  <c r="GL36" i="6" s="1"/>
  <c r="FU36" i="6"/>
  <c r="FS36" i="6"/>
  <c r="FQ36" i="6"/>
  <c r="FO36" i="6"/>
  <c r="FN36" i="6"/>
  <c r="FL36" i="6"/>
  <c r="FJ36" i="6"/>
  <c r="FH36" i="6"/>
  <c r="FF36" i="6"/>
  <c r="ES36" i="6"/>
  <c r="EF36" i="6"/>
  <c r="EG36" i="6" s="1"/>
  <c r="EE36" i="6"/>
  <c r="DY36" i="6"/>
  <c r="DZ36" i="6" s="1"/>
  <c r="DX36" i="6"/>
  <c r="DU36" i="6"/>
  <c r="DQ36" i="6"/>
  <c r="DP36" i="6"/>
  <c r="DO36" i="6"/>
  <c r="DJ36" i="6"/>
  <c r="EH36" i="6" s="1"/>
  <c r="EI36" i="6" s="1"/>
  <c r="DI36" i="6"/>
  <c r="DH36" i="6"/>
  <c r="DB36" i="6"/>
  <c r="DA36" i="6"/>
  <c r="DC36" i="6" s="1"/>
  <c r="CV36" i="6"/>
  <c r="CU36" i="6"/>
  <c r="DS36" i="6" s="1"/>
  <c r="CT36" i="6"/>
  <c r="DR36" i="6" s="1"/>
  <c r="DT36" i="6" s="1"/>
  <c r="CK36" i="6"/>
  <c r="BM36" i="6"/>
  <c r="BL36" i="6"/>
  <c r="V36" i="6"/>
  <c r="U36" i="6"/>
  <c r="T36" i="6"/>
  <c r="S36" i="6"/>
  <c r="P36" i="6"/>
  <c r="M36" i="6"/>
  <c r="J36" i="6"/>
  <c r="H36" i="6"/>
  <c r="E36" i="6"/>
  <c r="D36" i="6"/>
  <c r="JK35" i="6"/>
  <c r="JI35" i="6"/>
  <c r="JD35" i="6"/>
  <c r="JA35" i="6"/>
  <c r="IY35" i="6"/>
  <c r="IW35" i="6"/>
  <c r="IU35" i="6"/>
  <c r="IS35" i="6"/>
  <c r="IR35" i="6"/>
  <c r="IP35" i="6"/>
  <c r="IN35" i="6"/>
  <c r="IL35" i="6"/>
  <c r="IK35" i="6"/>
  <c r="II35" i="6"/>
  <c r="IG35" i="6"/>
  <c r="IE35" i="6"/>
  <c r="ID35" i="6"/>
  <c r="IB35" i="6"/>
  <c r="HZ35" i="6"/>
  <c r="HX35" i="6"/>
  <c r="HV35" i="6"/>
  <c r="HT35" i="6"/>
  <c r="HS35" i="6"/>
  <c r="HQ35" i="6"/>
  <c r="HO35" i="6"/>
  <c r="HM35" i="6"/>
  <c r="HK35" i="6"/>
  <c r="HJ35" i="6"/>
  <c r="HH35" i="6"/>
  <c r="HF35" i="6"/>
  <c r="HD35" i="6"/>
  <c r="HC35" i="6"/>
  <c r="HA35" i="6"/>
  <c r="GY35" i="6"/>
  <c r="GW35" i="6"/>
  <c r="GV35" i="6"/>
  <c r="GT35" i="6"/>
  <c r="GR35" i="6"/>
  <c r="GP35" i="6"/>
  <c r="GN35" i="6"/>
  <c r="GL35" i="6"/>
  <c r="GK35" i="6"/>
  <c r="GI35" i="6"/>
  <c r="GG35" i="6"/>
  <c r="GE35" i="6"/>
  <c r="GC35" i="6"/>
  <c r="GB35" i="6"/>
  <c r="FZ35" i="6"/>
  <c r="FX35" i="6"/>
  <c r="FV35" i="6"/>
  <c r="FU35" i="6"/>
  <c r="FS35" i="6"/>
  <c r="FQ35" i="6"/>
  <c r="FO35" i="6"/>
  <c r="FN35" i="6"/>
  <c r="FL35" i="6"/>
  <c r="FJ35" i="6"/>
  <c r="FH35" i="6"/>
  <c r="FF35" i="6"/>
  <c r="ES35" i="6"/>
  <c r="EE35" i="6"/>
  <c r="DY35" i="6"/>
  <c r="DX35" i="6"/>
  <c r="DZ35" i="6" s="1"/>
  <c r="DU35" i="6"/>
  <c r="DW35" i="6" s="1"/>
  <c r="DR35" i="6"/>
  <c r="DQ35" i="6"/>
  <c r="DP35" i="6"/>
  <c r="DO35" i="6"/>
  <c r="DI35" i="6"/>
  <c r="DH35" i="6"/>
  <c r="DC35" i="6"/>
  <c r="DB35" i="6"/>
  <c r="DV35" i="6" s="1"/>
  <c r="DA35" i="6"/>
  <c r="CV35" i="6"/>
  <c r="CU35" i="6"/>
  <c r="DS35" i="6" s="1"/>
  <c r="DT35" i="6" s="1"/>
  <c r="CT35" i="6"/>
  <c r="CK35" i="6"/>
  <c r="BM35" i="6"/>
  <c r="V35" i="6"/>
  <c r="U35" i="6"/>
  <c r="T35" i="6"/>
  <c r="S35" i="6"/>
  <c r="P35" i="6"/>
  <c r="M35" i="6"/>
  <c r="J35" i="6"/>
  <c r="H35" i="6"/>
  <c r="BL35" i="6" s="1"/>
  <c r="E35" i="6"/>
  <c r="D35" i="6"/>
  <c r="JK34" i="6"/>
  <c r="JI34" i="6"/>
  <c r="JD34" i="6"/>
  <c r="JB34" i="6"/>
  <c r="JA34" i="6"/>
  <c r="IY34" i="6"/>
  <c r="IW34" i="6"/>
  <c r="IU34" i="6"/>
  <c r="IS34" i="6"/>
  <c r="IR34" i="6"/>
  <c r="IP34" i="6"/>
  <c r="IN34" i="6"/>
  <c r="IL34" i="6"/>
  <c r="IK34" i="6"/>
  <c r="II34" i="6"/>
  <c r="IG34" i="6"/>
  <c r="IE34" i="6"/>
  <c r="ID34" i="6"/>
  <c r="IB34" i="6"/>
  <c r="HZ34" i="6"/>
  <c r="HX34" i="6"/>
  <c r="HV34" i="6"/>
  <c r="HS34" i="6"/>
  <c r="HQ34" i="6"/>
  <c r="HO34" i="6"/>
  <c r="HM34" i="6"/>
  <c r="HK34" i="6"/>
  <c r="HJ34" i="6"/>
  <c r="HH34" i="6"/>
  <c r="HF34" i="6"/>
  <c r="HD34" i="6"/>
  <c r="HC34" i="6"/>
  <c r="HA34" i="6"/>
  <c r="GY34" i="6"/>
  <c r="GW34" i="6"/>
  <c r="GV34" i="6"/>
  <c r="GT34" i="6"/>
  <c r="GR34" i="6"/>
  <c r="GP34" i="6"/>
  <c r="GN34" i="6"/>
  <c r="GK34" i="6"/>
  <c r="GI34" i="6"/>
  <c r="GG34" i="6"/>
  <c r="GE34" i="6"/>
  <c r="GC34" i="6"/>
  <c r="GB34" i="6"/>
  <c r="FZ34" i="6"/>
  <c r="FX34" i="6"/>
  <c r="FV34" i="6"/>
  <c r="GL34" i="6" s="1"/>
  <c r="FU34" i="6"/>
  <c r="FS34" i="6"/>
  <c r="FQ34" i="6"/>
  <c r="FO34" i="6"/>
  <c r="FN34" i="6"/>
  <c r="FL34" i="6"/>
  <c r="FJ34" i="6"/>
  <c r="FH34" i="6"/>
  <c r="FF34" i="6"/>
  <c r="ES34" i="6"/>
  <c r="EE34" i="6"/>
  <c r="DZ34" i="6"/>
  <c r="EV34" i="6" s="1"/>
  <c r="DY34" i="6"/>
  <c r="DX34" i="6"/>
  <c r="DV34" i="6"/>
  <c r="DP34" i="6"/>
  <c r="DO34" i="6"/>
  <c r="DQ34" i="6" s="1"/>
  <c r="DI34" i="6"/>
  <c r="DH34" i="6"/>
  <c r="DJ34" i="6" s="1"/>
  <c r="DC34" i="6"/>
  <c r="DB34" i="6"/>
  <c r="DA34" i="6"/>
  <c r="DU34" i="6" s="1"/>
  <c r="DW34" i="6" s="1"/>
  <c r="CU34" i="6"/>
  <c r="DS34" i="6" s="1"/>
  <c r="CT34" i="6"/>
  <c r="CV34" i="6" s="1"/>
  <c r="EF34" i="6" s="1"/>
  <c r="CK34" i="6"/>
  <c r="BM34" i="6"/>
  <c r="V34" i="6"/>
  <c r="U34" i="6"/>
  <c r="S34" i="6" s="1"/>
  <c r="T34" i="6"/>
  <c r="P34" i="6"/>
  <c r="M34" i="6"/>
  <c r="J34" i="6"/>
  <c r="H34" i="6"/>
  <c r="BL34" i="6" s="1"/>
  <c r="E34" i="6"/>
  <c r="D34" i="6"/>
  <c r="JK33" i="6"/>
  <c r="JI33" i="6"/>
  <c r="JD33" i="6"/>
  <c r="JB33" i="6"/>
  <c r="JA33" i="6"/>
  <c r="IY33" i="6"/>
  <c r="IW33" i="6"/>
  <c r="IU33" i="6"/>
  <c r="IS33" i="6"/>
  <c r="IR33" i="6"/>
  <c r="IP33" i="6"/>
  <c r="IN33" i="6"/>
  <c r="IL33" i="6"/>
  <c r="IK33" i="6"/>
  <c r="II33" i="6"/>
  <c r="IG33" i="6"/>
  <c r="IE33" i="6"/>
  <c r="ID33" i="6"/>
  <c r="IB33" i="6"/>
  <c r="HZ33" i="6"/>
  <c r="HX33" i="6"/>
  <c r="HV33" i="6"/>
  <c r="HS33" i="6"/>
  <c r="HQ33" i="6"/>
  <c r="HO33" i="6"/>
  <c r="HM33" i="6"/>
  <c r="HK33" i="6"/>
  <c r="HJ33" i="6"/>
  <c r="HH33" i="6"/>
  <c r="HF33" i="6"/>
  <c r="HD33" i="6"/>
  <c r="HC33" i="6"/>
  <c r="HA33" i="6"/>
  <c r="GY33" i="6"/>
  <c r="GW33" i="6"/>
  <c r="GV33" i="6"/>
  <c r="GT33" i="6"/>
  <c r="GR33" i="6"/>
  <c r="GP33" i="6"/>
  <c r="GN33" i="6"/>
  <c r="GK33" i="6"/>
  <c r="GI33" i="6"/>
  <c r="GG33" i="6"/>
  <c r="GE33" i="6"/>
  <c r="GC33" i="6"/>
  <c r="GL33" i="6" s="1"/>
  <c r="GB33" i="6"/>
  <c r="FZ33" i="6"/>
  <c r="FX33" i="6"/>
  <c r="FV33" i="6"/>
  <c r="FU33" i="6"/>
  <c r="FS33" i="6"/>
  <c r="FQ33" i="6"/>
  <c r="FO33" i="6"/>
  <c r="FN33" i="6"/>
  <c r="FL33" i="6"/>
  <c r="FJ33" i="6"/>
  <c r="FH33" i="6"/>
  <c r="FF33" i="6"/>
  <c r="ES33" i="6"/>
  <c r="EE33" i="6"/>
  <c r="DY33" i="6"/>
  <c r="DZ33" i="6" s="1"/>
  <c r="DX33" i="6"/>
  <c r="DS33" i="6"/>
  <c r="DP33" i="6"/>
  <c r="DO33" i="6"/>
  <c r="DQ33" i="6" s="1"/>
  <c r="DJ33" i="6"/>
  <c r="DI33" i="6"/>
  <c r="DH33" i="6"/>
  <c r="DB33" i="6"/>
  <c r="DA33" i="6"/>
  <c r="CU33" i="6"/>
  <c r="CT33" i="6"/>
  <c r="DR33" i="6" s="1"/>
  <c r="DT33" i="6" s="1"/>
  <c r="CK33" i="6"/>
  <c r="BM33" i="6"/>
  <c r="BL33" i="6"/>
  <c r="V33" i="6"/>
  <c r="U33" i="6"/>
  <c r="T33" i="6"/>
  <c r="S33" i="6" s="1"/>
  <c r="P33" i="6"/>
  <c r="M33" i="6"/>
  <c r="J33" i="6"/>
  <c r="H33" i="6"/>
  <c r="E33" i="6"/>
  <c r="D33" i="6"/>
  <c r="JK32" i="6"/>
  <c r="JI32" i="6"/>
  <c r="JD32" i="6"/>
  <c r="JA32" i="6"/>
  <c r="IY32" i="6"/>
  <c r="IW32" i="6"/>
  <c r="IU32" i="6"/>
  <c r="IS32" i="6"/>
  <c r="IR32" i="6"/>
  <c r="IP32" i="6"/>
  <c r="IN32" i="6"/>
  <c r="IL32" i="6"/>
  <c r="IK32" i="6"/>
  <c r="II32" i="6"/>
  <c r="IG32" i="6"/>
  <c r="IE32" i="6"/>
  <c r="ID32" i="6"/>
  <c r="IB32" i="6"/>
  <c r="HZ32" i="6"/>
  <c r="HX32" i="6"/>
  <c r="HV32" i="6"/>
  <c r="HT32" i="6"/>
  <c r="HS32" i="6"/>
  <c r="HQ32" i="6"/>
  <c r="HO32" i="6"/>
  <c r="HM32" i="6"/>
  <c r="HK32" i="6"/>
  <c r="HJ32" i="6"/>
  <c r="HH32" i="6"/>
  <c r="HF32" i="6"/>
  <c r="HD32" i="6"/>
  <c r="HC32" i="6"/>
  <c r="HA32" i="6"/>
  <c r="GY32" i="6"/>
  <c r="GW32" i="6"/>
  <c r="GV32" i="6"/>
  <c r="GT32" i="6"/>
  <c r="GR32" i="6"/>
  <c r="GP32" i="6"/>
  <c r="GN32" i="6"/>
  <c r="GL32" i="6"/>
  <c r="GK32" i="6"/>
  <c r="GI32" i="6"/>
  <c r="GG32" i="6"/>
  <c r="GE32" i="6"/>
  <c r="GC32" i="6"/>
  <c r="GB32" i="6"/>
  <c r="FZ32" i="6"/>
  <c r="FX32" i="6"/>
  <c r="FV32" i="6"/>
  <c r="FU32" i="6"/>
  <c r="FS32" i="6"/>
  <c r="FQ32" i="6"/>
  <c r="FO32" i="6"/>
  <c r="FN32" i="6"/>
  <c r="FL32" i="6"/>
  <c r="FJ32" i="6"/>
  <c r="FH32" i="6"/>
  <c r="FF32" i="6"/>
  <c r="ES32" i="6"/>
  <c r="EJ32" i="6"/>
  <c r="EE32" i="6"/>
  <c r="DY32" i="6"/>
  <c r="DX32" i="6"/>
  <c r="DZ32" i="6" s="1"/>
  <c r="DQ32" i="6"/>
  <c r="DP32" i="6"/>
  <c r="DO32" i="6"/>
  <c r="DI32" i="6"/>
  <c r="DH32" i="6"/>
  <c r="DJ32" i="6" s="1"/>
  <c r="EH32" i="6" s="1"/>
  <c r="EI32" i="6" s="1"/>
  <c r="DC32" i="6"/>
  <c r="DB32" i="6"/>
  <c r="DV32" i="6" s="1"/>
  <c r="DA32" i="6"/>
  <c r="DU32" i="6" s="1"/>
  <c r="DW32" i="6" s="1"/>
  <c r="CV32" i="6"/>
  <c r="EF32" i="6" s="1"/>
  <c r="EG32" i="6" s="1"/>
  <c r="CU32" i="6"/>
  <c r="DS32" i="6" s="1"/>
  <c r="CT32" i="6"/>
  <c r="DR32" i="6" s="1"/>
  <c r="DT32" i="6" s="1"/>
  <c r="CK32" i="6"/>
  <c r="BM32" i="6"/>
  <c r="BL32" i="6"/>
  <c r="V32" i="6"/>
  <c r="U32" i="6"/>
  <c r="T32" i="6"/>
  <c r="S32" i="6"/>
  <c r="P32" i="6"/>
  <c r="M32" i="6"/>
  <c r="J32" i="6"/>
  <c r="H32" i="6"/>
  <c r="E32" i="6"/>
  <c r="D32" i="6"/>
  <c r="JK31" i="6"/>
  <c r="JI31" i="6"/>
  <c r="JD31" i="6"/>
  <c r="JA31" i="6"/>
  <c r="IY31" i="6"/>
  <c r="IW31" i="6"/>
  <c r="IU31" i="6"/>
  <c r="IS31" i="6"/>
  <c r="IR31" i="6"/>
  <c r="IP31" i="6"/>
  <c r="IN31" i="6"/>
  <c r="IL31" i="6"/>
  <c r="JB31" i="6" s="1"/>
  <c r="IK31" i="6"/>
  <c r="II31" i="6"/>
  <c r="IG31" i="6"/>
  <c r="IE31" i="6"/>
  <c r="ID31" i="6"/>
  <c r="IB31" i="6"/>
  <c r="HZ31" i="6"/>
  <c r="HX31" i="6"/>
  <c r="HV31" i="6"/>
  <c r="HS31" i="6"/>
  <c r="HQ31" i="6"/>
  <c r="HO31" i="6"/>
  <c r="HM31" i="6"/>
  <c r="HK31" i="6"/>
  <c r="HJ31" i="6"/>
  <c r="HH31" i="6"/>
  <c r="HF31" i="6"/>
  <c r="HD31" i="6"/>
  <c r="HT31" i="6" s="1"/>
  <c r="HC31" i="6"/>
  <c r="HA31" i="6"/>
  <c r="GY31" i="6"/>
  <c r="GW31" i="6"/>
  <c r="GV31" i="6"/>
  <c r="GT31" i="6"/>
  <c r="GR31" i="6"/>
  <c r="GP31" i="6"/>
  <c r="GN31" i="6"/>
  <c r="GK31" i="6"/>
  <c r="GI31" i="6"/>
  <c r="GG31" i="6"/>
  <c r="GE31" i="6"/>
  <c r="GC31" i="6"/>
  <c r="GB31" i="6"/>
  <c r="FZ31" i="6"/>
  <c r="FX31" i="6"/>
  <c r="FV31" i="6"/>
  <c r="FU31" i="6"/>
  <c r="FS31" i="6"/>
  <c r="FQ31" i="6"/>
  <c r="FO31" i="6"/>
  <c r="GL31" i="6" s="1"/>
  <c r="FN31" i="6"/>
  <c r="FL31" i="6"/>
  <c r="FJ31" i="6"/>
  <c r="FH31" i="6"/>
  <c r="FF31" i="6"/>
  <c r="ES31" i="6"/>
  <c r="EE31" i="6"/>
  <c r="DY31" i="6"/>
  <c r="DX31" i="6"/>
  <c r="DZ31" i="6" s="1"/>
  <c r="DP31" i="6"/>
  <c r="DQ31" i="6" s="1"/>
  <c r="DO31" i="6"/>
  <c r="DI31" i="6"/>
  <c r="DH31" i="6"/>
  <c r="DJ31" i="6" s="1"/>
  <c r="EH31" i="6" s="1"/>
  <c r="EI31" i="6" s="1"/>
  <c r="DB31" i="6"/>
  <c r="DV31" i="6" s="1"/>
  <c r="DA31" i="6"/>
  <c r="DU31" i="6" s="1"/>
  <c r="CV31" i="6"/>
  <c r="CU31" i="6"/>
  <c r="DS31" i="6" s="1"/>
  <c r="CT31" i="6"/>
  <c r="CK31" i="6"/>
  <c r="BM31" i="6"/>
  <c r="V31" i="6"/>
  <c r="U31" i="6"/>
  <c r="S31" i="6" s="1"/>
  <c r="T31" i="6"/>
  <c r="P31" i="6"/>
  <c r="M31" i="6"/>
  <c r="J31" i="6"/>
  <c r="H31" i="6"/>
  <c r="BL31" i="6" s="1"/>
  <c r="E31" i="6"/>
  <c r="D31" i="6"/>
  <c r="JK30" i="6"/>
  <c r="JI30" i="6"/>
  <c r="JD30" i="6"/>
  <c r="JB30" i="6"/>
  <c r="JA30" i="6"/>
  <c r="IY30" i="6"/>
  <c r="IW30" i="6"/>
  <c r="IU30" i="6"/>
  <c r="IS30" i="6"/>
  <c r="IR30" i="6"/>
  <c r="IP30" i="6"/>
  <c r="IN30" i="6"/>
  <c r="IL30" i="6"/>
  <c r="IK30" i="6"/>
  <c r="II30" i="6"/>
  <c r="IG30" i="6"/>
  <c r="IE30" i="6"/>
  <c r="ID30" i="6"/>
  <c r="IB30" i="6"/>
  <c r="HZ30" i="6"/>
  <c r="HX30" i="6"/>
  <c r="HV30" i="6"/>
  <c r="HT30" i="6"/>
  <c r="HS30" i="6"/>
  <c r="HQ30" i="6"/>
  <c r="HO30" i="6"/>
  <c r="HM30" i="6"/>
  <c r="HK30" i="6"/>
  <c r="HJ30" i="6"/>
  <c r="HH30" i="6"/>
  <c r="HF30" i="6"/>
  <c r="HD30" i="6"/>
  <c r="HC30" i="6"/>
  <c r="HA30" i="6"/>
  <c r="GY30" i="6"/>
  <c r="GW30" i="6"/>
  <c r="GV30" i="6"/>
  <c r="GT30" i="6"/>
  <c r="GR30" i="6"/>
  <c r="GP30" i="6"/>
  <c r="GN30" i="6"/>
  <c r="GK30" i="6"/>
  <c r="GI30" i="6"/>
  <c r="GG30" i="6"/>
  <c r="GE30" i="6"/>
  <c r="GC30" i="6"/>
  <c r="GB30" i="6"/>
  <c r="FZ30" i="6"/>
  <c r="FX30" i="6"/>
  <c r="FV30" i="6"/>
  <c r="GL30" i="6" s="1"/>
  <c r="FU30" i="6"/>
  <c r="FS30" i="6"/>
  <c r="FQ30" i="6"/>
  <c r="FO30" i="6"/>
  <c r="FN30" i="6"/>
  <c r="FL30" i="6"/>
  <c r="FJ30" i="6"/>
  <c r="FH30" i="6"/>
  <c r="FF30" i="6"/>
  <c r="ES30" i="6"/>
  <c r="EF30" i="6"/>
  <c r="EE30" i="6"/>
  <c r="DY30" i="6"/>
  <c r="DX30" i="6"/>
  <c r="DZ30" i="6" s="1"/>
  <c r="DP30" i="6"/>
  <c r="DO30" i="6"/>
  <c r="DQ30" i="6" s="1"/>
  <c r="DI30" i="6"/>
  <c r="DH30" i="6"/>
  <c r="DJ30" i="6" s="1"/>
  <c r="DB30" i="6"/>
  <c r="DA30" i="6"/>
  <c r="DC30" i="6" s="1"/>
  <c r="CV30" i="6"/>
  <c r="CU30" i="6"/>
  <c r="DS30" i="6" s="1"/>
  <c r="CT30" i="6"/>
  <c r="DR30" i="6" s="1"/>
  <c r="DT30" i="6" s="1"/>
  <c r="CK30" i="6"/>
  <c r="BM30" i="6"/>
  <c r="V30" i="6"/>
  <c r="U30" i="6"/>
  <c r="T30" i="6"/>
  <c r="S30" i="6"/>
  <c r="P30" i="6"/>
  <c r="M30" i="6"/>
  <c r="J30" i="6"/>
  <c r="H30" i="6"/>
  <c r="BL30" i="6" s="1"/>
  <c r="E30" i="6"/>
  <c r="D30" i="6"/>
  <c r="JK29" i="6"/>
  <c r="JI29" i="6"/>
  <c r="JD29" i="6"/>
  <c r="JA29" i="6"/>
  <c r="IY29" i="6"/>
  <c r="IW29" i="6"/>
  <c r="IU29" i="6"/>
  <c r="IS29" i="6"/>
  <c r="IR29" i="6"/>
  <c r="IP29" i="6"/>
  <c r="IN29" i="6"/>
  <c r="IL29" i="6"/>
  <c r="IK29" i="6"/>
  <c r="II29" i="6"/>
  <c r="IG29" i="6"/>
  <c r="IE29" i="6"/>
  <c r="JB29" i="6" s="1"/>
  <c r="ID29" i="6"/>
  <c r="IB29" i="6"/>
  <c r="HZ29" i="6"/>
  <c r="HX29" i="6"/>
  <c r="HV29" i="6"/>
  <c r="HT29" i="6"/>
  <c r="HS29" i="6"/>
  <c r="HQ29" i="6"/>
  <c r="HO29" i="6"/>
  <c r="HM29" i="6"/>
  <c r="HK29" i="6"/>
  <c r="HJ29" i="6"/>
  <c r="HH29" i="6"/>
  <c r="HF29" i="6"/>
  <c r="HD29" i="6"/>
  <c r="HC29" i="6"/>
  <c r="HA29" i="6"/>
  <c r="GY29" i="6"/>
  <c r="GW29" i="6"/>
  <c r="GV29" i="6"/>
  <c r="GT29" i="6"/>
  <c r="GR29" i="6"/>
  <c r="GP29" i="6"/>
  <c r="GN29" i="6"/>
  <c r="GK29" i="6"/>
  <c r="GI29" i="6"/>
  <c r="GG29" i="6"/>
  <c r="GE29" i="6"/>
  <c r="GC29" i="6"/>
  <c r="GB29" i="6"/>
  <c r="FZ29" i="6"/>
  <c r="FX29" i="6"/>
  <c r="FV29" i="6"/>
  <c r="FU29" i="6"/>
  <c r="FS29" i="6"/>
  <c r="FQ29" i="6"/>
  <c r="FO29" i="6"/>
  <c r="GL29" i="6" s="1"/>
  <c r="FN29" i="6"/>
  <c r="FL29" i="6"/>
  <c r="FJ29" i="6"/>
  <c r="FH29" i="6"/>
  <c r="FF29" i="6"/>
  <c r="ES29" i="6"/>
  <c r="EJ29" i="6"/>
  <c r="EE29" i="6"/>
  <c r="DY29" i="6"/>
  <c r="DX29" i="6"/>
  <c r="DZ29" i="6" s="1"/>
  <c r="DQ29" i="6"/>
  <c r="DP29" i="6"/>
  <c r="DO29" i="6"/>
  <c r="DI29" i="6"/>
  <c r="DH29" i="6"/>
  <c r="DJ29" i="6" s="1"/>
  <c r="EH29" i="6" s="1"/>
  <c r="EI29" i="6" s="1"/>
  <c r="DC29" i="6"/>
  <c r="DB29" i="6"/>
  <c r="DV29" i="6" s="1"/>
  <c r="DA29" i="6"/>
  <c r="DU29" i="6" s="1"/>
  <c r="DW29" i="6" s="1"/>
  <c r="CV29" i="6"/>
  <c r="EF29" i="6" s="1"/>
  <c r="EG29" i="6" s="1"/>
  <c r="CU29" i="6"/>
  <c r="DS29" i="6" s="1"/>
  <c r="CT29" i="6"/>
  <c r="DR29" i="6" s="1"/>
  <c r="DT29" i="6" s="1"/>
  <c r="CK29" i="6"/>
  <c r="BM29" i="6"/>
  <c r="BL29" i="6"/>
  <c r="V29" i="6"/>
  <c r="U29" i="6"/>
  <c r="T29" i="6"/>
  <c r="S29" i="6"/>
  <c r="P29" i="6"/>
  <c r="M29" i="6"/>
  <c r="J29" i="6"/>
  <c r="H29" i="6"/>
  <c r="E29" i="6"/>
  <c r="D29" i="6"/>
  <c r="JK28" i="6"/>
  <c r="JI28" i="6"/>
  <c r="JD28" i="6"/>
  <c r="JA28" i="6"/>
  <c r="IY28" i="6"/>
  <c r="IW28" i="6"/>
  <c r="IU28" i="6"/>
  <c r="IS28" i="6"/>
  <c r="IR28" i="6"/>
  <c r="IP28" i="6"/>
  <c r="IN28" i="6"/>
  <c r="IL28" i="6"/>
  <c r="JB28" i="6" s="1"/>
  <c r="IK28" i="6"/>
  <c r="II28" i="6"/>
  <c r="IG28" i="6"/>
  <c r="IE28" i="6"/>
  <c r="ID28" i="6"/>
  <c r="IB28" i="6"/>
  <c r="HZ28" i="6"/>
  <c r="HX28" i="6"/>
  <c r="HV28" i="6"/>
  <c r="HS28" i="6"/>
  <c r="HQ28" i="6"/>
  <c r="HO28" i="6"/>
  <c r="HM28" i="6"/>
  <c r="HK28" i="6"/>
  <c r="HJ28" i="6"/>
  <c r="HH28" i="6"/>
  <c r="HF28" i="6"/>
  <c r="HD28" i="6"/>
  <c r="HT28" i="6" s="1"/>
  <c r="HC28" i="6"/>
  <c r="HA28" i="6"/>
  <c r="GY28" i="6"/>
  <c r="GW28" i="6"/>
  <c r="GV28" i="6"/>
  <c r="GT28" i="6"/>
  <c r="GR28" i="6"/>
  <c r="GP28" i="6"/>
  <c r="GN28" i="6"/>
  <c r="GK28" i="6"/>
  <c r="GI28" i="6"/>
  <c r="GG28" i="6"/>
  <c r="GE28" i="6"/>
  <c r="GC28" i="6"/>
  <c r="GB28" i="6"/>
  <c r="FZ28" i="6"/>
  <c r="FX28" i="6"/>
  <c r="FV28" i="6"/>
  <c r="FU28" i="6"/>
  <c r="FS28" i="6"/>
  <c r="FQ28" i="6"/>
  <c r="FO28" i="6"/>
  <c r="GL28" i="6" s="1"/>
  <c r="FN28" i="6"/>
  <c r="FL28" i="6"/>
  <c r="FJ28" i="6"/>
  <c r="FH28" i="6"/>
  <c r="FF28" i="6"/>
  <c r="ES28" i="6"/>
  <c r="EE28" i="6"/>
  <c r="DY28" i="6"/>
  <c r="DX28" i="6"/>
  <c r="DZ28" i="6" s="1"/>
  <c r="DP28" i="6"/>
  <c r="DQ28" i="6" s="1"/>
  <c r="DO28" i="6"/>
  <c r="DI28" i="6"/>
  <c r="DH28" i="6"/>
  <c r="DJ28" i="6" s="1"/>
  <c r="DB28" i="6"/>
  <c r="DV28" i="6" s="1"/>
  <c r="DA28" i="6"/>
  <c r="CV28" i="6"/>
  <c r="CU28" i="6"/>
  <c r="DS28" i="6" s="1"/>
  <c r="CT28" i="6"/>
  <c r="CK28" i="6"/>
  <c r="BM28" i="6"/>
  <c r="V28" i="6"/>
  <c r="U28" i="6"/>
  <c r="S28" i="6" s="1"/>
  <c r="T28" i="6"/>
  <c r="P28" i="6"/>
  <c r="M28" i="6"/>
  <c r="J28" i="6"/>
  <c r="H28" i="6"/>
  <c r="BL28" i="6" s="1"/>
  <c r="E28" i="6"/>
  <c r="D28" i="6"/>
  <c r="JK27" i="6"/>
  <c r="JI27" i="6"/>
  <c r="JD27" i="6"/>
  <c r="JB27" i="6"/>
  <c r="JA27" i="6"/>
  <c r="IY27" i="6"/>
  <c r="IW27" i="6"/>
  <c r="IU27" i="6"/>
  <c r="IS27" i="6"/>
  <c r="IR27" i="6"/>
  <c r="IP27" i="6"/>
  <c r="IN27" i="6"/>
  <c r="IL27" i="6"/>
  <c r="IK27" i="6"/>
  <c r="II27" i="6"/>
  <c r="IG27" i="6"/>
  <c r="IE27" i="6"/>
  <c r="ID27" i="6"/>
  <c r="IB27" i="6"/>
  <c r="HZ27" i="6"/>
  <c r="HX27" i="6"/>
  <c r="HV27" i="6"/>
  <c r="HT27" i="6"/>
  <c r="HS27" i="6"/>
  <c r="HQ27" i="6"/>
  <c r="HO27" i="6"/>
  <c r="HM27" i="6"/>
  <c r="HK27" i="6"/>
  <c r="HJ27" i="6"/>
  <c r="HH27" i="6"/>
  <c r="HF27" i="6"/>
  <c r="HD27" i="6"/>
  <c r="HC27" i="6"/>
  <c r="HA27" i="6"/>
  <c r="GY27" i="6"/>
  <c r="GW27" i="6"/>
  <c r="GV27" i="6"/>
  <c r="GT27" i="6"/>
  <c r="GR27" i="6"/>
  <c r="GP27" i="6"/>
  <c r="GN27" i="6"/>
  <c r="GK27" i="6"/>
  <c r="GI27" i="6"/>
  <c r="GG27" i="6"/>
  <c r="GE27" i="6"/>
  <c r="GC27" i="6"/>
  <c r="GB27" i="6"/>
  <c r="FZ27" i="6"/>
  <c r="FX27" i="6"/>
  <c r="FV27" i="6"/>
  <c r="GL27" i="6" s="1"/>
  <c r="FU27" i="6"/>
  <c r="FS27" i="6"/>
  <c r="FQ27" i="6"/>
  <c r="FO27" i="6"/>
  <c r="FN27" i="6"/>
  <c r="FL27" i="6"/>
  <c r="FJ27" i="6"/>
  <c r="FH27" i="6"/>
  <c r="FF27" i="6"/>
  <c r="ES27" i="6"/>
  <c r="EE27" i="6"/>
  <c r="DY27" i="6"/>
  <c r="DX27" i="6"/>
  <c r="DT27" i="6"/>
  <c r="DP27" i="6"/>
  <c r="DO27" i="6"/>
  <c r="DQ27" i="6" s="1"/>
  <c r="DI27" i="6"/>
  <c r="DH27" i="6"/>
  <c r="DJ27" i="6" s="1"/>
  <c r="DB27" i="6"/>
  <c r="DV27" i="6" s="1"/>
  <c r="DA27" i="6"/>
  <c r="DC27" i="6" s="1"/>
  <c r="CV27" i="6"/>
  <c r="EF27" i="6" s="1"/>
  <c r="CU27" i="6"/>
  <c r="DS27" i="6" s="1"/>
  <c r="CT27" i="6"/>
  <c r="DR27" i="6" s="1"/>
  <c r="CK27" i="6"/>
  <c r="BM27" i="6"/>
  <c r="V27" i="6"/>
  <c r="U27" i="6"/>
  <c r="T27" i="6"/>
  <c r="S27" i="6"/>
  <c r="P27" i="6"/>
  <c r="M27" i="6"/>
  <c r="J27" i="6"/>
  <c r="H27" i="6"/>
  <c r="BL27" i="6" s="1"/>
  <c r="E27" i="6"/>
  <c r="D27" i="6"/>
  <c r="JK26" i="6"/>
  <c r="JI26" i="6"/>
  <c r="JD26" i="6"/>
  <c r="JA26" i="6"/>
  <c r="IY26" i="6"/>
  <c r="IW26" i="6"/>
  <c r="IU26" i="6"/>
  <c r="IS26" i="6"/>
  <c r="IR26" i="6"/>
  <c r="IP26" i="6"/>
  <c r="IN26" i="6"/>
  <c r="IL26" i="6"/>
  <c r="IK26" i="6"/>
  <c r="II26" i="6"/>
  <c r="IG26" i="6"/>
  <c r="IE26" i="6"/>
  <c r="JB26" i="6" s="1"/>
  <c r="ID26" i="6"/>
  <c r="IB26" i="6"/>
  <c r="HZ26" i="6"/>
  <c r="HX26" i="6"/>
  <c r="HV26" i="6"/>
  <c r="HS26" i="6"/>
  <c r="HQ26" i="6"/>
  <c r="HO26" i="6"/>
  <c r="HM26" i="6"/>
  <c r="HK26" i="6"/>
  <c r="HJ26" i="6"/>
  <c r="HH26" i="6"/>
  <c r="HF26" i="6"/>
  <c r="HD26" i="6"/>
  <c r="HC26" i="6"/>
  <c r="HA26" i="6"/>
  <c r="GY26" i="6"/>
  <c r="GW26" i="6"/>
  <c r="HT26" i="6" s="1"/>
  <c r="GV26" i="6"/>
  <c r="GT26" i="6"/>
  <c r="GR26" i="6"/>
  <c r="GP26" i="6"/>
  <c r="GN26" i="6"/>
  <c r="GK26" i="6"/>
  <c r="GI26" i="6"/>
  <c r="GG26" i="6"/>
  <c r="GE26" i="6"/>
  <c r="GC26" i="6"/>
  <c r="GB26" i="6"/>
  <c r="FZ26" i="6"/>
  <c r="FX26" i="6"/>
  <c r="FV26" i="6"/>
  <c r="FU26" i="6"/>
  <c r="FS26" i="6"/>
  <c r="FQ26" i="6"/>
  <c r="FO26" i="6"/>
  <c r="GL26" i="6" s="1"/>
  <c r="FN26" i="6"/>
  <c r="FL26" i="6"/>
  <c r="FJ26" i="6"/>
  <c r="FH26" i="6"/>
  <c r="FF26" i="6"/>
  <c r="ES26" i="6"/>
  <c r="EE26" i="6"/>
  <c r="DY26" i="6"/>
  <c r="DX26" i="6"/>
  <c r="DS26" i="6"/>
  <c r="DQ26" i="6"/>
  <c r="DP26" i="6"/>
  <c r="DO26" i="6"/>
  <c r="DI26" i="6"/>
  <c r="DH26" i="6"/>
  <c r="DJ26" i="6" s="1"/>
  <c r="EH26" i="6" s="1"/>
  <c r="EI26" i="6" s="1"/>
  <c r="DC26" i="6"/>
  <c r="DB26" i="6"/>
  <c r="DV26" i="6" s="1"/>
  <c r="DA26" i="6"/>
  <c r="DU26" i="6" s="1"/>
  <c r="CV26" i="6"/>
  <c r="EF26" i="6" s="1"/>
  <c r="EJ26" i="6" s="1"/>
  <c r="CU26" i="6"/>
  <c r="CT26" i="6"/>
  <c r="CK26" i="6"/>
  <c r="BM26" i="6"/>
  <c r="BL26" i="6"/>
  <c r="V26" i="6"/>
  <c r="U26" i="6"/>
  <c r="T26" i="6"/>
  <c r="S26" i="6"/>
  <c r="P26" i="6"/>
  <c r="M26" i="6"/>
  <c r="J26" i="6"/>
  <c r="H26" i="6"/>
  <c r="E26" i="6"/>
  <c r="D26" i="6"/>
  <c r="JK25" i="6"/>
  <c r="JI25" i="6"/>
  <c r="JD25" i="6"/>
  <c r="JA25" i="6"/>
  <c r="IY25" i="6"/>
  <c r="IW25" i="6"/>
  <c r="IU25" i="6"/>
  <c r="IS25" i="6"/>
  <c r="IR25" i="6"/>
  <c r="IP25" i="6"/>
  <c r="IN25" i="6"/>
  <c r="IL25" i="6"/>
  <c r="JB25" i="6" s="1"/>
  <c r="IK25" i="6"/>
  <c r="II25" i="6"/>
  <c r="IG25" i="6"/>
  <c r="IE25" i="6"/>
  <c r="ID25" i="6"/>
  <c r="IB25" i="6"/>
  <c r="HZ25" i="6"/>
  <c r="HX25" i="6"/>
  <c r="HV25" i="6"/>
  <c r="HS25" i="6"/>
  <c r="HQ25" i="6"/>
  <c r="HO25" i="6"/>
  <c r="HM25" i="6"/>
  <c r="HK25" i="6"/>
  <c r="HJ25" i="6"/>
  <c r="HH25" i="6"/>
  <c r="HF25" i="6"/>
  <c r="HD25" i="6"/>
  <c r="HT25" i="6" s="1"/>
  <c r="HC25" i="6"/>
  <c r="HA25" i="6"/>
  <c r="GY25" i="6"/>
  <c r="GW25" i="6"/>
  <c r="GV25" i="6"/>
  <c r="GT25" i="6"/>
  <c r="GR25" i="6"/>
  <c r="GP25" i="6"/>
  <c r="GN25" i="6"/>
  <c r="GK25" i="6"/>
  <c r="GI25" i="6"/>
  <c r="GG25" i="6"/>
  <c r="GE25" i="6"/>
  <c r="GC25" i="6"/>
  <c r="GB25" i="6"/>
  <c r="FZ25" i="6"/>
  <c r="FX25" i="6"/>
  <c r="FV25" i="6"/>
  <c r="FU25" i="6"/>
  <c r="FS25" i="6"/>
  <c r="FQ25" i="6"/>
  <c r="FO25" i="6"/>
  <c r="FN25" i="6"/>
  <c r="FL25" i="6"/>
  <c r="FJ25" i="6"/>
  <c r="FH25" i="6"/>
  <c r="FF25" i="6"/>
  <c r="ES25" i="6"/>
  <c r="EE25" i="6"/>
  <c r="DY25" i="6"/>
  <c r="DX25" i="6"/>
  <c r="DZ25" i="6" s="1"/>
  <c r="EV25" i="6" s="1"/>
  <c r="DP25" i="6"/>
  <c r="DQ25" i="6" s="1"/>
  <c r="DO25" i="6"/>
  <c r="DI25" i="6"/>
  <c r="DH25" i="6"/>
  <c r="DJ25" i="6" s="1"/>
  <c r="DB25" i="6"/>
  <c r="DV25" i="6" s="1"/>
  <c r="DA25" i="6"/>
  <c r="DU25" i="6" s="1"/>
  <c r="CV25" i="6"/>
  <c r="CU25" i="6"/>
  <c r="DS25" i="6" s="1"/>
  <c r="CT25" i="6"/>
  <c r="CK25" i="6"/>
  <c r="BM25" i="6"/>
  <c r="V25" i="6"/>
  <c r="U25" i="6"/>
  <c r="S25" i="6" s="1"/>
  <c r="T25" i="6"/>
  <c r="P25" i="6"/>
  <c r="M25" i="6"/>
  <c r="J25" i="6"/>
  <c r="H25" i="6"/>
  <c r="BL25" i="6" s="1"/>
  <c r="E25" i="6"/>
  <c r="D25" i="6"/>
  <c r="JK24" i="6"/>
  <c r="JI24" i="6"/>
  <c r="JD24" i="6"/>
  <c r="JB24" i="6"/>
  <c r="JA24" i="6"/>
  <c r="IY24" i="6"/>
  <c r="IW24" i="6"/>
  <c r="IU24" i="6"/>
  <c r="IS24" i="6"/>
  <c r="IR24" i="6"/>
  <c r="IP24" i="6"/>
  <c r="IN24" i="6"/>
  <c r="IL24" i="6"/>
  <c r="IK24" i="6"/>
  <c r="II24" i="6"/>
  <c r="IG24" i="6"/>
  <c r="IE24" i="6"/>
  <c r="ID24" i="6"/>
  <c r="IB24" i="6"/>
  <c r="HZ24" i="6"/>
  <c r="HX24" i="6"/>
  <c r="HV24" i="6"/>
  <c r="HT24" i="6"/>
  <c r="HS24" i="6"/>
  <c r="HQ24" i="6"/>
  <c r="HO24" i="6"/>
  <c r="HM24" i="6"/>
  <c r="HK24" i="6"/>
  <c r="HJ24" i="6"/>
  <c r="HH24" i="6"/>
  <c r="HF24" i="6"/>
  <c r="HD24" i="6"/>
  <c r="HC24" i="6"/>
  <c r="HA24" i="6"/>
  <c r="GY24" i="6"/>
  <c r="GW24" i="6"/>
  <c r="GV24" i="6"/>
  <c r="GT24" i="6"/>
  <c r="GR24" i="6"/>
  <c r="GP24" i="6"/>
  <c r="GN24" i="6"/>
  <c r="GK24" i="6"/>
  <c r="GI24" i="6"/>
  <c r="GG24" i="6"/>
  <c r="GE24" i="6"/>
  <c r="GC24" i="6"/>
  <c r="GB24" i="6"/>
  <c r="FZ24" i="6"/>
  <c r="FX24" i="6"/>
  <c r="FV24" i="6"/>
  <c r="FU24" i="6"/>
  <c r="FS24" i="6"/>
  <c r="FQ24" i="6"/>
  <c r="FO24" i="6"/>
  <c r="GL24" i="6" s="1"/>
  <c r="FN24" i="6"/>
  <c r="FL24" i="6"/>
  <c r="FJ24" i="6"/>
  <c r="FH24" i="6"/>
  <c r="FF24" i="6"/>
  <c r="ES24" i="6"/>
  <c r="EE24" i="6"/>
  <c r="DY24" i="6"/>
  <c r="DX24" i="6"/>
  <c r="DT24" i="6"/>
  <c r="DP24" i="6"/>
  <c r="DO24" i="6"/>
  <c r="DQ24" i="6" s="1"/>
  <c r="DI24" i="6"/>
  <c r="DH24" i="6"/>
  <c r="DJ24" i="6" s="1"/>
  <c r="DB24" i="6"/>
  <c r="DV24" i="6" s="1"/>
  <c r="DA24" i="6"/>
  <c r="DC24" i="6" s="1"/>
  <c r="CV24" i="6"/>
  <c r="EF24" i="6" s="1"/>
  <c r="CU24" i="6"/>
  <c r="DS24" i="6" s="1"/>
  <c r="CT24" i="6"/>
  <c r="DR24" i="6" s="1"/>
  <c r="CK24" i="6"/>
  <c r="BM24" i="6"/>
  <c r="V24" i="6"/>
  <c r="U24" i="6"/>
  <c r="S24" i="6" s="1"/>
  <c r="T24" i="6"/>
  <c r="P24" i="6"/>
  <c r="M24" i="6"/>
  <c r="J24" i="6"/>
  <c r="H24" i="6"/>
  <c r="BL24" i="6" s="1"/>
  <c r="E24" i="6"/>
  <c r="D24" i="6"/>
  <c r="JK23" i="6"/>
  <c r="JI23" i="6"/>
  <c r="JD23" i="6"/>
  <c r="JA23" i="6"/>
  <c r="IY23" i="6"/>
  <c r="IW23" i="6"/>
  <c r="IU23" i="6"/>
  <c r="IS23" i="6"/>
  <c r="IR23" i="6"/>
  <c r="IP23" i="6"/>
  <c r="IN23" i="6"/>
  <c r="IL23" i="6"/>
  <c r="IK23" i="6"/>
  <c r="II23" i="6"/>
  <c r="IG23" i="6"/>
  <c r="IE23" i="6"/>
  <c r="JB23" i="6" s="1"/>
  <c r="ID23" i="6"/>
  <c r="IB23" i="6"/>
  <c r="HZ23" i="6"/>
  <c r="HX23" i="6"/>
  <c r="HV23" i="6"/>
  <c r="HS23" i="6"/>
  <c r="HQ23" i="6"/>
  <c r="HO23" i="6"/>
  <c r="HM23" i="6"/>
  <c r="HK23" i="6"/>
  <c r="HJ23" i="6"/>
  <c r="HH23" i="6"/>
  <c r="HF23" i="6"/>
  <c r="HD23" i="6"/>
  <c r="HC23" i="6"/>
  <c r="HA23" i="6"/>
  <c r="GY23" i="6"/>
  <c r="GW23" i="6"/>
  <c r="HT23" i="6" s="1"/>
  <c r="GV23" i="6"/>
  <c r="GT23" i="6"/>
  <c r="GR23" i="6"/>
  <c r="GP23" i="6"/>
  <c r="GN23" i="6"/>
  <c r="GK23" i="6"/>
  <c r="GI23" i="6"/>
  <c r="GG23" i="6"/>
  <c r="GE23" i="6"/>
  <c r="GC23" i="6"/>
  <c r="GB23" i="6"/>
  <c r="FZ23" i="6"/>
  <c r="FX23" i="6"/>
  <c r="FV23" i="6"/>
  <c r="FU23" i="6"/>
  <c r="FS23" i="6"/>
  <c r="FQ23" i="6"/>
  <c r="FO23" i="6"/>
  <c r="GL23" i="6" s="1"/>
  <c r="FN23" i="6"/>
  <c r="FL23" i="6"/>
  <c r="FJ23" i="6"/>
  <c r="FH23" i="6"/>
  <c r="FF23" i="6"/>
  <c r="ES23" i="6"/>
  <c r="EE23" i="6"/>
  <c r="DY23" i="6"/>
  <c r="DZ23" i="6" s="1"/>
  <c r="DX23" i="6"/>
  <c r="DS23" i="6"/>
  <c r="DP23" i="6"/>
  <c r="DQ23" i="6" s="1"/>
  <c r="DO23" i="6"/>
  <c r="DJ23" i="6"/>
  <c r="DI23" i="6"/>
  <c r="DH23" i="6"/>
  <c r="DC23" i="6"/>
  <c r="DB23" i="6"/>
  <c r="DA23" i="6"/>
  <c r="DU23" i="6" s="1"/>
  <c r="CU23" i="6"/>
  <c r="CV23" i="6" s="1"/>
  <c r="EF23" i="6" s="1"/>
  <c r="CT23" i="6"/>
  <c r="DR23" i="6" s="1"/>
  <c r="DT23" i="6" s="1"/>
  <c r="CK23" i="6"/>
  <c r="BM23" i="6"/>
  <c r="BL23" i="6"/>
  <c r="V23" i="6"/>
  <c r="U23" i="6"/>
  <c r="T23" i="6"/>
  <c r="S23" i="6"/>
  <c r="P23" i="6"/>
  <c r="M23" i="6"/>
  <c r="J23" i="6"/>
  <c r="H23" i="6"/>
  <c r="E23" i="6"/>
  <c r="D23" i="6"/>
  <c r="JK22" i="6"/>
  <c r="JI22" i="6"/>
  <c r="JJ22" i="6" s="1"/>
  <c r="JD22" i="6"/>
  <c r="JA22" i="6"/>
  <c r="IY22" i="6"/>
  <c r="IW22" i="6"/>
  <c r="IU22" i="6"/>
  <c r="IS22" i="6"/>
  <c r="IR22" i="6"/>
  <c r="IP22" i="6"/>
  <c r="IN22" i="6"/>
  <c r="IL22" i="6"/>
  <c r="JB22" i="6" s="1"/>
  <c r="IK22" i="6"/>
  <c r="II22" i="6"/>
  <c r="IG22" i="6"/>
  <c r="IE22" i="6"/>
  <c r="ID22" i="6"/>
  <c r="IB22" i="6"/>
  <c r="HZ22" i="6"/>
  <c r="HX22" i="6"/>
  <c r="HV22" i="6"/>
  <c r="HT22" i="6"/>
  <c r="HS22" i="6"/>
  <c r="HQ22" i="6"/>
  <c r="HO22" i="6"/>
  <c r="HM22" i="6"/>
  <c r="HK22" i="6"/>
  <c r="HJ22" i="6"/>
  <c r="HH22" i="6"/>
  <c r="HF22" i="6"/>
  <c r="HD22" i="6"/>
  <c r="HC22" i="6"/>
  <c r="HA22" i="6"/>
  <c r="GY22" i="6"/>
  <c r="GW22" i="6"/>
  <c r="GV22" i="6"/>
  <c r="GT22" i="6"/>
  <c r="GR22" i="6"/>
  <c r="GP22" i="6"/>
  <c r="GN22" i="6"/>
  <c r="GK22" i="6"/>
  <c r="GI22" i="6"/>
  <c r="GG22" i="6"/>
  <c r="GE22" i="6"/>
  <c r="GC22" i="6"/>
  <c r="GB22" i="6"/>
  <c r="FZ22" i="6"/>
  <c r="FX22" i="6"/>
  <c r="FV22" i="6"/>
  <c r="FU22" i="6"/>
  <c r="FS22" i="6"/>
  <c r="FQ22" i="6"/>
  <c r="FO22" i="6"/>
  <c r="GL22" i="6" s="1"/>
  <c r="FN22" i="6"/>
  <c r="FL22" i="6"/>
  <c r="FJ22" i="6"/>
  <c r="FH22" i="6"/>
  <c r="FF22" i="6"/>
  <c r="ES22" i="6"/>
  <c r="EE22" i="6"/>
  <c r="DY22" i="6"/>
  <c r="DX22" i="6"/>
  <c r="DZ22" i="6" s="1"/>
  <c r="EV22" i="6" s="1"/>
  <c r="DV22" i="6"/>
  <c r="DU22" i="6"/>
  <c r="DW22" i="6" s="1"/>
  <c r="DR22" i="6"/>
  <c r="DT22" i="6" s="1"/>
  <c r="DP22" i="6"/>
  <c r="DQ22" i="6" s="1"/>
  <c r="DO22" i="6"/>
  <c r="DI22" i="6"/>
  <c r="DH22" i="6"/>
  <c r="DJ22" i="6" s="1"/>
  <c r="DB22" i="6"/>
  <c r="DA22" i="6"/>
  <c r="DC22" i="6" s="1"/>
  <c r="EF22" i="6" s="1"/>
  <c r="CV22" i="6"/>
  <c r="CU22" i="6"/>
  <c r="DS22" i="6" s="1"/>
  <c r="CT22" i="6"/>
  <c r="CK22" i="6"/>
  <c r="BM22" i="6"/>
  <c r="V22" i="6"/>
  <c r="U22" i="6"/>
  <c r="S22" i="6" s="1"/>
  <c r="T22" i="6"/>
  <c r="P22" i="6"/>
  <c r="M22" i="6"/>
  <c r="J22" i="6"/>
  <c r="H22" i="6"/>
  <c r="BL22" i="6" s="1"/>
  <c r="E22" i="6"/>
  <c r="D22" i="6"/>
  <c r="JK21" i="6"/>
  <c r="JI21" i="6"/>
  <c r="JD21" i="6"/>
  <c r="JA21" i="6"/>
  <c r="IY21" i="6"/>
  <c r="IW21" i="6"/>
  <c r="IU21" i="6"/>
  <c r="IS21" i="6"/>
  <c r="IR21" i="6"/>
  <c r="IP21" i="6"/>
  <c r="IN21" i="6"/>
  <c r="IL21" i="6"/>
  <c r="IK21" i="6"/>
  <c r="II21" i="6"/>
  <c r="IG21" i="6"/>
  <c r="IE21" i="6"/>
  <c r="JB21" i="6" s="1"/>
  <c r="ID21" i="6"/>
  <c r="IB21" i="6"/>
  <c r="HZ21" i="6"/>
  <c r="HX21" i="6"/>
  <c r="HV21" i="6"/>
  <c r="HT21" i="6"/>
  <c r="HS21" i="6"/>
  <c r="HQ21" i="6"/>
  <c r="HO21" i="6"/>
  <c r="HM21" i="6"/>
  <c r="HK21" i="6"/>
  <c r="HJ21" i="6"/>
  <c r="HH21" i="6"/>
  <c r="HF21" i="6"/>
  <c r="HD21" i="6"/>
  <c r="HC21" i="6"/>
  <c r="HA21" i="6"/>
  <c r="GY21" i="6"/>
  <c r="GW21" i="6"/>
  <c r="GV21" i="6"/>
  <c r="GT21" i="6"/>
  <c r="GR21" i="6"/>
  <c r="GP21" i="6"/>
  <c r="GN21" i="6"/>
  <c r="GL21" i="6"/>
  <c r="GK21" i="6"/>
  <c r="GI21" i="6"/>
  <c r="GG21" i="6"/>
  <c r="GE21" i="6"/>
  <c r="GC21" i="6"/>
  <c r="GB21" i="6"/>
  <c r="FZ21" i="6"/>
  <c r="FX21" i="6"/>
  <c r="FV21" i="6"/>
  <c r="FU21" i="6"/>
  <c r="FS21" i="6"/>
  <c r="FQ21" i="6"/>
  <c r="FO21" i="6"/>
  <c r="FN21" i="6"/>
  <c r="FL21" i="6"/>
  <c r="FJ21" i="6"/>
  <c r="FH21" i="6"/>
  <c r="FF21" i="6"/>
  <c r="ES21" i="6"/>
  <c r="EE21" i="6"/>
  <c r="DY21" i="6"/>
  <c r="DX21" i="6"/>
  <c r="DZ21" i="6" s="1"/>
  <c r="DP21" i="6"/>
  <c r="DO21" i="6"/>
  <c r="DJ21" i="6"/>
  <c r="DI21" i="6"/>
  <c r="DH21" i="6"/>
  <c r="DB21" i="6"/>
  <c r="DV21" i="6" s="1"/>
  <c r="DA21" i="6"/>
  <c r="DC21" i="6" s="1"/>
  <c r="CV21" i="6"/>
  <c r="EF21" i="6" s="1"/>
  <c r="CU21" i="6"/>
  <c r="DS21" i="6" s="1"/>
  <c r="CT21" i="6"/>
  <c r="DR21" i="6" s="1"/>
  <c r="DT21" i="6" s="1"/>
  <c r="CK21" i="6"/>
  <c r="BM21" i="6"/>
  <c r="V21" i="6"/>
  <c r="U21" i="6"/>
  <c r="T21" i="6"/>
  <c r="S21" i="6"/>
  <c r="P21" i="6"/>
  <c r="M21" i="6"/>
  <c r="J21" i="6"/>
  <c r="H21" i="6"/>
  <c r="BL21" i="6" s="1"/>
  <c r="E21" i="6"/>
  <c r="D21" i="6"/>
  <c r="JK20" i="6"/>
  <c r="JI20" i="6"/>
  <c r="JD20" i="6"/>
  <c r="JA20" i="6"/>
  <c r="IY20" i="6"/>
  <c r="IW20" i="6"/>
  <c r="IU20" i="6"/>
  <c r="IS20" i="6"/>
  <c r="IR20" i="6"/>
  <c r="IP20" i="6"/>
  <c r="IN20" i="6"/>
  <c r="IL20" i="6"/>
  <c r="IK20" i="6"/>
  <c r="II20" i="6"/>
  <c r="IG20" i="6"/>
  <c r="IE20" i="6"/>
  <c r="JB20" i="6" s="1"/>
  <c r="ID20" i="6"/>
  <c r="IB20" i="6"/>
  <c r="HZ20" i="6"/>
  <c r="HX20" i="6"/>
  <c r="HV20" i="6"/>
  <c r="HS20" i="6"/>
  <c r="HQ20" i="6"/>
  <c r="HO20" i="6"/>
  <c r="HM20" i="6"/>
  <c r="HK20" i="6"/>
  <c r="HJ20" i="6"/>
  <c r="HH20" i="6"/>
  <c r="HF20" i="6"/>
  <c r="HD20" i="6"/>
  <c r="HC20" i="6"/>
  <c r="HA20" i="6"/>
  <c r="GY20" i="6"/>
  <c r="GW20" i="6"/>
  <c r="HT20" i="6" s="1"/>
  <c r="GV20" i="6"/>
  <c r="GT20" i="6"/>
  <c r="GR20" i="6"/>
  <c r="GP20" i="6"/>
  <c r="GN20" i="6"/>
  <c r="GK20" i="6"/>
  <c r="GI20" i="6"/>
  <c r="GG20" i="6"/>
  <c r="GE20" i="6"/>
  <c r="GC20" i="6"/>
  <c r="GB20" i="6"/>
  <c r="FZ20" i="6"/>
  <c r="FX20" i="6"/>
  <c r="FV20" i="6"/>
  <c r="GL20" i="6" s="1"/>
  <c r="FU20" i="6"/>
  <c r="FS20" i="6"/>
  <c r="FQ20" i="6"/>
  <c r="FO20" i="6"/>
  <c r="FN20" i="6"/>
  <c r="FL20" i="6"/>
  <c r="FJ20" i="6"/>
  <c r="FH20" i="6"/>
  <c r="FF20" i="6"/>
  <c r="ES20" i="6"/>
  <c r="EI20" i="6"/>
  <c r="EE20" i="6"/>
  <c r="DY20" i="6"/>
  <c r="DX20" i="6"/>
  <c r="DZ20" i="6" s="1"/>
  <c r="DP20" i="6"/>
  <c r="DQ20" i="6" s="1"/>
  <c r="EH20" i="6" s="1"/>
  <c r="DO20" i="6"/>
  <c r="DJ20" i="6"/>
  <c r="DI20" i="6"/>
  <c r="DH20" i="6"/>
  <c r="DC20" i="6"/>
  <c r="DB20" i="6"/>
  <c r="DA20" i="6"/>
  <c r="DU20" i="6" s="1"/>
  <c r="CU20" i="6"/>
  <c r="CV20" i="6" s="1"/>
  <c r="EF20" i="6" s="1"/>
  <c r="CT20" i="6"/>
  <c r="DR20" i="6" s="1"/>
  <c r="CK20" i="6"/>
  <c r="BM20" i="6"/>
  <c r="BL20" i="6"/>
  <c r="V20" i="6"/>
  <c r="U20" i="6"/>
  <c r="T20" i="6"/>
  <c r="S20" i="6"/>
  <c r="P20" i="6"/>
  <c r="M20" i="6"/>
  <c r="J20" i="6"/>
  <c r="H20" i="6"/>
  <c r="E20" i="6"/>
  <c r="D20" i="6"/>
  <c r="JK19" i="6"/>
  <c r="JI19" i="6"/>
  <c r="JD19" i="6"/>
  <c r="JA19" i="6"/>
  <c r="IY19" i="6"/>
  <c r="IW19" i="6"/>
  <c r="IU19" i="6"/>
  <c r="IS19" i="6"/>
  <c r="IR19" i="6"/>
  <c r="IP19" i="6"/>
  <c r="IN19" i="6"/>
  <c r="IL19" i="6"/>
  <c r="IK19" i="6"/>
  <c r="II19" i="6"/>
  <c r="IG19" i="6"/>
  <c r="IE19" i="6"/>
  <c r="ID19" i="6"/>
  <c r="IB19" i="6"/>
  <c r="HZ19" i="6"/>
  <c r="HX19" i="6"/>
  <c r="HV19" i="6"/>
  <c r="HS19" i="6"/>
  <c r="HQ19" i="6"/>
  <c r="HO19" i="6"/>
  <c r="HM19" i="6"/>
  <c r="HK19" i="6"/>
  <c r="HJ19" i="6"/>
  <c r="HH19" i="6"/>
  <c r="HF19" i="6"/>
  <c r="HD19" i="6"/>
  <c r="HT19" i="6" s="1"/>
  <c r="HC19" i="6"/>
  <c r="HA19" i="6"/>
  <c r="GY19" i="6"/>
  <c r="GW19" i="6"/>
  <c r="GV19" i="6"/>
  <c r="GT19" i="6"/>
  <c r="GR19" i="6"/>
  <c r="GP19" i="6"/>
  <c r="GN19" i="6"/>
  <c r="GK19" i="6"/>
  <c r="GI19" i="6"/>
  <c r="GG19" i="6"/>
  <c r="GE19" i="6"/>
  <c r="GC19" i="6"/>
  <c r="GB19" i="6"/>
  <c r="FZ19" i="6"/>
  <c r="FX19" i="6"/>
  <c r="FV19" i="6"/>
  <c r="FU19" i="6"/>
  <c r="FS19" i="6"/>
  <c r="FQ19" i="6"/>
  <c r="FO19" i="6"/>
  <c r="FN19" i="6"/>
  <c r="FL19" i="6"/>
  <c r="FJ19" i="6"/>
  <c r="FH19" i="6"/>
  <c r="FF19" i="6"/>
  <c r="ES19" i="6"/>
  <c r="EE19" i="6"/>
  <c r="DY19" i="6"/>
  <c r="DX19" i="6"/>
  <c r="DZ19" i="6" s="1"/>
  <c r="EV19" i="6" s="1"/>
  <c r="DV19" i="6"/>
  <c r="DU19" i="6"/>
  <c r="DW19" i="6" s="1"/>
  <c r="DP19" i="6"/>
  <c r="DQ19" i="6" s="1"/>
  <c r="EH19" i="6" s="1"/>
  <c r="EI19" i="6" s="1"/>
  <c r="DO19" i="6"/>
  <c r="DI19" i="6"/>
  <c r="DH19" i="6"/>
  <c r="DJ19" i="6" s="1"/>
  <c r="DC19" i="6"/>
  <c r="DB19" i="6"/>
  <c r="DA19" i="6"/>
  <c r="CV19" i="6"/>
  <c r="EF19" i="6" s="1"/>
  <c r="CU19" i="6"/>
  <c r="DS19" i="6" s="1"/>
  <c r="CT19" i="6"/>
  <c r="DR19" i="6" s="1"/>
  <c r="DT19" i="6" s="1"/>
  <c r="CK19" i="6"/>
  <c r="BM19" i="6"/>
  <c r="BL19" i="6"/>
  <c r="V19" i="6"/>
  <c r="U19" i="6"/>
  <c r="S19" i="6" s="1"/>
  <c r="T19" i="6"/>
  <c r="P19" i="6"/>
  <c r="M19" i="6"/>
  <c r="J19" i="6"/>
  <c r="H19" i="6"/>
  <c r="E19" i="6"/>
  <c r="D19" i="6"/>
  <c r="JK18" i="6"/>
  <c r="JI18" i="6"/>
  <c r="JD18" i="6"/>
  <c r="JA18" i="6"/>
  <c r="IY18" i="6"/>
  <c r="IW18" i="6"/>
  <c r="IU18" i="6"/>
  <c r="IS18" i="6"/>
  <c r="IR18" i="6"/>
  <c r="IP18" i="6"/>
  <c r="IN18" i="6"/>
  <c r="IL18" i="6"/>
  <c r="IK18" i="6"/>
  <c r="II18" i="6"/>
  <c r="IG18" i="6"/>
  <c r="IE18" i="6"/>
  <c r="JB18" i="6" s="1"/>
  <c r="ID18" i="6"/>
  <c r="IB18" i="6"/>
  <c r="HZ18" i="6"/>
  <c r="HX18" i="6"/>
  <c r="HV18" i="6"/>
  <c r="HS18" i="6"/>
  <c r="HQ18" i="6"/>
  <c r="HO18" i="6"/>
  <c r="HM18" i="6"/>
  <c r="HK18" i="6"/>
  <c r="HT18" i="6" s="1"/>
  <c r="HJ18" i="6"/>
  <c r="HH18" i="6"/>
  <c r="HF18" i="6"/>
  <c r="HD18" i="6"/>
  <c r="HC18" i="6"/>
  <c r="HA18" i="6"/>
  <c r="GY18" i="6"/>
  <c r="GW18" i="6"/>
  <c r="GV18" i="6"/>
  <c r="GT18" i="6"/>
  <c r="GR18" i="6"/>
  <c r="GP18" i="6"/>
  <c r="GN18" i="6"/>
  <c r="GK18" i="6"/>
  <c r="GI18" i="6"/>
  <c r="GG18" i="6"/>
  <c r="GE18" i="6"/>
  <c r="GC18" i="6"/>
  <c r="GB18" i="6"/>
  <c r="FZ18" i="6"/>
  <c r="FX18" i="6"/>
  <c r="FV18" i="6"/>
  <c r="FU18" i="6"/>
  <c r="FS18" i="6"/>
  <c r="FQ18" i="6"/>
  <c r="FO18" i="6"/>
  <c r="GL18" i="6" s="1"/>
  <c r="FN18" i="6"/>
  <c r="FL18" i="6"/>
  <c r="FJ18" i="6"/>
  <c r="FH18" i="6"/>
  <c r="FF18" i="6"/>
  <c r="ES18" i="6"/>
  <c r="EE18" i="6"/>
  <c r="DY18" i="6"/>
  <c r="DX18" i="6"/>
  <c r="DZ18" i="6" s="1"/>
  <c r="DP18" i="6"/>
  <c r="DV18" i="6" s="1"/>
  <c r="DO18" i="6"/>
  <c r="DQ18" i="6" s="1"/>
  <c r="DI18" i="6"/>
  <c r="DH18" i="6"/>
  <c r="DJ18" i="6" s="1"/>
  <c r="EH18" i="6" s="1"/>
  <c r="EI18" i="6" s="1"/>
  <c r="DB18" i="6"/>
  <c r="DA18" i="6"/>
  <c r="CV18" i="6"/>
  <c r="CU18" i="6"/>
  <c r="DS18" i="6" s="1"/>
  <c r="CT18" i="6"/>
  <c r="CK18" i="6"/>
  <c r="BM18" i="6"/>
  <c r="V18" i="6"/>
  <c r="U18" i="6"/>
  <c r="T18" i="6"/>
  <c r="S18" i="6" s="1"/>
  <c r="P18" i="6"/>
  <c r="M18" i="6"/>
  <c r="J18" i="6"/>
  <c r="H18" i="6"/>
  <c r="BL18" i="6" s="1"/>
  <c r="E18" i="6"/>
  <c r="D18" i="6"/>
  <c r="JK17" i="6"/>
  <c r="JI17" i="6"/>
  <c r="JD17" i="6"/>
  <c r="JA17" i="6"/>
  <c r="IY17" i="6"/>
  <c r="IW17" i="6"/>
  <c r="IU17" i="6"/>
  <c r="IS17" i="6"/>
  <c r="IR17" i="6"/>
  <c r="IP17" i="6"/>
  <c r="IN17" i="6"/>
  <c r="IL17" i="6"/>
  <c r="IK17" i="6"/>
  <c r="II17" i="6"/>
  <c r="IG17" i="6"/>
  <c r="IE17" i="6"/>
  <c r="JB17" i="6" s="1"/>
  <c r="ID17" i="6"/>
  <c r="IB17" i="6"/>
  <c r="HZ17" i="6"/>
  <c r="HX17" i="6"/>
  <c r="HV17" i="6"/>
  <c r="HT17" i="6"/>
  <c r="HS17" i="6"/>
  <c r="HQ17" i="6"/>
  <c r="HO17" i="6"/>
  <c r="HM17" i="6"/>
  <c r="HK17" i="6"/>
  <c r="HJ17" i="6"/>
  <c r="HH17" i="6"/>
  <c r="HF17" i="6"/>
  <c r="HD17" i="6"/>
  <c r="HC17" i="6"/>
  <c r="HA17" i="6"/>
  <c r="GY17" i="6"/>
  <c r="GW17" i="6"/>
  <c r="GV17" i="6"/>
  <c r="GT17" i="6"/>
  <c r="GR17" i="6"/>
  <c r="GP17" i="6"/>
  <c r="GN17" i="6"/>
  <c r="GK17" i="6"/>
  <c r="GI17" i="6"/>
  <c r="GG17" i="6"/>
  <c r="GE17" i="6"/>
  <c r="GC17" i="6"/>
  <c r="GB17" i="6"/>
  <c r="FZ17" i="6"/>
  <c r="FX17" i="6"/>
  <c r="FV17" i="6"/>
  <c r="FU17" i="6"/>
  <c r="FS17" i="6"/>
  <c r="FQ17" i="6"/>
  <c r="FO17" i="6"/>
  <c r="GL17" i="6" s="1"/>
  <c r="FN17" i="6"/>
  <c r="FL17" i="6"/>
  <c r="FJ17" i="6"/>
  <c r="FH17" i="6"/>
  <c r="FF17" i="6"/>
  <c r="EV17" i="6"/>
  <c r="ES17" i="6"/>
  <c r="EE17" i="6"/>
  <c r="DZ17" i="6"/>
  <c r="DY17" i="6"/>
  <c r="DX17" i="6"/>
  <c r="DP17" i="6"/>
  <c r="DQ17" i="6" s="1"/>
  <c r="DO17" i="6"/>
  <c r="DJ17" i="6"/>
  <c r="DI17" i="6"/>
  <c r="DH17" i="6"/>
  <c r="DC17" i="6"/>
  <c r="DB17" i="6"/>
  <c r="DA17" i="6"/>
  <c r="DU17" i="6" s="1"/>
  <c r="CU17" i="6"/>
  <c r="DS17" i="6" s="1"/>
  <c r="CT17" i="6"/>
  <c r="CV17" i="6" s="1"/>
  <c r="EF17" i="6" s="1"/>
  <c r="CK17" i="6"/>
  <c r="BM17" i="6"/>
  <c r="BL17" i="6"/>
  <c r="V17" i="6"/>
  <c r="U17" i="6"/>
  <c r="T17" i="6"/>
  <c r="S17" i="6"/>
  <c r="P17" i="6"/>
  <c r="M17" i="6"/>
  <c r="J17" i="6"/>
  <c r="H17" i="6"/>
  <c r="E17" i="6"/>
  <c r="D17" i="6"/>
  <c r="JK16" i="6"/>
  <c r="JI16" i="6"/>
  <c r="JD16" i="6"/>
  <c r="JA16" i="6"/>
  <c r="IY16" i="6"/>
  <c r="IW16" i="6"/>
  <c r="IU16" i="6"/>
  <c r="IS16" i="6"/>
  <c r="IR16" i="6"/>
  <c r="IP16" i="6"/>
  <c r="IN16" i="6"/>
  <c r="IL16" i="6"/>
  <c r="IK16" i="6"/>
  <c r="II16" i="6"/>
  <c r="IG16" i="6"/>
  <c r="IE16" i="6"/>
  <c r="ID16" i="6"/>
  <c r="IB16" i="6"/>
  <c r="HZ16" i="6"/>
  <c r="HX16" i="6"/>
  <c r="HV16" i="6"/>
  <c r="HS16" i="6"/>
  <c r="HQ16" i="6"/>
  <c r="HO16" i="6"/>
  <c r="HM16" i="6"/>
  <c r="HK16" i="6"/>
  <c r="HJ16" i="6"/>
  <c r="HH16" i="6"/>
  <c r="HF16" i="6"/>
  <c r="HD16" i="6"/>
  <c r="HC16" i="6"/>
  <c r="HA16" i="6"/>
  <c r="GY16" i="6"/>
  <c r="GW16" i="6"/>
  <c r="GV16" i="6"/>
  <c r="GT16" i="6"/>
  <c r="GR16" i="6"/>
  <c r="GP16" i="6"/>
  <c r="GN16" i="6"/>
  <c r="GK16" i="6"/>
  <c r="GI16" i="6"/>
  <c r="GG16" i="6"/>
  <c r="GE16" i="6"/>
  <c r="GC16" i="6"/>
  <c r="GB16" i="6"/>
  <c r="FZ16" i="6"/>
  <c r="FX16" i="6"/>
  <c r="FV16" i="6"/>
  <c r="FU16" i="6"/>
  <c r="FS16" i="6"/>
  <c r="FQ16" i="6"/>
  <c r="FO16" i="6"/>
  <c r="FN16" i="6"/>
  <c r="FL16" i="6"/>
  <c r="FJ16" i="6"/>
  <c r="FH16" i="6"/>
  <c r="FF16" i="6"/>
  <c r="ES16" i="6"/>
  <c r="EE16" i="6"/>
  <c r="DY16" i="6"/>
  <c r="DX16" i="6"/>
  <c r="DZ16" i="6" s="1"/>
  <c r="EV16" i="6" s="1"/>
  <c r="DU16" i="6"/>
  <c r="DW16" i="6" s="1"/>
  <c r="DS16" i="6"/>
  <c r="DR16" i="6"/>
  <c r="DT16" i="6" s="1"/>
  <c r="DP16" i="6"/>
  <c r="DQ16" i="6" s="1"/>
  <c r="EH16" i="6" s="1"/>
  <c r="EI16" i="6" s="1"/>
  <c r="DO16" i="6"/>
  <c r="DI16" i="6"/>
  <c r="DH16" i="6"/>
  <c r="DJ16" i="6" s="1"/>
  <c r="DC16" i="6"/>
  <c r="DB16" i="6"/>
  <c r="DV16" i="6" s="1"/>
  <c r="DA16" i="6"/>
  <c r="CV16" i="6"/>
  <c r="EF16" i="6" s="1"/>
  <c r="CU16" i="6"/>
  <c r="CT16" i="6"/>
  <c r="CK16" i="6"/>
  <c r="BM16" i="6"/>
  <c r="V16" i="6"/>
  <c r="U16" i="6"/>
  <c r="S16" i="6" s="1"/>
  <c r="T16" i="6"/>
  <c r="P16" i="6"/>
  <c r="M16" i="6"/>
  <c r="J16" i="6"/>
  <c r="H16" i="6"/>
  <c r="BL16" i="6" s="1"/>
  <c r="E16" i="6"/>
  <c r="D16" i="6"/>
  <c r="JK15" i="6"/>
  <c r="JI15" i="6"/>
  <c r="JD15" i="6"/>
  <c r="JB15" i="6"/>
  <c r="JA15" i="6"/>
  <c r="IY15" i="6"/>
  <c r="IW15" i="6"/>
  <c r="IU15" i="6"/>
  <c r="IS15" i="6"/>
  <c r="IR15" i="6"/>
  <c r="IP15" i="6"/>
  <c r="IN15" i="6"/>
  <c r="IL15" i="6"/>
  <c r="IK15" i="6"/>
  <c r="II15" i="6"/>
  <c r="IG15" i="6"/>
  <c r="IE15" i="6"/>
  <c r="ID15" i="6"/>
  <c r="IB15" i="6"/>
  <c r="HZ15" i="6"/>
  <c r="HX15" i="6"/>
  <c r="HV15" i="6"/>
  <c r="HT15" i="6"/>
  <c r="HS15" i="6"/>
  <c r="HQ15" i="6"/>
  <c r="HO15" i="6"/>
  <c r="HM15" i="6"/>
  <c r="HK15" i="6"/>
  <c r="HJ15" i="6"/>
  <c r="HH15" i="6"/>
  <c r="HF15" i="6"/>
  <c r="HD15" i="6"/>
  <c r="HC15" i="6"/>
  <c r="HA15" i="6"/>
  <c r="GY15" i="6"/>
  <c r="GW15" i="6"/>
  <c r="GV15" i="6"/>
  <c r="GT15" i="6"/>
  <c r="GR15" i="6"/>
  <c r="GP15" i="6"/>
  <c r="GN15" i="6"/>
  <c r="GK15" i="6"/>
  <c r="GI15" i="6"/>
  <c r="GG15" i="6"/>
  <c r="GE15" i="6"/>
  <c r="GC15" i="6"/>
  <c r="GB15" i="6"/>
  <c r="FZ15" i="6"/>
  <c r="FX15" i="6"/>
  <c r="FV15" i="6"/>
  <c r="FU15" i="6"/>
  <c r="FS15" i="6"/>
  <c r="FQ15" i="6"/>
  <c r="FO15" i="6"/>
  <c r="GL15" i="6" s="1"/>
  <c r="FN15" i="6"/>
  <c r="FL15" i="6"/>
  <c r="FJ15" i="6"/>
  <c r="FH15" i="6"/>
  <c r="FF15" i="6"/>
  <c r="ES15" i="6"/>
  <c r="EE15" i="6"/>
  <c r="DY15" i="6"/>
  <c r="DX15" i="6"/>
  <c r="DZ15" i="6" s="1"/>
  <c r="DV15" i="6"/>
  <c r="DP15" i="6"/>
  <c r="DO15" i="6"/>
  <c r="DQ15" i="6" s="1"/>
  <c r="DI15" i="6"/>
  <c r="DH15" i="6"/>
  <c r="DJ15" i="6" s="1"/>
  <c r="EH15" i="6" s="1"/>
  <c r="EI15" i="6" s="1"/>
  <c r="DB15" i="6"/>
  <c r="DA15" i="6"/>
  <c r="CV15" i="6"/>
  <c r="CU15" i="6"/>
  <c r="DS15" i="6" s="1"/>
  <c r="CT15" i="6"/>
  <c r="CK15" i="6"/>
  <c r="BM15" i="6"/>
  <c r="V15" i="6"/>
  <c r="U15" i="6"/>
  <c r="T15" i="6"/>
  <c r="S15" i="6"/>
  <c r="P15" i="6"/>
  <c r="M15" i="6"/>
  <c r="J15" i="6"/>
  <c r="H15" i="6"/>
  <c r="BL15" i="6" s="1"/>
  <c r="E15" i="6"/>
  <c r="D15" i="6"/>
  <c r="JK14" i="6"/>
  <c r="JI14" i="6"/>
  <c r="JD14" i="6"/>
  <c r="JA14" i="6"/>
  <c r="IY14" i="6"/>
  <c r="IW14" i="6"/>
  <c r="IU14" i="6"/>
  <c r="IS14" i="6"/>
  <c r="IR14" i="6"/>
  <c r="IP14" i="6"/>
  <c r="IN14" i="6"/>
  <c r="IL14" i="6"/>
  <c r="IK14" i="6"/>
  <c r="II14" i="6"/>
  <c r="IG14" i="6"/>
  <c r="IE14" i="6"/>
  <c r="JB14" i="6" s="1"/>
  <c r="ID14" i="6"/>
  <c r="IB14" i="6"/>
  <c r="HZ14" i="6"/>
  <c r="HX14" i="6"/>
  <c r="HV14" i="6"/>
  <c r="HT14" i="6"/>
  <c r="HS14" i="6"/>
  <c r="HQ14" i="6"/>
  <c r="HO14" i="6"/>
  <c r="HM14" i="6"/>
  <c r="HK14" i="6"/>
  <c r="HJ14" i="6"/>
  <c r="HH14" i="6"/>
  <c r="HF14" i="6"/>
  <c r="HD14" i="6"/>
  <c r="HC14" i="6"/>
  <c r="HA14" i="6"/>
  <c r="GY14" i="6"/>
  <c r="GW14" i="6"/>
  <c r="GV14" i="6"/>
  <c r="GT14" i="6"/>
  <c r="GR14" i="6"/>
  <c r="GP14" i="6"/>
  <c r="GN14" i="6"/>
  <c r="GK14" i="6"/>
  <c r="GI14" i="6"/>
  <c r="GG14" i="6"/>
  <c r="GE14" i="6"/>
  <c r="GC14" i="6"/>
  <c r="GL14" i="6" s="1"/>
  <c r="GB14" i="6"/>
  <c r="FZ14" i="6"/>
  <c r="FX14" i="6"/>
  <c r="FV14" i="6"/>
  <c r="FU14" i="6"/>
  <c r="FS14" i="6"/>
  <c r="FQ14" i="6"/>
  <c r="FO14" i="6"/>
  <c r="FN14" i="6"/>
  <c r="FL14" i="6"/>
  <c r="FJ14" i="6"/>
  <c r="FH14" i="6"/>
  <c r="FF14" i="6"/>
  <c r="ES14" i="6"/>
  <c r="EG14" i="6"/>
  <c r="EE14" i="6"/>
  <c r="DY14" i="6"/>
  <c r="DX14" i="6"/>
  <c r="DZ14" i="6" s="1"/>
  <c r="DQ14" i="6"/>
  <c r="DP14" i="6"/>
  <c r="DO14" i="6"/>
  <c r="DJ14" i="6"/>
  <c r="EH14" i="6" s="1"/>
  <c r="EI14" i="6" s="1"/>
  <c r="DI14" i="6"/>
  <c r="DH14" i="6"/>
  <c r="DC14" i="6"/>
  <c r="DB14" i="6"/>
  <c r="DV14" i="6" s="1"/>
  <c r="DA14" i="6"/>
  <c r="DU14" i="6" s="1"/>
  <c r="DW14" i="6" s="1"/>
  <c r="CU14" i="6"/>
  <c r="CV14" i="6" s="1"/>
  <c r="EF14" i="6" s="1"/>
  <c r="EJ14" i="6" s="1"/>
  <c r="CT14" i="6"/>
  <c r="DR14" i="6" s="1"/>
  <c r="CK14" i="6"/>
  <c r="BM14" i="6"/>
  <c r="BL14" i="6"/>
  <c r="V14" i="6"/>
  <c r="U14" i="6"/>
  <c r="T14" i="6"/>
  <c r="S14" i="6" s="1"/>
  <c r="P14" i="6"/>
  <c r="M14" i="6"/>
  <c r="J14" i="6"/>
  <c r="H14" i="6"/>
  <c r="E14" i="6"/>
  <c r="D14" i="6"/>
  <c r="JK13" i="6"/>
  <c r="JI13" i="6"/>
  <c r="JD13" i="6"/>
  <c r="JA13" i="6"/>
  <c r="IY13" i="6"/>
  <c r="IW13" i="6"/>
  <c r="IU13" i="6"/>
  <c r="IS13" i="6"/>
  <c r="IR13" i="6"/>
  <c r="IP13" i="6"/>
  <c r="IN13" i="6"/>
  <c r="IL13" i="6"/>
  <c r="IK13" i="6"/>
  <c r="II13" i="6"/>
  <c r="IG13" i="6"/>
  <c r="IE13" i="6"/>
  <c r="ID13" i="6"/>
  <c r="IB13" i="6"/>
  <c r="HZ13" i="6"/>
  <c r="HX13" i="6"/>
  <c r="HV13" i="6"/>
  <c r="HT13" i="6"/>
  <c r="HS13" i="6"/>
  <c r="HQ13" i="6"/>
  <c r="HO13" i="6"/>
  <c r="HM13" i="6"/>
  <c r="HK13" i="6"/>
  <c r="HJ13" i="6"/>
  <c r="HH13" i="6"/>
  <c r="HF13" i="6"/>
  <c r="HD13" i="6"/>
  <c r="HC13" i="6"/>
  <c r="HA13" i="6"/>
  <c r="GY13" i="6"/>
  <c r="GW13" i="6"/>
  <c r="GV13" i="6"/>
  <c r="GT13" i="6"/>
  <c r="GR13" i="6"/>
  <c r="GP13" i="6"/>
  <c r="GN13" i="6"/>
  <c r="GK13" i="6"/>
  <c r="GI13" i="6"/>
  <c r="GG13" i="6"/>
  <c r="GE13" i="6"/>
  <c r="GC13" i="6"/>
  <c r="GB13" i="6"/>
  <c r="FZ13" i="6"/>
  <c r="FX13" i="6"/>
  <c r="FV13" i="6"/>
  <c r="FU13" i="6"/>
  <c r="FS13" i="6"/>
  <c r="FQ13" i="6"/>
  <c r="FO13" i="6"/>
  <c r="FN13" i="6"/>
  <c r="FL13" i="6"/>
  <c r="FJ13" i="6"/>
  <c r="FH13" i="6"/>
  <c r="FF13" i="6"/>
  <c r="ES13" i="6"/>
  <c r="EE13" i="6"/>
  <c r="DY13" i="6"/>
  <c r="DX13" i="6"/>
  <c r="DZ13" i="6" s="1"/>
  <c r="EV13" i="6" s="1"/>
  <c r="DU13" i="6"/>
  <c r="DS13" i="6"/>
  <c r="DQ13" i="6"/>
  <c r="EH13" i="6" s="1"/>
  <c r="EI13" i="6" s="1"/>
  <c r="DP13" i="6"/>
  <c r="DV13" i="6" s="1"/>
  <c r="DO13" i="6"/>
  <c r="DI13" i="6"/>
  <c r="DH13" i="6"/>
  <c r="DJ13" i="6" s="1"/>
  <c r="DC13" i="6"/>
  <c r="DB13" i="6"/>
  <c r="DA13" i="6"/>
  <c r="CV13" i="6"/>
  <c r="EF13" i="6" s="1"/>
  <c r="CU13" i="6"/>
  <c r="CT13" i="6"/>
  <c r="DR13" i="6" s="1"/>
  <c r="DT13" i="6" s="1"/>
  <c r="CK13" i="6"/>
  <c r="BM13" i="6"/>
  <c r="BL13" i="6"/>
  <c r="V13" i="6"/>
  <c r="U13" i="6"/>
  <c r="S13" i="6" s="1"/>
  <c r="T13" i="6"/>
  <c r="P13" i="6"/>
  <c r="M13" i="6"/>
  <c r="J13" i="6"/>
  <c r="H13" i="6"/>
  <c r="E13" i="6"/>
  <c r="D13" i="6"/>
  <c r="JK12" i="6"/>
  <c r="JI12" i="6"/>
  <c r="JD12" i="6"/>
  <c r="JA12" i="6"/>
  <c r="IY12" i="6"/>
  <c r="IW12" i="6"/>
  <c r="IU12" i="6"/>
  <c r="IS12" i="6"/>
  <c r="IR12" i="6"/>
  <c r="IP12" i="6"/>
  <c r="IN12" i="6"/>
  <c r="IL12" i="6"/>
  <c r="IK12" i="6"/>
  <c r="II12" i="6"/>
  <c r="IG12" i="6"/>
  <c r="IE12" i="6"/>
  <c r="JB12" i="6" s="1"/>
  <c r="ID12" i="6"/>
  <c r="IB12" i="6"/>
  <c r="HZ12" i="6"/>
  <c r="HX12" i="6"/>
  <c r="HV12" i="6"/>
  <c r="HT12" i="6"/>
  <c r="HS12" i="6"/>
  <c r="HQ12" i="6"/>
  <c r="HO12" i="6"/>
  <c r="HM12" i="6"/>
  <c r="HK12" i="6"/>
  <c r="HJ12" i="6"/>
  <c r="HH12" i="6"/>
  <c r="HF12" i="6"/>
  <c r="HD12" i="6"/>
  <c r="HC12" i="6"/>
  <c r="HA12" i="6"/>
  <c r="GY12" i="6"/>
  <c r="GW12" i="6"/>
  <c r="GV12" i="6"/>
  <c r="GT12" i="6"/>
  <c r="GR12" i="6"/>
  <c r="GP12" i="6"/>
  <c r="GN12" i="6"/>
  <c r="GK12" i="6"/>
  <c r="GI12" i="6"/>
  <c r="GG12" i="6"/>
  <c r="GE12" i="6"/>
  <c r="GC12" i="6"/>
  <c r="GL12" i="6" s="1"/>
  <c r="GB12" i="6"/>
  <c r="FZ12" i="6"/>
  <c r="FX12" i="6"/>
  <c r="FV12" i="6"/>
  <c r="FU12" i="6"/>
  <c r="FS12" i="6"/>
  <c r="FQ12" i="6"/>
  <c r="FO12" i="6"/>
  <c r="FN12" i="6"/>
  <c r="FL12" i="6"/>
  <c r="FJ12" i="6"/>
  <c r="FH12" i="6"/>
  <c r="FF12" i="6"/>
  <c r="ES12" i="6"/>
  <c r="EE12" i="6"/>
  <c r="DY12" i="6"/>
  <c r="DZ12" i="6" s="1"/>
  <c r="DX12" i="6"/>
  <c r="DU12" i="6"/>
  <c r="DW12" i="6" s="1"/>
  <c r="DP12" i="6"/>
  <c r="DO12" i="6"/>
  <c r="DQ12" i="6" s="1"/>
  <c r="DI12" i="6"/>
  <c r="DH12" i="6"/>
  <c r="DJ12" i="6" s="1"/>
  <c r="EH12" i="6" s="1"/>
  <c r="EI12" i="6" s="1"/>
  <c r="DB12" i="6"/>
  <c r="DV12" i="6" s="1"/>
  <c r="DA12" i="6"/>
  <c r="CV12" i="6"/>
  <c r="CU12" i="6"/>
  <c r="DS12" i="6" s="1"/>
  <c r="CT12" i="6"/>
  <c r="CK12" i="6"/>
  <c r="BM12" i="6"/>
  <c r="V12" i="6"/>
  <c r="U12" i="6"/>
  <c r="T12" i="6"/>
  <c r="S12" i="6" s="1"/>
  <c r="P12" i="6"/>
  <c r="M12" i="6"/>
  <c r="J12" i="6"/>
  <c r="H12" i="6"/>
  <c r="BL12" i="6" s="1"/>
  <c r="E12" i="6"/>
  <c r="D12" i="6"/>
  <c r="JK11" i="6"/>
  <c r="JI11" i="6"/>
  <c r="JD11" i="6"/>
  <c r="JA11" i="6"/>
  <c r="IY11" i="6"/>
  <c r="IW11" i="6"/>
  <c r="IU11" i="6"/>
  <c r="IS11" i="6"/>
  <c r="IR11" i="6"/>
  <c r="IP11" i="6"/>
  <c r="IN11" i="6"/>
  <c r="IL11" i="6"/>
  <c r="IK11" i="6"/>
  <c r="II11" i="6"/>
  <c r="IG11" i="6"/>
  <c r="IE11" i="6"/>
  <c r="JB11" i="6" s="1"/>
  <c r="ID11" i="6"/>
  <c r="IB11" i="6"/>
  <c r="HZ11" i="6"/>
  <c r="HX11" i="6"/>
  <c r="HV11" i="6"/>
  <c r="HS11" i="6"/>
  <c r="HQ11" i="6"/>
  <c r="HO11" i="6"/>
  <c r="HM11" i="6"/>
  <c r="HK11" i="6"/>
  <c r="HJ11" i="6"/>
  <c r="HH11" i="6"/>
  <c r="HF11" i="6"/>
  <c r="HD11" i="6"/>
  <c r="HC11" i="6"/>
  <c r="HA11" i="6"/>
  <c r="GY11" i="6"/>
  <c r="GW11" i="6"/>
  <c r="HT11" i="6" s="1"/>
  <c r="GV11" i="6"/>
  <c r="GT11" i="6"/>
  <c r="GR11" i="6"/>
  <c r="GP11" i="6"/>
  <c r="GN11" i="6"/>
  <c r="GK11" i="6"/>
  <c r="GI11" i="6"/>
  <c r="GG11" i="6"/>
  <c r="GE11" i="6"/>
  <c r="GC11" i="6"/>
  <c r="GB11" i="6"/>
  <c r="FZ11" i="6"/>
  <c r="FX11" i="6"/>
  <c r="FV11" i="6"/>
  <c r="FU11" i="6"/>
  <c r="FS11" i="6"/>
  <c r="FQ11" i="6"/>
  <c r="FO11" i="6"/>
  <c r="GL11" i="6" s="1"/>
  <c r="FN11" i="6"/>
  <c r="FL11" i="6"/>
  <c r="FJ11" i="6"/>
  <c r="FH11" i="6"/>
  <c r="FF11" i="6"/>
  <c r="ES11" i="6"/>
  <c r="EE11" i="6"/>
  <c r="DZ11" i="6"/>
  <c r="DY11" i="6"/>
  <c r="DX11" i="6"/>
  <c r="DQ11" i="6"/>
  <c r="DP11" i="6"/>
  <c r="DO11" i="6"/>
  <c r="DI11" i="6"/>
  <c r="DH11" i="6"/>
  <c r="DJ11" i="6" s="1"/>
  <c r="DC11" i="6"/>
  <c r="DB11" i="6"/>
  <c r="DV11" i="6" s="1"/>
  <c r="DA11" i="6"/>
  <c r="CV11" i="6"/>
  <c r="EF11" i="6" s="1"/>
  <c r="EG11" i="6" s="1"/>
  <c r="CU11" i="6"/>
  <c r="DS11" i="6" s="1"/>
  <c r="CT11" i="6"/>
  <c r="DR11" i="6" s="1"/>
  <c r="CK11" i="6"/>
  <c r="BM11" i="6"/>
  <c r="BL11" i="6"/>
  <c r="V11" i="6"/>
  <c r="U11" i="6"/>
  <c r="T11" i="6"/>
  <c r="P11" i="6"/>
  <c r="M11" i="6"/>
  <c r="J11" i="6"/>
  <c r="H11" i="6"/>
  <c r="E11" i="6"/>
  <c r="D11" i="6"/>
  <c r="JK10" i="6"/>
  <c r="JI10" i="6"/>
  <c r="JD10" i="6"/>
  <c r="JA10" i="6"/>
  <c r="IY10" i="6"/>
  <c r="IW10" i="6"/>
  <c r="IU10" i="6"/>
  <c r="IS10" i="6"/>
  <c r="IR10" i="6"/>
  <c r="IP10" i="6"/>
  <c r="IN10" i="6"/>
  <c r="IL10" i="6"/>
  <c r="IK10" i="6"/>
  <c r="II10" i="6"/>
  <c r="IG10" i="6"/>
  <c r="IE10" i="6"/>
  <c r="ID10" i="6"/>
  <c r="IB10" i="6"/>
  <c r="HZ10" i="6"/>
  <c r="HX10" i="6"/>
  <c r="HV10" i="6"/>
  <c r="HS10" i="6"/>
  <c r="HQ10" i="6"/>
  <c r="HO10" i="6"/>
  <c r="HM10" i="6"/>
  <c r="HK10" i="6"/>
  <c r="HJ10" i="6"/>
  <c r="HH10" i="6"/>
  <c r="HF10" i="6"/>
  <c r="HD10" i="6"/>
  <c r="HT10" i="6" s="1"/>
  <c r="HC10" i="6"/>
  <c r="HA10" i="6"/>
  <c r="GY10" i="6"/>
  <c r="GW10" i="6"/>
  <c r="GV10" i="6"/>
  <c r="GT10" i="6"/>
  <c r="GR10" i="6"/>
  <c r="GP10" i="6"/>
  <c r="GN10" i="6"/>
  <c r="GK10" i="6"/>
  <c r="GI10" i="6"/>
  <c r="GG10" i="6"/>
  <c r="GE10" i="6"/>
  <c r="GC10" i="6"/>
  <c r="GB10" i="6"/>
  <c r="FZ10" i="6"/>
  <c r="FX10" i="6"/>
  <c r="FV10" i="6"/>
  <c r="FU10" i="6"/>
  <c r="FS10" i="6"/>
  <c r="FQ10" i="6"/>
  <c r="FO10" i="6"/>
  <c r="FN10" i="6"/>
  <c r="FL10" i="6"/>
  <c r="FJ10" i="6"/>
  <c r="FH10" i="6"/>
  <c r="FF10" i="6"/>
  <c r="ES10" i="6"/>
  <c r="EE10" i="6"/>
  <c r="DY10" i="6"/>
  <c r="DX10" i="6"/>
  <c r="DZ10" i="6" s="1"/>
  <c r="DV10" i="6"/>
  <c r="DS10" i="6"/>
  <c r="DR10" i="6"/>
  <c r="DT10" i="6" s="1"/>
  <c r="DQ10" i="6"/>
  <c r="EH10" i="6" s="1"/>
  <c r="EI10" i="6" s="1"/>
  <c r="DP10" i="6"/>
  <c r="DO10" i="6"/>
  <c r="DI10" i="6"/>
  <c r="DH10" i="6"/>
  <c r="DJ10" i="6" s="1"/>
  <c r="DC10" i="6"/>
  <c r="DB10" i="6"/>
  <c r="DA10" i="6"/>
  <c r="DU10" i="6" s="1"/>
  <c r="DW10" i="6" s="1"/>
  <c r="CU10" i="6"/>
  <c r="CT10" i="6"/>
  <c r="CV10" i="6" s="1"/>
  <c r="EF10" i="6" s="1"/>
  <c r="CK10" i="6"/>
  <c r="BM10" i="6"/>
  <c r="BL10" i="6"/>
  <c r="V10" i="6"/>
  <c r="U10" i="6"/>
  <c r="S10" i="6" s="1"/>
  <c r="T10" i="6"/>
  <c r="P10" i="6"/>
  <c r="M10" i="6"/>
  <c r="J10" i="6"/>
  <c r="H10" i="6"/>
  <c r="E10" i="6"/>
  <c r="D10" i="6"/>
  <c r="JK9" i="6"/>
  <c r="JI9" i="6"/>
  <c r="JD9" i="6"/>
  <c r="JA9" i="6"/>
  <c r="IY9" i="6"/>
  <c r="IW9" i="6"/>
  <c r="IU9" i="6"/>
  <c r="IS9" i="6"/>
  <c r="IR9" i="6"/>
  <c r="IP9" i="6"/>
  <c r="IN9" i="6"/>
  <c r="IL9" i="6"/>
  <c r="IK9" i="6"/>
  <c r="II9" i="6"/>
  <c r="IG9" i="6"/>
  <c r="IE9" i="6"/>
  <c r="JB9" i="6" s="1"/>
  <c r="ID9" i="6"/>
  <c r="IB9" i="6"/>
  <c r="HZ9" i="6"/>
  <c r="HX9" i="6"/>
  <c r="HV9" i="6"/>
  <c r="HS9" i="6"/>
  <c r="HQ9" i="6"/>
  <c r="HO9" i="6"/>
  <c r="HM9" i="6"/>
  <c r="HK9" i="6"/>
  <c r="HJ9" i="6"/>
  <c r="HH9" i="6"/>
  <c r="HF9" i="6"/>
  <c r="HD9" i="6"/>
  <c r="HT9" i="6" s="1"/>
  <c r="HC9" i="6"/>
  <c r="HA9" i="6"/>
  <c r="GY9" i="6"/>
  <c r="GW9" i="6"/>
  <c r="GV9" i="6"/>
  <c r="GT9" i="6"/>
  <c r="GR9" i="6"/>
  <c r="GP9" i="6"/>
  <c r="GN9" i="6"/>
  <c r="GK9" i="6"/>
  <c r="GI9" i="6"/>
  <c r="GG9" i="6"/>
  <c r="GE9" i="6"/>
  <c r="GC9" i="6"/>
  <c r="GB9" i="6"/>
  <c r="FZ9" i="6"/>
  <c r="FX9" i="6"/>
  <c r="FV9" i="6"/>
  <c r="FU9" i="6"/>
  <c r="FS9" i="6"/>
  <c r="FQ9" i="6"/>
  <c r="FO9" i="6"/>
  <c r="GL9" i="6" s="1"/>
  <c r="FN9" i="6"/>
  <c r="FL9" i="6"/>
  <c r="FJ9" i="6"/>
  <c r="FH9" i="6"/>
  <c r="FF9" i="6"/>
  <c r="ES9" i="6"/>
  <c r="EE9" i="6"/>
  <c r="DY9" i="6"/>
  <c r="DX9" i="6"/>
  <c r="DZ9" i="6" s="1"/>
  <c r="DP9" i="6"/>
  <c r="DO9" i="6"/>
  <c r="DQ9" i="6" s="1"/>
  <c r="DI9" i="6"/>
  <c r="DJ9" i="6" s="1"/>
  <c r="EH9" i="6" s="1"/>
  <c r="EI9" i="6" s="1"/>
  <c r="DH9" i="6"/>
  <c r="DB9" i="6"/>
  <c r="DV9" i="6" s="1"/>
  <c r="DA9" i="6"/>
  <c r="DC9" i="6" s="1"/>
  <c r="CV9" i="6"/>
  <c r="EF9" i="6" s="1"/>
  <c r="CU9" i="6"/>
  <c r="CT9" i="6"/>
  <c r="DR9" i="6" s="1"/>
  <c r="CK9" i="6"/>
  <c r="BM9" i="6"/>
  <c r="V9" i="6"/>
  <c r="U9" i="6"/>
  <c r="T9" i="6"/>
  <c r="P9" i="6"/>
  <c r="M9" i="6"/>
  <c r="J9" i="6"/>
  <c r="H9" i="6"/>
  <c r="BL9" i="6" s="1"/>
  <c r="E9" i="6"/>
  <c r="D9" i="6"/>
  <c r="JK8" i="6"/>
  <c r="JI8" i="6"/>
  <c r="JD8" i="6"/>
  <c r="JA8" i="6"/>
  <c r="IY8" i="6"/>
  <c r="IW8" i="6"/>
  <c r="IU8" i="6"/>
  <c r="IS8" i="6"/>
  <c r="IR8" i="6"/>
  <c r="IP8" i="6"/>
  <c r="IN8" i="6"/>
  <c r="IL8" i="6"/>
  <c r="IK8" i="6"/>
  <c r="II8" i="6"/>
  <c r="IG8" i="6"/>
  <c r="IE8" i="6"/>
  <c r="JB8" i="6" s="1"/>
  <c r="ID8" i="6"/>
  <c r="IB8" i="6"/>
  <c r="HZ8" i="6"/>
  <c r="HX8" i="6"/>
  <c r="HV8" i="6"/>
  <c r="HT8" i="6"/>
  <c r="HS8" i="6"/>
  <c r="HQ8" i="6"/>
  <c r="HO8" i="6"/>
  <c r="HM8" i="6"/>
  <c r="HK8" i="6"/>
  <c r="HJ8" i="6"/>
  <c r="HH8" i="6"/>
  <c r="HF8" i="6"/>
  <c r="HD8" i="6"/>
  <c r="HC8" i="6"/>
  <c r="HA8" i="6"/>
  <c r="GY8" i="6"/>
  <c r="GW8" i="6"/>
  <c r="GV8" i="6"/>
  <c r="GT8" i="6"/>
  <c r="GR8" i="6"/>
  <c r="GP8" i="6"/>
  <c r="GN8" i="6"/>
  <c r="GK8" i="6"/>
  <c r="GI8" i="6"/>
  <c r="GG8" i="6"/>
  <c r="GE8" i="6"/>
  <c r="GC8" i="6"/>
  <c r="GB8" i="6"/>
  <c r="FZ8" i="6"/>
  <c r="FX8" i="6"/>
  <c r="FV8" i="6"/>
  <c r="FU8" i="6"/>
  <c r="FS8" i="6"/>
  <c r="FQ8" i="6"/>
  <c r="FO8" i="6"/>
  <c r="GL8" i="6" s="1"/>
  <c r="FN8" i="6"/>
  <c r="FL8" i="6"/>
  <c r="FJ8" i="6"/>
  <c r="FH8" i="6"/>
  <c r="FF8" i="6"/>
  <c r="ES8" i="6"/>
  <c r="EE8" i="6"/>
  <c r="DZ8" i="6"/>
  <c r="DY8" i="6"/>
  <c r="DX8" i="6"/>
  <c r="DP8" i="6"/>
  <c r="DO8" i="6"/>
  <c r="DQ8" i="6" s="1"/>
  <c r="DJ8" i="6"/>
  <c r="EH8" i="6" s="1"/>
  <c r="EI8" i="6" s="1"/>
  <c r="DI8" i="6"/>
  <c r="DH8" i="6"/>
  <c r="DC8" i="6"/>
  <c r="DB8" i="6"/>
  <c r="DA8" i="6"/>
  <c r="CV8" i="6"/>
  <c r="EF8" i="6" s="1"/>
  <c r="CU8" i="6"/>
  <c r="DS8" i="6" s="1"/>
  <c r="CT8" i="6"/>
  <c r="DR8" i="6" s="1"/>
  <c r="DT8" i="6" s="1"/>
  <c r="CK8" i="6"/>
  <c r="BM8" i="6"/>
  <c r="BL8" i="6"/>
  <c r="V8" i="6"/>
  <c r="U8" i="6"/>
  <c r="S8" i="6" s="1"/>
  <c r="T8" i="6"/>
  <c r="P8" i="6"/>
  <c r="M8" i="6"/>
  <c r="J8" i="6"/>
  <c r="H8" i="6"/>
  <c r="E8" i="6"/>
  <c r="D8" i="6"/>
  <c r="JK7" i="6"/>
  <c r="JI7" i="6"/>
  <c r="JD7" i="6"/>
  <c r="JA7" i="6"/>
  <c r="IY7" i="6"/>
  <c r="IW7" i="6"/>
  <c r="IU7" i="6"/>
  <c r="IS7" i="6"/>
  <c r="IR7" i="6"/>
  <c r="IP7" i="6"/>
  <c r="IN7" i="6"/>
  <c r="IL7" i="6"/>
  <c r="JB7" i="6" s="1"/>
  <c r="IK7" i="6"/>
  <c r="II7" i="6"/>
  <c r="IG7" i="6"/>
  <c r="IE7" i="6"/>
  <c r="ID7" i="6"/>
  <c r="IB7" i="6"/>
  <c r="HZ7" i="6"/>
  <c r="HX7" i="6"/>
  <c r="HV7" i="6"/>
  <c r="HT7" i="6"/>
  <c r="HS7" i="6"/>
  <c r="HQ7" i="6"/>
  <c r="HO7" i="6"/>
  <c r="HM7" i="6"/>
  <c r="HK7" i="6"/>
  <c r="HJ7" i="6"/>
  <c r="HH7" i="6"/>
  <c r="HF7" i="6"/>
  <c r="HD7" i="6"/>
  <c r="HC7" i="6"/>
  <c r="HA7" i="6"/>
  <c r="GY7" i="6"/>
  <c r="GW7" i="6"/>
  <c r="GV7" i="6"/>
  <c r="GT7" i="6"/>
  <c r="GR7" i="6"/>
  <c r="GP7" i="6"/>
  <c r="GN7" i="6"/>
  <c r="GK7" i="6"/>
  <c r="GI7" i="6"/>
  <c r="GG7" i="6"/>
  <c r="GE7" i="6"/>
  <c r="GC7" i="6"/>
  <c r="GB7" i="6"/>
  <c r="FZ7" i="6"/>
  <c r="FX7" i="6"/>
  <c r="FV7" i="6"/>
  <c r="FU7" i="6"/>
  <c r="FS7" i="6"/>
  <c r="FQ7" i="6"/>
  <c r="FO7" i="6"/>
  <c r="GL7" i="6" s="1"/>
  <c r="FN7" i="6"/>
  <c r="FL7" i="6"/>
  <c r="FJ7" i="6"/>
  <c r="FH7" i="6"/>
  <c r="FF7" i="6"/>
  <c r="EV7" i="6"/>
  <c r="ES7" i="6"/>
  <c r="EE7" i="6"/>
  <c r="DY7" i="6"/>
  <c r="DX7" i="6"/>
  <c r="DZ7" i="6" s="1"/>
  <c r="DU7" i="6"/>
  <c r="DW7" i="6" s="1"/>
  <c r="DP7" i="6"/>
  <c r="DQ7" i="6" s="1"/>
  <c r="DO7" i="6"/>
  <c r="DI7" i="6"/>
  <c r="DH7" i="6"/>
  <c r="DJ7" i="6" s="1"/>
  <c r="DB7" i="6"/>
  <c r="DV7" i="6" s="1"/>
  <c r="DA7" i="6"/>
  <c r="DC7" i="6" s="1"/>
  <c r="EF7" i="6" s="1"/>
  <c r="CV7" i="6"/>
  <c r="CU7" i="6"/>
  <c r="DS7" i="6" s="1"/>
  <c r="CT7" i="6"/>
  <c r="CK7" i="6"/>
  <c r="BM7" i="6"/>
  <c r="BL7" i="6"/>
  <c r="V7" i="6"/>
  <c r="U7" i="6"/>
  <c r="S7" i="6" s="1"/>
  <c r="T7" i="6"/>
  <c r="P7" i="6"/>
  <c r="M7" i="6"/>
  <c r="J7" i="6"/>
  <c r="H7" i="6"/>
  <c r="E7" i="6"/>
  <c r="D7" i="6"/>
  <c r="JK6" i="6"/>
  <c r="JI6" i="6"/>
  <c r="JD6" i="6"/>
  <c r="JA6" i="6"/>
  <c r="IY6" i="6"/>
  <c r="IW6" i="6"/>
  <c r="IU6" i="6"/>
  <c r="IS6" i="6"/>
  <c r="IR6" i="6"/>
  <c r="IP6" i="6"/>
  <c r="IN6" i="6"/>
  <c r="IL6" i="6"/>
  <c r="IK6" i="6"/>
  <c r="II6" i="6"/>
  <c r="IG6" i="6"/>
  <c r="IE6" i="6"/>
  <c r="JB6" i="6" s="1"/>
  <c r="ID6" i="6"/>
  <c r="IB6" i="6"/>
  <c r="HZ6" i="6"/>
  <c r="HX6" i="6"/>
  <c r="HV6" i="6"/>
  <c r="HT6" i="6"/>
  <c r="HS6" i="6"/>
  <c r="HQ6" i="6"/>
  <c r="HO6" i="6"/>
  <c r="HM6" i="6"/>
  <c r="HK6" i="6"/>
  <c r="HJ6" i="6"/>
  <c r="HH6" i="6"/>
  <c r="HF6" i="6"/>
  <c r="HD6" i="6"/>
  <c r="HC6" i="6"/>
  <c r="HA6" i="6"/>
  <c r="GY6" i="6"/>
  <c r="GW6" i="6"/>
  <c r="GV6" i="6"/>
  <c r="GT6" i="6"/>
  <c r="GR6" i="6"/>
  <c r="GP6" i="6"/>
  <c r="GN6" i="6"/>
  <c r="GK6" i="6"/>
  <c r="GI6" i="6"/>
  <c r="GG6" i="6"/>
  <c r="GE6" i="6"/>
  <c r="GC6" i="6"/>
  <c r="GB6" i="6"/>
  <c r="FZ6" i="6"/>
  <c r="FX6" i="6"/>
  <c r="FV6" i="6"/>
  <c r="FU6" i="6"/>
  <c r="FS6" i="6"/>
  <c r="FQ6" i="6"/>
  <c r="FO6" i="6"/>
  <c r="GL6" i="6" s="1"/>
  <c r="FN6" i="6"/>
  <c r="FL6" i="6"/>
  <c r="FJ6" i="6"/>
  <c r="FH6" i="6"/>
  <c r="FF6" i="6"/>
  <c r="ES6" i="6"/>
  <c r="EE6" i="6"/>
  <c r="DZ6" i="6"/>
  <c r="DY6" i="6"/>
  <c r="DX6" i="6"/>
  <c r="DU6" i="6"/>
  <c r="DP6" i="6"/>
  <c r="DO6" i="6"/>
  <c r="DI6" i="6"/>
  <c r="DH6" i="6"/>
  <c r="DJ6" i="6" s="1"/>
  <c r="DC6" i="6"/>
  <c r="EF6" i="6" s="1"/>
  <c r="DB6" i="6"/>
  <c r="DV6" i="6" s="1"/>
  <c r="DA6" i="6"/>
  <c r="CV6" i="6"/>
  <c r="CU6" i="6"/>
  <c r="CT6" i="6"/>
  <c r="DR6" i="6" s="1"/>
  <c r="CK6" i="6"/>
  <c r="BM6" i="6"/>
  <c r="V6" i="6"/>
  <c r="U6" i="6"/>
  <c r="T6" i="6"/>
  <c r="P6" i="6"/>
  <c r="M6" i="6"/>
  <c r="J6" i="6"/>
  <c r="H6" i="6"/>
  <c r="BL6" i="6" s="1"/>
  <c r="E6" i="6"/>
  <c r="D6" i="6"/>
  <c r="JK5" i="6"/>
  <c r="JI5" i="6"/>
  <c r="JD5" i="6"/>
  <c r="JB5" i="6"/>
  <c r="JA5" i="6"/>
  <c r="IY5" i="6"/>
  <c r="IW5" i="6"/>
  <c r="IU5" i="6"/>
  <c r="IS5" i="6"/>
  <c r="IR5" i="6"/>
  <c r="IP5" i="6"/>
  <c r="IN5" i="6"/>
  <c r="IL5" i="6"/>
  <c r="IK5" i="6"/>
  <c r="II5" i="6"/>
  <c r="IG5" i="6"/>
  <c r="IE5" i="6"/>
  <c r="ID5" i="6"/>
  <c r="IB5" i="6"/>
  <c r="HZ5" i="6"/>
  <c r="HX5" i="6"/>
  <c r="HV5" i="6"/>
  <c r="HS5" i="6"/>
  <c r="HQ5" i="6"/>
  <c r="HO5" i="6"/>
  <c r="HM5" i="6"/>
  <c r="HK5" i="6"/>
  <c r="HT5" i="6" s="1"/>
  <c r="HJ5" i="6"/>
  <c r="HH5" i="6"/>
  <c r="HF5" i="6"/>
  <c r="HD5" i="6"/>
  <c r="HC5" i="6"/>
  <c r="HA5" i="6"/>
  <c r="GY5" i="6"/>
  <c r="GW5" i="6"/>
  <c r="GV5" i="6"/>
  <c r="GT5" i="6"/>
  <c r="GR5" i="6"/>
  <c r="GP5" i="6"/>
  <c r="GN5" i="6"/>
  <c r="GL5" i="6"/>
  <c r="GK5" i="6"/>
  <c r="GI5" i="6"/>
  <c r="GG5" i="6"/>
  <c r="GE5" i="6"/>
  <c r="GC5" i="6"/>
  <c r="GB5" i="6"/>
  <c r="FZ5" i="6"/>
  <c r="FX5" i="6"/>
  <c r="FV5" i="6"/>
  <c r="FU5" i="6"/>
  <c r="FS5" i="6"/>
  <c r="FQ5" i="6"/>
  <c r="FO5" i="6"/>
  <c r="FN5" i="6"/>
  <c r="FL5" i="6"/>
  <c r="FJ5" i="6"/>
  <c r="FH5" i="6"/>
  <c r="FF5" i="6"/>
  <c r="EV5" i="6"/>
  <c r="ES5" i="6"/>
  <c r="EE5" i="6"/>
  <c r="DZ5" i="6"/>
  <c r="DY5" i="6"/>
  <c r="DX5" i="6"/>
  <c r="DQ5" i="6"/>
  <c r="DP5" i="6"/>
  <c r="DO5" i="6"/>
  <c r="DJ5" i="6"/>
  <c r="EH5" i="6" s="1"/>
  <c r="EI5" i="6" s="1"/>
  <c r="DI5" i="6"/>
  <c r="DH5" i="6"/>
  <c r="DC5" i="6"/>
  <c r="DB5" i="6"/>
  <c r="DA5" i="6"/>
  <c r="DU5" i="6" s="1"/>
  <c r="CU5" i="6"/>
  <c r="DS5" i="6" s="1"/>
  <c r="CT5" i="6"/>
  <c r="CV5" i="6" s="1"/>
  <c r="EF5" i="6" s="1"/>
  <c r="CK5" i="6"/>
  <c r="BM5" i="6"/>
  <c r="BL5" i="6"/>
  <c r="V5" i="6"/>
  <c r="U5" i="6"/>
  <c r="T5" i="6"/>
  <c r="S5" i="6" s="1"/>
  <c r="P5" i="6"/>
  <c r="M5" i="6"/>
  <c r="J5" i="6"/>
  <c r="H5" i="6"/>
  <c r="E5" i="6"/>
  <c r="D5" i="6"/>
  <c r="JK4" i="6"/>
  <c r="JK49" i="6" s="1"/>
  <c r="JI4" i="6"/>
  <c r="JD4" i="6"/>
  <c r="JA4" i="6"/>
  <c r="IY4" i="6"/>
  <c r="IW4" i="6"/>
  <c r="IU4" i="6"/>
  <c r="IS4" i="6"/>
  <c r="IS49" i="6" s="1"/>
  <c r="IR4" i="6"/>
  <c r="IP4" i="6"/>
  <c r="IN4" i="6"/>
  <c r="IL4" i="6"/>
  <c r="IK4" i="6"/>
  <c r="II4" i="6"/>
  <c r="IG4" i="6"/>
  <c r="IE4" i="6"/>
  <c r="ID4" i="6"/>
  <c r="IB4" i="6"/>
  <c r="HZ4" i="6"/>
  <c r="HX4" i="6"/>
  <c r="HV4" i="6"/>
  <c r="HS4" i="6"/>
  <c r="HQ4" i="6"/>
  <c r="HO4" i="6"/>
  <c r="HM4" i="6"/>
  <c r="HK4" i="6"/>
  <c r="HJ4" i="6"/>
  <c r="HH4" i="6"/>
  <c r="HF4" i="6"/>
  <c r="HD4" i="6"/>
  <c r="HD49" i="6" s="1"/>
  <c r="HC4" i="6"/>
  <c r="HA4" i="6"/>
  <c r="GY4" i="6"/>
  <c r="GW4" i="6"/>
  <c r="GV4" i="6"/>
  <c r="GT4" i="6"/>
  <c r="GR4" i="6"/>
  <c r="GP4" i="6"/>
  <c r="GN4" i="6"/>
  <c r="GK4" i="6"/>
  <c r="GI4" i="6"/>
  <c r="GG4" i="6"/>
  <c r="GE4" i="6"/>
  <c r="GC4" i="6"/>
  <c r="GC49" i="6" s="1"/>
  <c r="GB4" i="6"/>
  <c r="FZ4" i="6"/>
  <c r="FX4" i="6"/>
  <c r="FV4" i="6"/>
  <c r="FU4" i="6"/>
  <c r="FS4" i="6"/>
  <c r="FQ4" i="6"/>
  <c r="FO4" i="6"/>
  <c r="FN4" i="6"/>
  <c r="FL4" i="6"/>
  <c r="FJ4" i="6"/>
  <c r="FH4" i="6"/>
  <c r="FF4" i="6"/>
  <c r="ES4" i="6"/>
  <c r="EE4" i="6"/>
  <c r="DY4" i="6"/>
  <c r="DX4" i="6"/>
  <c r="DU4" i="6"/>
  <c r="DS4" i="6"/>
  <c r="DR4" i="6"/>
  <c r="DP4" i="6"/>
  <c r="DQ4" i="6" s="1"/>
  <c r="DO4" i="6"/>
  <c r="DI4" i="6"/>
  <c r="DI49" i="6" s="1"/>
  <c r="DH4" i="6"/>
  <c r="DJ4" i="6" s="1"/>
  <c r="EH4" i="6" s="1"/>
  <c r="EI4" i="6" s="1"/>
  <c r="DC4" i="6"/>
  <c r="DB4" i="6"/>
  <c r="DB49" i="6" s="1"/>
  <c r="DA4" i="6"/>
  <c r="CV4" i="6"/>
  <c r="CU4" i="6"/>
  <c r="CT4" i="6"/>
  <c r="CK4" i="6"/>
  <c r="BM4" i="6"/>
  <c r="V4" i="6"/>
  <c r="U4" i="6"/>
  <c r="U49" i="6" s="1"/>
  <c r="T4" i="6"/>
  <c r="P4" i="6"/>
  <c r="M4" i="6"/>
  <c r="J4" i="6"/>
  <c r="H4" i="6"/>
  <c r="BL4" i="6" s="1"/>
  <c r="E4" i="6"/>
  <c r="D4" i="6"/>
  <c r="JK3" i="6"/>
  <c r="JH49" i="5"/>
  <c r="JG49" i="5"/>
  <c r="JF49" i="5"/>
  <c r="JE49" i="5"/>
  <c r="JC49" i="5"/>
  <c r="IZ49" i="5"/>
  <c r="IX49" i="5"/>
  <c r="IV49" i="5"/>
  <c r="IT49" i="5"/>
  <c r="IQ49" i="5"/>
  <c r="IO49" i="5"/>
  <c r="IM49" i="5"/>
  <c r="IJ49" i="5"/>
  <c r="IH49" i="5"/>
  <c r="IF49" i="5"/>
  <c r="IC49" i="5"/>
  <c r="IA49" i="5"/>
  <c r="HY49" i="5"/>
  <c r="HW49" i="5"/>
  <c r="HU49" i="5"/>
  <c r="HR49" i="5"/>
  <c r="HP49" i="5"/>
  <c r="HN49" i="5"/>
  <c r="HL49" i="5"/>
  <c r="HI49" i="5"/>
  <c r="HG49" i="5"/>
  <c r="HE49" i="5"/>
  <c r="HB49" i="5"/>
  <c r="GZ49" i="5"/>
  <c r="GX49" i="5"/>
  <c r="GU49" i="5"/>
  <c r="GS49" i="5"/>
  <c r="GQ49" i="5"/>
  <c r="GO49" i="5"/>
  <c r="GM49" i="5"/>
  <c r="GJ49" i="5"/>
  <c r="GH49" i="5"/>
  <c r="GF49" i="5"/>
  <c r="GD49" i="5"/>
  <c r="GA49" i="5"/>
  <c r="GB49" i="5" s="1"/>
  <c r="FY49" i="5"/>
  <c r="FW49" i="5"/>
  <c r="FT49" i="5"/>
  <c r="FR49" i="5"/>
  <c r="FP49" i="5"/>
  <c r="FM49" i="5"/>
  <c r="FK49" i="5"/>
  <c r="FI49" i="5"/>
  <c r="FG49" i="5"/>
  <c r="FE49" i="5"/>
  <c r="FD49" i="5"/>
  <c r="FC49" i="5"/>
  <c r="FB49" i="5"/>
  <c r="FA49" i="5"/>
  <c r="EZ49" i="5"/>
  <c r="EY49" i="5"/>
  <c r="EX49" i="5"/>
  <c r="EU49" i="5"/>
  <c r="ET49" i="5"/>
  <c r="ER49" i="5"/>
  <c r="EQ49" i="5"/>
  <c r="ES49" i="5" s="1"/>
  <c r="ED49" i="5"/>
  <c r="EC49" i="5"/>
  <c r="EB49" i="5"/>
  <c r="EA49" i="5"/>
  <c r="DN49" i="5"/>
  <c r="DM49" i="5"/>
  <c r="DL49" i="5"/>
  <c r="DK49" i="5"/>
  <c r="DG49" i="5"/>
  <c r="DF49" i="5"/>
  <c r="DE49" i="5"/>
  <c r="DD49" i="5"/>
  <c r="CZ49" i="5"/>
  <c r="CY49" i="5"/>
  <c r="CX49" i="5"/>
  <c r="CW49" i="5"/>
  <c r="CS49" i="5"/>
  <c r="CR49" i="5"/>
  <c r="CQ49" i="5"/>
  <c r="CP49" i="5"/>
  <c r="CM49" i="5"/>
  <c r="BM49" i="5"/>
  <c r="BK49" i="5"/>
  <c r="BJ49" i="5"/>
  <c r="BI49" i="5"/>
  <c r="BH49" i="5"/>
  <c r="BG49" i="5"/>
  <c r="BF49" i="5"/>
  <c r="BE49" i="5"/>
  <c r="BD49" i="5"/>
  <c r="BC49" i="5"/>
  <c r="BB49" i="5"/>
  <c r="BA49" i="5"/>
  <c r="AZ49" i="5"/>
  <c r="AY49" i="5"/>
  <c r="AX49" i="5"/>
  <c r="AW49" i="5"/>
  <c r="AV49" i="5"/>
  <c r="AU49" i="5"/>
  <c r="AT49" i="5"/>
  <c r="AS49" i="5"/>
  <c r="AR49" i="5"/>
  <c r="AQ49" i="5"/>
  <c r="AP49" i="5"/>
  <c r="AO49" i="5"/>
  <c r="AN49" i="5"/>
  <c r="AM49" i="5"/>
  <c r="AL49" i="5"/>
  <c r="AK49" i="5"/>
  <c r="AJ49" i="5"/>
  <c r="AI49" i="5"/>
  <c r="AH49" i="5"/>
  <c r="AG49" i="5"/>
  <c r="AF49" i="5"/>
  <c r="AE49" i="5"/>
  <c r="AD49" i="5"/>
  <c r="AC49" i="5"/>
  <c r="AB49" i="5"/>
  <c r="AA49" i="5"/>
  <c r="Z49" i="5"/>
  <c r="Y49" i="5"/>
  <c r="X49" i="5"/>
  <c r="W49" i="5"/>
  <c r="R49" i="5"/>
  <c r="Q49" i="5"/>
  <c r="O49" i="5"/>
  <c r="N49" i="5"/>
  <c r="L49" i="5"/>
  <c r="K49" i="5"/>
  <c r="I49" i="5"/>
  <c r="G49" i="5"/>
  <c r="JK48" i="5"/>
  <c r="JI48" i="5"/>
  <c r="JD48" i="5"/>
  <c r="JA48" i="5"/>
  <c r="IY48" i="5"/>
  <c r="IW48" i="5"/>
  <c r="IU48" i="5"/>
  <c r="IS48" i="5"/>
  <c r="JB48" i="5" s="1"/>
  <c r="IR48" i="5"/>
  <c r="IP48" i="5"/>
  <c r="IN48" i="5"/>
  <c r="IL48" i="5"/>
  <c r="IK48" i="5"/>
  <c r="II48" i="5"/>
  <c r="IG48" i="5"/>
  <c r="IE48" i="5"/>
  <c r="ID48" i="5"/>
  <c r="IB48" i="5"/>
  <c r="HZ48" i="5"/>
  <c r="HX48" i="5"/>
  <c r="HV48" i="5"/>
  <c r="HS48" i="5"/>
  <c r="HQ48" i="5"/>
  <c r="HO48" i="5"/>
  <c r="HM48" i="5"/>
  <c r="HK48" i="5"/>
  <c r="HJ48" i="5"/>
  <c r="HH48" i="5"/>
  <c r="HF48" i="5"/>
  <c r="HD48" i="5"/>
  <c r="HT48" i="5" s="1"/>
  <c r="HC48" i="5"/>
  <c r="HA48" i="5"/>
  <c r="GY48" i="5"/>
  <c r="GW48" i="5"/>
  <c r="GV48" i="5"/>
  <c r="GT48" i="5"/>
  <c r="GR48" i="5"/>
  <c r="GP48" i="5"/>
  <c r="GN48" i="5"/>
  <c r="GK48" i="5"/>
  <c r="GI48" i="5"/>
  <c r="GG48" i="5"/>
  <c r="GE48" i="5"/>
  <c r="GC48" i="5"/>
  <c r="GB48" i="5"/>
  <c r="FZ48" i="5"/>
  <c r="FX48" i="5"/>
  <c r="FV48" i="5"/>
  <c r="FU48" i="5"/>
  <c r="FS48" i="5"/>
  <c r="FQ48" i="5"/>
  <c r="FO48" i="5"/>
  <c r="GL48" i="5" s="1"/>
  <c r="FN48" i="5"/>
  <c r="FL48" i="5"/>
  <c r="FJ48" i="5"/>
  <c r="FH48" i="5"/>
  <c r="FF48" i="5"/>
  <c r="EW48" i="5"/>
  <c r="EW48" i="6" s="1"/>
  <c r="EW48" i="7" s="1"/>
  <c r="EW48" i="8" s="1"/>
  <c r="ES48" i="5"/>
  <c r="ER48" i="6" s="1"/>
  <c r="EE48" i="5"/>
  <c r="DY48" i="5"/>
  <c r="DX48" i="5"/>
  <c r="DZ48" i="5" s="1"/>
  <c r="DP48" i="5"/>
  <c r="DO48" i="5"/>
  <c r="DJ48" i="5"/>
  <c r="DI48" i="5"/>
  <c r="DH48" i="5"/>
  <c r="DB48" i="5"/>
  <c r="DA48" i="5"/>
  <c r="DC48" i="5" s="1"/>
  <c r="EF48" i="5" s="1"/>
  <c r="CV48" i="5"/>
  <c r="CU48" i="5"/>
  <c r="CT48" i="5"/>
  <c r="CK48" i="5"/>
  <c r="BM48" i="5"/>
  <c r="V48" i="5"/>
  <c r="U48" i="5"/>
  <c r="T48" i="5"/>
  <c r="S48" i="5"/>
  <c r="P48" i="5"/>
  <c r="M48" i="5"/>
  <c r="J48" i="5"/>
  <c r="H48" i="5"/>
  <c r="BL48" i="5" s="1"/>
  <c r="E48" i="5"/>
  <c r="D48" i="5"/>
  <c r="JK47" i="5"/>
  <c r="JI47" i="5"/>
  <c r="JD47" i="5"/>
  <c r="JB47" i="5"/>
  <c r="JA47" i="5"/>
  <c r="IY47" i="5"/>
  <c r="IW47" i="5"/>
  <c r="IU47" i="5"/>
  <c r="IS47" i="5"/>
  <c r="IR47" i="5"/>
  <c r="IP47" i="5"/>
  <c r="IN47" i="5"/>
  <c r="IL47" i="5"/>
  <c r="IK47" i="5"/>
  <c r="II47" i="5"/>
  <c r="IG47" i="5"/>
  <c r="IE47" i="5"/>
  <c r="ID47" i="5"/>
  <c r="IB47" i="5"/>
  <c r="HZ47" i="5"/>
  <c r="HX47" i="5"/>
  <c r="HV47" i="5"/>
  <c r="HS47" i="5"/>
  <c r="HQ47" i="5"/>
  <c r="HO47" i="5"/>
  <c r="HM47" i="5"/>
  <c r="HK47" i="5"/>
  <c r="HT47" i="5" s="1"/>
  <c r="HJ47" i="5"/>
  <c r="HH47" i="5"/>
  <c r="HF47" i="5"/>
  <c r="HD47" i="5"/>
  <c r="HC47" i="5"/>
  <c r="HA47" i="5"/>
  <c r="GY47" i="5"/>
  <c r="GW47" i="5"/>
  <c r="GV47" i="5"/>
  <c r="GT47" i="5"/>
  <c r="GR47" i="5"/>
  <c r="GP47" i="5"/>
  <c r="GN47" i="5"/>
  <c r="GK47" i="5"/>
  <c r="GI47" i="5"/>
  <c r="GG47" i="5"/>
  <c r="GE47" i="5"/>
  <c r="GC47" i="5"/>
  <c r="GL47" i="5" s="1"/>
  <c r="GB47" i="5"/>
  <c r="FZ47" i="5"/>
  <c r="FX47" i="5"/>
  <c r="FV47" i="5"/>
  <c r="FU47" i="5"/>
  <c r="FS47" i="5"/>
  <c r="FQ47" i="5"/>
  <c r="FO47" i="5"/>
  <c r="FN47" i="5"/>
  <c r="FL47" i="5"/>
  <c r="FJ47" i="5"/>
  <c r="FH47" i="5"/>
  <c r="FF47" i="5"/>
  <c r="EW47" i="5"/>
  <c r="EW47" i="6" s="1"/>
  <c r="EW47" i="7" s="1"/>
  <c r="EW47" i="8" s="1"/>
  <c r="ES47" i="5"/>
  <c r="ER47" i="6" s="1"/>
  <c r="EE47" i="5"/>
  <c r="DZ47" i="5"/>
  <c r="EV47" i="5" s="1"/>
  <c r="DY47" i="5"/>
  <c r="DX47" i="5"/>
  <c r="DR47" i="5"/>
  <c r="DP47" i="5"/>
  <c r="DO47" i="5"/>
  <c r="DQ47" i="5" s="1"/>
  <c r="DJ47" i="5"/>
  <c r="DI47" i="5"/>
  <c r="DH47" i="5"/>
  <c r="DC47" i="5"/>
  <c r="DB47" i="5"/>
  <c r="DA47" i="5"/>
  <c r="CU47" i="5"/>
  <c r="DS47" i="5" s="1"/>
  <c r="CT47" i="5"/>
  <c r="CK47" i="5"/>
  <c r="BM47" i="5"/>
  <c r="BL47" i="5"/>
  <c r="V47" i="5"/>
  <c r="U47" i="5"/>
  <c r="T47" i="5"/>
  <c r="S47" i="5" s="1"/>
  <c r="P47" i="5"/>
  <c r="M47" i="5"/>
  <c r="J47" i="5"/>
  <c r="H47" i="5"/>
  <c r="E47" i="5"/>
  <c r="D47" i="5"/>
  <c r="JK46" i="5"/>
  <c r="JI46" i="5"/>
  <c r="JD46" i="5"/>
  <c r="JA46" i="5"/>
  <c r="IY46" i="5"/>
  <c r="IW46" i="5"/>
  <c r="IU46" i="5"/>
  <c r="IS46" i="5"/>
  <c r="IR46" i="5"/>
  <c r="IP46" i="5"/>
  <c r="IN46" i="5"/>
  <c r="IL46" i="5"/>
  <c r="JB46" i="5" s="1"/>
  <c r="IK46" i="5"/>
  <c r="II46" i="5"/>
  <c r="IG46" i="5"/>
  <c r="IE46" i="5"/>
  <c r="ID46" i="5"/>
  <c r="IB46" i="5"/>
  <c r="HZ46" i="5"/>
  <c r="HX46" i="5"/>
  <c r="HV46" i="5"/>
  <c r="HT46" i="5"/>
  <c r="HS46" i="5"/>
  <c r="HQ46" i="5"/>
  <c r="HO46" i="5"/>
  <c r="HM46" i="5"/>
  <c r="HK46" i="5"/>
  <c r="HJ46" i="5"/>
  <c r="HH46" i="5"/>
  <c r="HF46" i="5"/>
  <c r="HD46" i="5"/>
  <c r="HC46" i="5"/>
  <c r="HA46" i="5"/>
  <c r="GY46" i="5"/>
  <c r="GW46" i="5"/>
  <c r="GV46" i="5"/>
  <c r="GT46" i="5"/>
  <c r="GR46" i="5"/>
  <c r="GP46" i="5"/>
  <c r="GN46" i="5"/>
  <c r="GK46" i="5"/>
  <c r="GI46" i="5"/>
  <c r="GG46" i="5"/>
  <c r="GE46" i="5"/>
  <c r="GC46" i="5"/>
  <c r="GB46" i="5"/>
  <c r="FZ46" i="5"/>
  <c r="FX46" i="5"/>
  <c r="FV46" i="5"/>
  <c r="FU46" i="5"/>
  <c r="FS46" i="5"/>
  <c r="FQ46" i="5"/>
  <c r="FO46" i="5"/>
  <c r="GL46" i="5" s="1"/>
  <c r="FN46" i="5"/>
  <c r="FL46" i="5"/>
  <c r="FJ46" i="5"/>
  <c r="FH46" i="5"/>
  <c r="FF46" i="5"/>
  <c r="EW46" i="5"/>
  <c r="EW46" i="6" s="1"/>
  <c r="EW46" i="7" s="1"/>
  <c r="EW46" i="8" s="1"/>
  <c r="ES46" i="5"/>
  <c r="ER46" i="6" s="1"/>
  <c r="EE46" i="5"/>
  <c r="DY46" i="5"/>
  <c r="DZ46" i="5" s="1"/>
  <c r="DX46" i="5"/>
  <c r="DV46" i="5"/>
  <c r="DU46" i="5"/>
  <c r="DW46" i="5" s="1"/>
  <c r="DQ46" i="5"/>
  <c r="DP46" i="5"/>
  <c r="DO46" i="5"/>
  <c r="DJ46" i="5"/>
  <c r="EH46" i="5" s="1"/>
  <c r="DI46" i="5"/>
  <c r="DH46" i="5"/>
  <c r="DB46" i="5"/>
  <c r="DA46" i="5"/>
  <c r="DC46" i="5" s="1"/>
  <c r="CU46" i="5"/>
  <c r="DS46" i="5" s="1"/>
  <c r="CT46" i="5"/>
  <c r="CV46" i="5" s="1"/>
  <c r="EF46" i="5" s="1"/>
  <c r="CK46" i="5"/>
  <c r="BM46" i="5"/>
  <c r="BL46" i="5"/>
  <c r="V46" i="5"/>
  <c r="U46" i="5"/>
  <c r="T46" i="5"/>
  <c r="S46" i="5" s="1"/>
  <c r="P46" i="5"/>
  <c r="M46" i="5"/>
  <c r="J46" i="5"/>
  <c r="H46" i="5"/>
  <c r="E46" i="5"/>
  <c r="D46" i="5"/>
  <c r="JK45" i="5"/>
  <c r="JI45" i="5"/>
  <c r="JD45" i="5"/>
  <c r="JA45" i="5"/>
  <c r="IY45" i="5"/>
  <c r="IW45" i="5"/>
  <c r="IU45" i="5"/>
  <c r="IS45" i="5"/>
  <c r="IR45" i="5"/>
  <c r="IP45" i="5"/>
  <c r="IN45" i="5"/>
  <c r="IL45" i="5"/>
  <c r="IK45" i="5"/>
  <c r="II45" i="5"/>
  <c r="IG45" i="5"/>
  <c r="IE45" i="5"/>
  <c r="JB45" i="5" s="1"/>
  <c r="ID45" i="5"/>
  <c r="IB45" i="5"/>
  <c r="HZ45" i="5"/>
  <c r="HX45" i="5"/>
  <c r="HV45" i="5"/>
  <c r="HT45" i="5"/>
  <c r="HS45" i="5"/>
  <c r="HQ45" i="5"/>
  <c r="HO45" i="5"/>
  <c r="HM45" i="5"/>
  <c r="HK45" i="5"/>
  <c r="HJ45" i="5"/>
  <c r="HH45" i="5"/>
  <c r="HF45" i="5"/>
  <c r="HD45" i="5"/>
  <c r="HC45" i="5"/>
  <c r="HA45" i="5"/>
  <c r="GY45" i="5"/>
  <c r="GW45" i="5"/>
  <c r="GV45" i="5"/>
  <c r="GT45" i="5"/>
  <c r="GR45" i="5"/>
  <c r="GP45" i="5"/>
  <c r="GN45" i="5"/>
  <c r="GK45" i="5"/>
  <c r="GI45" i="5"/>
  <c r="GG45" i="5"/>
  <c r="GE45" i="5"/>
  <c r="GC45" i="5"/>
  <c r="GB45" i="5"/>
  <c r="FZ45" i="5"/>
  <c r="FX45" i="5"/>
  <c r="FV45" i="5"/>
  <c r="FU45" i="5"/>
  <c r="FS45" i="5"/>
  <c r="FQ45" i="5"/>
  <c r="FO45" i="5"/>
  <c r="GL45" i="5" s="1"/>
  <c r="FN45" i="5"/>
  <c r="FL45" i="5"/>
  <c r="FJ45" i="5"/>
  <c r="FH45" i="5"/>
  <c r="FF45" i="5"/>
  <c r="EW45" i="5"/>
  <c r="EW45" i="6" s="1"/>
  <c r="EW45" i="7" s="1"/>
  <c r="EW45" i="8" s="1"/>
  <c r="EV45" i="5"/>
  <c r="ES45" i="5"/>
  <c r="ER45" i="6" s="1"/>
  <c r="EE45" i="5"/>
  <c r="DY45" i="5"/>
  <c r="DX45" i="5"/>
  <c r="DZ45" i="5" s="1"/>
  <c r="DW45" i="5"/>
  <c r="DU45" i="5"/>
  <c r="DS45" i="5"/>
  <c r="DR45" i="5"/>
  <c r="DT45" i="5" s="1"/>
  <c r="DQ45" i="5"/>
  <c r="DP45" i="5"/>
  <c r="DO45" i="5"/>
  <c r="DI45" i="5"/>
  <c r="DH45" i="5"/>
  <c r="DB45" i="5"/>
  <c r="DV45" i="5" s="1"/>
  <c r="DA45" i="5"/>
  <c r="CV45" i="5"/>
  <c r="CU45" i="5"/>
  <c r="CT45" i="5"/>
  <c r="CK45" i="5"/>
  <c r="BM45" i="5"/>
  <c r="V45" i="5"/>
  <c r="U45" i="5"/>
  <c r="T45" i="5"/>
  <c r="S45" i="5"/>
  <c r="P45" i="5"/>
  <c r="M45" i="5"/>
  <c r="J45" i="5"/>
  <c r="H45" i="5"/>
  <c r="BL45" i="5" s="1"/>
  <c r="E45" i="5"/>
  <c r="D45" i="5"/>
  <c r="JK44" i="5"/>
  <c r="JI44" i="5"/>
  <c r="JD44" i="5"/>
  <c r="JA44" i="5"/>
  <c r="IY44" i="5"/>
  <c r="IW44" i="5"/>
  <c r="IU44" i="5"/>
  <c r="IS44" i="5"/>
  <c r="JB44" i="5" s="1"/>
  <c r="IR44" i="5"/>
  <c r="IP44" i="5"/>
  <c r="IN44" i="5"/>
  <c r="IL44" i="5"/>
  <c r="IK44" i="5"/>
  <c r="II44" i="5"/>
  <c r="IG44" i="5"/>
  <c r="IE44" i="5"/>
  <c r="ID44" i="5"/>
  <c r="IB44" i="5"/>
  <c r="HZ44" i="5"/>
  <c r="HX44" i="5"/>
  <c r="HV44" i="5"/>
  <c r="HT44" i="5"/>
  <c r="HS44" i="5"/>
  <c r="HQ44" i="5"/>
  <c r="HO44" i="5"/>
  <c r="HM44" i="5"/>
  <c r="HK44" i="5"/>
  <c r="HJ44" i="5"/>
  <c r="HH44" i="5"/>
  <c r="HF44" i="5"/>
  <c r="HD44" i="5"/>
  <c r="HC44" i="5"/>
  <c r="HA44" i="5"/>
  <c r="GY44" i="5"/>
  <c r="GW44" i="5"/>
  <c r="GV44" i="5"/>
  <c r="GT44" i="5"/>
  <c r="GR44" i="5"/>
  <c r="GP44" i="5"/>
  <c r="GN44" i="5"/>
  <c r="GK44" i="5"/>
  <c r="GI44" i="5"/>
  <c r="GG44" i="5"/>
  <c r="GE44" i="5"/>
  <c r="GC44" i="5"/>
  <c r="GB44" i="5"/>
  <c r="FZ44" i="5"/>
  <c r="FX44" i="5"/>
  <c r="FV44" i="5"/>
  <c r="FU44" i="5"/>
  <c r="FS44" i="5"/>
  <c r="FQ44" i="5"/>
  <c r="FO44" i="5"/>
  <c r="GL44" i="5" s="1"/>
  <c r="FN44" i="5"/>
  <c r="FL44" i="5"/>
  <c r="FJ44" i="5"/>
  <c r="FH44" i="5"/>
  <c r="FF44" i="5"/>
  <c r="EW44" i="5"/>
  <c r="EW44" i="6" s="1"/>
  <c r="EW44" i="7" s="1"/>
  <c r="EW44" i="8" s="1"/>
  <c r="ES44" i="5"/>
  <c r="ER44" i="6" s="1"/>
  <c r="EE44" i="5"/>
  <c r="DZ44" i="5"/>
  <c r="EV44" i="5" s="1"/>
  <c r="DY44" i="5"/>
  <c r="DX44" i="5"/>
  <c r="DU44" i="5"/>
  <c r="DP44" i="5"/>
  <c r="DO44" i="5"/>
  <c r="DQ44" i="5" s="1"/>
  <c r="DI44" i="5"/>
  <c r="DH44" i="5"/>
  <c r="DJ44" i="5" s="1"/>
  <c r="EH44" i="5" s="1"/>
  <c r="DB44" i="5"/>
  <c r="DC44" i="5" s="1"/>
  <c r="DA44" i="5"/>
  <c r="CU44" i="5"/>
  <c r="CT44" i="5"/>
  <c r="CK44" i="5"/>
  <c r="BM44" i="5"/>
  <c r="V44" i="5"/>
  <c r="U44" i="5"/>
  <c r="S44" i="5" s="1"/>
  <c r="T44" i="5"/>
  <c r="P44" i="5"/>
  <c r="M44" i="5"/>
  <c r="J44" i="5"/>
  <c r="H44" i="5"/>
  <c r="BL44" i="5" s="1"/>
  <c r="E44" i="5"/>
  <c r="D44" i="5"/>
  <c r="JK43" i="5"/>
  <c r="JI43" i="5"/>
  <c r="JD43" i="5"/>
  <c r="JB43" i="5"/>
  <c r="JA43" i="5"/>
  <c r="IY43" i="5"/>
  <c r="IW43" i="5"/>
  <c r="IU43" i="5"/>
  <c r="IS43" i="5"/>
  <c r="IR43" i="5"/>
  <c r="IP43" i="5"/>
  <c r="IN43" i="5"/>
  <c r="IL43" i="5"/>
  <c r="IK43" i="5"/>
  <c r="II43" i="5"/>
  <c r="IG43" i="5"/>
  <c r="IE43" i="5"/>
  <c r="ID43" i="5"/>
  <c r="IB43" i="5"/>
  <c r="HZ43" i="5"/>
  <c r="HX43" i="5"/>
  <c r="HV43" i="5"/>
  <c r="HS43" i="5"/>
  <c r="HQ43" i="5"/>
  <c r="HO43" i="5"/>
  <c r="HM43" i="5"/>
  <c r="HK43" i="5"/>
  <c r="HJ43" i="5"/>
  <c r="HH43" i="5"/>
  <c r="HF43" i="5"/>
  <c r="HD43" i="5"/>
  <c r="HC43" i="5"/>
  <c r="HA43" i="5"/>
  <c r="GY43" i="5"/>
  <c r="GW43" i="5"/>
  <c r="HT43" i="5" s="1"/>
  <c r="GV43" i="5"/>
  <c r="GT43" i="5"/>
  <c r="GR43" i="5"/>
  <c r="GP43" i="5"/>
  <c r="GN43" i="5"/>
  <c r="GL43" i="5"/>
  <c r="GK43" i="5"/>
  <c r="GI43" i="5"/>
  <c r="GG43" i="5"/>
  <c r="GE43" i="5"/>
  <c r="GC43" i="5"/>
  <c r="GB43" i="5"/>
  <c r="FZ43" i="5"/>
  <c r="FX43" i="5"/>
  <c r="FV43" i="5"/>
  <c r="FU43" i="5"/>
  <c r="FS43" i="5"/>
  <c r="FQ43" i="5"/>
  <c r="FO43" i="5"/>
  <c r="FN43" i="5"/>
  <c r="FL43" i="5"/>
  <c r="FJ43" i="5"/>
  <c r="FH43" i="5"/>
  <c r="FF43" i="5"/>
  <c r="EW43" i="5"/>
  <c r="EW43" i="6" s="1"/>
  <c r="EW43" i="7" s="1"/>
  <c r="EW43" i="8" s="1"/>
  <c r="ES43" i="5"/>
  <c r="ER43" i="6" s="1"/>
  <c r="EE43" i="5"/>
  <c r="DZ43" i="5"/>
  <c r="EV43" i="5" s="1"/>
  <c r="DY43" i="5"/>
  <c r="DX43" i="5"/>
  <c r="DV43" i="5"/>
  <c r="DQ43" i="5"/>
  <c r="DP43" i="5"/>
  <c r="DO43" i="5"/>
  <c r="DJ43" i="5"/>
  <c r="EH43" i="5" s="1"/>
  <c r="DI43" i="5"/>
  <c r="DH43" i="5"/>
  <c r="DB43" i="5"/>
  <c r="DC43" i="5" s="1"/>
  <c r="DA43" i="5"/>
  <c r="DU43" i="5" s="1"/>
  <c r="DW43" i="5" s="1"/>
  <c r="CU43" i="5"/>
  <c r="DS43" i="5" s="1"/>
  <c r="CT43" i="5"/>
  <c r="DR43" i="5" s="1"/>
  <c r="DT43" i="5" s="1"/>
  <c r="CK43" i="5"/>
  <c r="BM43" i="5"/>
  <c r="BL43" i="5"/>
  <c r="V43" i="5"/>
  <c r="U43" i="5"/>
  <c r="T43" i="5"/>
  <c r="S43" i="5" s="1"/>
  <c r="P43" i="5"/>
  <c r="M43" i="5"/>
  <c r="J43" i="5"/>
  <c r="H43" i="5"/>
  <c r="E43" i="5"/>
  <c r="D43" i="5"/>
  <c r="JK42" i="5"/>
  <c r="JI42" i="5"/>
  <c r="JD42" i="5"/>
  <c r="JB42" i="5"/>
  <c r="JA42" i="5"/>
  <c r="IY42" i="5"/>
  <c r="IW42" i="5"/>
  <c r="IU42" i="5"/>
  <c r="IS42" i="5"/>
  <c r="IR42" i="5"/>
  <c r="IP42" i="5"/>
  <c r="IN42" i="5"/>
  <c r="IL42" i="5"/>
  <c r="IK42" i="5"/>
  <c r="II42" i="5"/>
  <c r="IG42" i="5"/>
  <c r="IE42" i="5"/>
  <c r="ID42" i="5"/>
  <c r="IB42" i="5"/>
  <c r="HZ42" i="5"/>
  <c r="HX42" i="5"/>
  <c r="HV42" i="5"/>
  <c r="HS42" i="5"/>
  <c r="HQ42" i="5"/>
  <c r="HO42" i="5"/>
  <c r="HM42" i="5"/>
  <c r="HK42" i="5"/>
  <c r="HT42" i="5" s="1"/>
  <c r="HJ42" i="5"/>
  <c r="HH42" i="5"/>
  <c r="HF42" i="5"/>
  <c r="HD42" i="5"/>
  <c r="HC42" i="5"/>
  <c r="HA42" i="5"/>
  <c r="GY42" i="5"/>
  <c r="GW42" i="5"/>
  <c r="GV42" i="5"/>
  <c r="GT42" i="5"/>
  <c r="GR42" i="5"/>
  <c r="GP42" i="5"/>
  <c r="GN42" i="5"/>
  <c r="GK42" i="5"/>
  <c r="GI42" i="5"/>
  <c r="GG42" i="5"/>
  <c r="GE42" i="5"/>
  <c r="GC42" i="5"/>
  <c r="GB42" i="5"/>
  <c r="FZ42" i="5"/>
  <c r="FX42" i="5"/>
  <c r="FV42" i="5"/>
  <c r="FU42" i="5"/>
  <c r="FS42" i="5"/>
  <c r="FQ42" i="5"/>
  <c r="FO42" i="5"/>
  <c r="FN42" i="5"/>
  <c r="FL42" i="5"/>
  <c r="FJ42" i="5"/>
  <c r="FH42" i="5"/>
  <c r="FF42" i="5"/>
  <c r="EW42" i="5"/>
  <c r="EW42" i="6" s="1"/>
  <c r="EW42" i="7" s="1"/>
  <c r="EW42" i="8" s="1"/>
  <c r="ES42" i="5"/>
  <c r="ER42" i="6" s="1"/>
  <c r="EE42" i="5"/>
  <c r="DZ42" i="5"/>
  <c r="DY42" i="5"/>
  <c r="DX42" i="5"/>
  <c r="DV42" i="5"/>
  <c r="DR42" i="5"/>
  <c r="DP42" i="5"/>
  <c r="DO42" i="5"/>
  <c r="DQ42" i="5" s="1"/>
  <c r="DI42" i="5"/>
  <c r="DJ42" i="5" s="1"/>
  <c r="EH42" i="5" s="1"/>
  <c r="DH42" i="5"/>
  <c r="DB42" i="5"/>
  <c r="DA42" i="5"/>
  <c r="CU42" i="5"/>
  <c r="DS42" i="5" s="1"/>
  <c r="DT42" i="5" s="1"/>
  <c r="CT42" i="5"/>
  <c r="CK42" i="5"/>
  <c r="BM42" i="5"/>
  <c r="BL42" i="5"/>
  <c r="V42" i="5"/>
  <c r="U42" i="5"/>
  <c r="T42" i="5"/>
  <c r="S42" i="5"/>
  <c r="P42" i="5"/>
  <c r="M42" i="5"/>
  <c r="J42" i="5"/>
  <c r="H42" i="5"/>
  <c r="E42" i="5"/>
  <c r="D42" i="5"/>
  <c r="JK41" i="5"/>
  <c r="JI41" i="5"/>
  <c r="JD41" i="5"/>
  <c r="JA41" i="5"/>
  <c r="IY41" i="5"/>
  <c r="IW41" i="5"/>
  <c r="IU41" i="5"/>
  <c r="IS41" i="5"/>
  <c r="IR41" i="5"/>
  <c r="IP41" i="5"/>
  <c r="IN41" i="5"/>
  <c r="IL41" i="5"/>
  <c r="IK41" i="5"/>
  <c r="II41" i="5"/>
  <c r="IG41" i="5"/>
  <c r="IE41" i="5"/>
  <c r="ID41" i="5"/>
  <c r="IB41" i="5"/>
  <c r="HZ41" i="5"/>
  <c r="HX41" i="5"/>
  <c r="HV41" i="5"/>
  <c r="HT41" i="5"/>
  <c r="HS41" i="5"/>
  <c r="HQ41" i="5"/>
  <c r="HO41" i="5"/>
  <c r="HM41" i="5"/>
  <c r="HK41" i="5"/>
  <c r="HJ41" i="5"/>
  <c r="HH41" i="5"/>
  <c r="HF41" i="5"/>
  <c r="HD41" i="5"/>
  <c r="HC41" i="5"/>
  <c r="HA41" i="5"/>
  <c r="GY41" i="5"/>
  <c r="GW41" i="5"/>
  <c r="GV41" i="5"/>
  <c r="GT41" i="5"/>
  <c r="GR41" i="5"/>
  <c r="GP41" i="5"/>
  <c r="GN41" i="5"/>
  <c r="GK41" i="5"/>
  <c r="GI41" i="5"/>
  <c r="GG41" i="5"/>
  <c r="GE41" i="5"/>
  <c r="GC41" i="5"/>
  <c r="GL41" i="5" s="1"/>
  <c r="GB41" i="5"/>
  <c r="FZ41" i="5"/>
  <c r="FX41" i="5"/>
  <c r="FV41" i="5"/>
  <c r="FU41" i="5"/>
  <c r="FS41" i="5"/>
  <c r="FQ41" i="5"/>
  <c r="FO41" i="5"/>
  <c r="FN41" i="5"/>
  <c r="FL41" i="5"/>
  <c r="FJ41" i="5"/>
  <c r="FH41" i="5"/>
  <c r="FF41" i="5"/>
  <c r="EW41" i="5"/>
  <c r="EW41" i="6" s="1"/>
  <c r="EW41" i="7" s="1"/>
  <c r="EW41" i="8" s="1"/>
  <c r="ES41" i="5"/>
  <c r="ER41" i="6" s="1"/>
  <c r="EE41" i="5"/>
  <c r="DY41" i="5"/>
  <c r="DX41" i="5"/>
  <c r="DS41" i="5"/>
  <c r="DQ41" i="5"/>
  <c r="DP41" i="5"/>
  <c r="DO41" i="5"/>
  <c r="DI41" i="5"/>
  <c r="DH41" i="5"/>
  <c r="DJ41" i="5" s="1"/>
  <c r="EH41" i="5" s="1"/>
  <c r="DC41" i="5"/>
  <c r="DB41" i="5"/>
  <c r="DV41" i="5" s="1"/>
  <c r="DA41" i="5"/>
  <c r="DU41" i="5" s="1"/>
  <c r="DW41" i="5" s="1"/>
  <c r="CU41" i="5"/>
  <c r="CT41" i="5"/>
  <c r="CK41" i="5"/>
  <c r="BM41" i="5"/>
  <c r="BL41" i="5"/>
  <c r="V41" i="5"/>
  <c r="U41" i="5"/>
  <c r="T41" i="5"/>
  <c r="S41" i="5"/>
  <c r="P41" i="5"/>
  <c r="M41" i="5"/>
  <c r="J41" i="5"/>
  <c r="H41" i="5"/>
  <c r="E41" i="5"/>
  <c r="D41" i="5"/>
  <c r="JK40" i="5"/>
  <c r="JI40" i="5"/>
  <c r="JD40" i="5"/>
  <c r="JA40" i="5"/>
  <c r="IY40" i="5"/>
  <c r="IW40" i="5"/>
  <c r="IU40" i="5"/>
  <c r="IS40" i="5"/>
  <c r="IR40" i="5"/>
  <c r="IP40" i="5"/>
  <c r="IN40" i="5"/>
  <c r="IL40" i="5"/>
  <c r="IK40" i="5"/>
  <c r="II40" i="5"/>
  <c r="IG40" i="5"/>
  <c r="IE40" i="5"/>
  <c r="JB40" i="5" s="1"/>
  <c r="ID40" i="5"/>
  <c r="IB40" i="5"/>
  <c r="HZ40" i="5"/>
  <c r="HX40" i="5"/>
  <c r="HV40" i="5"/>
  <c r="HT40" i="5"/>
  <c r="HS40" i="5"/>
  <c r="HQ40" i="5"/>
  <c r="HO40" i="5"/>
  <c r="HM40" i="5"/>
  <c r="HK40" i="5"/>
  <c r="HJ40" i="5"/>
  <c r="HH40" i="5"/>
  <c r="HF40" i="5"/>
  <c r="HD40" i="5"/>
  <c r="HC40" i="5"/>
  <c r="HA40" i="5"/>
  <c r="GY40" i="5"/>
  <c r="GW40" i="5"/>
  <c r="GV40" i="5"/>
  <c r="GT40" i="5"/>
  <c r="GR40" i="5"/>
  <c r="GP40" i="5"/>
  <c r="GN40" i="5"/>
  <c r="GK40" i="5"/>
  <c r="GI40" i="5"/>
  <c r="GG40" i="5"/>
  <c r="GE40" i="5"/>
  <c r="GC40" i="5"/>
  <c r="GB40" i="5"/>
  <c r="FZ40" i="5"/>
  <c r="FX40" i="5"/>
  <c r="FV40" i="5"/>
  <c r="GL40" i="5" s="1"/>
  <c r="FU40" i="5"/>
  <c r="FS40" i="5"/>
  <c r="FQ40" i="5"/>
  <c r="FO40" i="5"/>
  <c r="FN40" i="5"/>
  <c r="FL40" i="5"/>
  <c r="FJ40" i="5"/>
  <c r="FH40" i="5"/>
  <c r="FF40" i="5"/>
  <c r="EW40" i="5"/>
  <c r="EW40" i="6" s="1"/>
  <c r="EW40" i="7" s="1"/>
  <c r="EW40" i="8" s="1"/>
  <c r="ES40" i="5"/>
  <c r="ER40" i="6" s="1"/>
  <c r="EI40" i="5"/>
  <c r="EE40" i="5"/>
  <c r="DY40" i="5"/>
  <c r="DX40" i="5"/>
  <c r="DZ40" i="5" s="1"/>
  <c r="DV40" i="5"/>
  <c r="DP40" i="5"/>
  <c r="DO40" i="5"/>
  <c r="DQ40" i="5" s="1"/>
  <c r="DI40" i="5"/>
  <c r="DJ40" i="5" s="1"/>
  <c r="EH40" i="5" s="1"/>
  <c r="DH40" i="5"/>
  <c r="DC40" i="5"/>
  <c r="DB40" i="5"/>
  <c r="DA40" i="5"/>
  <c r="DU40" i="5" s="1"/>
  <c r="DW40" i="5" s="1"/>
  <c r="CV40" i="5"/>
  <c r="EF40" i="5" s="1"/>
  <c r="CU40" i="5"/>
  <c r="DS40" i="5" s="1"/>
  <c r="CT40" i="5"/>
  <c r="CK40" i="5"/>
  <c r="BM40" i="5"/>
  <c r="V40" i="5"/>
  <c r="U40" i="5"/>
  <c r="T40" i="5"/>
  <c r="S40" i="5"/>
  <c r="P40" i="5"/>
  <c r="M40" i="5"/>
  <c r="J40" i="5"/>
  <c r="H40" i="5"/>
  <c r="BL40" i="5" s="1"/>
  <c r="E40" i="5"/>
  <c r="D40" i="5"/>
  <c r="JK39" i="5"/>
  <c r="JI39" i="5"/>
  <c r="JD39" i="5"/>
  <c r="JB39" i="5"/>
  <c r="JA39" i="5"/>
  <c r="IY39" i="5"/>
  <c r="IW39" i="5"/>
  <c r="IU39" i="5"/>
  <c r="IS39" i="5"/>
  <c r="IR39" i="5"/>
  <c r="IP39" i="5"/>
  <c r="IN39" i="5"/>
  <c r="IL39" i="5"/>
  <c r="IK39" i="5"/>
  <c r="II39" i="5"/>
  <c r="IG39" i="5"/>
  <c r="IE39" i="5"/>
  <c r="ID39" i="5"/>
  <c r="IB39" i="5"/>
  <c r="HZ39" i="5"/>
  <c r="HX39" i="5"/>
  <c r="HV39" i="5"/>
  <c r="HS39" i="5"/>
  <c r="HQ39" i="5"/>
  <c r="HO39" i="5"/>
  <c r="HM39" i="5"/>
  <c r="HK39" i="5"/>
  <c r="HJ39" i="5"/>
  <c r="HH39" i="5"/>
  <c r="HF39" i="5"/>
  <c r="HD39" i="5"/>
  <c r="HT39" i="5" s="1"/>
  <c r="HC39" i="5"/>
  <c r="HA39" i="5"/>
  <c r="GY39" i="5"/>
  <c r="GW39" i="5"/>
  <c r="GV39" i="5"/>
  <c r="GT39" i="5"/>
  <c r="GR39" i="5"/>
  <c r="GP39" i="5"/>
  <c r="GN39" i="5"/>
  <c r="GK39" i="5"/>
  <c r="GI39" i="5"/>
  <c r="GG39" i="5"/>
  <c r="GE39" i="5"/>
  <c r="GC39" i="5"/>
  <c r="GL39" i="5" s="1"/>
  <c r="GB39" i="5"/>
  <c r="FZ39" i="5"/>
  <c r="FX39" i="5"/>
  <c r="FV39" i="5"/>
  <c r="FU39" i="5"/>
  <c r="FS39" i="5"/>
  <c r="FQ39" i="5"/>
  <c r="FO39" i="5"/>
  <c r="FN39" i="5"/>
  <c r="FL39" i="5"/>
  <c r="FJ39" i="5"/>
  <c r="FH39" i="5"/>
  <c r="FF39" i="5"/>
  <c r="EW39" i="5"/>
  <c r="EW39" i="6" s="1"/>
  <c r="EW39" i="7" s="1"/>
  <c r="EW39" i="8" s="1"/>
  <c r="ES39" i="5"/>
  <c r="ER39" i="6" s="1"/>
  <c r="EE39" i="5"/>
  <c r="DY39" i="5"/>
  <c r="DX39" i="5"/>
  <c r="DZ39" i="5" s="1"/>
  <c r="DR39" i="5"/>
  <c r="DP39" i="5"/>
  <c r="DO39" i="5"/>
  <c r="DQ39" i="5" s="1"/>
  <c r="EH39" i="5" s="1"/>
  <c r="DJ39" i="5"/>
  <c r="DI39" i="5"/>
  <c r="DH39" i="5"/>
  <c r="DB39" i="5"/>
  <c r="DA39" i="5"/>
  <c r="CU39" i="5"/>
  <c r="DS39" i="5" s="1"/>
  <c r="CT39" i="5"/>
  <c r="CK39" i="5"/>
  <c r="BM39" i="5"/>
  <c r="BL39" i="5"/>
  <c r="V39" i="5"/>
  <c r="U39" i="5"/>
  <c r="S39" i="5" s="1"/>
  <c r="T39" i="5"/>
  <c r="P39" i="5"/>
  <c r="M39" i="5"/>
  <c r="J39" i="5"/>
  <c r="H39" i="5"/>
  <c r="E39" i="5"/>
  <c r="D39" i="5"/>
  <c r="JK38" i="5"/>
  <c r="JI38" i="5"/>
  <c r="JD38" i="5"/>
  <c r="JA38" i="5"/>
  <c r="IY38" i="5"/>
  <c r="IW38" i="5"/>
  <c r="IU38" i="5"/>
  <c r="IS38" i="5"/>
  <c r="IR38" i="5"/>
  <c r="IP38" i="5"/>
  <c r="IN38" i="5"/>
  <c r="IL38" i="5"/>
  <c r="JB38" i="5" s="1"/>
  <c r="IK38" i="5"/>
  <c r="II38" i="5"/>
  <c r="IG38" i="5"/>
  <c r="IE38" i="5"/>
  <c r="ID38" i="5"/>
  <c r="IB38" i="5"/>
  <c r="HZ38" i="5"/>
  <c r="HX38" i="5"/>
  <c r="HV38" i="5"/>
  <c r="HS38" i="5"/>
  <c r="HQ38" i="5"/>
  <c r="HO38" i="5"/>
  <c r="HM38" i="5"/>
  <c r="HK38" i="5"/>
  <c r="HJ38" i="5"/>
  <c r="HH38" i="5"/>
  <c r="HF38" i="5"/>
  <c r="HD38" i="5"/>
  <c r="HC38" i="5"/>
  <c r="HA38" i="5"/>
  <c r="GY38" i="5"/>
  <c r="GW38" i="5"/>
  <c r="HT38" i="5" s="1"/>
  <c r="GV38" i="5"/>
  <c r="GT38" i="5"/>
  <c r="GR38" i="5"/>
  <c r="GP38" i="5"/>
  <c r="GN38" i="5"/>
  <c r="GK38" i="5"/>
  <c r="GI38" i="5"/>
  <c r="GG38" i="5"/>
  <c r="GE38" i="5"/>
  <c r="GC38" i="5"/>
  <c r="GB38" i="5"/>
  <c r="FZ38" i="5"/>
  <c r="FX38" i="5"/>
  <c r="FV38" i="5"/>
  <c r="FU38" i="5"/>
  <c r="FS38" i="5"/>
  <c r="FQ38" i="5"/>
  <c r="FO38" i="5"/>
  <c r="FN38" i="5"/>
  <c r="FL38" i="5"/>
  <c r="FJ38" i="5"/>
  <c r="FH38" i="5"/>
  <c r="FF38" i="5"/>
  <c r="EW38" i="5"/>
  <c r="EW38" i="6" s="1"/>
  <c r="EW38" i="7" s="1"/>
  <c r="EW38" i="8" s="1"/>
  <c r="ES38" i="5"/>
  <c r="ER38" i="6" s="1"/>
  <c r="EE38" i="5"/>
  <c r="DY38" i="5"/>
  <c r="DZ38" i="5" s="1"/>
  <c r="DX38" i="5"/>
  <c r="DR38" i="5"/>
  <c r="DP38" i="5"/>
  <c r="DQ38" i="5" s="1"/>
  <c r="DO38" i="5"/>
  <c r="DJ38" i="5"/>
  <c r="EH38" i="5" s="1"/>
  <c r="EI38" i="5" s="1"/>
  <c r="DI38" i="5"/>
  <c r="DS38" i="5" s="1"/>
  <c r="DH38" i="5"/>
  <c r="DB38" i="5"/>
  <c r="DV38" i="5" s="1"/>
  <c r="DA38" i="5"/>
  <c r="DU38" i="5" s="1"/>
  <c r="CV38" i="5"/>
  <c r="CU38" i="5"/>
  <c r="CT38" i="5"/>
  <c r="CK38" i="5"/>
  <c r="BM38" i="5"/>
  <c r="V38" i="5"/>
  <c r="U38" i="5"/>
  <c r="T38" i="5"/>
  <c r="P38" i="5"/>
  <c r="M38" i="5"/>
  <c r="J38" i="5"/>
  <c r="H38" i="5"/>
  <c r="BL38" i="5" s="1"/>
  <c r="E38" i="5"/>
  <c r="D38" i="5"/>
  <c r="JK37" i="5"/>
  <c r="JI37" i="5"/>
  <c r="JD37" i="5"/>
  <c r="JA37" i="5"/>
  <c r="IY37" i="5"/>
  <c r="IW37" i="5"/>
  <c r="IU37" i="5"/>
  <c r="IS37" i="5"/>
  <c r="IR37" i="5"/>
  <c r="IP37" i="5"/>
  <c r="IN37" i="5"/>
  <c r="IL37" i="5"/>
  <c r="IK37" i="5"/>
  <c r="II37" i="5"/>
  <c r="IG37" i="5"/>
  <c r="IE37" i="5"/>
  <c r="ID37" i="5"/>
  <c r="IB37" i="5"/>
  <c r="HZ37" i="5"/>
  <c r="HX37" i="5"/>
  <c r="HV37" i="5"/>
  <c r="HS37" i="5"/>
  <c r="HQ37" i="5"/>
  <c r="HO37" i="5"/>
  <c r="HM37" i="5"/>
  <c r="HK37" i="5"/>
  <c r="HJ37" i="5"/>
  <c r="HH37" i="5"/>
  <c r="HF37" i="5"/>
  <c r="HD37" i="5"/>
  <c r="HC37" i="5"/>
  <c r="HA37" i="5"/>
  <c r="GY37" i="5"/>
  <c r="GW37" i="5"/>
  <c r="HT37" i="5" s="1"/>
  <c r="GV37" i="5"/>
  <c r="GT37" i="5"/>
  <c r="GR37" i="5"/>
  <c r="GP37" i="5"/>
  <c r="GN37" i="5"/>
  <c r="GK37" i="5"/>
  <c r="GI37" i="5"/>
  <c r="GG37" i="5"/>
  <c r="GE37" i="5"/>
  <c r="GC37" i="5"/>
  <c r="GB37" i="5"/>
  <c r="FZ37" i="5"/>
  <c r="FX37" i="5"/>
  <c r="FV37" i="5"/>
  <c r="FU37" i="5"/>
  <c r="FS37" i="5"/>
  <c r="FQ37" i="5"/>
  <c r="FO37" i="5"/>
  <c r="GL37" i="5" s="1"/>
  <c r="FN37" i="5"/>
  <c r="FL37" i="5"/>
  <c r="FJ37" i="5"/>
  <c r="FH37" i="5"/>
  <c r="FF37" i="5"/>
  <c r="EW37" i="5"/>
  <c r="EW37" i="6" s="1"/>
  <c r="EW37" i="7" s="1"/>
  <c r="EW37" i="8" s="1"/>
  <c r="ES37" i="5"/>
  <c r="ER37" i="6" s="1"/>
  <c r="EE37" i="5"/>
  <c r="DY37" i="5"/>
  <c r="DX37" i="5"/>
  <c r="DU37" i="5"/>
  <c r="DP37" i="5"/>
  <c r="DQ37" i="5" s="1"/>
  <c r="DO37" i="5"/>
  <c r="DI37" i="5"/>
  <c r="DH37" i="5"/>
  <c r="DJ37" i="5" s="1"/>
  <c r="EH37" i="5" s="1"/>
  <c r="DB37" i="5"/>
  <c r="DV37" i="5" s="1"/>
  <c r="DW37" i="5" s="1"/>
  <c r="DA37" i="5"/>
  <c r="DC37" i="5" s="1"/>
  <c r="CU37" i="5"/>
  <c r="CV37" i="5" s="1"/>
  <c r="EF37" i="5" s="1"/>
  <c r="CT37" i="5"/>
  <c r="DR37" i="5" s="1"/>
  <c r="CK37" i="5"/>
  <c r="BM37" i="5"/>
  <c r="V37" i="5"/>
  <c r="U37" i="5"/>
  <c r="T37" i="5"/>
  <c r="S37" i="5"/>
  <c r="P37" i="5"/>
  <c r="M37" i="5"/>
  <c r="J37" i="5"/>
  <c r="H37" i="5"/>
  <c r="BL37" i="5" s="1"/>
  <c r="E37" i="5"/>
  <c r="D37" i="5"/>
  <c r="JK36" i="5"/>
  <c r="JI36" i="5"/>
  <c r="JD36" i="5"/>
  <c r="JA36" i="5"/>
  <c r="IY36" i="5"/>
  <c r="IW36" i="5"/>
  <c r="IU36" i="5"/>
  <c r="IS36" i="5"/>
  <c r="IR36" i="5"/>
  <c r="IP36" i="5"/>
  <c r="IN36" i="5"/>
  <c r="IL36" i="5"/>
  <c r="IK36" i="5"/>
  <c r="II36" i="5"/>
  <c r="IG36" i="5"/>
  <c r="IE36" i="5"/>
  <c r="JB36" i="5" s="1"/>
  <c r="ID36" i="5"/>
  <c r="IB36" i="5"/>
  <c r="HZ36" i="5"/>
  <c r="HX36" i="5"/>
  <c r="HV36" i="5"/>
  <c r="HS36" i="5"/>
  <c r="HQ36" i="5"/>
  <c r="HO36" i="5"/>
  <c r="HM36" i="5"/>
  <c r="HK36" i="5"/>
  <c r="HJ36" i="5"/>
  <c r="HH36" i="5"/>
  <c r="HF36" i="5"/>
  <c r="HD36" i="5"/>
  <c r="HT36" i="5" s="1"/>
  <c r="HC36" i="5"/>
  <c r="HA36" i="5"/>
  <c r="GY36" i="5"/>
  <c r="GW36" i="5"/>
  <c r="GV36" i="5"/>
  <c r="GT36" i="5"/>
  <c r="GR36" i="5"/>
  <c r="GP36" i="5"/>
  <c r="GN36" i="5"/>
  <c r="GK36" i="5"/>
  <c r="GI36" i="5"/>
  <c r="GG36" i="5"/>
  <c r="GE36" i="5"/>
  <c r="GC36" i="5"/>
  <c r="GB36" i="5"/>
  <c r="FZ36" i="5"/>
  <c r="FX36" i="5"/>
  <c r="FV36" i="5"/>
  <c r="FU36" i="5"/>
  <c r="FS36" i="5"/>
  <c r="FQ36" i="5"/>
  <c r="FO36" i="5"/>
  <c r="FN36" i="5"/>
  <c r="FL36" i="5"/>
  <c r="FJ36" i="5"/>
  <c r="FH36" i="5"/>
  <c r="FF36" i="5"/>
  <c r="EW36" i="5"/>
  <c r="EW36" i="6" s="1"/>
  <c r="EW36" i="7" s="1"/>
  <c r="EW36" i="8" s="1"/>
  <c r="ES36" i="5"/>
  <c r="ER36" i="6" s="1"/>
  <c r="EE36" i="5"/>
  <c r="DY36" i="5"/>
  <c r="DX36" i="5"/>
  <c r="DZ36" i="5" s="1"/>
  <c r="DU36" i="5"/>
  <c r="DW36" i="5" s="1"/>
  <c r="DP36" i="5"/>
  <c r="DO36" i="5"/>
  <c r="DJ36" i="5"/>
  <c r="DI36" i="5"/>
  <c r="DH36" i="5"/>
  <c r="DC36" i="5"/>
  <c r="DB36" i="5"/>
  <c r="DV36" i="5" s="1"/>
  <c r="DA36" i="5"/>
  <c r="CU36" i="5"/>
  <c r="CV36" i="5" s="1"/>
  <c r="EF36" i="5" s="1"/>
  <c r="CT36" i="5"/>
  <c r="DR36" i="5" s="1"/>
  <c r="CK36" i="5"/>
  <c r="BM36" i="5"/>
  <c r="V36" i="5"/>
  <c r="U36" i="5"/>
  <c r="T36" i="5"/>
  <c r="S36" i="5" s="1"/>
  <c r="P36" i="5"/>
  <c r="M36" i="5"/>
  <c r="J36" i="5"/>
  <c r="H36" i="5"/>
  <c r="BL36" i="5" s="1"/>
  <c r="E36" i="5"/>
  <c r="D36" i="5"/>
  <c r="JK35" i="5"/>
  <c r="JI35" i="5"/>
  <c r="JD35" i="5"/>
  <c r="JA35" i="5"/>
  <c r="IY35" i="5"/>
  <c r="IW35" i="5"/>
  <c r="IU35" i="5"/>
  <c r="IS35" i="5"/>
  <c r="IR35" i="5"/>
  <c r="IP35" i="5"/>
  <c r="IN35" i="5"/>
  <c r="IL35" i="5"/>
  <c r="JB35" i="5" s="1"/>
  <c r="IK35" i="5"/>
  <c r="II35" i="5"/>
  <c r="IG35" i="5"/>
  <c r="IE35" i="5"/>
  <c r="ID35" i="5"/>
  <c r="IB35" i="5"/>
  <c r="HZ35" i="5"/>
  <c r="HX35" i="5"/>
  <c r="HV35" i="5"/>
  <c r="HS35" i="5"/>
  <c r="HQ35" i="5"/>
  <c r="HO35" i="5"/>
  <c r="HM35" i="5"/>
  <c r="HK35" i="5"/>
  <c r="HJ35" i="5"/>
  <c r="HH35" i="5"/>
  <c r="HF35" i="5"/>
  <c r="HD35" i="5"/>
  <c r="HC35" i="5"/>
  <c r="HA35" i="5"/>
  <c r="GY35" i="5"/>
  <c r="GW35" i="5"/>
  <c r="GV35" i="5"/>
  <c r="GT35" i="5"/>
  <c r="GR35" i="5"/>
  <c r="GP35" i="5"/>
  <c r="GN35" i="5"/>
  <c r="GK35" i="5"/>
  <c r="GI35" i="5"/>
  <c r="GG35" i="5"/>
  <c r="GE35" i="5"/>
  <c r="GC35" i="5"/>
  <c r="GB35" i="5"/>
  <c r="FZ35" i="5"/>
  <c r="FX35" i="5"/>
  <c r="FV35" i="5"/>
  <c r="FU35" i="5"/>
  <c r="FS35" i="5"/>
  <c r="FQ35" i="5"/>
  <c r="FO35" i="5"/>
  <c r="GL35" i="5" s="1"/>
  <c r="FN35" i="5"/>
  <c r="FL35" i="5"/>
  <c r="FJ35" i="5"/>
  <c r="FH35" i="5"/>
  <c r="FF35" i="5"/>
  <c r="EW35" i="5"/>
  <c r="EW35" i="6" s="1"/>
  <c r="EW35" i="7" s="1"/>
  <c r="EW35" i="8" s="1"/>
  <c r="ES35" i="5"/>
  <c r="ER35" i="6" s="1"/>
  <c r="EF35" i="5"/>
  <c r="EE35" i="5"/>
  <c r="DY35" i="5"/>
  <c r="DZ35" i="5" s="1"/>
  <c r="DX35" i="5"/>
  <c r="DR35" i="5"/>
  <c r="DT35" i="5" s="1"/>
  <c r="DP35" i="5"/>
  <c r="DQ35" i="5" s="1"/>
  <c r="DO35" i="5"/>
  <c r="DJ35" i="5"/>
  <c r="DI35" i="5"/>
  <c r="DS35" i="5" s="1"/>
  <c r="DH35" i="5"/>
  <c r="DC35" i="5"/>
  <c r="DB35" i="5"/>
  <c r="DV35" i="5" s="1"/>
  <c r="DA35" i="5"/>
  <c r="CU35" i="5"/>
  <c r="CT35" i="5"/>
  <c r="CV35" i="5" s="1"/>
  <c r="CK35" i="5"/>
  <c r="BM35" i="5"/>
  <c r="BL35" i="5"/>
  <c r="V35" i="5"/>
  <c r="U35" i="5"/>
  <c r="T35" i="5"/>
  <c r="P35" i="5"/>
  <c r="M35" i="5"/>
  <c r="J35" i="5"/>
  <c r="H35" i="5"/>
  <c r="E35" i="5"/>
  <c r="D35" i="5"/>
  <c r="JK34" i="5"/>
  <c r="JI34" i="5"/>
  <c r="JD34" i="5"/>
  <c r="JB34" i="5"/>
  <c r="JA34" i="5"/>
  <c r="IY34" i="5"/>
  <c r="IW34" i="5"/>
  <c r="IU34" i="5"/>
  <c r="IS34" i="5"/>
  <c r="IR34" i="5"/>
  <c r="IP34" i="5"/>
  <c r="IN34" i="5"/>
  <c r="IL34" i="5"/>
  <c r="IK34" i="5"/>
  <c r="II34" i="5"/>
  <c r="IG34" i="5"/>
  <c r="IE34" i="5"/>
  <c r="ID34" i="5"/>
  <c r="IB34" i="5"/>
  <c r="HZ34" i="5"/>
  <c r="HX34" i="5"/>
  <c r="HV34" i="5"/>
  <c r="HS34" i="5"/>
  <c r="HQ34" i="5"/>
  <c r="HO34" i="5"/>
  <c r="HM34" i="5"/>
  <c r="HK34" i="5"/>
  <c r="HJ34" i="5"/>
  <c r="HH34" i="5"/>
  <c r="HF34" i="5"/>
  <c r="HD34" i="5"/>
  <c r="HC34" i="5"/>
  <c r="HA34" i="5"/>
  <c r="GY34" i="5"/>
  <c r="GW34" i="5"/>
  <c r="HT34" i="5" s="1"/>
  <c r="GV34" i="5"/>
  <c r="GT34" i="5"/>
  <c r="GR34" i="5"/>
  <c r="GP34" i="5"/>
  <c r="GN34" i="5"/>
  <c r="GK34" i="5"/>
  <c r="GI34" i="5"/>
  <c r="GG34" i="5"/>
  <c r="GE34" i="5"/>
  <c r="GC34" i="5"/>
  <c r="GB34" i="5"/>
  <c r="FZ34" i="5"/>
  <c r="FX34" i="5"/>
  <c r="FV34" i="5"/>
  <c r="FU34" i="5"/>
  <c r="FS34" i="5"/>
  <c r="FQ34" i="5"/>
  <c r="FO34" i="5"/>
  <c r="GL34" i="5" s="1"/>
  <c r="FN34" i="5"/>
  <c r="FL34" i="5"/>
  <c r="FJ34" i="5"/>
  <c r="FH34" i="5"/>
  <c r="FF34" i="5"/>
  <c r="EW34" i="5"/>
  <c r="EW34" i="6" s="1"/>
  <c r="EW34" i="7" s="1"/>
  <c r="EW34" i="8" s="1"/>
  <c r="ES34" i="5"/>
  <c r="ER34" i="6" s="1"/>
  <c r="EE34" i="5"/>
  <c r="DY34" i="5"/>
  <c r="DZ34" i="5" s="1"/>
  <c r="DX34" i="5"/>
  <c r="DV34" i="5"/>
  <c r="DS34" i="5"/>
  <c r="DQ34" i="5"/>
  <c r="DP34" i="5"/>
  <c r="DO34" i="5"/>
  <c r="DJ34" i="5"/>
  <c r="EH34" i="5" s="1"/>
  <c r="DI34" i="5"/>
  <c r="DH34" i="5"/>
  <c r="DB34" i="5"/>
  <c r="DA34" i="5"/>
  <c r="DC34" i="5" s="1"/>
  <c r="CU34" i="5"/>
  <c r="CT34" i="5"/>
  <c r="CV34" i="5" s="1"/>
  <c r="EF34" i="5" s="1"/>
  <c r="CK34" i="5"/>
  <c r="BM34" i="5"/>
  <c r="V34" i="5"/>
  <c r="U34" i="5"/>
  <c r="T34" i="5"/>
  <c r="S34" i="5" s="1"/>
  <c r="P34" i="5"/>
  <c r="M34" i="5"/>
  <c r="J34" i="5"/>
  <c r="H34" i="5"/>
  <c r="BL34" i="5" s="1"/>
  <c r="E34" i="5"/>
  <c r="D34" i="5"/>
  <c r="JK33" i="5"/>
  <c r="JI33" i="5"/>
  <c r="JD33" i="5"/>
  <c r="JA33" i="5"/>
  <c r="IY33" i="5"/>
  <c r="IW33" i="5"/>
  <c r="IU33" i="5"/>
  <c r="IS33" i="5"/>
  <c r="IR33" i="5"/>
  <c r="IP33" i="5"/>
  <c r="IN33" i="5"/>
  <c r="IL33" i="5"/>
  <c r="IK33" i="5"/>
  <c r="II33" i="5"/>
  <c r="IG33" i="5"/>
  <c r="IE33" i="5"/>
  <c r="JB33" i="5" s="1"/>
  <c r="ID33" i="5"/>
  <c r="IB33" i="5"/>
  <c r="HZ33" i="5"/>
  <c r="HX33" i="5"/>
  <c r="HV33" i="5"/>
  <c r="HS33" i="5"/>
  <c r="HQ33" i="5"/>
  <c r="HO33" i="5"/>
  <c r="HM33" i="5"/>
  <c r="HK33" i="5"/>
  <c r="HJ33" i="5"/>
  <c r="HH33" i="5"/>
  <c r="HF33" i="5"/>
  <c r="HD33" i="5"/>
  <c r="HC33" i="5"/>
  <c r="HA33" i="5"/>
  <c r="GY33" i="5"/>
  <c r="GW33" i="5"/>
  <c r="HT33" i="5" s="1"/>
  <c r="GV33" i="5"/>
  <c r="GT33" i="5"/>
  <c r="GR33" i="5"/>
  <c r="GP33" i="5"/>
  <c r="GN33" i="5"/>
  <c r="GK33" i="5"/>
  <c r="GI33" i="5"/>
  <c r="GG33" i="5"/>
  <c r="GE33" i="5"/>
  <c r="GC33" i="5"/>
  <c r="GB33" i="5"/>
  <c r="FZ33" i="5"/>
  <c r="FX33" i="5"/>
  <c r="FV33" i="5"/>
  <c r="FU33" i="5"/>
  <c r="FS33" i="5"/>
  <c r="FQ33" i="5"/>
  <c r="FO33" i="5"/>
  <c r="GL33" i="5" s="1"/>
  <c r="FN33" i="5"/>
  <c r="FL33" i="5"/>
  <c r="FJ33" i="5"/>
  <c r="FH33" i="5"/>
  <c r="FF33" i="5"/>
  <c r="EW33" i="5"/>
  <c r="EW33" i="6" s="1"/>
  <c r="EW33" i="7" s="1"/>
  <c r="EW33" i="8" s="1"/>
  <c r="ES33" i="5"/>
  <c r="ER33" i="6" s="1"/>
  <c r="EE33" i="5"/>
  <c r="DY33" i="5"/>
  <c r="DX33" i="5"/>
  <c r="DZ33" i="5" s="1"/>
  <c r="DQ33" i="5"/>
  <c r="DP33" i="5"/>
  <c r="DO33" i="5"/>
  <c r="DI33" i="5"/>
  <c r="DH33" i="5"/>
  <c r="DJ33" i="5" s="1"/>
  <c r="EH33" i="5" s="1"/>
  <c r="DB33" i="5"/>
  <c r="DV33" i="5" s="1"/>
  <c r="DA33" i="5"/>
  <c r="DU33" i="5" s="1"/>
  <c r="DW33" i="5" s="1"/>
  <c r="CV33" i="5"/>
  <c r="CU33" i="5"/>
  <c r="DS33" i="5" s="1"/>
  <c r="CT33" i="5"/>
  <c r="CK33" i="5"/>
  <c r="BM33" i="5"/>
  <c r="BL33" i="5"/>
  <c r="V33" i="5"/>
  <c r="U33" i="5"/>
  <c r="S33" i="5" s="1"/>
  <c r="T33" i="5"/>
  <c r="P33" i="5"/>
  <c r="M33" i="5"/>
  <c r="J33" i="5"/>
  <c r="H33" i="5"/>
  <c r="E33" i="5"/>
  <c r="D33" i="5"/>
  <c r="JK32" i="5"/>
  <c r="JI32" i="5"/>
  <c r="JD32" i="5"/>
  <c r="JA32" i="5"/>
  <c r="IY32" i="5"/>
  <c r="IW32" i="5"/>
  <c r="IU32" i="5"/>
  <c r="IS32" i="5"/>
  <c r="IR32" i="5"/>
  <c r="IP32" i="5"/>
  <c r="IN32" i="5"/>
  <c r="IL32" i="5"/>
  <c r="IK32" i="5"/>
  <c r="II32" i="5"/>
  <c r="IG32" i="5"/>
  <c r="IE32" i="5"/>
  <c r="JB32" i="5" s="1"/>
  <c r="ID32" i="5"/>
  <c r="IB32" i="5"/>
  <c r="HZ32" i="5"/>
  <c r="HX32" i="5"/>
  <c r="HV32" i="5"/>
  <c r="HS32" i="5"/>
  <c r="HQ32" i="5"/>
  <c r="HO32" i="5"/>
  <c r="HM32" i="5"/>
  <c r="HK32" i="5"/>
  <c r="HJ32" i="5"/>
  <c r="HH32" i="5"/>
  <c r="HF32" i="5"/>
  <c r="HD32" i="5"/>
  <c r="HT32" i="5" s="1"/>
  <c r="HC32" i="5"/>
  <c r="HA32" i="5"/>
  <c r="GY32" i="5"/>
  <c r="GW32" i="5"/>
  <c r="GV32" i="5"/>
  <c r="GT32" i="5"/>
  <c r="GR32" i="5"/>
  <c r="GP32" i="5"/>
  <c r="GN32" i="5"/>
  <c r="GK32" i="5"/>
  <c r="GI32" i="5"/>
  <c r="GG32" i="5"/>
  <c r="GE32" i="5"/>
  <c r="GC32" i="5"/>
  <c r="GB32" i="5"/>
  <c r="FZ32" i="5"/>
  <c r="FX32" i="5"/>
  <c r="FV32" i="5"/>
  <c r="FU32" i="5"/>
  <c r="FS32" i="5"/>
  <c r="FQ32" i="5"/>
  <c r="FO32" i="5"/>
  <c r="GL32" i="5" s="1"/>
  <c r="FN32" i="5"/>
  <c r="FL32" i="5"/>
  <c r="FJ32" i="5"/>
  <c r="FH32" i="5"/>
  <c r="FF32" i="5"/>
  <c r="EW32" i="5"/>
  <c r="EW32" i="6" s="1"/>
  <c r="EW32" i="7" s="1"/>
  <c r="EW32" i="8" s="1"/>
  <c r="ES32" i="5"/>
  <c r="ER32" i="6" s="1"/>
  <c r="EE32" i="5"/>
  <c r="DY32" i="5"/>
  <c r="DZ32" i="5" s="1"/>
  <c r="DX32" i="5"/>
  <c r="DP32" i="5"/>
  <c r="DO32" i="5"/>
  <c r="DQ32" i="5" s="1"/>
  <c r="DI32" i="5"/>
  <c r="DJ32" i="5" s="1"/>
  <c r="EH32" i="5" s="1"/>
  <c r="DH32" i="5"/>
  <c r="DC32" i="5"/>
  <c r="DB32" i="5"/>
  <c r="DV32" i="5" s="1"/>
  <c r="DA32" i="5"/>
  <c r="DU32" i="5" s="1"/>
  <c r="CV32" i="5"/>
  <c r="EF32" i="5" s="1"/>
  <c r="CU32" i="5"/>
  <c r="DS32" i="5" s="1"/>
  <c r="CT32" i="5"/>
  <c r="DR32" i="5" s="1"/>
  <c r="DT32" i="5" s="1"/>
  <c r="CK32" i="5"/>
  <c r="BM32" i="5"/>
  <c r="V32" i="5"/>
  <c r="U32" i="5"/>
  <c r="T32" i="5"/>
  <c r="P32" i="5"/>
  <c r="M32" i="5"/>
  <c r="J32" i="5"/>
  <c r="H32" i="5"/>
  <c r="BL32" i="5" s="1"/>
  <c r="E32" i="5"/>
  <c r="D32" i="5"/>
  <c r="JK31" i="5"/>
  <c r="JI31" i="5"/>
  <c r="JD31" i="5"/>
  <c r="JB31" i="5"/>
  <c r="JA31" i="5"/>
  <c r="IY31" i="5"/>
  <c r="IW31" i="5"/>
  <c r="IU31" i="5"/>
  <c r="IS31" i="5"/>
  <c r="IR31" i="5"/>
  <c r="IP31" i="5"/>
  <c r="IN31" i="5"/>
  <c r="IL31" i="5"/>
  <c r="IK31" i="5"/>
  <c r="II31" i="5"/>
  <c r="IG31" i="5"/>
  <c r="IE31" i="5"/>
  <c r="ID31" i="5"/>
  <c r="IB31" i="5"/>
  <c r="HZ31" i="5"/>
  <c r="HX31" i="5"/>
  <c r="HV31" i="5"/>
  <c r="HS31" i="5"/>
  <c r="HQ31" i="5"/>
  <c r="HO31" i="5"/>
  <c r="HM31" i="5"/>
  <c r="HK31" i="5"/>
  <c r="HJ31" i="5"/>
  <c r="HH31" i="5"/>
  <c r="HF31" i="5"/>
  <c r="HD31" i="5"/>
  <c r="HC31" i="5"/>
  <c r="HA31" i="5"/>
  <c r="GY31" i="5"/>
  <c r="GW31" i="5"/>
  <c r="HT31" i="5" s="1"/>
  <c r="GV31" i="5"/>
  <c r="GT31" i="5"/>
  <c r="GR31" i="5"/>
  <c r="GP31" i="5"/>
  <c r="GN31" i="5"/>
  <c r="GK31" i="5"/>
  <c r="GI31" i="5"/>
  <c r="GG31" i="5"/>
  <c r="GE31" i="5"/>
  <c r="GC31" i="5"/>
  <c r="GB31" i="5"/>
  <c r="FZ31" i="5"/>
  <c r="FX31" i="5"/>
  <c r="FV31" i="5"/>
  <c r="FU31" i="5"/>
  <c r="FS31" i="5"/>
  <c r="FQ31" i="5"/>
  <c r="FO31" i="5"/>
  <c r="GL31" i="5" s="1"/>
  <c r="FN31" i="5"/>
  <c r="FL31" i="5"/>
  <c r="FJ31" i="5"/>
  <c r="FH31" i="5"/>
  <c r="FF31" i="5"/>
  <c r="EW31" i="5"/>
  <c r="EW31" i="6" s="1"/>
  <c r="EW31" i="7" s="1"/>
  <c r="EW31" i="8" s="1"/>
  <c r="ES31" i="5"/>
  <c r="ER31" i="6" s="1"/>
  <c r="EE31" i="5"/>
  <c r="DZ31" i="5"/>
  <c r="EV31" i="5" s="1"/>
  <c r="DY31" i="5"/>
  <c r="DX31" i="5"/>
  <c r="DR31" i="5"/>
  <c r="DP31" i="5"/>
  <c r="DQ31" i="5" s="1"/>
  <c r="EH31" i="5" s="1"/>
  <c r="DO31" i="5"/>
  <c r="DJ31" i="5"/>
  <c r="DI31" i="5"/>
  <c r="DH31" i="5"/>
  <c r="DC31" i="5"/>
  <c r="DB31" i="5"/>
  <c r="DV31" i="5" s="1"/>
  <c r="DA31" i="5"/>
  <c r="DU31" i="5" s="1"/>
  <c r="CU31" i="5"/>
  <c r="DS31" i="5" s="1"/>
  <c r="CT31" i="5"/>
  <c r="CV31" i="5" s="1"/>
  <c r="EF31" i="5" s="1"/>
  <c r="CK31" i="5"/>
  <c r="BM31" i="5"/>
  <c r="BL31" i="5"/>
  <c r="V31" i="5"/>
  <c r="U31" i="5"/>
  <c r="T31" i="5"/>
  <c r="S31" i="5" s="1"/>
  <c r="P31" i="5"/>
  <c r="M31" i="5"/>
  <c r="J31" i="5"/>
  <c r="H31" i="5"/>
  <c r="E31" i="5"/>
  <c r="D31" i="5"/>
  <c r="JK30" i="5"/>
  <c r="JI30" i="5"/>
  <c r="JD30" i="5"/>
  <c r="JA30" i="5"/>
  <c r="IY30" i="5"/>
  <c r="IW30" i="5"/>
  <c r="IU30" i="5"/>
  <c r="IS30" i="5"/>
  <c r="JB30" i="5" s="1"/>
  <c r="IR30" i="5"/>
  <c r="IP30" i="5"/>
  <c r="IN30" i="5"/>
  <c r="IL30" i="5"/>
  <c r="IK30" i="5"/>
  <c r="II30" i="5"/>
  <c r="IG30" i="5"/>
  <c r="IE30" i="5"/>
  <c r="ID30" i="5"/>
  <c r="IB30" i="5"/>
  <c r="HZ30" i="5"/>
  <c r="HX30" i="5"/>
  <c r="HV30" i="5"/>
  <c r="HS30" i="5"/>
  <c r="HQ30" i="5"/>
  <c r="HO30" i="5"/>
  <c r="HM30" i="5"/>
  <c r="HK30" i="5"/>
  <c r="HT30" i="5" s="1"/>
  <c r="HJ30" i="5"/>
  <c r="HH30" i="5"/>
  <c r="HF30" i="5"/>
  <c r="HD30" i="5"/>
  <c r="HC30" i="5"/>
  <c r="HA30" i="5"/>
  <c r="GY30" i="5"/>
  <c r="GW30" i="5"/>
  <c r="GV30" i="5"/>
  <c r="GT30" i="5"/>
  <c r="GR30" i="5"/>
  <c r="GP30" i="5"/>
  <c r="GN30" i="5"/>
  <c r="GK30" i="5"/>
  <c r="GI30" i="5"/>
  <c r="GG30" i="5"/>
  <c r="GE30" i="5"/>
  <c r="GC30" i="5"/>
  <c r="GB30" i="5"/>
  <c r="FZ30" i="5"/>
  <c r="FX30" i="5"/>
  <c r="FV30" i="5"/>
  <c r="GL30" i="5" s="1"/>
  <c r="FU30" i="5"/>
  <c r="FS30" i="5"/>
  <c r="FQ30" i="5"/>
  <c r="FO30" i="5"/>
  <c r="FN30" i="5"/>
  <c r="FL30" i="5"/>
  <c r="FJ30" i="5"/>
  <c r="FH30" i="5"/>
  <c r="FF30" i="5"/>
  <c r="EW30" i="5"/>
  <c r="EW30" i="6" s="1"/>
  <c r="EW30" i="7" s="1"/>
  <c r="EW30" i="8" s="1"/>
  <c r="ES30" i="5"/>
  <c r="ER30" i="6" s="1"/>
  <c r="EE30" i="5"/>
  <c r="DZ30" i="5"/>
  <c r="EV30" i="5" s="1"/>
  <c r="DY30" i="5"/>
  <c r="DX30" i="5"/>
  <c r="DU30" i="5"/>
  <c r="DW30" i="5" s="1"/>
  <c r="DQ30" i="5"/>
  <c r="DP30" i="5"/>
  <c r="DO30" i="5"/>
  <c r="DJ30" i="5"/>
  <c r="EH30" i="5" s="1"/>
  <c r="DI30" i="5"/>
  <c r="DH30" i="5"/>
  <c r="DB30" i="5"/>
  <c r="DV30" i="5" s="1"/>
  <c r="DA30" i="5"/>
  <c r="DC30" i="5" s="1"/>
  <c r="CV30" i="5"/>
  <c r="EF30" i="5" s="1"/>
  <c r="CU30" i="5"/>
  <c r="DS30" i="5" s="1"/>
  <c r="CT30" i="5"/>
  <c r="DR30" i="5" s="1"/>
  <c r="DT30" i="5" s="1"/>
  <c r="CK30" i="5"/>
  <c r="BM30" i="5"/>
  <c r="V30" i="5"/>
  <c r="U30" i="5"/>
  <c r="T30" i="5"/>
  <c r="S30" i="5" s="1"/>
  <c r="P30" i="5"/>
  <c r="M30" i="5"/>
  <c r="J30" i="5"/>
  <c r="H30" i="5"/>
  <c r="BL30" i="5" s="1"/>
  <c r="E30" i="5"/>
  <c r="D30" i="5"/>
  <c r="JK29" i="5"/>
  <c r="JI29" i="5"/>
  <c r="JD29" i="5"/>
  <c r="JA29" i="5"/>
  <c r="IY29" i="5"/>
  <c r="IW29" i="5"/>
  <c r="IU29" i="5"/>
  <c r="IS29" i="5"/>
  <c r="IR29" i="5"/>
  <c r="IP29" i="5"/>
  <c r="IN29" i="5"/>
  <c r="IL29" i="5"/>
  <c r="IK29" i="5"/>
  <c r="II29" i="5"/>
  <c r="IG29" i="5"/>
  <c r="IE29" i="5"/>
  <c r="JB29" i="5" s="1"/>
  <c r="ID29" i="5"/>
  <c r="IB29" i="5"/>
  <c r="HZ29" i="5"/>
  <c r="HX29" i="5"/>
  <c r="HV29" i="5"/>
  <c r="HS29" i="5"/>
  <c r="HQ29" i="5"/>
  <c r="HO29" i="5"/>
  <c r="HM29" i="5"/>
  <c r="HK29" i="5"/>
  <c r="HJ29" i="5"/>
  <c r="HH29" i="5"/>
  <c r="HF29" i="5"/>
  <c r="HD29" i="5"/>
  <c r="HC29" i="5"/>
  <c r="HA29" i="5"/>
  <c r="GY29" i="5"/>
  <c r="GW29" i="5"/>
  <c r="HT29" i="5" s="1"/>
  <c r="GV29" i="5"/>
  <c r="GT29" i="5"/>
  <c r="GR29" i="5"/>
  <c r="GP29" i="5"/>
  <c r="GN29" i="5"/>
  <c r="GL29" i="5"/>
  <c r="GK29" i="5"/>
  <c r="GI29" i="5"/>
  <c r="GG29" i="5"/>
  <c r="GE29" i="5"/>
  <c r="GC29" i="5"/>
  <c r="GB29" i="5"/>
  <c r="FZ29" i="5"/>
  <c r="FX29" i="5"/>
  <c r="FV29" i="5"/>
  <c r="FU29" i="5"/>
  <c r="FS29" i="5"/>
  <c r="FQ29" i="5"/>
  <c r="FO29" i="5"/>
  <c r="FN29" i="5"/>
  <c r="FL29" i="5"/>
  <c r="FJ29" i="5"/>
  <c r="FH29" i="5"/>
  <c r="FF29" i="5"/>
  <c r="EW29" i="5"/>
  <c r="EW29" i="6" s="1"/>
  <c r="EW29" i="7" s="1"/>
  <c r="EW29" i="8" s="1"/>
  <c r="ES29" i="5"/>
  <c r="ER29" i="6" s="1"/>
  <c r="EE29" i="5"/>
  <c r="DY29" i="5"/>
  <c r="DX29" i="5"/>
  <c r="DZ29" i="5" s="1"/>
  <c r="DQ29" i="5"/>
  <c r="DP29" i="5"/>
  <c r="DO29" i="5"/>
  <c r="DI29" i="5"/>
  <c r="DH29" i="5"/>
  <c r="DJ29" i="5" s="1"/>
  <c r="EH29" i="5" s="1"/>
  <c r="DC29" i="5"/>
  <c r="DB29" i="5"/>
  <c r="DV29" i="5" s="1"/>
  <c r="DA29" i="5"/>
  <c r="DU29" i="5" s="1"/>
  <c r="DW29" i="5" s="1"/>
  <c r="CV29" i="5"/>
  <c r="EF29" i="5" s="1"/>
  <c r="CU29" i="5"/>
  <c r="DS29" i="5" s="1"/>
  <c r="CT29" i="5"/>
  <c r="CK29" i="5"/>
  <c r="BM29" i="5"/>
  <c r="BL29" i="5"/>
  <c r="V29" i="5"/>
  <c r="U29" i="5"/>
  <c r="S29" i="5" s="1"/>
  <c r="T29" i="5"/>
  <c r="P29" i="5"/>
  <c r="M29" i="5"/>
  <c r="J29" i="5"/>
  <c r="H29" i="5"/>
  <c r="E29" i="5"/>
  <c r="D29" i="5"/>
  <c r="JK28" i="5"/>
  <c r="JI28" i="5"/>
  <c r="JD28" i="5"/>
  <c r="JB28" i="5"/>
  <c r="JA28" i="5"/>
  <c r="IY28" i="5"/>
  <c r="IW28" i="5"/>
  <c r="IU28" i="5"/>
  <c r="IS28" i="5"/>
  <c r="IR28" i="5"/>
  <c r="IP28" i="5"/>
  <c r="IN28" i="5"/>
  <c r="IL28" i="5"/>
  <c r="IK28" i="5"/>
  <c r="II28" i="5"/>
  <c r="IG28" i="5"/>
  <c r="IE28" i="5"/>
  <c r="ID28" i="5"/>
  <c r="IB28" i="5"/>
  <c r="HZ28" i="5"/>
  <c r="HX28" i="5"/>
  <c r="HV28" i="5"/>
  <c r="HS28" i="5"/>
  <c r="HQ28" i="5"/>
  <c r="HO28" i="5"/>
  <c r="HM28" i="5"/>
  <c r="HK28" i="5"/>
  <c r="HJ28" i="5"/>
  <c r="HH28" i="5"/>
  <c r="HF28" i="5"/>
  <c r="HD28" i="5"/>
  <c r="HT28" i="5" s="1"/>
  <c r="HC28" i="5"/>
  <c r="HA28" i="5"/>
  <c r="GY28" i="5"/>
  <c r="GW28" i="5"/>
  <c r="GV28" i="5"/>
  <c r="GT28" i="5"/>
  <c r="GR28" i="5"/>
  <c r="GP28" i="5"/>
  <c r="GN28" i="5"/>
  <c r="GK28" i="5"/>
  <c r="GI28" i="5"/>
  <c r="GG28" i="5"/>
  <c r="GE28" i="5"/>
  <c r="GC28" i="5"/>
  <c r="GB28" i="5"/>
  <c r="FZ28" i="5"/>
  <c r="FX28" i="5"/>
  <c r="FV28" i="5"/>
  <c r="FU28" i="5"/>
  <c r="FS28" i="5"/>
  <c r="FQ28" i="5"/>
  <c r="FO28" i="5"/>
  <c r="GL28" i="5" s="1"/>
  <c r="FN28" i="5"/>
  <c r="FL28" i="5"/>
  <c r="FJ28" i="5"/>
  <c r="FH28" i="5"/>
  <c r="FF28" i="5"/>
  <c r="EW28" i="5"/>
  <c r="EW28" i="6" s="1"/>
  <c r="EW28" i="7" s="1"/>
  <c r="EW28" i="8" s="1"/>
  <c r="ES28" i="5"/>
  <c r="ER28" i="6" s="1"/>
  <c r="EE28" i="5"/>
  <c r="DZ28" i="5"/>
  <c r="DY28" i="5"/>
  <c r="DX28" i="5"/>
  <c r="DP28" i="5"/>
  <c r="DO28" i="5"/>
  <c r="DQ28" i="5" s="1"/>
  <c r="DJ28" i="5"/>
  <c r="DI28" i="5"/>
  <c r="DH28" i="5"/>
  <c r="DC28" i="5"/>
  <c r="DB28" i="5"/>
  <c r="DV28" i="5" s="1"/>
  <c r="DA28" i="5"/>
  <c r="CV28" i="5"/>
  <c r="EF28" i="5" s="1"/>
  <c r="CU28" i="5"/>
  <c r="DS28" i="5" s="1"/>
  <c r="CT28" i="5"/>
  <c r="DR28" i="5" s="1"/>
  <c r="CK28" i="5"/>
  <c r="BM28" i="5"/>
  <c r="V28" i="5"/>
  <c r="U28" i="5"/>
  <c r="T28" i="5"/>
  <c r="S28" i="5" s="1"/>
  <c r="P28" i="5"/>
  <c r="M28" i="5"/>
  <c r="J28" i="5"/>
  <c r="H28" i="5"/>
  <c r="BL28" i="5" s="1"/>
  <c r="E28" i="5"/>
  <c r="D28" i="5"/>
  <c r="JK27" i="5"/>
  <c r="JI27" i="5"/>
  <c r="JD27" i="5"/>
  <c r="JB27" i="5"/>
  <c r="JA27" i="5"/>
  <c r="IY27" i="5"/>
  <c r="IW27" i="5"/>
  <c r="IU27" i="5"/>
  <c r="IS27" i="5"/>
  <c r="IR27" i="5"/>
  <c r="IP27" i="5"/>
  <c r="IN27" i="5"/>
  <c r="IL27" i="5"/>
  <c r="IK27" i="5"/>
  <c r="II27" i="5"/>
  <c r="IG27" i="5"/>
  <c r="IE27" i="5"/>
  <c r="ID27" i="5"/>
  <c r="IB27" i="5"/>
  <c r="HZ27" i="5"/>
  <c r="HX27" i="5"/>
  <c r="HV27" i="5"/>
  <c r="HS27" i="5"/>
  <c r="HQ27" i="5"/>
  <c r="HO27" i="5"/>
  <c r="HM27" i="5"/>
  <c r="HK27" i="5"/>
  <c r="HJ27" i="5"/>
  <c r="HH27" i="5"/>
  <c r="HF27" i="5"/>
  <c r="HD27" i="5"/>
  <c r="HC27" i="5"/>
  <c r="HA27" i="5"/>
  <c r="GY27" i="5"/>
  <c r="GW27" i="5"/>
  <c r="HT27" i="5" s="1"/>
  <c r="GV27" i="5"/>
  <c r="GT27" i="5"/>
  <c r="GR27" i="5"/>
  <c r="GP27" i="5"/>
  <c r="GN27" i="5"/>
  <c r="GK27" i="5"/>
  <c r="GI27" i="5"/>
  <c r="GG27" i="5"/>
  <c r="GE27" i="5"/>
  <c r="GC27" i="5"/>
  <c r="GB27" i="5"/>
  <c r="FZ27" i="5"/>
  <c r="FX27" i="5"/>
  <c r="FV27" i="5"/>
  <c r="FU27" i="5"/>
  <c r="FS27" i="5"/>
  <c r="FQ27" i="5"/>
  <c r="FO27" i="5"/>
  <c r="GL27" i="5" s="1"/>
  <c r="FN27" i="5"/>
  <c r="FL27" i="5"/>
  <c r="FJ27" i="5"/>
  <c r="FH27" i="5"/>
  <c r="FF27" i="5"/>
  <c r="EW27" i="5"/>
  <c r="EW27" i="6" s="1"/>
  <c r="EW27" i="7" s="1"/>
  <c r="EW27" i="8" s="1"/>
  <c r="ES27" i="5"/>
  <c r="ER27" i="6" s="1"/>
  <c r="EE27" i="5"/>
  <c r="DY27" i="5"/>
  <c r="DX27" i="5"/>
  <c r="DZ27" i="5" s="1"/>
  <c r="EM27" i="5" s="1"/>
  <c r="DW27" i="5"/>
  <c r="DR27" i="5"/>
  <c r="DQ27" i="5"/>
  <c r="DP27" i="5"/>
  <c r="DO27" i="5"/>
  <c r="DI27" i="5"/>
  <c r="DH27" i="5"/>
  <c r="DJ27" i="5" s="1"/>
  <c r="EH27" i="5" s="1"/>
  <c r="DC27" i="5"/>
  <c r="DB27" i="5"/>
  <c r="DV27" i="5" s="1"/>
  <c r="DA27" i="5"/>
  <c r="DU27" i="5" s="1"/>
  <c r="CU27" i="5"/>
  <c r="DS27" i="5" s="1"/>
  <c r="CT27" i="5"/>
  <c r="CV27" i="5" s="1"/>
  <c r="EF27" i="5" s="1"/>
  <c r="CK27" i="5"/>
  <c r="BM27" i="5"/>
  <c r="BL27" i="5"/>
  <c r="V27" i="5"/>
  <c r="U27" i="5"/>
  <c r="T27" i="5"/>
  <c r="S27" i="5" s="1"/>
  <c r="P27" i="5"/>
  <c r="M27" i="5"/>
  <c r="J27" i="5"/>
  <c r="H27" i="5"/>
  <c r="E27" i="5"/>
  <c r="D27" i="5"/>
  <c r="JK26" i="5"/>
  <c r="JI26" i="5"/>
  <c r="JD26" i="5"/>
  <c r="JA26" i="5"/>
  <c r="IY26" i="5"/>
  <c r="IW26" i="5"/>
  <c r="IU26" i="5"/>
  <c r="IS26" i="5"/>
  <c r="JB26" i="5" s="1"/>
  <c r="IR26" i="5"/>
  <c r="IP26" i="5"/>
  <c r="IN26" i="5"/>
  <c r="IL26" i="5"/>
  <c r="IK26" i="5"/>
  <c r="II26" i="5"/>
  <c r="IG26" i="5"/>
  <c r="IE26" i="5"/>
  <c r="ID26" i="5"/>
  <c r="IB26" i="5"/>
  <c r="HZ26" i="5"/>
  <c r="HX26" i="5"/>
  <c r="HV26" i="5"/>
  <c r="HS26" i="5"/>
  <c r="HQ26" i="5"/>
  <c r="HO26" i="5"/>
  <c r="HM26" i="5"/>
  <c r="HK26" i="5"/>
  <c r="HT26" i="5" s="1"/>
  <c r="HJ26" i="5"/>
  <c r="HH26" i="5"/>
  <c r="HF26" i="5"/>
  <c r="HD26" i="5"/>
  <c r="HC26" i="5"/>
  <c r="HA26" i="5"/>
  <c r="GY26" i="5"/>
  <c r="GW26" i="5"/>
  <c r="GV26" i="5"/>
  <c r="GT26" i="5"/>
  <c r="GR26" i="5"/>
  <c r="GP26" i="5"/>
  <c r="GN26" i="5"/>
  <c r="GK26" i="5"/>
  <c r="GI26" i="5"/>
  <c r="GG26" i="5"/>
  <c r="GE26" i="5"/>
  <c r="GC26" i="5"/>
  <c r="GB26" i="5"/>
  <c r="FZ26" i="5"/>
  <c r="FX26" i="5"/>
  <c r="FV26" i="5"/>
  <c r="GL26" i="5" s="1"/>
  <c r="FU26" i="5"/>
  <c r="FS26" i="5"/>
  <c r="FQ26" i="5"/>
  <c r="FO26" i="5"/>
  <c r="FN26" i="5"/>
  <c r="FL26" i="5"/>
  <c r="FJ26" i="5"/>
  <c r="FH26" i="5"/>
  <c r="FF26" i="5"/>
  <c r="EW26" i="5"/>
  <c r="EW26" i="6" s="1"/>
  <c r="EW26" i="7" s="1"/>
  <c r="EW26" i="8" s="1"/>
  <c r="ES26" i="5"/>
  <c r="ER26" i="6" s="1"/>
  <c r="EE26" i="5"/>
  <c r="DZ26" i="5"/>
  <c r="DY26" i="5"/>
  <c r="DX26" i="5"/>
  <c r="DU26" i="5"/>
  <c r="DP26" i="5"/>
  <c r="DO26" i="5"/>
  <c r="DQ26" i="5" s="1"/>
  <c r="DJ26" i="5"/>
  <c r="DI26" i="5"/>
  <c r="DH26" i="5"/>
  <c r="DB26" i="5"/>
  <c r="DV26" i="5" s="1"/>
  <c r="DA26" i="5"/>
  <c r="DC26" i="5" s="1"/>
  <c r="CV26" i="5"/>
  <c r="EF26" i="5" s="1"/>
  <c r="CU26" i="5"/>
  <c r="DS26" i="5" s="1"/>
  <c r="CT26" i="5"/>
  <c r="DR26" i="5" s="1"/>
  <c r="DT26" i="5" s="1"/>
  <c r="CK26" i="5"/>
  <c r="BM26" i="5"/>
  <c r="V26" i="5"/>
  <c r="U26" i="5"/>
  <c r="T26" i="5"/>
  <c r="S26" i="5" s="1"/>
  <c r="P26" i="5"/>
  <c r="M26" i="5"/>
  <c r="J26" i="5"/>
  <c r="H26" i="5"/>
  <c r="BL26" i="5" s="1"/>
  <c r="E26" i="5"/>
  <c r="D26" i="5"/>
  <c r="JK25" i="5"/>
  <c r="JI25" i="5"/>
  <c r="JD25" i="5"/>
  <c r="JA25" i="5"/>
  <c r="IY25" i="5"/>
  <c r="IW25" i="5"/>
  <c r="IU25" i="5"/>
  <c r="IS25" i="5"/>
  <c r="IR25" i="5"/>
  <c r="IP25" i="5"/>
  <c r="IN25" i="5"/>
  <c r="IL25" i="5"/>
  <c r="IK25" i="5"/>
  <c r="II25" i="5"/>
  <c r="IG25" i="5"/>
  <c r="IE25" i="5"/>
  <c r="JB25" i="5" s="1"/>
  <c r="ID25" i="5"/>
  <c r="IB25" i="5"/>
  <c r="HZ25" i="5"/>
  <c r="HX25" i="5"/>
  <c r="HV25" i="5"/>
  <c r="HS25" i="5"/>
  <c r="HQ25" i="5"/>
  <c r="HO25" i="5"/>
  <c r="HM25" i="5"/>
  <c r="HK25" i="5"/>
  <c r="HJ25" i="5"/>
  <c r="HH25" i="5"/>
  <c r="HF25" i="5"/>
  <c r="HD25" i="5"/>
  <c r="HC25" i="5"/>
  <c r="HA25" i="5"/>
  <c r="GY25" i="5"/>
  <c r="GW25" i="5"/>
  <c r="HT25" i="5" s="1"/>
  <c r="GV25" i="5"/>
  <c r="GT25" i="5"/>
  <c r="GR25" i="5"/>
  <c r="GP25" i="5"/>
  <c r="GN25" i="5"/>
  <c r="GL25" i="5"/>
  <c r="GK25" i="5"/>
  <c r="GI25" i="5"/>
  <c r="GG25" i="5"/>
  <c r="GE25" i="5"/>
  <c r="GC25" i="5"/>
  <c r="GB25" i="5"/>
  <c r="FZ25" i="5"/>
  <c r="FX25" i="5"/>
  <c r="FV25" i="5"/>
  <c r="FU25" i="5"/>
  <c r="FS25" i="5"/>
  <c r="FQ25" i="5"/>
  <c r="FO25" i="5"/>
  <c r="FN25" i="5"/>
  <c r="FL25" i="5"/>
  <c r="FJ25" i="5"/>
  <c r="FH25" i="5"/>
  <c r="FF25" i="5"/>
  <c r="EW25" i="5"/>
  <c r="EW25" i="6" s="1"/>
  <c r="EW25" i="7" s="1"/>
  <c r="EW25" i="8" s="1"/>
  <c r="ES25" i="5"/>
  <c r="ER25" i="6" s="1"/>
  <c r="EG25" i="5"/>
  <c r="EE25" i="5"/>
  <c r="DY25" i="5"/>
  <c r="DX25" i="5"/>
  <c r="DZ25" i="5" s="1"/>
  <c r="DQ25" i="5"/>
  <c r="DP25" i="5"/>
  <c r="DO25" i="5"/>
  <c r="DI25" i="5"/>
  <c r="DH25" i="5"/>
  <c r="DJ25" i="5" s="1"/>
  <c r="EH25" i="5" s="1"/>
  <c r="DC25" i="5"/>
  <c r="DB25" i="5"/>
  <c r="DV25" i="5" s="1"/>
  <c r="DA25" i="5"/>
  <c r="DU25" i="5" s="1"/>
  <c r="DW25" i="5" s="1"/>
  <c r="CV25" i="5"/>
  <c r="EF25" i="5" s="1"/>
  <c r="CU25" i="5"/>
  <c r="DS25" i="5" s="1"/>
  <c r="CT25" i="5"/>
  <c r="DR25" i="5" s="1"/>
  <c r="DT25" i="5" s="1"/>
  <c r="CK25" i="5"/>
  <c r="BM25" i="5"/>
  <c r="BL25" i="5"/>
  <c r="V25" i="5"/>
  <c r="U25" i="5"/>
  <c r="S25" i="5" s="1"/>
  <c r="T25" i="5"/>
  <c r="P25" i="5"/>
  <c r="M25" i="5"/>
  <c r="J25" i="5"/>
  <c r="H25" i="5"/>
  <c r="E25" i="5"/>
  <c r="D25" i="5"/>
  <c r="JK24" i="5"/>
  <c r="JI24" i="5"/>
  <c r="JD24" i="5"/>
  <c r="JB24" i="5"/>
  <c r="JA24" i="5"/>
  <c r="IY24" i="5"/>
  <c r="IW24" i="5"/>
  <c r="IU24" i="5"/>
  <c r="IS24" i="5"/>
  <c r="IR24" i="5"/>
  <c r="IP24" i="5"/>
  <c r="IN24" i="5"/>
  <c r="IL24" i="5"/>
  <c r="IK24" i="5"/>
  <c r="II24" i="5"/>
  <c r="IG24" i="5"/>
  <c r="IE24" i="5"/>
  <c r="ID24" i="5"/>
  <c r="IB24" i="5"/>
  <c r="HZ24" i="5"/>
  <c r="HX24" i="5"/>
  <c r="HV24" i="5"/>
  <c r="HS24" i="5"/>
  <c r="HQ24" i="5"/>
  <c r="HO24" i="5"/>
  <c r="HM24" i="5"/>
  <c r="HK24" i="5"/>
  <c r="HJ24" i="5"/>
  <c r="HH24" i="5"/>
  <c r="HF24" i="5"/>
  <c r="HD24" i="5"/>
  <c r="HC24" i="5"/>
  <c r="HA24" i="5"/>
  <c r="GY24" i="5"/>
  <c r="GW24" i="5"/>
  <c r="GV24" i="5"/>
  <c r="GT24" i="5"/>
  <c r="GR24" i="5"/>
  <c r="GP24" i="5"/>
  <c r="GN24" i="5"/>
  <c r="GK24" i="5"/>
  <c r="GI24" i="5"/>
  <c r="GG24" i="5"/>
  <c r="GE24" i="5"/>
  <c r="GC24" i="5"/>
  <c r="GB24" i="5"/>
  <c r="FZ24" i="5"/>
  <c r="FX24" i="5"/>
  <c r="FV24" i="5"/>
  <c r="FU24" i="5"/>
  <c r="FS24" i="5"/>
  <c r="FQ24" i="5"/>
  <c r="FO24" i="5"/>
  <c r="FN24" i="5"/>
  <c r="FL24" i="5"/>
  <c r="FJ24" i="5"/>
  <c r="FH24" i="5"/>
  <c r="FF24" i="5"/>
  <c r="EW24" i="5"/>
  <c r="EW24" i="6" s="1"/>
  <c r="EW24" i="7" s="1"/>
  <c r="EW24" i="8" s="1"/>
  <c r="ES24" i="5"/>
  <c r="ER24" i="6" s="1"/>
  <c r="EE24" i="5"/>
  <c r="DZ24" i="5"/>
  <c r="DY24" i="5"/>
  <c r="DX24" i="5"/>
  <c r="DP24" i="5"/>
  <c r="DO24" i="5"/>
  <c r="DQ24" i="5" s="1"/>
  <c r="DJ24" i="5"/>
  <c r="EH24" i="5" s="1"/>
  <c r="DI24" i="5"/>
  <c r="DH24" i="5"/>
  <c r="DB24" i="5"/>
  <c r="DV24" i="5" s="1"/>
  <c r="DA24" i="5"/>
  <c r="DC24" i="5" s="1"/>
  <c r="CV24" i="5"/>
  <c r="CU24" i="5"/>
  <c r="DS24" i="5" s="1"/>
  <c r="DT24" i="5" s="1"/>
  <c r="CT24" i="5"/>
  <c r="DR24" i="5" s="1"/>
  <c r="CK24" i="5"/>
  <c r="BM24" i="5"/>
  <c r="V24" i="5"/>
  <c r="U24" i="5"/>
  <c r="T24" i="5"/>
  <c r="P24" i="5"/>
  <c r="M24" i="5"/>
  <c r="J24" i="5"/>
  <c r="H24" i="5"/>
  <c r="BL24" i="5" s="1"/>
  <c r="E24" i="5"/>
  <c r="D24" i="5"/>
  <c r="JK23" i="5"/>
  <c r="JI23" i="5"/>
  <c r="JD23" i="5"/>
  <c r="JA23" i="5"/>
  <c r="IY23" i="5"/>
  <c r="IW23" i="5"/>
  <c r="IU23" i="5"/>
  <c r="IS23" i="5"/>
  <c r="IR23" i="5"/>
  <c r="IP23" i="5"/>
  <c r="IN23" i="5"/>
  <c r="IL23" i="5"/>
  <c r="JB23" i="5" s="1"/>
  <c r="IK23" i="5"/>
  <c r="II23" i="5"/>
  <c r="IG23" i="5"/>
  <c r="IE23" i="5"/>
  <c r="ID23" i="5"/>
  <c r="IB23" i="5"/>
  <c r="HZ23" i="5"/>
  <c r="HX23" i="5"/>
  <c r="HV23" i="5"/>
  <c r="HS23" i="5"/>
  <c r="HQ23" i="5"/>
  <c r="HO23" i="5"/>
  <c r="HM23" i="5"/>
  <c r="HK23" i="5"/>
  <c r="HJ23" i="5"/>
  <c r="HH23" i="5"/>
  <c r="HF23" i="5"/>
  <c r="HD23" i="5"/>
  <c r="HC23" i="5"/>
  <c r="HA23" i="5"/>
  <c r="GY23" i="5"/>
  <c r="GW23" i="5"/>
  <c r="HT23" i="5" s="1"/>
  <c r="GV23" i="5"/>
  <c r="GT23" i="5"/>
  <c r="GR23" i="5"/>
  <c r="GP23" i="5"/>
  <c r="GN23" i="5"/>
  <c r="GK23" i="5"/>
  <c r="GI23" i="5"/>
  <c r="GG23" i="5"/>
  <c r="GE23" i="5"/>
  <c r="GC23" i="5"/>
  <c r="GB23" i="5"/>
  <c r="FZ23" i="5"/>
  <c r="FX23" i="5"/>
  <c r="FV23" i="5"/>
  <c r="FU23" i="5"/>
  <c r="FS23" i="5"/>
  <c r="FQ23" i="5"/>
  <c r="FO23" i="5"/>
  <c r="GL23" i="5" s="1"/>
  <c r="FN23" i="5"/>
  <c r="FL23" i="5"/>
  <c r="FJ23" i="5"/>
  <c r="FH23" i="5"/>
  <c r="FF23" i="5"/>
  <c r="EW23" i="5"/>
  <c r="EW23" i="6" s="1"/>
  <c r="EW23" i="7" s="1"/>
  <c r="EW23" i="8" s="1"/>
  <c r="ES23" i="5"/>
  <c r="ER23" i="6" s="1"/>
  <c r="EE23" i="5"/>
  <c r="DY23" i="5"/>
  <c r="DX23" i="5"/>
  <c r="DZ23" i="5" s="1"/>
  <c r="DW23" i="5"/>
  <c r="DP23" i="5"/>
  <c r="DQ23" i="5" s="1"/>
  <c r="EH23" i="5" s="1"/>
  <c r="DO23" i="5"/>
  <c r="DJ23" i="5"/>
  <c r="DI23" i="5"/>
  <c r="DH23" i="5"/>
  <c r="DC23" i="5"/>
  <c r="DB23" i="5"/>
  <c r="DV23" i="5" s="1"/>
  <c r="DA23" i="5"/>
  <c r="DU23" i="5" s="1"/>
  <c r="CU23" i="5"/>
  <c r="DS23" i="5" s="1"/>
  <c r="CT23" i="5"/>
  <c r="CV23" i="5" s="1"/>
  <c r="EF23" i="5" s="1"/>
  <c r="CK23" i="5"/>
  <c r="BM23" i="5"/>
  <c r="BL23" i="5"/>
  <c r="V23" i="5"/>
  <c r="U23" i="5"/>
  <c r="T23" i="5"/>
  <c r="P23" i="5"/>
  <c r="M23" i="5"/>
  <c r="J23" i="5"/>
  <c r="H23" i="5"/>
  <c r="E23" i="5"/>
  <c r="D23" i="5"/>
  <c r="JK22" i="5"/>
  <c r="JI22" i="5"/>
  <c r="JD22" i="5"/>
  <c r="JA22" i="5"/>
  <c r="IY22" i="5"/>
  <c r="IW22" i="5"/>
  <c r="IU22" i="5"/>
  <c r="IS22" i="5"/>
  <c r="JB22" i="5" s="1"/>
  <c r="IR22" i="5"/>
  <c r="IP22" i="5"/>
  <c r="IN22" i="5"/>
  <c r="IL22" i="5"/>
  <c r="IK22" i="5"/>
  <c r="II22" i="5"/>
  <c r="IG22" i="5"/>
  <c r="IE22" i="5"/>
  <c r="ID22" i="5"/>
  <c r="IB22" i="5"/>
  <c r="HZ22" i="5"/>
  <c r="HX22" i="5"/>
  <c r="HV22" i="5"/>
  <c r="HT22" i="5"/>
  <c r="HS22" i="5"/>
  <c r="HQ22" i="5"/>
  <c r="HO22" i="5"/>
  <c r="HM22" i="5"/>
  <c r="HK22" i="5"/>
  <c r="HJ22" i="5"/>
  <c r="HH22" i="5"/>
  <c r="HF22" i="5"/>
  <c r="HD22" i="5"/>
  <c r="HC22" i="5"/>
  <c r="HA22" i="5"/>
  <c r="GY22" i="5"/>
  <c r="GW22" i="5"/>
  <c r="GV22" i="5"/>
  <c r="GT22" i="5"/>
  <c r="GR22" i="5"/>
  <c r="GP22" i="5"/>
  <c r="GN22" i="5"/>
  <c r="GK22" i="5"/>
  <c r="GI22" i="5"/>
  <c r="GG22" i="5"/>
  <c r="GE22" i="5"/>
  <c r="GC22" i="5"/>
  <c r="GB22" i="5"/>
  <c r="FZ22" i="5"/>
  <c r="FX22" i="5"/>
  <c r="FV22" i="5"/>
  <c r="GL22" i="5" s="1"/>
  <c r="FU22" i="5"/>
  <c r="FS22" i="5"/>
  <c r="FQ22" i="5"/>
  <c r="FO22" i="5"/>
  <c r="FN22" i="5"/>
  <c r="FL22" i="5"/>
  <c r="FJ22" i="5"/>
  <c r="FH22" i="5"/>
  <c r="FF22" i="5"/>
  <c r="EW22" i="5"/>
  <c r="EW22" i="6" s="1"/>
  <c r="EW22" i="7" s="1"/>
  <c r="EW22" i="8" s="1"/>
  <c r="ES22" i="5"/>
  <c r="ER22" i="6" s="1"/>
  <c r="EE22" i="5"/>
  <c r="DZ22" i="5"/>
  <c r="DY22" i="5"/>
  <c r="DX22" i="5"/>
  <c r="DQ22" i="5"/>
  <c r="DP22" i="5"/>
  <c r="DO22" i="5"/>
  <c r="DJ22" i="5"/>
  <c r="DI22" i="5"/>
  <c r="DH22" i="5"/>
  <c r="DB22" i="5"/>
  <c r="DV22" i="5" s="1"/>
  <c r="DA22" i="5"/>
  <c r="DC22" i="5" s="1"/>
  <c r="CU22" i="5"/>
  <c r="CV22" i="5" s="1"/>
  <c r="EF22" i="5" s="1"/>
  <c r="CT22" i="5"/>
  <c r="DR22" i="5" s="1"/>
  <c r="CK22" i="5"/>
  <c r="BM22" i="5"/>
  <c r="BL22" i="5"/>
  <c r="V22" i="5"/>
  <c r="U22" i="5"/>
  <c r="T22" i="5"/>
  <c r="S22" i="5" s="1"/>
  <c r="P22" i="5"/>
  <c r="M22" i="5"/>
  <c r="J22" i="5"/>
  <c r="H22" i="5"/>
  <c r="E22" i="5"/>
  <c r="D22" i="5"/>
  <c r="JK21" i="5"/>
  <c r="JI21" i="5"/>
  <c r="JD21" i="5"/>
  <c r="JA21" i="5"/>
  <c r="IY21" i="5"/>
  <c r="IW21" i="5"/>
  <c r="IU21" i="5"/>
  <c r="IS21" i="5"/>
  <c r="IR21" i="5"/>
  <c r="IP21" i="5"/>
  <c r="IN21" i="5"/>
  <c r="IL21" i="5"/>
  <c r="IK21" i="5"/>
  <c r="II21" i="5"/>
  <c r="IG21" i="5"/>
  <c r="IE21" i="5"/>
  <c r="JB21" i="5" s="1"/>
  <c r="ID21" i="5"/>
  <c r="IB21" i="5"/>
  <c r="HZ21" i="5"/>
  <c r="HX21" i="5"/>
  <c r="HV21" i="5"/>
  <c r="HS21" i="5"/>
  <c r="HQ21" i="5"/>
  <c r="HO21" i="5"/>
  <c r="HM21" i="5"/>
  <c r="HK21" i="5"/>
  <c r="HJ21" i="5"/>
  <c r="HH21" i="5"/>
  <c r="HF21" i="5"/>
  <c r="HD21" i="5"/>
  <c r="HC21" i="5"/>
  <c r="HA21" i="5"/>
  <c r="GY21" i="5"/>
  <c r="GW21" i="5"/>
  <c r="GV21" i="5"/>
  <c r="GT21" i="5"/>
  <c r="GR21" i="5"/>
  <c r="GP21" i="5"/>
  <c r="GN21" i="5"/>
  <c r="GK21" i="5"/>
  <c r="GI21" i="5"/>
  <c r="GG21" i="5"/>
  <c r="GE21" i="5"/>
  <c r="GC21" i="5"/>
  <c r="GB21" i="5"/>
  <c r="FZ21" i="5"/>
  <c r="FX21" i="5"/>
  <c r="FV21" i="5"/>
  <c r="FU21" i="5"/>
  <c r="FS21" i="5"/>
  <c r="FQ21" i="5"/>
  <c r="FO21" i="5"/>
  <c r="GL21" i="5" s="1"/>
  <c r="FN21" i="5"/>
  <c r="FL21" i="5"/>
  <c r="FJ21" i="5"/>
  <c r="FH21" i="5"/>
  <c r="FF21" i="5"/>
  <c r="EW21" i="5"/>
  <c r="EW21" i="6" s="1"/>
  <c r="EW21" i="7" s="1"/>
  <c r="EW21" i="8" s="1"/>
  <c r="ES21" i="5"/>
  <c r="ER21" i="6" s="1"/>
  <c r="EE21" i="5"/>
  <c r="DY21" i="5"/>
  <c r="DX21" i="5"/>
  <c r="DZ21" i="5" s="1"/>
  <c r="DU21" i="5"/>
  <c r="DR21" i="5"/>
  <c r="DT21" i="5" s="1"/>
  <c r="DQ21" i="5"/>
  <c r="EH21" i="5" s="1"/>
  <c r="DP21" i="5"/>
  <c r="DO21" i="5"/>
  <c r="DI21" i="5"/>
  <c r="DH21" i="5"/>
  <c r="DJ21" i="5" s="1"/>
  <c r="DC21" i="5"/>
  <c r="DB21" i="5"/>
  <c r="DV21" i="5" s="1"/>
  <c r="DA21" i="5"/>
  <c r="CU21" i="5"/>
  <c r="DS21" i="5" s="1"/>
  <c r="CT21" i="5"/>
  <c r="CV21" i="5" s="1"/>
  <c r="CK21" i="5"/>
  <c r="BM21" i="5"/>
  <c r="BL21" i="5"/>
  <c r="V21" i="5"/>
  <c r="U21" i="5"/>
  <c r="S21" i="5" s="1"/>
  <c r="T21" i="5"/>
  <c r="P21" i="5"/>
  <c r="M21" i="5"/>
  <c r="J21" i="5"/>
  <c r="H21" i="5"/>
  <c r="E21" i="5"/>
  <c r="D21" i="5"/>
  <c r="JK20" i="5"/>
  <c r="JI20" i="5"/>
  <c r="JD20" i="5"/>
  <c r="JA20" i="5"/>
  <c r="IY20" i="5"/>
  <c r="IW20" i="5"/>
  <c r="IU20" i="5"/>
  <c r="IS20" i="5"/>
  <c r="JB20" i="5" s="1"/>
  <c r="IR20" i="5"/>
  <c r="IP20" i="5"/>
  <c r="IN20" i="5"/>
  <c r="IL20" i="5"/>
  <c r="IK20" i="5"/>
  <c r="II20" i="5"/>
  <c r="IG20" i="5"/>
  <c r="IE20" i="5"/>
  <c r="ID20" i="5"/>
  <c r="IB20" i="5"/>
  <c r="HZ20" i="5"/>
  <c r="HX20" i="5"/>
  <c r="HV20" i="5"/>
  <c r="HS20" i="5"/>
  <c r="HQ20" i="5"/>
  <c r="HO20" i="5"/>
  <c r="HM20" i="5"/>
  <c r="HK20" i="5"/>
  <c r="HJ20" i="5"/>
  <c r="HH20" i="5"/>
  <c r="HF20" i="5"/>
  <c r="HD20" i="5"/>
  <c r="HT20" i="5" s="1"/>
  <c r="HC20" i="5"/>
  <c r="HA20" i="5"/>
  <c r="GY20" i="5"/>
  <c r="GW20" i="5"/>
  <c r="GV20" i="5"/>
  <c r="GT20" i="5"/>
  <c r="GR20" i="5"/>
  <c r="GP20" i="5"/>
  <c r="GN20" i="5"/>
  <c r="GK20" i="5"/>
  <c r="GI20" i="5"/>
  <c r="GG20" i="5"/>
  <c r="GE20" i="5"/>
  <c r="GC20" i="5"/>
  <c r="GB20" i="5"/>
  <c r="FZ20" i="5"/>
  <c r="FX20" i="5"/>
  <c r="FV20" i="5"/>
  <c r="GL20" i="5" s="1"/>
  <c r="FU20" i="5"/>
  <c r="FS20" i="5"/>
  <c r="FQ20" i="5"/>
  <c r="FO20" i="5"/>
  <c r="FN20" i="5"/>
  <c r="FL20" i="5"/>
  <c r="FJ20" i="5"/>
  <c r="FH20" i="5"/>
  <c r="FF20" i="5"/>
  <c r="EW20" i="5"/>
  <c r="EW20" i="6" s="1"/>
  <c r="EW20" i="7" s="1"/>
  <c r="EW20" i="8" s="1"/>
  <c r="ES20" i="5"/>
  <c r="ER20" i="6" s="1"/>
  <c r="EE20" i="5"/>
  <c r="DY20" i="5"/>
  <c r="DX20" i="5"/>
  <c r="DZ20" i="5" s="1"/>
  <c r="DP20" i="5"/>
  <c r="DO20" i="5"/>
  <c r="DQ20" i="5" s="1"/>
  <c r="DI20" i="5"/>
  <c r="DS20" i="5" s="1"/>
  <c r="DH20" i="5"/>
  <c r="DJ20" i="5" s="1"/>
  <c r="EH20" i="5" s="1"/>
  <c r="DB20" i="5"/>
  <c r="DV20" i="5" s="1"/>
  <c r="DA20" i="5"/>
  <c r="DC20" i="5" s="1"/>
  <c r="CV20" i="5"/>
  <c r="CU20" i="5"/>
  <c r="CT20" i="5"/>
  <c r="CK20" i="5"/>
  <c r="BM20" i="5"/>
  <c r="V20" i="5"/>
  <c r="U20" i="5"/>
  <c r="T20" i="5"/>
  <c r="S20" i="5"/>
  <c r="P20" i="5"/>
  <c r="M20" i="5"/>
  <c r="J20" i="5"/>
  <c r="H20" i="5"/>
  <c r="BL20" i="5" s="1"/>
  <c r="E20" i="5"/>
  <c r="D20" i="5"/>
  <c r="JK19" i="5"/>
  <c r="JI19" i="5"/>
  <c r="JD19" i="5"/>
  <c r="JA19" i="5"/>
  <c r="IY19" i="5"/>
  <c r="IW19" i="5"/>
  <c r="IU19" i="5"/>
  <c r="IS19" i="5"/>
  <c r="IR19" i="5"/>
  <c r="IP19" i="5"/>
  <c r="IN19" i="5"/>
  <c r="IL19" i="5"/>
  <c r="IK19" i="5"/>
  <c r="II19" i="5"/>
  <c r="IG19" i="5"/>
  <c r="IE19" i="5"/>
  <c r="JB19" i="5" s="1"/>
  <c r="ID19" i="5"/>
  <c r="IB19" i="5"/>
  <c r="HZ19" i="5"/>
  <c r="HX19" i="5"/>
  <c r="HV19" i="5"/>
  <c r="HS19" i="5"/>
  <c r="HQ19" i="5"/>
  <c r="HO19" i="5"/>
  <c r="HM19" i="5"/>
  <c r="HK19" i="5"/>
  <c r="HJ19" i="5"/>
  <c r="HH19" i="5"/>
  <c r="HF19" i="5"/>
  <c r="HD19" i="5"/>
  <c r="HC19" i="5"/>
  <c r="HA19" i="5"/>
  <c r="GY19" i="5"/>
  <c r="GW19" i="5"/>
  <c r="HT19" i="5" s="1"/>
  <c r="GV19" i="5"/>
  <c r="GT19" i="5"/>
  <c r="GR19" i="5"/>
  <c r="GP19" i="5"/>
  <c r="GN19" i="5"/>
  <c r="GL19" i="5"/>
  <c r="GK19" i="5"/>
  <c r="GI19" i="5"/>
  <c r="GG19" i="5"/>
  <c r="GE19" i="5"/>
  <c r="GC19" i="5"/>
  <c r="GB19" i="5"/>
  <c r="FZ19" i="5"/>
  <c r="FX19" i="5"/>
  <c r="FV19" i="5"/>
  <c r="FU19" i="5"/>
  <c r="FS19" i="5"/>
  <c r="FQ19" i="5"/>
  <c r="FO19" i="5"/>
  <c r="FN19" i="5"/>
  <c r="FL19" i="5"/>
  <c r="FJ19" i="5"/>
  <c r="FH19" i="5"/>
  <c r="FF19" i="5"/>
  <c r="EW19" i="5"/>
  <c r="EW19" i="6" s="1"/>
  <c r="EW19" i="7" s="1"/>
  <c r="EW19" i="8" s="1"/>
  <c r="ES19" i="5"/>
  <c r="ER19" i="6" s="1"/>
  <c r="EE19" i="5"/>
  <c r="DZ19" i="5"/>
  <c r="DY19" i="5"/>
  <c r="DX19" i="5"/>
  <c r="DR19" i="5"/>
  <c r="DP19" i="5"/>
  <c r="DQ19" i="5" s="1"/>
  <c r="DO19" i="5"/>
  <c r="DI19" i="5"/>
  <c r="DH19" i="5"/>
  <c r="DJ19" i="5" s="1"/>
  <c r="DC19" i="5"/>
  <c r="EF19" i="5" s="1"/>
  <c r="DB19" i="5"/>
  <c r="DV19" i="5" s="1"/>
  <c r="DA19" i="5"/>
  <c r="CU19" i="5"/>
  <c r="CT19" i="5"/>
  <c r="CV19" i="5" s="1"/>
  <c r="CK19" i="5"/>
  <c r="BM19" i="5"/>
  <c r="BL19" i="5"/>
  <c r="V19" i="5"/>
  <c r="U19" i="5"/>
  <c r="T19" i="5"/>
  <c r="P19" i="5"/>
  <c r="M19" i="5"/>
  <c r="J19" i="5"/>
  <c r="H19" i="5"/>
  <c r="E19" i="5"/>
  <c r="D19" i="5"/>
  <c r="JK18" i="5"/>
  <c r="JJ18" i="5"/>
  <c r="JI18" i="5"/>
  <c r="JD18" i="5"/>
  <c r="JA18" i="5"/>
  <c r="IY18" i="5"/>
  <c r="IW18" i="5"/>
  <c r="IU18" i="5"/>
  <c r="IS18" i="5"/>
  <c r="IR18" i="5"/>
  <c r="IP18" i="5"/>
  <c r="IN18" i="5"/>
  <c r="IL18" i="5"/>
  <c r="IK18" i="5"/>
  <c r="II18" i="5"/>
  <c r="IG18" i="5"/>
  <c r="IE18" i="5"/>
  <c r="JB18" i="5" s="1"/>
  <c r="ID18" i="5"/>
  <c r="IB18" i="5"/>
  <c r="HZ18" i="5"/>
  <c r="HX18" i="5"/>
  <c r="HV18" i="5"/>
  <c r="HS18" i="5"/>
  <c r="HQ18" i="5"/>
  <c r="HO18" i="5"/>
  <c r="HM18" i="5"/>
  <c r="HK18" i="5"/>
  <c r="HT18" i="5" s="1"/>
  <c r="HJ18" i="5"/>
  <c r="HH18" i="5"/>
  <c r="HF18" i="5"/>
  <c r="HD18" i="5"/>
  <c r="HC18" i="5"/>
  <c r="HA18" i="5"/>
  <c r="GY18" i="5"/>
  <c r="GW18" i="5"/>
  <c r="GV18" i="5"/>
  <c r="GT18" i="5"/>
  <c r="GR18" i="5"/>
  <c r="GP18" i="5"/>
  <c r="GN18" i="5"/>
  <c r="GK18" i="5"/>
  <c r="GI18" i="5"/>
  <c r="GG18" i="5"/>
  <c r="GE18" i="5"/>
  <c r="GC18" i="5"/>
  <c r="GB18" i="5"/>
  <c r="FZ18" i="5"/>
  <c r="FX18" i="5"/>
  <c r="FV18" i="5"/>
  <c r="GL18" i="5" s="1"/>
  <c r="FU18" i="5"/>
  <c r="FS18" i="5"/>
  <c r="FQ18" i="5"/>
  <c r="FO18" i="5"/>
  <c r="FN18" i="5"/>
  <c r="FL18" i="5"/>
  <c r="FJ18" i="5"/>
  <c r="FH18" i="5"/>
  <c r="FF18" i="5"/>
  <c r="EW18" i="5"/>
  <c r="EW18" i="6" s="1"/>
  <c r="EW18" i="7" s="1"/>
  <c r="EW18" i="8" s="1"/>
  <c r="ES18" i="5"/>
  <c r="ER18" i="6" s="1"/>
  <c r="EH18" i="5"/>
  <c r="EE18" i="5"/>
  <c r="DY18" i="5"/>
  <c r="DZ18" i="5" s="1"/>
  <c r="DX18" i="5"/>
  <c r="DS18" i="5"/>
  <c r="DP18" i="5"/>
  <c r="DQ18" i="5" s="1"/>
  <c r="DO18" i="5"/>
  <c r="DI18" i="5"/>
  <c r="DJ18" i="5" s="1"/>
  <c r="DH18" i="5"/>
  <c r="DB18" i="5"/>
  <c r="DA18" i="5"/>
  <c r="DC18" i="5" s="1"/>
  <c r="CV18" i="5"/>
  <c r="EF18" i="5" s="1"/>
  <c r="CU18" i="5"/>
  <c r="CT18" i="5"/>
  <c r="DR18" i="5" s="1"/>
  <c r="DT18" i="5" s="1"/>
  <c r="CK18" i="5"/>
  <c r="BM18" i="5"/>
  <c r="BL18" i="5"/>
  <c r="V18" i="5"/>
  <c r="U18" i="5"/>
  <c r="T18" i="5"/>
  <c r="S18" i="5"/>
  <c r="P18" i="5"/>
  <c r="M18" i="5"/>
  <c r="J18" i="5"/>
  <c r="H18" i="5"/>
  <c r="E18" i="5"/>
  <c r="D18" i="5"/>
  <c r="JK17" i="5"/>
  <c r="JI17" i="5"/>
  <c r="JD17" i="5"/>
  <c r="JA17" i="5"/>
  <c r="IY17" i="5"/>
  <c r="IW17" i="5"/>
  <c r="IU17" i="5"/>
  <c r="IS17" i="5"/>
  <c r="IR17" i="5"/>
  <c r="IP17" i="5"/>
  <c r="IN17" i="5"/>
  <c r="IL17" i="5"/>
  <c r="IK17" i="5"/>
  <c r="II17" i="5"/>
  <c r="IG17" i="5"/>
  <c r="IE17" i="5"/>
  <c r="ID17" i="5"/>
  <c r="IB17" i="5"/>
  <c r="HZ17" i="5"/>
  <c r="HX17" i="5"/>
  <c r="HV17" i="5"/>
  <c r="HT17" i="5"/>
  <c r="HS17" i="5"/>
  <c r="HQ17" i="5"/>
  <c r="HO17" i="5"/>
  <c r="HM17" i="5"/>
  <c r="HK17" i="5"/>
  <c r="HJ17" i="5"/>
  <c r="HH17" i="5"/>
  <c r="HF17" i="5"/>
  <c r="HD17" i="5"/>
  <c r="HC17" i="5"/>
  <c r="HA17" i="5"/>
  <c r="GY17" i="5"/>
  <c r="GW17" i="5"/>
  <c r="GV17" i="5"/>
  <c r="GT17" i="5"/>
  <c r="GR17" i="5"/>
  <c r="GP17" i="5"/>
  <c r="GN17" i="5"/>
  <c r="GK17" i="5"/>
  <c r="GI17" i="5"/>
  <c r="GG17" i="5"/>
  <c r="GE17" i="5"/>
  <c r="GC17" i="5"/>
  <c r="GB17" i="5"/>
  <c r="FZ17" i="5"/>
  <c r="FX17" i="5"/>
  <c r="FV17" i="5"/>
  <c r="FU17" i="5"/>
  <c r="FS17" i="5"/>
  <c r="FQ17" i="5"/>
  <c r="FO17" i="5"/>
  <c r="GL17" i="5" s="1"/>
  <c r="FN17" i="5"/>
  <c r="FL17" i="5"/>
  <c r="FJ17" i="5"/>
  <c r="FH17" i="5"/>
  <c r="FF17" i="5"/>
  <c r="EW17" i="5"/>
  <c r="EW17" i="6" s="1"/>
  <c r="EW17" i="7" s="1"/>
  <c r="EW17" i="8" s="1"/>
  <c r="ES17" i="5"/>
  <c r="ER17" i="6" s="1"/>
  <c r="EI17" i="5"/>
  <c r="EE17" i="5"/>
  <c r="DY17" i="5"/>
  <c r="DX17" i="5"/>
  <c r="DZ17" i="5" s="1"/>
  <c r="EV17" i="5" s="1"/>
  <c r="DR17" i="5"/>
  <c r="DQ17" i="5"/>
  <c r="EH17" i="5" s="1"/>
  <c r="DP17" i="5"/>
  <c r="DO17" i="5"/>
  <c r="DI17" i="5"/>
  <c r="DH17" i="5"/>
  <c r="DJ17" i="5" s="1"/>
  <c r="DB17" i="5"/>
  <c r="DA17" i="5"/>
  <c r="DU17" i="5" s="1"/>
  <c r="CU17" i="5"/>
  <c r="DS17" i="5" s="1"/>
  <c r="CT17" i="5"/>
  <c r="CV17" i="5" s="1"/>
  <c r="CK17" i="5"/>
  <c r="BM17" i="5"/>
  <c r="V17" i="5"/>
  <c r="U17" i="5"/>
  <c r="S17" i="5" s="1"/>
  <c r="T17" i="5"/>
  <c r="P17" i="5"/>
  <c r="M17" i="5"/>
  <c r="J17" i="5"/>
  <c r="H17" i="5"/>
  <c r="BL17" i="5" s="1"/>
  <c r="E17" i="5"/>
  <c r="D17" i="5"/>
  <c r="JK16" i="5"/>
  <c r="JI16" i="5"/>
  <c r="JD16" i="5"/>
  <c r="JA16" i="5"/>
  <c r="IY16" i="5"/>
  <c r="IW16" i="5"/>
  <c r="IU16" i="5"/>
  <c r="IS16" i="5"/>
  <c r="JB16" i="5" s="1"/>
  <c r="IR16" i="5"/>
  <c r="IP16" i="5"/>
  <c r="IN16" i="5"/>
  <c r="IL16" i="5"/>
  <c r="IK16" i="5"/>
  <c r="II16" i="5"/>
  <c r="IG16" i="5"/>
  <c r="IE16" i="5"/>
  <c r="ID16" i="5"/>
  <c r="IB16" i="5"/>
  <c r="HZ16" i="5"/>
  <c r="HX16" i="5"/>
  <c r="HV16" i="5"/>
  <c r="HS16" i="5"/>
  <c r="HQ16" i="5"/>
  <c r="HO16" i="5"/>
  <c r="HM16" i="5"/>
  <c r="HK16" i="5"/>
  <c r="HJ16" i="5"/>
  <c r="HH16" i="5"/>
  <c r="HF16" i="5"/>
  <c r="HD16" i="5"/>
  <c r="HT16" i="5" s="1"/>
  <c r="HC16" i="5"/>
  <c r="HA16" i="5"/>
  <c r="GY16" i="5"/>
  <c r="GW16" i="5"/>
  <c r="GV16" i="5"/>
  <c r="GT16" i="5"/>
  <c r="GR16" i="5"/>
  <c r="GP16" i="5"/>
  <c r="GN16" i="5"/>
  <c r="GK16" i="5"/>
  <c r="GI16" i="5"/>
  <c r="GG16" i="5"/>
  <c r="GE16" i="5"/>
  <c r="GC16" i="5"/>
  <c r="GB16" i="5"/>
  <c r="FZ16" i="5"/>
  <c r="FX16" i="5"/>
  <c r="FV16" i="5"/>
  <c r="GL16" i="5" s="1"/>
  <c r="FU16" i="5"/>
  <c r="FS16" i="5"/>
  <c r="FQ16" i="5"/>
  <c r="FO16" i="5"/>
  <c r="FN16" i="5"/>
  <c r="FL16" i="5"/>
  <c r="FJ16" i="5"/>
  <c r="FH16" i="5"/>
  <c r="FF16" i="5"/>
  <c r="EW16" i="5"/>
  <c r="EW16" i="6" s="1"/>
  <c r="EW16" i="7" s="1"/>
  <c r="EW16" i="8" s="1"/>
  <c r="ES16" i="5"/>
  <c r="ER16" i="6" s="1"/>
  <c r="EE16" i="5"/>
  <c r="DY16" i="5"/>
  <c r="DX16" i="5"/>
  <c r="DZ16" i="5" s="1"/>
  <c r="DP16" i="5"/>
  <c r="DO16" i="5"/>
  <c r="DQ16" i="5" s="1"/>
  <c r="DJ16" i="5"/>
  <c r="DI16" i="5"/>
  <c r="DH16" i="5"/>
  <c r="DB16" i="5"/>
  <c r="DV16" i="5" s="1"/>
  <c r="DA16" i="5"/>
  <c r="CV16" i="5"/>
  <c r="CU16" i="5"/>
  <c r="DS16" i="5" s="1"/>
  <c r="CT16" i="5"/>
  <c r="DR16" i="5" s="1"/>
  <c r="CK16" i="5"/>
  <c r="BM16" i="5"/>
  <c r="V16" i="5"/>
  <c r="U16" i="5"/>
  <c r="T16" i="5"/>
  <c r="S16" i="5"/>
  <c r="P16" i="5"/>
  <c r="M16" i="5"/>
  <c r="J16" i="5"/>
  <c r="H16" i="5"/>
  <c r="BL16" i="5" s="1"/>
  <c r="E16" i="5"/>
  <c r="D16" i="5"/>
  <c r="JK15" i="5"/>
  <c r="JI15" i="5"/>
  <c r="JD15" i="5"/>
  <c r="JA15" i="5"/>
  <c r="IY15" i="5"/>
  <c r="IW15" i="5"/>
  <c r="IU15" i="5"/>
  <c r="IS15" i="5"/>
  <c r="IR15" i="5"/>
  <c r="IP15" i="5"/>
  <c r="IN15" i="5"/>
  <c r="IL15" i="5"/>
  <c r="IK15" i="5"/>
  <c r="II15" i="5"/>
  <c r="IG15" i="5"/>
  <c r="IE15" i="5"/>
  <c r="JB15" i="5" s="1"/>
  <c r="ID15" i="5"/>
  <c r="IB15" i="5"/>
  <c r="HZ15" i="5"/>
  <c r="HX15" i="5"/>
  <c r="HV15" i="5"/>
  <c r="HS15" i="5"/>
  <c r="HQ15" i="5"/>
  <c r="HO15" i="5"/>
  <c r="HM15" i="5"/>
  <c r="HK15" i="5"/>
  <c r="HJ15" i="5"/>
  <c r="HH15" i="5"/>
  <c r="HF15" i="5"/>
  <c r="HD15" i="5"/>
  <c r="HC15" i="5"/>
  <c r="HA15" i="5"/>
  <c r="GY15" i="5"/>
  <c r="GW15" i="5"/>
  <c r="HT15" i="5" s="1"/>
  <c r="GV15" i="5"/>
  <c r="GT15" i="5"/>
  <c r="GR15" i="5"/>
  <c r="GP15" i="5"/>
  <c r="GN15" i="5"/>
  <c r="GK15" i="5"/>
  <c r="GI15" i="5"/>
  <c r="GG15" i="5"/>
  <c r="GE15" i="5"/>
  <c r="GC15" i="5"/>
  <c r="GB15" i="5"/>
  <c r="FZ15" i="5"/>
  <c r="FX15" i="5"/>
  <c r="FV15" i="5"/>
  <c r="FU15" i="5"/>
  <c r="FS15" i="5"/>
  <c r="FQ15" i="5"/>
  <c r="FO15" i="5"/>
  <c r="GL15" i="5" s="1"/>
  <c r="FN15" i="5"/>
  <c r="FL15" i="5"/>
  <c r="FJ15" i="5"/>
  <c r="FH15" i="5"/>
  <c r="FF15" i="5"/>
  <c r="EW15" i="5"/>
  <c r="EW15" i="6" s="1"/>
  <c r="EW15" i="7" s="1"/>
  <c r="EW15" i="8" s="1"/>
  <c r="ES15" i="5"/>
  <c r="ER15" i="6" s="1"/>
  <c r="EE15" i="5"/>
  <c r="DY15" i="5"/>
  <c r="DX15" i="5"/>
  <c r="DZ15" i="5" s="1"/>
  <c r="DQ15" i="5"/>
  <c r="DP15" i="5"/>
  <c r="DO15" i="5"/>
  <c r="DI15" i="5"/>
  <c r="DH15" i="5"/>
  <c r="DC15" i="5"/>
  <c r="DB15" i="5"/>
  <c r="DV15" i="5" s="1"/>
  <c r="DA15" i="5"/>
  <c r="DU15" i="5" s="1"/>
  <c r="DW15" i="5" s="1"/>
  <c r="CU15" i="5"/>
  <c r="DS15" i="5" s="1"/>
  <c r="CT15" i="5"/>
  <c r="CV15" i="5" s="1"/>
  <c r="EF15" i="5" s="1"/>
  <c r="CK15" i="5"/>
  <c r="BM15" i="5"/>
  <c r="BL15" i="5"/>
  <c r="V15" i="5"/>
  <c r="U15" i="5"/>
  <c r="T15" i="5"/>
  <c r="S15" i="5"/>
  <c r="P15" i="5"/>
  <c r="M15" i="5"/>
  <c r="J15" i="5"/>
  <c r="H15" i="5"/>
  <c r="E15" i="5"/>
  <c r="D15" i="5"/>
  <c r="JK14" i="5"/>
  <c r="JI14" i="5"/>
  <c r="JD14" i="5"/>
  <c r="JA14" i="5"/>
  <c r="IY14" i="5"/>
  <c r="IW14" i="5"/>
  <c r="IU14" i="5"/>
  <c r="IS14" i="5"/>
  <c r="IR14" i="5"/>
  <c r="IP14" i="5"/>
  <c r="IN14" i="5"/>
  <c r="IL14" i="5"/>
  <c r="IK14" i="5"/>
  <c r="II14" i="5"/>
  <c r="IG14" i="5"/>
  <c r="IE14" i="5"/>
  <c r="JB14" i="5" s="1"/>
  <c r="ID14" i="5"/>
  <c r="IB14" i="5"/>
  <c r="HZ14" i="5"/>
  <c r="HX14" i="5"/>
  <c r="HV14" i="5"/>
  <c r="HT14" i="5"/>
  <c r="HS14" i="5"/>
  <c r="HQ14" i="5"/>
  <c r="HO14" i="5"/>
  <c r="HM14" i="5"/>
  <c r="HK14" i="5"/>
  <c r="HJ14" i="5"/>
  <c r="HH14" i="5"/>
  <c r="HF14" i="5"/>
  <c r="HD14" i="5"/>
  <c r="HC14" i="5"/>
  <c r="HA14" i="5"/>
  <c r="GY14" i="5"/>
  <c r="GW14" i="5"/>
  <c r="GV14" i="5"/>
  <c r="GT14" i="5"/>
  <c r="GR14" i="5"/>
  <c r="GP14" i="5"/>
  <c r="GN14" i="5"/>
  <c r="GK14" i="5"/>
  <c r="GI14" i="5"/>
  <c r="GG14" i="5"/>
  <c r="GE14" i="5"/>
  <c r="GC14" i="5"/>
  <c r="GB14" i="5"/>
  <c r="FZ14" i="5"/>
  <c r="FX14" i="5"/>
  <c r="FV14" i="5"/>
  <c r="GL14" i="5" s="1"/>
  <c r="FU14" i="5"/>
  <c r="FS14" i="5"/>
  <c r="FQ14" i="5"/>
  <c r="FO14" i="5"/>
  <c r="FN14" i="5"/>
  <c r="FL14" i="5"/>
  <c r="FJ14" i="5"/>
  <c r="FH14" i="5"/>
  <c r="FF14" i="5"/>
  <c r="EW14" i="5"/>
  <c r="EW14" i="6" s="1"/>
  <c r="EW14" i="7" s="1"/>
  <c r="EW14" i="8" s="1"/>
  <c r="ES14" i="5"/>
  <c r="ER14" i="6" s="1"/>
  <c r="EE14" i="5"/>
  <c r="DY14" i="5"/>
  <c r="DZ14" i="5" s="1"/>
  <c r="DX14" i="5"/>
  <c r="DQ14" i="5"/>
  <c r="DP14" i="5"/>
  <c r="DO14" i="5"/>
  <c r="DJ14" i="5"/>
  <c r="DI14" i="5"/>
  <c r="DS14" i="5" s="1"/>
  <c r="DH14" i="5"/>
  <c r="DB14" i="5"/>
  <c r="DA14" i="5"/>
  <c r="CV14" i="5"/>
  <c r="CU14" i="5"/>
  <c r="CT14" i="5"/>
  <c r="DR14" i="5" s="1"/>
  <c r="CK14" i="5"/>
  <c r="BM14" i="5"/>
  <c r="BL14" i="5"/>
  <c r="V14" i="5"/>
  <c r="U14" i="5"/>
  <c r="T14" i="5"/>
  <c r="S14" i="5"/>
  <c r="P14" i="5"/>
  <c r="M14" i="5"/>
  <c r="J14" i="5"/>
  <c r="H14" i="5"/>
  <c r="E14" i="5"/>
  <c r="D14" i="5"/>
  <c r="JK13" i="5"/>
  <c r="JI13" i="5"/>
  <c r="JD13" i="5"/>
  <c r="JA13" i="5"/>
  <c r="IY13" i="5"/>
  <c r="IW13" i="5"/>
  <c r="IU13" i="5"/>
  <c r="IS13" i="5"/>
  <c r="IR13" i="5"/>
  <c r="IP13" i="5"/>
  <c r="IN13" i="5"/>
  <c r="IL13" i="5"/>
  <c r="IK13" i="5"/>
  <c r="II13" i="5"/>
  <c r="IG13" i="5"/>
  <c r="IE13" i="5"/>
  <c r="ID13" i="5"/>
  <c r="IB13" i="5"/>
  <c r="HZ13" i="5"/>
  <c r="HX13" i="5"/>
  <c r="HV13" i="5"/>
  <c r="HT13" i="5"/>
  <c r="HS13" i="5"/>
  <c r="HQ13" i="5"/>
  <c r="HO13" i="5"/>
  <c r="HM13" i="5"/>
  <c r="HK13" i="5"/>
  <c r="HJ13" i="5"/>
  <c r="HH13" i="5"/>
  <c r="HF13" i="5"/>
  <c r="HD13" i="5"/>
  <c r="HC13" i="5"/>
  <c r="HA13" i="5"/>
  <c r="GY13" i="5"/>
  <c r="GW13" i="5"/>
  <c r="GV13" i="5"/>
  <c r="GT13" i="5"/>
  <c r="GR13" i="5"/>
  <c r="GP13" i="5"/>
  <c r="GN13" i="5"/>
  <c r="GL13" i="5"/>
  <c r="GK13" i="5"/>
  <c r="GI13" i="5"/>
  <c r="GG13" i="5"/>
  <c r="GE13" i="5"/>
  <c r="GC13" i="5"/>
  <c r="GB13" i="5"/>
  <c r="FZ13" i="5"/>
  <c r="FX13" i="5"/>
  <c r="FV13" i="5"/>
  <c r="FU13" i="5"/>
  <c r="FS13" i="5"/>
  <c r="FQ13" i="5"/>
  <c r="FO13" i="5"/>
  <c r="FN13" i="5"/>
  <c r="FL13" i="5"/>
  <c r="FJ13" i="5"/>
  <c r="FH13" i="5"/>
  <c r="FF13" i="5"/>
  <c r="EW13" i="5"/>
  <c r="EW13" i="6" s="1"/>
  <c r="EW13" i="7" s="1"/>
  <c r="EW13" i="8" s="1"/>
  <c r="ES13" i="5"/>
  <c r="ER13" i="6" s="1"/>
  <c r="EE13" i="5"/>
  <c r="DY13" i="5"/>
  <c r="DX13" i="5"/>
  <c r="DZ13" i="5" s="1"/>
  <c r="DU13" i="5"/>
  <c r="DW13" i="5" s="1"/>
  <c r="DR13" i="5"/>
  <c r="DT13" i="5" s="1"/>
  <c r="DQ13" i="5"/>
  <c r="EH13" i="5" s="1"/>
  <c r="DP13" i="5"/>
  <c r="DO13" i="5"/>
  <c r="DI13" i="5"/>
  <c r="DH13" i="5"/>
  <c r="DJ13" i="5" s="1"/>
  <c r="DC13" i="5"/>
  <c r="DB13" i="5"/>
  <c r="DV13" i="5" s="1"/>
  <c r="DA13" i="5"/>
  <c r="CV13" i="5"/>
  <c r="EF13" i="5" s="1"/>
  <c r="CU13" i="5"/>
  <c r="DS13" i="5" s="1"/>
  <c r="CT13" i="5"/>
  <c r="CK13" i="5"/>
  <c r="BM13" i="5"/>
  <c r="BL13" i="5"/>
  <c r="V13" i="5"/>
  <c r="U13" i="5"/>
  <c r="S13" i="5" s="1"/>
  <c r="T13" i="5"/>
  <c r="P13" i="5"/>
  <c r="M13" i="5"/>
  <c r="J13" i="5"/>
  <c r="H13" i="5"/>
  <c r="E13" i="5"/>
  <c r="D13" i="5"/>
  <c r="JK12" i="5"/>
  <c r="JI12" i="5"/>
  <c r="JD12" i="5"/>
  <c r="JA12" i="5"/>
  <c r="IY12" i="5"/>
  <c r="IW12" i="5"/>
  <c r="IU12" i="5"/>
  <c r="IS12" i="5"/>
  <c r="JB12" i="5" s="1"/>
  <c r="IR12" i="5"/>
  <c r="IP12" i="5"/>
  <c r="IN12" i="5"/>
  <c r="IL12" i="5"/>
  <c r="IK12" i="5"/>
  <c r="II12" i="5"/>
  <c r="IG12" i="5"/>
  <c r="IE12" i="5"/>
  <c r="ID12" i="5"/>
  <c r="IB12" i="5"/>
  <c r="HZ12" i="5"/>
  <c r="HX12" i="5"/>
  <c r="HV12" i="5"/>
  <c r="HS12" i="5"/>
  <c r="HQ12" i="5"/>
  <c r="HO12" i="5"/>
  <c r="HM12" i="5"/>
  <c r="HK12" i="5"/>
  <c r="HJ12" i="5"/>
  <c r="HH12" i="5"/>
  <c r="HF12" i="5"/>
  <c r="HD12" i="5"/>
  <c r="HT12" i="5" s="1"/>
  <c r="HC12" i="5"/>
  <c r="HA12" i="5"/>
  <c r="GY12" i="5"/>
  <c r="GW12" i="5"/>
  <c r="GV12" i="5"/>
  <c r="GT12" i="5"/>
  <c r="GR12" i="5"/>
  <c r="GP12" i="5"/>
  <c r="GN12" i="5"/>
  <c r="GK12" i="5"/>
  <c r="GI12" i="5"/>
  <c r="GG12" i="5"/>
  <c r="GE12" i="5"/>
  <c r="GC12" i="5"/>
  <c r="GB12" i="5"/>
  <c r="FZ12" i="5"/>
  <c r="FX12" i="5"/>
  <c r="FV12" i="5"/>
  <c r="GL12" i="5" s="1"/>
  <c r="FU12" i="5"/>
  <c r="FS12" i="5"/>
  <c r="FQ12" i="5"/>
  <c r="FO12" i="5"/>
  <c r="FN12" i="5"/>
  <c r="FL12" i="5"/>
  <c r="FJ12" i="5"/>
  <c r="FH12" i="5"/>
  <c r="FF12" i="5"/>
  <c r="EW12" i="5"/>
  <c r="EW12" i="6" s="1"/>
  <c r="EW12" i="7" s="1"/>
  <c r="EW12" i="8" s="1"/>
  <c r="ES12" i="5"/>
  <c r="ER12" i="6" s="1"/>
  <c r="EE12" i="5"/>
  <c r="DY12" i="5"/>
  <c r="DX12" i="5"/>
  <c r="DZ12" i="5" s="1"/>
  <c r="DP12" i="5"/>
  <c r="DO12" i="5"/>
  <c r="DQ12" i="5" s="1"/>
  <c r="DI12" i="5"/>
  <c r="DJ12" i="5" s="1"/>
  <c r="EH12" i="5" s="1"/>
  <c r="DH12" i="5"/>
  <c r="DB12" i="5"/>
  <c r="DV12" i="5" s="1"/>
  <c r="DA12" i="5"/>
  <c r="CV12" i="5"/>
  <c r="CU12" i="5"/>
  <c r="CT12" i="5"/>
  <c r="CK12" i="5"/>
  <c r="BM12" i="5"/>
  <c r="V12" i="5"/>
  <c r="U12" i="5"/>
  <c r="T12" i="5"/>
  <c r="S12" i="5"/>
  <c r="P12" i="5"/>
  <c r="M12" i="5"/>
  <c r="J12" i="5"/>
  <c r="H12" i="5"/>
  <c r="BL12" i="5" s="1"/>
  <c r="E12" i="5"/>
  <c r="D12" i="5"/>
  <c r="JK11" i="5"/>
  <c r="JI11" i="5"/>
  <c r="JD11" i="5"/>
  <c r="JA11" i="5"/>
  <c r="IY11" i="5"/>
  <c r="IW11" i="5"/>
  <c r="IU11" i="5"/>
  <c r="IS11" i="5"/>
  <c r="IR11" i="5"/>
  <c r="IP11" i="5"/>
  <c r="IN11" i="5"/>
  <c r="IL11" i="5"/>
  <c r="IK11" i="5"/>
  <c r="II11" i="5"/>
  <c r="IG11" i="5"/>
  <c r="IE11" i="5"/>
  <c r="JB11" i="5" s="1"/>
  <c r="ID11" i="5"/>
  <c r="IB11" i="5"/>
  <c r="HZ11" i="5"/>
  <c r="HX11" i="5"/>
  <c r="HV11" i="5"/>
  <c r="HS11" i="5"/>
  <c r="HQ11" i="5"/>
  <c r="HO11" i="5"/>
  <c r="HM11" i="5"/>
  <c r="HK11" i="5"/>
  <c r="HJ11" i="5"/>
  <c r="HH11" i="5"/>
  <c r="HF11" i="5"/>
  <c r="HD11" i="5"/>
  <c r="HC11" i="5"/>
  <c r="HA11" i="5"/>
  <c r="GY11" i="5"/>
  <c r="GW11" i="5"/>
  <c r="HT11" i="5" s="1"/>
  <c r="GV11" i="5"/>
  <c r="GT11" i="5"/>
  <c r="GR11" i="5"/>
  <c r="GP11" i="5"/>
  <c r="GN11" i="5"/>
  <c r="GL11" i="5"/>
  <c r="GK11" i="5"/>
  <c r="GI11" i="5"/>
  <c r="GG11" i="5"/>
  <c r="GE11" i="5"/>
  <c r="GC11" i="5"/>
  <c r="GB11" i="5"/>
  <c r="FZ11" i="5"/>
  <c r="FX11" i="5"/>
  <c r="FV11" i="5"/>
  <c r="FU11" i="5"/>
  <c r="FS11" i="5"/>
  <c r="FQ11" i="5"/>
  <c r="FO11" i="5"/>
  <c r="FN11" i="5"/>
  <c r="FL11" i="5"/>
  <c r="FJ11" i="5"/>
  <c r="FH11" i="5"/>
  <c r="FF11" i="5"/>
  <c r="EW11" i="5"/>
  <c r="EW11" i="6" s="1"/>
  <c r="EW11" i="7" s="1"/>
  <c r="EW11" i="8" s="1"/>
  <c r="ES11" i="5"/>
  <c r="ER11" i="6" s="1"/>
  <c r="EE11" i="5"/>
  <c r="DZ11" i="5"/>
  <c r="DY11" i="5"/>
  <c r="DX11" i="5"/>
  <c r="DR11" i="5"/>
  <c r="DP11" i="5"/>
  <c r="DO11" i="5"/>
  <c r="DQ11" i="5" s="1"/>
  <c r="DI11" i="5"/>
  <c r="DH11" i="5"/>
  <c r="DJ11" i="5" s="1"/>
  <c r="DC11" i="5"/>
  <c r="EF11" i="5" s="1"/>
  <c r="DB11" i="5"/>
  <c r="DV11" i="5" s="1"/>
  <c r="DA11" i="5"/>
  <c r="CU11" i="5"/>
  <c r="CT11" i="5"/>
  <c r="CV11" i="5" s="1"/>
  <c r="CK11" i="5"/>
  <c r="BM11" i="5"/>
  <c r="BL11" i="5"/>
  <c r="V11" i="5"/>
  <c r="U11" i="5"/>
  <c r="T11" i="5"/>
  <c r="P11" i="5"/>
  <c r="M11" i="5"/>
  <c r="J11" i="5"/>
  <c r="H11" i="5"/>
  <c r="E11" i="5"/>
  <c r="D11" i="5"/>
  <c r="JK10" i="5"/>
  <c r="JI10" i="5"/>
  <c r="JD10" i="5"/>
  <c r="JA10" i="5"/>
  <c r="IY10" i="5"/>
  <c r="IW10" i="5"/>
  <c r="IU10" i="5"/>
  <c r="IS10" i="5"/>
  <c r="IR10" i="5"/>
  <c r="IP10" i="5"/>
  <c r="IN10" i="5"/>
  <c r="IL10" i="5"/>
  <c r="JB10" i="5" s="1"/>
  <c r="IK10" i="5"/>
  <c r="II10" i="5"/>
  <c r="IG10" i="5"/>
  <c r="IE10" i="5"/>
  <c r="ID10" i="5"/>
  <c r="IB10" i="5"/>
  <c r="HZ10" i="5"/>
  <c r="HX10" i="5"/>
  <c r="HV10" i="5"/>
  <c r="HS10" i="5"/>
  <c r="HQ10" i="5"/>
  <c r="HO10" i="5"/>
  <c r="HM10" i="5"/>
  <c r="HK10" i="5"/>
  <c r="HT10" i="5" s="1"/>
  <c r="HJ10" i="5"/>
  <c r="HH10" i="5"/>
  <c r="HF10" i="5"/>
  <c r="HD10" i="5"/>
  <c r="HC10" i="5"/>
  <c r="HA10" i="5"/>
  <c r="GY10" i="5"/>
  <c r="GW10" i="5"/>
  <c r="GV10" i="5"/>
  <c r="GT10" i="5"/>
  <c r="GR10" i="5"/>
  <c r="GP10" i="5"/>
  <c r="GN10" i="5"/>
  <c r="GK10" i="5"/>
  <c r="GI10" i="5"/>
  <c r="GG10" i="5"/>
  <c r="GE10" i="5"/>
  <c r="GC10" i="5"/>
  <c r="GB10" i="5"/>
  <c r="FZ10" i="5"/>
  <c r="FX10" i="5"/>
  <c r="FV10" i="5"/>
  <c r="GL10" i="5" s="1"/>
  <c r="FU10" i="5"/>
  <c r="FS10" i="5"/>
  <c r="FQ10" i="5"/>
  <c r="FO10" i="5"/>
  <c r="FN10" i="5"/>
  <c r="FL10" i="5"/>
  <c r="FJ10" i="5"/>
  <c r="FH10" i="5"/>
  <c r="FF10" i="5"/>
  <c r="EW10" i="5"/>
  <c r="EW10" i="6" s="1"/>
  <c r="EW10" i="7" s="1"/>
  <c r="EW10" i="8" s="1"/>
  <c r="ES10" i="5"/>
  <c r="ER10" i="6" s="1"/>
  <c r="EE10" i="5"/>
  <c r="DY10" i="5"/>
  <c r="DZ10" i="5" s="1"/>
  <c r="EV10" i="5" s="1"/>
  <c r="DX10" i="5"/>
  <c r="DP10" i="5"/>
  <c r="DO10" i="5"/>
  <c r="DI10" i="5"/>
  <c r="DJ10" i="5" s="1"/>
  <c r="DH10" i="5"/>
  <c r="DB10" i="5"/>
  <c r="DV10" i="5" s="1"/>
  <c r="DA10" i="5"/>
  <c r="DC10" i="5" s="1"/>
  <c r="CU10" i="5"/>
  <c r="CV10" i="5" s="1"/>
  <c r="EF10" i="5" s="1"/>
  <c r="CT10" i="5"/>
  <c r="DR10" i="5" s="1"/>
  <c r="CK10" i="5"/>
  <c r="BM10" i="5"/>
  <c r="BL10" i="5"/>
  <c r="V10" i="5"/>
  <c r="U10" i="5"/>
  <c r="T10" i="5"/>
  <c r="S10" i="5"/>
  <c r="P10" i="5"/>
  <c r="M10" i="5"/>
  <c r="J10" i="5"/>
  <c r="H10" i="5"/>
  <c r="E10" i="5"/>
  <c r="D10" i="5"/>
  <c r="JK9" i="5"/>
  <c r="JI9" i="5"/>
  <c r="JD9" i="5"/>
  <c r="JA9" i="5"/>
  <c r="IY9" i="5"/>
  <c r="IW9" i="5"/>
  <c r="IU9" i="5"/>
  <c r="IS9" i="5"/>
  <c r="IR9" i="5"/>
  <c r="IP9" i="5"/>
  <c r="IN9" i="5"/>
  <c r="IL9" i="5"/>
  <c r="IK9" i="5"/>
  <c r="II9" i="5"/>
  <c r="IG9" i="5"/>
  <c r="IE9" i="5"/>
  <c r="ID9" i="5"/>
  <c r="IB9" i="5"/>
  <c r="HZ9" i="5"/>
  <c r="HX9" i="5"/>
  <c r="HV9" i="5"/>
  <c r="HS9" i="5"/>
  <c r="HQ9" i="5"/>
  <c r="HO9" i="5"/>
  <c r="HM9" i="5"/>
  <c r="HK9" i="5"/>
  <c r="HJ9" i="5"/>
  <c r="HH9" i="5"/>
  <c r="HF9" i="5"/>
  <c r="HD9" i="5"/>
  <c r="HC9" i="5"/>
  <c r="HA9" i="5"/>
  <c r="GY9" i="5"/>
  <c r="GW9" i="5"/>
  <c r="HT9" i="5" s="1"/>
  <c r="GV9" i="5"/>
  <c r="GT9" i="5"/>
  <c r="GR9" i="5"/>
  <c r="GP9" i="5"/>
  <c r="GN9" i="5"/>
  <c r="GK9" i="5"/>
  <c r="GI9" i="5"/>
  <c r="GG9" i="5"/>
  <c r="GE9" i="5"/>
  <c r="GC9" i="5"/>
  <c r="GB9" i="5"/>
  <c r="FZ9" i="5"/>
  <c r="FX9" i="5"/>
  <c r="FV9" i="5"/>
  <c r="FU9" i="5"/>
  <c r="FS9" i="5"/>
  <c r="FQ9" i="5"/>
  <c r="FO9" i="5"/>
  <c r="GL9" i="5" s="1"/>
  <c r="FN9" i="5"/>
  <c r="FL9" i="5"/>
  <c r="FJ9" i="5"/>
  <c r="FH9" i="5"/>
  <c r="FF9" i="5"/>
  <c r="EW9" i="5"/>
  <c r="EW9" i="6" s="1"/>
  <c r="EW9" i="7" s="1"/>
  <c r="EW9" i="8" s="1"/>
  <c r="ES9" i="5"/>
  <c r="ER9" i="6" s="1"/>
  <c r="EE9" i="5"/>
  <c r="DY9" i="5"/>
  <c r="DX9" i="5"/>
  <c r="DZ9" i="5" s="1"/>
  <c r="EV9" i="5" s="1"/>
  <c r="DR9" i="5"/>
  <c r="DQ9" i="5"/>
  <c r="EH9" i="5" s="1"/>
  <c r="EH9" i="9" s="1"/>
  <c r="EI9" i="9" s="1"/>
  <c r="G7" i="15" s="1"/>
  <c r="DP9" i="5"/>
  <c r="DO9" i="5"/>
  <c r="DI9" i="5"/>
  <c r="DH9" i="5"/>
  <c r="DJ9" i="5" s="1"/>
  <c r="DB9" i="5"/>
  <c r="DA9" i="5"/>
  <c r="DU9" i="5" s="1"/>
  <c r="CU9" i="5"/>
  <c r="DS9" i="5" s="1"/>
  <c r="CT9" i="5"/>
  <c r="CV9" i="5" s="1"/>
  <c r="CK9" i="5"/>
  <c r="BM9" i="5"/>
  <c r="V9" i="5"/>
  <c r="U9" i="5"/>
  <c r="S9" i="5" s="1"/>
  <c r="T9" i="5"/>
  <c r="P9" i="5"/>
  <c r="M9" i="5"/>
  <c r="J9" i="5"/>
  <c r="H9" i="5"/>
  <c r="BL9" i="5" s="1"/>
  <c r="E9" i="5"/>
  <c r="D9" i="5"/>
  <c r="JK8" i="5"/>
  <c r="JI8" i="5"/>
  <c r="JD8" i="5"/>
  <c r="JA8" i="5"/>
  <c r="IY8" i="5"/>
  <c r="IW8" i="5"/>
  <c r="IU8" i="5"/>
  <c r="IS8" i="5"/>
  <c r="IR8" i="5"/>
  <c r="IP8" i="5"/>
  <c r="IN8" i="5"/>
  <c r="IL8" i="5"/>
  <c r="IK8" i="5"/>
  <c r="II8" i="5"/>
  <c r="IG8" i="5"/>
  <c r="IE8" i="5"/>
  <c r="JB8" i="5" s="1"/>
  <c r="ID8" i="5"/>
  <c r="IB8" i="5"/>
  <c r="HZ8" i="5"/>
  <c r="HX8" i="5"/>
  <c r="HV8" i="5"/>
  <c r="HS8" i="5"/>
  <c r="HQ8" i="5"/>
  <c r="HO8" i="5"/>
  <c r="HM8" i="5"/>
  <c r="HK8" i="5"/>
  <c r="HJ8" i="5"/>
  <c r="HH8" i="5"/>
  <c r="HF8" i="5"/>
  <c r="HD8" i="5"/>
  <c r="HT8" i="5" s="1"/>
  <c r="HC8" i="5"/>
  <c r="HA8" i="5"/>
  <c r="GY8" i="5"/>
  <c r="GW8" i="5"/>
  <c r="GV8" i="5"/>
  <c r="GT8" i="5"/>
  <c r="GR8" i="5"/>
  <c r="GP8" i="5"/>
  <c r="GN8" i="5"/>
  <c r="GK8" i="5"/>
  <c r="GI8" i="5"/>
  <c r="GG8" i="5"/>
  <c r="GE8" i="5"/>
  <c r="GC8" i="5"/>
  <c r="GB8" i="5"/>
  <c r="FZ8" i="5"/>
  <c r="FX8" i="5"/>
  <c r="FV8" i="5"/>
  <c r="GL8" i="5" s="1"/>
  <c r="FU8" i="5"/>
  <c r="FS8" i="5"/>
  <c r="FQ8" i="5"/>
  <c r="FO8" i="5"/>
  <c r="FN8" i="5"/>
  <c r="FL8" i="5"/>
  <c r="FJ8" i="5"/>
  <c r="FH8" i="5"/>
  <c r="FF8" i="5"/>
  <c r="EW8" i="5"/>
  <c r="EW8" i="6" s="1"/>
  <c r="EW8" i="7" s="1"/>
  <c r="EW8" i="8" s="1"/>
  <c r="ES8" i="5"/>
  <c r="ER8" i="6" s="1"/>
  <c r="EE8" i="5"/>
  <c r="DY8" i="5"/>
  <c r="DX8" i="5"/>
  <c r="DZ8" i="5" s="1"/>
  <c r="DP8" i="5"/>
  <c r="DO8" i="5"/>
  <c r="DJ8" i="5"/>
  <c r="DI8" i="5"/>
  <c r="DH8" i="5"/>
  <c r="DB8" i="5"/>
  <c r="DV8" i="5" s="1"/>
  <c r="DA8" i="5"/>
  <c r="CU8" i="5"/>
  <c r="CV8" i="5" s="1"/>
  <c r="CT8" i="5"/>
  <c r="DR8" i="5" s="1"/>
  <c r="CK8" i="5"/>
  <c r="BO8" i="5"/>
  <c r="BM8" i="5"/>
  <c r="V8" i="5"/>
  <c r="U8" i="5"/>
  <c r="T8" i="5"/>
  <c r="S8" i="5"/>
  <c r="P8" i="5"/>
  <c r="M8" i="5"/>
  <c r="J8" i="5"/>
  <c r="H8" i="5"/>
  <c r="BL8" i="5" s="1"/>
  <c r="E8" i="5"/>
  <c r="D8" i="5"/>
  <c r="JK7" i="5"/>
  <c r="JI7" i="5"/>
  <c r="JJ7" i="5" s="1"/>
  <c r="JD7" i="5"/>
  <c r="JA7" i="5"/>
  <c r="IY7" i="5"/>
  <c r="IW7" i="5"/>
  <c r="IU7" i="5"/>
  <c r="IS7" i="5"/>
  <c r="IR7" i="5"/>
  <c r="IP7" i="5"/>
  <c r="IN7" i="5"/>
  <c r="IL7" i="5"/>
  <c r="IK7" i="5"/>
  <c r="II7" i="5"/>
  <c r="IG7" i="5"/>
  <c r="IE7" i="5"/>
  <c r="JB7" i="5" s="1"/>
  <c r="ID7" i="5"/>
  <c r="IB7" i="5"/>
  <c r="HZ7" i="5"/>
  <c r="HX7" i="5"/>
  <c r="HV7" i="5"/>
  <c r="HS7" i="5"/>
  <c r="HQ7" i="5"/>
  <c r="HO7" i="5"/>
  <c r="HM7" i="5"/>
  <c r="HK7" i="5"/>
  <c r="HJ7" i="5"/>
  <c r="HH7" i="5"/>
  <c r="HF7" i="5"/>
  <c r="HD7" i="5"/>
  <c r="HC7" i="5"/>
  <c r="HA7" i="5"/>
  <c r="GY7" i="5"/>
  <c r="GW7" i="5"/>
  <c r="HT7" i="5" s="1"/>
  <c r="GV7" i="5"/>
  <c r="GT7" i="5"/>
  <c r="GR7" i="5"/>
  <c r="GP7" i="5"/>
  <c r="GN7" i="5"/>
  <c r="GK7" i="5"/>
  <c r="GI7" i="5"/>
  <c r="GG7" i="5"/>
  <c r="GE7" i="5"/>
  <c r="GC7" i="5"/>
  <c r="GB7" i="5"/>
  <c r="FZ7" i="5"/>
  <c r="FX7" i="5"/>
  <c r="FV7" i="5"/>
  <c r="FU7" i="5"/>
  <c r="FS7" i="5"/>
  <c r="FQ7" i="5"/>
  <c r="FO7" i="5"/>
  <c r="GL7" i="5" s="1"/>
  <c r="FN7" i="5"/>
  <c r="FL7" i="5"/>
  <c r="FJ7" i="5"/>
  <c r="FH7" i="5"/>
  <c r="FF7" i="5"/>
  <c r="EW7" i="5"/>
  <c r="EW7" i="6" s="1"/>
  <c r="EW7" i="7" s="1"/>
  <c r="EW7" i="8" s="1"/>
  <c r="ES7" i="5"/>
  <c r="ER7" i="6" s="1"/>
  <c r="EE7" i="5"/>
  <c r="DY7" i="5"/>
  <c r="DX7" i="5"/>
  <c r="DZ7" i="5" s="1"/>
  <c r="DQ7" i="5"/>
  <c r="DP7" i="5"/>
  <c r="DO7" i="5"/>
  <c r="DI7" i="5"/>
  <c r="DH7" i="5"/>
  <c r="DC7" i="5"/>
  <c r="DB7" i="5"/>
  <c r="DV7" i="5" s="1"/>
  <c r="DA7" i="5"/>
  <c r="DU7" i="5" s="1"/>
  <c r="CU7" i="5"/>
  <c r="DS7" i="5" s="1"/>
  <c r="CT7" i="5"/>
  <c r="CV7" i="5" s="1"/>
  <c r="EF7" i="5" s="1"/>
  <c r="CL7" i="5"/>
  <c r="CK7" i="5"/>
  <c r="BM7" i="5"/>
  <c r="BL7" i="5"/>
  <c r="V7" i="5"/>
  <c r="U7" i="5"/>
  <c r="T7" i="5"/>
  <c r="S7" i="5"/>
  <c r="P7" i="5"/>
  <c r="M7" i="5"/>
  <c r="J7" i="5"/>
  <c r="H7" i="5"/>
  <c r="E7" i="5"/>
  <c r="D7" i="5"/>
  <c r="JK6" i="5"/>
  <c r="JI6" i="5"/>
  <c r="JD6" i="5"/>
  <c r="JA6" i="5"/>
  <c r="IY6" i="5"/>
  <c r="IW6" i="5"/>
  <c r="IU6" i="5"/>
  <c r="IS6" i="5"/>
  <c r="IR6" i="5"/>
  <c r="IP6" i="5"/>
  <c r="IN6" i="5"/>
  <c r="IL6" i="5"/>
  <c r="IK6" i="5"/>
  <c r="II6" i="5"/>
  <c r="IG6" i="5"/>
  <c r="IE6" i="5"/>
  <c r="JB6" i="5" s="1"/>
  <c r="ID6" i="5"/>
  <c r="IB6" i="5"/>
  <c r="HZ6" i="5"/>
  <c r="HX6" i="5"/>
  <c r="HV6" i="5"/>
  <c r="HT6" i="5"/>
  <c r="HS6" i="5"/>
  <c r="HQ6" i="5"/>
  <c r="HO6" i="5"/>
  <c r="HM6" i="5"/>
  <c r="HK6" i="5"/>
  <c r="HJ6" i="5"/>
  <c r="HH6" i="5"/>
  <c r="HF6" i="5"/>
  <c r="HD6" i="5"/>
  <c r="HC6" i="5"/>
  <c r="HA6" i="5"/>
  <c r="GY6" i="5"/>
  <c r="GW6" i="5"/>
  <c r="GV6" i="5"/>
  <c r="GT6" i="5"/>
  <c r="GR6" i="5"/>
  <c r="GP6" i="5"/>
  <c r="GN6" i="5"/>
  <c r="GK6" i="5"/>
  <c r="GI6" i="5"/>
  <c r="GG6" i="5"/>
  <c r="GE6" i="5"/>
  <c r="GC6" i="5"/>
  <c r="GB6" i="5"/>
  <c r="FZ6" i="5"/>
  <c r="FX6" i="5"/>
  <c r="FV6" i="5"/>
  <c r="GL6" i="5" s="1"/>
  <c r="FU6" i="5"/>
  <c r="FS6" i="5"/>
  <c r="FQ6" i="5"/>
  <c r="FO6" i="5"/>
  <c r="FN6" i="5"/>
  <c r="FL6" i="5"/>
  <c r="FJ6" i="5"/>
  <c r="FH6" i="5"/>
  <c r="FF6" i="5"/>
  <c r="EW6" i="5"/>
  <c r="EW6" i="6" s="1"/>
  <c r="EW6" i="7" s="1"/>
  <c r="EW6" i="8" s="1"/>
  <c r="ES6" i="5"/>
  <c r="ER6" i="6" s="1"/>
  <c r="EE6" i="5"/>
  <c r="DY6" i="5"/>
  <c r="DZ6" i="5" s="1"/>
  <c r="DX6" i="5"/>
  <c r="DQ6" i="5"/>
  <c r="DP6" i="5"/>
  <c r="DO6" i="5"/>
  <c r="DJ6" i="5"/>
  <c r="DI6" i="5"/>
  <c r="DS6" i="5" s="1"/>
  <c r="DH6" i="5"/>
  <c r="DB6" i="5"/>
  <c r="DA6" i="5"/>
  <c r="CV6" i="5"/>
  <c r="CU6" i="5"/>
  <c r="CT6" i="5"/>
  <c r="DR6" i="5" s="1"/>
  <c r="CK6" i="5"/>
  <c r="BM6" i="5"/>
  <c r="BL6" i="5"/>
  <c r="V6" i="5"/>
  <c r="U6" i="5"/>
  <c r="T6" i="5"/>
  <c r="S6" i="5"/>
  <c r="P6" i="5"/>
  <c r="M6" i="5"/>
  <c r="J6" i="5"/>
  <c r="H6" i="5"/>
  <c r="E6" i="5"/>
  <c r="D6" i="5"/>
  <c r="JK5" i="5"/>
  <c r="JI5" i="5"/>
  <c r="JD5" i="5"/>
  <c r="JA5" i="5"/>
  <c r="IY5" i="5"/>
  <c r="IW5" i="5"/>
  <c r="IU5" i="5"/>
  <c r="IS5" i="5"/>
  <c r="IR5" i="5"/>
  <c r="IP5" i="5"/>
  <c r="IN5" i="5"/>
  <c r="IL5" i="5"/>
  <c r="IK5" i="5"/>
  <c r="II5" i="5"/>
  <c r="IG5" i="5"/>
  <c r="IE5" i="5"/>
  <c r="ID5" i="5"/>
  <c r="IB5" i="5"/>
  <c r="HZ5" i="5"/>
  <c r="HX5" i="5"/>
  <c r="HV5" i="5"/>
  <c r="HT5" i="5"/>
  <c r="HS5" i="5"/>
  <c r="HQ5" i="5"/>
  <c r="HO5" i="5"/>
  <c r="HM5" i="5"/>
  <c r="HK5" i="5"/>
  <c r="HJ5" i="5"/>
  <c r="HH5" i="5"/>
  <c r="HF5" i="5"/>
  <c r="HD5" i="5"/>
  <c r="HC5" i="5"/>
  <c r="HA5" i="5"/>
  <c r="GY5" i="5"/>
  <c r="GW5" i="5"/>
  <c r="GV5" i="5"/>
  <c r="GT5" i="5"/>
  <c r="GR5" i="5"/>
  <c r="GP5" i="5"/>
  <c r="GN5" i="5"/>
  <c r="GL5" i="5"/>
  <c r="GK5" i="5"/>
  <c r="GI5" i="5"/>
  <c r="GG5" i="5"/>
  <c r="GE5" i="5"/>
  <c r="GC5" i="5"/>
  <c r="GB5" i="5"/>
  <c r="FZ5" i="5"/>
  <c r="FX5" i="5"/>
  <c r="FV5" i="5"/>
  <c r="FU5" i="5"/>
  <c r="FS5" i="5"/>
  <c r="FQ5" i="5"/>
  <c r="FO5" i="5"/>
  <c r="FN5" i="5"/>
  <c r="FL5" i="5"/>
  <c r="FJ5" i="5"/>
  <c r="FH5" i="5"/>
  <c r="FF5" i="5"/>
  <c r="EW5" i="5"/>
  <c r="EW5" i="6" s="1"/>
  <c r="EW5" i="7" s="1"/>
  <c r="EW5" i="8" s="1"/>
  <c r="ES5" i="5"/>
  <c r="ER5" i="6" s="1"/>
  <c r="EE5" i="5"/>
  <c r="DY5" i="5"/>
  <c r="DX5" i="5"/>
  <c r="DZ5" i="5" s="1"/>
  <c r="DU5" i="5"/>
  <c r="DW5" i="5" s="1"/>
  <c r="DR5" i="5"/>
  <c r="DT5" i="5" s="1"/>
  <c r="DQ5" i="5"/>
  <c r="EH5" i="5" s="1"/>
  <c r="DP5" i="5"/>
  <c r="DO5" i="5"/>
  <c r="DI5" i="5"/>
  <c r="DH5" i="5"/>
  <c r="DJ5" i="5" s="1"/>
  <c r="DC5" i="5"/>
  <c r="DB5" i="5"/>
  <c r="DV5" i="5" s="1"/>
  <c r="DA5" i="5"/>
  <c r="CV5" i="5"/>
  <c r="EF5" i="5" s="1"/>
  <c r="CU5" i="5"/>
  <c r="DS5" i="5" s="1"/>
  <c r="CT5" i="5"/>
  <c r="CK5" i="5"/>
  <c r="BM5" i="5"/>
  <c r="BL5" i="5"/>
  <c r="V5" i="5"/>
  <c r="U5" i="5"/>
  <c r="T5" i="5"/>
  <c r="S5" i="5" s="1"/>
  <c r="P5" i="5"/>
  <c r="M5" i="5"/>
  <c r="J5" i="5"/>
  <c r="H5" i="5"/>
  <c r="E5" i="5"/>
  <c r="D5" i="5"/>
  <c r="JK4" i="5"/>
  <c r="JI4" i="5"/>
  <c r="JD4" i="5"/>
  <c r="JA4" i="5"/>
  <c r="IY4" i="5"/>
  <c r="IW4" i="5"/>
  <c r="IU4" i="5"/>
  <c r="IS4" i="5"/>
  <c r="IR4" i="5"/>
  <c r="IP4" i="5"/>
  <c r="IN4" i="5"/>
  <c r="IL4" i="5"/>
  <c r="IK4" i="5"/>
  <c r="II4" i="5"/>
  <c r="IG4" i="5"/>
  <c r="IE4" i="5"/>
  <c r="ID4" i="5"/>
  <c r="IB4" i="5"/>
  <c r="HZ4" i="5"/>
  <c r="HX4" i="5"/>
  <c r="HV4" i="5"/>
  <c r="HS4" i="5"/>
  <c r="HQ4" i="5"/>
  <c r="HO4" i="5"/>
  <c r="HM4" i="5"/>
  <c r="HK4" i="5"/>
  <c r="HK49" i="5" s="1"/>
  <c r="HJ4" i="5"/>
  <c r="HH4" i="5"/>
  <c r="HF4" i="5"/>
  <c r="HD4" i="5"/>
  <c r="HC4" i="5"/>
  <c r="HA4" i="5"/>
  <c r="GY4" i="5"/>
  <c r="GW4" i="5"/>
  <c r="GV4" i="5"/>
  <c r="GT4" i="5"/>
  <c r="GR4" i="5"/>
  <c r="GP4" i="5"/>
  <c r="GN4" i="5"/>
  <c r="GK4" i="5"/>
  <c r="GI4" i="5"/>
  <c r="GG4" i="5"/>
  <c r="GE4" i="5"/>
  <c r="GC4" i="5"/>
  <c r="GC49" i="5" s="1"/>
  <c r="GB4" i="5"/>
  <c r="FZ4" i="5"/>
  <c r="FX4" i="5"/>
  <c r="FV4" i="5"/>
  <c r="FU4" i="5"/>
  <c r="FS4" i="5"/>
  <c r="FQ4" i="5"/>
  <c r="FO4" i="5"/>
  <c r="FN4" i="5"/>
  <c r="FL4" i="5"/>
  <c r="FJ4" i="5"/>
  <c r="FH4" i="5"/>
  <c r="FF4" i="5"/>
  <c r="EW4" i="5"/>
  <c r="EW4" i="6" s="1"/>
  <c r="ES4" i="5"/>
  <c r="ER4" i="6" s="1"/>
  <c r="EE4" i="5"/>
  <c r="DY4" i="5"/>
  <c r="DX4" i="5"/>
  <c r="DV4" i="5"/>
  <c r="DP4" i="5"/>
  <c r="DP49" i="5" s="1"/>
  <c r="DO4" i="5"/>
  <c r="DI4" i="5"/>
  <c r="DI49" i="5" s="1"/>
  <c r="DH4" i="5"/>
  <c r="DB4" i="5"/>
  <c r="DA4" i="5"/>
  <c r="CV4" i="5"/>
  <c r="CU4" i="5"/>
  <c r="CT4" i="5"/>
  <c r="CK4" i="5"/>
  <c r="BM4" i="5"/>
  <c r="V4" i="5"/>
  <c r="U4" i="5"/>
  <c r="U49" i="5" s="1"/>
  <c r="T4" i="5"/>
  <c r="S4" i="5"/>
  <c r="P4" i="5"/>
  <c r="M4" i="5"/>
  <c r="J4" i="5"/>
  <c r="J49" i="5" s="1"/>
  <c r="H4" i="5"/>
  <c r="BL4" i="5" s="1"/>
  <c r="E4" i="5"/>
  <c r="D4" i="5"/>
  <c r="BM49" i="4"/>
  <c r="BK49" i="4"/>
  <c r="BJ49" i="4"/>
  <c r="BI49" i="4"/>
  <c r="BH49" i="4"/>
  <c r="BG49" i="4"/>
  <c r="BF49" i="4"/>
  <c r="BE49" i="4"/>
  <c r="BD49" i="4"/>
  <c r="BC49" i="4"/>
  <c r="BB49" i="4"/>
  <c r="BA49" i="4"/>
  <c r="AZ49" i="4"/>
  <c r="AY49" i="4"/>
  <c r="AX49" i="4"/>
  <c r="AW49" i="4"/>
  <c r="AV49" i="4"/>
  <c r="AU49" i="4"/>
  <c r="AT49" i="4"/>
  <c r="AS49" i="4"/>
  <c r="AR49" i="4"/>
  <c r="AQ49" i="4"/>
  <c r="AP49" i="4"/>
  <c r="AO49" i="4"/>
  <c r="AN49" i="4"/>
  <c r="AM49" i="4"/>
  <c r="AL49" i="4"/>
  <c r="AK49" i="4"/>
  <c r="AJ49" i="4"/>
  <c r="AI49" i="4"/>
  <c r="AH49" i="4"/>
  <c r="AG49" i="4"/>
  <c r="AF49" i="4"/>
  <c r="AE49" i="4"/>
  <c r="AD49" i="4"/>
  <c r="AC49" i="4"/>
  <c r="AB49" i="4"/>
  <c r="AA49" i="4"/>
  <c r="Z49" i="4"/>
  <c r="Y49" i="4"/>
  <c r="X49" i="4"/>
  <c r="W49" i="4"/>
  <c r="R49" i="4"/>
  <c r="Q49" i="4"/>
  <c r="O49" i="4"/>
  <c r="N49" i="4"/>
  <c r="L49" i="4"/>
  <c r="K49" i="4"/>
  <c r="I49" i="4"/>
  <c r="G49" i="4"/>
  <c r="BM48" i="4"/>
  <c r="V48" i="4"/>
  <c r="U48" i="4"/>
  <c r="S48" i="4" s="1"/>
  <c r="T48" i="4"/>
  <c r="P48" i="4"/>
  <c r="M48" i="4"/>
  <c r="J48" i="4"/>
  <c r="H48" i="4"/>
  <c r="BL48" i="4" s="1"/>
  <c r="E48" i="4"/>
  <c r="D48" i="4"/>
  <c r="BM47" i="4"/>
  <c r="BL47" i="4"/>
  <c r="V47" i="4"/>
  <c r="U47" i="4"/>
  <c r="S47" i="4" s="1"/>
  <c r="T47" i="4"/>
  <c r="P47" i="4"/>
  <c r="M47" i="4"/>
  <c r="J47" i="4"/>
  <c r="H47" i="4"/>
  <c r="E47" i="4"/>
  <c r="D47" i="4"/>
  <c r="BN46" i="4"/>
  <c r="BM46" i="4"/>
  <c r="BL46" i="4"/>
  <c r="V46" i="4"/>
  <c r="U46" i="4"/>
  <c r="T46" i="4"/>
  <c r="S46" i="4"/>
  <c r="P46" i="4"/>
  <c r="M46" i="4"/>
  <c r="J46" i="4"/>
  <c r="H46" i="4"/>
  <c r="E46" i="4"/>
  <c r="D46" i="4"/>
  <c r="BM45" i="4"/>
  <c r="V45" i="4"/>
  <c r="U45" i="4"/>
  <c r="T45" i="4"/>
  <c r="P45" i="4"/>
  <c r="M45" i="4"/>
  <c r="J45" i="4"/>
  <c r="H45" i="4"/>
  <c r="BL45" i="4" s="1"/>
  <c r="E45" i="4"/>
  <c r="D45" i="4"/>
  <c r="BM44" i="4"/>
  <c r="V44" i="4"/>
  <c r="U44" i="4"/>
  <c r="T44" i="4"/>
  <c r="S44" i="4" s="1"/>
  <c r="P44" i="4"/>
  <c r="M44" i="4"/>
  <c r="J44" i="4"/>
  <c r="H44" i="4"/>
  <c r="BL44" i="4" s="1"/>
  <c r="E44" i="4"/>
  <c r="D44" i="4"/>
  <c r="BM43" i="4"/>
  <c r="BL43" i="4"/>
  <c r="V43" i="4"/>
  <c r="U43" i="4"/>
  <c r="T43" i="4"/>
  <c r="S43" i="4"/>
  <c r="P43" i="4"/>
  <c r="M43" i="4"/>
  <c r="J43" i="4"/>
  <c r="H43" i="4"/>
  <c r="E43" i="4"/>
  <c r="D43" i="4"/>
  <c r="BM42" i="4"/>
  <c r="V42" i="4"/>
  <c r="U42" i="4"/>
  <c r="T42" i="4"/>
  <c r="P42" i="4"/>
  <c r="M42" i="4"/>
  <c r="J42" i="4"/>
  <c r="H42" i="4"/>
  <c r="BL42" i="4" s="1"/>
  <c r="E42" i="4"/>
  <c r="D42" i="4"/>
  <c r="BM41" i="4"/>
  <c r="BL41" i="4"/>
  <c r="V41" i="4"/>
  <c r="U41" i="4"/>
  <c r="S41" i="4" s="1"/>
  <c r="T41" i="4"/>
  <c r="P41" i="4"/>
  <c r="M41" i="4"/>
  <c r="J41" i="4"/>
  <c r="H41" i="4"/>
  <c r="E41" i="4"/>
  <c r="D41" i="4"/>
  <c r="BM40" i="4"/>
  <c r="BL40" i="4"/>
  <c r="V40" i="4"/>
  <c r="U40" i="4"/>
  <c r="T40" i="4"/>
  <c r="S40" i="4"/>
  <c r="P40" i="4"/>
  <c r="M40" i="4"/>
  <c r="J40" i="4"/>
  <c r="H40" i="4"/>
  <c r="E40" i="4"/>
  <c r="D40" i="4"/>
  <c r="BM39" i="4"/>
  <c r="V39" i="4"/>
  <c r="U39" i="4"/>
  <c r="T39" i="4"/>
  <c r="S39" i="4" s="1"/>
  <c r="P39" i="4"/>
  <c r="M39" i="4"/>
  <c r="J39" i="4"/>
  <c r="H39" i="4"/>
  <c r="BL39" i="4" s="1"/>
  <c r="E39" i="4"/>
  <c r="D39" i="4"/>
  <c r="CD38" i="4"/>
  <c r="BM38" i="4"/>
  <c r="V38" i="4"/>
  <c r="U38" i="4"/>
  <c r="T38" i="4"/>
  <c r="S38" i="4" s="1"/>
  <c r="P38" i="4"/>
  <c r="M38" i="4"/>
  <c r="J38" i="4"/>
  <c r="H38" i="4"/>
  <c r="BL38" i="4" s="1"/>
  <c r="E38" i="4"/>
  <c r="D38" i="4"/>
  <c r="BM37" i="4"/>
  <c r="BL37" i="4"/>
  <c r="V37" i="4"/>
  <c r="U37" i="4"/>
  <c r="T37" i="4"/>
  <c r="S37" i="4"/>
  <c r="P37" i="4"/>
  <c r="M37" i="4"/>
  <c r="J37" i="4"/>
  <c r="H37" i="4"/>
  <c r="E37" i="4"/>
  <c r="D37" i="4"/>
  <c r="BM36" i="4"/>
  <c r="V36" i="4"/>
  <c r="U36" i="4"/>
  <c r="T36" i="4"/>
  <c r="P36" i="4"/>
  <c r="M36" i="4"/>
  <c r="J36" i="4"/>
  <c r="H36" i="4"/>
  <c r="BL36" i="4" s="1"/>
  <c r="E36" i="4"/>
  <c r="D36" i="4"/>
  <c r="BM35" i="4"/>
  <c r="BL35" i="4"/>
  <c r="V35" i="4"/>
  <c r="U35" i="4"/>
  <c r="S35" i="4" s="1"/>
  <c r="T35" i="4"/>
  <c r="P35" i="4"/>
  <c r="M35" i="4"/>
  <c r="J35" i="4"/>
  <c r="H35" i="4"/>
  <c r="E35" i="4"/>
  <c r="D35" i="4"/>
  <c r="BN34" i="4"/>
  <c r="BM34" i="4"/>
  <c r="BL34" i="4"/>
  <c r="V34" i="4"/>
  <c r="U34" i="4"/>
  <c r="T34" i="4"/>
  <c r="S34" i="4"/>
  <c r="P34" i="4"/>
  <c r="M34" i="4"/>
  <c r="J34" i="4"/>
  <c r="H34" i="4"/>
  <c r="E34" i="4"/>
  <c r="D34" i="4"/>
  <c r="BM33" i="4"/>
  <c r="V33" i="4"/>
  <c r="U33" i="4"/>
  <c r="T33" i="4"/>
  <c r="S33" i="4" s="1"/>
  <c r="P33" i="4"/>
  <c r="M33" i="4"/>
  <c r="J33" i="4"/>
  <c r="H33" i="4"/>
  <c r="BL33" i="4" s="1"/>
  <c r="E33" i="4"/>
  <c r="D33" i="4"/>
  <c r="BM32" i="4"/>
  <c r="V32" i="4"/>
  <c r="U32" i="4"/>
  <c r="T32" i="4"/>
  <c r="S32" i="4" s="1"/>
  <c r="P32" i="4"/>
  <c r="M32" i="4"/>
  <c r="J32" i="4"/>
  <c r="H32" i="4"/>
  <c r="BL32" i="4" s="1"/>
  <c r="E32" i="4"/>
  <c r="D32" i="4"/>
  <c r="BM31" i="4"/>
  <c r="BL31" i="4"/>
  <c r="V31" i="4"/>
  <c r="U31" i="4"/>
  <c r="T31" i="4"/>
  <c r="S31" i="4"/>
  <c r="P31" i="4"/>
  <c r="M31" i="4"/>
  <c r="J31" i="4"/>
  <c r="H31" i="4"/>
  <c r="E31" i="4"/>
  <c r="D31" i="4"/>
  <c r="BM30" i="4"/>
  <c r="V30" i="4"/>
  <c r="U30" i="4"/>
  <c r="T30" i="4"/>
  <c r="P30" i="4"/>
  <c r="M30" i="4"/>
  <c r="J30" i="4"/>
  <c r="H30" i="4"/>
  <c r="BL30" i="4" s="1"/>
  <c r="E30" i="4"/>
  <c r="D30" i="4"/>
  <c r="BM29" i="4"/>
  <c r="BL29" i="4"/>
  <c r="V29" i="4"/>
  <c r="U29" i="4"/>
  <c r="S29" i="4" s="1"/>
  <c r="T29" i="4"/>
  <c r="P29" i="4"/>
  <c r="M29" i="4"/>
  <c r="J29" i="4"/>
  <c r="H29" i="4"/>
  <c r="E29" i="4"/>
  <c r="D29" i="4"/>
  <c r="BM28" i="4"/>
  <c r="BL28" i="4"/>
  <c r="V28" i="4"/>
  <c r="U28" i="4"/>
  <c r="T28" i="4"/>
  <c r="S28" i="4"/>
  <c r="P28" i="4"/>
  <c r="M28" i="4"/>
  <c r="J28" i="4"/>
  <c r="H28" i="4"/>
  <c r="E28" i="4"/>
  <c r="D28" i="4"/>
  <c r="BM27" i="4"/>
  <c r="V27" i="4"/>
  <c r="U27" i="4"/>
  <c r="BQ27" i="4" s="1"/>
  <c r="T27" i="4"/>
  <c r="S27" i="4" s="1"/>
  <c r="P27" i="4"/>
  <c r="M27" i="4"/>
  <c r="J27" i="4"/>
  <c r="H27" i="4"/>
  <c r="BL27" i="4" s="1"/>
  <c r="E27" i="4"/>
  <c r="D27" i="4"/>
  <c r="CD26" i="4"/>
  <c r="BM26" i="4"/>
  <c r="V26" i="4"/>
  <c r="U26" i="4"/>
  <c r="T26" i="4"/>
  <c r="S26" i="4" s="1"/>
  <c r="P26" i="4"/>
  <c r="M26" i="4"/>
  <c r="J26" i="4"/>
  <c r="H26" i="4"/>
  <c r="BL26" i="4" s="1"/>
  <c r="E26" i="4"/>
  <c r="D26" i="4"/>
  <c r="BM25" i="4"/>
  <c r="BL25" i="4"/>
  <c r="V25" i="4"/>
  <c r="U25" i="4"/>
  <c r="T25" i="4"/>
  <c r="BP25" i="4" s="1"/>
  <c r="S25" i="4"/>
  <c r="P25" i="4"/>
  <c r="M25" i="4"/>
  <c r="J25" i="4"/>
  <c r="H25" i="4"/>
  <c r="E25" i="4"/>
  <c r="D25" i="4"/>
  <c r="BM24" i="4"/>
  <c r="V24" i="4"/>
  <c r="U24" i="4"/>
  <c r="S24" i="4" s="1"/>
  <c r="T24" i="4"/>
  <c r="P24" i="4"/>
  <c r="M24" i="4"/>
  <c r="J24" i="4"/>
  <c r="H24" i="4"/>
  <c r="BL24" i="4" s="1"/>
  <c r="E24" i="4"/>
  <c r="D24" i="4"/>
  <c r="BM23" i="4"/>
  <c r="BL23" i="4"/>
  <c r="V23" i="4"/>
  <c r="U23" i="4"/>
  <c r="S23" i="4" s="1"/>
  <c r="T23" i="4"/>
  <c r="P23" i="4"/>
  <c r="M23" i="4"/>
  <c r="J23" i="4"/>
  <c r="H23" i="4"/>
  <c r="E23" i="4"/>
  <c r="D23" i="4"/>
  <c r="BN22" i="4"/>
  <c r="BM22" i="4"/>
  <c r="BL22" i="4"/>
  <c r="V22" i="4"/>
  <c r="U22" i="4"/>
  <c r="T22" i="4"/>
  <c r="S22" i="4"/>
  <c r="P22" i="4"/>
  <c r="M22" i="4"/>
  <c r="J22" i="4"/>
  <c r="H22" i="4"/>
  <c r="E22" i="4"/>
  <c r="D22" i="4"/>
  <c r="BM21" i="4"/>
  <c r="V21" i="4"/>
  <c r="U21" i="4"/>
  <c r="BQ21" i="4" s="1"/>
  <c r="T21" i="4"/>
  <c r="P21" i="4"/>
  <c r="M21" i="4"/>
  <c r="J21" i="4"/>
  <c r="H21" i="4"/>
  <c r="BL21" i="4" s="1"/>
  <c r="E21" i="4"/>
  <c r="D21" i="4"/>
  <c r="BM20" i="4"/>
  <c r="V20" i="4"/>
  <c r="U20" i="4"/>
  <c r="T20" i="4"/>
  <c r="S20" i="4" s="1"/>
  <c r="P20" i="4"/>
  <c r="M20" i="4"/>
  <c r="J20" i="4"/>
  <c r="H20" i="4"/>
  <c r="BL20" i="4" s="1"/>
  <c r="E20" i="4"/>
  <c r="D20" i="4"/>
  <c r="BM19" i="4"/>
  <c r="BL19" i="4"/>
  <c r="V19" i="4"/>
  <c r="U19" i="4"/>
  <c r="T19" i="4"/>
  <c r="S19" i="4"/>
  <c r="P19" i="4"/>
  <c r="M19" i="4"/>
  <c r="J19" i="4"/>
  <c r="H19" i="4"/>
  <c r="E19" i="4"/>
  <c r="D19" i="4"/>
  <c r="BM18" i="4"/>
  <c r="V18" i="4"/>
  <c r="U18" i="4"/>
  <c r="S18" i="4" s="1"/>
  <c r="T18" i="4"/>
  <c r="P18" i="4"/>
  <c r="M18" i="4"/>
  <c r="J18" i="4"/>
  <c r="H18" i="4"/>
  <c r="BL18" i="4" s="1"/>
  <c r="E18" i="4"/>
  <c r="D18" i="4"/>
  <c r="BM17" i="4"/>
  <c r="BL17" i="4"/>
  <c r="V17" i="4"/>
  <c r="U17" i="4"/>
  <c r="S17" i="4" s="1"/>
  <c r="T17" i="4"/>
  <c r="P17" i="4"/>
  <c r="M17" i="4"/>
  <c r="J17" i="4"/>
  <c r="H17" i="4"/>
  <c r="E17" i="4"/>
  <c r="D17" i="4"/>
  <c r="BM16" i="4"/>
  <c r="BL16" i="4"/>
  <c r="V16" i="4"/>
  <c r="U16" i="4"/>
  <c r="T16" i="4"/>
  <c r="S16" i="4"/>
  <c r="P16" i="4"/>
  <c r="M16" i="4"/>
  <c r="J16" i="4"/>
  <c r="H16" i="4"/>
  <c r="E16" i="4"/>
  <c r="D16" i="4"/>
  <c r="BM15" i="4"/>
  <c r="V15" i="4"/>
  <c r="U15" i="4"/>
  <c r="BQ15" i="4" s="1"/>
  <c r="T15" i="4"/>
  <c r="S15" i="4" s="1"/>
  <c r="P15" i="4"/>
  <c r="M15" i="4"/>
  <c r="J15" i="4"/>
  <c r="H15" i="4"/>
  <c r="BL15" i="4" s="1"/>
  <c r="E15" i="4"/>
  <c r="D15" i="4"/>
  <c r="BM14" i="4"/>
  <c r="V14" i="4"/>
  <c r="U14" i="4"/>
  <c r="T14" i="4"/>
  <c r="S14" i="4" s="1"/>
  <c r="P14" i="4"/>
  <c r="M14" i="4"/>
  <c r="J14" i="4"/>
  <c r="H14" i="4"/>
  <c r="BL14" i="4" s="1"/>
  <c r="E14" i="4"/>
  <c r="D14" i="4"/>
  <c r="BM13" i="4"/>
  <c r="BL13" i="4"/>
  <c r="V13" i="4"/>
  <c r="U13" i="4"/>
  <c r="T13" i="4"/>
  <c r="S13" i="4"/>
  <c r="P13" i="4"/>
  <c r="M13" i="4"/>
  <c r="J13" i="4"/>
  <c r="H13" i="4"/>
  <c r="E13" i="4"/>
  <c r="D13" i="4"/>
  <c r="BM12" i="4"/>
  <c r="V12" i="4"/>
  <c r="U12" i="4"/>
  <c r="S12" i="4" s="1"/>
  <c r="T12" i="4"/>
  <c r="P12" i="4"/>
  <c r="M12" i="4"/>
  <c r="J12" i="4"/>
  <c r="H12" i="4"/>
  <c r="BL12" i="4" s="1"/>
  <c r="E12" i="4"/>
  <c r="E49" i="4" s="1"/>
  <c r="D12" i="4"/>
  <c r="BM11" i="4"/>
  <c r="BL11" i="4"/>
  <c r="V11" i="4"/>
  <c r="U11" i="4"/>
  <c r="S11" i="4" s="1"/>
  <c r="T11" i="4"/>
  <c r="P11" i="4"/>
  <c r="M11" i="4"/>
  <c r="J11" i="4"/>
  <c r="H11" i="4"/>
  <c r="E11" i="4"/>
  <c r="D11" i="4"/>
  <c r="BM10" i="4"/>
  <c r="BL10" i="4"/>
  <c r="V10" i="4"/>
  <c r="U10" i="4"/>
  <c r="T10" i="4"/>
  <c r="S10" i="4"/>
  <c r="P10" i="4"/>
  <c r="M10" i="4"/>
  <c r="J10" i="4"/>
  <c r="H10" i="4"/>
  <c r="E10" i="4"/>
  <c r="D10" i="4"/>
  <c r="BM9" i="4"/>
  <c r="V9" i="4"/>
  <c r="U9" i="4"/>
  <c r="T9" i="4"/>
  <c r="P9" i="4"/>
  <c r="M9" i="4"/>
  <c r="J9" i="4"/>
  <c r="H9" i="4"/>
  <c r="BL9" i="4" s="1"/>
  <c r="E9" i="4"/>
  <c r="D9" i="4"/>
  <c r="BM8" i="4"/>
  <c r="V8" i="4"/>
  <c r="U8" i="4"/>
  <c r="T8" i="4"/>
  <c r="S8" i="4" s="1"/>
  <c r="P8" i="4"/>
  <c r="M8" i="4"/>
  <c r="J8" i="4"/>
  <c r="H8" i="4"/>
  <c r="BL8" i="4" s="1"/>
  <c r="E8" i="4"/>
  <c r="D8" i="4"/>
  <c r="BM7" i="4"/>
  <c r="BL7" i="4"/>
  <c r="V7" i="4"/>
  <c r="U7" i="4"/>
  <c r="T7" i="4"/>
  <c r="S7" i="4"/>
  <c r="P7" i="4"/>
  <c r="M7" i="4"/>
  <c r="J7" i="4"/>
  <c r="H7" i="4"/>
  <c r="E7" i="4"/>
  <c r="D7" i="4"/>
  <c r="BM6" i="4"/>
  <c r="V6" i="4"/>
  <c r="U6" i="4"/>
  <c r="T6" i="4"/>
  <c r="P6" i="4"/>
  <c r="M6" i="4"/>
  <c r="J6" i="4"/>
  <c r="H6" i="4"/>
  <c r="BL6" i="4" s="1"/>
  <c r="E6" i="4"/>
  <c r="D6" i="4"/>
  <c r="BM5" i="4"/>
  <c r="BL5" i="4"/>
  <c r="V5" i="4"/>
  <c r="U5" i="4"/>
  <c r="S5" i="4" s="1"/>
  <c r="T5" i="4"/>
  <c r="P5" i="4"/>
  <c r="M5" i="4"/>
  <c r="J5" i="4"/>
  <c r="J49" i="4" s="1"/>
  <c r="H5" i="4"/>
  <c r="H49" i="4" s="1"/>
  <c r="BL49" i="4" s="1"/>
  <c r="E5" i="4"/>
  <c r="D5" i="4"/>
  <c r="BN4" i="4"/>
  <c r="BM4" i="4"/>
  <c r="BL4" i="4"/>
  <c r="V4" i="4"/>
  <c r="U4" i="4"/>
  <c r="T4" i="4"/>
  <c r="T49" i="4" s="1"/>
  <c r="S4" i="4"/>
  <c r="P4" i="4"/>
  <c r="M4" i="4"/>
  <c r="J4" i="4"/>
  <c r="H4" i="4"/>
  <c r="E4" i="4"/>
  <c r="D4" i="4"/>
  <c r="BM49" i="3"/>
  <c r="BK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AJ49" i="3"/>
  <c r="AI49" i="3"/>
  <c r="AH49" i="3"/>
  <c r="AG49" i="3"/>
  <c r="AF49" i="3"/>
  <c r="AE49" i="3"/>
  <c r="AD49" i="3"/>
  <c r="AC49" i="3"/>
  <c r="AB49" i="3"/>
  <c r="AA49" i="3"/>
  <c r="Z49" i="3"/>
  <c r="Y49" i="3"/>
  <c r="X49" i="3"/>
  <c r="W49" i="3"/>
  <c r="R49" i="3"/>
  <c r="Q49" i="3"/>
  <c r="O49" i="3"/>
  <c r="N49" i="3"/>
  <c r="L49" i="3"/>
  <c r="K49" i="3"/>
  <c r="I49" i="3"/>
  <c r="G49" i="3"/>
  <c r="D49" i="3"/>
  <c r="BM48" i="3"/>
  <c r="BL48" i="3"/>
  <c r="V48" i="3"/>
  <c r="U48" i="3"/>
  <c r="S48" i="3" s="1"/>
  <c r="T48" i="3"/>
  <c r="P48" i="3"/>
  <c r="M48" i="3"/>
  <c r="J48" i="3"/>
  <c r="H48" i="3"/>
  <c r="E48" i="3"/>
  <c r="D48" i="3"/>
  <c r="BM47" i="3"/>
  <c r="V47" i="3"/>
  <c r="U47" i="3"/>
  <c r="T47" i="3"/>
  <c r="S47" i="3"/>
  <c r="P47" i="3"/>
  <c r="M47" i="3"/>
  <c r="J47" i="3"/>
  <c r="H47" i="3"/>
  <c r="BL47" i="3" s="1"/>
  <c r="E47" i="3"/>
  <c r="D47" i="3"/>
  <c r="BO46" i="3"/>
  <c r="BM46" i="3"/>
  <c r="V46" i="3"/>
  <c r="U46" i="3"/>
  <c r="T46" i="3"/>
  <c r="S46" i="3"/>
  <c r="P46" i="3"/>
  <c r="M46" i="3"/>
  <c r="J46" i="3"/>
  <c r="H46" i="3"/>
  <c r="BL46" i="3" s="1"/>
  <c r="E46" i="3"/>
  <c r="D46" i="3"/>
  <c r="BM45" i="3"/>
  <c r="BL45" i="3"/>
  <c r="V45" i="3"/>
  <c r="U45" i="3"/>
  <c r="T45" i="3"/>
  <c r="P45" i="3"/>
  <c r="M45" i="3"/>
  <c r="J45" i="3"/>
  <c r="H45" i="3"/>
  <c r="E45" i="3"/>
  <c r="D45" i="3"/>
  <c r="BM44" i="3"/>
  <c r="BL44" i="3"/>
  <c r="V44" i="3"/>
  <c r="U44" i="3"/>
  <c r="T44" i="3"/>
  <c r="S44" i="3" s="1"/>
  <c r="P44" i="3"/>
  <c r="M44" i="3"/>
  <c r="J44" i="3"/>
  <c r="H44" i="3"/>
  <c r="E44" i="3"/>
  <c r="D44" i="3"/>
  <c r="BM43" i="3"/>
  <c r="BL43" i="3"/>
  <c r="V43" i="3"/>
  <c r="U43" i="3"/>
  <c r="T43" i="3"/>
  <c r="P43" i="3"/>
  <c r="M43" i="3"/>
  <c r="J43" i="3"/>
  <c r="H43" i="3"/>
  <c r="E43" i="3"/>
  <c r="D43" i="3"/>
  <c r="BM42" i="3"/>
  <c r="BL42" i="3"/>
  <c r="V42" i="3"/>
  <c r="U42" i="3"/>
  <c r="S42" i="3" s="1"/>
  <c r="T42" i="3"/>
  <c r="P42" i="3"/>
  <c r="M42" i="3"/>
  <c r="J42" i="3"/>
  <c r="H42" i="3"/>
  <c r="E42" i="3"/>
  <c r="D42" i="3"/>
  <c r="CD41" i="3"/>
  <c r="BM41" i="3"/>
  <c r="V41" i="3"/>
  <c r="U41" i="3"/>
  <c r="BQ41" i="3" s="1"/>
  <c r="T41" i="3"/>
  <c r="BP41" i="3" s="1"/>
  <c r="S41" i="3"/>
  <c r="P41" i="3"/>
  <c r="M41" i="3"/>
  <c r="J41" i="3"/>
  <c r="H41" i="3"/>
  <c r="BL41" i="3" s="1"/>
  <c r="E41" i="3"/>
  <c r="D41" i="3"/>
  <c r="BM40" i="3"/>
  <c r="V40" i="3"/>
  <c r="U40" i="3"/>
  <c r="T40" i="3"/>
  <c r="S40" i="3"/>
  <c r="P40" i="3"/>
  <c r="M40" i="3"/>
  <c r="J40" i="3"/>
  <c r="H40" i="3"/>
  <c r="BL40" i="3" s="1"/>
  <c r="E40" i="3"/>
  <c r="D40" i="3"/>
  <c r="BM39" i="3"/>
  <c r="BL39" i="3"/>
  <c r="V39" i="3"/>
  <c r="U39" i="3"/>
  <c r="T39" i="3"/>
  <c r="P39" i="3"/>
  <c r="M39" i="3"/>
  <c r="J39" i="3"/>
  <c r="H39" i="3"/>
  <c r="E39" i="3"/>
  <c r="D39" i="3"/>
  <c r="CD38" i="3"/>
  <c r="BM38" i="3"/>
  <c r="BL38" i="3"/>
  <c r="V38" i="3"/>
  <c r="U38" i="3"/>
  <c r="T38" i="3"/>
  <c r="S38" i="3" s="1"/>
  <c r="P38" i="3"/>
  <c r="M38" i="3"/>
  <c r="J38" i="3"/>
  <c r="H38" i="3"/>
  <c r="E38" i="3"/>
  <c r="D38" i="3"/>
  <c r="BM37" i="3"/>
  <c r="BL37" i="3"/>
  <c r="V37" i="3"/>
  <c r="U37" i="3"/>
  <c r="T37" i="3"/>
  <c r="P37" i="3"/>
  <c r="M37" i="3"/>
  <c r="J37" i="3"/>
  <c r="H37" i="3"/>
  <c r="E37" i="3"/>
  <c r="D37" i="3"/>
  <c r="BM36" i="3"/>
  <c r="BL36" i="3"/>
  <c r="V36" i="3"/>
  <c r="U36" i="3"/>
  <c r="S36" i="3" s="1"/>
  <c r="T36" i="3"/>
  <c r="P36" i="3"/>
  <c r="M36" i="3"/>
  <c r="J36" i="3"/>
  <c r="H36" i="3"/>
  <c r="E36" i="3"/>
  <c r="D36" i="3"/>
  <c r="BM35" i="3"/>
  <c r="V35" i="3"/>
  <c r="U35" i="3"/>
  <c r="T35" i="3"/>
  <c r="S35" i="3"/>
  <c r="P35" i="3"/>
  <c r="M35" i="3"/>
  <c r="J35" i="3"/>
  <c r="H35" i="3"/>
  <c r="BL35" i="3" s="1"/>
  <c r="E35" i="3"/>
  <c r="D35" i="3"/>
  <c r="BO34" i="3"/>
  <c r="BM34" i="3"/>
  <c r="V34" i="3"/>
  <c r="U34" i="3"/>
  <c r="T34" i="3"/>
  <c r="S34" i="3"/>
  <c r="P34" i="3"/>
  <c r="M34" i="3"/>
  <c r="J34" i="3"/>
  <c r="H34" i="3"/>
  <c r="BL34" i="3" s="1"/>
  <c r="E34" i="3"/>
  <c r="D34" i="3"/>
  <c r="BM33" i="3"/>
  <c r="BL33" i="3"/>
  <c r="V33" i="3"/>
  <c r="U33" i="3"/>
  <c r="T33" i="3"/>
  <c r="P33" i="3"/>
  <c r="M33" i="3"/>
  <c r="J33" i="3"/>
  <c r="H33" i="3"/>
  <c r="E33" i="3"/>
  <c r="D33" i="3"/>
  <c r="BM32" i="3"/>
  <c r="BL32" i="3"/>
  <c r="V32" i="3"/>
  <c r="U32" i="3"/>
  <c r="T32" i="3"/>
  <c r="S32" i="3" s="1"/>
  <c r="P32" i="3"/>
  <c r="M32" i="3"/>
  <c r="J32" i="3"/>
  <c r="H32" i="3"/>
  <c r="E32" i="3"/>
  <c r="D32" i="3"/>
  <c r="BN31" i="3"/>
  <c r="BM31" i="3"/>
  <c r="BL31" i="3"/>
  <c r="V31" i="3"/>
  <c r="U31" i="3"/>
  <c r="T31" i="3"/>
  <c r="P31" i="3"/>
  <c r="M31" i="3"/>
  <c r="J31" i="3"/>
  <c r="H31" i="3"/>
  <c r="E31" i="3"/>
  <c r="D31" i="3"/>
  <c r="BM30" i="3"/>
  <c r="BL30" i="3"/>
  <c r="V30" i="3"/>
  <c r="U30" i="3"/>
  <c r="S30" i="3" s="1"/>
  <c r="T30" i="3"/>
  <c r="P30" i="3"/>
  <c r="M30" i="3"/>
  <c r="J30" i="3"/>
  <c r="H30" i="3"/>
  <c r="E30" i="3"/>
  <c r="D30" i="3"/>
  <c r="BM29" i="3"/>
  <c r="V29" i="3"/>
  <c r="U29" i="3"/>
  <c r="T29" i="3"/>
  <c r="S29" i="3"/>
  <c r="P29" i="3"/>
  <c r="M29" i="3"/>
  <c r="J29" i="3"/>
  <c r="H29" i="3"/>
  <c r="BL29" i="3" s="1"/>
  <c r="E29" i="3"/>
  <c r="D29" i="3"/>
  <c r="BM28" i="3"/>
  <c r="BL28" i="3"/>
  <c r="V28" i="3"/>
  <c r="U28" i="3"/>
  <c r="T28" i="3"/>
  <c r="S28" i="3" s="1"/>
  <c r="P28" i="3"/>
  <c r="M28" i="3"/>
  <c r="J28" i="3"/>
  <c r="H28" i="3"/>
  <c r="E28" i="3"/>
  <c r="D28" i="3"/>
  <c r="BM27" i="3"/>
  <c r="V27" i="3"/>
  <c r="U27" i="3"/>
  <c r="T27" i="3"/>
  <c r="S27" i="3" s="1"/>
  <c r="P27" i="3"/>
  <c r="M27" i="3"/>
  <c r="J27" i="3"/>
  <c r="H27" i="3"/>
  <c r="BL27" i="3" s="1"/>
  <c r="E27" i="3"/>
  <c r="D27" i="3"/>
  <c r="CD26" i="3"/>
  <c r="BM26" i="3"/>
  <c r="V26" i="3"/>
  <c r="U26" i="3"/>
  <c r="T26" i="3"/>
  <c r="S26" i="3"/>
  <c r="P26" i="3"/>
  <c r="M26" i="3"/>
  <c r="J26" i="3"/>
  <c r="H26" i="3"/>
  <c r="BL26" i="3" s="1"/>
  <c r="E26" i="3"/>
  <c r="D26" i="3"/>
  <c r="C26" i="3"/>
  <c r="BM25" i="3"/>
  <c r="BL25" i="3"/>
  <c r="V25" i="3"/>
  <c r="U25" i="3"/>
  <c r="S25" i="3" s="1"/>
  <c r="T25" i="3"/>
  <c r="P25" i="3"/>
  <c r="M25" i="3"/>
  <c r="J25" i="3"/>
  <c r="H25" i="3"/>
  <c r="E25" i="3"/>
  <c r="D25" i="3"/>
  <c r="BM24" i="3"/>
  <c r="V24" i="3"/>
  <c r="U24" i="3"/>
  <c r="T24" i="3"/>
  <c r="S24" i="3" s="1"/>
  <c r="P24" i="3"/>
  <c r="M24" i="3"/>
  <c r="J24" i="3"/>
  <c r="H24" i="3"/>
  <c r="BL24" i="3" s="1"/>
  <c r="E24" i="3"/>
  <c r="D24" i="3"/>
  <c r="BM23" i="3"/>
  <c r="BL23" i="3"/>
  <c r="V23" i="3"/>
  <c r="U23" i="3"/>
  <c r="T23" i="3"/>
  <c r="S23" i="3"/>
  <c r="P23" i="3"/>
  <c r="M23" i="3"/>
  <c r="J23" i="3"/>
  <c r="H23" i="3"/>
  <c r="E23" i="3"/>
  <c r="D23" i="3"/>
  <c r="BM22" i="3"/>
  <c r="BL22" i="3"/>
  <c r="V22" i="3"/>
  <c r="U22" i="3"/>
  <c r="T22" i="3"/>
  <c r="P22" i="3"/>
  <c r="M22" i="3"/>
  <c r="J22" i="3"/>
  <c r="H22" i="3"/>
  <c r="E22" i="3"/>
  <c r="D22" i="3"/>
  <c r="BM21" i="3"/>
  <c r="V21" i="3"/>
  <c r="U21" i="3"/>
  <c r="T21" i="3"/>
  <c r="S21" i="3" s="1"/>
  <c r="P21" i="3"/>
  <c r="M21" i="3"/>
  <c r="J21" i="3"/>
  <c r="H21" i="3"/>
  <c r="BL21" i="3" s="1"/>
  <c r="E21" i="3"/>
  <c r="D21" i="3"/>
  <c r="BM20" i="3"/>
  <c r="V20" i="3"/>
  <c r="U20" i="3"/>
  <c r="T20" i="3"/>
  <c r="S20" i="3"/>
  <c r="P20" i="3"/>
  <c r="M20" i="3"/>
  <c r="J20" i="3"/>
  <c r="H20" i="3"/>
  <c r="BL20" i="3" s="1"/>
  <c r="E20" i="3"/>
  <c r="D20" i="3"/>
  <c r="BM19" i="3"/>
  <c r="BL19" i="3"/>
  <c r="V19" i="3"/>
  <c r="U19" i="3"/>
  <c r="S19" i="3" s="1"/>
  <c r="T19" i="3"/>
  <c r="P19" i="3"/>
  <c r="M19" i="3"/>
  <c r="J19" i="3"/>
  <c r="H19" i="3"/>
  <c r="E19" i="3"/>
  <c r="D19" i="3"/>
  <c r="BP18" i="3"/>
  <c r="BM18" i="3"/>
  <c r="V18" i="3"/>
  <c r="U18" i="3"/>
  <c r="T18" i="3"/>
  <c r="S18" i="3" s="1"/>
  <c r="P18" i="3"/>
  <c r="M18" i="3"/>
  <c r="J18" i="3"/>
  <c r="H18" i="3"/>
  <c r="BL18" i="3" s="1"/>
  <c r="E18" i="3"/>
  <c r="D18" i="3"/>
  <c r="BN17" i="3"/>
  <c r="BM17" i="3"/>
  <c r="BL17" i="3"/>
  <c r="V17" i="3"/>
  <c r="U17" i="3"/>
  <c r="T17" i="3"/>
  <c r="S17" i="3"/>
  <c r="P17" i="3"/>
  <c r="M17" i="3"/>
  <c r="J17" i="3"/>
  <c r="H17" i="3"/>
  <c r="E17" i="3"/>
  <c r="D17" i="3"/>
  <c r="BM16" i="3"/>
  <c r="BL16" i="3"/>
  <c r="V16" i="3"/>
  <c r="U16" i="3"/>
  <c r="T16" i="3"/>
  <c r="P16" i="3"/>
  <c r="M16" i="3"/>
  <c r="J16" i="3"/>
  <c r="H16" i="3"/>
  <c r="E16" i="3"/>
  <c r="D16" i="3"/>
  <c r="BM15" i="3"/>
  <c r="V15" i="3"/>
  <c r="U15" i="3"/>
  <c r="T15" i="3"/>
  <c r="P15" i="3"/>
  <c r="M15" i="3"/>
  <c r="J15" i="3"/>
  <c r="H15" i="3"/>
  <c r="BL15" i="3" s="1"/>
  <c r="E15" i="3"/>
  <c r="D15" i="3"/>
  <c r="BM14" i="3"/>
  <c r="V14" i="3"/>
  <c r="U14" i="3"/>
  <c r="T14" i="3"/>
  <c r="S14" i="3"/>
  <c r="P14" i="3"/>
  <c r="M14" i="3"/>
  <c r="J14" i="3"/>
  <c r="H14" i="3"/>
  <c r="BL14" i="3" s="1"/>
  <c r="E14" i="3"/>
  <c r="D14" i="3"/>
  <c r="BM13" i="3"/>
  <c r="BL13" i="3"/>
  <c r="V13" i="3"/>
  <c r="U13" i="3"/>
  <c r="S13" i="3" s="1"/>
  <c r="T13" i="3"/>
  <c r="P13" i="3"/>
  <c r="M13" i="3"/>
  <c r="J13" i="3"/>
  <c r="H13" i="3"/>
  <c r="E13" i="3"/>
  <c r="D13" i="3"/>
  <c r="BM12" i="3"/>
  <c r="V12" i="3"/>
  <c r="U12" i="3"/>
  <c r="T12" i="3"/>
  <c r="P12" i="3"/>
  <c r="M12" i="3"/>
  <c r="J12" i="3"/>
  <c r="H12" i="3"/>
  <c r="BL12" i="3" s="1"/>
  <c r="E12" i="3"/>
  <c r="D12" i="3"/>
  <c r="BN11" i="3"/>
  <c r="BM11" i="3"/>
  <c r="BL11" i="3"/>
  <c r="V11" i="3"/>
  <c r="U11" i="3"/>
  <c r="T11" i="3"/>
  <c r="S11" i="3"/>
  <c r="P11" i="3"/>
  <c r="M11" i="3"/>
  <c r="J11" i="3"/>
  <c r="H11" i="3"/>
  <c r="E11" i="3"/>
  <c r="D11" i="3"/>
  <c r="A11" i="3"/>
  <c r="BM10" i="3"/>
  <c r="BL10" i="3"/>
  <c r="V10" i="3"/>
  <c r="U10" i="3"/>
  <c r="T10" i="3"/>
  <c r="P10" i="3"/>
  <c r="M10" i="3"/>
  <c r="J10" i="3"/>
  <c r="H10" i="3"/>
  <c r="E10" i="3"/>
  <c r="D10" i="3"/>
  <c r="BO9" i="3"/>
  <c r="BM9" i="3"/>
  <c r="V9" i="3"/>
  <c r="U9" i="3"/>
  <c r="T9" i="3"/>
  <c r="P9" i="3"/>
  <c r="M9" i="3"/>
  <c r="J9" i="3"/>
  <c r="H9" i="3"/>
  <c r="BL9" i="3" s="1"/>
  <c r="E9" i="3"/>
  <c r="D9" i="3"/>
  <c r="BM8" i="3"/>
  <c r="BL8" i="3"/>
  <c r="V8" i="3"/>
  <c r="U8" i="3"/>
  <c r="T8" i="3"/>
  <c r="S8" i="3"/>
  <c r="P8" i="3"/>
  <c r="M8" i="3"/>
  <c r="J8" i="3"/>
  <c r="H8" i="3"/>
  <c r="E8" i="3"/>
  <c r="D8" i="3"/>
  <c r="BM7" i="3"/>
  <c r="BL7" i="3"/>
  <c r="V7" i="3"/>
  <c r="U7" i="3"/>
  <c r="S7" i="3" s="1"/>
  <c r="T7" i="3"/>
  <c r="P7" i="3"/>
  <c r="M7" i="3"/>
  <c r="J7" i="3"/>
  <c r="H7" i="3"/>
  <c r="E7" i="3"/>
  <c r="D7" i="3"/>
  <c r="BM6" i="3"/>
  <c r="V6" i="3"/>
  <c r="U6" i="3"/>
  <c r="T6" i="3"/>
  <c r="P6" i="3"/>
  <c r="M6" i="3"/>
  <c r="J6" i="3"/>
  <c r="H6" i="3"/>
  <c r="BL6" i="3" s="1"/>
  <c r="E6" i="3"/>
  <c r="D6" i="3"/>
  <c r="CD5" i="3"/>
  <c r="BM5" i="3"/>
  <c r="BL5" i="3"/>
  <c r="V5" i="3"/>
  <c r="U5" i="3"/>
  <c r="T5" i="3"/>
  <c r="S5" i="3"/>
  <c r="P5" i="3"/>
  <c r="M5" i="3"/>
  <c r="J5" i="3"/>
  <c r="H5" i="3"/>
  <c r="E5" i="3"/>
  <c r="D5" i="3"/>
  <c r="BM4" i="3"/>
  <c r="BL4" i="3"/>
  <c r="V4" i="3"/>
  <c r="U4" i="3"/>
  <c r="T4" i="3"/>
  <c r="P4" i="3"/>
  <c r="M4" i="3"/>
  <c r="M49" i="3" s="1"/>
  <c r="J4" i="3"/>
  <c r="J49" i="3" s="1"/>
  <c r="H4" i="3"/>
  <c r="E4" i="3"/>
  <c r="D4" i="3"/>
  <c r="BK49" i="2"/>
  <c r="BJ49" i="2"/>
  <c r="BI49" i="2"/>
  <c r="BH49" i="2"/>
  <c r="BG49" i="2"/>
  <c r="BF49" i="2"/>
  <c r="BE49" i="2"/>
  <c r="BD49" i="2"/>
  <c r="BC49" i="2"/>
  <c r="BB49" i="2"/>
  <c r="BA49" i="2"/>
  <c r="AZ49" i="2"/>
  <c r="AY49" i="2"/>
  <c r="AX49" i="2"/>
  <c r="AW49" i="2"/>
  <c r="AV49" i="2"/>
  <c r="AU49" i="2"/>
  <c r="AT49" i="2"/>
  <c r="AS49" i="2"/>
  <c r="AR49" i="2"/>
  <c r="AQ49" i="2"/>
  <c r="AP49" i="2"/>
  <c r="AO49" i="2"/>
  <c r="AN49" i="2"/>
  <c r="AM49" i="2"/>
  <c r="AL49" i="2"/>
  <c r="AK49" i="2"/>
  <c r="AJ49" i="2"/>
  <c r="AI49" i="2"/>
  <c r="AH49" i="2"/>
  <c r="AG49" i="2"/>
  <c r="AF49" i="2"/>
  <c r="AE49" i="2"/>
  <c r="AD49" i="2"/>
  <c r="AC49" i="2"/>
  <c r="AB49" i="2"/>
  <c r="AA49" i="2"/>
  <c r="Z49" i="2"/>
  <c r="Y49" i="2"/>
  <c r="X49" i="2"/>
  <c r="W49" i="2"/>
  <c r="R49" i="2"/>
  <c r="Q49" i="2"/>
  <c r="O49" i="2"/>
  <c r="N49" i="2"/>
  <c r="L49" i="2"/>
  <c r="K49" i="2"/>
  <c r="I49" i="2"/>
  <c r="G49" i="2"/>
  <c r="BM49" i="2" s="1"/>
  <c r="BM48" i="2"/>
  <c r="V48" i="2"/>
  <c r="U48" i="2"/>
  <c r="T48" i="2"/>
  <c r="S48" i="2"/>
  <c r="P48" i="2"/>
  <c r="M48" i="2"/>
  <c r="J48" i="2"/>
  <c r="H48" i="2"/>
  <c r="BL48" i="2" s="1"/>
  <c r="E48" i="2"/>
  <c r="D48" i="2"/>
  <c r="BM47" i="2"/>
  <c r="BL47" i="2"/>
  <c r="V47" i="2"/>
  <c r="U47" i="2"/>
  <c r="T47" i="2"/>
  <c r="S47" i="2" s="1"/>
  <c r="P47" i="2"/>
  <c r="M47" i="2"/>
  <c r="J47" i="2"/>
  <c r="H47" i="2"/>
  <c r="E47" i="2"/>
  <c r="D47" i="2"/>
  <c r="BP46" i="2"/>
  <c r="BO46" i="2"/>
  <c r="BN46" i="2"/>
  <c r="BM46" i="2"/>
  <c r="V46" i="2"/>
  <c r="U46" i="2"/>
  <c r="T46" i="2"/>
  <c r="P46" i="2"/>
  <c r="M46" i="2"/>
  <c r="J46" i="2"/>
  <c r="H46" i="2"/>
  <c r="BL46" i="2" s="1"/>
  <c r="E46" i="2"/>
  <c r="D46" i="2"/>
  <c r="BM45" i="2"/>
  <c r="BL45" i="2"/>
  <c r="V45" i="2"/>
  <c r="U45" i="2"/>
  <c r="T45" i="2"/>
  <c r="S45" i="2"/>
  <c r="P45" i="2"/>
  <c r="M45" i="2"/>
  <c r="J45" i="2"/>
  <c r="H45" i="2"/>
  <c r="E45" i="2"/>
  <c r="D45" i="2"/>
  <c r="BM44" i="2"/>
  <c r="BL44" i="2"/>
  <c r="V44" i="2"/>
  <c r="U44" i="2"/>
  <c r="T44" i="2"/>
  <c r="P44" i="2"/>
  <c r="M44" i="2"/>
  <c r="J44" i="2"/>
  <c r="H44" i="2"/>
  <c r="E44" i="2"/>
  <c r="D44" i="2"/>
  <c r="CD43" i="2"/>
  <c r="BM43" i="2"/>
  <c r="V43" i="2"/>
  <c r="U43" i="2"/>
  <c r="T43" i="2"/>
  <c r="S43" i="2" s="1"/>
  <c r="P43" i="2"/>
  <c r="M43" i="2"/>
  <c r="J43" i="2"/>
  <c r="H43" i="2"/>
  <c r="BL43" i="2" s="1"/>
  <c r="E43" i="2"/>
  <c r="D43" i="2"/>
  <c r="CD42" i="2"/>
  <c r="BO42" i="2"/>
  <c r="BN42" i="2"/>
  <c r="BM42" i="2"/>
  <c r="V42" i="2"/>
  <c r="U42" i="2"/>
  <c r="T42" i="2"/>
  <c r="S42" i="2"/>
  <c r="P42" i="2"/>
  <c r="M42" i="2"/>
  <c r="J42" i="2"/>
  <c r="H42" i="2"/>
  <c r="BL42" i="2" s="1"/>
  <c r="E42" i="2"/>
  <c r="D42" i="2"/>
  <c r="BM41" i="2"/>
  <c r="BL41" i="2"/>
  <c r="V41" i="2"/>
  <c r="U41" i="2"/>
  <c r="T41" i="2"/>
  <c r="S41" i="2" s="1"/>
  <c r="P41" i="2"/>
  <c r="M41" i="2"/>
  <c r="J41" i="2"/>
  <c r="H41" i="2"/>
  <c r="E41" i="2"/>
  <c r="D41" i="2"/>
  <c r="BM40" i="2"/>
  <c r="V40" i="2"/>
  <c r="U40" i="2"/>
  <c r="T40" i="2"/>
  <c r="P40" i="2"/>
  <c r="M40" i="2"/>
  <c r="J40" i="2"/>
  <c r="H40" i="2"/>
  <c r="BL40" i="2" s="1"/>
  <c r="E40" i="2"/>
  <c r="D40" i="2"/>
  <c r="CD39" i="2"/>
  <c r="BO39" i="2"/>
  <c r="BN39" i="2"/>
  <c r="BM39" i="2"/>
  <c r="BL39" i="2"/>
  <c r="V39" i="2"/>
  <c r="U39" i="2"/>
  <c r="T39" i="2"/>
  <c r="S39" i="2"/>
  <c r="P39" i="2"/>
  <c r="M39" i="2"/>
  <c r="J39" i="2"/>
  <c r="H39" i="2"/>
  <c r="E39" i="2"/>
  <c r="D39" i="2"/>
  <c r="BM38" i="2"/>
  <c r="BL38" i="2"/>
  <c r="V38" i="2"/>
  <c r="U38" i="2"/>
  <c r="T38" i="2"/>
  <c r="P38" i="2"/>
  <c r="M38" i="2"/>
  <c r="J38" i="2"/>
  <c r="H38" i="2"/>
  <c r="E38" i="2"/>
  <c r="D38" i="2"/>
  <c r="CD37" i="2"/>
  <c r="BQ37" i="2"/>
  <c r="BM37" i="2"/>
  <c r="V37" i="2"/>
  <c r="U37" i="2"/>
  <c r="T37" i="2"/>
  <c r="S37" i="2" s="1"/>
  <c r="P37" i="2"/>
  <c r="M37" i="2"/>
  <c r="J37" i="2"/>
  <c r="H37" i="2"/>
  <c r="BL37" i="2" s="1"/>
  <c r="E37" i="2"/>
  <c r="D37" i="2"/>
  <c r="CD36" i="2"/>
  <c r="BO36" i="2"/>
  <c r="BN36" i="2"/>
  <c r="BM36" i="2"/>
  <c r="V36" i="2"/>
  <c r="U36" i="2"/>
  <c r="T36" i="2"/>
  <c r="S36" i="2"/>
  <c r="P36" i="2"/>
  <c r="M36" i="2"/>
  <c r="J36" i="2"/>
  <c r="H36" i="2"/>
  <c r="BL36" i="2" s="1"/>
  <c r="E36" i="2"/>
  <c r="D36" i="2"/>
  <c r="BM35" i="2"/>
  <c r="BL35" i="2"/>
  <c r="V35" i="2"/>
  <c r="U35" i="2"/>
  <c r="T35" i="2"/>
  <c r="S35" i="2" s="1"/>
  <c r="P35" i="2"/>
  <c r="M35" i="2"/>
  <c r="J35" i="2"/>
  <c r="H35" i="2"/>
  <c r="E35" i="2"/>
  <c r="D35" i="2"/>
  <c r="BO34" i="2"/>
  <c r="BN34" i="2"/>
  <c r="BM34" i="2"/>
  <c r="V34" i="2"/>
  <c r="U34" i="2"/>
  <c r="T34" i="2"/>
  <c r="P34" i="2"/>
  <c r="M34" i="2"/>
  <c r="J34" i="2"/>
  <c r="H34" i="2"/>
  <c r="BL34" i="2" s="1"/>
  <c r="E34" i="2"/>
  <c r="D34" i="2"/>
  <c r="BM33" i="2"/>
  <c r="BL33" i="2"/>
  <c r="V33" i="2"/>
  <c r="U33" i="2"/>
  <c r="T33" i="2"/>
  <c r="S33" i="2"/>
  <c r="P33" i="2"/>
  <c r="M33" i="2"/>
  <c r="J33" i="2"/>
  <c r="H33" i="2"/>
  <c r="E33" i="2"/>
  <c r="D33" i="2"/>
  <c r="BM32" i="2"/>
  <c r="BL32" i="2"/>
  <c r="V32" i="2"/>
  <c r="U32" i="2"/>
  <c r="T32" i="2"/>
  <c r="S32" i="2" s="1"/>
  <c r="P32" i="2"/>
  <c r="M32" i="2"/>
  <c r="J32" i="2"/>
  <c r="H32" i="2"/>
  <c r="E32" i="2"/>
  <c r="D32" i="2"/>
  <c r="CD31" i="2"/>
  <c r="BO31" i="2"/>
  <c r="BM31" i="2"/>
  <c r="V31" i="2"/>
  <c r="U31" i="2"/>
  <c r="T31" i="2"/>
  <c r="P31" i="2"/>
  <c r="M31" i="2"/>
  <c r="J31" i="2"/>
  <c r="H31" i="2"/>
  <c r="BL31" i="2" s="1"/>
  <c r="E31" i="2"/>
  <c r="D31" i="2"/>
  <c r="CD30" i="2"/>
  <c r="BO30" i="2"/>
  <c r="BN30" i="2"/>
  <c r="BM30" i="2"/>
  <c r="V30" i="2"/>
  <c r="U30" i="2"/>
  <c r="T30" i="2"/>
  <c r="S30" i="2"/>
  <c r="P30" i="2"/>
  <c r="M30" i="2"/>
  <c r="J30" i="2"/>
  <c r="H30" i="2"/>
  <c r="BL30" i="2" s="1"/>
  <c r="E30" i="2"/>
  <c r="D30" i="2"/>
  <c r="BS29" i="2"/>
  <c r="BR29" i="2"/>
  <c r="BM29" i="2"/>
  <c r="V29" i="2"/>
  <c r="U29" i="2"/>
  <c r="T29" i="2"/>
  <c r="S29" i="2" s="1"/>
  <c r="P29" i="2"/>
  <c r="M29" i="2"/>
  <c r="J29" i="2"/>
  <c r="H29" i="2"/>
  <c r="BL29" i="2" s="1"/>
  <c r="E29" i="2"/>
  <c r="D29" i="2"/>
  <c r="BM28" i="2"/>
  <c r="V28" i="2"/>
  <c r="U28" i="2"/>
  <c r="T28" i="2"/>
  <c r="P28" i="2"/>
  <c r="M28" i="2"/>
  <c r="J28" i="2"/>
  <c r="H28" i="2"/>
  <c r="BL28" i="2" s="1"/>
  <c r="E28" i="2"/>
  <c r="D28" i="2"/>
  <c r="BM27" i="2"/>
  <c r="BL27" i="2"/>
  <c r="V27" i="2"/>
  <c r="U27" i="2"/>
  <c r="T27" i="2"/>
  <c r="S27" i="2"/>
  <c r="P27" i="2"/>
  <c r="M27" i="2"/>
  <c r="J27" i="2"/>
  <c r="H27" i="2"/>
  <c r="E27" i="2"/>
  <c r="D27" i="2"/>
  <c r="BM26" i="2"/>
  <c r="BL26" i="2"/>
  <c r="V26" i="2"/>
  <c r="U26" i="2"/>
  <c r="BQ26" i="2" s="1"/>
  <c r="T26" i="2"/>
  <c r="P26" i="2"/>
  <c r="M26" i="2"/>
  <c r="J26" i="2"/>
  <c r="H26" i="2"/>
  <c r="E26" i="2"/>
  <c r="D26" i="2"/>
  <c r="BQ25" i="2"/>
  <c r="BM25" i="2"/>
  <c r="V25" i="2"/>
  <c r="U25" i="2"/>
  <c r="T25" i="2"/>
  <c r="BP25" i="2" s="1"/>
  <c r="S25" i="2"/>
  <c r="P25" i="2"/>
  <c r="M25" i="2"/>
  <c r="J25" i="2"/>
  <c r="H25" i="2"/>
  <c r="BL25" i="2" s="1"/>
  <c r="E25" i="2"/>
  <c r="D25" i="2"/>
  <c r="BM24" i="2"/>
  <c r="V24" i="2"/>
  <c r="U24" i="2"/>
  <c r="T24" i="2"/>
  <c r="S24" i="2" s="1"/>
  <c r="P24" i="2"/>
  <c r="M24" i="2"/>
  <c r="J24" i="2"/>
  <c r="H24" i="2"/>
  <c r="BL24" i="2" s="1"/>
  <c r="E24" i="2"/>
  <c r="D24" i="2"/>
  <c r="BM23" i="2"/>
  <c r="BL23" i="2"/>
  <c r="V23" i="2"/>
  <c r="U23" i="2"/>
  <c r="T23" i="2"/>
  <c r="S23" i="2" s="1"/>
  <c r="P23" i="2"/>
  <c r="M23" i="2"/>
  <c r="J23" i="2"/>
  <c r="H23" i="2"/>
  <c r="E23" i="2"/>
  <c r="D23" i="2"/>
  <c r="BO22" i="2"/>
  <c r="BN22" i="2"/>
  <c r="BM22" i="2"/>
  <c r="V22" i="2"/>
  <c r="U22" i="2"/>
  <c r="T22" i="2"/>
  <c r="S22" i="2" s="1"/>
  <c r="P22" i="2"/>
  <c r="M22" i="2"/>
  <c r="J22" i="2"/>
  <c r="H22" i="2"/>
  <c r="BL22" i="2" s="1"/>
  <c r="E22" i="2"/>
  <c r="D22" i="2"/>
  <c r="BN21" i="2"/>
  <c r="BM21" i="2"/>
  <c r="BL21" i="2"/>
  <c r="V21" i="2"/>
  <c r="U21" i="2"/>
  <c r="T21" i="2"/>
  <c r="S21" i="2"/>
  <c r="P21" i="2"/>
  <c r="M21" i="2"/>
  <c r="J21" i="2"/>
  <c r="H21" i="2"/>
  <c r="E21" i="2"/>
  <c r="D21" i="2"/>
  <c r="C21" i="2"/>
  <c r="BM20" i="2"/>
  <c r="BL20" i="2"/>
  <c r="V20" i="2"/>
  <c r="U20" i="2"/>
  <c r="T20" i="2"/>
  <c r="P20" i="2"/>
  <c r="M20" i="2"/>
  <c r="J20" i="2"/>
  <c r="H20" i="2"/>
  <c r="E20" i="2"/>
  <c r="D20" i="2"/>
  <c r="BO19" i="2"/>
  <c r="BM19" i="2"/>
  <c r="V19" i="2"/>
  <c r="U19" i="2"/>
  <c r="BQ19" i="2" s="1"/>
  <c r="T19" i="2"/>
  <c r="S19" i="2"/>
  <c r="P19" i="2"/>
  <c r="M19" i="2"/>
  <c r="J19" i="2"/>
  <c r="H19" i="2"/>
  <c r="BL19" i="2" s="1"/>
  <c r="E19" i="2"/>
  <c r="D19" i="2"/>
  <c r="A19" i="2"/>
  <c r="BQ18" i="2"/>
  <c r="BM18" i="2"/>
  <c r="V18" i="2"/>
  <c r="U18" i="2"/>
  <c r="T18" i="2"/>
  <c r="S18" i="2"/>
  <c r="P18" i="2"/>
  <c r="M18" i="2"/>
  <c r="J18" i="2"/>
  <c r="H18" i="2"/>
  <c r="BL18" i="2" s="1"/>
  <c r="E18" i="2"/>
  <c r="D18" i="2"/>
  <c r="BO17" i="2"/>
  <c r="BM17" i="2"/>
  <c r="BL17" i="2"/>
  <c r="V17" i="2"/>
  <c r="U17" i="2"/>
  <c r="T17" i="2"/>
  <c r="S17" i="2" s="1"/>
  <c r="P17" i="2"/>
  <c r="M17" i="2"/>
  <c r="J17" i="2"/>
  <c r="H17" i="2"/>
  <c r="E17" i="2"/>
  <c r="D17" i="2"/>
  <c r="BM16" i="2"/>
  <c r="V16" i="2"/>
  <c r="U16" i="2"/>
  <c r="T16" i="2"/>
  <c r="S16" i="2" s="1"/>
  <c r="P16" i="2"/>
  <c r="M16" i="2"/>
  <c r="J16" i="2"/>
  <c r="H16" i="2"/>
  <c r="BL16" i="2" s="1"/>
  <c r="E16" i="2"/>
  <c r="D16" i="2"/>
  <c r="BM15" i="2"/>
  <c r="BL15" i="2"/>
  <c r="V15" i="2"/>
  <c r="U15" i="2"/>
  <c r="T15" i="2"/>
  <c r="S15" i="2"/>
  <c r="P15" i="2"/>
  <c r="M15" i="2"/>
  <c r="J15" i="2"/>
  <c r="H15" i="2"/>
  <c r="E15" i="2"/>
  <c r="D15" i="2"/>
  <c r="B15" i="2"/>
  <c r="A15" i="2"/>
  <c r="BM14" i="2"/>
  <c r="BL14" i="2"/>
  <c r="V14" i="2"/>
  <c r="U14" i="2"/>
  <c r="T14" i="2"/>
  <c r="P14" i="2"/>
  <c r="M14" i="2"/>
  <c r="J14" i="2"/>
  <c r="H14" i="2"/>
  <c r="E14" i="2"/>
  <c r="D14" i="2"/>
  <c r="B14" i="2"/>
  <c r="BM13" i="2"/>
  <c r="V13" i="2"/>
  <c r="U13" i="2"/>
  <c r="T13" i="2"/>
  <c r="S13" i="2"/>
  <c r="P13" i="2"/>
  <c r="M13" i="2"/>
  <c r="J13" i="2"/>
  <c r="H13" i="2"/>
  <c r="BL13" i="2" s="1"/>
  <c r="E13" i="2"/>
  <c r="D13" i="2"/>
  <c r="CD12" i="2"/>
  <c r="BO12" i="2"/>
  <c r="BN12" i="2"/>
  <c r="BM12" i="2"/>
  <c r="V12" i="2"/>
  <c r="U12" i="2"/>
  <c r="T12" i="2"/>
  <c r="S12" i="2"/>
  <c r="P12" i="2"/>
  <c r="M12" i="2"/>
  <c r="J12" i="2"/>
  <c r="H12" i="2"/>
  <c r="BL12" i="2" s="1"/>
  <c r="E12" i="2"/>
  <c r="D12" i="2"/>
  <c r="BM11" i="2"/>
  <c r="BL11" i="2"/>
  <c r="V11" i="2"/>
  <c r="U11" i="2"/>
  <c r="T11" i="2"/>
  <c r="S11" i="2" s="1"/>
  <c r="P11" i="2"/>
  <c r="M11" i="2"/>
  <c r="J11" i="2"/>
  <c r="H11" i="2"/>
  <c r="E11" i="2"/>
  <c r="D11" i="2"/>
  <c r="BQ10" i="2"/>
  <c r="BM10" i="2"/>
  <c r="V10" i="2"/>
  <c r="U10" i="2"/>
  <c r="T10" i="2"/>
  <c r="S10" i="2" s="1"/>
  <c r="P10" i="2"/>
  <c r="M10" i="2"/>
  <c r="J10" i="2"/>
  <c r="H10" i="2"/>
  <c r="BL10" i="2" s="1"/>
  <c r="E10" i="2"/>
  <c r="D10" i="2"/>
  <c r="CD9" i="2"/>
  <c r="BO9" i="2"/>
  <c r="BN9" i="2"/>
  <c r="BM9" i="2"/>
  <c r="BL9" i="2"/>
  <c r="V9" i="2"/>
  <c r="U9" i="2"/>
  <c r="T9" i="2"/>
  <c r="S9" i="2" s="1"/>
  <c r="P9" i="2"/>
  <c r="M9" i="2"/>
  <c r="J9" i="2"/>
  <c r="H9" i="2"/>
  <c r="E9" i="2"/>
  <c r="D9" i="2"/>
  <c r="BM8" i="2"/>
  <c r="BL8" i="2"/>
  <c r="V8" i="2"/>
  <c r="U8" i="2"/>
  <c r="BQ8" i="2" s="1"/>
  <c r="T8" i="2"/>
  <c r="P8" i="2"/>
  <c r="M8" i="2"/>
  <c r="J8" i="2"/>
  <c r="H8" i="2"/>
  <c r="E8" i="2"/>
  <c r="D8" i="2"/>
  <c r="BM7" i="2"/>
  <c r="V7" i="2"/>
  <c r="U7" i="2"/>
  <c r="BQ7" i="2" s="1"/>
  <c r="T7" i="2"/>
  <c r="BP7" i="2" s="1"/>
  <c r="P7" i="2"/>
  <c r="M7" i="2"/>
  <c r="J7" i="2"/>
  <c r="H7" i="2"/>
  <c r="BL7" i="2" s="1"/>
  <c r="E7" i="2"/>
  <c r="D7" i="2"/>
  <c r="BO6" i="2"/>
  <c r="BN6" i="2"/>
  <c r="BM6" i="2"/>
  <c r="V6" i="2"/>
  <c r="U6" i="2"/>
  <c r="T6" i="2"/>
  <c r="S6" i="2"/>
  <c r="P6" i="2"/>
  <c r="M6" i="2"/>
  <c r="J6" i="2"/>
  <c r="H6" i="2"/>
  <c r="BL6" i="2" s="1"/>
  <c r="E6" i="2"/>
  <c r="D6" i="2"/>
  <c r="BM5" i="2"/>
  <c r="V5" i="2"/>
  <c r="U5" i="2"/>
  <c r="T5" i="2"/>
  <c r="S5" i="2"/>
  <c r="P5" i="2"/>
  <c r="M5" i="2"/>
  <c r="M49" i="2" s="1"/>
  <c r="J5" i="2"/>
  <c r="H5" i="2"/>
  <c r="BL5" i="2" s="1"/>
  <c r="E5" i="2"/>
  <c r="D5" i="2"/>
  <c r="BM4" i="2"/>
  <c r="V4" i="2"/>
  <c r="U4" i="2"/>
  <c r="T4" i="2"/>
  <c r="T49" i="2" s="1"/>
  <c r="P4" i="2"/>
  <c r="M4" i="2"/>
  <c r="J4" i="2"/>
  <c r="H4" i="2"/>
  <c r="BL4" i="2" s="1"/>
  <c r="E4" i="2"/>
  <c r="D4" i="2"/>
  <c r="C4" i="2"/>
  <c r="A4" i="2"/>
  <c r="CU49" i="1"/>
  <c r="CT49" i="1"/>
  <c r="CS49" i="1"/>
  <c r="CR49" i="1"/>
  <c r="CP49" i="1"/>
  <c r="CO49" i="1"/>
  <c r="CM49" i="1"/>
  <c r="CL49" i="1"/>
  <c r="CK49" i="1"/>
  <c r="CJ49" i="1"/>
  <c r="CI49" i="1"/>
  <c r="CH49" i="1"/>
  <c r="CE49" i="1"/>
  <c r="CC49" i="1"/>
  <c r="CB49" i="1"/>
  <c r="CA49" i="1"/>
  <c r="BZ49" i="1"/>
  <c r="BY49" i="1"/>
  <c r="BW49" i="1"/>
  <c r="BV49" i="1"/>
  <c r="BU49" i="1"/>
  <c r="BT49" i="1"/>
  <c r="BS49" i="1"/>
  <c r="BR49" i="1"/>
  <c r="BQ49" i="1"/>
  <c r="BP49" i="1"/>
  <c r="IK49" i="8" s="1"/>
  <c r="BO49" i="1"/>
  <c r="BN49" i="1"/>
  <c r="BM49" i="1"/>
  <c r="ID49" i="7" s="1"/>
  <c r="BL49" i="1"/>
  <c r="BK49" i="1"/>
  <c r="BJ49" i="1"/>
  <c r="BI49" i="1"/>
  <c r="HV49" i="7" s="1"/>
  <c r="BG49" i="1"/>
  <c r="HS49" i="6" s="1"/>
  <c r="BF49" i="1"/>
  <c r="BE49" i="1"/>
  <c r="BD49" i="1"/>
  <c r="BC49" i="1"/>
  <c r="HJ49" i="6" s="1"/>
  <c r="BB49" i="1"/>
  <c r="BA49" i="1"/>
  <c r="HF49" i="5" s="1"/>
  <c r="AZ49" i="1"/>
  <c r="AY49" i="1"/>
  <c r="AX49" i="1"/>
  <c r="AW49" i="1"/>
  <c r="AV49" i="1"/>
  <c r="AU49" i="1"/>
  <c r="GR49" i="7" s="1"/>
  <c r="AT49" i="1"/>
  <c r="AS49" i="1"/>
  <c r="AQ49" i="1"/>
  <c r="AP49" i="1"/>
  <c r="AO49" i="1"/>
  <c r="AN49" i="1"/>
  <c r="AM49" i="1"/>
  <c r="AL49" i="1"/>
  <c r="AK49" i="1"/>
  <c r="AJ49" i="1"/>
  <c r="AI49" i="1"/>
  <c r="AH49" i="1"/>
  <c r="AG49" i="1"/>
  <c r="AF49" i="1"/>
  <c r="AE49" i="1"/>
  <c r="AD49" i="1"/>
  <c r="AC49" i="1"/>
  <c r="Y49" i="1"/>
  <c r="V49" i="1"/>
  <c r="Q49" i="1"/>
  <c r="O49" i="1"/>
  <c r="N49" i="1"/>
  <c r="H49" i="1"/>
  <c r="F49" i="1"/>
  <c r="E49" i="1"/>
  <c r="D49" i="1"/>
  <c r="D49" i="4" s="1"/>
  <c r="B49" i="1"/>
  <c r="A49" i="1"/>
  <c r="A49" i="2" s="1"/>
  <c r="CQ48" i="1"/>
  <c r="CN48" i="1"/>
  <c r="CD48" i="1"/>
  <c r="BX48" i="1"/>
  <c r="BH48" i="1"/>
  <c r="AR48" i="1"/>
  <c r="X48" i="1"/>
  <c r="U48" i="1"/>
  <c r="S48" i="1"/>
  <c r="R48" i="1"/>
  <c r="P48" i="1"/>
  <c r="M48" i="1"/>
  <c r="J48" i="1"/>
  <c r="I48" i="1"/>
  <c r="K48" i="1" s="1"/>
  <c r="G48" i="1"/>
  <c r="CQ47" i="1"/>
  <c r="AG47" i="10" s="1"/>
  <c r="CN47" i="1"/>
  <c r="CD47" i="1"/>
  <c r="BX47" i="1"/>
  <c r="BH47" i="1"/>
  <c r="AR47" i="1"/>
  <c r="X47" i="1"/>
  <c r="T47" i="1"/>
  <c r="S47" i="1"/>
  <c r="R47" i="1"/>
  <c r="P47" i="1"/>
  <c r="EM47" i="5" s="1"/>
  <c r="M47" i="1"/>
  <c r="J47" i="1"/>
  <c r="I47" i="1"/>
  <c r="K47" i="1" s="1"/>
  <c r="G47" i="1"/>
  <c r="C47" i="1"/>
  <c r="C47" i="2" s="1"/>
  <c r="B47" i="1"/>
  <c r="B47" i="2" s="1"/>
  <c r="CQ46" i="1"/>
  <c r="AG46" i="11" s="1"/>
  <c r="CN46" i="1"/>
  <c r="CD46" i="1"/>
  <c r="BX46" i="1"/>
  <c r="BH46" i="1"/>
  <c r="AR46" i="1"/>
  <c r="X46" i="1"/>
  <c r="S46" i="1"/>
  <c r="R46" i="1"/>
  <c r="T46" i="1" s="1"/>
  <c r="P46" i="1"/>
  <c r="M46" i="1"/>
  <c r="BO46" i="4" s="1"/>
  <c r="J46" i="1"/>
  <c r="I46" i="1"/>
  <c r="K46" i="1" s="1"/>
  <c r="BQ46" i="2" s="1"/>
  <c r="G46" i="1"/>
  <c r="C46" i="1"/>
  <c r="B46" i="1"/>
  <c r="A46" i="1"/>
  <c r="A46" i="2" s="1"/>
  <c r="CQ45" i="1"/>
  <c r="CN45" i="1"/>
  <c r="CD45" i="1"/>
  <c r="BX45" i="1"/>
  <c r="BH45" i="1"/>
  <c r="AR45" i="1"/>
  <c r="X45" i="1"/>
  <c r="U45" i="1"/>
  <c r="T45" i="1"/>
  <c r="EN45" i="5" s="1"/>
  <c r="S45" i="1"/>
  <c r="R45" i="1"/>
  <c r="P45" i="1"/>
  <c r="EM45" i="5" s="1"/>
  <c r="M45" i="1"/>
  <c r="K45" i="1"/>
  <c r="J45" i="1"/>
  <c r="I45" i="1"/>
  <c r="G45" i="1"/>
  <c r="B45" i="1"/>
  <c r="A45" i="1"/>
  <c r="CQ44" i="1"/>
  <c r="CN44" i="1"/>
  <c r="CD44" i="1"/>
  <c r="BX44" i="1"/>
  <c r="BH44" i="1"/>
  <c r="AR44" i="1"/>
  <c r="X44" i="1"/>
  <c r="S44" i="1"/>
  <c r="P44" i="1"/>
  <c r="EM44" i="5" s="1"/>
  <c r="M44" i="1"/>
  <c r="J44" i="1"/>
  <c r="I44" i="1"/>
  <c r="K44" i="1" s="1"/>
  <c r="G44" i="1"/>
  <c r="CQ43" i="1"/>
  <c r="CN43" i="1"/>
  <c r="CD43" i="1"/>
  <c r="BX43" i="1"/>
  <c r="BH43" i="1"/>
  <c r="AR43" i="1"/>
  <c r="X43" i="1"/>
  <c r="S43" i="1"/>
  <c r="P43" i="1"/>
  <c r="EM43" i="8" s="1"/>
  <c r="M43" i="1"/>
  <c r="BN43" i="3" s="1"/>
  <c r="J43" i="1"/>
  <c r="K43" i="1" s="1"/>
  <c r="I43" i="1"/>
  <c r="G43" i="1"/>
  <c r="C43" i="1"/>
  <c r="B43" i="1"/>
  <c r="A43" i="1"/>
  <c r="A43" i="2" s="1"/>
  <c r="CQ42" i="1"/>
  <c r="CN42" i="1"/>
  <c r="CD42" i="1"/>
  <c r="BX42" i="1"/>
  <c r="BH42" i="1"/>
  <c r="AR42" i="1"/>
  <c r="X42" i="1"/>
  <c r="U42" i="1"/>
  <c r="S42" i="1"/>
  <c r="P42" i="1"/>
  <c r="M42" i="1"/>
  <c r="CD42" i="3" s="1"/>
  <c r="J42" i="1"/>
  <c r="I42" i="1"/>
  <c r="K42" i="1" s="1"/>
  <c r="BP42" i="4" s="1"/>
  <c r="G42" i="1"/>
  <c r="C42" i="1"/>
  <c r="B42" i="1"/>
  <c r="A42" i="1"/>
  <c r="CQ41" i="1"/>
  <c r="CN41" i="1"/>
  <c r="CD41" i="1"/>
  <c r="BX41" i="1"/>
  <c r="BH41" i="1"/>
  <c r="AR41" i="1"/>
  <c r="X41" i="1"/>
  <c r="S41" i="1"/>
  <c r="P41" i="1"/>
  <c r="M41" i="1"/>
  <c r="K41" i="1"/>
  <c r="J41" i="1"/>
  <c r="I41" i="1"/>
  <c r="G41" i="1"/>
  <c r="C41" i="1"/>
  <c r="C41" i="2" s="1"/>
  <c r="B41" i="1"/>
  <c r="B41" i="2" s="1"/>
  <c r="A41" i="1"/>
  <c r="CQ40" i="1"/>
  <c r="AG40" i="11" s="1"/>
  <c r="CN40" i="1"/>
  <c r="CD40" i="1"/>
  <c r="BX40" i="1"/>
  <c r="BH40" i="1"/>
  <c r="AR40" i="1"/>
  <c r="X40" i="1"/>
  <c r="P40" i="1"/>
  <c r="M40" i="1"/>
  <c r="BN40" i="4" s="1"/>
  <c r="J40" i="1"/>
  <c r="I40" i="1"/>
  <c r="K40" i="1" s="1"/>
  <c r="G40" i="1"/>
  <c r="CQ39" i="1"/>
  <c r="AG39" i="10" s="1"/>
  <c r="CN39" i="1"/>
  <c r="CD39" i="1"/>
  <c r="BX39" i="1"/>
  <c r="BH39" i="1"/>
  <c r="AR39" i="1"/>
  <c r="X39" i="1"/>
  <c r="U39" i="1"/>
  <c r="T39" i="1"/>
  <c r="S39" i="1"/>
  <c r="R39" i="1"/>
  <c r="P39" i="1"/>
  <c r="M39" i="1"/>
  <c r="J39" i="1"/>
  <c r="K39" i="1" s="1"/>
  <c r="I39" i="1"/>
  <c r="G39" i="1"/>
  <c r="C39" i="1"/>
  <c r="C39" i="2" s="1"/>
  <c r="B39" i="1"/>
  <c r="B39" i="2" s="1"/>
  <c r="A39" i="1"/>
  <c r="CQ38" i="1"/>
  <c r="CN38" i="1"/>
  <c r="CD38" i="1"/>
  <c r="BX38" i="1"/>
  <c r="BH38" i="1"/>
  <c r="AR38" i="1"/>
  <c r="X38" i="1"/>
  <c r="U38" i="1"/>
  <c r="R38" i="1"/>
  <c r="P38" i="1"/>
  <c r="EM38" i="8" s="1"/>
  <c r="M38" i="1"/>
  <c r="BO38" i="3" s="1"/>
  <c r="J38" i="1"/>
  <c r="I38" i="1"/>
  <c r="G38" i="1"/>
  <c r="C38" i="1"/>
  <c r="B38" i="1"/>
  <c r="A38" i="1"/>
  <c r="A38" i="2" s="1"/>
  <c r="CQ37" i="1"/>
  <c r="AG37" i="10" s="1"/>
  <c r="CN37" i="1"/>
  <c r="CD37" i="1"/>
  <c r="BX37" i="1"/>
  <c r="BH37" i="1"/>
  <c r="AR37" i="1"/>
  <c r="X37" i="1"/>
  <c r="U37" i="1"/>
  <c r="R37" i="1"/>
  <c r="P37" i="1"/>
  <c r="EM37" i="8" s="1"/>
  <c r="M37" i="1"/>
  <c r="K37" i="1"/>
  <c r="J37" i="1"/>
  <c r="I37" i="1"/>
  <c r="G37" i="1"/>
  <c r="C37" i="1"/>
  <c r="CQ36" i="1"/>
  <c r="AG36" i="11" s="1"/>
  <c r="CN36" i="1"/>
  <c r="CD36" i="1"/>
  <c r="BX36" i="1"/>
  <c r="BH36" i="1"/>
  <c r="AR36" i="1"/>
  <c r="X36" i="1"/>
  <c r="U36" i="1"/>
  <c r="S36" i="1"/>
  <c r="R36" i="1"/>
  <c r="T36" i="1" s="1"/>
  <c r="EN36" i="7" s="1"/>
  <c r="P36" i="1"/>
  <c r="M36" i="1"/>
  <c r="J36" i="1"/>
  <c r="K36" i="1" s="1"/>
  <c r="I36" i="1"/>
  <c r="G36" i="1"/>
  <c r="CQ35" i="1"/>
  <c r="CN35" i="1"/>
  <c r="CD35" i="1"/>
  <c r="L81" i="15" s="1"/>
  <c r="BX35" i="1"/>
  <c r="BH35" i="1"/>
  <c r="AR35" i="1"/>
  <c r="X35" i="1"/>
  <c r="U35" i="1"/>
  <c r="T35" i="1"/>
  <c r="S35" i="1"/>
  <c r="R35" i="1"/>
  <c r="P35" i="1"/>
  <c r="M35" i="1"/>
  <c r="CD35" i="4" s="1"/>
  <c r="J35" i="1"/>
  <c r="I35" i="1"/>
  <c r="K35" i="1" s="1"/>
  <c r="G35" i="1"/>
  <c r="B35" i="1"/>
  <c r="B35" i="2" s="1"/>
  <c r="A35" i="1"/>
  <c r="CQ34" i="1"/>
  <c r="CN34" i="1"/>
  <c r="CD34" i="1"/>
  <c r="L80" i="15" s="1"/>
  <c r="BX34" i="1"/>
  <c r="BH34" i="1"/>
  <c r="AR34" i="1"/>
  <c r="X34" i="1"/>
  <c r="S34" i="1"/>
  <c r="R34" i="1"/>
  <c r="T34" i="1" s="1"/>
  <c r="EN34" i="7" s="1"/>
  <c r="P34" i="1"/>
  <c r="EM34" i="7" s="1"/>
  <c r="M34" i="1"/>
  <c r="CD34" i="5" s="1"/>
  <c r="J34" i="1"/>
  <c r="I34" i="1"/>
  <c r="G34" i="1"/>
  <c r="C34" i="1"/>
  <c r="B34" i="1"/>
  <c r="A34" i="1"/>
  <c r="A34" i="2" s="1"/>
  <c r="CQ33" i="1"/>
  <c r="AG33" i="10" s="1"/>
  <c r="CN33" i="1"/>
  <c r="CD33" i="1"/>
  <c r="BX33" i="1"/>
  <c r="BH33" i="1"/>
  <c r="AR33" i="1"/>
  <c r="X33" i="1"/>
  <c r="U33" i="1"/>
  <c r="S33" i="1"/>
  <c r="P33" i="1"/>
  <c r="M33" i="1"/>
  <c r="K33" i="1"/>
  <c r="J33" i="1"/>
  <c r="I33" i="1"/>
  <c r="G33" i="1"/>
  <c r="C33" i="1"/>
  <c r="B33" i="1"/>
  <c r="B33" i="2" s="1"/>
  <c r="A33" i="1"/>
  <c r="CQ32" i="1"/>
  <c r="CN32" i="1"/>
  <c r="CD32" i="1"/>
  <c r="BX32" i="1"/>
  <c r="BH32" i="1"/>
  <c r="AR32" i="1"/>
  <c r="X32" i="1"/>
  <c r="S32" i="1"/>
  <c r="P32" i="1"/>
  <c r="EM32" i="8" s="1"/>
  <c r="M32" i="1"/>
  <c r="CD32" i="4" s="1"/>
  <c r="J32" i="1"/>
  <c r="I32" i="1"/>
  <c r="K32" i="1" s="1"/>
  <c r="G32" i="1"/>
  <c r="CQ31" i="1"/>
  <c r="CN31" i="1"/>
  <c r="CD31" i="1"/>
  <c r="BX31" i="1"/>
  <c r="BH31" i="1"/>
  <c r="AR31" i="1"/>
  <c r="X31" i="1"/>
  <c r="T31" i="1"/>
  <c r="EN31" i="7" s="1"/>
  <c r="S31" i="1"/>
  <c r="R31" i="1"/>
  <c r="P31" i="1"/>
  <c r="EM31" i="5" s="1"/>
  <c r="M31" i="1"/>
  <c r="J31" i="1"/>
  <c r="I31" i="1"/>
  <c r="K31" i="1" s="1"/>
  <c r="G31" i="1"/>
  <c r="C31" i="1"/>
  <c r="B31" i="1"/>
  <c r="A31" i="1"/>
  <c r="CQ30" i="1"/>
  <c r="CN30" i="1"/>
  <c r="CD30" i="1"/>
  <c r="BX30" i="1"/>
  <c r="BH30" i="1"/>
  <c r="AR30" i="1"/>
  <c r="X30" i="1"/>
  <c r="U30" i="1"/>
  <c r="T30" i="1"/>
  <c r="S30" i="1"/>
  <c r="R30" i="1"/>
  <c r="P30" i="1"/>
  <c r="M30" i="1"/>
  <c r="CD30" i="3" s="1"/>
  <c r="J30" i="1"/>
  <c r="I30" i="1"/>
  <c r="K30" i="1" s="1"/>
  <c r="BQ30" i="2" s="1"/>
  <c r="G30" i="1"/>
  <c r="B30" i="1"/>
  <c r="A30" i="1"/>
  <c r="CQ29" i="1"/>
  <c r="AG29" i="10" s="1"/>
  <c r="CN29" i="1"/>
  <c r="CD29" i="1"/>
  <c r="BX29" i="1"/>
  <c r="BH29" i="1"/>
  <c r="AR29" i="1"/>
  <c r="X29" i="1"/>
  <c r="U29" i="1"/>
  <c r="S29" i="1"/>
  <c r="P29" i="1"/>
  <c r="M29" i="1"/>
  <c r="L29" i="1"/>
  <c r="K29" i="1"/>
  <c r="BQ29" i="2" s="1"/>
  <c r="J29" i="1"/>
  <c r="I29" i="1"/>
  <c r="G29" i="1"/>
  <c r="C29" i="1"/>
  <c r="B29" i="1"/>
  <c r="CQ28" i="1"/>
  <c r="CN28" i="1"/>
  <c r="CD28" i="1"/>
  <c r="BX28" i="1"/>
  <c r="BH28" i="1"/>
  <c r="AR28" i="1"/>
  <c r="X28" i="1"/>
  <c r="S28" i="1"/>
  <c r="P28" i="1"/>
  <c r="EM28" i="5" s="1"/>
  <c r="M28" i="1"/>
  <c r="BO28" i="2" s="1"/>
  <c r="J28" i="1"/>
  <c r="I28" i="1"/>
  <c r="K28" i="1" s="1"/>
  <c r="G28" i="1"/>
  <c r="CQ27" i="1"/>
  <c r="AG27" i="10" s="1"/>
  <c r="CN27" i="1"/>
  <c r="CD27" i="1"/>
  <c r="BX27" i="1"/>
  <c r="BH27" i="1"/>
  <c r="AR27" i="1"/>
  <c r="X27" i="1"/>
  <c r="U27" i="1"/>
  <c r="S27" i="1"/>
  <c r="P27" i="1"/>
  <c r="M27" i="1"/>
  <c r="BO27" i="3" s="1"/>
  <c r="J27" i="1"/>
  <c r="I27" i="1"/>
  <c r="K27" i="1" s="1"/>
  <c r="G27" i="1"/>
  <c r="C27" i="1"/>
  <c r="B27" i="1"/>
  <c r="CQ26" i="1"/>
  <c r="CN26" i="1"/>
  <c r="CD26" i="1"/>
  <c r="BX26" i="1"/>
  <c r="BH26" i="1"/>
  <c r="AR26" i="1"/>
  <c r="X26" i="1"/>
  <c r="U26" i="1"/>
  <c r="S26" i="1"/>
  <c r="R26" i="1"/>
  <c r="T26" i="1" s="1"/>
  <c r="P26" i="1"/>
  <c r="EM26" i="7" s="1"/>
  <c r="M26" i="1"/>
  <c r="BO26" i="2" s="1"/>
  <c r="J26" i="1"/>
  <c r="I26" i="1"/>
  <c r="K26" i="1" s="1"/>
  <c r="G26" i="1"/>
  <c r="C26" i="1"/>
  <c r="B26" i="1"/>
  <c r="B26" i="2" s="1"/>
  <c r="A26" i="1"/>
  <c r="A26" i="2" s="1"/>
  <c r="CQ25" i="1"/>
  <c r="AG25" i="10" s="1"/>
  <c r="CN25" i="1"/>
  <c r="CD25" i="1"/>
  <c r="BX25" i="1"/>
  <c r="BH25" i="1"/>
  <c r="AR25" i="1"/>
  <c r="X25" i="1"/>
  <c r="T25" i="1"/>
  <c r="S25" i="1"/>
  <c r="R25" i="1"/>
  <c r="P25" i="1"/>
  <c r="EM25" i="6" s="1"/>
  <c r="M25" i="1"/>
  <c r="CD25" i="4" s="1"/>
  <c r="K25" i="1"/>
  <c r="J25" i="1"/>
  <c r="I25" i="1"/>
  <c r="G25" i="1"/>
  <c r="C25" i="1"/>
  <c r="B25" i="1"/>
  <c r="A25" i="1"/>
  <c r="CQ24" i="1"/>
  <c r="CN24" i="1"/>
  <c r="CD24" i="1"/>
  <c r="BX24" i="1"/>
  <c r="BH24" i="1"/>
  <c r="AR24" i="1"/>
  <c r="X24" i="1"/>
  <c r="U24" i="1"/>
  <c r="S24" i="1"/>
  <c r="R24" i="1"/>
  <c r="T24" i="1" s="1"/>
  <c r="P24" i="1"/>
  <c r="EM24" i="5" s="1"/>
  <c r="M24" i="1"/>
  <c r="J24" i="1"/>
  <c r="I24" i="1"/>
  <c r="K24" i="1" s="1"/>
  <c r="G24" i="1"/>
  <c r="CQ23" i="1"/>
  <c r="AG23" i="10" s="1"/>
  <c r="CN23" i="1"/>
  <c r="CD23" i="1"/>
  <c r="BX23" i="1"/>
  <c r="BH23" i="1"/>
  <c r="AR23" i="1"/>
  <c r="X23" i="1"/>
  <c r="U23" i="1"/>
  <c r="T23" i="1"/>
  <c r="EN23" i="7" s="1"/>
  <c r="S23" i="1"/>
  <c r="R23" i="1"/>
  <c r="P23" i="1"/>
  <c r="EM23" i="8" s="1"/>
  <c r="M23" i="1"/>
  <c r="CD23" i="4" s="1"/>
  <c r="J23" i="1"/>
  <c r="I23" i="1"/>
  <c r="K23" i="1" s="1"/>
  <c r="G23" i="1"/>
  <c r="C23" i="1"/>
  <c r="C23" i="2" s="1"/>
  <c r="B23" i="1"/>
  <c r="A23" i="1"/>
  <c r="A23" i="2" s="1"/>
  <c r="CQ22" i="1"/>
  <c r="CN22" i="1"/>
  <c r="CD22" i="1"/>
  <c r="BX22" i="1"/>
  <c r="BH22" i="1"/>
  <c r="AR22" i="1"/>
  <c r="X22" i="1"/>
  <c r="U22" i="1"/>
  <c r="S22" i="1"/>
  <c r="T22" i="1" s="1"/>
  <c r="EN22" i="6" s="1"/>
  <c r="R22" i="1"/>
  <c r="P22" i="1"/>
  <c r="M22" i="1"/>
  <c r="BN22" i="5" s="1"/>
  <c r="J22" i="1"/>
  <c r="I22" i="1"/>
  <c r="G22" i="1"/>
  <c r="C22" i="1"/>
  <c r="CQ21" i="1"/>
  <c r="AG21" i="10" s="1"/>
  <c r="CN21" i="1"/>
  <c r="CD21" i="1"/>
  <c r="BX21" i="1"/>
  <c r="BH21" i="1"/>
  <c r="AR21" i="1"/>
  <c r="X21" i="1"/>
  <c r="S21" i="1"/>
  <c r="P21" i="1"/>
  <c r="M21" i="1"/>
  <c r="BO21" i="2" s="1"/>
  <c r="K21" i="1"/>
  <c r="L21" i="1" s="1"/>
  <c r="J21" i="1"/>
  <c r="I21" i="1"/>
  <c r="G21" i="1"/>
  <c r="C21" i="1"/>
  <c r="B21" i="1"/>
  <c r="B21" i="2" s="1"/>
  <c r="A21" i="1"/>
  <c r="CQ20" i="1"/>
  <c r="AG20" i="10" s="1"/>
  <c r="CN20" i="1"/>
  <c r="CD20" i="1"/>
  <c r="BX20" i="1"/>
  <c r="BH20" i="1"/>
  <c r="AR20" i="1"/>
  <c r="X20" i="1"/>
  <c r="S20" i="1"/>
  <c r="R20" i="1"/>
  <c r="T20" i="1" s="1"/>
  <c r="P20" i="1"/>
  <c r="EM20" i="8" s="1"/>
  <c r="M20" i="1"/>
  <c r="CD20" i="3" s="1"/>
  <c r="K20" i="1"/>
  <c r="BQ20" i="3" s="1"/>
  <c r="J20" i="1"/>
  <c r="I20" i="1"/>
  <c r="G20" i="1"/>
  <c r="CQ19" i="1"/>
  <c r="AG19" i="10" s="1"/>
  <c r="CN19" i="1"/>
  <c r="CD19" i="1"/>
  <c r="BX19" i="1"/>
  <c r="BH19" i="1"/>
  <c r="AR19" i="1"/>
  <c r="X19" i="1"/>
  <c r="U19" i="1"/>
  <c r="S19" i="1"/>
  <c r="P19" i="1"/>
  <c r="EM19" i="6" s="1"/>
  <c r="M19" i="1"/>
  <c r="BO19" i="3" s="1"/>
  <c r="K19" i="1"/>
  <c r="J19" i="1"/>
  <c r="I19" i="1"/>
  <c r="G19" i="1"/>
  <c r="C19" i="1"/>
  <c r="B19" i="1"/>
  <c r="A19" i="1"/>
  <c r="A19" i="3" s="1"/>
  <c r="CQ18" i="1"/>
  <c r="AG18" i="10" s="1"/>
  <c r="CN18" i="1"/>
  <c r="CD18" i="1"/>
  <c r="BX18" i="1"/>
  <c r="BH18" i="1"/>
  <c r="AR18" i="1"/>
  <c r="X18" i="1"/>
  <c r="S18" i="1"/>
  <c r="P18" i="1"/>
  <c r="EM18" i="7" s="1"/>
  <c r="M18" i="1"/>
  <c r="CD18" i="2" s="1"/>
  <c r="J18" i="1"/>
  <c r="I18" i="1"/>
  <c r="K18" i="1" s="1"/>
  <c r="G18" i="1"/>
  <c r="C18" i="1"/>
  <c r="C18" i="3" s="1"/>
  <c r="B18" i="1"/>
  <c r="A18" i="1"/>
  <c r="CQ17" i="1"/>
  <c r="CN17" i="1"/>
  <c r="CD17" i="1"/>
  <c r="BX17" i="1"/>
  <c r="BH17" i="1"/>
  <c r="AR17" i="1"/>
  <c r="X17" i="1"/>
  <c r="U17" i="1"/>
  <c r="S17" i="1"/>
  <c r="P17" i="1"/>
  <c r="EM17" i="8" s="1"/>
  <c r="M17" i="1"/>
  <c r="CD17" i="4" s="1"/>
  <c r="K17" i="1"/>
  <c r="CO17" i="5" s="1"/>
  <c r="J17" i="1"/>
  <c r="I17" i="1"/>
  <c r="G17" i="1"/>
  <c r="CL17" i="5" s="1"/>
  <c r="CQ16" i="1"/>
  <c r="AG16" i="11" s="1"/>
  <c r="CN16" i="1"/>
  <c r="CD16" i="1"/>
  <c r="BX16" i="1"/>
  <c r="BH16" i="1"/>
  <c r="AR16" i="1"/>
  <c r="X16" i="1"/>
  <c r="U16" i="1"/>
  <c r="T16" i="1"/>
  <c r="S16" i="1"/>
  <c r="R16" i="1"/>
  <c r="P16" i="1"/>
  <c r="M16" i="1"/>
  <c r="L16" i="1"/>
  <c r="K16" i="1"/>
  <c r="J16" i="1"/>
  <c r="I16" i="1"/>
  <c r="G16" i="1"/>
  <c r="C16" i="1"/>
  <c r="A16" i="1"/>
  <c r="CQ15" i="1"/>
  <c r="CN15" i="1"/>
  <c r="CD15" i="1"/>
  <c r="BX15" i="1"/>
  <c r="BH15" i="1"/>
  <c r="AR15" i="1"/>
  <c r="X15" i="1"/>
  <c r="S15" i="1"/>
  <c r="T15" i="1" s="1"/>
  <c r="R15" i="1"/>
  <c r="P15" i="1"/>
  <c r="EM15" i="8" s="1"/>
  <c r="M15" i="1"/>
  <c r="CD15" i="2" s="1"/>
  <c r="J15" i="1"/>
  <c r="I15" i="1"/>
  <c r="K15" i="1" s="1"/>
  <c r="G15" i="1"/>
  <c r="CL15" i="5" s="1"/>
  <c r="C15" i="1"/>
  <c r="B15" i="1"/>
  <c r="A15" i="1"/>
  <c r="CQ14" i="1"/>
  <c r="CN14" i="1"/>
  <c r="CD14" i="1"/>
  <c r="BX14" i="1"/>
  <c r="BH14" i="1"/>
  <c r="AR14" i="1"/>
  <c r="X14" i="1"/>
  <c r="S14" i="1"/>
  <c r="P14" i="1"/>
  <c r="EM14" i="8" s="1"/>
  <c r="M14" i="1"/>
  <c r="BN14" i="3" s="1"/>
  <c r="J14" i="1"/>
  <c r="I14" i="1"/>
  <c r="K14" i="1" s="1"/>
  <c r="G14" i="1"/>
  <c r="B14" i="1"/>
  <c r="A14" i="1"/>
  <c r="CQ13" i="1"/>
  <c r="AG13" i="11" s="1"/>
  <c r="CN13" i="1"/>
  <c r="CD13" i="1"/>
  <c r="BX13" i="1"/>
  <c r="BH13" i="1"/>
  <c r="AR13" i="1"/>
  <c r="X13" i="1"/>
  <c r="U13" i="1"/>
  <c r="S13" i="1"/>
  <c r="R13" i="1"/>
  <c r="T13" i="1" s="1"/>
  <c r="P13" i="1"/>
  <c r="M13" i="1"/>
  <c r="BO13" i="2" s="1"/>
  <c r="J13" i="1"/>
  <c r="K13" i="1" s="1"/>
  <c r="I13" i="1"/>
  <c r="G13" i="1"/>
  <c r="C13" i="1"/>
  <c r="B13" i="1"/>
  <c r="B13" i="3" s="1"/>
  <c r="CQ12" i="1"/>
  <c r="CN12" i="1"/>
  <c r="CD12" i="1"/>
  <c r="BX12" i="1"/>
  <c r="BH12" i="1"/>
  <c r="AR12" i="1"/>
  <c r="X12" i="1"/>
  <c r="S12" i="1"/>
  <c r="P12" i="1"/>
  <c r="M12" i="1"/>
  <c r="BN12" i="5" s="1"/>
  <c r="J12" i="1"/>
  <c r="I12" i="1"/>
  <c r="K12" i="1" s="1"/>
  <c r="G12" i="1"/>
  <c r="C12" i="1"/>
  <c r="C12" i="2" s="1"/>
  <c r="A12" i="1"/>
  <c r="CQ11" i="1"/>
  <c r="CN11" i="1"/>
  <c r="CD11" i="1"/>
  <c r="BX11" i="1"/>
  <c r="BH11" i="1"/>
  <c r="AR11" i="1"/>
  <c r="X11" i="1"/>
  <c r="S11" i="1"/>
  <c r="P11" i="1"/>
  <c r="EM11" i="7" s="1"/>
  <c r="M11" i="1"/>
  <c r="CD11" i="4" s="1"/>
  <c r="J11" i="1"/>
  <c r="I11" i="1"/>
  <c r="K11" i="1" s="1"/>
  <c r="G11" i="1"/>
  <c r="B11" i="1"/>
  <c r="A11" i="1"/>
  <c r="CQ10" i="1"/>
  <c r="CN10" i="1"/>
  <c r="CD10" i="1"/>
  <c r="JJ10" i="5" s="1"/>
  <c r="BX10" i="1"/>
  <c r="BH10" i="1"/>
  <c r="AR10" i="1"/>
  <c r="X10" i="1"/>
  <c r="S10" i="1"/>
  <c r="R10" i="1"/>
  <c r="T10" i="1" s="1"/>
  <c r="P10" i="1"/>
  <c r="M10" i="1"/>
  <c r="BN10" i="4" s="1"/>
  <c r="K10" i="1"/>
  <c r="J10" i="1"/>
  <c r="I10" i="1"/>
  <c r="G10" i="1"/>
  <c r="C10" i="1"/>
  <c r="B10" i="1"/>
  <c r="A10" i="1"/>
  <c r="CQ9" i="1"/>
  <c r="AG9" i="14" s="1"/>
  <c r="CN9" i="1"/>
  <c r="CD9" i="1"/>
  <c r="BX9" i="1"/>
  <c r="BH9" i="1"/>
  <c r="AR9" i="1"/>
  <c r="X9" i="1"/>
  <c r="U9" i="1"/>
  <c r="R9" i="1"/>
  <c r="P9" i="1"/>
  <c r="M9" i="1"/>
  <c r="BO9" i="5" s="1"/>
  <c r="J9" i="1"/>
  <c r="K9" i="1" s="1"/>
  <c r="I9" i="1"/>
  <c r="G9" i="1"/>
  <c r="C9" i="1"/>
  <c r="C9" i="2" s="1"/>
  <c r="B9" i="1"/>
  <c r="B9" i="2" s="1"/>
  <c r="A9" i="1"/>
  <c r="A9" i="2" s="1"/>
  <c r="CQ8" i="1"/>
  <c r="AG8" i="11" s="1"/>
  <c r="CN8" i="1"/>
  <c r="CD8" i="1"/>
  <c r="BX8" i="1"/>
  <c r="BH8" i="1"/>
  <c r="AR8" i="1"/>
  <c r="X8" i="1"/>
  <c r="U8" i="1"/>
  <c r="T8" i="1"/>
  <c r="EN8" i="6" s="1"/>
  <c r="S8" i="1"/>
  <c r="R8" i="1"/>
  <c r="P8" i="1"/>
  <c r="M8" i="1"/>
  <c r="BN8" i="3" s="1"/>
  <c r="K8" i="1"/>
  <c r="J8" i="1"/>
  <c r="I8" i="1"/>
  <c r="G8" i="1"/>
  <c r="C8" i="1"/>
  <c r="C8" i="2" s="1"/>
  <c r="A8" i="1"/>
  <c r="CQ7" i="1"/>
  <c r="AG7" i="11" s="1"/>
  <c r="CN7" i="1"/>
  <c r="CD7" i="1"/>
  <c r="L53" i="15" s="1"/>
  <c r="BX7" i="1"/>
  <c r="BH7" i="1"/>
  <c r="AR7" i="1"/>
  <c r="X7" i="1"/>
  <c r="U7" i="1"/>
  <c r="S7" i="1"/>
  <c r="T7" i="1" s="1"/>
  <c r="R7" i="1"/>
  <c r="P7" i="1"/>
  <c r="M7" i="1"/>
  <c r="J7" i="1"/>
  <c r="I7" i="1"/>
  <c r="K7" i="1" s="1"/>
  <c r="G7" i="1"/>
  <c r="C7" i="1"/>
  <c r="CQ6" i="1"/>
  <c r="CN6" i="1"/>
  <c r="CD6" i="1"/>
  <c r="BX6" i="1"/>
  <c r="BH6" i="1"/>
  <c r="AR6" i="1"/>
  <c r="X6" i="1"/>
  <c r="U6" i="1"/>
  <c r="S6" i="1"/>
  <c r="T6" i="1" s="1"/>
  <c r="EN6" i="6" s="1"/>
  <c r="R6" i="1"/>
  <c r="P6" i="1"/>
  <c r="EM6" i="8" s="1"/>
  <c r="M6" i="1"/>
  <c r="CD6" i="2" s="1"/>
  <c r="J6" i="1"/>
  <c r="K6" i="1" s="1"/>
  <c r="I6" i="1"/>
  <c r="G6" i="1"/>
  <c r="CL6" i="5" s="1"/>
  <c r="C6" i="1"/>
  <c r="C6" i="5" s="1"/>
  <c r="B6" i="1"/>
  <c r="A6" i="1"/>
  <c r="CQ5" i="1"/>
  <c r="CN5" i="1"/>
  <c r="CD5" i="1"/>
  <c r="L51" i="15" s="1"/>
  <c r="BX5" i="1"/>
  <c r="BH5" i="1"/>
  <c r="AR5" i="1"/>
  <c r="AR49" i="1" s="1"/>
  <c r="D270" i="15" s="1"/>
  <c r="X5" i="1"/>
  <c r="U5" i="1"/>
  <c r="S5" i="1"/>
  <c r="R5" i="1"/>
  <c r="T5" i="1" s="1"/>
  <c r="EN5" i="7" s="1"/>
  <c r="P5" i="1"/>
  <c r="M5" i="1"/>
  <c r="BO5" i="6" s="1"/>
  <c r="J5" i="1"/>
  <c r="I5" i="1"/>
  <c r="K5" i="1" s="1"/>
  <c r="G5" i="1"/>
  <c r="C5" i="1"/>
  <c r="B5" i="1"/>
  <c r="A5" i="1"/>
  <c r="A5" i="4" s="1"/>
  <c r="CQ4" i="1"/>
  <c r="CN4" i="1"/>
  <c r="CN49" i="1" s="1"/>
  <c r="CD4" i="1"/>
  <c r="BX4" i="1"/>
  <c r="BX49" i="1" s="1"/>
  <c r="BH4" i="1"/>
  <c r="BH49" i="1" s="1"/>
  <c r="AR4" i="1"/>
  <c r="U4" i="1"/>
  <c r="S4" i="1"/>
  <c r="R4" i="1"/>
  <c r="P4" i="1"/>
  <c r="M4" i="1"/>
  <c r="M49" i="1" s="1"/>
  <c r="J4" i="1"/>
  <c r="J49" i="1" s="1"/>
  <c r="I4" i="1"/>
  <c r="K4" i="1" s="1"/>
  <c r="G4" i="1"/>
  <c r="C4" i="1"/>
  <c r="CJ4" i="5" s="1"/>
  <c r="B4" i="1"/>
  <c r="A4" i="1"/>
  <c r="A17" i="1" s="1"/>
  <c r="CO14" i="9" l="1"/>
  <c r="CO14" i="8"/>
  <c r="CO14" i="7"/>
  <c r="BQ14" i="7"/>
  <c r="CO14" i="6"/>
  <c r="BQ14" i="4"/>
  <c r="BP14" i="5"/>
  <c r="BP14" i="4"/>
  <c r="BP14" i="3"/>
  <c r="L14" i="1"/>
  <c r="CO14" i="5"/>
  <c r="BQ14" i="3"/>
  <c r="EH13" i="9"/>
  <c r="EI13" i="9" s="1"/>
  <c r="G11" i="15" s="1"/>
  <c r="EI13" i="5"/>
  <c r="BN49" i="7"/>
  <c r="BO49" i="7"/>
  <c r="CD49" i="6"/>
  <c r="BO49" i="5"/>
  <c r="BN49" i="5"/>
  <c r="CD49" i="2"/>
  <c r="CD49" i="3"/>
  <c r="BO49" i="2"/>
  <c r="BO49" i="4"/>
  <c r="CD49" i="4"/>
  <c r="CO11" i="9"/>
  <c r="CO11" i="8"/>
  <c r="BQ11" i="8"/>
  <c r="BP11" i="8"/>
  <c r="CO11" i="7"/>
  <c r="EL11" i="7"/>
  <c r="BP11" i="4"/>
  <c r="CO11" i="6"/>
  <c r="BQ11" i="4"/>
  <c r="BQ11" i="5"/>
  <c r="L11" i="1"/>
  <c r="BQ11" i="2"/>
  <c r="BP11" i="2"/>
  <c r="CO11" i="5"/>
  <c r="CO7" i="9"/>
  <c r="BQ7" i="9"/>
  <c r="BP7" i="8"/>
  <c r="EL7" i="8"/>
  <c r="CO7" i="8"/>
  <c r="BQ7" i="8"/>
  <c r="CO7" i="7"/>
  <c r="BP7" i="7"/>
  <c r="BQ7" i="6"/>
  <c r="BP7" i="6"/>
  <c r="EL7" i="6"/>
  <c r="CO7" i="6"/>
  <c r="BP7" i="3"/>
  <c r="CO7" i="5"/>
  <c r="BQ7" i="4"/>
  <c r="BQ7" i="5"/>
  <c r="BQ7" i="3"/>
  <c r="L7" i="1"/>
  <c r="CO40" i="9"/>
  <c r="CO40" i="8"/>
  <c r="EL40" i="7"/>
  <c r="CO40" i="7"/>
  <c r="BP40" i="7"/>
  <c r="BQ40" i="7"/>
  <c r="BQ40" i="6"/>
  <c r="CO40" i="6"/>
  <c r="CO40" i="5"/>
  <c r="BQ40" i="5"/>
  <c r="BP40" i="5"/>
  <c r="BQ40" i="3"/>
  <c r="BP40" i="3"/>
  <c r="L40" i="1"/>
  <c r="BQ40" i="2"/>
  <c r="BP40" i="2"/>
  <c r="CO35" i="9"/>
  <c r="CO35" i="8"/>
  <c r="CO35" i="7"/>
  <c r="BP35" i="7"/>
  <c r="CO35" i="6"/>
  <c r="BQ35" i="6"/>
  <c r="BP35" i="6"/>
  <c r="BP35" i="4"/>
  <c r="CO35" i="5"/>
  <c r="BQ35" i="4"/>
  <c r="L35" i="1"/>
  <c r="BQ35" i="2"/>
  <c r="BP35" i="2"/>
  <c r="EH5" i="9"/>
  <c r="EI5" i="9" s="1"/>
  <c r="G3" i="15" s="1"/>
  <c r="EI5" i="5"/>
  <c r="CO32" i="9"/>
  <c r="CO32" i="8"/>
  <c r="BQ32" i="8"/>
  <c r="BP32" i="8"/>
  <c r="EL32" i="8"/>
  <c r="BQ32" i="7"/>
  <c r="CO32" i="7"/>
  <c r="BP32" i="7"/>
  <c r="CO32" i="6"/>
  <c r="BQ32" i="6"/>
  <c r="BP32" i="5"/>
  <c r="CO32" i="5"/>
  <c r="BQ32" i="4"/>
  <c r="BP32" i="4"/>
  <c r="L32" i="1"/>
  <c r="CO5" i="9"/>
  <c r="CO5" i="8"/>
  <c r="CO5" i="7"/>
  <c r="EL5" i="7"/>
  <c r="BQ5" i="7"/>
  <c r="CO5" i="6"/>
  <c r="BP5" i="4"/>
  <c r="CO5" i="5"/>
  <c r="BQ5" i="5"/>
  <c r="BQ5" i="4"/>
  <c r="L5" i="1"/>
  <c r="BP5" i="5"/>
  <c r="BQ5" i="2"/>
  <c r="BP5" i="2"/>
  <c r="CO9" i="9"/>
  <c r="CO9" i="8"/>
  <c r="CO9" i="7"/>
  <c r="CO9" i="6"/>
  <c r="BP9" i="6"/>
  <c r="BQ9" i="5"/>
  <c r="BP9" i="5"/>
  <c r="BP9" i="3"/>
  <c r="CO9" i="5"/>
  <c r="L9" i="1"/>
  <c r="BQ9" i="4"/>
  <c r="CO12" i="9"/>
  <c r="CO12" i="8"/>
  <c r="BP12" i="8"/>
  <c r="CO12" i="7"/>
  <c r="BP12" i="7"/>
  <c r="CO12" i="6"/>
  <c r="BP12" i="6"/>
  <c r="CO12" i="5"/>
  <c r="BQ12" i="5"/>
  <c r="BP12" i="5"/>
  <c r="BQ12" i="4"/>
  <c r="BQ12" i="2"/>
  <c r="L12" i="1"/>
  <c r="BP12" i="4"/>
  <c r="CO15" i="9"/>
  <c r="BQ15" i="8"/>
  <c r="CO15" i="8"/>
  <c r="CO15" i="7"/>
  <c r="BP15" i="7"/>
  <c r="CO15" i="6"/>
  <c r="CO15" i="5"/>
  <c r="BP15" i="3"/>
  <c r="BQ15" i="5"/>
  <c r="L15" i="1"/>
  <c r="CO27" i="8"/>
  <c r="CO27" i="9"/>
  <c r="CO27" i="7"/>
  <c r="BQ27" i="7"/>
  <c r="BP27" i="7"/>
  <c r="BP27" i="6"/>
  <c r="CO27" i="6"/>
  <c r="BQ27" i="5"/>
  <c r="CO27" i="5"/>
  <c r="BP27" i="3"/>
  <c r="L27" i="1"/>
  <c r="CO43" i="9"/>
  <c r="CO43" i="8"/>
  <c r="BQ43" i="8"/>
  <c r="BP43" i="8"/>
  <c r="CO43" i="7"/>
  <c r="BP43" i="7"/>
  <c r="CO43" i="6"/>
  <c r="BQ43" i="6"/>
  <c r="BQ43" i="5"/>
  <c r="CO43" i="5"/>
  <c r="BQ43" i="3"/>
  <c r="BQ43" i="4"/>
  <c r="L43" i="1"/>
  <c r="BQ43" i="2"/>
  <c r="CO44" i="9"/>
  <c r="CO44" i="8"/>
  <c r="BP44" i="8"/>
  <c r="BQ44" i="7"/>
  <c r="CO44" i="7"/>
  <c r="BP44" i="7"/>
  <c r="CO44" i="6"/>
  <c r="BQ44" i="6"/>
  <c r="BP44" i="6"/>
  <c r="CO44" i="5"/>
  <c r="BQ44" i="4"/>
  <c r="BP44" i="4"/>
  <c r="L44" i="1"/>
  <c r="BQ28" i="2"/>
  <c r="BQ31" i="2"/>
  <c r="BQ32" i="2"/>
  <c r="EI23" i="5"/>
  <c r="CO23" i="9"/>
  <c r="CO23" i="8"/>
  <c r="BP23" i="8"/>
  <c r="CO23" i="7"/>
  <c r="BQ23" i="7"/>
  <c r="BP23" i="7"/>
  <c r="CO23" i="6"/>
  <c r="BQ23" i="5"/>
  <c r="BP23" i="4"/>
  <c r="CO23" i="5"/>
  <c r="BQ23" i="4"/>
  <c r="L23" i="1"/>
  <c r="BQ23" i="2"/>
  <c r="BP23" i="2"/>
  <c r="CO28" i="9"/>
  <c r="CO28" i="8"/>
  <c r="BP28" i="8"/>
  <c r="BQ28" i="8"/>
  <c r="EL28" i="8"/>
  <c r="CO28" i="7"/>
  <c r="BP28" i="7"/>
  <c r="BQ28" i="6"/>
  <c r="CO28" i="6"/>
  <c r="BP28" i="6"/>
  <c r="BP28" i="5"/>
  <c r="CO28" i="5"/>
  <c r="BP28" i="2"/>
  <c r="L28" i="1"/>
  <c r="BQ28" i="3"/>
  <c r="A17" i="14"/>
  <c r="A17" i="12"/>
  <c r="A17" i="11"/>
  <c r="A17" i="10"/>
  <c r="A17" i="13"/>
  <c r="A17" i="9"/>
  <c r="A17" i="8"/>
  <c r="A17" i="7"/>
  <c r="A17" i="6"/>
  <c r="A17" i="5"/>
  <c r="A17" i="4"/>
  <c r="A17" i="3"/>
  <c r="A17" i="2"/>
  <c r="EN7" i="8"/>
  <c r="EN7" i="6"/>
  <c r="EN7" i="7"/>
  <c r="CO47" i="9"/>
  <c r="CO47" i="8"/>
  <c r="BP47" i="8"/>
  <c r="BQ47" i="8"/>
  <c r="EL47" i="8"/>
  <c r="BP47" i="7"/>
  <c r="CO47" i="7"/>
  <c r="BQ47" i="6"/>
  <c r="BP47" i="6"/>
  <c r="CO47" i="6"/>
  <c r="CO47" i="5"/>
  <c r="BP47" i="4"/>
  <c r="BQ47" i="4"/>
  <c r="BQ47" i="2"/>
  <c r="BP47" i="2"/>
  <c r="L47" i="1"/>
  <c r="CO13" i="9"/>
  <c r="CO13" i="8"/>
  <c r="CO13" i="7"/>
  <c r="EL13" i="7"/>
  <c r="BP13" i="7"/>
  <c r="CO13" i="6"/>
  <c r="BQ13" i="6"/>
  <c r="BP13" i="6"/>
  <c r="BP13" i="3"/>
  <c r="CO13" i="5"/>
  <c r="EL13" i="6"/>
  <c r="BQ13" i="4"/>
  <c r="BQ13" i="5"/>
  <c r="BQ13" i="3"/>
  <c r="BP13" i="5"/>
  <c r="L13" i="1"/>
  <c r="CO36" i="9"/>
  <c r="BQ36" i="9"/>
  <c r="BP36" i="9"/>
  <c r="CO36" i="8"/>
  <c r="BQ36" i="8"/>
  <c r="BP36" i="8"/>
  <c r="EL36" i="8"/>
  <c r="BQ36" i="7"/>
  <c r="CO36" i="7"/>
  <c r="BP36" i="7"/>
  <c r="BP36" i="6"/>
  <c r="CO36" i="6"/>
  <c r="CO36" i="5"/>
  <c r="BQ36" i="3"/>
  <c r="BQ36" i="5"/>
  <c r="BP36" i="3"/>
  <c r="BQ36" i="2"/>
  <c r="BP36" i="4"/>
  <c r="L36" i="1"/>
  <c r="BP13" i="2"/>
  <c r="BQ14" i="2"/>
  <c r="BQ13" i="2"/>
  <c r="CO24" i="9"/>
  <c r="CO24" i="8"/>
  <c r="BP24" i="8"/>
  <c r="CO24" i="7"/>
  <c r="BP24" i="7"/>
  <c r="CO24" i="6"/>
  <c r="BP24" i="6"/>
  <c r="CO24" i="5"/>
  <c r="BP24" i="5"/>
  <c r="BQ24" i="2"/>
  <c r="BP24" i="4"/>
  <c r="L24" i="1"/>
  <c r="CO31" i="9"/>
  <c r="CO31" i="8"/>
  <c r="CO31" i="7"/>
  <c r="EL31" i="7"/>
  <c r="BP31" i="7"/>
  <c r="BQ31" i="6"/>
  <c r="BP31" i="6"/>
  <c r="CO31" i="6"/>
  <c r="BQ31" i="5"/>
  <c r="CO31" i="5"/>
  <c r="BQ31" i="3"/>
  <c r="BQ31" i="4"/>
  <c r="BP31" i="2"/>
  <c r="L31" i="1"/>
  <c r="CO48" i="9"/>
  <c r="CO48" i="8"/>
  <c r="BP48" i="8"/>
  <c r="BQ48" i="7"/>
  <c r="BP48" i="7"/>
  <c r="CO48" i="7"/>
  <c r="CO48" i="6"/>
  <c r="CO48" i="5"/>
  <c r="BQ48" i="5"/>
  <c r="BP48" i="5"/>
  <c r="BQ48" i="3"/>
  <c r="BP48" i="3"/>
  <c r="BQ48" i="2"/>
  <c r="BP48" i="4"/>
  <c r="L48" i="1"/>
  <c r="CO4" i="9"/>
  <c r="BQ4" i="8"/>
  <c r="BP4" i="8"/>
  <c r="CO4" i="8"/>
  <c r="CO4" i="7"/>
  <c r="EL4" i="7"/>
  <c r="BQ4" i="6"/>
  <c r="BP4" i="6"/>
  <c r="CO4" i="5"/>
  <c r="CO4" i="6"/>
  <c r="BQ4" i="5"/>
  <c r="BP4" i="5"/>
  <c r="L4" i="1"/>
  <c r="BQ4" i="3"/>
  <c r="BP4" i="2"/>
  <c r="BQ4" i="2"/>
  <c r="CO6" i="9"/>
  <c r="BQ6" i="9"/>
  <c r="BP6" i="9"/>
  <c r="CO6" i="8"/>
  <c r="BP6" i="8"/>
  <c r="BQ6" i="7"/>
  <c r="CO6" i="7"/>
  <c r="CO6" i="6"/>
  <c r="BP6" i="5"/>
  <c r="BQ6" i="4"/>
  <c r="L6" i="1"/>
  <c r="CO6" i="5"/>
  <c r="BP6" i="3"/>
  <c r="BP6" i="4"/>
  <c r="BQ6" i="2"/>
  <c r="BR21" i="8"/>
  <c r="BS21" i="8"/>
  <c r="BR21" i="7"/>
  <c r="EO21" i="7"/>
  <c r="BS21" i="7"/>
  <c r="BR21" i="6"/>
  <c r="BS21" i="6"/>
  <c r="BR21" i="3"/>
  <c r="BS21" i="4"/>
  <c r="BR21" i="4"/>
  <c r="BS21" i="5"/>
  <c r="BR21" i="2"/>
  <c r="BR21" i="5"/>
  <c r="BS21" i="3"/>
  <c r="BS21" i="2"/>
  <c r="CO39" i="9"/>
  <c r="CO39" i="8"/>
  <c r="BP39" i="8"/>
  <c r="BQ39" i="8"/>
  <c r="CO39" i="7"/>
  <c r="BQ39" i="7"/>
  <c r="CO39" i="6"/>
  <c r="CO39" i="5"/>
  <c r="BP39" i="3"/>
  <c r="BQ39" i="3"/>
  <c r="BQ39" i="4"/>
  <c r="L39" i="1"/>
  <c r="EM4" i="7"/>
  <c r="P49" i="1"/>
  <c r="B5" i="14"/>
  <c r="B5" i="12"/>
  <c r="B5" i="13"/>
  <c r="B5" i="10"/>
  <c r="B5" i="11"/>
  <c r="B5" i="9"/>
  <c r="B5" i="8"/>
  <c r="B5" i="7"/>
  <c r="B5" i="6"/>
  <c r="B5" i="3"/>
  <c r="B5" i="5"/>
  <c r="B5" i="4"/>
  <c r="CD7" i="9"/>
  <c r="BO7" i="9"/>
  <c r="CD7" i="8"/>
  <c r="BO7" i="8"/>
  <c r="BN7" i="8"/>
  <c r="CD7" i="7"/>
  <c r="BO7" i="7"/>
  <c r="BN7" i="7"/>
  <c r="CD7" i="6"/>
  <c r="BO7" i="6"/>
  <c r="BN7" i="6"/>
  <c r="BO7" i="5"/>
  <c r="BN7" i="5"/>
  <c r="BN7" i="3"/>
  <c r="BN7" i="2"/>
  <c r="CD7" i="5"/>
  <c r="CD7" i="3"/>
  <c r="BN7" i="4"/>
  <c r="CL9" i="9"/>
  <c r="CL9" i="8"/>
  <c r="CL9" i="7"/>
  <c r="CL9" i="6"/>
  <c r="CL9" i="5"/>
  <c r="CO10" i="9"/>
  <c r="CO10" i="8"/>
  <c r="BQ10" i="8"/>
  <c r="BP10" i="7"/>
  <c r="CO10" i="7"/>
  <c r="BQ10" i="7"/>
  <c r="CO10" i="6"/>
  <c r="BQ10" i="6"/>
  <c r="CO10" i="5"/>
  <c r="BP10" i="6"/>
  <c r="L10" i="1"/>
  <c r="CL12" i="9"/>
  <c r="CL12" i="8"/>
  <c r="CL12" i="7"/>
  <c r="CL12" i="6"/>
  <c r="CL12" i="5"/>
  <c r="G13" i="13"/>
  <c r="G13" i="14"/>
  <c r="G13" i="12"/>
  <c r="G13" i="11"/>
  <c r="G13" i="10"/>
  <c r="C15" i="14"/>
  <c r="C15" i="13"/>
  <c r="C15" i="11"/>
  <c r="C15" i="10"/>
  <c r="C15" i="12"/>
  <c r="C15" i="9"/>
  <c r="CJ15" i="9"/>
  <c r="CJ15" i="8"/>
  <c r="C15" i="8"/>
  <c r="CJ15" i="7"/>
  <c r="C15" i="7"/>
  <c r="C15" i="6"/>
  <c r="CJ15" i="6"/>
  <c r="C15" i="5"/>
  <c r="CJ15" i="5"/>
  <c r="C15" i="4"/>
  <c r="C15" i="3"/>
  <c r="CO16" i="9"/>
  <c r="BP16" i="8"/>
  <c r="CO16" i="8"/>
  <c r="CO16" i="7"/>
  <c r="BP16" i="7"/>
  <c r="BQ16" i="6"/>
  <c r="BP16" i="6"/>
  <c r="EL16" i="6"/>
  <c r="CO16" i="5"/>
  <c r="CO16" i="6"/>
  <c r="L62" i="15"/>
  <c r="JJ16" i="8"/>
  <c r="JJ16" i="7"/>
  <c r="A18" i="14"/>
  <c r="A18" i="13"/>
  <c r="A18" i="12"/>
  <c r="A18" i="11"/>
  <c r="A18" i="10"/>
  <c r="A18" i="9"/>
  <c r="A18" i="8"/>
  <c r="A18" i="7"/>
  <c r="A18" i="6"/>
  <c r="A18" i="5"/>
  <c r="A18" i="3"/>
  <c r="A18" i="2"/>
  <c r="A18" i="4"/>
  <c r="L65" i="15"/>
  <c r="JJ19" i="9"/>
  <c r="JJ19" i="5"/>
  <c r="B23" i="14"/>
  <c r="B23" i="12"/>
  <c r="B23" i="13"/>
  <c r="B23" i="11"/>
  <c r="B23" i="10"/>
  <c r="B23" i="9"/>
  <c r="B23" i="8"/>
  <c r="B23" i="7"/>
  <c r="B23" i="6"/>
  <c r="B23" i="5"/>
  <c r="B23" i="3"/>
  <c r="B23" i="4"/>
  <c r="AG24" i="11"/>
  <c r="AG24" i="10"/>
  <c r="C26" i="14"/>
  <c r="C26" i="11"/>
  <c r="C26" i="13"/>
  <c r="C26" i="10"/>
  <c r="C26" i="12"/>
  <c r="CJ26" i="9"/>
  <c r="C26" i="9"/>
  <c r="C26" i="8"/>
  <c r="CJ26" i="8"/>
  <c r="CJ26" i="7"/>
  <c r="C26" i="7"/>
  <c r="C26" i="6"/>
  <c r="CJ26" i="6"/>
  <c r="C26" i="5"/>
  <c r="C26" i="4"/>
  <c r="CJ26" i="5"/>
  <c r="BR29" i="9"/>
  <c r="BS29" i="8"/>
  <c r="BR29" i="8"/>
  <c r="BR29" i="7"/>
  <c r="EO29" i="7"/>
  <c r="BS29" i="7"/>
  <c r="EO29" i="6"/>
  <c r="BS29" i="6"/>
  <c r="BR29" i="6"/>
  <c r="BS29" i="4"/>
  <c r="BR29" i="4"/>
  <c r="BR29" i="5"/>
  <c r="BS29" i="3"/>
  <c r="BR29" i="3"/>
  <c r="BS29" i="5"/>
  <c r="G29" i="14"/>
  <c r="G29" i="12"/>
  <c r="G29" i="13"/>
  <c r="G29" i="11"/>
  <c r="G29" i="10"/>
  <c r="CL31" i="9"/>
  <c r="CL31" i="8"/>
  <c r="CL31" i="7"/>
  <c r="CL31" i="6"/>
  <c r="CL31" i="5"/>
  <c r="C33" i="14"/>
  <c r="C33" i="12"/>
  <c r="C33" i="13"/>
  <c r="C33" i="11"/>
  <c r="C33" i="10"/>
  <c r="C33" i="9"/>
  <c r="CJ33" i="8"/>
  <c r="C33" i="8"/>
  <c r="CJ33" i="9"/>
  <c r="CJ33" i="7"/>
  <c r="C33" i="7"/>
  <c r="CJ33" i="6"/>
  <c r="C33" i="5"/>
  <c r="CJ33" i="5"/>
  <c r="C33" i="6"/>
  <c r="C33" i="3"/>
  <c r="C33" i="4"/>
  <c r="CD37" i="9"/>
  <c r="BN37" i="9"/>
  <c r="BO37" i="9"/>
  <c r="BO37" i="8"/>
  <c r="CD37" i="8"/>
  <c r="BN37" i="8"/>
  <c r="CD37" i="7"/>
  <c r="BN37" i="7"/>
  <c r="BO37" i="7"/>
  <c r="BO37" i="6"/>
  <c r="BN37" i="6"/>
  <c r="CD37" i="6"/>
  <c r="BO37" i="5"/>
  <c r="BN37" i="5"/>
  <c r="BO37" i="3"/>
  <c r="CD37" i="3"/>
  <c r="BO37" i="2"/>
  <c r="BN37" i="2"/>
  <c r="CD37" i="5"/>
  <c r="BN37" i="4"/>
  <c r="C46" i="14"/>
  <c r="C46" i="13"/>
  <c r="C46" i="11"/>
  <c r="C46" i="10"/>
  <c r="C46" i="12"/>
  <c r="C46" i="9"/>
  <c r="CJ46" i="9"/>
  <c r="CJ46" i="8"/>
  <c r="C46" i="8"/>
  <c r="CJ46" i="7"/>
  <c r="C46" i="7"/>
  <c r="C46" i="6"/>
  <c r="CJ46" i="6"/>
  <c r="C46" i="5"/>
  <c r="CJ46" i="5"/>
  <c r="C46" i="2"/>
  <c r="C46" i="3"/>
  <c r="C46" i="4"/>
  <c r="G47" i="14"/>
  <c r="G47" i="13"/>
  <c r="G47" i="12"/>
  <c r="G47" i="11"/>
  <c r="G47" i="10"/>
  <c r="J95" i="15"/>
  <c r="FX49" i="8"/>
  <c r="FX49" i="7"/>
  <c r="FX49" i="6"/>
  <c r="GV49" i="8"/>
  <c r="GV49" i="7"/>
  <c r="GV49" i="6"/>
  <c r="IW49" i="8"/>
  <c r="IW49" i="7"/>
  <c r="IW49" i="6"/>
  <c r="BO4" i="2"/>
  <c r="S7" i="2"/>
  <c r="BP10" i="2"/>
  <c r="BQ15" i="2"/>
  <c r="BO23" i="2"/>
  <c r="BN27" i="2"/>
  <c r="S28" i="2"/>
  <c r="BP37" i="2"/>
  <c r="S38" i="2"/>
  <c r="BO40" i="2"/>
  <c r="BP43" i="2"/>
  <c r="S44" i="2"/>
  <c r="H49" i="3"/>
  <c r="BN5" i="3"/>
  <c r="S12" i="3"/>
  <c r="BQ35" i="3"/>
  <c r="BP19" i="4"/>
  <c r="S21" i="4"/>
  <c r="EM5" i="5"/>
  <c r="EL5" i="5"/>
  <c r="EV5" i="5"/>
  <c r="EN5" i="5"/>
  <c r="EV7" i="5"/>
  <c r="EN7" i="5"/>
  <c r="EL7" i="5"/>
  <c r="DQ8" i="5"/>
  <c r="DU8" i="5"/>
  <c r="DW8" i="5" s="1"/>
  <c r="EG10" i="5"/>
  <c r="EM13" i="5"/>
  <c r="EL13" i="5"/>
  <c r="EV13" i="5"/>
  <c r="EN13" i="5"/>
  <c r="EV15" i="5"/>
  <c r="EN15" i="5"/>
  <c r="EL15" i="5"/>
  <c r="EM18" i="5"/>
  <c r="EL18" i="5"/>
  <c r="EL35" i="5"/>
  <c r="EM7" i="8"/>
  <c r="EM7" i="6"/>
  <c r="BS16" i="9"/>
  <c r="BS16" i="8"/>
  <c r="BR16" i="8"/>
  <c r="BS16" i="7"/>
  <c r="BR16" i="7"/>
  <c r="BS16" i="6"/>
  <c r="BR16" i="6"/>
  <c r="EO16" i="5"/>
  <c r="BS16" i="3"/>
  <c r="BR16" i="3"/>
  <c r="BS16" i="5"/>
  <c r="BR16" i="5"/>
  <c r="BS16" i="4"/>
  <c r="BR16" i="4"/>
  <c r="BS16" i="2"/>
  <c r="BR16" i="2"/>
  <c r="G19" i="14"/>
  <c r="G19" i="13"/>
  <c r="G19" i="12"/>
  <c r="G19" i="10"/>
  <c r="G19" i="11"/>
  <c r="EN25" i="8"/>
  <c r="EN25" i="5"/>
  <c r="BO27" i="8"/>
  <c r="BN27" i="8"/>
  <c r="CD27" i="8"/>
  <c r="CD27" i="7"/>
  <c r="BO27" i="7"/>
  <c r="BN27" i="7"/>
  <c r="BN27" i="6"/>
  <c r="CD27" i="5"/>
  <c r="BO27" i="5"/>
  <c r="BO27" i="4"/>
  <c r="BN27" i="5"/>
  <c r="BN27" i="4"/>
  <c r="BO27" i="6"/>
  <c r="CD27" i="3"/>
  <c r="CD27" i="4"/>
  <c r="CD27" i="6"/>
  <c r="BN27" i="3"/>
  <c r="CD29" i="9"/>
  <c r="CD29" i="8"/>
  <c r="BN29" i="8"/>
  <c r="BO29" i="8"/>
  <c r="BN29" i="7"/>
  <c r="CD29" i="7"/>
  <c r="BO29" i="7"/>
  <c r="CD29" i="6"/>
  <c r="BN29" i="6"/>
  <c r="BO29" i="6"/>
  <c r="BO29" i="5"/>
  <c r="BN29" i="5"/>
  <c r="CD29" i="5"/>
  <c r="BO29" i="4"/>
  <c r="BN29" i="4"/>
  <c r="BN29" i="2"/>
  <c r="CD29" i="2"/>
  <c r="BN29" i="3"/>
  <c r="BP9" i="2"/>
  <c r="S26" i="2"/>
  <c r="BP26" i="2"/>
  <c r="BN49" i="4"/>
  <c r="EI12" i="5"/>
  <c r="EV22" i="5"/>
  <c r="EN22" i="5"/>
  <c r="EM22" i="5"/>
  <c r="CL5" i="9"/>
  <c r="CL5" i="8"/>
  <c r="CL5" i="7"/>
  <c r="CL5" i="6"/>
  <c r="A11" i="14"/>
  <c r="A11" i="12"/>
  <c r="A11" i="11"/>
  <c r="A11" i="13"/>
  <c r="A11" i="10"/>
  <c r="A11" i="9"/>
  <c r="A11" i="8"/>
  <c r="A11" i="7"/>
  <c r="A11" i="6"/>
  <c r="A11" i="5"/>
  <c r="L58" i="15"/>
  <c r="JJ12" i="8"/>
  <c r="CD16" i="9"/>
  <c r="BN16" i="8"/>
  <c r="BO16" i="8"/>
  <c r="CD16" i="8"/>
  <c r="CD16" i="7"/>
  <c r="BO16" i="7"/>
  <c r="BN16" i="7"/>
  <c r="CD16" i="6"/>
  <c r="BO16" i="6"/>
  <c r="BN16" i="6"/>
  <c r="CD16" i="3"/>
  <c r="CD16" i="4"/>
  <c r="BO16" i="3"/>
  <c r="CD16" i="2"/>
  <c r="BN16" i="3"/>
  <c r="BO16" i="4"/>
  <c r="BN16" i="5"/>
  <c r="CO26" i="9"/>
  <c r="CO26" i="8"/>
  <c r="BP26" i="8"/>
  <c r="BQ26" i="7"/>
  <c r="CO26" i="7"/>
  <c r="CO26" i="5"/>
  <c r="BQ26" i="4"/>
  <c r="BQ26" i="3"/>
  <c r="BP26" i="4"/>
  <c r="BP26" i="3"/>
  <c r="CO26" i="6"/>
  <c r="L26" i="1"/>
  <c r="A30" i="14"/>
  <c r="A30" i="13"/>
  <c r="A30" i="11"/>
  <c r="A30" i="10"/>
  <c r="A30" i="12"/>
  <c r="A30" i="9"/>
  <c r="A30" i="8"/>
  <c r="A30" i="7"/>
  <c r="A30" i="5"/>
  <c r="A30" i="6"/>
  <c r="A30" i="3"/>
  <c r="A30" i="2"/>
  <c r="A30" i="4"/>
  <c r="B38" i="14"/>
  <c r="B38" i="13"/>
  <c r="B38" i="10"/>
  <c r="B38" i="11"/>
  <c r="B38" i="9"/>
  <c r="B38" i="12"/>
  <c r="B38" i="8"/>
  <c r="B38" i="7"/>
  <c r="B38" i="6"/>
  <c r="B38" i="5"/>
  <c r="B38" i="4"/>
  <c r="B38" i="3"/>
  <c r="CD44" i="9"/>
  <c r="CD44" i="8"/>
  <c r="BO44" i="8"/>
  <c r="BN44" i="8"/>
  <c r="CD44" i="7"/>
  <c r="BO44" i="7"/>
  <c r="BN44" i="7"/>
  <c r="CD44" i="6"/>
  <c r="BO44" i="6"/>
  <c r="BN44" i="6"/>
  <c r="CD44" i="5"/>
  <c r="BO44" i="5"/>
  <c r="BN44" i="5"/>
  <c r="BO44" i="4"/>
  <c r="CD44" i="2"/>
  <c r="BN44" i="4"/>
  <c r="BO44" i="3"/>
  <c r="BO44" i="2"/>
  <c r="BN44" i="3"/>
  <c r="BN44" i="2"/>
  <c r="L95" i="15"/>
  <c r="GB49" i="8"/>
  <c r="GB49" i="7"/>
  <c r="GB49" i="6"/>
  <c r="HA49" i="7"/>
  <c r="HA49" i="6"/>
  <c r="BQ21" i="3"/>
  <c r="EF7" i="9"/>
  <c r="EG7" i="5"/>
  <c r="EG15" i="5"/>
  <c r="BO16" i="5"/>
  <c r="DT19" i="5"/>
  <c r="EI20" i="5"/>
  <c r="EG36" i="5"/>
  <c r="AG6" i="12"/>
  <c r="AG6" i="11"/>
  <c r="B11" i="14"/>
  <c r="B11" i="12"/>
  <c r="B11" i="13"/>
  <c r="B11" i="11"/>
  <c r="B11" i="10"/>
  <c r="B11" i="9"/>
  <c r="B11" i="7"/>
  <c r="B11" i="8"/>
  <c r="B11" i="6"/>
  <c r="B11" i="3"/>
  <c r="B11" i="4"/>
  <c r="B11" i="5"/>
  <c r="B14" i="14"/>
  <c r="B14" i="13"/>
  <c r="B14" i="12"/>
  <c r="B14" i="10"/>
  <c r="B14" i="11"/>
  <c r="B14" i="9"/>
  <c r="B14" i="8"/>
  <c r="B14" i="7"/>
  <c r="B14" i="6"/>
  <c r="B14" i="4"/>
  <c r="B14" i="5"/>
  <c r="B14" i="3"/>
  <c r="G28" i="14"/>
  <c r="G28" i="12"/>
  <c r="G28" i="13"/>
  <c r="G28" i="11"/>
  <c r="G28" i="10"/>
  <c r="C38" i="14"/>
  <c r="C38" i="13"/>
  <c r="C38" i="11"/>
  <c r="C38" i="10"/>
  <c r="CJ38" i="9"/>
  <c r="C38" i="9"/>
  <c r="C38" i="12"/>
  <c r="CJ38" i="8"/>
  <c r="C38" i="8"/>
  <c r="CJ38" i="7"/>
  <c r="C38" i="7"/>
  <c r="CJ38" i="6"/>
  <c r="C38" i="6"/>
  <c r="CJ38" i="5"/>
  <c r="C38" i="5"/>
  <c r="C38" i="4"/>
  <c r="G39" i="14"/>
  <c r="G39" i="13"/>
  <c r="G39" i="12"/>
  <c r="G39" i="10"/>
  <c r="G39" i="11"/>
  <c r="CO41" i="9"/>
  <c r="CO41" i="8"/>
  <c r="CO41" i="7"/>
  <c r="BP41" i="6"/>
  <c r="CO41" i="6"/>
  <c r="BQ41" i="6"/>
  <c r="BQ41" i="5"/>
  <c r="BP41" i="5"/>
  <c r="CO41" i="5"/>
  <c r="BP41" i="4"/>
  <c r="BQ41" i="4"/>
  <c r="L87" i="15"/>
  <c r="JJ41" i="8"/>
  <c r="JJ41" i="7"/>
  <c r="JJ41" i="6"/>
  <c r="C43" i="14"/>
  <c r="C43" i="13"/>
  <c r="C43" i="12"/>
  <c r="C43" i="11"/>
  <c r="C43" i="10"/>
  <c r="CJ43" i="9"/>
  <c r="CJ43" i="8"/>
  <c r="C43" i="9"/>
  <c r="C43" i="8"/>
  <c r="C43" i="7"/>
  <c r="CJ43" i="7"/>
  <c r="C43" i="6"/>
  <c r="CJ43" i="6"/>
  <c r="C43" i="5"/>
  <c r="CJ43" i="5"/>
  <c r="C43" i="4"/>
  <c r="C43" i="3"/>
  <c r="C43" i="2"/>
  <c r="C45" i="1"/>
  <c r="I49" i="1"/>
  <c r="GE49" i="5"/>
  <c r="GE49" i="6"/>
  <c r="HC49" i="8"/>
  <c r="HC49" i="7"/>
  <c r="HC49" i="5"/>
  <c r="IB49" i="8"/>
  <c r="IB49" i="7"/>
  <c r="IB49" i="5"/>
  <c r="A5" i="2"/>
  <c r="B11" i="2"/>
  <c r="C15" i="2"/>
  <c r="BP17" i="2"/>
  <c r="BP18" i="2"/>
  <c r="S20" i="2"/>
  <c r="BP20" i="2"/>
  <c r="CD25" i="2"/>
  <c r="CD27" i="2"/>
  <c r="BP33" i="2"/>
  <c r="BP36" i="2"/>
  <c r="BP42" i="2"/>
  <c r="BP48" i="2"/>
  <c r="P49" i="3"/>
  <c r="C6" i="3"/>
  <c r="CD32" i="3"/>
  <c r="BO35" i="3"/>
  <c r="BP47" i="3"/>
  <c r="CD5" i="4"/>
  <c r="BO7" i="4"/>
  <c r="CD8" i="4"/>
  <c r="BQ30" i="4"/>
  <c r="BP37" i="4"/>
  <c r="BN4" i="5"/>
  <c r="HD49" i="5"/>
  <c r="HT4" i="5"/>
  <c r="JI49" i="5"/>
  <c r="JJ5" i="5"/>
  <c r="EH6" i="5"/>
  <c r="EM7" i="5"/>
  <c r="CD8" i="5"/>
  <c r="JJ8" i="5"/>
  <c r="DT9" i="5"/>
  <c r="EO11" i="5"/>
  <c r="JJ13" i="5"/>
  <c r="EH14" i="5"/>
  <c r="EM15" i="5"/>
  <c r="CD16" i="5"/>
  <c r="EV16" i="5"/>
  <c r="EN16" i="5"/>
  <c r="EM16" i="5"/>
  <c r="EL16" i="5"/>
  <c r="EH17" i="9"/>
  <c r="EI17" i="9" s="1"/>
  <c r="G15" i="15" s="1"/>
  <c r="EJ18" i="5"/>
  <c r="EG18" i="5"/>
  <c r="EL23" i="5"/>
  <c r="EV23" i="5"/>
  <c r="EN23" i="5"/>
  <c r="EM23" i="5"/>
  <c r="EJ37" i="5"/>
  <c r="EG37" i="5"/>
  <c r="JJ43" i="5"/>
  <c r="L52" i="15"/>
  <c r="JJ6" i="7"/>
  <c r="BN10" i="9"/>
  <c r="BO10" i="9"/>
  <c r="BO10" i="8"/>
  <c r="BN10" i="8"/>
  <c r="CD10" i="8"/>
  <c r="BO10" i="7"/>
  <c r="BN10" i="7"/>
  <c r="CD10" i="7"/>
  <c r="CD10" i="6"/>
  <c r="BN10" i="6"/>
  <c r="BO10" i="6"/>
  <c r="CD10" i="3"/>
  <c r="CD10" i="4"/>
  <c r="CD10" i="5"/>
  <c r="BO10" i="3"/>
  <c r="CD10" i="2"/>
  <c r="BN10" i="3"/>
  <c r="BO10" i="5"/>
  <c r="BO10" i="4"/>
  <c r="BO13" i="9"/>
  <c r="BN13" i="9"/>
  <c r="BO13" i="8"/>
  <c r="BN13" i="8"/>
  <c r="CD13" i="8"/>
  <c r="BN13" i="7"/>
  <c r="CD13" i="7"/>
  <c r="BO13" i="7"/>
  <c r="CD13" i="6"/>
  <c r="BO13" i="6"/>
  <c r="BN13" i="6"/>
  <c r="CD13" i="5"/>
  <c r="BN13" i="5"/>
  <c r="BN13" i="3"/>
  <c r="BN13" i="2"/>
  <c r="CD13" i="3"/>
  <c r="BO13" i="5"/>
  <c r="BN13" i="4"/>
  <c r="B18" i="14"/>
  <c r="B18" i="13"/>
  <c r="B18" i="12"/>
  <c r="B18" i="10"/>
  <c r="B18" i="11"/>
  <c r="B18" i="9"/>
  <c r="B18" i="8"/>
  <c r="B18" i="7"/>
  <c r="B18" i="6"/>
  <c r="B18" i="5"/>
  <c r="B18" i="3"/>
  <c r="B18" i="2"/>
  <c r="B18" i="4"/>
  <c r="CO19" i="9"/>
  <c r="CO19" i="8"/>
  <c r="BQ19" i="8"/>
  <c r="BP19" i="8"/>
  <c r="CO19" i="7"/>
  <c r="BQ19" i="7"/>
  <c r="BP19" i="7"/>
  <c r="EL19" i="6"/>
  <c r="CO19" i="6"/>
  <c r="BQ19" i="6"/>
  <c r="BP19" i="6"/>
  <c r="BP19" i="3"/>
  <c r="BQ19" i="5"/>
  <c r="BQ19" i="4"/>
  <c r="BQ19" i="3"/>
  <c r="L67" i="15"/>
  <c r="JJ21" i="8"/>
  <c r="A25" i="14"/>
  <c r="A25" i="11"/>
  <c r="A25" i="13"/>
  <c r="A25" i="12"/>
  <c r="A25" i="10"/>
  <c r="A25" i="9"/>
  <c r="A25" i="8"/>
  <c r="A25" i="7"/>
  <c r="A25" i="5"/>
  <c r="A25" i="4"/>
  <c r="A25" i="6"/>
  <c r="A38" i="14"/>
  <c r="A38" i="13"/>
  <c r="A38" i="11"/>
  <c r="A38" i="10"/>
  <c r="A38" i="12"/>
  <c r="A38" i="9"/>
  <c r="A38" i="8"/>
  <c r="A38" i="7"/>
  <c r="A38" i="6"/>
  <c r="A38" i="5"/>
  <c r="A38" i="3"/>
  <c r="A38" i="4"/>
  <c r="A43" i="14"/>
  <c r="A43" i="13"/>
  <c r="A43" i="12"/>
  <c r="A43" i="11"/>
  <c r="A43" i="10"/>
  <c r="A43" i="9"/>
  <c r="A43" i="8"/>
  <c r="A43" i="7"/>
  <c r="A43" i="6"/>
  <c r="A43" i="5"/>
  <c r="A43" i="4"/>
  <c r="A43" i="3"/>
  <c r="A45" i="14"/>
  <c r="A45" i="13"/>
  <c r="A45" i="12"/>
  <c r="A45" i="11"/>
  <c r="A45" i="10"/>
  <c r="A45" i="9"/>
  <c r="A45" i="8"/>
  <c r="A45" i="7"/>
  <c r="A45" i="6"/>
  <c r="A45" i="5"/>
  <c r="A45" i="2"/>
  <c r="A45" i="3"/>
  <c r="A45" i="4"/>
  <c r="CL46" i="9"/>
  <c r="CL46" i="8"/>
  <c r="CL46" i="7"/>
  <c r="CL46" i="6"/>
  <c r="CL46" i="5"/>
  <c r="CD47" i="9"/>
  <c r="BN47" i="9"/>
  <c r="CD47" i="8"/>
  <c r="BO47" i="8"/>
  <c r="BN47" i="8"/>
  <c r="CD47" i="7"/>
  <c r="BO47" i="7"/>
  <c r="BN47" i="7"/>
  <c r="BO47" i="6"/>
  <c r="BN47" i="6"/>
  <c r="BO47" i="5"/>
  <c r="CD47" i="6"/>
  <c r="CD47" i="5"/>
  <c r="BN47" i="5"/>
  <c r="BO47" i="4"/>
  <c r="BN47" i="4"/>
  <c r="BO47" i="2"/>
  <c r="BN47" i="2"/>
  <c r="CD47" i="2"/>
  <c r="BN47" i="3"/>
  <c r="HX49" i="8"/>
  <c r="HX49" i="7"/>
  <c r="HX49" i="6"/>
  <c r="BQ44" i="2"/>
  <c r="EJ5" i="5"/>
  <c r="EG5" i="5"/>
  <c r="C8" i="14"/>
  <c r="C8" i="13"/>
  <c r="C8" i="12"/>
  <c r="C8" i="10"/>
  <c r="C8" i="11"/>
  <c r="C8" i="9"/>
  <c r="CJ8" i="9"/>
  <c r="CJ8" i="8"/>
  <c r="C8" i="8"/>
  <c r="CJ8" i="7"/>
  <c r="C8" i="7"/>
  <c r="CJ8" i="6"/>
  <c r="C8" i="5"/>
  <c r="C8" i="4"/>
  <c r="C8" i="6"/>
  <c r="CJ8" i="5"/>
  <c r="C18" i="14"/>
  <c r="C18" i="13"/>
  <c r="C18" i="12"/>
  <c r="C18" i="11"/>
  <c r="C18" i="10"/>
  <c r="CJ18" i="9"/>
  <c r="C18" i="9"/>
  <c r="C18" i="8"/>
  <c r="CJ18" i="8"/>
  <c r="CJ18" i="7"/>
  <c r="C18" i="7"/>
  <c r="C18" i="6"/>
  <c r="CJ18" i="6"/>
  <c r="CJ18" i="5"/>
  <c r="C18" i="4"/>
  <c r="C18" i="5"/>
  <c r="L19" i="1"/>
  <c r="G21" i="14"/>
  <c r="G21" i="13"/>
  <c r="G21" i="12"/>
  <c r="G21" i="11"/>
  <c r="G21" i="10"/>
  <c r="CL23" i="9"/>
  <c r="CL23" i="8"/>
  <c r="CL23" i="7"/>
  <c r="CL23" i="6"/>
  <c r="CL23" i="5"/>
  <c r="B25" i="14"/>
  <c r="B25" i="12"/>
  <c r="B25" i="10"/>
  <c r="B25" i="11"/>
  <c r="B25" i="13"/>
  <c r="B25" i="9"/>
  <c r="B25" i="8"/>
  <c r="B25" i="7"/>
  <c r="B25" i="6"/>
  <c r="B25" i="4"/>
  <c r="B25" i="5"/>
  <c r="B25" i="3"/>
  <c r="B25" i="2"/>
  <c r="L85" i="15"/>
  <c r="JJ39" i="8"/>
  <c r="JJ39" i="5"/>
  <c r="B43" i="14"/>
  <c r="B43" i="13"/>
  <c r="B43" i="12"/>
  <c r="B43" i="11"/>
  <c r="B43" i="10"/>
  <c r="B43" i="9"/>
  <c r="B43" i="8"/>
  <c r="B43" i="7"/>
  <c r="B43" i="6"/>
  <c r="B43" i="5"/>
  <c r="B43" i="4"/>
  <c r="B43" i="3"/>
  <c r="B43" i="2"/>
  <c r="B45" i="14"/>
  <c r="B45" i="13"/>
  <c r="B45" i="12"/>
  <c r="B45" i="11"/>
  <c r="B45" i="10"/>
  <c r="B45" i="9"/>
  <c r="B45" i="8"/>
  <c r="B45" i="7"/>
  <c r="B45" i="6"/>
  <c r="B45" i="5"/>
  <c r="B45" i="3"/>
  <c r="B45" i="4"/>
  <c r="CL48" i="9"/>
  <c r="CL48" i="8"/>
  <c r="CL48" i="7"/>
  <c r="CL48" i="6"/>
  <c r="CL48" i="5"/>
  <c r="JA49" i="8"/>
  <c r="JA49" i="7"/>
  <c r="JA49" i="6"/>
  <c r="JA49" i="5"/>
  <c r="BQ9" i="2"/>
  <c r="A11" i="2"/>
  <c r="S22" i="3"/>
  <c r="EO7" i="5"/>
  <c r="EV8" i="5"/>
  <c r="EN8" i="5"/>
  <c r="EM8" i="5"/>
  <c r="EL8" i="5"/>
  <c r="EH18" i="9"/>
  <c r="EI18" i="9" s="1"/>
  <c r="G16" i="15" s="1"/>
  <c r="EI18" i="5"/>
  <c r="A4" i="12"/>
  <c r="A4" i="13"/>
  <c r="A4" i="14"/>
  <c r="A4" i="10"/>
  <c r="A4" i="11"/>
  <c r="A4" i="9"/>
  <c r="A4" i="8"/>
  <c r="A4" i="7"/>
  <c r="A4" i="6"/>
  <c r="A4" i="5"/>
  <c r="A4" i="4"/>
  <c r="A48" i="1"/>
  <c r="A44" i="1"/>
  <c r="A40" i="1"/>
  <c r="A36" i="1"/>
  <c r="A32" i="1"/>
  <c r="A28" i="1"/>
  <c r="A24" i="1"/>
  <c r="A20" i="1"/>
  <c r="A4" i="3"/>
  <c r="L55" i="15"/>
  <c r="JJ9" i="8"/>
  <c r="JJ9" i="7"/>
  <c r="CL18" i="9"/>
  <c r="CL18" i="8"/>
  <c r="CL18" i="7"/>
  <c r="CL18" i="6"/>
  <c r="CL18" i="5"/>
  <c r="BO19" i="9"/>
  <c r="BN19" i="9"/>
  <c r="BO19" i="8"/>
  <c r="CD19" i="8"/>
  <c r="BN19" i="8"/>
  <c r="CD19" i="7"/>
  <c r="BO19" i="7"/>
  <c r="BN19" i="7"/>
  <c r="BN19" i="6"/>
  <c r="CD19" i="6"/>
  <c r="BO19" i="6"/>
  <c r="BO19" i="5"/>
  <c r="BN19" i="5"/>
  <c r="CD19" i="5"/>
  <c r="BN19" i="3"/>
  <c r="BN19" i="2"/>
  <c r="CD19" i="3"/>
  <c r="BN19" i="4"/>
  <c r="CL20" i="9"/>
  <c r="CL20" i="8"/>
  <c r="CL20" i="7"/>
  <c r="CL20" i="5"/>
  <c r="CL20" i="6"/>
  <c r="CD21" i="9"/>
  <c r="CD21" i="8"/>
  <c r="BO21" i="8"/>
  <c r="BN21" i="8"/>
  <c r="BN21" i="7"/>
  <c r="CD21" i="7"/>
  <c r="BO21" i="7"/>
  <c r="BN21" i="6"/>
  <c r="BO21" i="6"/>
  <c r="BO21" i="4"/>
  <c r="CD21" i="5"/>
  <c r="BN21" i="4"/>
  <c r="BN21" i="5"/>
  <c r="CD21" i="3"/>
  <c r="CD21" i="4"/>
  <c r="CD21" i="6"/>
  <c r="BN21" i="3"/>
  <c r="BO21" i="5"/>
  <c r="B30" i="14"/>
  <c r="B30" i="13"/>
  <c r="B30" i="10"/>
  <c r="B30" i="11"/>
  <c r="B30" i="12"/>
  <c r="B30" i="9"/>
  <c r="B30" i="8"/>
  <c r="B30" i="7"/>
  <c r="B30" i="6"/>
  <c r="B30" i="5"/>
  <c r="B30" i="3"/>
  <c r="B30" i="2"/>
  <c r="B30" i="4"/>
  <c r="L77" i="15"/>
  <c r="L173" i="15" s="1"/>
  <c r="JJ31" i="9"/>
  <c r="B35" i="14"/>
  <c r="B35" i="13"/>
  <c r="B35" i="12"/>
  <c r="B35" i="11"/>
  <c r="B35" i="10"/>
  <c r="B35" i="9"/>
  <c r="B35" i="8"/>
  <c r="B35" i="7"/>
  <c r="B35" i="6"/>
  <c r="B35" i="5"/>
  <c r="B35" i="3"/>
  <c r="B35" i="4"/>
  <c r="B4" i="14"/>
  <c r="B4" i="12"/>
  <c r="B4" i="10"/>
  <c r="B4" i="11"/>
  <c r="B4" i="13"/>
  <c r="B4" i="9"/>
  <c r="B4" i="8"/>
  <c r="B4" i="7"/>
  <c r="B4" i="6"/>
  <c r="B4" i="5"/>
  <c r="B4" i="4"/>
  <c r="B4" i="2"/>
  <c r="B48" i="1"/>
  <c r="B44" i="1"/>
  <c r="B40" i="1"/>
  <c r="B36" i="1"/>
  <c r="B32" i="1"/>
  <c r="B28" i="1"/>
  <c r="B24" i="1"/>
  <c r="B20" i="1"/>
  <c r="B16" i="1"/>
  <c r="B12" i="1"/>
  <c r="B8" i="1"/>
  <c r="A7" i="1"/>
  <c r="G9" i="14"/>
  <c r="G9" i="13"/>
  <c r="G9" i="12"/>
  <c r="G9" i="11"/>
  <c r="G9" i="10"/>
  <c r="C11" i="1"/>
  <c r="C14" i="1"/>
  <c r="L61" i="15"/>
  <c r="JJ15" i="8"/>
  <c r="JJ15" i="5"/>
  <c r="B17" i="1"/>
  <c r="CO18" i="9"/>
  <c r="BQ18" i="8"/>
  <c r="BP18" i="8"/>
  <c r="CO18" i="8"/>
  <c r="BQ18" i="7"/>
  <c r="CO18" i="7"/>
  <c r="CO18" i="6"/>
  <c r="BP18" i="6"/>
  <c r="CO18" i="5"/>
  <c r="BQ18" i="4"/>
  <c r="L18" i="1"/>
  <c r="L66" i="15"/>
  <c r="JJ20" i="8"/>
  <c r="JJ20" i="7"/>
  <c r="A22" i="1"/>
  <c r="C30" i="1"/>
  <c r="G31" i="14"/>
  <c r="G31" i="12"/>
  <c r="G31" i="10"/>
  <c r="G31" i="11"/>
  <c r="G31" i="13"/>
  <c r="CO33" i="9"/>
  <c r="CO33" i="8"/>
  <c r="CO33" i="7"/>
  <c r="CO33" i="6"/>
  <c r="BQ33" i="5"/>
  <c r="BP33" i="5"/>
  <c r="CO33" i="5"/>
  <c r="BP33" i="3"/>
  <c r="BQ33" i="3"/>
  <c r="L79" i="15"/>
  <c r="JJ33" i="8"/>
  <c r="JJ33" i="6"/>
  <c r="JJ33" i="5"/>
  <c r="C35" i="1"/>
  <c r="CD36" i="9"/>
  <c r="BO36" i="9"/>
  <c r="CD36" i="8"/>
  <c r="BN36" i="8"/>
  <c r="BO36" i="8"/>
  <c r="CD36" i="7"/>
  <c r="BO36" i="7"/>
  <c r="BN36" i="7"/>
  <c r="CD36" i="6"/>
  <c r="BO36" i="6"/>
  <c r="BN36" i="6"/>
  <c r="BO36" i="5"/>
  <c r="BN36" i="5"/>
  <c r="CD36" i="5"/>
  <c r="BN36" i="3"/>
  <c r="CD36" i="4"/>
  <c r="BO36" i="3"/>
  <c r="BO36" i="4"/>
  <c r="BN36" i="4"/>
  <c r="CD36" i="3"/>
  <c r="A37" i="1"/>
  <c r="CL38" i="9"/>
  <c r="CL38" i="8"/>
  <c r="CL38" i="7"/>
  <c r="CL38" i="6"/>
  <c r="CL38" i="5"/>
  <c r="BO39" i="9"/>
  <c r="BN39" i="9"/>
  <c r="BO39" i="8"/>
  <c r="BN39" i="8"/>
  <c r="CD39" i="8"/>
  <c r="CD39" i="7"/>
  <c r="BO39" i="7"/>
  <c r="BN39" i="7"/>
  <c r="CD39" i="6"/>
  <c r="BO39" i="5"/>
  <c r="BN39" i="6"/>
  <c r="BO39" i="6"/>
  <c r="CD39" i="5"/>
  <c r="BO39" i="4"/>
  <c r="CD39" i="3"/>
  <c r="BN39" i="4"/>
  <c r="BO39" i="3"/>
  <c r="CD39" i="4"/>
  <c r="BN39" i="3"/>
  <c r="BN39" i="5"/>
  <c r="L41" i="1"/>
  <c r="G41" i="14"/>
  <c r="G41" i="13"/>
  <c r="G41" i="12"/>
  <c r="G41" i="11"/>
  <c r="G41" i="10"/>
  <c r="CL43" i="9"/>
  <c r="CL43" i="8"/>
  <c r="CL43" i="7"/>
  <c r="CL43" i="6"/>
  <c r="CL43" i="5"/>
  <c r="L94" i="15"/>
  <c r="JJ48" i="8"/>
  <c r="JJ48" i="7"/>
  <c r="JJ48" i="6"/>
  <c r="B95" i="15"/>
  <c r="FF49" i="7"/>
  <c r="JD49" i="7"/>
  <c r="JD49" i="6"/>
  <c r="J49" i="2"/>
  <c r="B5" i="2"/>
  <c r="BO11" i="2"/>
  <c r="BN15" i="2"/>
  <c r="BQ17" i="2"/>
  <c r="BN28" i="2"/>
  <c r="S31" i="2"/>
  <c r="BQ33" i="2"/>
  <c r="B38" i="2"/>
  <c r="BP39" i="2"/>
  <c r="BP41" i="2"/>
  <c r="BP45" i="2"/>
  <c r="BN49" i="2"/>
  <c r="S4" i="3"/>
  <c r="T49" i="3"/>
  <c r="BP4" i="3"/>
  <c r="BO7" i="3"/>
  <c r="S9" i="3"/>
  <c r="CD11" i="3"/>
  <c r="BP12" i="3"/>
  <c r="BP23" i="3"/>
  <c r="CD35" i="3"/>
  <c r="BN37" i="3"/>
  <c r="BQ47" i="3"/>
  <c r="CD7" i="4"/>
  <c r="A11" i="4"/>
  <c r="BO13" i="4"/>
  <c r="CD14" i="4"/>
  <c r="BN16" i="4"/>
  <c r="BP18" i="4"/>
  <c r="BQ36" i="4"/>
  <c r="BP43" i="4"/>
  <c r="S45" i="4"/>
  <c r="DW7" i="5"/>
  <c r="BP10" i="5"/>
  <c r="JJ16" i="5"/>
  <c r="BO17" i="5"/>
  <c r="DT17" i="5"/>
  <c r="EV18" i="5"/>
  <c r="CO19" i="5"/>
  <c r="EJ23" i="5"/>
  <c r="EG23" i="5"/>
  <c r="EH27" i="9"/>
  <c r="EI27" i="9" s="1"/>
  <c r="G25" i="15" s="1"/>
  <c r="EI27" i="5"/>
  <c r="EG7" i="6"/>
  <c r="C5" i="14"/>
  <c r="C5" i="12"/>
  <c r="C5" i="13"/>
  <c r="C5" i="10"/>
  <c r="C5" i="11"/>
  <c r="C5" i="9"/>
  <c r="CJ5" i="9"/>
  <c r="CJ5" i="8"/>
  <c r="C5" i="8"/>
  <c r="CJ5" i="7"/>
  <c r="C5" i="7"/>
  <c r="C5" i="6"/>
  <c r="CJ5" i="6"/>
  <c r="CJ5" i="5"/>
  <c r="C5" i="5"/>
  <c r="C5" i="4"/>
  <c r="C5" i="3"/>
  <c r="A8" i="14"/>
  <c r="A8" i="11"/>
  <c r="A8" i="13"/>
  <c r="A8" i="10"/>
  <c r="A8" i="12"/>
  <c r="A8" i="9"/>
  <c r="A8" i="8"/>
  <c r="A8" i="7"/>
  <c r="A8" i="5"/>
  <c r="A8" i="6"/>
  <c r="A8" i="4"/>
  <c r="A8" i="3"/>
  <c r="CL15" i="9"/>
  <c r="CL15" i="8"/>
  <c r="CL15" i="7"/>
  <c r="CL15" i="6"/>
  <c r="G16" i="14"/>
  <c r="G16" i="13"/>
  <c r="G16" i="12"/>
  <c r="G16" i="11"/>
  <c r="G16" i="10"/>
  <c r="CO21" i="9"/>
  <c r="CO21" i="8"/>
  <c r="CO21" i="7"/>
  <c r="CO21" i="6"/>
  <c r="CO21" i="5"/>
  <c r="BP21" i="3"/>
  <c r="BQ21" i="5"/>
  <c r="C23" i="14"/>
  <c r="C23" i="11"/>
  <c r="C23" i="13"/>
  <c r="C23" i="12"/>
  <c r="C23" i="10"/>
  <c r="C23" i="9"/>
  <c r="CJ23" i="9"/>
  <c r="CJ23" i="8"/>
  <c r="C23" i="8"/>
  <c r="C23" i="7"/>
  <c r="CJ23" i="7"/>
  <c r="C23" i="6"/>
  <c r="CJ23" i="6"/>
  <c r="C23" i="4"/>
  <c r="CJ23" i="5"/>
  <c r="C23" i="5"/>
  <c r="C23" i="3"/>
  <c r="BO24" i="9"/>
  <c r="BN24" i="9"/>
  <c r="BN24" i="8"/>
  <c r="CD24" i="9"/>
  <c r="CD24" i="8"/>
  <c r="BO24" i="8"/>
  <c r="CD24" i="7"/>
  <c r="BO24" i="7"/>
  <c r="BN24" i="7"/>
  <c r="BN24" i="6"/>
  <c r="CD24" i="5"/>
  <c r="BO24" i="6"/>
  <c r="BN24" i="5"/>
  <c r="CD24" i="4"/>
  <c r="BN24" i="3"/>
  <c r="BO24" i="5"/>
  <c r="BO24" i="4"/>
  <c r="CD24" i="3"/>
  <c r="BN24" i="4"/>
  <c r="CD24" i="6"/>
  <c r="BO24" i="3"/>
  <c r="CL26" i="9"/>
  <c r="CL26" i="8"/>
  <c r="CL26" i="7"/>
  <c r="CL26" i="6"/>
  <c r="CL26" i="5"/>
  <c r="CL28" i="9"/>
  <c r="CL28" i="8"/>
  <c r="CL28" i="7"/>
  <c r="CL28" i="6"/>
  <c r="CL28" i="5"/>
  <c r="L82" i="15"/>
  <c r="JJ36" i="8"/>
  <c r="JJ36" i="6"/>
  <c r="G49" i="1"/>
  <c r="K95" i="15"/>
  <c r="FZ49" i="6"/>
  <c r="BP24" i="2"/>
  <c r="BO27" i="2"/>
  <c r="BQ38" i="2"/>
  <c r="BQ12" i="3"/>
  <c r="BO29" i="3"/>
  <c r="BP43" i="3"/>
  <c r="S43" i="3"/>
  <c r="EJ13" i="5"/>
  <c r="EG13" i="5"/>
  <c r="EI25" i="5"/>
  <c r="EJ25" i="5"/>
  <c r="A14" i="14"/>
  <c r="A14" i="11"/>
  <c r="A14" i="10"/>
  <c r="A14" i="12"/>
  <c r="A14" i="13"/>
  <c r="A14" i="9"/>
  <c r="A14" i="8"/>
  <c r="A14" i="7"/>
  <c r="A14" i="6"/>
  <c r="A14" i="4"/>
  <c r="A14" i="5"/>
  <c r="A14" i="3"/>
  <c r="L74" i="15"/>
  <c r="JJ28" i="8"/>
  <c r="JJ28" i="7"/>
  <c r="A35" i="14"/>
  <c r="A35" i="13"/>
  <c r="A35" i="12"/>
  <c r="A35" i="11"/>
  <c r="A35" i="10"/>
  <c r="A35" i="9"/>
  <c r="A35" i="8"/>
  <c r="A35" i="7"/>
  <c r="A35" i="6"/>
  <c r="A35" i="5"/>
  <c r="A35" i="3"/>
  <c r="A35" i="2"/>
  <c r="G36" i="14"/>
  <c r="G36" i="13"/>
  <c r="G36" i="12"/>
  <c r="G36" i="11"/>
  <c r="G36" i="10"/>
  <c r="CO46" i="9"/>
  <c r="BQ46" i="9"/>
  <c r="CO46" i="8"/>
  <c r="BQ46" i="8"/>
  <c r="CO46" i="7"/>
  <c r="EL46" i="6"/>
  <c r="BQ46" i="6"/>
  <c r="CO46" i="6"/>
  <c r="BP46" i="5"/>
  <c r="CO46" i="5"/>
  <c r="BQ46" i="5"/>
  <c r="BQ46" i="3"/>
  <c r="BP46" i="3"/>
  <c r="L46" i="1"/>
  <c r="HZ49" i="8"/>
  <c r="HZ49" i="7"/>
  <c r="E49" i="2"/>
  <c r="BP19" i="2"/>
  <c r="H49" i="2"/>
  <c r="BL49" i="2" s="1"/>
  <c r="CD29" i="3"/>
  <c r="BP31" i="4"/>
  <c r="EL11" i="5"/>
  <c r="EV11" i="5"/>
  <c r="EM11" i="5"/>
  <c r="EO15" i="5"/>
  <c r="EG22" i="5"/>
  <c r="JJ28" i="5"/>
  <c r="T4" i="1"/>
  <c r="CD6" i="9"/>
  <c r="CD6" i="8"/>
  <c r="BO6" i="8"/>
  <c r="BN6" i="8"/>
  <c r="BO6" i="7"/>
  <c r="CD6" i="7"/>
  <c r="BN6" i="6"/>
  <c r="CD6" i="6"/>
  <c r="BO6" i="6"/>
  <c r="CD6" i="4"/>
  <c r="BN6" i="3"/>
  <c r="CD6" i="5"/>
  <c r="BO6" i="5"/>
  <c r="BN6" i="5"/>
  <c r="BN6" i="7"/>
  <c r="BO6" i="4"/>
  <c r="CD6" i="3"/>
  <c r="BN6" i="4"/>
  <c r="BO6" i="3"/>
  <c r="CL8" i="9"/>
  <c r="CL8" i="8"/>
  <c r="CL8" i="7"/>
  <c r="CL8" i="6"/>
  <c r="CL8" i="5"/>
  <c r="G12" i="13"/>
  <c r="G12" i="14"/>
  <c r="G12" i="12"/>
  <c r="G12" i="11"/>
  <c r="G12" i="10"/>
  <c r="C25" i="14"/>
  <c r="C25" i="11"/>
  <c r="C25" i="12"/>
  <c r="C25" i="10"/>
  <c r="C25" i="13"/>
  <c r="CJ25" i="9"/>
  <c r="C25" i="9"/>
  <c r="CJ25" i="8"/>
  <c r="C25" i="8"/>
  <c r="CJ25" i="7"/>
  <c r="C25" i="7"/>
  <c r="C25" i="6"/>
  <c r="CJ25" i="6"/>
  <c r="CJ25" i="5"/>
  <c r="C25" i="4"/>
  <c r="C25" i="5"/>
  <c r="C25" i="3"/>
  <c r="C25" i="2"/>
  <c r="C4" i="14"/>
  <c r="C4" i="12"/>
  <c r="C4" i="10"/>
  <c r="C4" i="11"/>
  <c r="C4" i="13"/>
  <c r="C4" i="9"/>
  <c r="CJ4" i="9"/>
  <c r="C4" i="8"/>
  <c r="CJ4" i="8"/>
  <c r="C4" i="7"/>
  <c r="CJ4" i="7"/>
  <c r="CJ4" i="6"/>
  <c r="C4" i="6"/>
  <c r="C4" i="5"/>
  <c r="C48" i="1"/>
  <c r="C44" i="1"/>
  <c r="C40" i="1"/>
  <c r="C36" i="1"/>
  <c r="C32" i="1"/>
  <c r="C28" i="1"/>
  <c r="C24" i="1"/>
  <c r="C20" i="1"/>
  <c r="C4" i="3"/>
  <c r="C4" i="4"/>
  <c r="B7" i="1"/>
  <c r="BO9" i="9"/>
  <c r="BN9" i="9"/>
  <c r="BO9" i="8"/>
  <c r="BN9" i="8"/>
  <c r="CD9" i="8"/>
  <c r="BN9" i="7"/>
  <c r="BO9" i="7"/>
  <c r="BN9" i="6"/>
  <c r="CD9" i="7"/>
  <c r="BO9" i="6"/>
  <c r="BO9" i="4"/>
  <c r="CD9" i="5"/>
  <c r="BN9" i="4"/>
  <c r="CD9" i="6"/>
  <c r="CD9" i="3"/>
  <c r="CD9" i="4"/>
  <c r="BN9" i="5"/>
  <c r="BN9" i="3"/>
  <c r="CL11" i="9"/>
  <c r="CL11" i="8"/>
  <c r="CL11" i="7"/>
  <c r="CL11" i="6"/>
  <c r="CL11" i="5"/>
  <c r="BO12" i="9"/>
  <c r="BN12" i="9"/>
  <c r="BN12" i="8"/>
  <c r="CD12" i="8"/>
  <c r="BO12" i="8"/>
  <c r="BN12" i="7"/>
  <c r="CD12" i="7"/>
  <c r="BO12" i="7"/>
  <c r="BN12" i="6"/>
  <c r="BO12" i="6"/>
  <c r="CD12" i="6"/>
  <c r="CD12" i="4"/>
  <c r="BN12" i="3"/>
  <c r="BO12" i="5"/>
  <c r="BO12" i="4"/>
  <c r="CD12" i="3"/>
  <c r="BN12" i="4"/>
  <c r="CD12" i="5"/>
  <c r="BO12" i="3"/>
  <c r="A13" i="1"/>
  <c r="CL14" i="9"/>
  <c r="CL14" i="8"/>
  <c r="CL14" i="7"/>
  <c r="CL14" i="6"/>
  <c r="G15" i="14"/>
  <c r="G15" i="13"/>
  <c r="G15" i="12"/>
  <c r="G15" i="10"/>
  <c r="G15" i="11"/>
  <c r="C17" i="1"/>
  <c r="G20" i="14"/>
  <c r="G20" i="13"/>
  <c r="G20" i="12"/>
  <c r="G20" i="11"/>
  <c r="G20" i="10"/>
  <c r="B22" i="1"/>
  <c r="L69" i="15"/>
  <c r="JJ23" i="5"/>
  <c r="A27" i="1"/>
  <c r="A29" i="1"/>
  <c r="CL30" i="9"/>
  <c r="CL30" i="8"/>
  <c r="CL30" i="7"/>
  <c r="CL30" i="5"/>
  <c r="CL30" i="6"/>
  <c r="BN31" i="9"/>
  <c r="CD31" i="9"/>
  <c r="BO31" i="8"/>
  <c r="BN31" i="8"/>
  <c r="CD31" i="8"/>
  <c r="BN31" i="7"/>
  <c r="CD31" i="7"/>
  <c r="BO31" i="7"/>
  <c r="BO31" i="6"/>
  <c r="BN31" i="6"/>
  <c r="CD31" i="6"/>
  <c r="CD31" i="5"/>
  <c r="BO31" i="5"/>
  <c r="BN31" i="5"/>
  <c r="BO31" i="3"/>
  <c r="CD31" i="3"/>
  <c r="BN31" i="2"/>
  <c r="BN31" i="4"/>
  <c r="AG31" i="10"/>
  <c r="AG31" i="13"/>
  <c r="L33" i="1"/>
  <c r="G33" i="14"/>
  <c r="G33" i="13"/>
  <c r="G33" i="12"/>
  <c r="G33" i="11"/>
  <c r="G33" i="10"/>
  <c r="CL35" i="9"/>
  <c r="CL35" i="8"/>
  <c r="CL35" i="7"/>
  <c r="CL35" i="6"/>
  <c r="CL35" i="5"/>
  <c r="EM36" i="8"/>
  <c r="EM36" i="7"/>
  <c r="B37" i="1"/>
  <c r="K38" i="1"/>
  <c r="CL40" i="9"/>
  <c r="CL40" i="8"/>
  <c r="CL40" i="7"/>
  <c r="CL40" i="6"/>
  <c r="CL40" i="5"/>
  <c r="BO41" i="9"/>
  <c r="BN41" i="9"/>
  <c r="BO41" i="8"/>
  <c r="BN41" i="8"/>
  <c r="CD41" i="8"/>
  <c r="CD41" i="7"/>
  <c r="BO41" i="7"/>
  <c r="BN41" i="7"/>
  <c r="BO41" i="6"/>
  <c r="BN41" i="6"/>
  <c r="CD41" i="6"/>
  <c r="CD41" i="5"/>
  <c r="BO41" i="5"/>
  <c r="BN41" i="5"/>
  <c r="BO41" i="4"/>
  <c r="BN41" i="4"/>
  <c r="BO41" i="2"/>
  <c r="BN41" i="2"/>
  <c r="CD41" i="2"/>
  <c r="BN41" i="3"/>
  <c r="AG41" i="13"/>
  <c r="AG41" i="10"/>
  <c r="A47" i="1"/>
  <c r="EN47" i="8"/>
  <c r="EN47" i="5"/>
  <c r="G48" i="14"/>
  <c r="G48" i="13"/>
  <c r="G48" i="12"/>
  <c r="G48" i="10"/>
  <c r="G48" i="11"/>
  <c r="C95" i="15"/>
  <c r="FH49" i="7"/>
  <c r="FH49" i="5"/>
  <c r="GI49" i="7"/>
  <c r="GI49" i="6"/>
  <c r="HH49" i="8"/>
  <c r="HH49" i="7"/>
  <c r="HH49" i="6"/>
  <c r="IG49" i="8"/>
  <c r="IG49" i="7"/>
  <c r="IG49" i="5"/>
  <c r="C5" i="2"/>
  <c r="BO7" i="2"/>
  <c r="BP12" i="2"/>
  <c r="S14" i="2"/>
  <c r="BP14" i="2"/>
  <c r="BO15" i="2"/>
  <c r="CD19" i="2"/>
  <c r="CD21" i="2"/>
  <c r="BN24" i="2"/>
  <c r="C38" i="2"/>
  <c r="BQ39" i="2"/>
  <c r="BQ41" i="2"/>
  <c r="BQ45" i="2"/>
  <c r="U49" i="3"/>
  <c r="BQ9" i="3"/>
  <c r="C12" i="3"/>
  <c r="S15" i="3"/>
  <c r="BO21" i="3"/>
  <c r="BQ23" i="3"/>
  <c r="C38" i="3"/>
  <c r="BO40" i="3"/>
  <c r="BO41" i="3"/>
  <c r="CD13" i="4"/>
  <c r="BO19" i="4"/>
  <c r="CD20" i="4"/>
  <c r="BQ42" i="4"/>
  <c r="FO49" i="5"/>
  <c r="DQ10" i="5"/>
  <c r="EH10" i="5" s="1"/>
  <c r="CJ12" i="5"/>
  <c r="EV12" i="5"/>
  <c r="EM12" i="5"/>
  <c r="EL12" i="5"/>
  <c r="DT16" i="5"/>
  <c r="DV18" i="5"/>
  <c r="EL19" i="5"/>
  <c r="EH31" i="9"/>
  <c r="EI31" i="9" s="1"/>
  <c r="G29" i="15" s="1"/>
  <c r="EI31" i="5"/>
  <c r="CL4" i="9"/>
  <c r="CL4" i="8"/>
  <c r="CL4" i="7"/>
  <c r="CL4" i="5"/>
  <c r="CL4" i="6"/>
  <c r="BO18" i="9"/>
  <c r="CD18" i="8"/>
  <c r="BO18" i="8"/>
  <c r="BN18" i="8"/>
  <c r="BO18" i="7"/>
  <c r="BN18" i="7"/>
  <c r="CD18" i="7"/>
  <c r="BN18" i="6"/>
  <c r="CD18" i="6"/>
  <c r="BO18" i="6"/>
  <c r="CD18" i="4"/>
  <c r="BN18" i="3"/>
  <c r="BO18" i="4"/>
  <c r="CD18" i="3"/>
  <c r="CD18" i="5"/>
  <c r="BN18" i="4"/>
  <c r="BO18" i="5"/>
  <c r="BO18" i="3"/>
  <c r="CO20" i="9"/>
  <c r="CO20" i="8"/>
  <c r="EL20" i="8"/>
  <c r="BQ20" i="8"/>
  <c r="BP20" i="8"/>
  <c r="CO20" i="7"/>
  <c r="BP20" i="7"/>
  <c r="CO20" i="5"/>
  <c r="CO20" i="6"/>
  <c r="BQ20" i="4"/>
  <c r="BQ20" i="5"/>
  <c r="BP20" i="4"/>
  <c r="BP20" i="3"/>
  <c r="BP20" i="5"/>
  <c r="C22" i="14"/>
  <c r="C22" i="11"/>
  <c r="C22" i="13"/>
  <c r="C22" i="12"/>
  <c r="C22" i="10"/>
  <c r="C22" i="9"/>
  <c r="CJ22" i="9"/>
  <c r="C22" i="8"/>
  <c r="CJ22" i="8"/>
  <c r="CJ22" i="7"/>
  <c r="C22" i="7"/>
  <c r="CJ22" i="6"/>
  <c r="C22" i="5"/>
  <c r="C22" i="6"/>
  <c r="CJ22" i="5"/>
  <c r="C22" i="3"/>
  <c r="C22" i="4"/>
  <c r="G23" i="14"/>
  <c r="G23" i="13"/>
  <c r="G23" i="12"/>
  <c r="G23" i="10"/>
  <c r="G23" i="11"/>
  <c r="B27" i="14"/>
  <c r="B27" i="13"/>
  <c r="B27" i="12"/>
  <c r="B27" i="11"/>
  <c r="B27" i="10"/>
  <c r="B27" i="8"/>
  <c r="B27" i="9"/>
  <c r="B27" i="7"/>
  <c r="B27" i="6"/>
  <c r="B27" i="5"/>
  <c r="B27" i="4"/>
  <c r="B27" i="3"/>
  <c r="CD28" i="9"/>
  <c r="CD28" i="8"/>
  <c r="BN28" i="8"/>
  <c r="BO28" i="8"/>
  <c r="CD28" i="7"/>
  <c r="BO28" i="7"/>
  <c r="BN28" i="7"/>
  <c r="BO28" i="6"/>
  <c r="BN28" i="6"/>
  <c r="CD28" i="6"/>
  <c r="CD28" i="5"/>
  <c r="BO28" i="5"/>
  <c r="BN28" i="5"/>
  <c r="CD28" i="3"/>
  <c r="CD28" i="4"/>
  <c r="BO28" i="3"/>
  <c r="CD28" i="2"/>
  <c r="BN28" i="3"/>
  <c r="BO28" i="4"/>
  <c r="B29" i="13"/>
  <c r="B29" i="14"/>
  <c r="B29" i="12"/>
  <c r="B29" i="10"/>
  <c r="B29" i="11"/>
  <c r="B29" i="9"/>
  <c r="B29" i="8"/>
  <c r="B29" i="6"/>
  <c r="B29" i="7"/>
  <c r="B29" i="5"/>
  <c r="B29" i="3"/>
  <c r="B29" i="4"/>
  <c r="CO30" i="9"/>
  <c r="CO30" i="8"/>
  <c r="CO30" i="7"/>
  <c r="EL30" i="7"/>
  <c r="BQ30" i="7"/>
  <c r="BP30" i="6"/>
  <c r="CO30" i="6"/>
  <c r="CO30" i="5"/>
  <c r="BQ30" i="3"/>
  <c r="BP30" i="3"/>
  <c r="BP30" i="5"/>
  <c r="L30" i="1"/>
  <c r="CL32" i="9"/>
  <c r="CL32" i="8"/>
  <c r="CL32" i="7"/>
  <c r="CL32" i="6"/>
  <c r="CL32" i="5"/>
  <c r="BO33" i="9"/>
  <c r="CD33" i="9"/>
  <c r="CD33" i="8"/>
  <c r="BO33" i="8"/>
  <c r="BN33" i="8"/>
  <c r="CD33" i="7"/>
  <c r="BO33" i="7"/>
  <c r="BN33" i="7"/>
  <c r="CD33" i="6"/>
  <c r="BO33" i="6"/>
  <c r="BN33" i="6"/>
  <c r="BO33" i="5"/>
  <c r="BN33" i="5"/>
  <c r="BO33" i="4"/>
  <c r="CD33" i="3"/>
  <c r="CD33" i="5"/>
  <c r="BN33" i="4"/>
  <c r="BO33" i="3"/>
  <c r="CD33" i="4"/>
  <c r="BN33" i="3"/>
  <c r="C37" i="14"/>
  <c r="C37" i="12"/>
  <c r="C37" i="11"/>
  <c r="C37" i="13"/>
  <c r="C37" i="10"/>
  <c r="C37" i="9"/>
  <c r="CJ37" i="9"/>
  <c r="CJ37" i="8"/>
  <c r="C37" i="8"/>
  <c r="C37" i="7"/>
  <c r="CJ37" i="7"/>
  <c r="C37" i="6"/>
  <c r="CJ37" i="6"/>
  <c r="CJ37" i="5"/>
  <c r="C37" i="5"/>
  <c r="C37" i="4"/>
  <c r="C37" i="3"/>
  <c r="C37" i="2"/>
  <c r="L86" i="15"/>
  <c r="JJ40" i="8"/>
  <c r="JJ40" i="7"/>
  <c r="A42" i="14"/>
  <c r="A42" i="11"/>
  <c r="A42" i="13"/>
  <c r="A42" i="10"/>
  <c r="A42" i="12"/>
  <c r="A42" i="9"/>
  <c r="A42" i="8"/>
  <c r="A42" i="7"/>
  <c r="A42" i="6"/>
  <c r="A42" i="5"/>
  <c r="A42" i="3"/>
  <c r="A42" i="2"/>
  <c r="A42" i="4"/>
  <c r="L89" i="15"/>
  <c r="JJ43" i="9"/>
  <c r="B47" i="14"/>
  <c r="B47" i="12"/>
  <c r="B47" i="13"/>
  <c r="B47" i="10"/>
  <c r="B47" i="11"/>
  <c r="B47" i="9"/>
  <c r="B47" i="8"/>
  <c r="B47" i="7"/>
  <c r="B47" i="6"/>
  <c r="B47" i="3"/>
  <c r="B47" i="5"/>
  <c r="B47" i="4"/>
  <c r="AG48" i="13"/>
  <c r="AG48" i="10"/>
  <c r="D95" i="15"/>
  <c r="GK49" i="8"/>
  <c r="GK49" i="6"/>
  <c r="GK49" i="5"/>
  <c r="P49" i="2"/>
  <c r="BO5" i="2"/>
  <c r="BO24" i="2"/>
  <c r="C26" i="2"/>
  <c r="V49" i="3"/>
  <c r="C8" i="3"/>
  <c r="S10" i="3"/>
  <c r="BP10" i="3"/>
  <c r="BO13" i="3"/>
  <c r="BQ15" i="3"/>
  <c r="S16" i="3"/>
  <c r="BP16" i="3"/>
  <c r="CD19" i="4"/>
  <c r="A23" i="4"/>
  <c r="BO25" i="4"/>
  <c r="BN28" i="4"/>
  <c r="BP30" i="4"/>
  <c r="BQ33" i="4"/>
  <c r="EF8" i="5"/>
  <c r="BP11" i="5"/>
  <c r="S11" i="5"/>
  <c r="EG11" i="5"/>
  <c r="BP18" i="5"/>
  <c r="EO19" i="5"/>
  <c r="EV20" i="5"/>
  <c r="EN20" i="5"/>
  <c r="EM20" i="5"/>
  <c r="EL20" i="5"/>
  <c r="BP6" i="6"/>
  <c r="EG40" i="6"/>
  <c r="G5" i="14"/>
  <c r="G5" i="13"/>
  <c r="G5" i="12"/>
  <c r="G5" i="11"/>
  <c r="G5" i="10"/>
  <c r="L57" i="15"/>
  <c r="JJ11" i="5"/>
  <c r="A16" i="14"/>
  <c r="A16" i="11"/>
  <c r="A16" i="13"/>
  <c r="A16" i="12"/>
  <c r="A16" i="10"/>
  <c r="A16" i="9"/>
  <c r="A16" i="8"/>
  <c r="A16" i="7"/>
  <c r="A16" i="6"/>
  <c r="A16" i="5"/>
  <c r="A16" i="4"/>
  <c r="A16" i="3"/>
  <c r="A19" i="14"/>
  <c r="A19" i="12"/>
  <c r="A19" i="11"/>
  <c r="A19" i="13"/>
  <c r="A19" i="10"/>
  <c r="A19" i="9"/>
  <c r="A19" i="8"/>
  <c r="A19" i="7"/>
  <c r="A19" i="4"/>
  <c r="A19" i="6"/>
  <c r="A19" i="5"/>
  <c r="L20" i="1"/>
  <c r="A21" i="13"/>
  <c r="A21" i="14"/>
  <c r="A21" i="11"/>
  <c r="A21" i="10"/>
  <c r="A21" i="12"/>
  <c r="A21" i="9"/>
  <c r="A21" i="8"/>
  <c r="A21" i="7"/>
  <c r="A21" i="6"/>
  <c r="A21" i="5"/>
  <c r="A21" i="4"/>
  <c r="A21" i="3"/>
  <c r="CL22" i="9"/>
  <c r="CL22" i="8"/>
  <c r="CL22" i="7"/>
  <c r="CL22" i="5"/>
  <c r="CL22" i="6"/>
  <c r="BO23" i="8"/>
  <c r="BN23" i="8"/>
  <c r="CD23" i="9"/>
  <c r="CD23" i="8"/>
  <c r="CD23" i="7"/>
  <c r="BO23" i="7"/>
  <c r="BN23" i="7"/>
  <c r="CD23" i="5"/>
  <c r="CD23" i="6"/>
  <c r="BO23" i="5"/>
  <c r="BN23" i="5"/>
  <c r="BN23" i="6"/>
  <c r="BO23" i="4"/>
  <c r="BN23" i="4"/>
  <c r="BN23" i="2"/>
  <c r="CD23" i="3"/>
  <c r="BO23" i="6"/>
  <c r="BO23" i="3"/>
  <c r="CD23" i="2"/>
  <c r="CO25" i="9"/>
  <c r="BQ25" i="8"/>
  <c r="EL25" i="8"/>
  <c r="CO25" i="8"/>
  <c r="CO25" i="7"/>
  <c r="BQ25" i="6"/>
  <c r="BQ25" i="5"/>
  <c r="BP25" i="5"/>
  <c r="CO25" i="6"/>
  <c r="BP25" i="6"/>
  <c r="BP25" i="3"/>
  <c r="BQ25" i="4"/>
  <c r="CO25" i="5"/>
  <c r="BQ25" i="3"/>
  <c r="L71" i="15"/>
  <c r="JJ25" i="8"/>
  <c r="JJ25" i="5"/>
  <c r="C27" i="14"/>
  <c r="C27" i="13"/>
  <c r="C27" i="12"/>
  <c r="C27" i="11"/>
  <c r="C27" i="10"/>
  <c r="CJ27" i="9"/>
  <c r="CJ27" i="8"/>
  <c r="C27" i="8"/>
  <c r="C27" i="7"/>
  <c r="CJ27" i="7"/>
  <c r="CJ27" i="6"/>
  <c r="C27" i="6"/>
  <c r="CJ27" i="5"/>
  <c r="C27" i="5"/>
  <c r="C27" i="4"/>
  <c r="C27" i="3"/>
  <c r="C27" i="9"/>
  <c r="C29" i="13"/>
  <c r="C29" i="14"/>
  <c r="C29" i="12"/>
  <c r="C29" i="11"/>
  <c r="C29" i="10"/>
  <c r="C29" i="9"/>
  <c r="CJ29" i="9"/>
  <c r="CJ29" i="8"/>
  <c r="C29" i="8"/>
  <c r="CJ29" i="7"/>
  <c r="C29" i="7"/>
  <c r="C29" i="6"/>
  <c r="CJ29" i="6"/>
  <c r="C29" i="5"/>
  <c r="CJ29" i="5"/>
  <c r="C29" i="4"/>
  <c r="C29" i="3"/>
  <c r="L78" i="15"/>
  <c r="JJ32" i="8"/>
  <c r="JJ32" i="6"/>
  <c r="A34" i="14"/>
  <c r="A34" i="13"/>
  <c r="A34" i="11"/>
  <c r="A34" i="10"/>
  <c r="A34" i="12"/>
  <c r="A34" i="9"/>
  <c r="A34" i="8"/>
  <c r="A34" i="7"/>
  <c r="A34" i="6"/>
  <c r="A34" i="5"/>
  <c r="A34" i="4"/>
  <c r="A34" i="3"/>
  <c r="G40" i="14"/>
  <c r="G40" i="13"/>
  <c r="G40" i="12"/>
  <c r="G40" i="11"/>
  <c r="G40" i="10"/>
  <c r="B42" i="14"/>
  <c r="B42" i="11"/>
  <c r="B42" i="13"/>
  <c r="B42" i="10"/>
  <c r="B42" i="12"/>
  <c r="B42" i="9"/>
  <c r="B42" i="8"/>
  <c r="B42" i="7"/>
  <c r="B42" i="6"/>
  <c r="B42" i="5"/>
  <c r="B42" i="3"/>
  <c r="B42" i="2"/>
  <c r="B42" i="4"/>
  <c r="G43" i="14"/>
  <c r="G43" i="13"/>
  <c r="G43" i="12"/>
  <c r="G43" i="11"/>
  <c r="G43" i="10"/>
  <c r="CO45" i="9"/>
  <c r="CO45" i="8"/>
  <c r="BP45" i="8"/>
  <c r="CO45" i="7"/>
  <c r="BP45" i="7"/>
  <c r="CO45" i="6"/>
  <c r="EL45" i="5"/>
  <c r="CO45" i="5"/>
  <c r="BQ45" i="5"/>
  <c r="BP45" i="3"/>
  <c r="BP45" i="5"/>
  <c r="BQ45" i="3"/>
  <c r="L91" i="15"/>
  <c r="JJ45" i="7"/>
  <c r="JJ45" i="6"/>
  <c r="JJ45" i="5"/>
  <c r="C47" i="14"/>
  <c r="C47" i="13"/>
  <c r="C47" i="12"/>
  <c r="C47" i="11"/>
  <c r="C47" i="10"/>
  <c r="CJ47" i="9"/>
  <c r="C47" i="9"/>
  <c r="CJ47" i="8"/>
  <c r="C47" i="8"/>
  <c r="C47" i="7"/>
  <c r="CJ47" i="7"/>
  <c r="CJ47" i="6"/>
  <c r="C47" i="6"/>
  <c r="CJ47" i="5"/>
  <c r="C47" i="5"/>
  <c r="C47" i="4"/>
  <c r="C47" i="3"/>
  <c r="CD48" i="9"/>
  <c r="BN48" i="8"/>
  <c r="BO48" i="8"/>
  <c r="CD48" i="8"/>
  <c r="BO48" i="7"/>
  <c r="BN48" i="7"/>
  <c r="CD48" i="7"/>
  <c r="CD48" i="6"/>
  <c r="BO48" i="6"/>
  <c r="BN48" i="5"/>
  <c r="BN48" i="6"/>
  <c r="CD48" i="5"/>
  <c r="BO48" i="5"/>
  <c r="BN48" i="3"/>
  <c r="CD48" i="4"/>
  <c r="BO48" i="3"/>
  <c r="BO48" i="4"/>
  <c r="BN48" i="4"/>
  <c r="CD48" i="3"/>
  <c r="A49" i="14"/>
  <c r="A49" i="12"/>
  <c r="A49" i="11"/>
  <c r="A49" i="13"/>
  <c r="A49" i="10"/>
  <c r="A49" i="9"/>
  <c r="A49" i="8"/>
  <c r="A49" i="7"/>
  <c r="A49" i="6"/>
  <c r="A49" i="5"/>
  <c r="A49" i="4"/>
  <c r="A49" i="3"/>
  <c r="E95" i="15"/>
  <c r="FL49" i="8"/>
  <c r="FL49" i="7"/>
  <c r="FL49" i="6"/>
  <c r="HM49" i="8"/>
  <c r="HM49" i="6"/>
  <c r="S4" i="2"/>
  <c r="BP6" i="2"/>
  <c r="S8" i="2"/>
  <c r="BP8" i="2"/>
  <c r="CD13" i="2"/>
  <c r="C18" i="2"/>
  <c r="BN18" i="2"/>
  <c r="C22" i="2"/>
  <c r="BP27" i="2"/>
  <c r="C33" i="2"/>
  <c r="S34" i="2"/>
  <c r="S40" i="2"/>
  <c r="B45" i="2"/>
  <c r="S46" i="2"/>
  <c r="BN48" i="2"/>
  <c r="BP5" i="3"/>
  <c r="BQ24" i="3"/>
  <c r="CD44" i="3"/>
  <c r="BO47" i="3"/>
  <c r="P49" i="4"/>
  <c r="CD29" i="4"/>
  <c r="BO31" i="4"/>
  <c r="EO4" i="5"/>
  <c r="DR7" i="5"/>
  <c r="DT7" i="5" s="1"/>
  <c r="DJ7" i="5"/>
  <c r="EH7" i="5" s="1"/>
  <c r="DC8" i="5"/>
  <c r="JJ9" i="5"/>
  <c r="EH11" i="5"/>
  <c r="EO12" i="5"/>
  <c r="CL14" i="5"/>
  <c r="DR15" i="5"/>
  <c r="DT15" i="5" s="1"/>
  <c r="DJ15" i="5"/>
  <c r="EH15" i="5" s="1"/>
  <c r="EI21" i="5"/>
  <c r="EF24" i="5"/>
  <c r="CV41" i="5"/>
  <c r="EF41" i="5" s="1"/>
  <c r="DR41" i="5"/>
  <c r="DT41" i="5" s="1"/>
  <c r="CO8" i="9"/>
  <c r="BP8" i="9"/>
  <c r="BP8" i="8"/>
  <c r="CO8" i="8"/>
  <c r="CO8" i="7"/>
  <c r="BP8" i="7"/>
  <c r="CO8" i="6"/>
  <c r="CO8" i="5"/>
  <c r="BQ8" i="4"/>
  <c r="BP8" i="4"/>
  <c r="BP8" i="3"/>
  <c r="CD5" i="9"/>
  <c r="BO5" i="8"/>
  <c r="BN5" i="8"/>
  <c r="CD5" i="8"/>
  <c r="CD5" i="7"/>
  <c r="BO5" i="7"/>
  <c r="BN5" i="7"/>
  <c r="CD5" i="6"/>
  <c r="CD5" i="5"/>
  <c r="BN5" i="6"/>
  <c r="BN5" i="5"/>
  <c r="BO5" i="4"/>
  <c r="BN5" i="4"/>
  <c r="BN5" i="2"/>
  <c r="BO5" i="3"/>
  <c r="CD5" i="2"/>
  <c r="BO5" i="5"/>
  <c r="CL7" i="9"/>
  <c r="CL7" i="8"/>
  <c r="CL7" i="7"/>
  <c r="CL7" i="6"/>
  <c r="G8" i="13"/>
  <c r="G8" i="12"/>
  <c r="G8" i="14"/>
  <c r="G8" i="11"/>
  <c r="G8" i="10"/>
  <c r="L60" i="15"/>
  <c r="JJ14" i="9"/>
  <c r="JJ14" i="8"/>
  <c r="JJ14" i="7"/>
  <c r="JJ14" i="6"/>
  <c r="L50" i="15"/>
  <c r="JJ4" i="9"/>
  <c r="JJ4" i="7"/>
  <c r="JJ4" i="6"/>
  <c r="CD49" i="1"/>
  <c r="D271" i="15" s="1"/>
  <c r="A6" i="14"/>
  <c r="A6" i="13"/>
  <c r="A6" i="12"/>
  <c r="A6" i="10"/>
  <c r="A6" i="11"/>
  <c r="A6" i="9"/>
  <c r="A6" i="8"/>
  <c r="A6" i="7"/>
  <c r="A6" i="6"/>
  <c r="A6" i="3"/>
  <c r="A6" i="5"/>
  <c r="A6" i="2"/>
  <c r="A6" i="4"/>
  <c r="BO8" i="9"/>
  <c r="BN8" i="9"/>
  <c r="CD8" i="8"/>
  <c r="BO8" i="8"/>
  <c r="BN8" i="8"/>
  <c r="BO8" i="7"/>
  <c r="BN8" i="7"/>
  <c r="CD8" i="7"/>
  <c r="CD8" i="6"/>
  <c r="BO8" i="6"/>
  <c r="BN8" i="6"/>
  <c r="BO8" i="4"/>
  <c r="BO8" i="3"/>
  <c r="CD8" i="2"/>
  <c r="BN8" i="4"/>
  <c r="BO8" i="2"/>
  <c r="BN8" i="2"/>
  <c r="BN8" i="5"/>
  <c r="C10" i="14"/>
  <c r="C10" i="11"/>
  <c r="C10" i="13"/>
  <c r="C10" i="12"/>
  <c r="C10" i="10"/>
  <c r="CJ10" i="9"/>
  <c r="C10" i="9"/>
  <c r="C10" i="8"/>
  <c r="CJ10" i="8"/>
  <c r="C10" i="7"/>
  <c r="CJ10" i="7"/>
  <c r="CJ10" i="6"/>
  <c r="C10" i="6"/>
  <c r="CJ10" i="5"/>
  <c r="C10" i="3"/>
  <c r="C10" i="5"/>
  <c r="C10" i="4"/>
  <c r="G11" i="14"/>
  <c r="G11" i="13"/>
  <c r="G11" i="12"/>
  <c r="G11" i="11"/>
  <c r="G11" i="10"/>
  <c r="CL13" i="9"/>
  <c r="CL13" i="8"/>
  <c r="CL13" i="7"/>
  <c r="CL13" i="6"/>
  <c r="C16" i="14"/>
  <c r="C16" i="11"/>
  <c r="C16" i="12"/>
  <c r="C16" i="10"/>
  <c r="C16" i="13"/>
  <c r="C16" i="9"/>
  <c r="CJ16" i="9"/>
  <c r="C16" i="8"/>
  <c r="CJ16" i="8"/>
  <c r="CJ16" i="7"/>
  <c r="C16" i="7"/>
  <c r="CJ16" i="6"/>
  <c r="C16" i="6"/>
  <c r="C16" i="5"/>
  <c r="CJ16" i="5"/>
  <c r="C16" i="3"/>
  <c r="C16" i="4"/>
  <c r="B19" i="14"/>
  <c r="B19" i="12"/>
  <c r="B19" i="11"/>
  <c r="B19" i="13"/>
  <c r="B19" i="10"/>
  <c r="B19" i="9"/>
  <c r="B19" i="8"/>
  <c r="B19" i="7"/>
  <c r="B19" i="6"/>
  <c r="B19" i="4"/>
  <c r="B19" i="3"/>
  <c r="B19" i="5"/>
  <c r="B19" i="2"/>
  <c r="BN20" i="9"/>
  <c r="BN20" i="8"/>
  <c r="CD20" i="9"/>
  <c r="CD20" i="8"/>
  <c r="BO20" i="8"/>
  <c r="CD20" i="7"/>
  <c r="BO20" i="7"/>
  <c r="BN20" i="7"/>
  <c r="CD20" i="6"/>
  <c r="BO20" i="6"/>
  <c r="BN20" i="6"/>
  <c r="BO20" i="4"/>
  <c r="BO20" i="3"/>
  <c r="CD20" i="2"/>
  <c r="BO20" i="5"/>
  <c r="BN20" i="4"/>
  <c r="BN20" i="3"/>
  <c r="BN20" i="5"/>
  <c r="BO20" i="2"/>
  <c r="BN20" i="2"/>
  <c r="CD20" i="5"/>
  <c r="B21" i="14"/>
  <c r="B21" i="13"/>
  <c r="B21" i="10"/>
  <c r="B21" i="12"/>
  <c r="B21" i="11"/>
  <c r="B21" i="9"/>
  <c r="B21" i="8"/>
  <c r="B21" i="6"/>
  <c r="B21" i="7"/>
  <c r="B21" i="5"/>
  <c r="B21" i="4"/>
  <c r="B21" i="3"/>
  <c r="K22" i="1"/>
  <c r="BP22" i="2" s="1"/>
  <c r="CL24" i="9"/>
  <c r="CL24" i="8"/>
  <c r="CL24" i="7"/>
  <c r="CL24" i="6"/>
  <c r="CL24" i="5"/>
  <c r="L25" i="1"/>
  <c r="G25" i="12"/>
  <c r="G25" i="13"/>
  <c r="G25" i="11"/>
  <c r="G25" i="14"/>
  <c r="G25" i="10"/>
  <c r="CL27" i="9"/>
  <c r="CL27" i="8"/>
  <c r="CL27" i="7"/>
  <c r="CL27" i="5"/>
  <c r="CL27" i="6"/>
  <c r="G32" i="14"/>
  <c r="G32" i="13"/>
  <c r="G32" i="12"/>
  <c r="G32" i="11"/>
  <c r="G32" i="10"/>
  <c r="B34" i="14"/>
  <c r="B34" i="13"/>
  <c r="B34" i="10"/>
  <c r="B34" i="12"/>
  <c r="B34" i="9"/>
  <c r="B34" i="11"/>
  <c r="B34" i="8"/>
  <c r="B34" i="7"/>
  <c r="B34" i="6"/>
  <c r="B34" i="5"/>
  <c r="B34" i="4"/>
  <c r="B34" i="2"/>
  <c r="B34" i="3"/>
  <c r="A39" i="14"/>
  <c r="A39" i="12"/>
  <c r="A39" i="13"/>
  <c r="A39" i="11"/>
  <c r="A39" i="10"/>
  <c r="A39" i="9"/>
  <c r="A39" i="8"/>
  <c r="A39" i="7"/>
  <c r="A39" i="6"/>
  <c r="A39" i="5"/>
  <c r="A39" i="2"/>
  <c r="A39" i="3"/>
  <c r="A39" i="4"/>
  <c r="C42" i="14"/>
  <c r="C42" i="13"/>
  <c r="C42" i="11"/>
  <c r="C42" i="10"/>
  <c r="C42" i="12"/>
  <c r="CJ42" i="9"/>
  <c r="C42" i="9"/>
  <c r="CJ42" i="8"/>
  <c r="C42" i="8"/>
  <c r="C42" i="7"/>
  <c r="CJ42" i="7"/>
  <c r="CJ42" i="6"/>
  <c r="C42" i="6"/>
  <c r="CJ42" i="5"/>
  <c r="C42" i="3"/>
  <c r="C42" i="5"/>
  <c r="C42" i="2"/>
  <c r="C42" i="4"/>
  <c r="AG43" i="13"/>
  <c r="AG43" i="10"/>
  <c r="AG43" i="11"/>
  <c r="L45" i="1"/>
  <c r="G45" i="14"/>
  <c r="G45" i="13"/>
  <c r="G45" i="12"/>
  <c r="G45" i="10"/>
  <c r="G45" i="11"/>
  <c r="CL47" i="9"/>
  <c r="CL47" i="8"/>
  <c r="CL47" i="7"/>
  <c r="CL47" i="6"/>
  <c r="CL47" i="5"/>
  <c r="B49" i="14"/>
  <c r="B49" i="12"/>
  <c r="B49" i="13"/>
  <c r="B49" i="11"/>
  <c r="B49" i="10"/>
  <c r="B49" i="9"/>
  <c r="B49" i="8"/>
  <c r="B49" i="7"/>
  <c r="B49" i="6"/>
  <c r="B49" i="5"/>
  <c r="B49" i="4"/>
  <c r="B49" i="3"/>
  <c r="B49" i="2"/>
  <c r="U49" i="2"/>
  <c r="A14" i="2"/>
  <c r="A16" i="2"/>
  <c r="BN16" i="2"/>
  <c r="BO18" i="2"/>
  <c r="BQ20" i="2"/>
  <c r="BQ27" i="2"/>
  <c r="BN33" i="2"/>
  <c r="BO48" i="2"/>
  <c r="BQ5" i="3"/>
  <c r="BQ8" i="3"/>
  <c r="BP17" i="3"/>
  <c r="A23" i="3"/>
  <c r="CD47" i="3"/>
  <c r="CD31" i="4"/>
  <c r="A35" i="4"/>
  <c r="BO37" i="4"/>
  <c r="BQ45" i="4"/>
  <c r="DT6" i="5"/>
  <c r="EN6" i="5"/>
  <c r="EM6" i="5"/>
  <c r="EL6" i="5"/>
  <c r="EV6" i="5"/>
  <c r="EI9" i="5"/>
  <c r="EN10" i="5"/>
  <c r="EM10" i="5"/>
  <c r="EL10" i="5"/>
  <c r="DT14" i="5"/>
  <c r="EM14" i="5"/>
  <c r="EL14" i="5"/>
  <c r="EV14" i="5"/>
  <c r="DU16" i="5"/>
  <c r="DW16" i="5" s="1"/>
  <c r="BP21" i="5"/>
  <c r="JJ32" i="5"/>
  <c r="EG48" i="5"/>
  <c r="C7" i="14"/>
  <c r="C7" i="12"/>
  <c r="C7" i="13"/>
  <c r="C7" i="10"/>
  <c r="C7" i="11"/>
  <c r="C7" i="9"/>
  <c r="CJ7" i="9"/>
  <c r="CJ7" i="8"/>
  <c r="C7" i="8"/>
  <c r="C7" i="7"/>
  <c r="CJ7" i="6"/>
  <c r="CJ7" i="7"/>
  <c r="C7" i="6"/>
  <c r="C7" i="5"/>
  <c r="C7" i="4"/>
  <c r="C7" i="3"/>
  <c r="CJ7" i="5"/>
  <c r="C7" i="2"/>
  <c r="B13" i="14"/>
  <c r="B13" i="12"/>
  <c r="B13" i="10"/>
  <c r="B13" i="11"/>
  <c r="B13" i="13"/>
  <c r="B13" i="9"/>
  <c r="B13" i="8"/>
  <c r="B13" i="7"/>
  <c r="B13" i="6"/>
  <c r="B13" i="5"/>
  <c r="B13" i="4"/>
  <c r="B13" i="2"/>
  <c r="CD15" i="9"/>
  <c r="CD15" i="8"/>
  <c r="BO15" i="8"/>
  <c r="BN15" i="8"/>
  <c r="CD15" i="7"/>
  <c r="BO15" i="7"/>
  <c r="BN15" i="7"/>
  <c r="BN15" i="6"/>
  <c r="CD15" i="6"/>
  <c r="BO15" i="5"/>
  <c r="BO15" i="4"/>
  <c r="BN15" i="5"/>
  <c r="BN15" i="4"/>
  <c r="CD15" i="3"/>
  <c r="CD15" i="4"/>
  <c r="BO15" i="6"/>
  <c r="BN15" i="3"/>
  <c r="CD15" i="5"/>
  <c r="L8" i="1"/>
  <c r="EO8" i="8" s="1"/>
  <c r="C13" i="14"/>
  <c r="C13" i="12"/>
  <c r="C13" i="11"/>
  <c r="C13" i="10"/>
  <c r="C13" i="13"/>
  <c r="C13" i="9"/>
  <c r="CJ13" i="9"/>
  <c r="CJ13" i="8"/>
  <c r="C13" i="8"/>
  <c r="CJ13" i="7"/>
  <c r="C13" i="7"/>
  <c r="CJ13" i="6"/>
  <c r="CJ13" i="5"/>
  <c r="C13" i="6"/>
  <c r="C13" i="5"/>
  <c r="C13" i="4"/>
  <c r="C13" i="3"/>
  <c r="C13" i="2"/>
  <c r="A9" i="14"/>
  <c r="A9" i="13"/>
  <c r="A9" i="11"/>
  <c r="A9" i="12"/>
  <c r="A9" i="10"/>
  <c r="A9" i="9"/>
  <c r="A9" i="8"/>
  <c r="A9" i="7"/>
  <c r="A9" i="6"/>
  <c r="A9" i="5"/>
  <c r="A9" i="4"/>
  <c r="A9" i="3"/>
  <c r="CL10" i="9"/>
  <c r="CL10" i="8"/>
  <c r="CL10" i="7"/>
  <c r="CL10" i="6"/>
  <c r="CL10" i="5"/>
  <c r="BN14" i="9"/>
  <c r="CD14" i="9"/>
  <c r="CD14" i="8"/>
  <c r="BO14" i="8"/>
  <c r="BN14" i="8"/>
  <c r="BO14" i="7"/>
  <c r="BN14" i="7"/>
  <c r="CD14" i="7"/>
  <c r="BO14" i="6"/>
  <c r="BN14" i="6"/>
  <c r="CD14" i="6"/>
  <c r="CD14" i="5"/>
  <c r="BO14" i="5"/>
  <c r="BO14" i="4"/>
  <c r="BO14" i="3"/>
  <c r="CD14" i="2"/>
  <c r="BN14" i="5"/>
  <c r="BN14" i="4"/>
  <c r="BO14" i="2"/>
  <c r="BN14" i="2"/>
  <c r="CL16" i="9"/>
  <c r="CL16" i="8"/>
  <c r="CL16" i="7"/>
  <c r="CL16" i="5"/>
  <c r="CL16" i="6"/>
  <c r="CO17" i="9"/>
  <c r="CO17" i="8"/>
  <c r="BQ17" i="8"/>
  <c r="CO17" i="7"/>
  <c r="CO17" i="6"/>
  <c r="BP17" i="4"/>
  <c r="BQ17" i="5"/>
  <c r="BP17" i="5"/>
  <c r="BQ17" i="4"/>
  <c r="L63" i="15"/>
  <c r="JJ17" i="8"/>
  <c r="JJ17" i="6"/>
  <c r="C19" i="14"/>
  <c r="C19" i="12"/>
  <c r="C19" i="11"/>
  <c r="C19" i="13"/>
  <c r="C19" i="10"/>
  <c r="C19" i="9"/>
  <c r="CJ19" i="9"/>
  <c r="CJ19" i="8"/>
  <c r="C19" i="8"/>
  <c r="C19" i="7"/>
  <c r="CJ19" i="7"/>
  <c r="CJ19" i="6"/>
  <c r="C19" i="6"/>
  <c r="C19" i="4"/>
  <c r="CJ19" i="5"/>
  <c r="C19" i="3"/>
  <c r="C19" i="5"/>
  <c r="C19" i="2"/>
  <c r="C21" i="14"/>
  <c r="C21" i="13"/>
  <c r="C21" i="11"/>
  <c r="C21" i="10"/>
  <c r="C21" i="12"/>
  <c r="C21" i="9"/>
  <c r="CJ21" i="8"/>
  <c r="CJ21" i="9"/>
  <c r="C21" i="8"/>
  <c r="CJ21" i="7"/>
  <c r="C21" i="7"/>
  <c r="C21" i="6"/>
  <c r="CJ21" i="5"/>
  <c r="CJ21" i="6"/>
  <c r="C21" i="5"/>
  <c r="C21" i="4"/>
  <c r="C21" i="3"/>
  <c r="CD25" i="8"/>
  <c r="BO25" i="8"/>
  <c r="BN25" i="8"/>
  <c r="BN25" i="7"/>
  <c r="CD25" i="7"/>
  <c r="BO25" i="7"/>
  <c r="BN25" i="6"/>
  <c r="CD25" i="6"/>
  <c r="BN25" i="5"/>
  <c r="BO25" i="6"/>
  <c r="CD25" i="5"/>
  <c r="BO25" i="5"/>
  <c r="BN25" i="3"/>
  <c r="BN25" i="2"/>
  <c r="CD25" i="3"/>
  <c r="BN25" i="4"/>
  <c r="A31" i="14"/>
  <c r="A31" i="13"/>
  <c r="A31" i="12"/>
  <c r="A31" i="11"/>
  <c r="A31" i="10"/>
  <c r="A31" i="9"/>
  <c r="A31" i="8"/>
  <c r="A31" i="7"/>
  <c r="A31" i="6"/>
  <c r="A31" i="5"/>
  <c r="A31" i="4"/>
  <c r="A31" i="3"/>
  <c r="C34" i="14"/>
  <c r="C34" i="11"/>
  <c r="C34" i="10"/>
  <c r="C34" i="13"/>
  <c r="C34" i="12"/>
  <c r="C34" i="9"/>
  <c r="CJ34" i="9"/>
  <c r="C34" i="8"/>
  <c r="CJ34" i="8"/>
  <c r="C34" i="7"/>
  <c r="CJ34" i="7"/>
  <c r="C34" i="6"/>
  <c r="C34" i="5"/>
  <c r="CJ34" i="5"/>
  <c r="CJ34" i="6"/>
  <c r="C34" i="2"/>
  <c r="C34" i="3"/>
  <c r="C34" i="4"/>
  <c r="G35" i="14"/>
  <c r="G35" i="13"/>
  <c r="G35" i="12"/>
  <c r="G35" i="10"/>
  <c r="G35" i="11"/>
  <c r="B39" i="14"/>
  <c r="B39" i="13"/>
  <c r="B39" i="12"/>
  <c r="B39" i="11"/>
  <c r="B39" i="10"/>
  <c r="B39" i="9"/>
  <c r="B39" i="8"/>
  <c r="B39" i="7"/>
  <c r="B39" i="6"/>
  <c r="B39" i="5"/>
  <c r="B39" i="3"/>
  <c r="B39" i="4"/>
  <c r="A41" i="14"/>
  <c r="A41" i="13"/>
  <c r="A41" i="12"/>
  <c r="A41" i="11"/>
  <c r="A41" i="10"/>
  <c r="A41" i="9"/>
  <c r="A41" i="8"/>
  <c r="A41" i="7"/>
  <c r="A41" i="6"/>
  <c r="A41" i="3"/>
  <c r="A41" i="5"/>
  <c r="A41" i="2"/>
  <c r="CL42" i="9"/>
  <c r="CL42" i="8"/>
  <c r="CL42" i="7"/>
  <c r="CL42" i="6"/>
  <c r="CL42" i="5"/>
  <c r="BN43" i="9"/>
  <c r="CD43" i="9"/>
  <c r="CD43" i="8"/>
  <c r="BN43" i="8"/>
  <c r="BO43" i="8"/>
  <c r="BN43" i="7"/>
  <c r="CD43" i="7"/>
  <c r="BO43" i="7"/>
  <c r="BO43" i="6"/>
  <c r="BN43" i="6"/>
  <c r="CD43" i="6"/>
  <c r="BO43" i="5"/>
  <c r="BN43" i="5"/>
  <c r="BO43" i="3"/>
  <c r="CD43" i="3"/>
  <c r="CD43" i="5"/>
  <c r="BO43" i="2"/>
  <c r="BN43" i="2"/>
  <c r="BN43" i="4"/>
  <c r="CL44" i="9"/>
  <c r="CL44" i="8"/>
  <c r="CL44" i="7"/>
  <c r="CL44" i="6"/>
  <c r="CL44" i="5"/>
  <c r="CD45" i="9"/>
  <c r="BO45" i="8"/>
  <c r="BN45" i="8"/>
  <c r="CD45" i="8"/>
  <c r="BN45" i="7"/>
  <c r="CD45" i="7"/>
  <c r="BO45" i="7"/>
  <c r="BO45" i="6"/>
  <c r="BN45" i="6"/>
  <c r="BN45" i="5"/>
  <c r="CD45" i="5"/>
  <c r="BO45" i="4"/>
  <c r="CD45" i="3"/>
  <c r="CD45" i="6"/>
  <c r="BN45" i="4"/>
  <c r="BO45" i="5"/>
  <c r="BO45" i="3"/>
  <c r="CD45" i="4"/>
  <c r="BN45" i="3"/>
  <c r="AG45" i="10"/>
  <c r="AG45" i="13"/>
  <c r="T48" i="1"/>
  <c r="V49" i="2"/>
  <c r="CD7" i="2"/>
  <c r="C16" i="2"/>
  <c r="BO16" i="2"/>
  <c r="BP21" i="2"/>
  <c r="B29" i="2"/>
  <c r="A31" i="2"/>
  <c r="BO33" i="2"/>
  <c r="BN45" i="2"/>
  <c r="B4" i="3"/>
  <c r="CD8" i="3"/>
  <c r="BP11" i="3"/>
  <c r="BO15" i="3"/>
  <c r="BQ17" i="3"/>
  <c r="BN23" i="3"/>
  <c r="BQ27" i="3"/>
  <c r="BP29" i="3"/>
  <c r="BP31" i="3"/>
  <c r="S31" i="3"/>
  <c r="CD37" i="4"/>
  <c r="A41" i="4"/>
  <c r="CD41" i="4"/>
  <c r="BO43" i="4"/>
  <c r="CD44" i="4"/>
  <c r="DA49" i="5"/>
  <c r="DC4" i="5"/>
  <c r="DU4" i="5"/>
  <c r="FV49" i="5"/>
  <c r="GL4" i="5"/>
  <c r="EO6" i="5"/>
  <c r="JJ6" i="5"/>
  <c r="DC9" i="5"/>
  <c r="EF9" i="5" s="1"/>
  <c r="DV9" i="5"/>
  <c r="DW9" i="5" s="1"/>
  <c r="BN10" i="5"/>
  <c r="EO14" i="5"/>
  <c r="JJ14" i="5"/>
  <c r="JJ17" i="5"/>
  <c r="EJ19" i="5"/>
  <c r="EG19" i="5"/>
  <c r="DW21" i="5"/>
  <c r="IW49" i="5"/>
  <c r="A10" i="14"/>
  <c r="A10" i="11"/>
  <c r="A10" i="13"/>
  <c r="A10" i="12"/>
  <c r="A10" i="10"/>
  <c r="A10" i="9"/>
  <c r="A10" i="8"/>
  <c r="A10" i="7"/>
  <c r="A10" i="6"/>
  <c r="A10" i="5"/>
  <c r="A10" i="4"/>
  <c r="A10" i="3"/>
  <c r="B10" i="14"/>
  <c r="B10" i="13"/>
  <c r="B10" i="12"/>
  <c r="B10" i="10"/>
  <c r="B10" i="11"/>
  <c r="B10" i="9"/>
  <c r="B10" i="8"/>
  <c r="B10" i="7"/>
  <c r="B10" i="6"/>
  <c r="B10" i="5"/>
  <c r="B10" i="4"/>
  <c r="B10" i="2"/>
  <c r="G17" i="14"/>
  <c r="G17" i="13"/>
  <c r="G17" i="11"/>
  <c r="G17" i="12"/>
  <c r="G17" i="10"/>
  <c r="L70" i="15"/>
  <c r="JJ24" i="8"/>
  <c r="JJ24" i="7"/>
  <c r="A26" i="14"/>
  <c r="A26" i="13"/>
  <c r="A26" i="12"/>
  <c r="A26" i="11"/>
  <c r="A26" i="10"/>
  <c r="A26" i="9"/>
  <c r="A26" i="8"/>
  <c r="A26" i="7"/>
  <c r="A26" i="6"/>
  <c r="A26" i="5"/>
  <c r="A26" i="4"/>
  <c r="A26" i="3"/>
  <c r="L73" i="15"/>
  <c r="L169" i="15" s="1"/>
  <c r="JJ27" i="9"/>
  <c r="JJ27" i="5"/>
  <c r="B31" i="14"/>
  <c r="B31" i="13"/>
  <c r="B31" i="12"/>
  <c r="B31" i="11"/>
  <c r="B31" i="10"/>
  <c r="B31" i="9"/>
  <c r="B31" i="8"/>
  <c r="B31" i="7"/>
  <c r="B31" i="6"/>
  <c r="B31" i="5"/>
  <c r="B31" i="4"/>
  <c r="B31" i="3"/>
  <c r="B31" i="2"/>
  <c r="A33" i="14"/>
  <c r="A33" i="12"/>
  <c r="A33" i="13"/>
  <c r="A33" i="11"/>
  <c r="A33" i="10"/>
  <c r="A33" i="9"/>
  <c r="A33" i="8"/>
  <c r="A33" i="7"/>
  <c r="A33" i="6"/>
  <c r="A33" i="5"/>
  <c r="A33" i="2"/>
  <c r="A33" i="3"/>
  <c r="A33" i="4"/>
  <c r="CL34" i="9"/>
  <c r="CL34" i="8"/>
  <c r="CL34" i="7"/>
  <c r="CL34" i="6"/>
  <c r="CL34" i="5"/>
  <c r="CD35" i="9"/>
  <c r="BO35" i="8"/>
  <c r="BN35" i="8"/>
  <c r="CD35" i="8"/>
  <c r="BN35" i="7"/>
  <c r="BO35" i="7"/>
  <c r="CD35" i="7"/>
  <c r="BN35" i="6"/>
  <c r="CD35" i="6"/>
  <c r="BO35" i="5"/>
  <c r="BO35" i="6"/>
  <c r="CD35" i="5"/>
  <c r="BN35" i="5"/>
  <c r="BO35" i="4"/>
  <c r="BN35" i="4"/>
  <c r="BO35" i="2"/>
  <c r="BN35" i="2"/>
  <c r="CD35" i="2"/>
  <c r="BN35" i="3"/>
  <c r="AG35" i="13"/>
  <c r="AG35" i="10"/>
  <c r="CO37" i="9"/>
  <c r="BP37" i="9"/>
  <c r="CO37" i="8"/>
  <c r="BP37" i="8"/>
  <c r="EL37" i="8"/>
  <c r="CO37" i="7"/>
  <c r="CO37" i="6"/>
  <c r="BQ37" i="5"/>
  <c r="BP37" i="5"/>
  <c r="CO37" i="5"/>
  <c r="BQ37" i="3"/>
  <c r="BP37" i="6"/>
  <c r="BQ37" i="4"/>
  <c r="L83" i="15"/>
  <c r="JJ37" i="7"/>
  <c r="C39" i="14"/>
  <c r="C39" i="13"/>
  <c r="C39" i="12"/>
  <c r="C39" i="11"/>
  <c r="C39" i="10"/>
  <c r="CJ39" i="9"/>
  <c r="C39" i="9"/>
  <c r="CJ39" i="8"/>
  <c r="C39" i="8"/>
  <c r="C39" i="7"/>
  <c r="CJ39" i="7"/>
  <c r="C39" i="6"/>
  <c r="CJ39" i="6"/>
  <c r="CJ39" i="5"/>
  <c r="C39" i="5"/>
  <c r="C39" i="3"/>
  <c r="C39" i="4"/>
  <c r="BO40" i="9"/>
  <c r="BN40" i="9"/>
  <c r="BO40" i="8"/>
  <c r="BN40" i="8"/>
  <c r="CD40" i="8"/>
  <c r="CD40" i="7"/>
  <c r="BO40" i="7"/>
  <c r="BN40" i="7"/>
  <c r="BO40" i="6"/>
  <c r="BN40" i="6"/>
  <c r="CD40" i="6"/>
  <c r="BO40" i="5"/>
  <c r="BN40" i="5"/>
  <c r="CD40" i="5"/>
  <c r="CD40" i="3"/>
  <c r="CD40" i="4"/>
  <c r="BN40" i="3"/>
  <c r="CD40" i="2"/>
  <c r="BO40" i="4"/>
  <c r="B41" i="14"/>
  <c r="B41" i="13"/>
  <c r="B41" i="12"/>
  <c r="B41" i="10"/>
  <c r="B41" i="11"/>
  <c r="B41" i="9"/>
  <c r="B41" i="8"/>
  <c r="B41" i="7"/>
  <c r="B41" i="6"/>
  <c r="B41" i="3"/>
  <c r="B41" i="5"/>
  <c r="B41" i="4"/>
  <c r="CO42" i="8"/>
  <c r="CO42" i="9"/>
  <c r="BP42" i="8"/>
  <c r="CO42" i="7"/>
  <c r="BP42" i="6"/>
  <c r="CO42" i="6"/>
  <c r="CO42" i="5"/>
  <c r="EL42" i="5"/>
  <c r="BQ42" i="3"/>
  <c r="BP42" i="3"/>
  <c r="BQ42" i="2"/>
  <c r="L42" i="1"/>
  <c r="EO42" i="6" s="1"/>
  <c r="L90" i="15"/>
  <c r="JJ44" i="7"/>
  <c r="JJ44" i="6"/>
  <c r="A46" i="14"/>
  <c r="A46" i="13"/>
  <c r="A46" i="11"/>
  <c r="A46" i="10"/>
  <c r="A46" i="12"/>
  <c r="A46" i="9"/>
  <c r="A46" i="8"/>
  <c r="A46" i="7"/>
  <c r="A46" i="6"/>
  <c r="A46" i="5"/>
  <c r="A46" i="4"/>
  <c r="A46" i="3"/>
  <c r="A8" i="2"/>
  <c r="A10" i="2"/>
  <c r="BN10" i="2"/>
  <c r="BP16" i="2"/>
  <c r="BQ21" i="2"/>
  <c r="CD24" i="2"/>
  <c r="B27" i="2"/>
  <c r="C29" i="2"/>
  <c r="BO29" i="2"/>
  <c r="BO45" i="2"/>
  <c r="S6" i="3"/>
  <c r="BQ11" i="3"/>
  <c r="CD14" i="3"/>
  <c r="BP24" i="3"/>
  <c r="BQ29" i="3"/>
  <c r="U49" i="4"/>
  <c r="BP7" i="4"/>
  <c r="S9" i="4"/>
  <c r="CD43" i="4"/>
  <c r="CD47" i="4"/>
  <c r="CL5" i="5"/>
  <c r="BP8" i="5"/>
  <c r="DC12" i="5"/>
  <c r="EF12" i="5" s="1"/>
  <c r="DU12" i="5"/>
  <c r="DW12" i="5" s="1"/>
  <c r="CL13" i="5"/>
  <c r="BP16" i="5"/>
  <c r="DC17" i="5"/>
  <c r="EF17" i="5" s="1"/>
  <c r="DV17" i="5"/>
  <c r="DW17" i="5" s="1"/>
  <c r="BP19" i="5"/>
  <c r="S19" i="5"/>
  <c r="EH19" i="5"/>
  <c r="EF21" i="5"/>
  <c r="EM21" i="5"/>
  <c r="EL21" i="5"/>
  <c r="EV21" i="5"/>
  <c r="EN21" i="5"/>
  <c r="HX49" i="5"/>
  <c r="EG16" i="6"/>
  <c r="EJ16" i="6"/>
  <c r="L54" i="15"/>
  <c r="JJ8" i="8"/>
  <c r="JJ8" i="7"/>
  <c r="AG5" i="12"/>
  <c r="AG5" i="11"/>
  <c r="G4" i="14"/>
  <c r="G4" i="13"/>
  <c r="G4" i="12"/>
  <c r="G4" i="11"/>
  <c r="G4" i="10"/>
  <c r="B6" i="14"/>
  <c r="B6" i="13"/>
  <c r="B6" i="12"/>
  <c r="B6" i="10"/>
  <c r="B6" i="11"/>
  <c r="B6" i="9"/>
  <c r="B6" i="8"/>
  <c r="B6" i="7"/>
  <c r="B6" i="6"/>
  <c r="B6" i="3"/>
  <c r="B6" i="5"/>
  <c r="B6" i="2"/>
  <c r="B6" i="4"/>
  <c r="AG4" i="12"/>
  <c r="CQ49" i="1"/>
  <c r="C6" i="14"/>
  <c r="C6" i="13"/>
  <c r="C6" i="12"/>
  <c r="C6" i="10"/>
  <c r="C6" i="11"/>
  <c r="C6" i="9"/>
  <c r="CJ6" i="9"/>
  <c r="C6" i="8"/>
  <c r="CJ6" i="8"/>
  <c r="CJ6" i="7"/>
  <c r="C6" i="6"/>
  <c r="CJ6" i="6"/>
  <c r="C6" i="7"/>
  <c r="CJ6" i="5"/>
  <c r="C6" i="4"/>
  <c r="B9" i="14"/>
  <c r="B9" i="13"/>
  <c r="B9" i="12"/>
  <c r="B9" i="10"/>
  <c r="B9" i="11"/>
  <c r="B9" i="9"/>
  <c r="B9" i="8"/>
  <c r="B9" i="7"/>
  <c r="B9" i="6"/>
  <c r="B9" i="5"/>
  <c r="B9" i="4"/>
  <c r="B9" i="3"/>
  <c r="BO11" i="9"/>
  <c r="BN11" i="9"/>
  <c r="CD11" i="8"/>
  <c r="BO11" i="8"/>
  <c r="BN11" i="8"/>
  <c r="CD11" i="7"/>
  <c r="BO11" i="7"/>
  <c r="BN11" i="7"/>
  <c r="CD11" i="6"/>
  <c r="BO11" i="6"/>
  <c r="BN11" i="6"/>
  <c r="BO11" i="5"/>
  <c r="BN11" i="5"/>
  <c r="BO11" i="4"/>
  <c r="CD11" i="5"/>
  <c r="BN11" i="4"/>
  <c r="BN11" i="2"/>
  <c r="BO11" i="3"/>
  <c r="CD11" i="2"/>
  <c r="A12" i="14"/>
  <c r="A12" i="13"/>
  <c r="A12" i="12"/>
  <c r="A12" i="11"/>
  <c r="A12" i="10"/>
  <c r="A12" i="9"/>
  <c r="A12" i="8"/>
  <c r="A12" i="7"/>
  <c r="A12" i="6"/>
  <c r="A12" i="5"/>
  <c r="A12" i="3"/>
  <c r="A12" i="2"/>
  <c r="A12" i="4"/>
  <c r="A15" i="14"/>
  <c r="A15" i="13"/>
  <c r="A15" i="11"/>
  <c r="A15" i="10"/>
  <c r="A15" i="12"/>
  <c r="A15" i="9"/>
  <c r="A15" i="8"/>
  <c r="A15" i="7"/>
  <c r="A15" i="5"/>
  <c r="A15" i="6"/>
  <c r="A15" i="4"/>
  <c r="A15" i="3"/>
  <c r="L17" i="1"/>
  <c r="CL19" i="9"/>
  <c r="CL19" i="8"/>
  <c r="CL19" i="7"/>
  <c r="CL19" i="6"/>
  <c r="CL19" i="5"/>
  <c r="CD4" i="9"/>
  <c r="BO4" i="8"/>
  <c r="BN4" i="8"/>
  <c r="CD4" i="8"/>
  <c r="BO4" i="7"/>
  <c r="BN4" i="7"/>
  <c r="CD4" i="7"/>
  <c r="CD4" i="6"/>
  <c r="BO4" i="6"/>
  <c r="BN4" i="6"/>
  <c r="CD4" i="3"/>
  <c r="BO4" i="5"/>
  <c r="CD4" i="4"/>
  <c r="BO4" i="3"/>
  <c r="CD4" i="2"/>
  <c r="BN4" i="3"/>
  <c r="BO4" i="4"/>
  <c r="CD4" i="5"/>
  <c r="A5" i="14"/>
  <c r="A5" i="12"/>
  <c r="A5" i="10"/>
  <c r="A5" i="13"/>
  <c r="A5" i="11"/>
  <c r="A5" i="9"/>
  <c r="A5" i="8"/>
  <c r="A5" i="7"/>
  <c r="A5" i="6"/>
  <c r="A5" i="5"/>
  <c r="CL6" i="9"/>
  <c r="CL6" i="8"/>
  <c r="CL6" i="7"/>
  <c r="CL6" i="6"/>
  <c r="G7" i="14"/>
  <c r="G7" i="13"/>
  <c r="G7" i="12"/>
  <c r="G7" i="11"/>
  <c r="G7" i="10"/>
  <c r="C9" i="14"/>
  <c r="C9" i="13"/>
  <c r="C9" i="12"/>
  <c r="C9" i="10"/>
  <c r="C9" i="11"/>
  <c r="CJ9" i="9"/>
  <c r="C9" i="9"/>
  <c r="C9" i="8"/>
  <c r="CJ9" i="8"/>
  <c r="CJ9" i="7"/>
  <c r="C9" i="7"/>
  <c r="C9" i="6"/>
  <c r="CJ9" i="5"/>
  <c r="C9" i="5"/>
  <c r="C9" i="4"/>
  <c r="C9" i="3"/>
  <c r="CJ9" i="6"/>
  <c r="L56" i="15"/>
  <c r="JJ10" i="7"/>
  <c r="JJ10" i="6"/>
  <c r="C12" i="13"/>
  <c r="C12" i="12"/>
  <c r="C12" i="11"/>
  <c r="C12" i="10"/>
  <c r="C12" i="14"/>
  <c r="CJ12" i="9"/>
  <c r="C12" i="9"/>
  <c r="C12" i="8"/>
  <c r="CJ12" i="8"/>
  <c r="CJ12" i="7"/>
  <c r="C12" i="7"/>
  <c r="C12" i="6"/>
  <c r="CJ12" i="6"/>
  <c r="C12" i="5"/>
  <c r="C12" i="4"/>
  <c r="L59" i="15"/>
  <c r="JJ13" i="6"/>
  <c r="B15" i="14"/>
  <c r="B15" i="13"/>
  <c r="B15" i="11"/>
  <c r="B15" i="10"/>
  <c r="B15" i="12"/>
  <c r="B15" i="9"/>
  <c r="B15" i="8"/>
  <c r="B15" i="7"/>
  <c r="B15" i="6"/>
  <c r="B15" i="5"/>
  <c r="B15" i="4"/>
  <c r="B15" i="3"/>
  <c r="BN17" i="9"/>
  <c r="CD17" i="8"/>
  <c r="BO17" i="8"/>
  <c r="BN17" i="8"/>
  <c r="BN17" i="7"/>
  <c r="CD17" i="7"/>
  <c r="BO17" i="7"/>
  <c r="CD17" i="6"/>
  <c r="CD17" i="5"/>
  <c r="BN17" i="6"/>
  <c r="BO17" i="4"/>
  <c r="BN17" i="4"/>
  <c r="BN17" i="2"/>
  <c r="CD17" i="3"/>
  <c r="BN17" i="5"/>
  <c r="BO17" i="6"/>
  <c r="BO17" i="3"/>
  <c r="CD17" i="2"/>
  <c r="AG17" i="11"/>
  <c r="AG17" i="10"/>
  <c r="EM22" i="6"/>
  <c r="EM22" i="7"/>
  <c r="A23" i="14"/>
  <c r="A23" i="12"/>
  <c r="A23" i="11"/>
  <c r="A23" i="13"/>
  <c r="A23" i="10"/>
  <c r="A23" i="9"/>
  <c r="A23" i="8"/>
  <c r="A23" i="7"/>
  <c r="A23" i="6"/>
  <c r="A23" i="5"/>
  <c r="G24" i="14"/>
  <c r="G24" i="13"/>
  <c r="G24" i="12"/>
  <c r="G24" i="11"/>
  <c r="G24" i="10"/>
  <c r="B26" i="14"/>
  <c r="B26" i="13"/>
  <c r="B26" i="12"/>
  <c r="B26" i="10"/>
  <c r="B26" i="11"/>
  <c r="B26" i="9"/>
  <c r="B26" i="8"/>
  <c r="B26" i="7"/>
  <c r="B26" i="5"/>
  <c r="B26" i="6"/>
  <c r="B26" i="4"/>
  <c r="B26" i="3"/>
  <c r="G27" i="14"/>
  <c r="G27" i="12"/>
  <c r="G27" i="13"/>
  <c r="G27" i="10"/>
  <c r="G27" i="11"/>
  <c r="CO29" i="9"/>
  <c r="BQ29" i="8"/>
  <c r="CO29" i="8"/>
  <c r="CO29" i="7"/>
  <c r="CO29" i="6"/>
  <c r="BQ29" i="5"/>
  <c r="BP29" i="5"/>
  <c r="CO29" i="5"/>
  <c r="BP29" i="4"/>
  <c r="BQ29" i="4"/>
  <c r="L75" i="15"/>
  <c r="JJ29" i="8"/>
  <c r="JJ29" i="5"/>
  <c r="C31" i="14"/>
  <c r="C31" i="13"/>
  <c r="C31" i="12"/>
  <c r="C31" i="11"/>
  <c r="C31" i="10"/>
  <c r="CJ31" i="9"/>
  <c r="C31" i="9"/>
  <c r="C31" i="8"/>
  <c r="CJ31" i="8"/>
  <c r="C31" i="7"/>
  <c r="CJ31" i="7"/>
  <c r="C31" i="6"/>
  <c r="CJ31" i="6"/>
  <c r="CJ31" i="5"/>
  <c r="C31" i="5"/>
  <c r="C31" i="4"/>
  <c r="C31" i="3"/>
  <c r="C31" i="2"/>
  <c r="CD32" i="8"/>
  <c r="BN32" i="8"/>
  <c r="BO32" i="8"/>
  <c r="CD32" i="7"/>
  <c r="BO32" i="7"/>
  <c r="BN32" i="7"/>
  <c r="CD32" i="6"/>
  <c r="BN32" i="6"/>
  <c r="CD32" i="5"/>
  <c r="BO32" i="6"/>
  <c r="BO32" i="5"/>
  <c r="BN32" i="5"/>
  <c r="BO32" i="4"/>
  <c r="CD32" i="2"/>
  <c r="BN32" i="4"/>
  <c r="BO32" i="3"/>
  <c r="BO32" i="2"/>
  <c r="BN32" i="3"/>
  <c r="BN32" i="2"/>
  <c r="B33" i="14"/>
  <c r="B33" i="12"/>
  <c r="B33" i="13"/>
  <c r="B33" i="10"/>
  <c r="B33" i="11"/>
  <c r="B33" i="9"/>
  <c r="B33" i="8"/>
  <c r="B33" i="7"/>
  <c r="B33" i="6"/>
  <c r="B33" i="5"/>
  <c r="B33" i="3"/>
  <c r="B33" i="4"/>
  <c r="K34" i="1"/>
  <c r="BP34" i="4" s="1"/>
  <c r="CL36" i="9"/>
  <c r="CL36" i="8"/>
  <c r="CL36" i="7"/>
  <c r="CL36" i="6"/>
  <c r="CL36" i="5"/>
  <c r="L37" i="1"/>
  <c r="G37" i="13"/>
  <c r="G37" i="14"/>
  <c r="G37" i="12"/>
  <c r="G37" i="11"/>
  <c r="G37" i="10"/>
  <c r="CL39" i="9"/>
  <c r="CL39" i="8"/>
  <c r="CL39" i="7"/>
  <c r="CL39" i="6"/>
  <c r="CL39" i="5"/>
  <c r="C41" i="14"/>
  <c r="C41" i="13"/>
  <c r="C41" i="12"/>
  <c r="C41" i="11"/>
  <c r="C41" i="10"/>
  <c r="CJ41" i="9"/>
  <c r="C41" i="9"/>
  <c r="C41" i="8"/>
  <c r="CJ41" i="8"/>
  <c r="CJ41" i="7"/>
  <c r="C41" i="7"/>
  <c r="CJ41" i="6"/>
  <c r="C41" i="6"/>
  <c r="CJ41" i="5"/>
  <c r="C41" i="5"/>
  <c r="C41" i="4"/>
  <c r="C41" i="3"/>
  <c r="G44" i="14"/>
  <c r="G44" i="13"/>
  <c r="G44" i="12"/>
  <c r="G44" i="11"/>
  <c r="G44" i="10"/>
  <c r="B46" i="14"/>
  <c r="B46" i="13"/>
  <c r="B46" i="11"/>
  <c r="B46" i="10"/>
  <c r="B46" i="12"/>
  <c r="B46" i="9"/>
  <c r="B46" i="8"/>
  <c r="B46" i="7"/>
  <c r="B46" i="6"/>
  <c r="B46" i="5"/>
  <c r="B46" i="4"/>
  <c r="B46" i="2"/>
  <c r="B46" i="3"/>
  <c r="L93" i="15"/>
  <c r="JJ47" i="6"/>
  <c r="JJ47" i="5"/>
  <c r="I95" i="15"/>
  <c r="FU49" i="8"/>
  <c r="BN4" i="2"/>
  <c r="C6" i="2"/>
  <c r="C10" i="2"/>
  <c r="BO10" i="2"/>
  <c r="BP15" i="2"/>
  <c r="BQ16" i="2"/>
  <c r="A21" i="2"/>
  <c r="B23" i="2"/>
  <c r="A25" i="2"/>
  <c r="BO25" i="2"/>
  <c r="C27" i="2"/>
  <c r="BP29" i="2"/>
  <c r="BP30" i="2"/>
  <c r="CD33" i="2"/>
  <c r="BN40" i="2"/>
  <c r="CD45" i="2"/>
  <c r="CD48" i="2"/>
  <c r="A5" i="3"/>
  <c r="BQ6" i="3"/>
  <c r="B10" i="3"/>
  <c r="BQ10" i="3"/>
  <c r="BQ16" i="3"/>
  <c r="BQ18" i="3"/>
  <c r="A25" i="3"/>
  <c r="BO25" i="3"/>
  <c r="BP35" i="3"/>
  <c r="BP37" i="3"/>
  <c r="S37" i="3"/>
  <c r="BL49" i="3"/>
  <c r="V49" i="4"/>
  <c r="BP13" i="4"/>
  <c r="DC6" i="5"/>
  <c r="EF6" i="5" s="1"/>
  <c r="DU6" i="5"/>
  <c r="DW6" i="5" s="1"/>
  <c r="BQ8" i="5"/>
  <c r="DT10" i="5"/>
  <c r="DC14" i="5"/>
  <c r="EF14" i="5" s="1"/>
  <c r="DU14" i="5"/>
  <c r="BQ16" i="5"/>
  <c r="BN18" i="5"/>
  <c r="JJ21" i="5"/>
  <c r="EF46" i="9"/>
  <c r="EJ46" i="5"/>
  <c r="EG46" i="5"/>
  <c r="BO49" i="3"/>
  <c r="P49" i="5"/>
  <c r="DO49" i="5"/>
  <c r="DQ4" i="5"/>
  <c r="IS49" i="5"/>
  <c r="EM19" i="5"/>
  <c r="DT28" i="5"/>
  <c r="EJ31" i="5"/>
  <c r="EG31" i="5"/>
  <c r="DT36" i="5"/>
  <c r="JJ37" i="5"/>
  <c r="DT38" i="5"/>
  <c r="EH39" i="9"/>
  <c r="EI39" i="9" s="1"/>
  <c r="G37" i="15" s="1"/>
  <c r="EI39" i="5"/>
  <c r="BQ42" i="5"/>
  <c r="EO43" i="5"/>
  <c r="EH47" i="5"/>
  <c r="H49" i="5"/>
  <c r="BL49" i="5" s="1"/>
  <c r="FZ49" i="5"/>
  <c r="GY49" i="5"/>
  <c r="HV49" i="5"/>
  <c r="BQ9" i="6"/>
  <c r="DW13" i="6"/>
  <c r="DU15" i="6"/>
  <c r="DW15" i="6" s="1"/>
  <c r="DC15" i="6"/>
  <c r="EF15" i="6" s="1"/>
  <c r="JJ16" i="6"/>
  <c r="EG21" i="6"/>
  <c r="AG4" i="14"/>
  <c r="CL17" i="9"/>
  <c r="CL17" i="8"/>
  <c r="CL17" i="7"/>
  <c r="CL17" i="6"/>
  <c r="L64" i="15"/>
  <c r="L160" i="15" s="1"/>
  <c r="JJ18" i="8"/>
  <c r="JJ18" i="7"/>
  <c r="CL21" i="9"/>
  <c r="CL21" i="8"/>
  <c r="CL21" i="7"/>
  <c r="CL21" i="6"/>
  <c r="L68" i="15"/>
  <c r="JJ22" i="8"/>
  <c r="JJ22" i="7"/>
  <c r="CL25" i="9"/>
  <c r="CL25" i="8"/>
  <c r="CL25" i="7"/>
  <c r="CL25" i="6"/>
  <c r="CL25" i="5"/>
  <c r="L72" i="15"/>
  <c r="L168" i="15" s="1"/>
  <c r="JJ26" i="7"/>
  <c r="JJ26" i="5"/>
  <c r="CL29" i="9"/>
  <c r="CL29" i="8"/>
  <c r="CL29" i="7"/>
  <c r="CL29" i="6"/>
  <c r="CL29" i="5"/>
  <c r="L76" i="15"/>
  <c r="L172" i="15" s="1"/>
  <c r="JJ30" i="5"/>
  <c r="CL33" i="9"/>
  <c r="CL33" i="8"/>
  <c r="CL33" i="7"/>
  <c r="CL33" i="6"/>
  <c r="CL33" i="5"/>
  <c r="CL37" i="9"/>
  <c r="CL37" i="8"/>
  <c r="CL37" i="7"/>
  <c r="CL37" i="6"/>
  <c r="CL37" i="5"/>
  <c r="L84" i="15"/>
  <c r="JJ38" i="7"/>
  <c r="CL41" i="9"/>
  <c r="CL41" i="8"/>
  <c r="CL41" i="7"/>
  <c r="CL41" i="6"/>
  <c r="CL41" i="5"/>
  <c r="L88" i="15"/>
  <c r="JJ42" i="9"/>
  <c r="JJ42" i="5"/>
  <c r="CL45" i="9"/>
  <c r="CL45" i="8"/>
  <c r="CL45" i="7"/>
  <c r="CL45" i="6"/>
  <c r="CL45" i="5"/>
  <c r="L92" i="15"/>
  <c r="JJ46" i="9"/>
  <c r="JJ46" i="7"/>
  <c r="JJ46" i="5"/>
  <c r="D49" i="9"/>
  <c r="D49" i="8"/>
  <c r="D49" i="7"/>
  <c r="D49" i="6"/>
  <c r="D49" i="5"/>
  <c r="F95" i="15"/>
  <c r="FN49" i="6"/>
  <c r="GN49" i="8"/>
  <c r="GN49" i="7"/>
  <c r="GN49" i="6"/>
  <c r="HO49" i="8"/>
  <c r="HO49" i="7"/>
  <c r="HO49" i="6"/>
  <c r="HO49" i="5"/>
  <c r="IN49" i="7"/>
  <c r="IN49" i="6"/>
  <c r="IN49" i="5"/>
  <c r="BN26" i="2"/>
  <c r="BN38" i="2"/>
  <c r="BN38" i="3"/>
  <c r="BO22" i="4"/>
  <c r="BO34" i="4"/>
  <c r="T49" i="5"/>
  <c r="DS4" i="5"/>
  <c r="DS12" i="5"/>
  <c r="DC16" i="5"/>
  <c r="S24" i="5"/>
  <c r="HT24" i="5"/>
  <c r="EV26" i="5"/>
  <c r="EN26" i="5"/>
  <c r="EM26" i="5"/>
  <c r="EL26" i="5"/>
  <c r="EF28" i="9"/>
  <c r="EJ28" i="5"/>
  <c r="EG28" i="5"/>
  <c r="EO28" i="5"/>
  <c r="BQ30" i="5"/>
  <c r="EI30" i="5"/>
  <c r="DW31" i="5"/>
  <c r="JJ31" i="5"/>
  <c r="EN32" i="5"/>
  <c r="EM32" i="5"/>
  <c r="EL32" i="5"/>
  <c r="EV32" i="5"/>
  <c r="EL33" i="5"/>
  <c r="EV33" i="5"/>
  <c r="EM33" i="5"/>
  <c r="HT35" i="5"/>
  <c r="EM38" i="5"/>
  <c r="EV38" i="5"/>
  <c r="EL38" i="5"/>
  <c r="JJ38" i="5"/>
  <c r="JJ41" i="5"/>
  <c r="EO44" i="5"/>
  <c r="EN46" i="5"/>
  <c r="EM46" i="5"/>
  <c r="EV46" i="5"/>
  <c r="EL46" i="5"/>
  <c r="DV48" i="5"/>
  <c r="S6" i="6"/>
  <c r="BQ6" i="6"/>
  <c r="EV9" i="6"/>
  <c r="EM9" i="6"/>
  <c r="EL9" i="6"/>
  <c r="BP11" i="6"/>
  <c r="S11" i="6"/>
  <c r="EJ13" i="6"/>
  <c r="EG13" i="6"/>
  <c r="BQ18" i="6"/>
  <c r="BP32" i="6"/>
  <c r="G6" i="14"/>
  <c r="G6" i="13"/>
  <c r="G6" i="12"/>
  <c r="G6" i="11"/>
  <c r="G6" i="10"/>
  <c r="G10" i="13"/>
  <c r="G10" i="12"/>
  <c r="G10" i="14"/>
  <c r="G10" i="11"/>
  <c r="G10" i="10"/>
  <c r="G14" i="13"/>
  <c r="G14" i="14"/>
  <c r="G14" i="12"/>
  <c r="G14" i="11"/>
  <c r="G14" i="10"/>
  <c r="G18" i="14"/>
  <c r="G18" i="13"/>
  <c r="G18" i="12"/>
  <c r="G18" i="11"/>
  <c r="G18" i="10"/>
  <c r="G22" i="14"/>
  <c r="G22" i="13"/>
  <c r="G22" i="12"/>
  <c r="G22" i="11"/>
  <c r="G22" i="10"/>
  <c r="G26" i="14"/>
  <c r="G26" i="12"/>
  <c r="G26" i="13"/>
  <c r="G26" i="11"/>
  <c r="G26" i="10"/>
  <c r="G30" i="14"/>
  <c r="G30" i="12"/>
  <c r="G30" i="13"/>
  <c r="G30" i="11"/>
  <c r="G30" i="10"/>
  <c r="G34" i="13"/>
  <c r="G34" i="12"/>
  <c r="G34" i="14"/>
  <c r="G34" i="11"/>
  <c r="G34" i="10"/>
  <c r="G38" i="14"/>
  <c r="G38" i="13"/>
  <c r="G38" i="12"/>
  <c r="G38" i="11"/>
  <c r="G38" i="10"/>
  <c r="G42" i="14"/>
  <c r="G42" i="13"/>
  <c r="G42" i="12"/>
  <c r="G42" i="10"/>
  <c r="G42" i="11"/>
  <c r="G46" i="14"/>
  <c r="G46" i="13"/>
  <c r="G46" i="12"/>
  <c r="G46" i="11"/>
  <c r="G46" i="10"/>
  <c r="G95" i="15"/>
  <c r="FQ49" i="8"/>
  <c r="FQ49" i="7"/>
  <c r="FQ49" i="6"/>
  <c r="GP49" i="7"/>
  <c r="GP49" i="6"/>
  <c r="BO38" i="2"/>
  <c r="BN22" i="3"/>
  <c r="CT49" i="5"/>
  <c r="EO5" i="5"/>
  <c r="BQ6" i="5"/>
  <c r="DS11" i="5"/>
  <c r="DT11" i="5" s="1"/>
  <c r="DR12" i="5"/>
  <c r="DT12" i="5" s="1"/>
  <c r="EO13" i="5"/>
  <c r="BQ14" i="5"/>
  <c r="DS19" i="5"/>
  <c r="DR20" i="5"/>
  <c r="DT20" i="5" s="1"/>
  <c r="EO21" i="5"/>
  <c r="BQ24" i="5"/>
  <c r="EN24" i="5"/>
  <c r="EL24" i="5"/>
  <c r="EV24" i="5"/>
  <c r="EF26" i="9"/>
  <c r="EG26" i="5"/>
  <c r="DU28" i="5"/>
  <c r="DW28" i="5" s="1"/>
  <c r="EL29" i="5"/>
  <c r="EV29" i="5"/>
  <c r="EM29" i="5"/>
  <c r="EO32" i="5"/>
  <c r="S35" i="5"/>
  <c r="BQ35" i="5"/>
  <c r="EN39" i="5"/>
  <c r="EM39" i="5"/>
  <c r="EL39" i="5"/>
  <c r="EV39" i="5"/>
  <c r="DS44" i="5"/>
  <c r="CV44" i="5"/>
  <c r="EF44" i="5" s="1"/>
  <c r="EO46" i="5"/>
  <c r="GG49" i="5"/>
  <c r="EJ5" i="6"/>
  <c r="EG5" i="6"/>
  <c r="EH7" i="6"/>
  <c r="EI7" i="6" s="1"/>
  <c r="EJ8" i="6"/>
  <c r="EG8" i="6"/>
  <c r="JJ8" i="6"/>
  <c r="EH11" i="6"/>
  <c r="BP15" i="6"/>
  <c r="EM18" i="6"/>
  <c r="EV18" i="6"/>
  <c r="EL18" i="6"/>
  <c r="EJ22" i="6"/>
  <c r="EG22" i="6"/>
  <c r="CD22" i="9"/>
  <c r="BO22" i="8"/>
  <c r="CD22" i="8"/>
  <c r="BN22" i="8"/>
  <c r="BO22" i="7"/>
  <c r="BN22" i="7"/>
  <c r="CD22" i="7"/>
  <c r="BN22" i="6"/>
  <c r="CD22" i="6"/>
  <c r="BO22" i="6"/>
  <c r="CD22" i="5"/>
  <c r="CD26" i="9"/>
  <c r="BO26" i="8"/>
  <c r="CD26" i="8"/>
  <c r="BN26" i="8"/>
  <c r="BO26" i="7"/>
  <c r="BN26" i="7"/>
  <c r="CD26" i="7"/>
  <c r="CD26" i="6"/>
  <c r="BN26" i="5"/>
  <c r="BO26" i="6"/>
  <c r="BN26" i="6"/>
  <c r="CD26" i="5"/>
  <c r="BO26" i="5"/>
  <c r="BO30" i="9"/>
  <c r="BN30" i="9"/>
  <c r="BO30" i="8"/>
  <c r="BN30" i="8"/>
  <c r="CD30" i="8"/>
  <c r="CD30" i="9"/>
  <c r="BO30" i="7"/>
  <c r="BN30" i="7"/>
  <c r="CD30" i="7"/>
  <c r="CD30" i="6"/>
  <c r="BO30" i="6"/>
  <c r="BN30" i="6"/>
  <c r="BN30" i="5"/>
  <c r="CD30" i="5"/>
  <c r="BN30" i="3"/>
  <c r="CD30" i="4"/>
  <c r="BO30" i="5"/>
  <c r="CD34" i="9"/>
  <c r="BO34" i="8"/>
  <c r="BN34" i="8"/>
  <c r="CD34" i="8"/>
  <c r="BO34" i="7"/>
  <c r="BN34" i="7"/>
  <c r="CD34" i="7"/>
  <c r="BO34" i="6"/>
  <c r="BN34" i="6"/>
  <c r="CD34" i="6"/>
  <c r="BO34" i="5"/>
  <c r="BN34" i="5"/>
  <c r="BO38" i="9"/>
  <c r="BN38" i="9"/>
  <c r="CD38" i="8"/>
  <c r="BN38" i="8"/>
  <c r="BO38" i="8"/>
  <c r="BO38" i="7"/>
  <c r="BN38" i="7"/>
  <c r="CD38" i="7"/>
  <c r="CD38" i="6"/>
  <c r="BO38" i="6"/>
  <c r="BN38" i="6"/>
  <c r="CD38" i="5"/>
  <c r="BO38" i="5"/>
  <c r="BN38" i="5"/>
  <c r="BO42" i="9"/>
  <c r="BN42" i="9"/>
  <c r="CD42" i="8"/>
  <c r="BO42" i="8"/>
  <c r="BN42" i="8"/>
  <c r="BO42" i="7"/>
  <c r="BN42" i="7"/>
  <c r="CD42" i="7"/>
  <c r="CD42" i="6"/>
  <c r="BO42" i="6"/>
  <c r="BN42" i="6"/>
  <c r="CD42" i="5"/>
  <c r="BN42" i="3"/>
  <c r="BO42" i="5"/>
  <c r="CD42" i="4"/>
  <c r="CD46" i="9"/>
  <c r="BO46" i="8"/>
  <c r="CD46" i="8"/>
  <c r="BN46" i="8"/>
  <c r="CD46" i="7"/>
  <c r="BO46" i="7"/>
  <c r="BN46" i="7"/>
  <c r="BO46" i="6"/>
  <c r="BN46" i="6"/>
  <c r="CD46" i="6"/>
  <c r="BO46" i="5"/>
  <c r="BN46" i="5"/>
  <c r="H95" i="15"/>
  <c r="FS49" i="6"/>
  <c r="FS49" i="5"/>
  <c r="IR49" i="8"/>
  <c r="IR49" i="6"/>
  <c r="D49" i="14"/>
  <c r="D49" i="13"/>
  <c r="D49" i="12"/>
  <c r="D49" i="11"/>
  <c r="D49" i="10"/>
  <c r="CD22" i="2"/>
  <c r="BP32" i="2"/>
  <c r="CD34" i="2"/>
  <c r="BP38" i="2"/>
  <c r="BP44" i="2"/>
  <c r="CD46" i="2"/>
  <c r="D49" i="2"/>
  <c r="E49" i="3"/>
  <c r="BO22" i="3"/>
  <c r="BP32" i="3"/>
  <c r="S33" i="3"/>
  <c r="BP38" i="3"/>
  <c r="S39" i="3"/>
  <c r="BP44" i="3"/>
  <c r="S45" i="3"/>
  <c r="BN30" i="4"/>
  <c r="BN42" i="4"/>
  <c r="V49" i="5"/>
  <c r="CU49" i="5"/>
  <c r="IE49" i="5"/>
  <c r="EL9" i="5"/>
  <c r="DU11" i="5"/>
  <c r="DW11" i="5" s="1"/>
  <c r="EL17" i="5"/>
  <c r="DU19" i="5"/>
  <c r="DW19" i="5" s="1"/>
  <c r="DU20" i="5"/>
  <c r="DW20" i="5" s="1"/>
  <c r="HT21" i="5"/>
  <c r="BO22" i="5"/>
  <c r="EH22" i="5"/>
  <c r="EO24" i="5"/>
  <c r="GL24" i="5"/>
  <c r="EL25" i="5"/>
  <c r="EV25" i="5"/>
  <c r="EM25" i="5"/>
  <c r="DR29" i="5"/>
  <c r="DT29" i="5" s="1"/>
  <c r="DR33" i="5"/>
  <c r="DT33" i="5" s="1"/>
  <c r="EO33" i="5"/>
  <c r="EH35" i="5"/>
  <c r="BN42" i="5"/>
  <c r="EH43" i="9"/>
  <c r="EI43" i="9" s="1"/>
  <c r="G41" i="15" s="1"/>
  <c r="EI43" i="5"/>
  <c r="FJ49" i="5"/>
  <c r="GI49" i="5"/>
  <c r="ID49" i="5"/>
  <c r="JD49" i="5"/>
  <c r="EM5" i="6"/>
  <c r="EL5" i="6"/>
  <c r="EN5" i="6"/>
  <c r="DW6" i="6"/>
  <c r="EM14" i="6"/>
  <c r="EL14" i="6"/>
  <c r="EV14" i="6"/>
  <c r="BQ15" i="6"/>
  <c r="HT16" i="6"/>
  <c r="EG17" i="6"/>
  <c r="EM17" i="6"/>
  <c r="EL17" i="6"/>
  <c r="BP21" i="6"/>
  <c r="BP46" i="6"/>
  <c r="BP28" i="3"/>
  <c r="BN34" i="3"/>
  <c r="BN46" i="3"/>
  <c r="M49" i="4"/>
  <c r="BP9" i="4"/>
  <c r="BP15" i="4"/>
  <c r="BP21" i="4"/>
  <c r="CD22" i="4"/>
  <c r="BP27" i="4"/>
  <c r="BO30" i="4"/>
  <c r="BP33" i="4"/>
  <c r="CD34" i="4"/>
  <c r="BP39" i="4"/>
  <c r="BO42" i="4"/>
  <c r="BP45" i="4"/>
  <c r="CD46" i="4"/>
  <c r="EF4" i="5"/>
  <c r="JB4" i="5"/>
  <c r="EH8" i="5"/>
  <c r="EM9" i="5"/>
  <c r="JB9" i="5"/>
  <c r="EH16" i="5"/>
  <c r="EM17" i="5"/>
  <c r="JB17" i="5"/>
  <c r="EV19" i="5"/>
  <c r="EF20" i="5"/>
  <c r="BP22" i="5"/>
  <c r="DR23" i="5"/>
  <c r="DT23" i="5" s="1"/>
  <c r="EO29" i="5"/>
  <c r="EJ32" i="5"/>
  <c r="EG32" i="5"/>
  <c r="EF34" i="9"/>
  <c r="EJ34" i="5"/>
  <c r="EG34" i="5"/>
  <c r="DW38" i="5"/>
  <c r="FL49" i="5"/>
  <c r="HH49" i="5"/>
  <c r="JJ5" i="6"/>
  <c r="EJ10" i="6"/>
  <c r="EG10" i="6"/>
  <c r="JJ19" i="6"/>
  <c r="BQ21" i="6"/>
  <c r="EH22" i="6"/>
  <c r="EI22" i="6" s="1"/>
  <c r="EM23" i="6"/>
  <c r="EL23" i="6"/>
  <c r="EV23" i="6"/>
  <c r="EN23" i="6"/>
  <c r="EO24" i="6"/>
  <c r="EO25" i="6"/>
  <c r="BQ30" i="6"/>
  <c r="EM37" i="6"/>
  <c r="EL37" i="6"/>
  <c r="EV37" i="6"/>
  <c r="CL21" i="5"/>
  <c r="EO25" i="5"/>
  <c r="DT27" i="5"/>
  <c r="EF29" i="9"/>
  <c r="EJ29" i="5"/>
  <c r="EG29" i="5"/>
  <c r="DW32" i="5"/>
  <c r="EN34" i="5"/>
  <c r="EM34" i="5"/>
  <c r="EL34" i="5"/>
  <c r="EV34" i="5"/>
  <c r="JJ34" i="5"/>
  <c r="EH37" i="9"/>
  <c r="EI37" i="9" s="1"/>
  <c r="G35" i="15" s="1"/>
  <c r="EI37" i="5"/>
  <c r="EI41" i="5"/>
  <c r="EH44" i="9"/>
  <c r="EI44" i="9" s="1"/>
  <c r="G42" i="15" s="1"/>
  <c r="EI44" i="5"/>
  <c r="FN49" i="5"/>
  <c r="GN49" i="5"/>
  <c r="HJ49" i="5"/>
  <c r="DT6" i="6"/>
  <c r="EM10" i="6"/>
  <c r="EL10" i="6"/>
  <c r="EV10" i="6"/>
  <c r="EN10" i="6"/>
  <c r="BQ12" i="6"/>
  <c r="EK14" i="6"/>
  <c r="EP14" i="6"/>
  <c r="EO14" i="6"/>
  <c r="DQ21" i="6"/>
  <c r="DU21" i="6"/>
  <c r="DW21" i="6" s="1"/>
  <c r="EJ23" i="6"/>
  <c r="EG23" i="6"/>
  <c r="EV29" i="6"/>
  <c r="EN29" i="6"/>
  <c r="EM29" i="6"/>
  <c r="EL29" i="6"/>
  <c r="EO36" i="6"/>
  <c r="BN26" i="3"/>
  <c r="BQ24" i="4"/>
  <c r="BN26" i="4"/>
  <c r="BN38" i="4"/>
  <c r="BQ48" i="4"/>
  <c r="DB49" i="5"/>
  <c r="DX49" i="5"/>
  <c r="ER49" i="6"/>
  <c r="JJ4" i="5"/>
  <c r="DV6" i="5"/>
  <c r="DV49" i="5" s="1"/>
  <c r="BP7" i="5"/>
  <c r="JJ12" i="5"/>
  <c r="DV14" i="5"/>
  <c r="BP15" i="5"/>
  <c r="JJ20" i="5"/>
  <c r="S23" i="5"/>
  <c r="S49" i="5" s="1"/>
  <c r="BP23" i="5"/>
  <c r="EH24" i="9"/>
  <c r="EI24" i="9" s="1"/>
  <c r="G22" i="15" s="1"/>
  <c r="EI24" i="5"/>
  <c r="JJ24" i="5"/>
  <c r="BQ26" i="5"/>
  <c r="EV40" i="5"/>
  <c r="EM40" i="5"/>
  <c r="EL40" i="5"/>
  <c r="EI46" i="5"/>
  <c r="II49" i="5"/>
  <c r="EM6" i="6"/>
  <c r="EG9" i="6"/>
  <c r="EJ9" i="6"/>
  <c r="EV15" i="6"/>
  <c r="EN15" i="6"/>
  <c r="EM15" i="6"/>
  <c r="EL15" i="6"/>
  <c r="EJ19" i="6"/>
  <c r="EG19" i="6"/>
  <c r="EM20" i="6"/>
  <c r="EL20" i="6"/>
  <c r="EV20" i="6"/>
  <c r="EN20" i="6"/>
  <c r="JJ20" i="6"/>
  <c r="EG24" i="6"/>
  <c r="EJ24" i="6"/>
  <c r="CD26" i="2"/>
  <c r="CD38" i="2"/>
  <c r="BO26" i="3"/>
  <c r="BP4" i="4"/>
  <c r="BP10" i="4"/>
  <c r="BP16" i="4"/>
  <c r="BP22" i="4"/>
  <c r="BO26" i="4"/>
  <c r="BP28" i="4"/>
  <c r="BO38" i="4"/>
  <c r="BP40" i="4"/>
  <c r="BP46" i="4"/>
  <c r="E49" i="5"/>
  <c r="DY49" i="5"/>
  <c r="EW49" i="6"/>
  <c r="EW4" i="7"/>
  <c r="DS8" i="5"/>
  <c r="DT8" i="5" s="1"/>
  <c r="DS22" i="5"/>
  <c r="DT22" i="5" s="1"/>
  <c r="JJ22" i="5"/>
  <c r="EH26" i="5"/>
  <c r="EJ26" i="5" s="1"/>
  <c r="EF27" i="9"/>
  <c r="EJ27" i="5"/>
  <c r="EG27" i="5"/>
  <c r="EV27" i="5"/>
  <c r="EL27" i="5"/>
  <c r="BQ28" i="5"/>
  <c r="EH28" i="5"/>
  <c r="DV39" i="5"/>
  <c r="DC39" i="5"/>
  <c r="DC42" i="5"/>
  <c r="DU42" i="5"/>
  <c r="DW42" i="5" s="1"/>
  <c r="DC45" i="5"/>
  <c r="EF45" i="5" s="1"/>
  <c r="EV48" i="5"/>
  <c r="EN48" i="5"/>
  <c r="EM48" i="5"/>
  <c r="EO6" i="6"/>
  <c r="EF18" i="6"/>
  <c r="EF18" i="9" s="1"/>
  <c r="EM21" i="6"/>
  <c r="EV21" i="6"/>
  <c r="EN21" i="6"/>
  <c r="EF25" i="6"/>
  <c r="EK26" i="6"/>
  <c r="EF43" i="6"/>
  <c r="EJ45" i="6"/>
  <c r="EG45" i="6"/>
  <c r="CD22" i="3"/>
  <c r="BO30" i="3"/>
  <c r="BO42" i="3"/>
  <c r="BQ4" i="4"/>
  <c r="BQ10" i="4"/>
  <c r="BQ16" i="4"/>
  <c r="BQ22" i="4"/>
  <c r="BQ28" i="4"/>
  <c r="BQ40" i="4"/>
  <c r="BQ46" i="4"/>
  <c r="DH49" i="5"/>
  <c r="DZ4" i="5"/>
  <c r="GW49" i="5"/>
  <c r="EO9" i="5"/>
  <c r="BQ10" i="5"/>
  <c r="DS10" i="5"/>
  <c r="EO17" i="5"/>
  <c r="BQ18" i="5"/>
  <c r="EF30" i="9"/>
  <c r="EG30" i="5"/>
  <c r="EJ30" i="5"/>
  <c r="EI33" i="5"/>
  <c r="EV35" i="5"/>
  <c r="EN35" i="5"/>
  <c r="EM35" i="5"/>
  <c r="GL36" i="5"/>
  <c r="S38" i="5"/>
  <c r="BQ38" i="5"/>
  <c r="EH38" i="9"/>
  <c r="EI38" i="9" s="1"/>
  <c r="G36" i="15" s="1"/>
  <c r="BP44" i="5"/>
  <c r="GR49" i="5"/>
  <c r="HQ49" i="5"/>
  <c r="DT4" i="6"/>
  <c r="DT11" i="6"/>
  <c r="JJ11" i="6"/>
  <c r="EO15" i="6"/>
  <c r="JJ15" i="6"/>
  <c r="DW25" i="6"/>
  <c r="EM40" i="6"/>
  <c r="HV49" i="6"/>
  <c r="BQ32" i="3"/>
  <c r="BQ38" i="3"/>
  <c r="BQ44" i="3"/>
  <c r="EE49" i="5"/>
  <c r="DU22" i="5"/>
  <c r="DW22" i="5" s="1"/>
  <c r="BP26" i="5"/>
  <c r="EH29" i="9"/>
  <c r="EI29" i="9" s="1"/>
  <c r="G27" i="15" s="1"/>
  <c r="EI29" i="5"/>
  <c r="EO30" i="5"/>
  <c r="DT31" i="5"/>
  <c r="EH32" i="9"/>
  <c r="EI32" i="9" s="1"/>
  <c r="G30" i="15" s="1"/>
  <c r="EI32" i="5"/>
  <c r="EO35" i="5"/>
  <c r="JJ35" i="5"/>
  <c r="EF40" i="9"/>
  <c r="EG40" i="5"/>
  <c r="EJ40" i="5"/>
  <c r="EO48" i="5"/>
  <c r="FU49" i="5"/>
  <c r="GT49" i="5"/>
  <c r="HS49" i="5"/>
  <c r="IP49" i="5"/>
  <c r="JJ7" i="6"/>
  <c r="EV12" i="6"/>
  <c r="EM12" i="6"/>
  <c r="EL12" i="6"/>
  <c r="EG20" i="6"/>
  <c r="EJ20" i="6"/>
  <c r="EO21" i="6"/>
  <c r="EG27" i="6"/>
  <c r="EJ27" i="6"/>
  <c r="CD34" i="3"/>
  <c r="CD46" i="3"/>
  <c r="BN49" i="3"/>
  <c r="S6" i="4"/>
  <c r="S49" i="4" s="1"/>
  <c r="S30" i="4"/>
  <c r="S36" i="4"/>
  <c r="S42" i="4"/>
  <c r="M49" i="5"/>
  <c r="DJ4" i="5"/>
  <c r="JB5" i="5"/>
  <c r="DU10" i="5"/>
  <c r="DW10" i="5" s="1"/>
  <c r="JB13" i="5"/>
  <c r="EF16" i="5"/>
  <c r="DU18" i="5"/>
  <c r="DW18" i="5" s="1"/>
  <c r="BQ22" i="5"/>
  <c r="DU24" i="5"/>
  <c r="DW24" i="5" s="1"/>
  <c r="DW26" i="5"/>
  <c r="S32" i="5"/>
  <c r="BQ32" i="5"/>
  <c r="EI34" i="5"/>
  <c r="EN36" i="5"/>
  <c r="EM36" i="5"/>
  <c r="EL36" i="5"/>
  <c r="EV36" i="5"/>
  <c r="BP42" i="5"/>
  <c r="EH42" i="9"/>
  <c r="EI42" i="9" s="1"/>
  <c r="G40" i="15" s="1"/>
  <c r="EI42" i="5"/>
  <c r="CD46" i="5"/>
  <c r="EL48" i="5"/>
  <c r="FX49" i="5"/>
  <c r="GV49" i="5"/>
  <c r="IR49" i="5"/>
  <c r="EG6" i="6"/>
  <c r="EO11" i="6"/>
  <c r="EO12" i="6"/>
  <c r="EH17" i="6"/>
  <c r="EI17" i="6" s="1"/>
  <c r="EL21" i="6"/>
  <c r="DC28" i="6"/>
  <c r="EF28" i="6" s="1"/>
  <c r="DU28" i="6"/>
  <c r="DW28" i="6" s="1"/>
  <c r="EG41" i="6"/>
  <c r="DC33" i="5"/>
  <c r="EF33" i="5" s="1"/>
  <c r="BP35" i="5"/>
  <c r="BP36" i="5"/>
  <c r="DU39" i="5"/>
  <c r="DW39" i="5" s="1"/>
  <c r="CV42" i="5"/>
  <c r="EF42" i="5" s="1"/>
  <c r="DR44" i="5"/>
  <c r="DT44" i="5" s="1"/>
  <c r="EL44" i="5"/>
  <c r="BQ47" i="5"/>
  <c r="CV47" i="5"/>
  <c r="EF47" i="5" s="1"/>
  <c r="DQ48" i="5"/>
  <c r="T49" i="6"/>
  <c r="DV5" i="6"/>
  <c r="EO7" i="6"/>
  <c r="DC12" i="6"/>
  <c r="EF12" i="6" s="1"/>
  <c r="GL13" i="6"/>
  <c r="DV17" i="6"/>
  <c r="DW17" i="6" s="1"/>
  <c r="EH21" i="6"/>
  <c r="EI21" i="6" s="1"/>
  <c r="DV23" i="6"/>
  <c r="DW23" i="6" s="1"/>
  <c r="EM33" i="6"/>
  <c r="EL33" i="6"/>
  <c r="EV33" i="6"/>
  <c r="EN36" i="6"/>
  <c r="EM36" i="6"/>
  <c r="EL36" i="6"/>
  <c r="EV36" i="6"/>
  <c r="DW37" i="6"/>
  <c r="BP39" i="6"/>
  <c r="CV42" i="6"/>
  <c r="EF42" i="6" s="1"/>
  <c r="DR42" i="6"/>
  <c r="DT42" i="6" s="1"/>
  <c r="DW44" i="6"/>
  <c r="EJ47" i="6"/>
  <c r="EG47" i="6"/>
  <c r="GR49" i="6"/>
  <c r="DA49" i="7"/>
  <c r="DU4" i="7"/>
  <c r="DC4" i="7"/>
  <c r="EV28" i="5"/>
  <c r="EL30" i="5"/>
  <c r="JJ36" i="5"/>
  <c r="BQ39" i="5"/>
  <c r="DV44" i="5"/>
  <c r="DW44" i="5" s="1"/>
  <c r="DU47" i="5"/>
  <c r="DW47" i="5" s="1"/>
  <c r="FQ49" i="5"/>
  <c r="V49" i="6"/>
  <c r="CT49" i="6"/>
  <c r="DS6" i="6"/>
  <c r="DU8" i="6"/>
  <c r="S9" i="6"/>
  <c r="JB10" i="6"/>
  <c r="BQ11" i="6"/>
  <c r="EM13" i="6"/>
  <c r="DC18" i="6"/>
  <c r="BP20" i="6"/>
  <c r="DU24" i="6"/>
  <c r="DW24" i="6" s="1"/>
  <c r="DC25" i="6"/>
  <c r="DR26" i="6"/>
  <c r="DT26" i="6" s="1"/>
  <c r="DZ27" i="6"/>
  <c r="JJ29" i="6"/>
  <c r="EG34" i="6"/>
  <c r="EJ44" i="6"/>
  <c r="EG44" i="6"/>
  <c r="DT45" i="6"/>
  <c r="IY49" i="6"/>
  <c r="EV6" i="7"/>
  <c r="EM6" i="7"/>
  <c r="EL6" i="7"/>
  <c r="EN6" i="7"/>
  <c r="EO10" i="7"/>
  <c r="EG12" i="7"/>
  <c r="IL49" i="5"/>
  <c r="EM30" i="5"/>
  <c r="GL38" i="5"/>
  <c r="DJ45" i="5"/>
  <c r="EH45" i="5" s="1"/>
  <c r="DV47" i="5"/>
  <c r="DR48" i="5"/>
  <c r="DT48" i="5" s="1"/>
  <c r="DU48" i="5"/>
  <c r="IY49" i="5"/>
  <c r="CU49" i="6"/>
  <c r="FO49" i="6"/>
  <c r="GL4" i="6"/>
  <c r="DV8" i="6"/>
  <c r="EO10" i="6"/>
  <c r="EN13" i="6"/>
  <c r="GL16" i="6"/>
  <c r="JB19" i="6"/>
  <c r="BQ20" i="6"/>
  <c r="DZ24" i="6"/>
  <c r="EH25" i="6"/>
  <c r="EI25" i="6" s="1"/>
  <c r="GL25" i="6"/>
  <c r="BP26" i="6"/>
  <c r="DZ26" i="6"/>
  <c r="EH28" i="6"/>
  <c r="EI28" i="6" s="1"/>
  <c r="EN30" i="6"/>
  <c r="EM30" i="6"/>
  <c r="EL30" i="6"/>
  <c r="EV30" i="6"/>
  <c r="DC33" i="6"/>
  <c r="DU33" i="6"/>
  <c r="HT33" i="6"/>
  <c r="JJ38" i="6"/>
  <c r="DW43" i="6"/>
  <c r="HZ49" i="6"/>
  <c r="DC11" i="7"/>
  <c r="DU11" i="7"/>
  <c r="DW11" i="7" s="1"/>
  <c r="DR4" i="5"/>
  <c r="JK49" i="5"/>
  <c r="BP27" i="5"/>
  <c r="EN30" i="5"/>
  <c r="BP31" i="5"/>
  <c r="DU35" i="5"/>
  <c r="DW35" i="5" s="1"/>
  <c r="DR40" i="5"/>
  <c r="DT40" i="5" s="1"/>
  <c r="EM42" i="5"/>
  <c r="EV42" i="5"/>
  <c r="BP43" i="5"/>
  <c r="EL47" i="5"/>
  <c r="DS48" i="5"/>
  <c r="FF49" i="5"/>
  <c r="IK49" i="5"/>
  <c r="JJ6" i="6"/>
  <c r="DR7" i="6"/>
  <c r="DT7" i="6" s="1"/>
  <c r="EM8" i="6"/>
  <c r="EL8" i="6"/>
  <c r="EV8" i="6"/>
  <c r="DU9" i="6"/>
  <c r="DW9" i="6" s="1"/>
  <c r="BP14" i="6"/>
  <c r="DS20" i="6"/>
  <c r="DT20" i="6" s="1"/>
  <c r="EH23" i="6"/>
  <c r="EI23" i="6" s="1"/>
  <c r="BQ26" i="6"/>
  <c r="EP29" i="6"/>
  <c r="EK29" i="6"/>
  <c r="EL31" i="6"/>
  <c r="EV31" i="6"/>
  <c r="EM31" i="6"/>
  <c r="JJ31" i="6"/>
  <c r="CV38" i="6"/>
  <c r="EF38" i="6" s="1"/>
  <c r="DR38" i="6"/>
  <c r="DT38" i="6" s="1"/>
  <c r="EN45" i="6"/>
  <c r="EM45" i="6"/>
  <c r="EL45" i="6"/>
  <c r="EV45" i="6"/>
  <c r="EJ48" i="6"/>
  <c r="EG48" i="6"/>
  <c r="IB49" i="6"/>
  <c r="BQ15" i="7"/>
  <c r="EL31" i="5"/>
  <c r="DR34" i="5"/>
  <c r="DT34" i="5" s="1"/>
  <c r="DQ36" i="5"/>
  <c r="EH36" i="5" s="1"/>
  <c r="DS37" i="5"/>
  <c r="DT37" i="5" s="1"/>
  <c r="DC38" i="5"/>
  <c r="EF38" i="5" s="1"/>
  <c r="JB41" i="5"/>
  <c r="EL43" i="5"/>
  <c r="BQ44" i="5"/>
  <c r="DR46" i="5"/>
  <c r="DT46" i="5" s="1"/>
  <c r="DA49" i="6"/>
  <c r="DV4" i="6"/>
  <c r="DS9" i="6"/>
  <c r="DT9" i="6" s="1"/>
  <c r="DU11" i="6"/>
  <c r="DW11" i="6" s="1"/>
  <c r="JB13" i="6"/>
  <c r="BQ14" i="6"/>
  <c r="EM16" i="6"/>
  <c r="EO19" i="6"/>
  <c r="JJ21" i="6"/>
  <c r="JJ25" i="6"/>
  <c r="DW26" i="6"/>
  <c r="JJ30" i="6"/>
  <c r="DC37" i="6"/>
  <c r="EF37" i="6" s="1"/>
  <c r="BP40" i="6"/>
  <c r="S40" i="6"/>
  <c r="EH43" i="6"/>
  <c r="EI43" i="6" s="1"/>
  <c r="EO45" i="6"/>
  <c r="EO48" i="6"/>
  <c r="FF49" i="6"/>
  <c r="HC49" i="6"/>
  <c r="EJ16" i="7"/>
  <c r="EG16" i="7"/>
  <c r="DZ41" i="5"/>
  <c r="CV43" i="5"/>
  <c r="EF43" i="5" s="1"/>
  <c r="EM43" i="5"/>
  <c r="JJ44" i="5"/>
  <c r="JJ48" i="5"/>
  <c r="HZ49" i="5"/>
  <c r="JI49" i="6"/>
  <c r="JJ49" i="6" s="1"/>
  <c r="EV6" i="6"/>
  <c r="EO13" i="6"/>
  <c r="DS14" i="6"/>
  <c r="DT14" i="6" s="1"/>
  <c r="EN16" i="6"/>
  <c r="EG26" i="6"/>
  <c r="BP29" i="6"/>
  <c r="EG30" i="6"/>
  <c r="EO31" i="6"/>
  <c r="EN35" i="6"/>
  <c r="EM35" i="6"/>
  <c r="EL35" i="6"/>
  <c r="EV35" i="6"/>
  <c r="EJ46" i="6"/>
  <c r="EG46" i="6"/>
  <c r="EM46" i="6"/>
  <c r="FH49" i="6"/>
  <c r="HF49" i="6"/>
  <c r="IG49" i="6"/>
  <c r="JJ32" i="7"/>
  <c r="EN31" i="5"/>
  <c r="DS36" i="5"/>
  <c r="HM49" i="5"/>
  <c r="E49" i="6"/>
  <c r="DX49" i="6"/>
  <c r="DZ4" i="6"/>
  <c r="FV49" i="6"/>
  <c r="BP5" i="6"/>
  <c r="JJ9" i="6"/>
  <c r="EM11" i="6"/>
  <c r="EL11" i="6"/>
  <c r="EV11" i="6"/>
  <c r="DR12" i="6"/>
  <c r="DT12" i="6" s="1"/>
  <c r="BP17" i="6"/>
  <c r="DV20" i="6"/>
  <c r="DW20" i="6" s="1"/>
  <c r="BP23" i="6"/>
  <c r="BQ24" i="6"/>
  <c r="EN25" i="6"/>
  <c r="JJ27" i="6"/>
  <c r="BQ29" i="6"/>
  <c r="DR31" i="6"/>
  <c r="DT31" i="6" s="1"/>
  <c r="EN31" i="6"/>
  <c r="EH33" i="6"/>
  <c r="EI33" i="6" s="1"/>
  <c r="EH34" i="6"/>
  <c r="EI34" i="6" s="1"/>
  <c r="JJ35" i="6"/>
  <c r="S42" i="6"/>
  <c r="BP43" i="6"/>
  <c r="EG7" i="7"/>
  <c r="EJ7" i="7"/>
  <c r="EL28" i="5"/>
  <c r="DU34" i="5"/>
  <c r="DW34" i="5" s="1"/>
  <c r="BP39" i="5"/>
  <c r="CD49" i="5"/>
  <c r="EW49" i="5"/>
  <c r="H49" i="6"/>
  <c r="JB4" i="6"/>
  <c r="IL49" i="6"/>
  <c r="BQ5" i="6"/>
  <c r="DR5" i="6"/>
  <c r="DT5" i="6" s="1"/>
  <c r="JB16" i="6"/>
  <c r="BQ17" i="6"/>
  <c r="DR17" i="6"/>
  <c r="DT17" i="6" s="1"/>
  <c r="BQ23" i="6"/>
  <c r="JJ23" i="6"/>
  <c r="EL28" i="6"/>
  <c r="EV28" i="6"/>
  <c r="EM28" i="6"/>
  <c r="EV32" i="6"/>
  <c r="EN32" i="6"/>
  <c r="EM32" i="6"/>
  <c r="EL32" i="6"/>
  <c r="BQ42" i="6"/>
  <c r="GL47" i="6"/>
  <c r="DH49" i="6"/>
  <c r="IK49" i="6"/>
  <c r="EO8" i="7"/>
  <c r="EJ28" i="7"/>
  <c r="EG28" i="7"/>
  <c r="EF35" i="9"/>
  <c r="EJ35" i="5"/>
  <c r="JB37" i="5"/>
  <c r="DT39" i="5"/>
  <c r="HA49" i="5"/>
  <c r="J49" i="6"/>
  <c r="EO4" i="6"/>
  <c r="GW49" i="6"/>
  <c r="GL10" i="6"/>
  <c r="EO16" i="6"/>
  <c r="EH24" i="6"/>
  <c r="EI24" i="6" s="1"/>
  <c r="DR25" i="6"/>
  <c r="DT25" i="6" s="1"/>
  <c r="BQ27" i="6"/>
  <c r="EH27" i="6"/>
  <c r="EI27" i="6" s="1"/>
  <c r="JJ28" i="6"/>
  <c r="EJ39" i="6"/>
  <c r="EG39" i="6"/>
  <c r="EN39" i="6"/>
  <c r="EM39" i="6"/>
  <c r="EL39" i="6"/>
  <c r="JJ39" i="6"/>
  <c r="EV40" i="6"/>
  <c r="EL40" i="6"/>
  <c r="EM43" i="6"/>
  <c r="EL43" i="6"/>
  <c r="EV43" i="6"/>
  <c r="BO49" i="6"/>
  <c r="EJ8" i="7"/>
  <c r="EG8" i="7"/>
  <c r="EJ9" i="7"/>
  <c r="EG9" i="7"/>
  <c r="EG35" i="5"/>
  <c r="DZ37" i="5"/>
  <c r="CV39" i="5"/>
  <c r="CV49" i="5" s="1"/>
  <c r="JJ40" i="5"/>
  <c r="M49" i="6"/>
  <c r="EF4" i="6"/>
  <c r="HT4" i="6"/>
  <c r="DQ6" i="6"/>
  <c r="DQ49" i="6" s="1"/>
  <c r="BP8" i="6"/>
  <c r="JJ12" i="6"/>
  <c r="DR15" i="6"/>
  <c r="DT15" i="6" s="1"/>
  <c r="DU18" i="6"/>
  <c r="DW18" i="6" s="1"/>
  <c r="GL19" i="6"/>
  <c r="JJ26" i="6"/>
  <c r="DR28" i="6"/>
  <c r="DT28" i="6" s="1"/>
  <c r="EO28" i="6"/>
  <c r="DV30" i="6"/>
  <c r="DW31" i="6"/>
  <c r="DT41" i="6"/>
  <c r="EN42" i="6"/>
  <c r="EM42" i="6"/>
  <c r="EL42" i="6"/>
  <c r="EV42" i="6"/>
  <c r="JJ42" i="6"/>
  <c r="GL42" i="5"/>
  <c r="BP47" i="5"/>
  <c r="DT47" i="5"/>
  <c r="EH48" i="5"/>
  <c r="EJ48" i="5" s="1"/>
  <c r="GP49" i="5"/>
  <c r="P49" i="6"/>
  <c r="DP49" i="6"/>
  <c r="DW5" i="6"/>
  <c r="EL6" i="6"/>
  <c r="BQ8" i="6"/>
  <c r="DR18" i="6"/>
  <c r="DT18" i="6" s="1"/>
  <c r="JJ18" i="6"/>
  <c r="JJ24" i="6"/>
  <c r="EL25" i="6"/>
  <c r="EH30" i="6"/>
  <c r="EI30" i="6" s="1"/>
  <c r="EP32" i="6"/>
  <c r="EK32" i="6"/>
  <c r="EO40" i="6"/>
  <c r="EO43" i="6"/>
  <c r="DT44" i="6"/>
  <c r="EH46" i="6"/>
  <c r="EI46" i="6" s="1"/>
  <c r="JJ12" i="7"/>
  <c r="DC31" i="6"/>
  <c r="EF31" i="6" s="1"/>
  <c r="CV33" i="6"/>
  <c r="EF33" i="6" s="1"/>
  <c r="JJ37" i="6"/>
  <c r="DV39" i="6"/>
  <c r="DJ41" i="6"/>
  <c r="EH41" i="6" s="1"/>
  <c r="EI41" i="6" s="1"/>
  <c r="DC43" i="6"/>
  <c r="BP45" i="6"/>
  <c r="DU46" i="6"/>
  <c r="DW46" i="6" s="1"/>
  <c r="EN46" i="6"/>
  <c r="BN49" i="6"/>
  <c r="II49" i="6"/>
  <c r="V49" i="7"/>
  <c r="FV49" i="7"/>
  <c r="CV5" i="7"/>
  <c r="EF5" i="7" s="1"/>
  <c r="DC6" i="7"/>
  <c r="EM7" i="7"/>
  <c r="EV10" i="7"/>
  <c r="EN10" i="7"/>
  <c r="CV11" i="7"/>
  <c r="EO12" i="7"/>
  <c r="BQ13" i="7"/>
  <c r="EG20" i="7"/>
  <c r="EM21" i="7"/>
  <c r="EL21" i="7"/>
  <c r="EN21" i="7"/>
  <c r="EV21" i="7"/>
  <c r="EM29" i="7"/>
  <c r="EL29" i="7"/>
  <c r="EV29" i="7"/>
  <c r="CV30" i="7"/>
  <c r="EF30" i="7" s="1"/>
  <c r="DR30" i="7"/>
  <c r="DT30" i="7" s="1"/>
  <c r="DW32" i="7"/>
  <c r="S4" i="6"/>
  <c r="DY49" i="6"/>
  <c r="DV33" i="6"/>
  <c r="EL34" i="6"/>
  <c r="HT34" i="6"/>
  <c r="DJ35" i="6"/>
  <c r="EH35" i="6" s="1"/>
  <c r="EI35" i="6" s="1"/>
  <c r="EJ36" i="6"/>
  <c r="BQ37" i="6"/>
  <c r="EL38" i="6"/>
  <c r="DU40" i="6"/>
  <c r="DW40" i="6" s="1"/>
  <c r="JB44" i="6"/>
  <c r="DS46" i="6"/>
  <c r="DB49" i="7"/>
  <c r="DY49" i="7"/>
  <c r="BP6" i="7"/>
  <c r="DU7" i="7"/>
  <c r="DW7" i="7" s="1"/>
  <c r="JB10" i="7"/>
  <c r="BP11" i="7"/>
  <c r="DW12" i="7"/>
  <c r="BP18" i="7"/>
  <c r="S18" i="7"/>
  <c r="GL24" i="7"/>
  <c r="EH25" i="7"/>
  <c r="EI25" i="7" s="1"/>
  <c r="BP26" i="7"/>
  <c r="S26" i="7"/>
  <c r="EO30" i="7"/>
  <c r="DU31" i="7"/>
  <c r="DW31" i="7" s="1"/>
  <c r="DC31" i="7"/>
  <c r="EF31" i="7" s="1"/>
  <c r="JJ33" i="7"/>
  <c r="EN45" i="7"/>
  <c r="EV46" i="7"/>
  <c r="EM46" i="7"/>
  <c r="EL46" i="7"/>
  <c r="EN46" i="7"/>
  <c r="IE49" i="6"/>
  <c r="EM34" i="6"/>
  <c r="BQ36" i="6"/>
  <c r="EM38" i="6"/>
  <c r="DU42" i="6"/>
  <c r="JJ46" i="6"/>
  <c r="DV48" i="6"/>
  <c r="DW48" i="6" s="1"/>
  <c r="GT49" i="6"/>
  <c r="BP4" i="7"/>
  <c r="EN4" i="7"/>
  <c r="EL10" i="7"/>
  <c r="BQ11" i="7"/>
  <c r="EO11" i="7"/>
  <c r="BQ12" i="7"/>
  <c r="S12" i="7"/>
  <c r="EM13" i="7"/>
  <c r="EV13" i="7"/>
  <c r="EN13" i="7"/>
  <c r="JJ13" i="7"/>
  <c r="EV15" i="7"/>
  <c r="EN15" i="7"/>
  <c r="EM15" i="7"/>
  <c r="EL15" i="7"/>
  <c r="EN16" i="7"/>
  <c r="EJ21" i="7"/>
  <c r="EG21" i="7"/>
  <c r="EM23" i="7"/>
  <c r="CV32" i="7"/>
  <c r="DO49" i="6"/>
  <c r="EE49" i="6"/>
  <c r="HK49" i="6"/>
  <c r="BP33" i="6"/>
  <c r="EN34" i="6"/>
  <c r="DV38" i="6"/>
  <c r="DW38" i="6" s="1"/>
  <c r="JB38" i="6"/>
  <c r="DS40" i="6"/>
  <c r="DZ44" i="6"/>
  <c r="DS47" i="6"/>
  <c r="DT47" i="6" s="1"/>
  <c r="EN48" i="6"/>
  <c r="EM48" i="6"/>
  <c r="EL48" i="6"/>
  <c r="EV48" i="6"/>
  <c r="GG49" i="6"/>
  <c r="BQ4" i="7"/>
  <c r="EE49" i="7"/>
  <c r="IS49" i="7"/>
  <c r="EM5" i="7"/>
  <c r="EV5" i="7"/>
  <c r="DS9" i="7"/>
  <c r="DT9" i="7" s="1"/>
  <c r="DW9" i="7"/>
  <c r="HT9" i="7"/>
  <c r="EH10" i="7"/>
  <c r="EI10" i="7" s="1"/>
  <c r="EM10" i="7"/>
  <c r="EO13" i="7"/>
  <c r="EV14" i="7"/>
  <c r="EM14" i="7"/>
  <c r="EL14" i="7"/>
  <c r="EH20" i="7"/>
  <c r="EI20" i="7" s="1"/>
  <c r="EN24" i="7"/>
  <c r="EN33" i="7"/>
  <c r="EM33" i="7"/>
  <c r="EL33" i="7"/>
  <c r="EV33" i="7"/>
  <c r="EM37" i="7"/>
  <c r="EL37" i="7"/>
  <c r="EV37" i="7"/>
  <c r="DW36" i="6"/>
  <c r="EH37" i="6"/>
  <c r="EI37" i="6" s="1"/>
  <c r="JJ40" i="6"/>
  <c r="DV42" i="6"/>
  <c r="HT43" i="6"/>
  <c r="EV46" i="6"/>
  <c r="BP48" i="6"/>
  <c r="H49" i="7"/>
  <c r="BL49" i="7" s="1"/>
  <c r="EH12" i="7"/>
  <c r="EI12" i="7" s="1"/>
  <c r="CV13" i="7"/>
  <c r="EF13" i="7" s="1"/>
  <c r="EF13" i="9" s="1"/>
  <c r="DR13" i="7"/>
  <c r="DT18" i="7"/>
  <c r="DT25" i="7"/>
  <c r="DT26" i="7"/>
  <c r="EJ29" i="7"/>
  <c r="EG29" i="7"/>
  <c r="EG33" i="7"/>
  <c r="DU27" i="6"/>
  <c r="DW27" i="6" s="1"/>
  <c r="DU30" i="6"/>
  <c r="JB32" i="6"/>
  <c r="BQ45" i="6"/>
  <c r="HT46" i="6"/>
  <c r="FU49" i="6"/>
  <c r="IP49" i="6"/>
  <c r="DJ4" i="7"/>
  <c r="GL6" i="7"/>
  <c r="BQ7" i="7"/>
  <c r="S9" i="7"/>
  <c r="EM9" i="7"/>
  <c r="EV9" i="7"/>
  <c r="JJ17" i="7"/>
  <c r="EV18" i="7"/>
  <c r="EL18" i="7"/>
  <c r="JJ25" i="7"/>
  <c r="EV26" i="7"/>
  <c r="EN26" i="7"/>
  <c r="EL26" i="7"/>
  <c r="DT27" i="7"/>
  <c r="EG37" i="7"/>
  <c r="JJ34" i="6"/>
  <c r="DV36" i="6"/>
  <c r="GY49" i="6"/>
  <c r="DO49" i="7"/>
  <c r="BQ9" i="7"/>
  <c r="DW14" i="7"/>
  <c r="EM17" i="7"/>
  <c r="EL17" i="7"/>
  <c r="EV17" i="7"/>
  <c r="BP22" i="7"/>
  <c r="S22" i="7"/>
  <c r="EJ24" i="7"/>
  <c r="EG24" i="7"/>
  <c r="EM25" i="7"/>
  <c r="EL25" i="7"/>
  <c r="EN25" i="7"/>
  <c r="EV25" i="7"/>
  <c r="BP30" i="7"/>
  <c r="S30" i="7"/>
  <c r="BQ39" i="6"/>
  <c r="DU41" i="6"/>
  <c r="DW41" i="6" s="1"/>
  <c r="DU45" i="6"/>
  <c r="DW45" i="6" s="1"/>
  <c r="FO49" i="7"/>
  <c r="GL4" i="7"/>
  <c r="DU10" i="7"/>
  <c r="DW10" i="7" s="1"/>
  <c r="DV13" i="7"/>
  <c r="DW13" i="7" s="1"/>
  <c r="EO18" i="7"/>
  <c r="EF19" i="7"/>
  <c r="BQ31" i="7"/>
  <c r="S31" i="7"/>
  <c r="JB41" i="6"/>
  <c r="DZ47" i="6"/>
  <c r="FJ49" i="6"/>
  <c r="ID49" i="6"/>
  <c r="S4" i="7"/>
  <c r="CV10" i="7"/>
  <c r="EF10" i="7" s="1"/>
  <c r="DR10" i="7"/>
  <c r="DT10" i="7" s="1"/>
  <c r="DR12" i="7"/>
  <c r="DT12" i="7" s="1"/>
  <c r="EJ17" i="7"/>
  <c r="EG17" i="7"/>
  <c r="EN20" i="7"/>
  <c r="DT22" i="7"/>
  <c r="GL28" i="7"/>
  <c r="BQ33" i="6"/>
  <c r="EF35" i="6"/>
  <c r="DW39" i="6"/>
  <c r="EH40" i="6"/>
  <c r="EI40" i="6" s="1"/>
  <c r="JJ43" i="6"/>
  <c r="HQ49" i="6"/>
  <c r="BP5" i="7"/>
  <c r="EL12" i="7"/>
  <c r="EM12" i="7"/>
  <c r="EH16" i="7"/>
  <c r="EI16" i="7" s="1"/>
  <c r="EM19" i="7"/>
  <c r="EV22" i="7"/>
  <c r="EN22" i="7"/>
  <c r="EL22" i="7"/>
  <c r="EJ25" i="7"/>
  <c r="EG25" i="7"/>
  <c r="DW26" i="7"/>
  <c r="EM27" i="7"/>
  <c r="BP33" i="7"/>
  <c r="JB35" i="6"/>
  <c r="DZ41" i="6"/>
  <c r="BQ48" i="6"/>
  <c r="BL49" i="6"/>
  <c r="JI49" i="7"/>
  <c r="JJ49" i="7" s="1"/>
  <c r="JJ5" i="7"/>
  <c r="EL7" i="7"/>
  <c r="DR8" i="7"/>
  <c r="DT8" i="7" s="1"/>
  <c r="EL9" i="7"/>
  <c r="BP14" i="7"/>
  <c r="JJ21" i="7"/>
  <c r="JJ29" i="7"/>
  <c r="JJ30" i="7"/>
  <c r="EH37" i="7"/>
  <c r="EI37" i="7" s="1"/>
  <c r="EO16" i="7"/>
  <c r="DQ18" i="7"/>
  <c r="EH18" i="7" s="1"/>
  <c r="EI18" i="7" s="1"/>
  <c r="EO20" i="7"/>
  <c r="DS21" i="7"/>
  <c r="DT21" i="7" s="1"/>
  <c r="EO24" i="7"/>
  <c r="DS25" i="7"/>
  <c r="DW25" i="7"/>
  <c r="EO28" i="7"/>
  <c r="DS29" i="7"/>
  <c r="DT29" i="7" s="1"/>
  <c r="DU29" i="7"/>
  <c r="DW29" i="7" s="1"/>
  <c r="BQ38" i="7"/>
  <c r="EG43" i="7"/>
  <c r="EJ43" i="7"/>
  <c r="EG9" i="8"/>
  <c r="DR34" i="6"/>
  <c r="DT34" i="6" s="1"/>
  <c r="DR37" i="6"/>
  <c r="DT37" i="6" s="1"/>
  <c r="DR40" i="6"/>
  <c r="DT40" i="6" s="1"/>
  <c r="DR43" i="6"/>
  <c r="DT43" i="6" s="1"/>
  <c r="DR46" i="6"/>
  <c r="DT46" i="6" s="1"/>
  <c r="CT49" i="7"/>
  <c r="DR4" i="7"/>
  <c r="GW49" i="7"/>
  <c r="JK49" i="7"/>
  <c r="JJ7" i="7"/>
  <c r="DS13" i="7"/>
  <c r="DJ14" i="7"/>
  <c r="EH14" i="7" s="1"/>
  <c r="EI14" i="7" s="1"/>
  <c r="CV15" i="7"/>
  <c r="EF15" i="7" s="1"/>
  <c r="EF18" i="7"/>
  <c r="EF22" i="7"/>
  <c r="EF22" i="9" s="1"/>
  <c r="EF26" i="7"/>
  <c r="DU35" i="7"/>
  <c r="DW35" i="7" s="1"/>
  <c r="EJ40" i="7"/>
  <c r="EG40" i="7"/>
  <c r="EJ44" i="7"/>
  <c r="EG44" i="7"/>
  <c r="EJ45" i="7"/>
  <c r="EG45" i="7"/>
  <c r="CU49" i="7"/>
  <c r="DS4" i="7"/>
  <c r="GC49" i="7"/>
  <c r="HT4" i="7"/>
  <c r="CV6" i="7"/>
  <c r="BQ8" i="7"/>
  <c r="BP9" i="7"/>
  <c r="DV17" i="7"/>
  <c r="DW17" i="7" s="1"/>
  <c r="DS18" i="7"/>
  <c r="DV18" i="7"/>
  <c r="DW18" i="7" s="1"/>
  <c r="EL19" i="7"/>
  <c r="DV21" i="7"/>
  <c r="DW21" i="7" s="1"/>
  <c r="DS22" i="7"/>
  <c r="DV22" i="7"/>
  <c r="DW22" i="7" s="1"/>
  <c r="EL23" i="7"/>
  <c r="DV25" i="7"/>
  <c r="DS26" i="7"/>
  <c r="DV26" i="7"/>
  <c r="EL27" i="7"/>
  <c r="DV29" i="7"/>
  <c r="EM31" i="7"/>
  <c r="DC32" i="7"/>
  <c r="EO33" i="7"/>
  <c r="DZ35" i="7"/>
  <c r="HT35" i="7"/>
  <c r="CV36" i="7"/>
  <c r="EF36" i="7" s="1"/>
  <c r="DR36" i="7"/>
  <c r="DT36" i="7" s="1"/>
  <c r="EV36" i="7"/>
  <c r="EL36" i="7"/>
  <c r="BP39" i="7"/>
  <c r="S39" i="7"/>
  <c r="BQ42" i="7"/>
  <c r="E49" i="7"/>
  <c r="CV4" i="7"/>
  <c r="HT5" i="7"/>
  <c r="EO7" i="7"/>
  <c r="JJ11" i="7"/>
  <c r="DC13" i="7"/>
  <c r="S14" i="7"/>
  <c r="BP17" i="7"/>
  <c r="HT17" i="7"/>
  <c r="DU19" i="7"/>
  <c r="DW19" i="7" s="1"/>
  <c r="BP21" i="7"/>
  <c r="HT21" i="7"/>
  <c r="EF23" i="7"/>
  <c r="DU23" i="7"/>
  <c r="DW23" i="7" s="1"/>
  <c r="BP25" i="7"/>
  <c r="HT25" i="7"/>
  <c r="EF27" i="7"/>
  <c r="DU27" i="7"/>
  <c r="DW27" i="7" s="1"/>
  <c r="BP29" i="7"/>
  <c r="HT29" i="7"/>
  <c r="EN30" i="7"/>
  <c r="EM30" i="7"/>
  <c r="EV34" i="7"/>
  <c r="CV35" i="7"/>
  <c r="EF35" i="7" s="1"/>
  <c r="DS35" i="7"/>
  <c r="DT35" i="7" s="1"/>
  <c r="BP37" i="7"/>
  <c r="DT41" i="7"/>
  <c r="DR16" i="7"/>
  <c r="DT16" i="7" s="1"/>
  <c r="DR20" i="7"/>
  <c r="DT20" i="7" s="1"/>
  <c r="JJ15" i="7"/>
  <c r="BQ16" i="7"/>
  <c r="S16" i="7"/>
  <c r="JJ19" i="7"/>
  <c r="BQ20" i="7"/>
  <c r="S20" i="7"/>
  <c r="JJ23" i="7"/>
  <c r="BQ24" i="7"/>
  <c r="S24" i="7"/>
  <c r="JJ27" i="7"/>
  <c r="BQ28" i="7"/>
  <c r="S28" i="7"/>
  <c r="DJ33" i="7"/>
  <c r="EH33" i="7" s="1"/>
  <c r="EI33" i="7" s="1"/>
  <c r="JJ36" i="7"/>
  <c r="CV38" i="7"/>
  <c r="EF38" i="7" s="1"/>
  <c r="DR38" i="7"/>
  <c r="DT38" i="7" s="1"/>
  <c r="EM38" i="7"/>
  <c r="EV39" i="7"/>
  <c r="EN39" i="7"/>
  <c r="EM39" i="7"/>
  <c r="DJ40" i="7"/>
  <c r="EH40" i="7" s="1"/>
  <c r="EI40" i="7" s="1"/>
  <c r="DR40" i="7"/>
  <c r="DT40" i="7" s="1"/>
  <c r="EM41" i="7"/>
  <c r="EL41" i="7"/>
  <c r="EV41" i="7"/>
  <c r="BQ43" i="7"/>
  <c r="EF14" i="7"/>
  <c r="EM16" i="7"/>
  <c r="JB16" i="7"/>
  <c r="JB49" i="7" s="1"/>
  <c r="HT18" i="7"/>
  <c r="EM20" i="7"/>
  <c r="JB20" i="7"/>
  <c r="HT22" i="7"/>
  <c r="EM24" i="7"/>
  <c r="JB24" i="7"/>
  <c r="HT26" i="7"/>
  <c r="EM28" i="7"/>
  <c r="BP34" i="7"/>
  <c r="EG34" i="7"/>
  <c r="BQ35" i="7"/>
  <c r="DC36" i="7"/>
  <c r="DW37" i="7"/>
  <c r="EO41" i="7"/>
  <c r="EV42" i="7"/>
  <c r="EM42" i="7"/>
  <c r="EL42" i="7"/>
  <c r="P49" i="7"/>
  <c r="DH49" i="7"/>
  <c r="DX49" i="7"/>
  <c r="DV8" i="7"/>
  <c r="DV49" i="7" s="1"/>
  <c r="DZ8" i="7"/>
  <c r="JB12" i="7"/>
  <c r="HT13" i="7"/>
  <c r="EO15" i="7"/>
  <c r="DR31" i="7"/>
  <c r="DT31" i="7" s="1"/>
  <c r="GL33" i="7"/>
  <c r="BQ34" i="7"/>
  <c r="EH36" i="7"/>
  <c r="EI36" i="7" s="1"/>
  <c r="EJ41" i="7"/>
  <c r="JJ42" i="7"/>
  <c r="DO49" i="8"/>
  <c r="DU4" i="8"/>
  <c r="DQ4" i="8"/>
  <c r="EH4" i="8" s="1"/>
  <c r="DS12" i="8"/>
  <c r="DT12" i="8" s="1"/>
  <c r="DJ12" i="8"/>
  <c r="EH12" i="8" s="1"/>
  <c r="EI12" i="8" s="1"/>
  <c r="S11" i="7"/>
  <c r="DV14" i="7"/>
  <c r="DQ15" i="7"/>
  <c r="EH15" i="7" s="1"/>
  <c r="EI15" i="7" s="1"/>
  <c r="EV19" i="7"/>
  <c r="EV23" i="7"/>
  <c r="EV27" i="7"/>
  <c r="GL30" i="7"/>
  <c r="DJ34" i="7"/>
  <c r="EH34" i="7" s="1"/>
  <c r="EI34" i="7" s="1"/>
  <c r="JJ34" i="7"/>
  <c r="DQ37" i="7"/>
  <c r="DQ49" i="7" s="1"/>
  <c r="EL39" i="7"/>
  <c r="EV43" i="7"/>
  <c r="EM43" i="7"/>
  <c r="EL43" i="7"/>
  <c r="EL16" i="7"/>
  <c r="EV16" i="7"/>
  <c r="EO19" i="7"/>
  <c r="EL20" i="7"/>
  <c r="EV20" i="7"/>
  <c r="EO23" i="7"/>
  <c r="EL24" i="7"/>
  <c r="EV24" i="7"/>
  <c r="EO27" i="7"/>
  <c r="EL28" i="7"/>
  <c r="EV28" i="7"/>
  <c r="DR32" i="7"/>
  <c r="DT32" i="7" s="1"/>
  <c r="DT33" i="7"/>
  <c r="EH35" i="7"/>
  <c r="EI35" i="7" s="1"/>
  <c r="BP41" i="7"/>
  <c r="S41" i="7"/>
  <c r="EJ42" i="7"/>
  <c r="EG42" i="7"/>
  <c r="BQ47" i="7"/>
  <c r="S15" i="7"/>
  <c r="BQ17" i="7"/>
  <c r="BQ21" i="7"/>
  <c r="BQ25" i="7"/>
  <c r="BQ29" i="7"/>
  <c r="EH38" i="7"/>
  <c r="EI38" i="7" s="1"/>
  <c r="EV10" i="8"/>
  <c r="EN10" i="8"/>
  <c r="EM10" i="8"/>
  <c r="EL10" i="8"/>
  <c r="HT34" i="7"/>
  <c r="DV37" i="7"/>
  <c r="BP38" i="7"/>
  <c r="HT42" i="7"/>
  <c r="BQ45" i="7"/>
  <c r="EJ46" i="7"/>
  <c r="EG46" i="7"/>
  <c r="S47" i="7"/>
  <c r="FJ49" i="7"/>
  <c r="GG49" i="7"/>
  <c r="HF49" i="7"/>
  <c r="EJ7" i="8"/>
  <c r="EG7" i="8"/>
  <c r="CV8" i="8"/>
  <c r="EF8" i="8" s="1"/>
  <c r="DR8" i="8"/>
  <c r="DT8" i="8" s="1"/>
  <c r="EO14" i="8"/>
  <c r="BQ33" i="7"/>
  <c r="DS38" i="7"/>
  <c r="DR39" i="7"/>
  <c r="DT39" i="7" s="1"/>
  <c r="BQ41" i="7"/>
  <c r="EO45" i="7"/>
  <c r="EO46" i="7"/>
  <c r="GK49" i="7"/>
  <c r="HJ49" i="7"/>
  <c r="II49" i="7"/>
  <c r="EH5" i="8"/>
  <c r="EI5" i="8" s="1"/>
  <c r="DW11" i="8"/>
  <c r="JJ31" i="7"/>
  <c r="DU38" i="7"/>
  <c r="DW38" i="7" s="1"/>
  <c r="DU39" i="7"/>
  <c r="DW39" i="7" s="1"/>
  <c r="EL44" i="7"/>
  <c r="EV44" i="7"/>
  <c r="GL47" i="7"/>
  <c r="FN49" i="7"/>
  <c r="HM49" i="7"/>
  <c r="IK49" i="7"/>
  <c r="S6" i="8"/>
  <c r="EH13" i="8"/>
  <c r="EI13" i="8" s="1"/>
  <c r="EV38" i="7"/>
  <c r="EF39" i="7"/>
  <c r="DU41" i="7"/>
  <c r="DW41" i="7" s="1"/>
  <c r="EH43" i="7"/>
  <c r="EI43" i="7" s="1"/>
  <c r="S46" i="7"/>
  <c r="BP46" i="7"/>
  <c r="BQ6" i="8"/>
  <c r="DT16" i="8"/>
  <c r="JJ39" i="7"/>
  <c r="BQ46" i="7"/>
  <c r="EN47" i="7"/>
  <c r="EL47" i="7"/>
  <c r="EV47" i="7"/>
  <c r="JJ47" i="7"/>
  <c r="FS49" i="7"/>
  <c r="HQ49" i="7"/>
  <c r="IP49" i="7"/>
  <c r="DT4" i="8"/>
  <c r="JJ11" i="8"/>
  <c r="BQ13" i="8"/>
  <c r="BP42" i="7"/>
  <c r="DT42" i="7"/>
  <c r="EL48" i="7"/>
  <c r="EV48" i="7"/>
  <c r="EM48" i="7"/>
  <c r="FU49" i="7"/>
  <c r="GT49" i="7"/>
  <c r="HS49" i="7"/>
  <c r="IR49" i="7"/>
  <c r="EN5" i="8"/>
  <c r="EM5" i="8"/>
  <c r="EL5" i="8"/>
  <c r="EV5" i="8"/>
  <c r="BQ14" i="8"/>
  <c r="DR37" i="7"/>
  <c r="DT37" i="7" s="1"/>
  <c r="DS43" i="7"/>
  <c r="DT43" i="7" s="1"/>
  <c r="EO47" i="7"/>
  <c r="EJ5" i="8"/>
  <c r="EG5" i="8"/>
  <c r="JJ5" i="8"/>
  <c r="BQ9" i="8"/>
  <c r="EH9" i="8"/>
  <c r="EI9" i="8" s="1"/>
  <c r="BQ37" i="7"/>
  <c r="DS42" i="7"/>
  <c r="DR45" i="7"/>
  <c r="DT45" i="7" s="1"/>
  <c r="EJ47" i="7"/>
  <c r="EG47" i="7"/>
  <c r="EM47" i="7"/>
  <c r="DR48" i="7"/>
  <c r="DT48" i="7" s="1"/>
  <c r="BQ8" i="8"/>
  <c r="S8" i="8"/>
  <c r="EN13" i="8"/>
  <c r="EM13" i="8"/>
  <c r="EL13" i="8"/>
  <c r="EV13" i="8"/>
  <c r="DU43" i="7"/>
  <c r="DW43" i="7" s="1"/>
  <c r="EN48" i="7"/>
  <c r="FZ49" i="7"/>
  <c r="IY49" i="7"/>
  <c r="EG6" i="8"/>
  <c r="EJ6" i="8"/>
  <c r="EO6" i="8"/>
  <c r="EG12" i="8"/>
  <c r="EO12" i="8"/>
  <c r="JJ13" i="8"/>
  <c r="JB32" i="7"/>
  <c r="EL38" i="7"/>
  <c r="EM40" i="7"/>
  <c r="JB40" i="7"/>
  <c r="DR44" i="7"/>
  <c r="DT44" i="7" s="1"/>
  <c r="JB44" i="7"/>
  <c r="DU45" i="7"/>
  <c r="DW45" i="7" s="1"/>
  <c r="DR46" i="7"/>
  <c r="DT46" i="7" s="1"/>
  <c r="EJ13" i="8"/>
  <c r="EG13" i="8"/>
  <c r="DZ32" i="7"/>
  <c r="JJ35" i="7"/>
  <c r="GL37" i="7"/>
  <c r="S38" i="7"/>
  <c r="JJ43" i="7"/>
  <c r="EM44" i="7"/>
  <c r="S45" i="7"/>
  <c r="DW48" i="7"/>
  <c r="CD49" i="7"/>
  <c r="GE49" i="7"/>
  <c r="JJ7" i="8"/>
  <c r="EV9" i="8"/>
  <c r="EM9" i="8"/>
  <c r="EL9" i="8"/>
  <c r="DC48" i="7"/>
  <c r="EF48" i="7" s="1"/>
  <c r="M49" i="8"/>
  <c r="EE49" i="8"/>
  <c r="JK49" i="8"/>
  <c r="DV5" i="8"/>
  <c r="EL6" i="8"/>
  <c r="GL8" i="8"/>
  <c r="BP10" i="8"/>
  <c r="DC10" i="8"/>
  <c r="EM12" i="8"/>
  <c r="EL12" i="8"/>
  <c r="DV13" i="8"/>
  <c r="BP14" i="8"/>
  <c r="DU14" i="8"/>
  <c r="DW14" i="8" s="1"/>
  <c r="DJ15" i="8"/>
  <c r="EH15" i="8" s="1"/>
  <c r="DS15" i="8"/>
  <c r="DT15" i="8" s="1"/>
  <c r="EL45" i="7"/>
  <c r="DP49" i="8"/>
  <c r="GC49" i="8"/>
  <c r="DU5" i="8"/>
  <c r="DU6" i="8"/>
  <c r="DW6" i="8" s="1"/>
  <c r="EN6" i="8"/>
  <c r="CV11" i="8"/>
  <c r="EF11" i="8" s="1"/>
  <c r="EL11" i="8"/>
  <c r="DU13" i="8"/>
  <c r="DW13" i="8" s="1"/>
  <c r="EG19" i="8"/>
  <c r="EJ19" i="8"/>
  <c r="EM45" i="7"/>
  <c r="GY49" i="7"/>
  <c r="T49" i="8"/>
  <c r="IS49" i="8"/>
  <c r="DU8" i="8"/>
  <c r="DW8" i="8" s="1"/>
  <c r="EM11" i="8"/>
  <c r="JB11" i="8"/>
  <c r="IS10" i="9"/>
  <c r="JB10" i="9" s="1"/>
  <c r="IR10" i="9"/>
  <c r="U49" i="8"/>
  <c r="HD49" i="8"/>
  <c r="BQ5" i="8"/>
  <c r="JJ6" i="8"/>
  <c r="DV14" i="8"/>
  <c r="EL14" i="8"/>
  <c r="DW19" i="8"/>
  <c r="EL21" i="8"/>
  <c r="EM22" i="8"/>
  <c r="EL22" i="8"/>
  <c r="EV22" i="8"/>
  <c r="EN22" i="8"/>
  <c r="BQ24" i="8"/>
  <c r="S24" i="8"/>
  <c r="S49" i="8" s="1"/>
  <c r="EN31" i="8"/>
  <c r="V49" i="8"/>
  <c r="CT49" i="8"/>
  <c r="HT5" i="8"/>
  <c r="DR7" i="8"/>
  <c r="DT7" i="8" s="1"/>
  <c r="DV8" i="8"/>
  <c r="BP9" i="8"/>
  <c r="DR9" i="8"/>
  <c r="DT9" i="8" s="1"/>
  <c r="HT13" i="8"/>
  <c r="EO16" i="8"/>
  <c r="DW23" i="8"/>
  <c r="ES49" i="7"/>
  <c r="CU49" i="8"/>
  <c r="EN8" i="8"/>
  <c r="EM8" i="8"/>
  <c r="EL8" i="8"/>
  <c r="DV9" i="8"/>
  <c r="DW9" i="8" s="1"/>
  <c r="GL12" i="8"/>
  <c r="EO20" i="8"/>
  <c r="EO21" i="8"/>
  <c r="EN23" i="8"/>
  <c r="IE49" i="8"/>
  <c r="DR10" i="8"/>
  <c r="DT10" i="8" s="1"/>
  <c r="BQ12" i="8"/>
  <c r="EJ14" i="8"/>
  <c r="EJ21" i="8"/>
  <c r="EG21" i="8"/>
  <c r="DR25" i="8"/>
  <c r="DT25" i="8" s="1"/>
  <c r="CV25" i="8"/>
  <c r="EF25" i="8" s="1"/>
  <c r="DA49" i="8"/>
  <c r="DC4" i="8"/>
  <c r="DV4" i="8"/>
  <c r="EO4" i="8"/>
  <c r="HK49" i="8"/>
  <c r="JB4" i="8"/>
  <c r="DU7" i="8"/>
  <c r="DW7" i="8" s="1"/>
  <c r="DT17" i="8"/>
  <c r="JB7" i="8"/>
  <c r="EF10" i="8"/>
  <c r="BP15" i="8"/>
  <c r="H49" i="8"/>
  <c r="BL49" i="8" s="1"/>
  <c r="JJ49" i="8"/>
  <c r="JJ10" i="8"/>
  <c r="EJ23" i="8"/>
  <c r="EG23" i="8"/>
  <c r="J49" i="8"/>
  <c r="DI49" i="8"/>
  <c r="DZ4" i="8"/>
  <c r="IL49" i="8"/>
  <c r="JJ4" i="8"/>
  <c r="BP5" i="8"/>
  <c r="DR5" i="8"/>
  <c r="DT5" i="8" s="1"/>
  <c r="HT9" i="8"/>
  <c r="HT49" i="8" s="1"/>
  <c r="EV12" i="8"/>
  <c r="BP13" i="8"/>
  <c r="DR13" i="8"/>
  <c r="DT13" i="8" s="1"/>
  <c r="S14" i="8"/>
  <c r="DU16" i="8"/>
  <c r="DW16" i="8" s="1"/>
  <c r="DQ16" i="8"/>
  <c r="EH16" i="8" s="1"/>
  <c r="EI16" i="8" s="1"/>
  <c r="EJ29" i="8"/>
  <c r="EI29" i="8"/>
  <c r="EL17" i="8"/>
  <c r="EN26" i="8"/>
  <c r="EM26" i="8"/>
  <c r="EL26" i="8"/>
  <c r="EV26" i="8"/>
  <c r="DW28" i="8"/>
  <c r="EJ30" i="8"/>
  <c r="EG30" i="8"/>
  <c r="DT33" i="8"/>
  <c r="DU38" i="8"/>
  <c r="DW38" i="8" s="1"/>
  <c r="DC38" i="8"/>
  <c r="EJ39" i="8"/>
  <c r="EG39" i="8"/>
  <c r="GZ49" i="9"/>
  <c r="HA49" i="9" s="1"/>
  <c r="HD4" i="9"/>
  <c r="HA4" i="9"/>
  <c r="JB16" i="8"/>
  <c r="GL18" i="8"/>
  <c r="GL20" i="8"/>
  <c r="JB20" i="8"/>
  <c r="S21" i="8"/>
  <c r="DU21" i="8"/>
  <c r="DW21" i="8" s="1"/>
  <c r="DR22" i="8"/>
  <c r="DT22" i="8" s="1"/>
  <c r="CV26" i="8"/>
  <c r="DS26" i="8"/>
  <c r="DT26" i="8" s="1"/>
  <c r="EM27" i="8"/>
  <c r="DC28" i="8"/>
  <c r="EF28" i="8" s="1"/>
  <c r="DV30" i="8"/>
  <c r="DT42" i="8"/>
  <c r="FO49" i="8"/>
  <c r="EJ20" i="8"/>
  <c r="BQ21" i="8"/>
  <c r="JJ23" i="8"/>
  <c r="EM25" i="8"/>
  <c r="EV25" i="8"/>
  <c r="DC26" i="8"/>
  <c r="DU26" i="8"/>
  <c r="DW26" i="8" s="1"/>
  <c r="JJ26" i="8"/>
  <c r="EN27" i="8"/>
  <c r="EO29" i="8"/>
  <c r="EJ33" i="8"/>
  <c r="EG33" i="8"/>
  <c r="EG42" i="8"/>
  <c r="EJ42" i="8"/>
  <c r="P49" i="8"/>
  <c r="DH49" i="8"/>
  <c r="DX49" i="8"/>
  <c r="GL4" i="8"/>
  <c r="EL16" i="8"/>
  <c r="CV18" i="8"/>
  <c r="EF18" i="8" s="1"/>
  <c r="DS18" i="8"/>
  <c r="DZ19" i="8"/>
  <c r="EJ22" i="8"/>
  <c r="DR23" i="8"/>
  <c r="DT23" i="8" s="1"/>
  <c r="BP30" i="8"/>
  <c r="S30" i="8"/>
  <c r="EH43" i="8"/>
  <c r="EI43" i="8" s="1"/>
  <c r="IL15" i="9"/>
  <c r="JB15" i="9" s="1"/>
  <c r="IK15" i="9"/>
  <c r="DS16" i="8"/>
  <c r="EF17" i="8"/>
  <c r="DU18" i="8"/>
  <c r="DV22" i="8"/>
  <c r="JJ27" i="8"/>
  <c r="BQ30" i="8"/>
  <c r="FF49" i="8"/>
  <c r="EO6" i="9"/>
  <c r="JK11" i="9"/>
  <c r="L105" i="15" s="1"/>
  <c r="JD11" i="9"/>
  <c r="EL15" i="8"/>
  <c r="EN15" i="8"/>
  <c r="BQ16" i="8"/>
  <c r="DU17" i="8"/>
  <c r="DW17" i="8" s="1"/>
  <c r="DV18" i="8"/>
  <c r="EM18" i="8"/>
  <c r="EL18" i="8"/>
  <c r="EH25" i="8"/>
  <c r="EI25" i="8" s="1"/>
  <c r="BQ26" i="8"/>
  <c r="DQ30" i="8"/>
  <c r="JJ34" i="8"/>
  <c r="EV35" i="8"/>
  <c r="EL35" i="8"/>
  <c r="EN35" i="8"/>
  <c r="EM35" i="8"/>
  <c r="DW36" i="8"/>
  <c r="EM45" i="8"/>
  <c r="EN45" i="8"/>
  <c r="EL45" i="8"/>
  <c r="EV45" i="8"/>
  <c r="JJ5" i="9"/>
  <c r="GL14" i="8"/>
  <c r="DC16" i="8"/>
  <c r="EF16" i="8" s="1"/>
  <c r="DC18" i="8"/>
  <c r="EO18" i="8"/>
  <c r="EL23" i="8"/>
  <c r="EV23" i="8"/>
  <c r="EH26" i="8"/>
  <c r="EI26" i="8" s="1"/>
  <c r="EH31" i="8"/>
  <c r="EI31" i="8" s="1"/>
  <c r="EG34" i="8"/>
  <c r="EH41" i="8"/>
  <c r="EI41" i="8" s="1"/>
  <c r="IN49" i="8"/>
  <c r="EV24" i="8"/>
  <c r="EN24" i="8"/>
  <c r="EM24" i="8"/>
  <c r="EL24" i="8"/>
  <c r="IS9" i="9"/>
  <c r="IR9" i="9"/>
  <c r="IS14" i="9"/>
  <c r="IN14" i="9"/>
  <c r="EN16" i="8"/>
  <c r="EM16" i="8"/>
  <c r="DJ17" i="8"/>
  <c r="EH17" i="8" s="1"/>
  <c r="EI17" i="8" s="1"/>
  <c r="BQ23" i="8"/>
  <c r="EO24" i="8"/>
  <c r="EV28" i="8"/>
  <c r="EN28" i="8"/>
  <c r="EM28" i="8"/>
  <c r="BQ31" i="8"/>
  <c r="DU41" i="8"/>
  <c r="DW41" i="8" s="1"/>
  <c r="DQ41" i="8"/>
  <c r="DC45" i="8"/>
  <c r="EF45" i="8" s="1"/>
  <c r="DU45" i="8"/>
  <c r="DW45" i="8" s="1"/>
  <c r="EJ24" i="8"/>
  <c r="EL27" i="8"/>
  <c r="HS49" i="8"/>
  <c r="IJ49" i="9"/>
  <c r="IL4" i="9"/>
  <c r="IK4" i="9"/>
  <c r="EO5" i="9"/>
  <c r="EM21" i="8"/>
  <c r="EV21" i="8"/>
  <c r="CV27" i="8"/>
  <c r="EF27" i="8" s="1"/>
  <c r="DR27" i="8"/>
  <c r="EO30" i="8"/>
  <c r="EV30" i="8"/>
  <c r="JJ30" i="8"/>
  <c r="EV31" i="8"/>
  <c r="EL31" i="8"/>
  <c r="EM31" i="8"/>
  <c r="EL42" i="8"/>
  <c r="EG43" i="8"/>
  <c r="BO49" i="8"/>
  <c r="EO14" i="9"/>
  <c r="EV14" i="9"/>
  <c r="I12" i="15" s="1"/>
  <c r="HT31" i="8"/>
  <c r="CV37" i="8"/>
  <c r="DR37" i="8"/>
  <c r="DT37" i="8" s="1"/>
  <c r="BQ41" i="8"/>
  <c r="EO43" i="8"/>
  <c r="EO45" i="8"/>
  <c r="BN49" i="8"/>
  <c r="CD49" i="8"/>
  <c r="HQ49" i="8"/>
  <c r="A98" i="15"/>
  <c r="A50" i="15"/>
  <c r="A146" i="15" s="1"/>
  <c r="JI6" i="9"/>
  <c r="JJ6" i="9" s="1"/>
  <c r="JJ12" i="9"/>
  <c r="BO15" i="9"/>
  <c r="DW16" i="9"/>
  <c r="EW19" i="9"/>
  <c r="EV19" i="9"/>
  <c r="I17" i="15" s="1"/>
  <c r="B115" i="15"/>
  <c r="B163" i="15" s="1"/>
  <c r="GL21" i="9"/>
  <c r="DR18" i="8"/>
  <c r="DT18" i="8" s="1"/>
  <c r="DV19" i="8"/>
  <c r="JJ19" i="8"/>
  <c r="DS20" i="8"/>
  <c r="DT20" i="8" s="1"/>
  <c r="DU22" i="8"/>
  <c r="DW22" i="8" s="1"/>
  <c r="DS23" i="8"/>
  <c r="EH24" i="8"/>
  <c r="EI24" i="8" s="1"/>
  <c r="EO25" i="8"/>
  <c r="DS27" i="8"/>
  <c r="DV32" i="8"/>
  <c r="DW32" i="8" s="1"/>
  <c r="DC37" i="8"/>
  <c r="FZ49" i="8"/>
  <c r="HV49" i="8"/>
  <c r="DS5" i="9"/>
  <c r="FO7" i="9"/>
  <c r="CV8" i="9"/>
  <c r="DR8" i="9"/>
  <c r="DT8" i="9" s="1"/>
  <c r="HT8" i="9"/>
  <c r="S10" i="9"/>
  <c r="BP10" i="9"/>
  <c r="JB12" i="9"/>
  <c r="EV13" i="9"/>
  <c r="I11" i="15" s="1"/>
  <c r="JJ13" i="9"/>
  <c r="JB14" i="9"/>
  <c r="DX16" i="9"/>
  <c r="DZ16" i="9" s="1"/>
  <c r="FX17" i="9"/>
  <c r="GC17" i="9"/>
  <c r="BO22" i="9"/>
  <c r="J22" i="9"/>
  <c r="JJ22" i="9"/>
  <c r="AG49" i="13"/>
  <c r="BA5" i="14"/>
  <c r="HT23" i="8"/>
  <c r="GL26" i="8"/>
  <c r="BP27" i="8"/>
  <c r="EN33" i="8"/>
  <c r="EM33" i="8"/>
  <c r="EL33" i="8"/>
  <c r="EV33" i="8"/>
  <c r="EF35" i="8"/>
  <c r="EF36" i="8"/>
  <c r="DW40" i="8"/>
  <c r="DS42" i="8"/>
  <c r="DT48" i="8"/>
  <c r="HA49" i="8"/>
  <c r="DX4" i="9"/>
  <c r="HB49" i="9"/>
  <c r="HC4" i="9"/>
  <c r="DR5" i="9"/>
  <c r="DT5" i="9" s="1"/>
  <c r="HD5" i="9"/>
  <c r="GY5" i="9"/>
  <c r="DX10" i="9"/>
  <c r="DZ10" i="9" s="1"/>
  <c r="DY11" i="9"/>
  <c r="JJ11" i="9"/>
  <c r="D107" i="15"/>
  <c r="D155" i="15" s="1"/>
  <c r="FO13" i="9"/>
  <c r="GL13" i="9" s="1"/>
  <c r="F108" i="15"/>
  <c r="F156" i="15" s="1"/>
  <c r="FU14" i="9"/>
  <c r="M17" i="9"/>
  <c r="R17" i="1" s="1"/>
  <c r="T17" i="1" s="1"/>
  <c r="EN17" i="5" s="1"/>
  <c r="U17" i="9"/>
  <c r="BQ17" i="9" s="1"/>
  <c r="B111" i="15"/>
  <c r="B159" i="15" s="1"/>
  <c r="FF17" i="9"/>
  <c r="EW21" i="9"/>
  <c r="DR26" i="9"/>
  <c r="DT26" i="9" s="1"/>
  <c r="CV26" i="9"/>
  <c r="BR46" i="9"/>
  <c r="V46" i="9"/>
  <c r="U46" i="1" s="1"/>
  <c r="AG16" i="14"/>
  <c r="DV15" i="8"/>
  <c r="DW15" i="8" s="1"/>
  <c r="BP17" i="8"/>
  <c r="BQ22" i="8"/>
  <c r="DV23" i="8"/>
  <c r="BQ27" i="8"/>
  <c r="DV27" i="8"/>
  <c r="DW27" i="8" s="1"/>
  <c r="EM29" i="8"/>
  <c r="EL29" i="8"/>
  <c r="EV29" i="8"/>
  <c r="EF31" i="8"/>
  <c r="EF32" i="8"/>
  <c r="EN34" i="8"/>
  <c r="EM34" i="8"/>
  <c r="EL34" i="8"/>
  <c r="DS35" i="8"/>
  <c r="EV36" i="8"/>
  <c r="EN36" i="8"/>
  <c r="JB36" i="8"/>
  <c r="EO37" i="8"/>
  <c r="EH38" i="8"/>
  <c r="EI38" i="8" s="1"/>
  <c r="DT41" i="8"/>
  <c r="DQ47" i="8"/>
  <c r="EH47" i="8" s="1"/>
  <c r="EI47" i="8" s="1"/>
  <c r="DU47" i="8"/>
  <c r="GE49" i="8"/>
  <c r="FS49" i="9"/>
  <c r="CV5" i="9"/>
  <c r="DV5" i="9"/>
  <c r="DQ5" i="9"/>
  <c r="H99" i="15"/>
  <c r="H147" i="15" s="1"/>
  <c r="GE5" i="9"/>
  <c r="BS6" i="9"/>
  <c r="IE6" i="9"/>
  <c r="JB6" i="9" s="1"/>
  <c r="HZ6" i="9"/>
  <c r="DU8" i="9"/>
  <c r="DW8" i="9" s="1"/>
  <c r="DC8" i="9"/>
  <c r="DQ8" i="9"/>
  <c r="GY8" i="9"/>
  <c r="DP9" i="9"/>
  <c r="DV9" i="9" s="1"/>
  <c r="IS11" i="9"/>
  <c r="DO13" i="9"/>
  <c r="DQ13" i="9" s="1"/>
  <c r="FJ13" i="9"/>
  <c r="IE13" i="9"/>
  <c r="JB13" i="9" s="1"/>
  <c r="IB13" i="9"/>
  <c r="DJ14" i="9"/>
  <c r="B108" i="15"/>
  <c r="B156" i="15" s="1"/>
  <c r="GL14" i="9"/>
  <c r="HA15" i="9"/>
  <c r="BS21" i="9"/>
  <c r="DZ24" i="9"/>
  <c r="IN34" i="9"/>
  <c r="IS34" i="9"/>
  <c r="JK34" i="9"/>
  <c r="L128" i="15" s="1"/>
  <c r="L176" i="15" s="1"/>
  <c r="JI34" i="9"/>
  <c r="JJ34" i="9" s="1"/>
  <c r="DH35" i="9"/>
  <c r="IL40" i="9"/>
  <c r="JB40" i="9" s="1"/>
  <c r="IG40" i="9"/>
  <c r="BS46" i="9"/>
  <c r="HT19" i="8"/>
  <c r="EV20" i="8"/>
  <c r="EN20" i="8"/>
  <c r="HT24" i="8"/>
  <c r="DT30" i="8"/>
  <c r="EN30" i="8"/>
  <c r="EM30" i="8"/>
  <c r="EL30" i="8"/>
  <c r="DS31" i="8"/>
  <c r="EV32" i="8"/>
  <c r="EN32" i="8"/>
  <c r="JB32" i="8"/>
  <c r="EO33" i="8"/>
  <c r="EO36" i="8"/>
  <c r="BQ37" i="8"/>
  <c r="DQ40" i="8"/>
  <c r="EH40" i="8" s="1"/>
  <c r="EI40" i="8" s="1"/>
  <c r="DW42" i="8"/>
  <c r="DV43" i="8"/>
  <c r="EH45" i="8"/>
  <c r="EI45" i="8" s="1"/>
  <c r="EV46" i="8"/>
  <c r="EN46" i="8"/>
  <c r="EM46" i="8"/>
  <c r="EL46" i="8"/>
  <c r="FH49" i="8"/>
  <c r="GG49" i="8"/>
  <c r="FC49" i="9"/>
  <c r="GM49" i="9"/>
  <c r="GN4" i="9"/>
  <c r="DC5" i="9"/>
  <c r="DU5" i="9"/>
  <c r="DT6" i="9"/>
  <c r="DP11" i="9"/>
  <c r="DS14" i="9"/>
  <c r="CV14" i="9"/>
  <c r="ES14" i="9"/>
  <c r="JJ15" i="9"/>
  <c r="S17" i="9"/>
  <c r="BP17" i="9"/>
  <c r="EN19" i="9"/>
  <c r="EM19" i="9"/>
  <c r="E17" i="15" s="1"/>
  <c r="CD25" i="9"/>
  <c r="EO32" i="8"/>
  <c r="BQ33" i="8"/>
  <c r="BP35" i="8"/>
  <c r="JJ37" i="8"/>
  <c r="EV42" i="8"/>
  <c r="EM42" i="8"/>
  <c r="JJ44" i="8"/>
  <c r="S45" i="8"/>
  <c r="BQ45" i="8"/>
  <c r="EO46" i="8"/>
  <c r="EO7" i="9"/>
  <c r="JI7" i="9"/>
  <c r="JJ7" i="9" s="1"/>
  <c r="CD8" i="9"/>
  <c r="K102" i="15"/>
  <c r="K150" i="15" s="1"/>
  <c r="GK8" i="9"/>
  <c r="CD9" i="9"/>
  <c r="DQ9" i="9"/>
  <c r="DQ10" i="9"/>
  <c r="EV12" i="9"/>
  <c r="I10" i="15" s="1"/>
  <c r="DX13" i="9"/>
  <c r="DZ13" i="9" s="1"/>
  <c r="DA13" i="9"/>
  <c r="H107" i="15"/>
  <c r="H155" i="15" s="1"/>
  <c r="GE13" i="9"/>
  <c r="GW14" i="9"/>
  <c r="HT14" i="9" s="1"/>
  <c r="GR14" i="9"/>
  <c r="EO15" i="9"/>
  <c r="CU17" i="9"/>
  <c r="DX17" i="9"/>
  <c r="DZ17" i="9" s="1"/>
  <c r="IG18" i="9"/>
  <c r="IL18" i="9"/>
  <c r="BO25" i="9"/>
  <c r="DY30" i="9"/>
  <c r="DA30" i="9"/>
  <c r="A127" i="15"/>
  <c r="A79" i="15"/>
  <c r="A175" i="15" s="1"/>
  <c r="EO33" i="9"/>
  <c r="EO28" i="8"/>
  <c r="BP31" i="8"/>
  <c r="BP34" i="8"/>
  <c r="S34" i="8"/>
  <c r="DV34" i="8"/>
  <c r="BQ35" i="8"/>
  <c r="EM40" i="8"/>
  <c r="EL40" i="8"/>
  <c r="EM41" i="8"/>
  <c r="EM47" i="8"/>
  <c r="HF49" i="8"/>
  <c r="IY49" i="8"/>
  <c r="W49" i="9"/>
  <c r="BR4" i="9"/>
  <c r="B98" i="15"/>
  <c r="B146" i="15" s="1"/>
  <c r="FE49" i="9"/>
  <c r="GL4" i="9"/>
  <c r="CV6" i="9"/>
  <c r="DP10" i="9"/>
  <c r="DQ11" i="9"/>
  <c r="DO12" i="9"/>
  <c r="DQ12" i="9" s="1"/>
  <c r="V14" i="9"/>
  <c r="U14" i="1" s="1"/>
  <c r="BS14" i="9"/>
  <c r="J20" i="9"/>
  <c r="BO20" i="9"/>
  <c r="HC20" i="9"/>
  <c r="JJ21" i="9"/>
  <c r="A118" i="15"/>
  <c r="A70" i="15"/>
  <c r="A166" i="15" s="1"/>
  <c r="DC25" i="9"/>
  <c r="EO25" i="9"/>
  <c r="C123" i="15"/>
  <c r="C171" i="15" s="1"/>
  <c r="HX29" i="9"/>
  <c r="DX30" i="9"/>
  <c r="DZ30" i="9" s="1"/>
  <c r="JJ35" i="8"/>
  <c r="EM39" i="8"/>
  <c r="EL39" i="8"/>
  <c r="EN39" i="8"/>
  <c r="EO42" i="8"/>
  <c r="DQ43" i="8"/>
  <c r="DU43" i="8"/>
  <c r="I98" i="15"/>
  <c r="I146" i="15" s="1"/>
  <c r="IV49" i="9"/>
  <c r="L98" i="15"/>
  <c r="L146" i="15" s="1"/>
  <c r="FV5" i="9"/>
  <c r="GL5" i="9" s="1"/>
  <c r="FQ5" i="9"/>
  <c r="BR7" i="9"/>
  <c r="CV7" i="9"/>
  <c r="DR7" i="9"/>
  <c r="DT7" i="9" s="1"/>
  <c r="HD9" i="9"/>
  <c r="HT9" i="9" s="1"/>
  <c r="GY9" i="9"/>
  <c r="CD11" i="9"/>
  <c r="DX11" i="9"/>
  <c r="DZ11" i="9" s="1"/>
  <c r="DB11" i="9"/>
  <c r="DV11" i="9" s="1"/>
  <c r="BR16" i="9"/>
  <c r="HZ29" i="9"/>
  <c r="IE29" i="9"/>
  <c r="JB29" i="9" s="1"/>
  <c r="L171" i="15"/>
  <c r="JJ31" i="8"/>
  <c r="EO40" i="8"/>
  <c r="DC44" i="8"/>
  <c r="EF44" i="8" s="1"/>
  <c r="DU44" i="8"/>
  <c r="DW44" i="8" s="1"/>
  <c r="HT46" i="8"/>
  <c r="DT47" i="8"/>
  <c r="EQ49" i="9"/>
  <c r="ES49" i="9" s="1"/>
  <c r="ES4" i="9"/>
  <c r="IW4" i="9"/>
  <c r="P9" i="9"/>
  <c r="S9" i="1" s="1"/>
  <c r="T9" i="1" s="1"/>
  <c r="T9" i="9"/>
  <c r="GI9" i="9"/>
  <c r="CD10" i="9"/>
  <c r="E104" i="15"/>
  <c r="E152" i="15" s="1"/>
  <c r="FN10" i="9"/>
  <c r="GT11" i="9"/>
  <c r="DY12" i="9"/>
  <c r="DA12" i="9"/>
  <c r="BP20" i="9"/>
  <c r="S20" i="9"/>
  <c r="A114" i="15"/>
  <c r="A66" i="15"/>
  <c r="A162" i="15" s="1"/>
  <c r="EH34" i="8"/>
  <c r="EI34" i="8" s="1"/>
  <c r="EV38" i="8"/>
  <c r="EL38" i="8"/>
  <c r="BP40" i="8"/>
  <c r="EJ48" i="8"/>
  <c r="FS49" i="8"/>
  <c r="GP49" i="8"/>
  <c r="I195" i="15"/>
  <c r="HO49" i="9"/>
  <c r="I200" i="15" s="1"/>
  <c r="J196" i="15"/>
  <c r="IY49" i="9"/>
  <c r="J201" i="15" s="1"/>
  <c r="BQ5" i="9"/>
  <c r="HZ5" i="9"/>
  <c r="G101" i="15"/>
  <c r="G149" i="15" s="1"/>
  <c r="HJ7" i="9"/>
  <c r="BQ9" i="9"/>
  <c r="K103" i="15"/>
  <c r="K151" i="15" s="1"/>
  <c r="GK9" i="9"/>
  <c r="DY10" i="9"/>
  <c r="DB10" i="9"/>
  <c r="DV10" i="9" s="1"/>
  <c r="DA15" i="9"/>
  <c r="DX15" i="9"/>
  <c r="DZ15" i="9" s="1"/>
  <c r="GB16" i="9"/>
  <c r="HA18" i="9"/>
  <c r="HD18" i="9"/>
  <c r="HT18" i="9" s="1"/>
  <c r="EL19" i="9"/>
  <c r="D17" i="15" s="1"/>
  <c r="DT22" i="9"/>
  <c r="H116" i="15"/>
  <c r="H164" i="15" s="1"/>
  <c r="GE22" i="9"/>
  <c r="EH30" i="8"/>
  <c r="EI30" i="8" s="1"/>
  <c r="HT35" i="8"/>
  <c r="DT38" i="8"/>
  <c r="BQ40" i="8"/>
  <c r="BP41" i="8"/>
  <c r="S42" i="8"/>
  <c r="BQ42" i="8"/>
  <c r="DJ44" i="8"/>
  <c r="EH44" i="8" s="1"/>
  <c r="EI44" i="8" s="1"/>
  <c r="DR44" i="8"/>
  <c r="DT44" i="8" s="1"/>
  <c r="JJ45" i="8"/>
  <c r="DJ46" i="8"/>
  <c r="EH46" i="8" s="1"/>
  <c r="EI46" i="8" s="1"/>
  <c r="EF47" i="8"/>
  <c r="GR49" i="8"/>
  <c r="JD49" i="8"/>
  <c r="CY49" i="9"/>
  <c r="DB4" i="9"/>
  <c r="HO4" i="9"/>
  <c r="IY4" i="9"/>
  <c r="DJ5" i="9"/>
  <c r="FQ6" i="9"/>
  <c r="GB7" i="9"/>
  <c r="BQ8" i="9"/>
  <c r="JJ10" i="9"/>
  <c r="M11" i="9"/>
  <c r="R11" i="1" s="1"/>
  <c r="T11" i="1" s="1"/>
  <c r="EN11" i="5" s="1"/>
  <c r="U11" i="9"/>
  <c r="BQ11" i="9" s="1"/>
  <c r="CD12" i="9"/>
  <c r="EO13" i="9"/>
  <c r="EM14" i="9"/>
  <c r="E12" i="15" s="1"/>
  <c r="EL14" i="9"/>
  <c r="D12" i="15" s="1"/>
  <c r="BN15" i="9"/>
  <c r="J15" i="9"/>
  <c r="DZ18" i="9"/>
  <c r="ES19" i="9"/>
  <c r="BQ27" i="9"/>
  <c r="EO28" i="9"/>
  <c r="CV38" i="8"/>
  <c r="JB39" i="8"/>
  <c r="EV41" i="8"/>
  <c r="DZ44" i="8"/>
  <c r="GI49" i="8"/>
  <c r="O49" i="9"/>
  <c r="U4" i="9"/>
  <c r="CX49" i="9"/>
  <c r="S5" i="9"/>
  <c r="BP5" i="9"/>
  <c r="GB5" i="9"/>
  <c r="JK5" i="9"/>
  <c r="L99" i="15" s="1"/>
  <c r="L147" i="15" s="1"/>
  <c r="BO6" i="9"/>
  <c r="DX6" i="9"/>
  <c r="DZ6" i="9" s="1"/>
  <c r="C100" i="15"/>
  <c r="C148" i="15" s="1"/>
  <c r="JK6" i="9"/>
  <c r="L100" i="15" s="1"/>
  <c r="BN7" i="9"/>
  <c r="DY7" i="9"/>
  <c r="DZ7" i="9" s="1"/>
  <c r="JK7" i="9"/>
  <c r="L101" i="15" s="1"/>
  <c r="L149" i="15" s="1"/>
  <c r="CU8" i="9"/>
  <c r="DS8" i="9" s="1"/>
  <c r="FN8" i="9"/>
  <c r="JI8" i="9"/>
  <c r="JJ8" i="9" s="1"/>
  <c r="JI9" i="9"/>
  <c r="JJ9" i="9" s="1"/>
  <c r="EO12" i="9"/>
  <c r="D106" i="15"/>
  <c r="D154" i="15" s="1"/>
  <c r="FO12" i="9"/>
  <c r="GW12" i="9"/>
  <c r="HT12" i="9" s="1"/>
  <c r="DR13" i="9"/>
  <c r="DT13" i="9" s="1"/>
  <c r="CV13" i="9"/>
  <c r="H109" i="15"/>
  <c r="H157" i="15" s="1"/>
  <c r="JK15" i="9"/>
  <c r="L109" i="15" s="1"/>
  <c r="L157" i="15" s="1"/>
  <c r="HF16" i="9"/>
  <c r="DS18" i="9"/>
  <c r="EW18" i="9"/>
  <c r="EV18" i="9"/>
  <c r="I16" i="15" s="1"/>
  <c r="BR21" i="9"/>
  <c r="V21" i="9"/>
  <c r="U21" i="1" s="1"/>
  <c r="DJ22" i="9"/>
  <c r="BS23" i="9"/>
  <c r="JB23" i="9"/>
  <c r="T27" i="9"/>
  <c r="M27" i="9"/>
  <c r="R27" i="1" s="1"/>
  <c r="T27" i="1" s="1"/>
  <c r="EN27" i="7" s="1"/>
  <c r="F136" i="15"/>
  <c r="F184" i="15" s="1"/>
  <c r="FV42" i="9"/>
  <c r="DX28" i="9"/>
  <c r="DZ28" i="9" s="1"/>
  <c r="CT28" i="9"/>
  <c r="EM32" i="9"/>
  <c r="E30" i="15" s="1"/>
  <c r="EL32" i="9"/>
  <c r="D30" i="15" s="1"/>
  <c r="EN32" i="9"/>
  <c r="AG46" i="10"/>
  <c r="AG32" i="13"/>
  <c r="BP21" i="8"/>
  <c r="BP25" i="8"/>
  <c r="BP29" i="8"/>
  <c r="BP33" i="8"/>
  <c r="JJ38" i="8"/>
  <c r="CV41" i="8"/>
  <c r="EF41" i="8" s="1"/>
  <c r="DV42" i="8"/>
  <c r="DR43" i="8"/>
  <c r="DT43" i="8" s="1"/>
  <c r="IP49" i="8"/>
  <c r="H49" i="9"/>
  <c r="X49" i="9"/>
  <c r="AJ49" i="9"/>
  <c r="AV49" i="9"/>
  <c r="BH49" i="9"/>
  <c r="DY4" i="9"/>
  <c r="DF49" i="9"/>
  <c r="FG49" i="9"/>
  <c r="FH4" i="9"/>
  <c r="DU6" i="9"/>
  <c r="DW6" i="9" s="1"/>
  <c r="DC6" i="9"/>
  <c r="BP7" i="9"/>
  <c r="FV7" i="9"/>
  <c r="FQ7" i="9"/>
  <c r="DU9" i="9"/>
  <c r="BQ10" i="9"/>
  <c r="DU10" i="9"/>
  <c r="BP11" i="9"/>
  <c r="DU11" i="9"/>
  <c r="DW11" i="9" s="1"/>
  <c r="T12" i="9"/>
  <c r="M12" i="9"/>
  <c r="R12" i="1" s="1"/>
  <c r="T12" i="1" s="1"/>
  <c r="EN12" i="8" s="1"/>
  <c r="L154" i="15"/>
  <c r="CD13" i="9"/>
  <c r="DR14" i="9"/>
  <c r="DT14" i="9" s="1"/>
  <c r="D108" i="15"/>
  <c r="D156" i="15" s="1"/>
  <c r="BP15" i="9"/>
  <c r="S15" i="9"/>
  <c r="I110" i="15"/>
  <c r="I158" i="15" s="1"/>
  <c r="IW16" i="9"/>
  <c r="DJ17" i="9"/>
  <c r="EO18" i="9"/>
  <c r="J112" i="15"/>
  <c r="J160" i="15" s="1"/>
  <c r="GI18" i="9"/>
  <c r="IS18" i="9"/>
  <c r="IN18" i="9"/>
  <c r="FV20" i="9"/>
  <c r="GL20" i="9" s="1"/>
  <c r="HT20" i="9"/>
  <c r="BP25" i="9"/>
  <c r="S25" i="9"/>
  <c r="U32" i="9"/>
  <c r="BQ32" i="9" s="1"/>
  <c r="M32" i="9"/>
  <c r="R32" i="1" s="1"/>
  <c r="T32" i="1" s="1"/>
  <c r="HT40" i="9"/>
  <c r="DV29" i="8"/>
  <c r="DW29" i="8" s="1"/>
  <c r="DS30" i="8"/>
  <c r="DV33" i="8"/>
  <c r="DW33" i="8" s="1"/>
  <c r="DS34" i="8"/>
  <c r="DT34" i="8" s="1"/>
  <c r="EL41" i="8"/>
  <c r="JJ47" i="8"/>
  <c r="FJ49" i="8"/>
  <c r="HJ49" i="8"/>
  <c r="Y49" i="9"/>
  <c r="AK49" i="9"/>
  <c r="AW49" i="9"/>
  <c r="BI49" i="9"/>
  <c r="DG49" i="9"/>
  <c r="ET49" i="9"/>
  <c r="EW4" i="9"/>
  <c r="GO49" i="9"/>
  <c r="GY6" i="9"/>
  <c r="S8" i="9"/>
  <c r="GC8" i="9"/>
  <c r="IG8" i="9"/>
  <c r="GC9" i="9"/>
  <c r="IL9" i="9"/>
  <c r="JB9" i="9" s="1"/>
  <c r="GK10" i="9"/>
  <c r="IG10" i="9"/>
  <c r="GI11" i="9"/>
  <c r="ID11" i="9"/>
  <c r="BQ12" i="9"/>
  <c r="A106" i="15"/>
  <c r="A58" i="15"/>
  <c r="A154" i="15" s="1"/>
  <c r="BP13" i="9"/>
  <c r="S13" i="9"/>
  <c r="DB13" i="9"/>
  <c r="DV13" i="9" s="1"/>
  <c r="J14" i="9"/>
  <c r="J49" i="9" s="1"/>
  <c r="BO14" i="9"/>
  <c r="DO14" i="9"/>
  <c r="DQ14" i="9" s="1"/>
  <c r="BQ15" i="9"/>
  <c r="B109" i="15"/>
  <c r="B157" i="15" s="1"/>
  <c r="GL15" i="9"/>
  <c r="IS15" i="9"/>
  <c r="IN15" i="9"/>
  <c r="DJ16" i="9"/>
  <c r="DQ17" i="9"/>
  <c r="DJ18" i="9"/>
  <c r="F112" i="15"/>
  <c r="F160" i="15" s="1"/>
  <c r="K112" i="15"/>
  <c r="K160" i="15" s="1"/>
  <c r="GK18" i="9"/>
  <c r="HK19" i="9"/>
  <c r="HF19" i="9"/>
  <c r="FV22" i="9"/>
  <c r="GL22" i="9" s="1"/>
  <c r="FQ22" i="9"/>
  <c r="L167" i="15"/>
  <c r="HD26" i="9"/>
  <c r="HT26" i="9" s="1"/>
  <c r="HA26" i="9"/>
  <c r="DJ28" i="9"/>
  <c r="DQ38" i="8"/>
  <c r="DR39" i="8"/>
  <c r="DT39" i="8" s="1"/>
  <c r="EL43" i="8"/>
  <c r="JB43" i="8"/>
  <c r="DV47" i="8"/>
  <c r="BQ48" i="8"/>
  <c r="DW48" i="8"/>
  <c r="Z49" i="9"/>
  <c r="AL49" i="9"/>
  <c r="AX49" i="9"/>
  <c r="BJ49" i="9"/>
  <c r="EU49" i="9"/>
  <c r="G98" i="15"/>
  <c r="G146" i="15" s="1"/>
  <c r="GA49" i="9"/>
  <c r="GP4" i="9"/>
  <c r="C98" i="15"/>
  <c r="C146" i="15" s="1"/>
  <c r="HW49" i="9"/>
  <c r="IM49" i="9"/>
  <c r="IN49" i="9" s="1"/>
  <c r="IS4" i="9"/>
  <c r="IN4" i="9"/>
  <c r="DX5" i="9"/>
  <c r="DZ5" i="9" s="1"/>
  <c r="B99" i="15"/>
  <c r="B147" i="15" s="1"/>
  <c r="IW5" i="9"/>
  <c r="B100" i="15"/>
  <c r="B148" i="15" s="1"/>
  <c r="FF6" i="9"/>
  <c r="DV7" i="9"/>
  <c r="HD7" i="9"/>
  <c r="IL7" i="9"/>
  <c r="DV8" i="9"/>
  <c r="FX8" i="9"/>
  <c r="DC9" i="9"/>
  <c r="EV9" i="9"/>
  <c r="I7" i="15" s="1"/>
  <c r="FX9" i="9"/>
  <c r="IG9" i="9"/>
  <c r="S11" i="9"/>
  <c r="DC11" i="9"/>
  <c r="FU11" i="9"/>
  <c r="K105" i="15"/>
  <c r="K153" i="15" s="1"/>
  <c r="GK11" i="9"/>
  <c r="GI12" i="9"/>
  <c r="BQ13" i="9"/>
  <c r="M14" i="9"/>
  <c r="R14" i="1" s="1"/>
  <c r="T14" i="1" s="1"/>
  <c r="EN14" i="7" s="1"/>
  <c r="DA14" i="9"/>
  <c r="L156" i="15"/>
  <c r="A109" i="15"/>
  <c r="A61" i="15"/>
  <c r="A157" i="15" s="1"/>
  <c r="BN16" i="9"/>
  <c r="DT16" i="9"/>
  <c r="D111" i="15"/>
  <c r="D159" i="15" s="1"/>
  <c r="FO17" i="9"/>
  <c r="GL17" i="9" s="1"/>
  <c r="FJ17" i="9"/>
  <c r="JD17" i="9"/>
  <c r="JK17" i="9"/>
  <c r="L111" i="15" s="1"/>
  <c r="L159" i="15" s="1"/>
  <c r="B114" i="15"/>
  <c r="B162" i="15" s="1"/>
  <c r="F114" i="15"/>
  <c r="F162" i="15" s="1"/>
  <c r="FU20" i="9"/>
  <c r="L163" i="15"/>
  <c r="S22" i="9"/>
  <c r="BQ22" i="9"/>
  <c r="EM23" i="9"/>
  <c r="E21" i="15" s="1"/>
  <c r="EL23" i="9"/>
  <c r="D21" i="15" s="1"/>
  <c r="EN23" i="9"/>
  <c r="EO23" i="9"/>
  <c r="IS23" i="9"/>
  <c r="IR23" i="9"/>
  <c r="JJ24" i="9"/>
  <c r="GW29" i="9"/>
  <c r="GV29" i="9"/>
  <c r="AG42" i="10"/>
  <c r="DU30" i="8"/>
  <c r="DW30" i="8" s="1"/>
  <c r="DR31" i="8"/>
  <c r="DU34" i="8"/>
  <c r="DW34" i="8" s="1"/>
  <c r="DR35" i="8"/>
  <c r="DT35" i="8" s="1"/>
  <c r="EN48" i="8"/>
  <c r="EM48" i="8"/>
  <c r="EL48" i="8"/>
  <c r="FN49" i="8"/>
  <c r="GT49" i="8"/>
  <c r="K49" i="9"/>
  <c r="BN49" i="9" s="1"/>
  <c r="BN4" i="9"/>
  <c r="AA49" i="9"/>
  <c r="AM49" i="9"/>
  <c r="AY49" i="9"/>
  <c r="BK49" i="9"/>
  <c r="DI49" i="9"/>
  <c r="GQ49" i="9"/>
  <c r="GW4" i="9"/>
  <c r="HT4" i="9" s="1"/>
  <c r="GR4" i="9"/>
  <c r="I101" i="15"/>
  <c r="I149" i="15" s="1"/>
  <c r="IW7" i="9"/>
  <c r="BR11" i="9"/>
  <c r="IL11" i="9"/>
  <c r="JB11" i="9" s="1"/>
  <c r="IG11" i="9"/>
  <c r="A107" i="15"/>
  <c r="A59" i="15"/>
  <c r="A155" i="15" s="1"/>
  <c r="J107" i="15"/>
  <c r="J155" i="15" s="1"/>
  <c r="GI13" i="9"/>
  <c r="L155" i="15"/>
  <c r="BP14" i="9"/>
  <c r="S14" i="9"/>
  <c r="BO16" i="9"/>
  <c r="EO16" i="9"/>
  <c r="IG16" i="9"/>
  <c r="IL16" i="9"/>
  <c r="JB16" i="9" s="1"/>
  <c r="JJ17" i="9"/>
  <c r="JJ20" i="9"/>
  <c r="A115" i="15"/>
  <c r="A67" i="15"/>
  <c r="A163" i="15" s="1"/>
  <c r="I121" i="15"/>
  <c r="I169" i="15" s="1"/>
  <c r="IW27" i="9"/>
  <c r="AG6" i="10"/>
  <c r="DC40" i="8"/>
  <c r="EF40" i="8" s="1"/>
  <c r="JJ42" i="8"/>
  <c r="JJ43" i="8"/>
  <c r="JB44" i="8"/>
  <c r="CV46" i="8"/>
  <c r="EF46" i="8" s="1"/>
  <c r="JJ46" i="8"/>
  <c r="ID49" i="8"/>
  <c r="L49" i="9"/>
  <c r="BO49" i="9" s="1"/>
  <c r="BO4" i="9"/>
  <c r="DJ4" i="9"/>
  <c r="GC4" i="9"/>
  <c r="HY49" i="9"/>
  <c r="IE4" i="9"/>
  <c r="BN5" i="9"/>
  <c r="GN5" i="9"/>
  <c r="BL6" i="9"/>
  <c r="B4" i="15" s="1"/>
  <c r="HT6" i="9"/>
  <c r="II6" i="9"/>
  <c r="DW7" i="9"/>
  <c r="DH8" i="9"/>
  <c r="DJ8" i="9" s="1"/>
  <c r="JB8" i="9"/>
  <c r="CT9" i="9"/>
  <c r="DX9" i="9"/>
  <c r="DZ9" i="9" s="1"/>
  <c r="EE9" i="9"/>
  <c r="EO9" i="9" s="1"/>
  <c r="FO9" i="9"/>
  <c r="BS10" i="9"/>
  <c r="CT10" i="9"/>
  <c r="D104" i="15"/>
  <c r="D152" i="15" s="1"/>
  <c r="FO10" i="9"/>
  <c r="GL10" i="9" s="1"/>
  <c r="FX10" i="9"/>
  <c r="HF10" i="9"/>
  <c r="BS11" i="9"/>
  <c r="CT11" i="9"/>
  <c r="EO11" i="9"/>
  <c r="DX12" i="9"/>
  <c r="DZ12" i="9" s="1"/>
  <c r="ES12" i="9"/>
  <c r="FV12" i="9"/>
  <c r="ES13" i="9"/>
  <c r="BQ14" i="9"/>
  <c r="DB14" i="9"/>
  <c r="DV14" i="9" s="1"/>
  <c r="EW15" i="9"/>
  <c r="EV15" i="9"/>
  <c r="I13" i="15" s="1"/>
  <c r="GP15" i="9"/>
  <c r="HZ15" i="9"/>
  <c r="CV18" i="9"/>
  <c r="DR18" i="9"/>
  <c r="GL18" i="9"/>
  <c r="U19" i="9"/>
  <c r="BQ19" i="9" s="1"/>
  <c r="M19" i="9"/>
  <c r="R19" i="1" s="1"/>
  <c r="T19" i="1" s="1"/>
  <c r="A113" i="15"/>
  <c r="A65" i="15"/>
  <c r="A161" i="15" s="1"/>
  <c r="IE21" i="9"/>
  <c r="BQ23" i="9"/>
  <c r="GR23" i="9"/>
  <c r="D118" i="15"/>
  <c r="D166" i="15" s="1"/>
  <c r="FO24" i="9"/>
  <c r="FV27" i="9"/>
  <c r="H121" i="15"/>
  <c r="H169" i="15" s="1"/>
  <c r="JD28" i="9"/>
  <c r="JK28" i="9"/>
  <c r="L122" i="15" s="1"/>
  <c r="L170" i="15" s="1"/>
  <c r="DU29" i="9"/>
  <c r="DW29" i="9" s="1"/>
  <c r="BQ31" i="9"/>
  <c r="BP38" i="9"/>
  <c r="S38" i="9"/>
  <c r="BQ44" i="8"/>
  <c r="DT45" i="8"/>
  <c r="BP46" i="8"/>
  <c r="DV48" i="8"/>
  <c r="GY49" i="8"/>
  <c r="CV4" i="9"/>
  <c r="DK49" i="9"/>
  <c r="DO4" i="9"/>
  <c r="ED49" i="9"/>
  <c r="H98" i="15"/>
  <c r="H146" i="15" s="1"/>
  <c r="GD49" i="9"/>
  <c r="JG49" i="9"/>
  <c r="BO5" i="9"/>
  <c r="DY5" i="9"/>
  <c r="EW5" i="9"/>
  <c r="HT7" i="9"/>
  <c r="EE8" i="9"/>
  <c r="EO8" i="9" s="1"/>
  <c r="G102" i="15"/>
  <c r="G150" i="15" s="1"/>
  <c r="GB8" i="9"/>
  <c r="JK8" i="9"/>
  <c r="L102" i="15" s="1"/>
  <c r="L150" i="15" s="1"/>
  <c r="JK9" i="9"/>
  <c r="L103" i="15" s="1"/>
  <c r="L151" i="15" s="1"/>
  <c r="EO10" i="9"/>
  <c r="D105" i="15"/>
  <c r="D153" i="15" s="1"/>
  <c r="FO11" i="9"/>
  <c r="GL11" i="9" s="1"/>
  <c r="BR12" i="9"/>
  <c r="CV12" i="9"/>
  <c r="DR12" i="9"/>
  <c r="DT12" i="9" s="1"/>
  <c r="GC12" i="9"/>
  <c r="FX12" i="9"/>
  <c r="A108" i="15"/>
  <c r="A60" i="15"/>
  <c r="A156" i="15" s="1"/>
  <c r="BR15" i="9"/>
  <c r="V15" i="9"/>
  <c r="U15" i="1" s="1"/>
  <c r="DY15" i="9"/>
  <c r="GW15" i="9"/>
  <c r="HT15" i="9" s="1"/>
  <c r="GR15" i="9"/>
  <c r="BP16" i="9"/>
  <c r="S16" i="9"/>
  <c r="CD17" i="9"/>
  <c r="IS17" i="9"/>
  <c r="IP17" i="9"/>
  <c r="ES18" i="9"/>
  <c r="FH18" i="9"/>
  <c r="DR21" i="9"/>
  <c r="DT21" i="9" s="1"/>
  <c r="CV21" i="9"/>
  <c r="I116" i="15"/>
  <c r="I164" i="15" s="1"/>
  <c r="BR31" i="9"/>
  <c r="JJ35" i="9"/>
  <c r="BQ38" i="9"/>
  <c r="EO47" i="8"/>
  <c r="II49" i="8"/>
  <c r="N49" i="9"/>
  <c r="T4" i="9"/>
  <c r="CW49" i="9"/>
  <c r="DA4" i="9"/>
  <c r="EE4" i="9"/>
  <c r="FP49" i="9"/>
  <c r="FQ49" i="9" s="1"/>
  <c r="FV4" i="9"/>
  <c r="GE4" i="9"/>
  <c r="HL49" i="9"/>
  <c r="IA49" i="9"/>
  <c r="IB49" i="9" s="1"/>
  <c r="IB4" i="9"/>
  <c r="JH49" i="9"/>
  <c r="C99" i="15"/>
  <c r="C147" i="15" s="1"/>
  <c r="JB5" i="9"/>
  <c r="BN6" i="9"/>
  <c r="G100" i="15"/>
  <c r="G148" i="15" s="1"/>
  <c r="HV6" i="9"/>
  <c r="DJ7" i="9"/>
  <c r="GC7" i="9"/>
  <c r="DY8" i="9"/>
  <c r="DZ8" i="9" s="1"/>
  <c r="C102" i="15"/>
  <c r="C150" i="15" s="1"/>
  <c r="HX8" i="9"/>
  <c r="JD8" i="9"/>
  <c r="DS9" i="9"/>
  <c r="E103" i="15"/>
  <c r="E151" i="15" s="1"/>
  <c r="HH9" i="9"/>
  <c r="JD9" i="9"/>
  <c r="JK10" i="9"/>
  <c r="L104" i="15" s="1"/>
  <c r="L152" i="15" s="1"/>
  <c r="HK12" i="9"/>
  <c r="IS12" i="9"/>
  <c r="FV14" i="9"/>
  <c r="I109" i="15"/>
  <c r="I157" i="15" s="1"/>
  <c r="BQ16" i="9"/>
  <c r="BO17" i="9"/>
  <c r="J17" i="9"/>
  <c r="EO17" i="9"/>
  <c r="HK17" i="9"/>
  <c r="HT17" i="9" s="1"/>
  <c r="HZ17" i="9"/>
  <c r="IE17" i="9"/>
  <c r="JB17" i="9" s="1"/>
  <c r="BR18" i="9"/>
  <c r="V18" i="9"/>
  <c r="U18" i="1" s="1"/>
  <c r="FX19" i="9"/>
  <c r="GC19" i="9"/>
  <c r="GR19" i="9"/>
  <c r="DV20" i="9"/>
  <c r="BQ21" i="9"/>
  <c r="DJ21" i="9"/>
  <c r="I115" i="15"/>
  <c r="I163" i="15" s="1"/>
  <c r="IW21" i="9"/>
  <c r="IW22" i="9"/>
  <c r="BR23" i="9"/>
  <c r="EW23" i="9"/>
  <c r="EV23" i="9"/>
  <c r="I21" i="15" s="1"/>
  <c r="H119" i="15"/>
  <c r="H167" i="15" s="1"/>
  <c r="GE25" i="9"/>
  <c r="EE27" i="9"/>
  <c r="EO27" i="9" s="1"/>
  <c r="IL28" i="9"/>
  <c r="JB28" i="9" s="1"/>
  <c r="I49" i="9"/>
  <c r="BL49" i="9" s="1"/>
  <c r="B47" i="15" s="1"/>
  <c r="AG49" i="9"/>
  <c r="AS49" i="9"/>
  <c r="BE49" i="9"/>
  <c r="CS49" i="9"/>
  <c r="DE49" i="9"/>
  <c r="EC49" i="9"/>
  <c r="FB49" i="9"/>
  <c r="GX49" i="9"/>
  <c r="GY49" i="9" s="1"/>
  <c r="HV4" i="9"/>
  <c r="IH49" i="9"/>
  <c r="II49" i="9" s="1"/>
  <c r="IT49" i="9"/>
  <c r="H196" i="15" s="1"/>
  <c r="JF49" i="9"/>
  <c r="E99" i="15"/>
  <c r="E147" i="15" s="1"/>
  <c r="GW5" i="9"/>
  <c r="HT5" i="9" s="1"/>
  <c r="IS5" i="9"/>
  <c r="K100" i="15"/>
  <c r="K148" i="15" s="1"/>
  <c r="JD6" i="9"/>
  <c r="IE7" i="9"/>
  <c r="JB7" i="9" s="1"/>
  <c r="FV8" i="9"/>
  <c r="GL8" i="9" s="1"/>
  <c r="J102" i="15"/>
  <c r="J150" i="15" s="1"/>
  <c r="EW9" i="9"/>
  <c r="D103" i="15"/>
  <c r="D151" i="15" s="1"/>
  <c r="EV10" i="9"/>
  <c r="I8" i="15" s="1"/>
  <c r="F104" i="15"/>
  <c r="F152" i="15" s="1"/>
  <c r="HD10" i="9"/>
  <c r="HT10" i="9" s="1"/>
  <c r="A105" i="15"/>
  <c r="A57" i="15"/>
  <c r="A153" i="15" s="1"/>
  <c r="FF12" i="9"/>
  <c r="H106" i="15"/>
  <c r="H154" i="15" s="1"/>
  <c r="IL12" i="9"/>
  <c r="B107" i="15"/>
  <c r="B155" i="15" s="1"/>
  <c r="GC13" i="9"/>
  <c r="GB14" i="9"/>
  <c r="GN14" i="9"/>
  <c r="I108" i="15"/>
  <c r="I156" i="15" s="1"/>
  <c r="CT15" i="9"/>
  <c r="G109" i="15"/>
  <c r="G157" i="15" s="1"/>
  <c r="HK15" i="9"/>
  <c r="HK49" i="9" s="1"/>
  <c r="C109" i="15"/>
  <c r="C157" i="15" s="1"/>
  <c r="JI16" i="9"/>
  <c r="JJ16" i="9" s="1"/>
  <c r="DR17" i="9"/>
  <c r="FU17" i="9"/>
  <c r="BP19" i="9"/>
  <c r="S19" i="9"/>
  <c r="F113" i="15"/>
  <c r="F161" i="15" s="1"/>
  <c r="HD19" i="9"/>
  <c r="HT19" i="9" s="1"/>
  <c r="IS19" i="9"/>
  <c r="JB19" i="9" s="1"/>
  <c r="DA20" i="9"/>
  <c r="L162" i="15"/>
  <c r="IS21" i="9"/>
  <c r="IN21" i="9"/>
  <c r="BN22" i="9"/>
  <c r="GB22" i="9"/>
  <c r="JI23" i="9"/>
  <c r="JJ23" i="9" s="1"/>
  <c r="JK23" i="9"/>
  <c r="L117" i="15" s="1"/>
  <c r="L165" i="15" s="1"/>
  <c r="GN24" i="9"/>
  <c r="IN24" i="9"/>
  <c r="DP25" i="9"/>
  <c r="DQ25" i="9" s="1"/>
  <c r="DJ26" i="9"/>
  <c r="EO26" i="9"/>
  <c r="DU27" i="9"/>
  <c r="HF27" i="9"/>
  <c r="BO28" i="9"/>
  <c r="D122" i="15"/>
  <c r="D170" i="15" s="1"/>
  <c r="FJ28" i="9"/>
  <c r="FO28" i="9"/>
  <c r="ES30" i="9"/>
  <c r="EW30" i="9"/>
  <c r="EW31" i="9"/>
  <c r="EE36" i="9"/>
  <c r="EO36" i="9" s="1"/>
  <c r="F109" i="15"/>
  <c r="F157" i="15" s="1"/>
  <c r="A110" i="15"/>
  <c r="A62" i="15"/>
  <c r="A158" i="15" s="1"/>
  <c r="H110" i="15"/>
  <c r="H158" i="15" s="1"/>
  <c r="GW16" i="9"/>
  <c r="GR16" i="9"/>
  <c r="J18" i="9"/>
  <c r="BN18" i="9"/>
  <c r="D112" i="15"/>
  <c r="D160" i="15" s="1"/>
  <c r="FO18" i="9"/>
  <c r="DR19" i="9"/>
  <c r="DT19" i="9" s="1"/>
  <c r="CV19" i="9"/>
  <c r="EO19" i="9"/>
  <c r="L161" i="15"/>
  <c r="BQ20" i="9"/>
  <c r="GW21" i="9"/>
  <c r="HT21" i="9" s="1"/>
  <c r="GR21" i="9"/>
  <c r="DA22" i="9"/>
  <c r="DX22" i="9"/>
  <c r="DZ22" i="9" s="1"/>
  <c r="BP24" i="9"/>
  <c r="S24" i="9"/>
  <c r="BQ25" i="9"/>
  <c r="JJ25" i="9"/>
  <c r="GN26" i="9"/>
  <c r="CT27" i="9"/>
  <c r="DY27" i="9"/>
  <c r="B121" i="15"/>
  <c r="B169" i="15" s="1"/>
  <c r="IS28" i="9"/>
  <c r="IN28" i="9"/>
  <c r="A124" i="15"/>
  <c r="A76" i="15"/>
  <c r="A172" i="15" s="1"/>
  <c r="JB35" i="9"/>
  <c r="EO37" i="9"/>
  <c r="HD43" i="9"/>
  <c r="HC43" i="9"/>
  <c r="G49" i="9"/>
  <c r="BM49" i="9" s="1"/>
  <c r="L47" i="15" s="1"/>
  <c r="Y49" i="10"/>
  <c r="F98" i="15"/>
  <c r="F146" i="15" s="1"/>
  <c r="FT49" i="9"/>
  <c r="GF49" i="9"/>
  <c r="HP49" i="9"/>
  <c r="IZ49" i="9"/>
  <c r="A99" i="15"/>
  <c r="A51" i="15"/>
  <c r="A147" i="15" s="1"/>
  <c r="H100" i="15"/>
  <c r="H148" i="15" s="1"/>
  <c r="B101" i="15"/>
  <c r="B149" i="15" s="1"/>
  <c r="G103" i="15"/>
  <c r="G151" i="15" s="1"/>
  <c r="E105" i="15"/>
  <c r="E153" i="15" s="1"/>
  <c r="K106" i="15"/>
  <c r="K154" i="15" s="1"/>
  <c r="FJ14" i="9"/>
  <c r="J108" i="15"/>
  <c r="J156" i="15" s="1"/>
  <c r="HF14" i="9"/>
  <c r="D109" i="15"/>
  <c r="D157" i="15" s="1"/>
  <c r="FU15" i="9"/>
  <c r="GE16" i="9"/>
  <c r="GT17" i="9"/>
  <c r="CD18" i="9"/>
  <c r="FJ18" i="9"/>
  <c r="HF18" i="9"/>
  <c r="D113" i="15"/>
  <c r="D161" i="15" s="1"/>
  <c r="FO19" i="9"/>
  <c r="FJ19" i="9"/>
  <c r="GE19" i="9"/>
  <c r="H115" i="15"/>
  <c r="H163" i="15" s="1"/>
  <c r="HT22" i="9"/>
  <c r="HA22" i="9"/>
  <c r="JB22" i="9"/>
  <c r="IK22" i="9"/>
  <c r="GE23" i="9"/>
  <c r="L166" i="15"/>
  <c r="CT25" i="9"/>
  <c r="DX25" i="9"/>
  <c r="HK25" i="9"/>
  <c r="HF25" i="9"/>
  <c r="FF27" i="9"/>
  <c r="V28" i="9"/>
  <c r="U28" i="1" s="1"/>
  <c r="BS28" i="9"/>
  <c r="HF28" i="9"/>
  <c r="HK28" i="9"/>
  <c r="HV35" i="9"/>
  <c r="DV39" i="9"/>
  <c r="DC39" i="9"/>
  <c r="DR42" i="9"/>
  <c r="CV42" i="9"/>
  <c r="FH42" i="9"/>
  <c r="FS43" i="9"/>
  <c r="BP45" i="9"/>
  <c r="S45" i="9"/>
  <c r="FX48" i="9"/>
  <c r="HZ48" i="9"/>
  <c r="AB49" i="9"/>
  <c r="AN49" i="9"/>
  <c r="CD49" i="9" s="1"/>
  <c r="AZ49" i="9"/>
  <c r="BL4" i="9"/>
  <c r="B2" i="15" s="1"/>
  <c r="CM49" i="9"/>
  <c r="CZ49" i="9"/>
  <c r="DL49" i="9"/>
  <c r="D98" i="15"/>
  <c r="D146" i="15" s="1"/>
  <c r="FI49" i="9"/>
  <c r="FU4" i="9"/>
  <c r="GG4" i="9"/>
  <c r="GS49" i="9"/>
  <c r="GT49" i="9" s="1"/>
  <c r="HE49" i="9"/>
  <c r="HF49" i="9" s="1"/>
  <c r="HQ4" i="9"/>
  <c r="IC49" i="9"/>
  <c r="IO49" i="9"/>
  <c r="IP49" i="9" s="1"/>
  <c r="JA4" i="9"/>
  <c r="F99" i="15"/>
  <c r="F147" i="15" s="1"/>
  <c r="A100" i="15"/>
  <c r="A52" i="15"/>
  <c r="A148" i="15" s="1"/>
  <c r="GE6" i="9"/>
  <c r="FF7" i="9"/>
  <c r="H101" i="15"/>
  <c r="H149" i="15" s="1"/>
  <c r="B102" i="15"/>
  <c r="B150" i="15" s="1"/>
  <c r="IW8" i="9"/>
  <c r="GB9" i="9"/>
  <c r="HX9" i="9"/>
  <c r="I103" i="15"/>
  <c r="I151" i="15" s="1"/>
  <c r="V10" i="9"/>
  <c r="U10" i="1" s="1"/>
  <c r="G104" i="15"/>
  <c r="G152" i="15" s="1"/>
  <c r="C104" i="15"/>
  <c r="C152" i="15" s="1"/>
  <c r="FN11" i="9"/>
  <c r="E106" i="15"/>
  <c r="E154" i="15" s="1"/>
  <c r="GK12" i="9"/>
  <c r="K107" i="15"/>
  <c r="K155" i="15" s="1"/>
  <c r="HT13" i="9"/>
  <c r="GI14" i="9"/>
  <c r="FJ15" i="9"/>
  <c r="J109" i="15"/>
  <c r="J157" i="15" s="1"/>
  <c r="E111" i="15"/>
  <c r="E159" i="15" s="1"/>
  <c r="FN17" i="9"/>
  <c r="T18" i="9"/>
  <c r="M18" i="9"/>
  <c r="R18" i="1" s="1"/>
  <c r="T18" i="1" s="1"/>
  <c r="EN18" i="8" s="1"/>
  <c r="GR18" i="9"/>
  <c r="JI18" i="9"/>
  <c r="JJ18" i="9" s="1"/>
  <c r="DS19" i="9"/>
  <c r="EO20" i="9"/>
  <c r="GR20" i="9"/>
  <c r="JB20" i="9"/>
  <c r="IN20" i="9"/>
  <c r="BN21" i="9"/>
  <c r="J21" i="9"/>
  <c r="GE21" i="9"/>
  <c r="B116" i="15"/>
  <c r="B164" i="15" s="1"/>
  <c r="GN22" i="9"/>
  <c r="DY25" i="9"/>
  <c r="T26" i="9"/>
  <c r="FX26" i="9"/>
  <c r="GC26" i="9"/>
  <c r="HZ26" i="9"/>
  <c r="DS27" i="9"/>
  <c r="IG27" i="9"/>
  <c r="IL27" i="9"/>
  <c r="CD39" i="9"/>
  <c r="JK39" i="9"/>
  <c r="L133" i="15" s="1"/>
  <c r="L181" i="15" s="1"/>
  <c r="JD39" i="9"/>
  <c r="EW42" i="9"/>
  <c r="EV42" i="9"/>
  <c r="I40" i="15" s="1"/>
  <c r="F137" i="15"/>
  <c r="F185" i="15" s="1"/>
  <c r="FU43" i="9"/>
  <c r="AG38" i="10"/>
  <c r="Q49" i="9"/>
  <c r="AC49" i="9"/>
  <c r="AO49" i="9"/>
  <c r="BA49" i="9"/>
  <c r="DM49" i="9"/>
  <c r="EX49" i="9"/>
  <c r="FJ4" i="9"/>
  <c r="J98" i="15"/>
  <c r="J146" i="15" s="1"/>
  <c r="GH49" i="9"/>
  <c r="GT4" i="9"/>
  <c r="HF4" i="9"/>
  <c r="HR49" i="9"/>
  <c r="ID4" i="9"/>
  <c r="IP4" i="9"/>
  <c r="D99" i="15"/>
  <c r="D147" i="15" s="1"/>
  <c r="FU5" i="9"/>
  <c r="F100" i="15"/>
  <c r="F148" i="15" s="1"/>
  <c r="A101" i="15"/>
  <c r="A53" i="15"/>
  <c r="A149" i="15" s="1"/>
  <c r="GE7" i="9"/>
  <c r="FF8" i="9"/>
  <c r="H102" i="15"/>
  <c r="H150" i="15" s="1"/>
  <c r="B103" i="15"/>
  <c r="B151" i="15" s="1"/>
  <c r="IW9" i="9"/>
  <c r="GB10" i="9"/>
  <c r="HX10" i="9"/>
  <c r="I104" i="15"/>
  <c r="I152" i="15" s="1"/>
  <c r="V11" i="9"/>
  <c r="U11" i="1" s="1"/>
  <c r="G105" i="15"/>
  <c r="G153" i="15" s="1"/>
  <c r="C105" i="15"/>
  <c r="C153" i="15" s="1"/>
  <c r="FN12" i="9"/>
  <c r="GL12" i="9"/>
  <c r="E107" i="15"/>
  <c r="E155" i="15" s="1"/>
  <c r="GK13" i="9"/>
  <c r="K108" i="15"/>
  <c r="K156" i="15" s="1"/>
  <c r="GI15" i="9"/>
  <c r="DP16" i="9"/>
  <c r="DV16" i="9" s="1"/>
  <c r="ES16" i="9"/>
  <c r="C110" i="15"/>
  <c r="C158" i="15" s="1"/>
  <c r="BQ18" i="9"/>
  <c r="IE18" i="9"/>
  <c r="JB18" i="9" s="1"/>
  <c r="DO19" i="9"/>
  <c r="DQ19" i="9" s="1"/>
  <c r="HZ20" i="9"/>
  <c r="BO21" i="9"/>
  <c r="FQ21" i="9"/>
  <c r="HD21" i="9"/>
  <c r="BP22" i="9"/>
  <c r="FF22" i="9"/>
  <c r="HX22" i="9"/>
  <c r="FQ23" i="9"/>
  <c r="ID23" i="9"/>
  <c r="BS24" i="9"/>
  <c r="HT25" i="9"/>
  <c r="IE25" i="9"/>
  <c r="JB25" i="9" s="1"/>
  <c r="IN26" i="9"/>
  <c r="JJ26" i="9"/>
  <c r="DX27" i="9"/>
  <c r="EW27" i="9"/>
  <c r="BS29" i="9"/>
  <c r="FU31" i="9"/>
  <c r="HX35" i="9"/>
  <c r="P37" i="9"/>
  <c r="S37" i="1" s="1"/>
  <c r="T37" i="1" s="1"/>
  <c r="CT40" i="9"/>
  <c r="DX40" i="9"/>
  <c r="DZ40" i="9" s="1"/>
  <c r="JB41" i="9"/>
  <c r="L186" i="15"/>
  <c r="AG12" i="10"/>
  <c r="R49" i="9"/>
  <c r="AD49" i="9"/>
  <c r="AP49" i="9"/>
  <c r="BB49" i="9"/>
  <c r="CP49" i="9"/>
  <c r="DN49" i="9"/>
  <c r="EY49" i="9"/>
  <c r="FK49" i="9"/>
  <c r="FL49" i="9" s="1"/>
  <c r="FW49" i="9"/>
  <c r="FX49" i="9" s="1"/>
  <c r="GU49" i="9"/>
  <c r="HG49" i="9"/>
  <c r="HH49" i="9" s="1"/>
  <c r="IQ49" i="9"/>
  <c r="JC49" i="9"/>
  <c r="JD49" i="9" s="1"/>
  <c r="J99" i="15"/>
  <c r="J147" i="15" s="1"/>
  <c r="D100" i="15"/>
  <c r="D148" i="15" s="1"/>
  <c r="F101" i="15"/>
  <c r="F149" i="15" s="1"/>
  <c r="A102" i="15"/>
  <c r="A54" i="15"/>
  <c r="A150" i="15" s="1"/>
  <c r="H103" i="15"/>
  <c r="H151" i="15" s="1"/>
  <c r="B104" i="15"/>
  <c r="B152" i="15" s="1"/>
  <c r="I105" i="15"/>
  <c r="I153" i="15" s="1"/>
  <c r="V12" i="9"/>
  <c r="U12" i="1" s="1"/>
  <c r="G106" i="15"/>
  <c r="G154" i="15" s="1"/>
  <c r="C106" i="15"/>
  <c r="C154" i="15" s="1"/>
  <c r="E108" i="15"/>
  <c r="E156" i="15" s="1"/>
  <c r="K109" i="15"/>
  <c r="K157" i="15" s="1"/>
  <c r="EV16" i="9"/>
  <c r="I14" i="15" s="1"/>
  <c r="J110" i="15"/>
  <c r="J158" i="15" s="1"/>
  <c r="IS16" i="9"/>
  <c r="JK16" i="9"/>
  <c r="L110" i="15" s="1"/>
  <c r="L158" i="15" s="1"/>
  <c r="DU17" i="9"/>
  <c r="DC17" i="9"/>
  <c r="DB18" i="9"/>
  <c r="DV18" i="9" s="1"/>
  <c r="DA19" i="9"/>
  <c r="FV19" i="9"/>
  <c r="V20" i="9"/>
  <c r="U20" i="1" s="1"/>
  <c r="BS20" i="9"/>
  <c r="M21" i="9"/>
  <c r="R21" i="1" s="1"/>
  <c r="T21" i="1" s="1"/>
  <c r="EN21" i="8" s="1"/>
  <c r="L164" i="15"/>
  <c r="BN23" i="9"/>
  <c r="CV24" i="9"/>
  <c r="DQ24" i="9"/>
  <c r="BS25" i="9"/>
  <c r="B119" i="15"/>
  <c r="B167" i="15" s="1"/>
  <c r="GL25" i="9"/>
  <c r="FF25" i="9"/>
  <c r="DZ26" i="9"/>
  <c r="B125" i="15"/>
  <c r="B173" i="15" s="1"/>
  <c r="FX31" i="9"/>
  <c r="GC31" i="9"/>
  <c r="HD32" i="9"/>
  <c r="HT32" i="9" s="1"/>
  <c r="HC32" i="9"/>
  <c r="BQ37" i="9"/>
  <c r="GW41" i="9"/>
  <c r="HT41" i="9" s="1"/>
  <c r="GR41" i="9"/>
  <c r="JJ44" i="9"/>
  <c r="BS47" i="9"/>
  <c r="AE49" i="9"/>
  <c r="AQ49" i="9"/>
  <c r="BC49" i="9"/>
  <c r="CQ49" i="9"/>
  <c r="EA49" i="9"/>
  <c r="EZ49" i="9"/>
  <c r="K98" i="15"/>
  <c r="K146" i="15" s="1"/>
  <c r="GJ49" i="9"/>
  <c r="IF49" i="9"/>
  <c r="IG49" i="9" s="1"/>
  <c r="J100" i="15"/>
  <c r="J148" i="15" s="1"/>
  <c r="D101" i="15"/>
  <c r="D149" i="15" s="1"/>
  <c r="F102" i="15"/>
  <c r="F150" i="15" s="1"/>
  <c r="A103" i="15"/>
  <c r="A55" i="15"/>
  <c r="A151" i="15" s="1"/>
  <c r="H104" i="15"/>
  <c r="H152" i="15" s="1"/>
  <c r="B105" i="15"/>
  <c r="B153" i="15" s="1"/>
  <c r="I106" i="15"/>
  <c r="I154" i="15" s="1"/>
  <c r="G107" i="15"/>
  <c r="G155" i="15" s="1"/>
  <c r="C107" i="15"/>
  <c r="C155" i="15" s="1"/>
  <c r="E109" i="15"/>
  <c r="E157" i="15" s="1"/>
  <c r="D110" i="15"/>
  <c r="D158" i="15" s="1"/>
  <c r="FV16" i="9"/>
  <c r="GL16" i="9" s="1"/>
  <c r="HD16" i="9"/>
  <c r="HT16" i="9" s="1"/>
  <c r="DV17" i="9"/>
  <c r="A112" i="15"/>
  <c r="A64" i="15"/>
  <c r="A160" i="15" s="1"/>
  <c r="BP21" i="9"/>
  <c r="S21" i="9"/>
  <c r="DA21" i="9"/>
  <c r="DX21" i="9"/>
  <c r="DZ21" i="9" s="1"/>
  <c r="EV21" i="9" s="1"/>
  <c r="I19" i="15" s="1"/>
  <c r="EO21" i="9"/>
  <c r="EW22" i="9"/>
  <c r="BO23" i="9"/>
  <c r="IL23" i="9"/>
  <c r="IG23" i="9"/>
  <c r="DC24" i="9"/>
  <c r="DU24" i="9"/>
  <c r="DW24" i="9" s="1"/>
  <c r="GW25" i="9"/>
  <c r="GR25" i="9"/>
  <c r="D120" i="15"/>
  <c r="D168" i="15" s="1"/>
  <c r="FO26" i="9"/>
  <c r="GL26" i="9" s="1"/>
  <c r="GW28" i="9"/>
  <c r="GR28" i="9"/>
  <c r="DZ29" i="9"/>
  <c r="HK30" i="9"/>
  <c r="HT30" i="9" s="1"/>
  <c r="HF30" i="9"/>
  <c r="GP32" i="9"/>
  <c r="DJ34" i="9"/>
  <c r="DR34" i="9"/>
  <c r="DT34" i="9" s="1"/>
  <c r="JJ36" i="9"/>
  <c r="D135" i="15"/>
  <c r="D183" i="15" s="1"/>
  <c r="FO41" i="9"/>
  <c r="FJ41" i="9"/>
  <c r="EW46" i="9"/>
  <c r="ES46" i="9"/>
  <c r="AF49" i="9"/>
  <c r="AR49" i="9"/>
  <c r="BD49" i="9"/>
  <c r="CR49" i="9"/>
  <c r="DD49" i="9"/>
  <c r="DP4" i="9"/>
  <c r="EB49" i="9"/>
  <c r="FA49" i="9"/>
  <c r="E98" i="15"/>
  <c r="E146" i="15" s="1"/>
  <c r="FM49" i="9"/>
  <c r="FY49" i="9"/>
  <c r="FZ49" i="9" s="1"/>
  <c r="GK4" i="9"/>
  <c r="HI49" i="9"/>
  <c r="HU49" i="9"/>
  <c r="IG4" i="9"/>
  <c r="JE49" i="9"/>
  <c r="K99" i="15"/>
  <c r="K147" i="15" s="1"/>
  <c r="GI6" i="9"/>
  <c r="FJ7" i="9"/>
  <c r="J101" i="15"/>
  <c r="J149" i="15" s="1"/>
  <c r="D102" i="15"/>
  <c r="D150" i="15" s="1"/>
  <c r="FU8" i="9"/>
  <c r="F103" i="15"/>
  <c r="F151" i="15" s="1"/>
  <c r="A104" i="15"/>
  <c r="A56" i="15"/>
  <c r="A152" i="15" s="1"/>
  <c r="GE10" i="9"/>
  <c r="FF11" i="9"/>
  <c r="H105" i="15"/>
  <c r="H153" i="15" s="1"/>
  <c r="IW12" i="9"/>
  <c r="GB13" i="9"/>
  <c r="HX13" i="9"/>
  <c r="I107" i="15"/>
  <c r="I155" i="15" s="1"/>
  <c r="FO14" i="9"/>
  <c r="C108" i="15"/>
  <c r="C156" i="15" s="1"/>
  <c r="FN15" i="9"/>
  <c r="FJ16" i="9"/>
  <c r="GC16" i="9"/>
  <c r="K110" i="15"/>
  <c r="K158" i="15" s="1"/>
  <c r="GK16" i="9"/>
  <c r="GY16" i="9"/>
  <c r="BS17" i="9"/>
  <c r="DU18" i="9"/>
  <c r="I112" i="15"/>
  <c r="I160" i="15" s="1"/>
  <c r="IW18" i="9"/>
  <c r="CD19" i="9"/>
  <c r="CV20" i="9"/>
  <c r="DQ20" i="9"/>
  <c r="GE20" i="9"/>
  <c r="DY21" i="9"/>
  <c r="DC23" i="9"/>
  <c r="DU23" i="9"/>
  <c r="DW23" i="9" s="1"/>
  <c r="B117" i="15"/>
  <c r="B165" i="15" s="1"/>
  <c r="IE24" i="9"/>
  <c r="JB24" i="9" s="1"/>
  <c r="FJ26" i="9"/>
  <c r="BO27" i="9"/>
  <c r="CD27" i="9"/>
  <c r="BN28" i="9"/>
  <c r="H122" i="15"/>
  <c r="H170" i="15" s="1"/>
  <c r="GE28" i="9"/>
  <c r="GR30" i="9"/>
  <c r="HZ33" i="9"/>
  <c r="JK33" i="9"/>
  <c r="L127" i="15" s="1"/>
  <c r="L175" i="15" s="1"/>
  <c r="JI33" i="9"/>
  <c r="JJ33" i="9" s="1"/>
  <c r="F110" i="15"/>
  <c r="F158" i="15" s="1"/>
  <c r="IN16" i="9"/>
  <c r="A111" i="15"/>
  <c r="A63" i="15"/>
  <c r="A159" i="15" s="1"/>
  <c r="H112" i="15"/>
  <c r="H160" i="15" s="1"/>
  <c r="HZ18" i="9"/>
  <c r="B113" i="15"/>
  <c r="B161" i="15" s="1"/>
  <c r="FQ19" i="9"/>
  <c r="GN20" i="9"/>
  <c r="I114" i="15"/>
  <c r="I162" i="15" s="1"/>
  <c r="G115" i="15"/>
  <c r="G163" i="15" s="1"/>
  <c r="GY21" i="9"/>
  <c r="HK21" i="9"/>
  <c r="C115" i="15"/>
  <c r="C163" i="15" s="1"/>
  <c r="HV22" i="9"/>
  <c r="T23" i="9"/>
  <c r="EV24" i="9"/>
  <c r="I22" i="15" s="1"/>
  <c r="FU24" i="9"/>
  <c r="GW24" i="9"/>
  <c r="HT24" i="9" s="1"/>
  <c r="C118" i="15"/>
  <c r="C166" i="15" s="1"/>
  <c r="HX24" i="9"/>
  <c r="J25" i="9"/>
  <c r="HZ25" i="9"/>
  <c r="BN26" i="9"/>
  <c r="F120" i="15"/>
  <c r="F168" i="15" s="1"/>
  <c r="J120" i="15"/>
  <c r="J168" i="15" s="1"/>
  <c r="DB27" i="9"/>
  <c r="FX28" i="9"/>
  <c r="GC28" i="9"/>
  <c r="GL28" i="9" s="1"/>
  <c r="HT28" i="9"/>
  <c r="EO29" i="9"/>
  <c r="HK29" i="9"/>
  <c r="HT29" i="9" s="1"/>
  <c r="HV29" i="9"/>
  <c r="JI29" i="9"/>
  <c r="JJ29" i="9" s="1"/>
  <c r="FV30" i="9"/>
  <c r="FS30" i="9"/>
  <c r="J125" i="15"/>
  <c r="J173" i="15" s="1"/>
  <c r="GI31" i="9"/>
  <c r="S32" i="9"/>
  <c r="BP32" i="9"/>
  <c r="E130" i="15"/>
  <c r="E178" i="15" s="1"/>
  <c r="FO36" i="9"/>
  <c r="GL36" i="9" s="1"/>
  <c r="FN36" i="9"/>
  <c r="DC38" i="9"/>
  <c r="BR41" i="9"/>
  <c r="BO45" i="9"/>
  <c r="GC45" i="9"/>
  <c r="GW46" i="9"/>
  <c r="HT46" i="9" s="1"/>
  <c r="GR46" i="9"/>
  <c r="E110" i="15"/>
  <c r="E158" i="15" s="1"/>
  <c r="K111" i="15"/>
  <c r="K159" i="15" s="1"/>
  <c r="J113" i="15"/>
  <c r="J161" i="15" s="1"/>
  <c r="DX20" i="9"/>
  <c r="DZ20" i="9" s="1"/>
  <c r="D114" i="15"/>
  <c r="D162" i="15" s="1"/>
  <c r="F115" i="15"/>
  <c r="F163" i="15" s="1"/>
  <c r="A116" i="15"/>
  <c r="A68" i="15"/>
  <c r="A164" i="15" s="1"/>
  <c r="F117" i="15"/>
  <c r="F165" i="15" s="1"/>
  <c r="I117" i="15"/>
  <c r="I165" i="15" s="1"/>
  <c r="IW23" i="9"/>
  <c r="E118" i="15"/>
  <c r="E166" i="15" s="1"/>
  <c r="FN24" i="9"/>
  <c r="G118" i="15"/>
  <c r="G166" i="15" s="1"/>
  <c r="GB24" i="9"/>
  <c r="BN25" i="9"/>
  <c r="G120" i="15"/>
  <c r="G168" i="15" s="1"/>
  <c r="JB26" i="9"/>
  <c r="F121" i="15"/>
  <c r="F169" i="15" s="1"/>
  <c r="M28" i="9"/>
  <c r="R28" i="1" s="1"/>
  <c r="T28" i="1" s="1"/>
  <c r="EN28" i="6" s="1"/>
  <c r="J123" i="15"/>
  <c r="J171" i="15" s="1"/>
  <c r="G124" i="15"/>
  <c r="G172" i="15" s="1"/>
  <c r="GB30" i="9"/>
  <c r="DX31" i="9"/>
  <c r="DZ31" i="9" s="1"/>
  <c r="EV31" i="9" s="1"/>
  <c r="I29" i="15" s="1"/>
  <c r="D125" i="15"/>
  <c r="D173" i="15" s="1"/>
  <c r="FO31" i="9"/>
  <c r="GL31" i="9" s="1"/>
  <c r="FJ31" i="9"/>
  <c r="II31" i="9"/>
  <c r="IL31" i="9"/>
  <c r="EV32" i="9"/>
  <c r="I30" i="15" s="1"/>
  <c r="BQ34" i="9"/>
  <c r="BS36" i="9"/>
  <c r="HT38" i="9"/>
  <c r="HK42" i="9"/>
  <c r="HF42" i="9"/>
  <c r="B137" i="15"/>
  <c r="B185" i="15" s="1"/>
  <c r="GL43" i="9"/>
  <c r="FF43" i="9"/>
  <c r="DA44" i="9"/>
  <c r="DX44" i="9"/>
  <c r="DZ44" i="9" s="1"/>
  <c r="J12" i="10"/>
  <c r="J114" i="15"/>
  <c r="J162" i="15" s="1"/>
  <c r="D115" i="15"/>
  <c r="D163" i="15" s="1"/>
  <c r="F116" i="15"/>
  <c r="F164" i="15" s="1"/>
  <c r="A117" i="15"/>
  <c r="A69" i="15"/>
  <c r="A165" i="15" s="1"/>
  <c r="EO24" i="9"/>
  <c r="F119" i="15"/>
  <c r="F167" i="15" s="1"/>
  <c r="I119" i="15"/>
  <c r="I167" i="15" s="1"/>
  <c r="A120" i="15"/>
  <c r="A72" i="15"/>
  <c r="A168" i="15" s="1"/>
  <c r="DO26" i="9"/>
  <c r="DQ26" i="9" s="1"/>
  <c r="DY26" i="9"/>
  <c r="E120" i="15"/>
  <c r="E168" i="15" s="1"/>
  <c r="FN26" i="9"/>
  <c r="BP28" i="9"/>
  <c r="S28" i="9"/>
  <c r="FV28" i="9"/>
  <c r="JI28" i="9"/>
  <c r="JJ28" i="9" s="1"/>
  <c r="BN29" i="9"/>
  <c r="BQ30" i="9"/>
  <c r="EE30" i="9"/>
  <c r="EO30" i="9" s="1"/>
  <c r="H124" i="15"/>
  <c r="H172" i="15" s="1"/>
  <c r="GE30" i="9"/>
  <c r="DY31" i="9"/>
  <c r="DP31" i="9"/>
  <c r="DQ31" i="9" s="1"/>
  <c r="GW31" i="9"/>
  <c r="V34" i="9"/>
  <c r="U34" i="1" s="1"/>
  <c r="BQ35" i="9"/>
  <c r="H129" i="15"/>
  <c r="H177" i="15" s="1"/>
  <c r="GE35" i="9"/>
  <c r="HK35" i="9"/>
  <c r="HT35" i="9" s="1"/>
  <c r="HJ35" i="9"/>
  <c r="JB37" i="9"/>
  <c r="HD38" i="9"/>
  <c r="GY38" i="9"/>
  <c r="IS39" i="9"/>
  <c r="JB39" i="9" s="1"/>
  <c r="IP39" i="9"/>
  <c r="EO41" i="9"/>
  <c r="T44" i="9"/>
  <c r="M44" i="9"/>
  <c r="R44" i="1" s="1"/>
  <c r="T44" i="1" s="1"/>
  <c r="EN44" i="7" s="1"/>
  <c r="BN46" i="9"/>
  <c r="BR48" i="9"/>
  <c r="AG45" i="11"/>
  <c r="E112" i="15"/>
  <c r="E160" i="15" s="1"/>
  <c r="K113" i="15"/>
  <c r="K161" i="15" s="1"/>
  <c r="GI20" i="9"/>
  <c r="FJ21" i="9"/>
  <c r="J115" i="15"/>
  <c r="J163" i="15" s="1"/>
  <c r="JB21" i="9"/>
  <c r="D116" i="15"/>
  <c r="D164" i="15" s="1"/>
  <c r="FU22" i="9"/>
  <c r="D117" i="15"/>
  <c r="D165" i="15" s="1"/>
  <c r="FO23" i="9"/>
  <c r="GL23" i="9" s="1"/>
  <c r="GI23" i="9"/>
  <c r="FU25" i="9"/>
  <c r="BR27" i="9"/>
  <c r="D121" i="15"/>
  <c r="D169" i="15" s="1"/>
  <c r="FO27" i="9"/>
  <c r="GL27" i="9" s="1"/>
  <c r="J121" i="15"/>
  <c r="J169" i="15" s="1"/>
  <c r="GI27" i="9"/>
  <c r="BQ28" i="9"/>
  <c r="BO29" i="9"/>
  <c r="DT29" i="9"/>
  <c r="B123" i="15"/>
  <c r="B171" i="15" s="1"/>
  <c r="FF29" i="9"/>
  <c r="K123" i="15"/>
  <c r="K171" i="15" s="1"/>
  <c r="GK29" i="9"/>
  <c r="DV31" i="9"/>
  <c r="EO32" i="9"/>
  <c r="HD34" i="9"/>
  <c r="GY34" i="9"/>
  <c r="HT36" i="9"/>
  <c r="BP39" i="9"/>
  <c r="BR40" i="9"/>
  <c r="D134" i="15"/>
  <c r="D182" i="15" s="1"/>
  <c r="FO40" i="9"/>
  <c r="GL40" i="9" s="1"/>
  <c r="BQ44" i="9"/>
  <c r="DV44" i="9"/>
  <c r="I138" i="15"/>
  <c r="I186" i="15" s="1"/>
  <c r="IW44" i="9"/>
  <c r="IS45" i="9"/>
  <c r="JB45" i="9" s="1"/>
  <c r="IN45" i="9"/>
  <c r="BS48" i="9"/>
  <c r="CH49" i="10"/>
  <c r="AG9" i="10"/>
  <c r="AG34" i="10"/>
  <c r="G111" i="15"/>
  <c r="G159" i="15" s="1"/>
  <c r="C111" i="15"/>
  <c r="C159" i="15" s="1"/>
  <c r="II17" i="9"/>
  <c r="FN18" i="9"/>
  <c r="FZ18" i="9"/>
  <c r="E113" i="15"/>
  <c r="E161" i="15" s="1"/>
  <c r="GK19" i="9"/>
  <c r="FL20" i="9"/>
  <c r="K114" i="15"/>
  <c r="K162" i="15" s="1"/>
  <c r="HH20" i="9"/>
  <c r="GI21" i="9"/>
  <c r="FJ22" i="9"/>
  <c r="J116" i="15"/>
  <c r="J164" i="15" s="1"/>
  <c r="GT22" i="9"/>
  <c r="IP22" i="9"/>
  <c r="FJ23" i="9"/>
  <c r="GC23" i="9"/>
  <c r="K117" i="15"/>
  <c r="K165" i="15" s="1"/>
  <c r="U24" i="9"/>
  <c r="BQ24" i="9" s="1"/>
  <c r="GE24" i="9"/>
  <c r="D119" i="15"/>
  <c r="D167" i="15" s="1"/>
  <c r="FO25" i="9"/>
  <c r="J119" i="15"/>
  <c r="J167" i="15" s="1"/>
  <c r="BO26" i="9"/>
  <c r="H120" i="15"/>
  <c r="H168" i="15" s="1"/>
  <c r="FJ27" i="9"/>
  <c r="K121" i="15"/>
  <c r="K169" i="15" s="1"/>
  <c r="GK27" i="9"/>
  <c r="IE27" i="9"/>
  <c r="IN27" i="9"/>
  <c r="M29" i="9"/>
  <c r="R29" i="1" s="1"/>
  <c r="T29" i="1" s="1"/>
  <c r="EN29" i="5" s="1"/>
  <c r="FV29" i="9"/>
  <c r="IB30" i="9"/>
  <c r="IS31" i="9"/>
  <c r="IN31" i="9"/>
  <c r="DS32" i="9"/>
  <c r="E126" i="15"/>
  <c r="E174" i="15" s="1"/>
  <c r="FN32" i="9"/>
  <c r="F127" i="15"/>
  <c r="F175" i="15" s="1"/>
  <c r="FU33" i="9"/>
  <c r="BL35" i="9"/>
  <c r="B33" i="15" s="1"/>
  <c r="BR35" i="9"/>
  <c r="FQ35" i="9"/>
  <c r="GC36" i="9"/>
  <c r="GN36" i="9"/>
  <c r="CV37" i="9"/>
  <c r="DR37" i="9"/>
  <c r="HH37" i="9"/>
  <c r="GK38" i="9"/>
  <c r="BS40" i="9"/>
  <c r="FJ40" i="9"/>
  <c r="DJ41" i="9"/>
  <c r="L185" i="15"/>
  <c r="FV44" i="9"/>
  <c r="GL44" i="9" s="1"/>
  <c r="DR45" i="9"/>
  <c r="DT45" i="9" s="1"/>
  <c r="DR46" i="9"/>
  <c r="DT46" i="9" s="1"/>
  <c r="CM6" i="10"/>
  <c r="AG32" i="11"/>
  <c r="B110" i="15"/>
  <c r="B158" i="15" s="1"/>
  <c r="GB17" i="9"/>
  <c r="HX17" i="9"/>
  <c r="I111" i="15"/>
  <c r="I159" i="15" s="1"/>
  <c r="G112" i="15"/>
  <c r="G160" i="15" s="1"/>
  <c r="C112" i="15"/>
  <c r="C160" i="15" s="1"/>
  <c r="FN19" i="9"/>
  <c r="GL19" i="9"/>
  <c r="E114" i="15"/>
  <c r="E162" i="15" s="1"/>
  <c r="GK20" i="9"/>
  <c r="K115" i="15"/>
  <c r="K163" i="15" s="1"/>
  <c r="GI22" i="9"/>
  <c r="FX23" i="9"/>
  <c r="GK23" i="9"/>
  <c r="B118" i="15"/>
  <c r="B166" i="15" s="1"/>
  <c r="GL24" i="9"/>
  <c r="FJ25" i="9"/>
  <c r="GI25" i="9"/>
  <c r="GE26" i="9"/>
  <c r="HZ27" i="9"/>
  <c r="DA28" i="9"/>
  <c r="DO28" i="9"/>
  <c r="DQ28" i="9" s="1"/>
  <c r="BP29" i="9"/>
  <c r="S29" i="9"/>
  <c r="CV29" i="9"/>
  <c r="GC29" i="9"/>
  <c r="FX29" i="9"/>
  <c r="BS30" i="9"/>
  <c r="JJ30" i="9"/>
  <c r="A125" i="15"/>
  <c r="A77" i="15"/>
  <c r="A173" i="15" s="1"/>
  <c r="DA31" i="9"/>
  <c r="CV32" i="9"/>
  <c r="H126" i="15"/>
  <c r="H174" i="15" s="1"/>
  <c r="GE32" i="9"/>
  <c r="K127" i="15"/>
  <c r="K175" i="15" s="1"/>
  <c r="GK33" i="9"/>
  <c r="BS35" i="9"/>
  <c r="CV36" i="9"/>
  <c r="FZ36" i="9"/>
  <c r="G131" i="15"/>
  <c r="G179" i="15" s="1"/>
  <c r="GB37" i="9"/>
  <c r="FX38" i="9"/>
  <c r="IN41" i="9"/>
  <c r="JD41" i="9"/>
  <c r="JK41" i="9"/>
  <c r="L135" i="15" s="1"/>
  <c r="L183" i="15" s="1"/>
  <c r="DZ42" i="9"/>
  <c r="A138" i="15"/>
  <c r="A90" i="15"/>
  <c r="A186" i="15" s="1"/>
  <c r="FQ44" i="9"/>
  <c r="DS45" i="9"/>
  <c r="HX45" i="9"/>
  <c r="DZ46" i="9"/>
  <c r="EV46" i="9" s="1"/>
  <c r="I44" i="15" s="1"/>
  <c r="DI46" i="9"/>
  <c r="DS46" i="9" s="1"/>
  <c r="EO46" i="9"/>
  <c r="F141" i="15"/>
  <c r="F189" i="15" s="1"/>
  <c r="FU47" i="9"/>
  <c r="AG30" i="10"/>
  <c r="G113" i="15"/>
  <c r="G161" i="15" s="1"/>
  <c r="C113" i="15"/>
  <c r="C161" i="15" s="1"/>
  <c r="E115" i="15"/>
  <c r="E163" i="15" s="1"/>
  <c r="K116" i="15"/>
  <c r="K164" i="15" s="1"/>
  <c r="DS24" i="9"/>
  <c r="DT24" i="9" s="1"/>
  <c r="BR25" i="9"/>
  <c r="V25" i="9"/>
  <c r="U25" i="1" s="1"/>
  <c r="K119" i="15"/>
  <c r="K167" i="15" s="1"/>
  <c r="GK25" i="9"/>
  <c r="IL25" i="9"/>
  <c r="B122" i="15"/>
  <c r="B170" i="15" s="1"/>
  <c r="F122" i="15"/>
  <c r="F170" i="15" s="1"/>
  <c r="I122" i="15"/>
  <c r="I170" i="15" s="1"/>
  <c r="IW28" i="9"/>
  <c r="BQ29" i="9"/>
  <c r="D123" i="15"/>
  <c r="D171" i="15" s="1"/>
  <c r="FO29" i="9"/>
  <c r="GL29" i="9" s="1"/>
  <c r="DT30" i="9"/>
  <c r="EO31" i="9"/>
  <c r="CD32" i="9"/>
  <c r="JK32" i="9"/>
  <c r="L126" i="15" s="1"/>
  <c r="L174" i="15" s="1"/>
  <c r="JI32" i="9"/>
  <c r="JJ32" i="9" s="1"/>
  <c r="HT33" i="9"/>
  <c r="GN33" i="9"/>
  <c r="BN34" i="9"/>
  <c r="B128" i="15"/>
  <c r="B176" i="15" s="1"/>
  <c r="GL34" i="9"/>
  <c r="FF34" i="9"/>
  <c r="BN35" i="9"/>
  <c r="DU36" i="9"/>
  <c r="DW36" i="9" s="1"/>
  <c r="DC36" i="9"/>
  <c r="G130" i="15"/>
  <c r="G178" i="15" s="1"/>
  <c r="GB36" i="9"/>
  <c r="CT41" i="9"/>
  <c r="DX41" i="9"/>
  <c r="DZ41" i="9" s="1"/>
  <c r="U43" i="9"/>
  <c r="BQ43" i="9" s="1"/>
  <c r="M43" i="9"/>
  <c r="R43" i="1" s="1"/>
  <c r="T43" i="1" s="1"/>
  <c r="EN43" i="6" s="1"/>
  <c r="A137" i="15"/>
  <c r="A89" i="15"/>
  <c r="A185" i="15" s="1"/>
  <c r="EW45" i="9"/>
  <c r="ES45" i="9"/>
  <c r="IE45" i="9"/>
  <c r="HZ45" i="9"/>
  <c r="JJ45" i="9"/>
  <c r="J49" i="10"/>
  <c r="CD49" i="11"/>
  <c r="CM4" i="11"/>
  <c r="AG9" i="11"/>
  <c r="H111" i="15"/>
  <c r="H159" i="15" s="1"/>
  <c r="B112" i="15"/>
  <c r="B160" i="15" s="1"/>
  <c r="GB19" i="9"/>
  <c r="HX19" i="9"/>
  <c r="I113" i="15"/>
  <c r="I161" i="15" s="1"/>
  <c r="G114" i="15"/>
  <c r="G162" i="15" s="1"/>
  <c r="C114" i="15"/>
  <c r="C162" i="15" s="1"/>
  <c r="FN21" i="9"/>
  <c r="E116" i="15"/>
  <c r="E164" i="15" s="1"/>
  <c r="GK22" i="9"/>
  <c r="E117" i="15"/>
  <c r="E165" i="15" s="1"/>
  <c r="J118" i="15"/>
  <c r="J166" i="15" s="1"/>
  <c r="A119" i="15"/>
  <c r="A71" i="15"/>
  <c r="A167" i="15" s="1"/>
  <c r="IS25" i="9"/>
  <c r="U26" i="9"/>
  <c r="BQ26" i="9" s="1"/>
  <c r="B120" i="15"/>
  <c r="B168" i="15" s="1"/>
  <c r="C120" i="15"/>
  <c r="C168" i="15" s="1"/>
  <c r="I120" i="15"/>
  <c r="I168" i="15" s="1"/>
  <c r="BN27" i="9"/>
  <c r="A73" i="15"/>
  <c r="A169" i="15" s="1"/>
  <c r="A121" i="15"/>
  <c r="A122" i="15"/>
  <c r="A74" i="15"/>
  <c r="A170" i="15" s="1"/>
  <c r="FF28" i="9"/>
  <c r="FU28" i="9"/>
  <c r="A123" i="15"/>
  <c r="A75" i="15"/>
  <c r="A171" i="15" s="1"/>
  <c r="FJ29" i="9"/>
  <c r="IG30" i="9"/>
  <c r="IL30" i="9"/>
  <c r="JB30" i="9" s="1"/>
  <c r="FV31" i="9"/>
  <c r="GY31" i="9"/>
  <c r="HD31" i="9"/>
  <c r="HT31" i="9" s="1"/>
  <c r="DC32" i="9"/>
  <c r="DA33" i="9"/>
  <c r="DX33" i="9"/>
  <c r="C128" i="15"/>
  <c r="C176" i="15" s="1"/>
  <c r="JB34" i="9"/>
  <c r="B129" i="15"/>
  <c r="B177" i="15" s="1"/>
  <c r="GL35" i="9"/>
  <c r="FF35" i="9"/>
  <c r="DV38" i="9"/>
  <c r="DW38" i="9" s="1"/>
  <c r="E133" i="15"/>
  <c r="E181" i="15" s="1"/>
  <c r="FN39" i="9"/>
  <c r="GT39" i="9"/>
  <c r="EO40" i="9"/>
  <c r="GC41" i="9"/>
  <c r="GL41" i="9" s="1"/>
  <c r="FX41" i="9"/>
  <c r="HF41" i="9"/>
  <c r="EO42" i="9"/>
  <c r="EO44" i="9"/>
  <c r="BN45" i="9"/>
  <c r="J45" i="9"/>
  <c r="GB45" i="9"/>
  <c r="GW45" i="9"/>
  <c r="HT45" i="9" s="1"/>
  <c r="GR45" i="9"/>
  <c r="L187" i="15"/>
  <c r="IE46" i="9"/>
  <c r="HZ46" i="9"/>
  <c r="CM49" i="10"/>
  <c r="AG36" i="10"/>
  <c r="IS30" i="9"/>
  <c r="H125" i="15"/>
  <c r="H173" i="15" s="1"/>
  <c r="HK31" i="9"/>
  <c r="BO32" i="9"/>
  <c r="DR32" i="9"/>
  <c r="B127" i="15"/>
  <c r="B175" i="15" s="1"/>
  <c r="GL33" i="9"/>
  <c r="A128" i="15"/>
  <c r="A80" i="15"/>
  <c r="A176" i="15" s="1"/>
  <c r="H128" i="15"/>
  <c r="H176" i="15" s="1"/>
  <c r="GR34" i="9"/>
  <c r="GW34" i="9"/>
  <c r="FN35" i="9"/>
  <c r="HD36" i="9"/>
  <c r="DI37" i="9"/>
  <c r="DS37" i="9" s="1"/>
  <c r="IL37" i="9"/>
  <c r="JI38" i="9"/>
  <c r="JJ38" i="9" s="1"/>
  <c r="FU40" i="9"/>
  <c r="K134" i="15"/>
  <c r="K182" i="15" s="1"/>
  <c r="GK40" i="9"/>
  <c r="ES41" i="9"/>
  <c r="A136" i="15"/>
  <c r="A88" i="15"/>
  <c r="A184" i="15" s="1"/>
  <c r="J136" i="15"/>
  <c r="J184" i="15" s="1"/>
  <c r="GI42" i="9"/>
  <c r="L184" i="15"/>
  <c r="BP43" i="9"/>
  <c r="S43" i="9"/>
  <c r="DB43" i="9"/>
  <c r="DV43" i="9" s="1"/>
  <c r="DQ44" i="9"/>
  <c r="B140" i="15"/>
  <c r="B188" i="15" s="1"/>
  <c r="IS46" i="9"/>
  <c r="BR47" i="9"/>
  <c r="V47" i="9"/>
  <c r="U47" i="1" s="1"/>
  <c r="BT13" i="10"/>
  <c r="BT49" i="10" s="1"/>
  <c r="AG16" i="10"/>
  <c r="BT10" i="11"/>
  <c r="AG12" i="11"/>
  <c r="AG20" i="11"/>
  <c r="AG49" i="11"/>
  <c r="G117" i="15"/>
  <c r="G165" i="15" s="1"/>
  <c r="C117" i="15"/>
  <c r="C165" i="15" s="1"/>
  <c r="E119" i="15"/>
  <c r="E167" i="15" s="1"/>
  <c r="K120" i="15"/>
  <c r="K168" i="15" s="1"/>
  <c r="J122" i="15"/>
  <c r="J170" i="15" s="1"/>
  <c r="I123" i="15"/>
  <c r="I171" i="15" s="1"/>
  <c r="IW29" i="9"/>
  <c r="DP30" i="9"/>
  <c r="DQ30" i="9" s="1"/>
  <c r="BS31" i="9"/>
  <c r="DO32" i="9"/>
  <c r="DQ32" i="9" s="1"/>
  <c r="HK32" i="9"/>
  <c r="BO34" i="9"/>
  <c r="DY34" i="9"/>
  <c r="DZ34" i="9" s="1"/>
  <c r="DU34" i="9"/>
  <c r="DW34" i="9" s="1"/>
  <c r="BO35" i="9"/>
  <c r="DU37" i="9"/>
  <c r="DW37" i="9" s="1"/>
  <c r="C131" i="15"/>
  <c r="C179" i="15" s="1"/>
  <c r="HX37" i="9"/>
  <c r="CT38" i="9"/>
  <c r="DX38" i="9"/>
  <c r="DZ38" i="9" s="1"/>
  <c r="EV38" i="9" s="1"/>
  <c r="I36" i="15" s="1"/>
  <c r="EE38" i="9"/>
  <c r="FO38" i="9"/>
  <c r="GL38" i="9" s="1"/>
  <c r="IL38" i="9"/>
  <c r="JB38" i="9" s="1"/>
  <c r="DS41" i="9"/>
  <c r="JJ41" i="9"/>
  <c r="BS42" i="9"/>
  <c r="D136" i="15"/>
  <c r="D184" i="15" s="1"/>
  <c r="FO42" i="9"/>
  <c r="GL42" i="9" s="1"/>
  <c r="HT42" i="9"/>
  <c r="DR43" i="9"/>
  <c r="DT43" i="9" s="1"/>
  <c r="BQ45" i="9"/>
  <c r="BS45" i="9"/>
  <c r="DA45" i="9"/>
  <c r="DX45" i="9"/>
  <c r="H139" i="15"/>
  <c r="H187" i="15" s="1"/>
  <c r="BO46" i="9"/>
  <c r="A141" i="15"/>
  <c r="A93" i="15"/>
  <c r="A189" i="15" s="1"/>
  <c r="DW47" i="9"/>
  <c r="AG4" i="10"/>
  <c r="AG22" i="10"/>
  <c r="AG26" i="10"/>
  <c r="AG4" i="11"/>
  <c r="AG38" i="12"/>
  <c r="B126" i="15"/>
  <c r="B174" i="15" s="1"/>
  <c r="I126" i="15"/>
  <c r="I174" i="15" s="1"/>
  <c r="DX35" i="9"/>
  <c r="DW35" i="9"/>
  <c r="L179" i="15"/>
  <c r="BQ39" i="9"/>
  <c r="JJ39" i="9"/>
  <c r="CD40" i="9"/>
  <c r="L182" i="15"/>
  <c r="V43" i="9"/>
  <c r="U43" i="1" s="1"/>
  <c r="BS43" i="9"/>
  <c r="BR44" i="9"/>
  <c r="V44" i="9"/>
  <c r="U44" i="1" s="1"/>
  <c r="B138" i="15"/>
  <c r="B186" i="15" s="1"/>
  <c r="F138" i="15"/>
  <c r="F186" i="15" s="1"/>
  <c r="FU44" i="9"/>
  <c r="EO45" i="9"/>
  <c r="AG7" i="10"/>
  <c r="AG10" i="10"/>
  <c r="I118" i="15"/>
  <c r="I166" i="15" s="1"/>
  <c r="G119" i="15"/>
  <c r="G167" i="15" s="1"/>
  <c r="C119" i="15"/>
  <c r="C167" i="15" s="1"/>
  <c r="E121" i="15"/>
  <c r="E169" i="15" s="1"/>
  <c r="K122" i="15"/>
  <c r="K170" i="15" s="1"/>
  <c r="E123" i="15"/>
  <c r="E171" i="15" s="1"/>
  <c r="FN29" i="9"/>
  <c r="G123" i="15"/>
  <c r="G171" i="15" s="1"/>
  <c r="T30" i="9"/>
  <c r="J31" i="9"/>
  <c r="DR31" i="9"/>
  <c r="A126" i="15"/>
  <c r="A78" i="15"/>
  <c r="A174" i="15" s="1"/>
  <c r="DB32" i="9"/>
  <c r="DV32" i="9" s="1"/>
  <c r="FF32" i="9"/>
  <c r="F126" i="15"/>
  <c r="F174" i="15" s="1"/>
  <c r="IK32" i="9"/>
  <c r="IW32" i="9"/>
  <c r="BN33" i="9"/>
  <c r="I127" i="15"/>
  <c r="I175" i="15" s="1"/>
  <c r="S34" i="9"/>
  <c r="BP34" i="9"/>
  <c r="EW34" i="9"/>
  <c r="DY35" i="9"/>
  <c r="EW35" i="9"/>
  <c r="HD35" i="9"/>
  <c r="JD37" i="9"/>
  <c r="CU38" i="9"/>
  <c r="DS38" i="9" s="1"/>
  <c r="E132" i="15"/>
  <c r="E180" i="15" s="1"/>
  <c r="S39" i="9"/>
  <c r="DU39" i="9"/>
  <c r="DW39" i="9" s="1"/>
  <c r="K133" i="15"/>
  <c r="K181" i="15" s="1"/>
  <c r="ID39" i="9"/>
  <c r="M40" i="9"/>
  <c r="R40" i="1" s="1"/>
  <c r="T40" i="1" s="1"/>
  <c r="EN40" i="5" s="1"/>
  <c r="DP40" i="9"/>
  <c r="DQ40" i="9" s="1"/>
  <c r="GT40" i="9"/>
  <c r="IS40" i="9"/>
  <c r="JD40" i="9"/>
  <c r="IB41" i="9"/>
  <c r="DS42" i="9"/>
  <c r="DO42" i="9"/>
  <c r="DQ42" i="9" s="1"/>
  <c r="EO43" i="9"/>
  <c r="HK43" i="9"/>
  <c r="HF43" i="9"/>
  <c r="FF44" i="9"/>
  <c r="HT44" i="9"/>
  <c r="FQ45" i="9"/>
  <c r="S46" i="9"/>
  <c r="BP46" i="9"/>
  <c r="GC46" i="9"/>
  <c r="IK47" i="9"/>
  <c r="ES48" i="9"/>
  <c r="D142" i="15"/>
  <c r="D190" i="15" s="1"/>
  <c r="FJ48" i="9"/>
  <c r="FO48" i="9"/>
  <c r="AE49" i="11"/>
  <c r="AH49" i="11" s="1"/>
  <c r="AH4" i="11"/>
  <c r="AV49" i="11"/>
  <c r="AG33" i="11"/>
  <c r="E122" i="15"/>
  <c r="E170" i="15" s="1"/>
  <c r="F124" i="15"/>
  <c r="F172" i="15" s="1"/>
  <c r="J124" i="15"/>
  <c r="J172" i="15" s="1"/>
  <c r="BO31" i="9"/>
  <c r="BR32" i="9"/>
  <c r="V32" i="9"/>
  <c r="U32" i="1" s="1"/>
  <c r="J126" i="15"/>
  <c r="J174" i="15" s="1"/>
  <c r="GI32" i="9"/>
  <c r="IE32" i="9"/>
  <c r="JB32" i="9" s="1"/>
  <c r="DY33" i="9"/>
  <c r="HT34" i="9"/>
  <c r="BP35" i="9"/>
  <c r="JK35" i="9"/>
  <c r="L129" i="15" s="1"/>
  <c r="L177" i="15" s="1"/>
  <c r="BN36" i="9"/>
  <c r="JI37" i="9"/>
  <c r="JJ37" i="9" s="1"/>
  <c r="HK38" i="9"/>
  <c r="DX39" i="9"/>
  <c r="DZ39" i="9" s="1"/>
  <c r="U40" i="9"/>
  <c r="JJ40" i="9"/>
  <c r="CD41" i="9"/>
  <c r="DP41" i="9"/>
  <c r="DQ41" i="9" s="1"/>
  <c r="IE42" i="9"/>
  <c r="JB42" i="9" s="1"/>
  <c r="D137" i="15"/>
  <c r="D185" i="15" s="1"/>
  <c r="FO43" i="9"/>
  <c r="FJ43" i="9"/>
  <c r="DR44" i="9"/>
  <c r="DT44" i="9" s="1"/>
  <c r="EW44" i="9"/>
  <c r="A91" i="15"/>
  <c r="A187" i="15" s="1"/>
  <c r="A139" i="15"/>
  <c r="I139" i="15"/>
  <c r="I187" i="15" s="1"/>
  <c r="H140" i="15"/>
  <c r="H188" i="15" s="1"/>
  <c r="GE46" i="9"/>
  <c r="DX47" i="9"/>
  <c r="CT47" i="9"/>
  <c r="AG14" i="10"/>
  <c r="AG40" i="10"/>
  <c r="AG44" i="10"/>
  <c r="AG28" i="11"/>
  <c r="C121" i="15"/>
  <c r="C169" i="15" s="1"/>
  <c r="FN28" i="9"/>
  <c r="D124" i="15"/>
  <c r="D172" i="15" s="1"/>
  <c r="FU30" i="9"/>
  <c r="GI30" i="9"/>
  <c r="CU31" i="9"/>
  <c r="HZ32" i="9"/>
  <c r="M33" i="9"/>
  <c r="R33" i="1" s="1"/>
  <c r="T33" i="1" s="1"/>
  <c r="EN33" i="5" s="1"/>
  <c r="GR33" i="9"/>
  <c r="JB33" i="9"/>
  <c r="GN34" i="9"/>
  <c r="I128" i="15"/>
  <c r="I176" i="15" s="1"/>
  <c r="CU35" i="9"/>
  <c r="DS35" i="9" s="1"/>
  <c r="HJ36" i="9"/>
  <c r="BL37" i="9"/>
  <c r="B35" i="15" s="1"/>
  <c r="DC37" i="9"/>
  <c r="GK37" i="9"/>
  <c r="GY37" i="9"/>
  <c r="CD38" i="9"/>
  <c r="HH38" i="9"/>
  <c r="HV38" i="9"/>
  <c r="P40" i="9"/>
  <c r="S40" i="1" s="1"/>
  <c r="M42" i="9"/>
  <c r="R42" i="1" s="1"/>
  <c r="T42" i="1" s="1"/>
  <c r="EN42" i="7" s="1"/>
  <c r="CD42" i="9"/>
  <c r="DQ43" i="9"/>
  <c r="GW43" i="9"/>
  <c r="HT43" i="9" s="1"/>
  <c r="IE43" i="9"/>
  <c r="JB43" i="9" s="1"/>
  <c r="HD45" i="9"/>
  <c r="FV46" i="9"/>
  <c r="GL46" i="9" s="1"/>
  <c r="DY47" i="9"/>
  <c r="FV47" i="9"/>
  <c r="HD47" i="9"/>
  <c r="HT47" i="9" s="1"/>
  <c r="L189" i="15"/>
  <c r="AG15" i="10"/>
  <c r="AG19" i="11"/>
  <c r="C122" i="15"/>
  <c r="C170" i="15" s="1"/>
  <c r="H123" i="15"/>
  <c r="H171" i="15" s="1"/>
  <c r="K124" i="15"/>
  <c r="K172" i="15" s="1"/>
  <c r="GK30" i="9"/>
  <c r="C124" i="15"/>
  <c r="C172" i="15" s="1"/>
  <c r="HX30" i="9"/>
  <c r="T31" i="9"/>
  <c r="D126" i="15"/>
  <c r="D174" i="15" s="1"/>
  <c r="FO32" i="9"/>
  <c r="GL32" i="9" s="1"/>
  <c r="BP33" i="9"/>
  <c r="FV33" i="9"/>
  <c r="H127" i="15"/>
  <c r="H175" i="15" s="1"/>
  <c r="DY36" i="9"/>
  <c r="B130" i="15"/>
  <c r="B178" i="15" s="1"/>
  <c r="FF36" i="9"/>
  <c r="JK36" i="9"/>
  <c r="L130" i="15" s="1"/>
  <c r="L178" i="15" s="1"/>
  <c r="DX37" i="9"/>
  <c r="DZ37" i="9" s="1"/>
  <c r="DH37" i="9"/>
  <c r="DJ37" i="9" s="1"/>
  <c r="GC37" i="9"/>
  <c r="P38" i="9"/>
  <c r="S38" i="1" s="1"/>
  <c r="T38" i="1" s="1"/>
  <c r="JK38" i="9"/>
  <c r="L132" i="15" s="1"/>
  <c r="DJ39" i="9"/>
  <c r="GC39" i="9"/>
  <c r="BP40" i="9"/>
  <c r="DU40" i="9"/>
  <c r="J134" i="15"/>
  <c r="J182" i="15" s="1"/>
  <c r="T41" i="9"/>
  <c r="M41" i="9"/>
  <c r="R41" i="1" s="1"/>
  <c r="T41" i="1" s="1"/>
  <c r="EN41" i="8" s="1"/>
  <c r="T42" i="9"/>
  <c r="DB42" i="9"/>
  <c r="DV42" i="9" s="1"/>
  <c r="J43" i="9"/>
  <c r="BO43" i="9"/>
  <c r="DA43" i="9"/>
  <c r="GR43" i="9"/>
  <c r="HZ43" i="9"/>
  <c r="BN44" i="9"/>
  <c r="J44" i="9"/>
  <c r="B139" i="15"/>
  <c r="B187" i="15" s="1"/>
  <c r="GL45" i="9"/>
  <c r="HA45" i="9"/>
  <c r="FQ46" i="9"/>
  <c r="HD46" i="9"/>
  <c r="DJ47" i="9"/>
  <c r="FQ47" i="9"/>
  <c r="HA47" i="9"/>
  <c r="JJ47" i="9"/>
  <c r="AG28" i="10"/>
  <c r="AG32" i="10"/>
  <c r="DS30" i="9"/>
  <c r="GC30" i="9"/>
  <c r="GL30" i="9" s="1"/>
  <c r="BN32" i="9"/>
  <c r="J32" i="9"/>
  <c r="BQ33" i="9"/>
  <c r="C127" i="15"/>
  <c r="C175" i="15" s="1"/>
  <c r="DC35" i="9"/>
  <c r="G129" i="15"/>
  <c r="G177" i="15" s="1"/>
  <c r="DZ36" i="9"/>
  <c r="HZ36" i="9"/>
  <c r="IE36" i="9"/>
  <c r="JB36" i="9" s="1"/>
  <c r="DY37" i="9"/>
  <c r="BS39" i="9"/>
  <c r="CV39" i="9"/>
  <c r="DR39" i="9"/>
  <c r="DT39" i="9" s="1"/>
  <c r="EO39" i="9"/>
  <c r="D133" i="15"/>
  <c r="D181" i="15" s="1"/>
  <c r="FO39" i="9"/>
  <c r="GL39" i="9" s="1"/>
  <c r="HK39" i="9"/>
  <c r="HT39" i="9" s="1"/>
  <c r="DV40" i="9"/>
  <c r="U41" i="9"/>
  <c r="BQ41" i="9" s="1"/>
  <c r="A135" i="15"/>
  <c r="A87" i="15"/>
  <c r="A183" i="15" s="1"/>
  <c r="DC41" i="9"/>
  <c r="DU41" i="9"/>
  <c r="BQ42" i="9"/>
  <c r="DY43" i="9"/>
  <c r="DZ43" i="9" s="1"/>
  <c r="BO44" i="9"/>
  <c r="IE44" i="9"/>
  <c r="JB44" i="9" s="1"/>
  <c r="DY45" i="9"/>
  <c r="DZ48" i="9"/>
  <c r="EV48" i="9" s="1"/>
  <c r="I46" i="15" s="1"/>
  <c r="BT18" i="11"/>
  <c r="AG48" i="11"/>
  <c r="B124" i="15"/>
  <c r="B172" i="15" s="1"/>
  <c r="I125" i="15"/>
  <c r="I173" i="15" s="1"/>
  <c r="G126" i="15"/>
  <c r="G174" i="15" s="1"/>
  <c r="C126" i="15"/>
  <c r="C174" i="15" s="1"/>
  <c r="E128" i="15"/>
  <c r="E176" i="15" s="1"/>
  <c r="K129" i="15"/>
  <c r="K177" i="15" s="1"/>
  <c r="FV37" i="9"/>
  <c r="GL37" i="9" s="1"/>
  <c r="J131" i="15"/>
  <c r="J179" i="15" s="1"/>
  <c r="EW38" i="9"/>
  <c r="D132" i="15"/>
  <c r="D180" i="15" s="1"/>
  <c r="EV39" i="9"/>
  <c r="I37" i="15" s="1"/>
  <c r="F133" i="15"/>
  <c r="F181" i="15" s="1"/>
  <c r="HD39" i="9"/>
  <c r="A134" i="15"/>
  <c r="A86" i="15"/>
  <c r="A182" i="15" s="1"/>
  <c r="H135" i="15"/>
  <c r="H183" i="15" s="1"/>
  <c r="IL41" i="9"/>
  <c r="B136" i="15"/>
  <c r="B184" i="15" s="1"/>
  <c r="GC42" i="9"/>
  <c r="GN43" i="9"/>
  <c r="I137" i="15"/>
  <c r="I185" i="15" s="1"/>
  <c r="G138" i="15"/>
  <c r="G186" i="15" s="1"/>
  <c r="HK44" i="9"/>
  <c r="C138" i="15"/>
  <c r="C186" i="15" s="1"/>
  <c r="HV45" i="9"/>
  <c r="E140" i="15"/>
  <c r="E188" i="15" s="1"/>
  <c r="IL46" i="9"/>
  <c r="U47" i="9"/>
  <c r="BQ47" i="9" s="1"/>
  <c r="EO47" i="9"/>
  <c r="GE47" i="9"/>
  <c r="I141" i="15"/>
  <c r="I189" i="15" s="1"/>
  <c r="BQ48" i="9"/>
  <c r="GK48" i="9"/>
  <c r="IN48" i="9"/>
  <c r="IS48" i="9"/>
  <c r="AG17" i="12"/>
  <c r="BA37" i="12"/>
  <c r="AG13" i="13"/>
  <c r="AG16" i="13"/>
  <c r="G132" i="15"/>
  <c r="G180" i="15" s="1"/>
  <c r="E134" i="15"/>
  <c r="E182" i="15" s="1"/>
  <c r="K135" i="15"/>
  <c r="K183" i="15" s="1"/>
  <c r="J137" i="15"/>
  <c r="J185" i="15" s="1"/>
  <c r="D138" i="15"/>
  <c r="D186" i="15" s="1"/>
  <c r="F139" i="15"/>
  <c r="F187" i="15" s="1"/>
  <c r="A92" i="15"/>
  <c r="A188" i="15" s="1"/>
  <c r="A140" i="15"/>
  <c r="B141" i="15"/>
  <c r="B189" i="15" s="1"/>
  <c r="DW48" i="9"/>
  <c r="AG13" i="10"/>
  <c r="AG4" i="13"/>
  <c r="CT49" i="13"/>
  <c r="D127" i="15"/>
  <c r="D175" i="15" s="1"/>
  <c r="F128" i="15"/>
  <c r="F176" i="15" s="1"/>
  <c r="A129" i="15"/>
  <c r="A81" i="15"/>
  <c r="A177" i="15" s="1"/>
  <c r="H130" i="15"/>
  <c r="H178" i="15" s="1"/>
  <c r="B131" i="15"/>
  <c r="B179" i="15" s="1"/>
  <c r="IW37" i="9"/>
  <c r="GB38" i="9"/>
  <c r="HX38" i="9"/>
  <c r="G133" i="15"/>
  <c r="G181" i="15" s="1"/>
  <c r="FN40" i="9"/>
  <c r="E135" i="15"/>
  <c r="E183" i="15" s="1"/>
  <c r="GK41" i="9"/>
  <c r="K136" i="15"/>
  <c r="K184" i="15" s="1"/>
  <c r="GI43" i="9"/>
  <c r="FJ44" i="9"/>
  <c r="J138" i="15"/>
  <c r="J186" i="15" s="1"/>
  <c r="D139" i="15"/>
  <c r="D187" i="15" s="1"/>
  <c r="FU45" i="9"/>
  <c r="F140" i="15"/>
  <c r="F188" i="15" s="1"/>
  <c r="FF47" i="9"/>
  <c r="EO48" i="9"/>
  <c r="E142" i="15"/>
  <c r="E190" i="15" s="1"/>
  <c r="FN48" i="9"/>
  <c r="AG5" i="10"/>
  <c r="AG14" i="11"/>
  <c r="AG25" i="11"/>
  <c r="AG30" i="11"/>
  <c r="AG42" i="11"/>
  <c r="E124" i="15"/>
  <c r="E172" i="15" s="1"/>
  <c r="K125" i="15"/>
  <c r="K173" i="15" s="1"/>
  <c r="FJ33" i="9"/>
  <c r="J127" i="15"/>
  <c r="J175" i="15" s="1"/>
  <c r="D128" i="15"/>
  <c r="D176" i="15" s="1"/>
  <c r="FU34" i="9"/>
  <c r="F129" i="15"/>
  <c r="F177" i="15" s="1"/>
  <c r="A130" i="15"/>
  <c r="A82" i="15"/>
  <c r="A178" i="15" s="1"/>
  <c r="GE36" i="9"/>
  <c r="FF37" i="9"/>
  <c r="H131" i="15"/>
  <c r="H179" i="15" s="1"/>
  <c r="B132" i="15"/>
  <c r="B180" i="15" s="1"/>
  <c r="IW38" i="9"/>
  <c r="GB39" i="9"/>
  <c r="HX39" i="9"/>
  <c r="I133" i="15"/>
  <c r="I181" i="15" s="1"/>
  <c r="V40" i="9"/>
  <c r="U40" i="1" s="1"/>
  <c r="G134" i="15"/>
  <c r="G182" i="15" s="1"/>
  <c r="C134" i="15"/>
  <c r="C182" i="15" s="1"/>
  <c r="FN41" i="9"/>
  <c r="E136" i="15"/>
  <c r="E184" i="15" s="1"/>
  <c r="GK42" i="9"/>
  <c r="K137" i="15"/>
  <c r="K185" i="15" s="1"/>
  <c r="GI44" i="9"/>
  <c r="FJ45" i="9"/>
  <c r="J139" i="15"/>
  <c r="J187" i="15" s="1"/>
  <c r="D140" i="15"/>
  <c r="D188" i="15" s="1"/>
  <c r="FU46" i="9"/>
  <c r="HF46" i="9"/>
  <c r="J47" i="9"/>
  <c r="EW47" i="9"/>
  <c r="IN47" i="9"/>
  <c r="BN48" i="9"/>
  <c r="DJ48" i="9"/>
  <c r="L190" i="15"/>
  <c r="K49" i="10"/>
  <c r="AG8" i="10"/>
  <c r="BT15" i="10"/>
  <c r="BA13" i="11"/>
  <c r="AG15" i="11"/>
  <c r="AB31" i="11"/>
  <c r="AG31" i="11" s="1"/>
  <c r="E125" i="15"/>
  <c r="E173" i="15" s="1"/>
  <c r="K126" i="15"/>
  <c r="K174" i="15" s="1"/>
  <c r="J128" i="15"/>
  <c r="J176" i="15" s="1"/>
  <c r="D129" i="15"/>
  <c r="D177" i="15" s="1"/>
  <c r="F130" i="15"/>
  <c r="F178" i="15" s="1"/>
  <c r="A83" i="15"/>
  <c r="A179" i="15" s="1"/>
  <c r="A131" i="15"/>
  <c r="H132" i="15"/>
  <c r="H180" i="15" s="1"/>
  <c r="B133" i="15"/>
  <c r="B181" i="15" s="1"/>
  <c r="I134" i="15"/>
  <c r="I182" i="15" s="1"/>
  <c r="V41" i="9"/>
  <c r="U41" i="1" s="1"/>
  <c r="G135" i="15"/>
  <c r="G183" i="15" s="1"/>
  <c r="C135" i="15"/>
  <c r="C183" i="15" s="1"/>
  <c r="E137" i="15"/>
  <c r="E185" i="15" s="1"/>
  <c r="K138" i="15"/>
  <c r="K186" i="15" s="1"/>
  <c r="J140" i="15"/>
  <c r="J188" i="15" s="1"/>
  <c r="GI46" i="9"/>
  <c r="BO47" i="9"/>
  <c r="IE47" i="9"/>
  <c r="BO48" i="9"/>
  <c r="AG11" i="10"/>
  <c r="AG11" i="11"/>
  <c r="AG22" i="11"/>
  <c r="AG14" i="12"/>
  <c r="J129" i="15"/>
  <c r="J177" i="15" s="1"/>
  <c r="D130" i="15"/>
  <c r="D178" i="15" s="1"/>
  <c r="F131" i="15"/>
  <c r="F179" i="15" s="1"/>
  <c r="A132" i="15"/>
  <c r="A84" i="15"/>
  <c r="A180" i="15" s="1"/>
  <c r="H133" i="15"/>
  <c r="H181" i="15" s="1"/>
  <c r="B134" i="15"/>
  <c r="B182" i="15" s="1"/>
  <c r="I135" i="15"/>
  <c r="I183" i="15" s="1"/>
  <c r="G136" i="15"/>
  <c r="G184" i="15" s="1"/>
  <c r="C136" i="15"/>
  <c r="C184" i="15" s="1"/>
  <c r="E138" i="15"/>
  <c r="E186" i="15" s="1"/>
  <c r="K139" i="15"/>
  <c r="K187" i="15" s="1"/>
  <c r="DC47" i="9"/>
  <c r="DQ47" i="9"/>
  <c r="JJ48" i="9"/>
  <c r="AG23" i="11"/>
  <c r="AG35" i="11"/>
  <c r="AG39" i="11"/>
  <c r="I124" i="15"/>
  <c r="I172" i="15" s="1"/>
  <c r="V31" i="9"/>
  <c r="U31" i="1" s="1"/>
  <c r="G125" i="15"/>
  <c r="G173" i="15" s="1"/>
  <c r="C125" i="15"/>
  <c r="C173" i="15" s="1"/>
  <c r="E127" i="15"/>
  <c r="E175" i="15" s="1"/>
  <c r="K128" i="15"/>
  <c r="K176" i="15" s="1"/>
  <c r="GI35" i="9"/>
  <c r="FJ36" i="9"/>
  <c r="J130" i="15"/>
  <c r="J178" i="15" s="1"/>
  <c r="D131" i="15"/>
  <c r="D179" i="15" s="1"/>
  <c r="FU37" i="9"/>
  <c r="F132" i="15"/>
  <c r="F180" i="15" s="1"/>
  <c r="A133" i="15"/>
  <c r="A85" i="15"/>
  <c r="A181" i="15" s="1"/>
  <c r="GE39" i="9"/>
  <c r="FF40" i="9"/>
  <c r="H134" i="15"/>
  <c r="H182" i="15" s="1"/>
  <c r="B135" i="15"/>
  <c r="B183" i="15" s="1"/>
  <c r="IW41" i="9"/>
  <c r="GB42" i="9"/>
  <c r="HX42" i="9"/>
  <c r="I136" i="15"/>
  <c r="I184" i="15" s="1"/>
  <c r="G137" i="15"/>
  <c r="G185" i="15" s="1"/>
  <c r="C137" i="15"/>
  <c r="C185" i="15" s="1"/>
  <c r="FN44" i="9"/>
  <c r="E139" i="15"/>
  <c r="E187" i="15" s="1"/>
  <c r="GK45" i="9"/>
  <c r="GK46" i="9"/>
  <c r="L188" i="15"/>
  <c r="BP47" i="9"/>
  <c r="S47" i="9"/>
  <c r="FL47" i="9"/>
  <c r="FO47" i="9"/>
  <c r="GL47" i="9" s="1"/>
  <c r="BP48" i="9"/>
  <c r="S48" i="9"/>
  <c r="BT49" i="11"/>
  <c r="Y38" i="12"/>
  <c r="I140" i="15"/>
  <c r="I188" i="15" s="1"/>
  <c r="G141" i="15"/>
  <c r="G189" i="15" s="1"/>
  <c r="HK47" i="9"/>
  <c r="C141" i="15"/>
  <c r="C189" i="15" s="1"/>
  <c r="AG27" i="11"/>
  <c r="BA29" i="11"/>
  <c r="BT34" i="11"/>
  <c r="K49" i="12"/>
  <c r="AG20" i="12"/>
  <c r="AG26" i="12"/>
  <c r="BK5" i="14"/>
  <c r="BT5" i="14" s="1"/>
  <c r="A94" i="15"/>
  <c r="A190" i="15" s="1"/>
  <c r="A142" i="15"/>
  <c r="AB49" i="12"/>
  <c r="AG49" i="12" s="1"/>
  <c r="AG25" i="13"/>
  <c r="D141" i="15"/>
  <c r="D189" i="15" s="1"/>
  <c r="GB48" i="9"/>
  <c r="GN48" i="9"/>
  <c r="BK49" i="10"/>
  <c r="CT49" i="11"/>
  <c r="AG34" i="11"/>
  <c r="P49" i="11"/>
  <c r="AG8" i="12"/>
  <c r="AG23" i="12"/>
  <c r="AG34" i="12"/>
  <c r="FJ47" i="9"/>
  <c r="J141" i="15"/>
  <c r="J189" i="15" s="1"/>
  <c r="JB47" i="9"/>
  <c r="FV48" i="9"/>
  <c r="BO49" i="10"/>
  <c r="AA49" i="10"/>
  <c r="AB49" i="10" s="1"/>
  <c r="AG49" i="10" s="1"/>
  <c r="I49" i="11"/>
  <c r="AN49" i="11"/>
  <c r="BA4" i="11"/>
  <c r="AG10" i="11"/>
  <c r="BA25" i="11"/>
  <c r="BT30" i="11"/>
  <c r="AG37" i="11"/>
  <c r="CM11" i="12"/>
  <c r="CM49" i="12" s="1"/>
  <c r="Y30" i="12"/>
  <c r="Y46" i="12"/>
  <c r="P49" i="12"/>
  <c r="AG46" i="13"/>
  <c r="AB14" i="14"/>
  <c r="AG14" i="14" s="1"/>
  <c r="H142" i="15"/>
  <c r="H190" i="15" s="1"/>
  <c r="J49" i="11"/>
  <c r="BT14" i="11"/>
  <c r="AG26" i="11"/>
  <c r="CM35" i="11"/>
  <c r="BA29" i="12"/>
  <c r="AA12" i="14"/>
  <c r="Q12" i="14"/>
  <c r="K141" i="15"/>
  <c r="K189" i="15" s="1"/>
  <c r="GE48" i="9"/>
  <c r="BZ49" i="10"/>
  <c r="K49" i="11"/>
  <c r="AG18" i="11"/>
  <c r="AG29" i="11"/>
  <c r="AG44" i="11"/>
  <c r="AG47" i="11"/>
  <c r="CT49" i="12"/>
  <c r="AG11" i="12"/>
  <c r="AG30" i="12"/>
  <c r="R12" i="14"/>
  <c r="E141" i="15"/>
  <c r="E189" i="15" s="1"/>
  <c r="GK47" i="9"/>
  <c r="DY48" i="9"/>
  <c r="B142" i="15"/>
  <c r="B190" i="15" s="1"/>
  <c r="I142" i="15"/>
  <c r="I190" i="15" s="1"/>
  <c r="H49" i="10"/>
  <c r="CD49" i="10"/>
  <c r="R49" i="11"/>
  <c r="BG49" i="11"/>
  <c r="BA37" i="11"/>
  <c r="AG41" i="11"/>
  <c r="CM42" i="11"/>
  <c r="CM45" i="11"/>
  <c r="CM48" i="11"/>
  <c r="I49" i="12"/>
  <c r="AG37" i="13"/>
  <c r="AG38" i="13"/>
  <c r="C140" i="15"/>
  <c r="C188" i="15" s="1"/>
  <c r="FN47" i="9"/>
  <c r="FF48" i="9"/>
  <c r="JB48" i="9"/>
  <c r="IW48" i="9"/>
  <c r="I49" i="10"/>
  <c r="AE49" i="10"/>
  <c r="AH49" i="10" s="1"/>
  <c r="CM19" i="11"/>
  <c r="AG21" i="11"/>
  <c r="AG38" i="11"/>
  <c r="CM39" i="11"/>
  <c r="J4" i="12"/>
  <c r="AN49" i="12"/>
  <c r="BA4" i="12"/>
  <c r="BT15" i="12"/>
  <c r="BT49" i="12" s="1"/>
  <c r="BA41" i="12"/>
  <c r="R8" i="13"/>
  <c r="R20" i="13"/>
  <c r="H49" i="11"/>
  <c r="BZ49" i="11"/>
  <c r="AE49" i="12"/>
  <c r="AH49" i="12" s="1"/>
  <c r="AG10" i="12"/>
  <c r="BA19" i="12"/>
  <c r="BT26" i="13"/>
  <c r="P7" i="14"/>
  <c r="R7" i="14" s="1"/>
  <c r="Z7" i="14"/>
  <c r="AB7" i="14" s="1"/>
  <c r="AG7" i="14" s="1"/>
  <c r="BK7" i="14"/>
  <c r="CM15" i="14"/>
  <c r="BA12" i="11"/>
  <c r="BA16" i="11"/>
  <c r="BA20" i="11"/>
  <c r="BA24" i="11"/>
  <c r="BA28" i="11"/>
  <c r="BA32" i="11"/>
  <c r="BA36" i="11"/>
  <c r="Y15" i="12"/>
  <c r="BT25" i="12"/>
  <c r="Q49" i="12"/>
  <c r="F142" i="15"/>
  <c r="F190" i="15" s="1"/>
  <c r="AN49" i="10"/>
  <c r="Y9" i="12"/>
  <c r="AG18" i="12"/>
  <c r="AG21" i="12"/>
  <c r="CM29" i="13"/>
  <c r="AV24" i="14"/>
  <c r="BA24" i="14" s="1"/>
  <c r="AG12" i="12"/>
  <c r="AG15" i="12"/>
  <c r="AN49" i="13"/>
  <c r="AG7" i="13"/>
  <c r="AG19" i="13"/>
  <c r="AG28" i="13"/>
  <c r="AG29" i="13"/>
  <c r="AG34" i="13"/>
  <c r="J142" i="15"/>
  <c r="J190" i="15" s="1"/>
  <c r="BA11" i="11"/>
  <c r="BA15" i="11"/>
  <c r="BA19" i="11"/>
  <c r="BA23" i="11"/>
  <c r="BA27" i="11"/>
  <c r="BA31" i="11"/>
  <c r="BA35" i="11"/>
  <c r="AG9" i="12"/>
  <c r="BA31" i="12"/>
  <c r="BA35" i="12"/>
  <c r="BA39" i="12"/>
  <c r="BA43" i="12"/>
  <c r="BA47" i="12"/>
  <c r="AG42" i="13"/>
  <c r="BK49" i="11"/>
  <c r="BZ49" i="12"/>
  <c r="AG28" i="12"/>
  <c r="AG32" i="12"/>
  <c r="AG36" i="12"/>
  <c r="AG40" i="12"/>
  <c r="BO49" i="11"/>
  <c r="CD49" i="12"/>
  <c r="J12" i="12"/>
  <c r="R27" i="12"/>
  <c r="R49" i="12" s="1"/>
  <c r="AG10" i="13"/>
  <c r="AG22" i="13"/>
  <c r="AV9" i="14"/>
  <c r="BA9" i="14" s="1"/>
  <c r="AG11" i="14"/>
  <c r="BA10" i="11"/>
  <c r="BA14" i="11"/>
  <c r="BA18" i="11"/>
  <c r="BA22" i="11"/>
  <c r="BA26" i="11"/>
  <c r="BA30" i="11"/>
  <c r="BA34" i="11"/>
  <c r="BA38" i="11"/>
  <c r="BA41" i="11"/>
  <c r="BA44" i="11"/>
  <c r="BA47" i="11"/>
  <c r="CH49" i="12"/>
  <c r="AG16" i="12"/>
  <c r="AG22" i="12"/>
  <c r="CM38" i="13"/>
  <c r="BA48" i="13"/>
  <c r="CM5" i="14"/>
  <c r="BT7" i="14"/>
  <c r="H49" i="12"/>
  <c r="AG7" i="12"/>
  <c r="AG13" i="12"/>
  <c r="AG19" i="12"/>
  <c r="AB24" i="12"/>
  <c r="AG24" i="12" s="1"/>
  <c r="Y4" i="13"/>
  <c r="Y7" i="13"/>
  <c r="Y10" i="13"/>
  <c r="Y13" i="13"/>
  <c r="Y16" i="13"/>
  <c r="Y19" i="13"/>
  <c r="Y22" i="13"/>
  <c r="Y6" i="14"/>
  <c r="BA11" i="14"/>
  <c r="AR49" i="12"/>
  <c r="AG42" i="12"/>
  <c r="AG44" i="12"/>
  <c r="AG46" i="12"/>
  <c r="AG48" i="12"/>
  <c r="P5" i="14"/>
  <c r="R5" i="14" s="1"/>
  <c r="Z5" i="14"/>
  <c r="AB5" i="14" s="1"/>
  <c r="AG5" i="14" s="1"/>
  <c r="Y33" i="14"/>
  <c r="AV49" i="12"/>
  <c r="AR49" i="13"/>
  <c r="AG5" i="13"/>
  <c r="AG8" i="13"/>
  <c r="AG11" i="13"/>
  <c r="AG14" i="13"/>
  <c r="AG17" i="13"/>
  <c r="AG20" i="13"/>
  <c r="AG23" i="13"/>
  <c r="AB30" i="13"/>
  <c r="AG30" i="13" s="1"/>
  <c r="R41" i="13"/>
  <c r="BR49" i="14"/>
  <c r="CF49" i="14"/>
  <c r="CS49" i="14"/>
  <c r="R9" i="14"/>
  <c r="BA12" i="14"/>
  <c r="BT14" i="14"/>
  <c r="BT32" i="14"/>
  <c r="AG25" i="12"/>
  <c r="AV49" i="13"/>
  <c r="AG26" i="13"/>
  <c r="AG36" i="13"/>
  <c r="BG49" i="14"/>
  <c r="CT4" i="14"/>
  <c r="CM10" i="14"/>
  <c r="AG20" i="14"/>
  <c r="AG31" i="14"/>
  <c r="BG49" i="12"/>
  <c r="BT24" i="12"/>
  <c r="Y29" i="12"/>
  <c r="Y31" i="12"/>
  <c r="Y33" i="12"/>
  <c r="Y35" i="12"/>
  <c r="Y37" i="12"/>
  <c r="Y39" i="12"/>
  <c r="Y41" i="12"/>
  <c r="Y43" i="12"/>
  <c r="Y45" i="12"/>
  <c r="Y47" i="12"/>
  <c r="BA4" i="13"/>
  <c r="Y6" i="13"/>
  <c r="Y9" i="13"/>
  <c r="Y12" i="13"/>
  <c r="Y15" i="13"/>
  <c r="Y18" i="13"/>
  <c r="Y21" i="13"/>
  <c r="AG39" i="13"/>
  <c r="BA46" i="13"/>
  <c r="AG47" i="13"/>
  <c r="K49" i="14"/>
  <c r="CH4" i="14"/>
  <c r="Y7" i="14"/>
  <c r="CM20" i="14"/>
  <c r="Q29" i="14"/>
  <c r="Z29" i="14"/>
  <c r="AB29" i="14" s="1"/>
  <c r="AG29" i="14" s="1"/>
  <c r="AG27" i="12"/>
  <c r="P49" i="13"/>
  <c r="BG49" i="13"/>
  <c r="BT4" i="13"/>
  <c r="BT49" i="13" s="1"/>
  <c r="AG40" i="13"/>
  <c r="L49" i="14"/>
  <c r="P4" i="14"/>
  <c r="BU49" i="14"/>
  <c r="CI49" i="14"/>
  <c r="AG19" i="14"/>
  <c r="BO49" i="12"/>
  <c r="BT26" i="12"/>
  <c r="AG29" i="12"/>
  <c r="AG31" i="12"/>
  <c r="AG33" i="12"/>
  <c r="AG35" i="12"/>
  <c r="AG37" i="12"/>
  <c r="AG39" i="12"/>
  <c r="Q49" i="13"/>
  <c r="BK49" i="13"/>
  <c r="AG6" i="13"/>
  <c r="AG9" i="13"/>
  <c r="AG12" i="13"/>
  <c r="AG15" i="13"/>
  <c r="AG18" i="13"/>
  <c r="AG21" i="13"/>
  <c r="AG24" i="13"/>
  <c r="AA49" i="14"/>
  <c r="BH49" i="14"/>
  <c r="BK4" i="14"/>
  <c r="BT10" i="14"/>
  <c r="CM11" i="14"/>
  <c r="AR16" i="14"/>
  <c r="R29" i="14"/>
  <c r="J8" i="12"/>
  <c r="J14" i="12"/>
  <c r="AG41" i="12"/>
  <c r="AG43" i="12"/>
  <c r="AG45" i="12"/>
  <c r="AG47" i="12"/>
  <c r="R4" i="13"/>
  <c r="BT25" i="13"/>
  <c r="AB27" i="13"/>
  <c r="AG27" i="13" s="1"/>
  <c r="AG33" i="13"/>
  <c r="CM34" i="13"/>
  <c r="BA39" i="13"/>
  <c r="AG44" i="13"/>
  <c r="N49" i="14"/>
  <c r="Q4" i="14"/>
  <c r="BT6" i="14"/>
  <c r="X8" i="14"/>
  <c r="Y8" i="14" s="1"/>
  <c r="BT8" i="14"/>
  <c r="Y13" i="14"/>
  <c r="BA18" i="14"/>
  <c r="AG32" i="14"/>
  <c r="O49" i="14"/>
  <c r="BI49" i="14"/>
  <c r="BV49" i="14"/>
  <c r="CJ49" i="14"/>
  <c r="BA7" i="14"/>
  <c r="AG27" i="14"/>
  <c r="BO49" i="13"/>
  <c r="BA45" i="13"/>
  <c r="BJ49" i="14"/>
  <c r="BW49" i="14"/>
  <c r="BZ4" i="14"/>
  <c r="BZ49" i="14" s="1"/>
  <c r="CM6" i="14"/>
  <c r="CT9" i="14"/>
  <c r="CD12" i="14"/>
  <c r="CM12" i="14" s="1"/>
  <c r="Z13" i="14"/>
  <c r="AB13" i="14" s="1"/>
  <c r="AG13" i="14" s="1"/>
  <c r="AE27" i="14"/>
  <c r="AH27" i="14" s="1"/>
  <c r="BT30" i="14"/>
  <c r="AJ49" i="14"/>
  <c r="BA4" i="14"/>
  <c r="AW49" i="14"/>
  <c r="BX49" i="14"/>
  <c r="P6" i="14"/>
  <c r="R6" i="14" s="1"/>
  <c r="Z6" i="14"/>
  <c r="AB6" i="14" s="1"/>
  <c r="AG6" i="14" s="1"/>
  <c r="AG17" i="14"/>
  <c r="CM17" i="14"/>
  <c r="BT19" i="14"/>
  <c r="CH22" i="14"/>
  <c r="BA47" i="13"/>
  <c r="AK49" i="14"/>
  <c r="AX49" i="14"/>
  <c r="BL49" i="14"/>
  <c r="BO4" i="14"/>
  <c r="AA6" i="14"/>
  <c r="CM8" i="14"/>
  <c r="AA10" i="14"/>
  <c r="BT12" i="14"/>
  <c r="R16" i="14"/>
  <c r="Y23" i="14"/>
  <c r="BT23" i="14"/>
  <c r="BT26" i="14"/>
  <c r="AG28" i="14"/>
  <c r="CM28" i="14"/>
  <c r="I49" i="13"/>
  <c r="AE49" i="13"/>
  <c r="AH49" i="13" s="1"/>
  <c r="CD49" i="13"/>
  <c r="AL49" i="14"/>
  <c r="AY49" i="14"/>
  <c r="BT9" i="14"/>
  <c r="Z10" i="14"/>
  <c r="J4" i="13"/>
  <c r="J49" i="13" s="1"/>
  <c r="BA37" i="13"/>
  <c r="AM49" i="14"/>
  <c r="AZ49" i="14"/>
  <c r="BA8" i="14"/>
  <c r="BA10" i="14"/>
  <c r="BT11" i="14"/>
  <c r="BA13" i="14"/>
  <c r="CM18" i="14"/>
  <c r="BA21" i="14"/>
  <c r="CM22" i="14"/>
  <c r="K49" i="13"/>
  <c r="AH4" i="13"/>
  <c r="CM4" i="13"/>
  <c r="BA44" i="13"/>
  <c r="AN4" i="14"/>
  <c r="BP49" i="14"/>
  <c r="AN6" i="14"/>
  <c r="BA6" i="14" s="1"/>
  <c r="CH7" i="14"/>
  <c r="CM7" i="14" s="1"/>
  <c r="AA8" i="14"/>
  <c r="Z12" i="14"/>
  <c r="AB12" i="14" s="1"/>
  <c r="AG12" i="14" s="1"/>
  <c r="BA16" i="14"/>
  <c r="BZ18" i="14"/>
  <c r="P22" i="14"/>
  <c r="R22" i="14" s="1"/>
  <c r="Z22" i="14"/>
  <c r="BG25" i="14"/>
  <c r="BT25" i="14" s="1"/>
  <c r="BZ29" i="14"/>
  <c r="CM29" i="14" s="1"/>
  <c r="BT37" i="14"/>
  <c r="R38" i="14"/>
  <c r="Z39" i="14"/>
  <c r="AB39" i="14" s="1"/>
  <c r="AG39" i="14" s="1"/>
  <c r="Q39" i="14"/>
  <c r="J49" i="14"/>
  <c r="V49" i="14"/>
  <c r="AI49" i="14"/>
  <c r="AU49" i="14"/>
  <c r="BS49" i="14"/>
  <c r="CE49" i="14"/>
  <c r="CQ49" i="14"/>
  <c r="Q9" i="14"/>
  <c r="P10" i="14"/>
  <c r="R10" i="14" s="1"/>
  <c r="BA14" i="14"/>
  <c r="Y15" i="14"/>
  <c r="BT16" i="14"/>
  <c r="Q18" i="14"/>
  <c r="R18" i="14" s="1"/>
  <c r="BK21" i="14"/>
  <c r="BT21" i="14" s="1"/>
  <c r="W25" i="14"/>
  <c r="Y25" i="14" s="1"/>
  <c r="Z26" i="14"/>
  <c r="AB26" i="14" s="1"/>
  <c r="AG26" i="14" s="1"/>
  <c r="BA26" i="14"/>
  <c r="CM31" i="14"/>
  <c r="W35" i="14"/>
  <c r="Y35" i="14" s="1"/>
  <c r="CD37" i="14"/>
  <c r="CM37" i="14" s="1"/>
  <c r="CM39" i="14"/>
  <c r="AO49" i="14"/>
  <c r="BM49" i="14"/>
  <c r="BY49" i="14"/>
  <c r="CK49" i="14"/>
  <c r="AA22" i="14"/>
  <c r="BA22" i="14"/>
  <c r="AA24" i="14"/>
  <c r="Y43" i="14"/>
  <c r="AC49" i="14"/>
  <c r="AP49" i="14"/>
  <c r="BB49" i="14"/>
  <c r="BN49" i="14"/>
  <c r="CL49" i="14"/>
  <c r="CH12" i="14"/>
  <c r="Z15" i="14"/>
  <c r="AB15" i="14" s="1"/>
  <c r="AG15" i="14" s="1"/>
  <c r="BO17" i="14"/>
  <c r="BT17" i="14" s="1"/>
  <c r="CM19" i="14"/>
  <c r="BO29" i="14"/>
  <c r="AN31" i="14"/>
  <c r="BA31" i="14" s="1"/>
  <c r="P32" i="14"/>
  <c r="R32" i="14" s="1"/>
  <c r="R39" i="14"/>
  <c r="BA40" i="14"/>
  <c r="AE49" i="14"/>
  <c r="AH49" i="14" s="1"/>
  <c r="AD49" i="14"/>
  <c r="AQ49" i="14"/>
  <c r="BC49" i="14"/>
  <c r="CA49" i="14"/>
  <c r="Z8" i="14"/>
  <c r="AB8" i="14" s="1"/>
  <c r="AG8" i="14" s="1"/>
  <c r="BT18" i="14"/>
  <c r="P19" i="14"/>
  <c r="R19" i="14" s="1"/>
  <c r="BA20" i="14"/>
  <c r="CT22" i="14"/>
  <c r="W24" i="14"/>
  <c r="Y24" i="14" s="1"/>
  <c r="Z25" i="14"/>
  <c r="AB25" i="14" s="1"/>
  <c r="AG25" i="14" s="1"/>
  <c r="BT27" i="14"/>
  <c r="AA30" i="14"/>
  <c r="AB30" i="14" s="1"/>
  <c r="AG30" i="14" s="1"/>
  <c r="BT31" i="14"/>
  <c r="BA33" i="14"/>
  <c r="CT35" i="14"/>
  <c r="BT42" i="14"/>
  <c r="AV45" i="14"/>
  <c r="CM45" i="14"/>
  <c r="W48" i="14"/>
  <c r="Y48" i="14" s="1"/>
  <c r="S49" i="14"/>
  <c r="AR4" i="14"/>
  <c r="BD49" i="14"/>
  <c r="CB49" i="14"/>
  <c r="CN49" i="14"/>
  <c r="W16" i="14"/>
  <c r="Y16" i="14" s="1"/>
  <c r="Z18" i="14"/>
  <c r="AB18" i="14" s="1"/>
  <c r="AG18" i="14" s="1"/>
  <c r="CM23" i="14"/>
  <c r="BT24" i="14"/>
  <c r="AA25" i="14"/>
  <c r="BA25" i="14"/>
  <c r="CT25" i="14"/>
  <c r="AR27" i="14"/>
  <c r="BA27" i="14" s="1"/>
  <c r="CM30" i="14"/>
  <c r="H49" i="14"/>
  <c r="T49" i="14"/>
  <c r="AS49" i="14"/>
  <c r="BE49" i="14"/>
  <c r="CC49" i="14"/>
  <c r="CO49" i="14"/>
  <c r="CD16" i="14"/>
  <c r="CM16" i="14" s="1"/>
  <c r="AA23" i="14"/>
  <c r="CD25" i="14"/>
  <c r="CM25" i="14" s="1"/>
  <c r="BT29" i="14"/>
  <c r="CD35" i="14"/>
  <c r="CM35" i="14" s="1"/>
  <c r="AG38" i="14"/>
  <c r="I49" i="14"/>
  <c r="U49" i="14"/>
  <c r="X49" i="14" s="1"/>
  <c r="AT49" i="14"/>
  <c r="BF49" i="14"/>
  <c r="CD4" i="14"/>
  <c r="CP49" i="14"/>
  <c r="AA14" i="14"/>
  <c r="BA19" i="14"/>
  <c r="P21" i="14"/>
  <c r="R21" i="14" s="1"/>
  <c r="Z21" i="14"/>
  <c r="AB21" i="14" s="1"/>
  <c r="AG21" i="14" s="1"/>
  <c r="CM21" i="14"/>
  <c r="BA23" i="14"/>
  <c r="R28" i="14"/>
  <c r="BO28" i="14"/>
  <c r="BT28" i="14" s="1"/>
  <c r="Q30" i="14"/>
  <c r="R30" i="14" s="1"/>
  <c r="AV47" i="14"/>
  <c r="Q25" i="14"/>
  <c r="R25" i="14" s="1"/>
  <c r="X34" i="14"/>
  <c r="AR38" i="14"/>
  <c r="BA38" i="14" s="1"/>
  <c r="R40" i="14"/>
  <c r="BZ40" i="14"/>
  <c r="BT41" i="14"/>
  <c r="P42" i="14"/>
  <c r="R42" i="14" s="1"/>
  <c r="BA44" i="14"/>
  <c r="Y45" i="14"/>
  <c r="CT46" i="14"/>
  <c r="AB36" i="14"/>
  <c r="AG36" i="14" s="1"/>
  <c r="BA36" i="14"/>
  <c r="AG41" i="14"/>
  <c r="CM41" i="14"/>
  <c r="BA47" i="14"/>
  <c r="CT33" i="14"/>
  <c r="J35" i="14"/>
  <c r="BT35" i="14"/>
  <c r="BT40" i="14"/>
  <c r="CM43" i="14"/>
  <c r="BA45" i="14"/>
  <c r="CM32" i="14"/>
  <c r="P43" i="14"/>
  <c r="R43" i="14" s="1"/>
  <c r="Z43" i="14"/>
  <c r="Z23" i="14"/>
  <c r="AB23" i="14" s="1"/>
  <c r="AG23" i="14" s="1"/>
  <c r="X33" i="14"/>
  <c r="AA34" i="14"/>
  <c r="BA34" i="14"/>
  <c r="CT34" i="14"/>
  <c r="CD36" i="14"/>
  <c r="CM36" i="14" s="1"/>
  <c r="Z37" i="14"/>
  <c r="AB37" i="14" s="1"/>
  <c r="AG37" i="14" s="1"/>
  <c r="Z40" i="14"/>
  <c r="AB40" i="14" s="1"/>
  <c r="AG40" i="14" s="1"/>
  <c r="AA43" i="14"/>
  <c r="Y44" i="14"/>
  <c r="CH44" i="14"/>
  <c r="CM44" i="14" s="1"/>
  <c r="W47" i="14"/>
  <c r="Y47" i="14" s="1"/>
  <c r="Z48" i="14"/>
  <c r="AB48" i="14" s="1"/>
  <c r="AG48" i="14" s="1"/>
  <c r="Z24" i="14"/>
  <c r="AB24" i="14" s="1"/>
  <c r="AG24" i="14" s="1"/>
  <c r="Z35" i="14"/>
  <c r="AB35" i="14" s="1"/>
  <c r="AG35" i="14" s="1"/>
  <c r="Y36" i="14"/>
  <c r="BT36" i="14"/>
  <c r="BA41" i="14"/>
  <c r="CT45" i="14"/>
  <c r="AV46" i="14"/>
  <c r="BA46" i="14" s="1"/>
  <c r="CM46" i="14"/>
  <c r="AA48" i="14"/>
  <c r="AN32" i="14"/>
  <c r="BA32" i="14" s="1"/>
  <c r="CH33" i="14"/>
  <c r="CM33" i="14" s="1"/>
  <c r="AV35" i="14"/>
  <c r="AR39" i="14"/>
  <c r="BA39" i="14" s="1"/>
  <c r="BT39" i="14"/>
  <c r="AN43" i="14"/>
  <c r="BA43" i="14" s="1"/>
  <c r="BA48" i="14"/>
  <c r="CT32" i="14"/>
  <c r="Y34" i="14"/>
  <c r="BG47" i="14"/>
  <c r="BT47" i="14" s="1"/>
  <c r="BT34" i="14"/>
  <c r="AA35" i="14"/>
  <c r="BA35" i="14"/>
  <c r="BT38" i="14"/>
  <c r="CM40" i="14"/>
  <c r="Z42" i="14"/>
  <c r="AB42" i="14" s="1"/>
  <c r="AG42" i="14" s="1"/>
  <c r="CM42" i="14"/>
  <c r="P44" i="14"/>
  <c r="R44" i="14" s="1"/>
  <c r="Z44" i="14"/>
  <c r="AB44" i="14" s="1"/>
  <c r="AG44" i="14" s="1"/>
  <c r="AA46" i="14"/>
  <c r="CD48" i="14"/>
  <c r="CM48" i="14" s="1"/>
  <c r="P36" i="14"/>
  <c r="R36" i="14" s="1"/>
  <c r="P48" i="14"/>
  <c r="R48" i="14" s="1"/>
  <c r="Z33" i="14"/>
  <c r="AB33" i="14" s="1"/>
  <c r="AG33" i="14" s="1"/>
  <c r="Z45" i="14"/>
  <c r="AB45" i="14" s="1"/>
  <c r="AG45" i="14" s="1"/>
  <c r="Z34" i="14"/>
  <c r="AB34" i="14" s="1"/>
  <c r="AG34" i="14" s="1"/>
  <c r="Z46" i="14"/>
  <c r="AB46" i="14" s="1"/>
  <c r="AG46" i="14" s="1"/>
  <c r="Z47" i="14"/>
  <c r="AB47" i="14" s="1"/>
  <c r="AG47" i="14" s="1"/>
  <c r="EN38" i="8" l="1"/>
  <c r="EN38" i="5"/>
  <c r="EN38" i="6"/>
  <c r="EN38" i="7"/>
  <c r="EJ13" i="9"/>
  <c r="EG13" i="9"/>
  <c r="F11" i="15" s="1"/>
  <c r="EJ37" i="6"/>
  <c r="EG37" i="6"/>
  <c r="EF37" i="9"/>
  <c r="EF17" i="9"/>
  <c r="EG17" i="5"/>
  <c r="EJ17" i="5"/>
  <c r="EN9" i="5"/>
  <c r="EN9" i="7"/>
  <c r="EN9" i="6"/>
  <c r="EN9" i="8"/>
  <c r="EF45" i="9"/>
  <c r="EJ45" i="5"/>
  <c r="EG45" i="5"/>
  <c r="EP26" i="5"/>
  <c r="EK26" i="5"/>
  <c r="EG28" i="8"/>
  <c r="EJ28" i="8"/>
  <c r="EG15" i="6"/>
  <c r="EJ15" i="6"/>
  <c r="EF15" i="9"/>
  <c r="EV8" i="9"/>
  <c r="I6" i="15" s="1"/>
  <c r="EN8" i="9"/>
  <c r="EM8" i="9"/>
  <c r="E6" i="15" s="1"/>
  <c r="EL8" i="9"/>
  <c r="D6" i="15" s="1"/>
  <c r="EV7" i="9"/>
  <c r="I5" i="15" s="1"/>
  <c r="EL7" i="9"/>
  <c r="D5" i="15" s="1"/>
  <c r="EN7" i="9"/>
  <c r="EM7" i="9"/>
  <c r="E5" i="15" s="1"/>
  <c r="EP48" i="5"/>
  <c r="EK48" i="5"/>
  <c r="EF12" i="9"/>
  <c r="EG12" i="5"/>
  <c r="EJ12" i="5"/>
  <c r="EN43" i="9"/>
  <c r="EM43" i="9"/>
  <c r="E41" i="15" s="1"/>
  <c r="EL43" i="9"/>
  <c r="D41" i="15" s="1"/>
  <c r="EV43" i="9"/>
  <c r="I41" i="15" s="1"/>
  <c r="EJ48" i="7"/>
  <c r="EG48" i="7"/>
  <c r="EF48" i="9"/>
  <c r="HT49" i="9"/>
  <c r="EH36" i="9"/>
  <c r="EI36" i="9" s="1"/>
  <c r="G34" i="15" s="1"/>
  <c r="EI36" i="5"/>
  <c r="EJ36" i="5"/>
  <c r="EG12" i="6"/>
  <c r="EJ12" i="6"/>
  <c r="EN37" i="8"/>
  <c r="EN37" i="7"/>
  <c r="EN37" i="6"/>
  <c r="EF33" i="9"/>
  <c r="EJ33" i="5"/>
  <c r="EG33" i="5"/>
  <c r="EG18" i="9"/>
  <c r="F16" i="15" s="1"/>
  <c r="EJ18" i="9"/>
  <c r="EF9" i="9"/>
  <c r="EG9" i="5"/>
  <c r="EJ9" i="5"/>
  <c r="EM34" i="9"/>
  <c r="E32" i="15" s="1"/>
  <c r="EL34" i="9"/>
  <c r="D32" i="15" s="1"/>
  <c r="EN34" i="9"/>
  <c r="EV34" i="9"/>
  <c r="I32" i="15" s="1"/>
  <c r="EH49" i="8"/>
  <c r="EI49" i="8" s="1"/>
  <c r="EI4" i="8"/>
  <c r="EG22" i="9"/>
  <c r="F20" i="15" s="1"/>
  <c r="DU33" i="9"/>
  <c r="DW33" i="9" s="1"/>
  <c r="DC33" i="9"/>
  <c r="EN20" i="9"/>
  <c r="EM20" i="9"/>
  <c r="E18" i="15" s="1"/>
  <c r="EL20" i="9"/>
  <c r="D18" i="15" s="1"/>
  <c r="B196" i="15"/>
  <c r="HV49" i="9"/>
  <c r="B201" i="15" s="1"/>
  <c r="EV20" i="9"/>
  <c r="I18" i="15" s="1"/>
  <c r="EG32" i="8"/>
  <c r="EJ32" i="8"/>
  <c r="EN17" i="8"/>
  <c r="EP45" i="7"/>
  <c r="EK45" i="7"/>
  <c r="EV47" i="6"/>
  <c r="EN47" i="6"/>
  <c r="EM47" i="6"/>
  <c r="EL47" i="6"/>
  <c r="EK8" i="6"/>
  <c r="EP8" i="6"/>
  <c r="EK5" i="8"/>
  <c r="EP5" i="8"/>
  <c r="JB49" i="6"/>
  <c r="BK49" i="14"/>
  <c r="P49" i="14"/>
  <c r="R4" i="14"/>
  <c r="R49" i="14" s="1"/>
  <c r="BT4" i="14"/>
  <c r="BT49" i="14" s="1"/>
  <c r="BA49" i="11"/>
  <c r="DV41" i="9"/>
  <c r="E196" i="15"/>
  <c r="ID49" i="9"/>
  <c r="E201" i="15" s="1"/>
  <c r="DH49" i="9"/>
  <c r="DY49" i="9"/>
  <c r="U49" i="9"/>
  <c r="BQ4" i="9"/>
  <c r="EP48" i="8"/>
  <c r="EK48" i="8"/>
  <c r="EN40" i="8"/>
  <c r="DC13" i="9"/>
  <c r="DU13" i="9"/>
  <c r="DW13" i="9" s="1"/>
  <c r="EJ27" i="8"/>
  <c r="EG27" i="8"/>
  <c r="EJ45" i="8"/>
  <c r="EG45" i="8"/>
  <c r="EJ34" i="8"/>
  <c r="EL19" i="8"/>
  <c r="EV19" i="8"/>
  <c r="EM19" i="8"/>
  <c r="EN19" i="8"/>
  <c r="EP33" i="8"/>
  <c r="EK33" i="8"/>
  <c r="EN14" i="8"/>
  <c r="EN32" i="7"/>
  <c r="EM32" i="7"/>
  <c r="EL32" i="7"/>
  <c r="EV32" i="7"/>
  <c r="EV35" i="7"/>
  <c r="EL35" i="7"/>
  <c r="EN35" i="7"/>
  <c r="EM35" i="7"/>
  <c r="EF32" i="7"/>
  <c r="EN29" i="7"/>
  <c r="EF11" i="7"/>
  <c r="EJ30" i="6"/>
  <c r="DU49" i="6"/>
  <c r="DT49" i="6"/>
  <c r="EH41" i="9"/>
  <c r="EI41" i="9" s="1"/>
  <c r="G39" i="15" s="1"/>
  <c r="EG29" i="9"/>
  <c r="F27" i="15" s="1"/>
  <c r="EJ29" i="9"/>
  <c r="EP13" i="6"/>
  <c r="EK13" i="6"/>
  <c r="DS49" i="5"/>
  <c r="EF14" i="9"/>
  <c r="EG14" i="5"/>
  <c r="EJ14" i="5"/>
  <c r="BR25" i="8"/>
  <c r="BS25" i="8"/>
  <c r="BR25" i="7"/>
  <c r="EO25" i="7"/>
  <c r="BS25" i="7"/>
  <c r="BS25" i="6"/>
  <c r="BR25" i="6"/>
  <c r="BR25" i="5"/>
  <c r="BR25" i="2"/>
  <c r="BS25" i="4"/>
  <c r="BR25" i="4"/>
  <c r="BS25" i="3"/>
  <c r="BS25" i="5"/>
  <c r="BS25" i="2"/>
  <c r="BR25" i="3"/>
  <c r="C40" i="14"/>
  <c r="C40" i="13"/>
  <c r="C40" i="11"/>
  <c r="C40" i="12"/>
  <c r="C40" i="10"/>
  <c r="CJ40" i="9"/>
  <c r="C40" i="9"/>
  <c r="C40" i="8"/>
  <c r="CJ40" i="8"/>
  <c r="CJ40" i="7"/>
  <c r="C40" i="7"/>
  <c r="C40" i="6"/>
  <c r="CJ40" i="6"/>
  <c r="C40" i="5"/>
  <c r="C40" i="2"/>
  <c r="CJ40" i="5"/>
  <c r="C40" i="3"/>
  <c r="C40" i="4"/>
  <c r="EJ7" i="6"/>
  <c r="B48" i="14"/>
  <c r="B48" i="13"/>
  <c r="B48" i="11"/>
  <c r="B48" i="12"/>
  <c r="B48" i="10"/>
  <c r="B48" i="9"/>
  <c r="B48" i="8"/>
  <c r="B48" i="7"/>
  <c r="B48" i="5"/>
  <c r="B48" i="3"/>
  <c r="B48" i="2"/>
  <c r="B48" i="4"/>
  <c r="B48" i="6"/>
  <c r="A44" i="14"/>
  <c r="A44" i="13"/>
  <c r="A44" i="11"/>
  <c r="A44" i="12"/>
  <c r="A44" i="10"/>
  <c r="A44" i="9"/>
  <c r="A44" i="8"/>
  <c r="A44" i="7"/>
  <c r="A44" i="6"/>
  <c r="A44" i="5"/>
  <c r="A44" i="3"/>
  <c r="A44" i="4"/>
  <c r="A44" i="2"/>
  <c r="BS19" i="9"/>
  <c r="BR19" i="9"/>
  <c r="BS19" i="8"/>
  <c r="BR19" i="8"/>
  <c r="EO19" i="8"/>
  <c r="BS19" i="7"/>
  <c r="BR19" i="7"/>
  <c r="BS19" i="6"/>
  <c r="BR19" i="6"/>
  <c r="BS19" i="5"/>
  <c r="BR19" i="2"/>
  <c r="BR19" i="5"/>
  <c r="BS19" i="4"/>
  <c r="BR19" i="4"/>
  <c r="BS19" i="3"/>
  <c r="BR19" i="3"/>
  <c r="BS19" i="2"/>
  <c r="EP18" i="5"/>
  <c r="EK18" i="5"/>
  <c r="BR6" i="9"/>
  <c r="BS6" i="8"/>
  <c r="BR6" i="8"/>
  <c r="EO6" i="7"/>
  <c r="BS6" i="7"/>
  <c r="BR6" i="7"/>
  <c r="BS6" i="6"/>
  <c r="BR6" i="6"/>
  <c r="BS6" i="5"/>
  <c r="BR6" i="5"/>
  <c r="BS6" i="4"/>
  <c r="BR6" i="4"/>
  <c r="BS6" i="3"/>
  <c r="BR6" i="3"/>
  <c r="BR6" i="2"/>
  <c r="BS6" i="2"/>
  <c r="BR28" i="9"/>
  <c r="BS28" i="8"/>
  <c r="BR28" i="8"/>
  <c r="BS28" i="7"/>
  <c r="BR28" i="7"/>
  <c r="BR28" i="6"/>
  <c r="BS28" i="5"/>
  <c r="BR28" i="5"/>
  <c r="BS28" i="6"/>
  <c r="BS28" i="3"/>
  <c r="BR28" i="3"/>
  <c r="BS28" i="4"/>
  <c r="BR28" i="4"/>
  <c r="BS28" i="2"/>
  <c r="BR28" i="2"/>
  <c r="EO35" i="9"/>
  <c r="BS35" i="8"/>
  <c r="BR35" i="8"/>
  <c r="EO35" i="8"/>
  <c r="EO35" i="7"/>
  <c r="BR35" i="7"/>
  <c r="BS35" i="7"/>
  <c r="BS35" i="6"/>
  <c r="BR35" i="6"/>
  <c r="EO35" i="6"/>
  <c r="BS35" i="5"/>
  <c r="BR35" i="5"/>
  <c r="BS35" i="4"/>
  <c r="BR35" i="4"/>
  <c r="BS35" i="3"/>
  <c r="BR35" i="3"/>
  <c r="BS35" i="2"/>
  <c r="BR35" i="2"/>
  <c r="DA49" i="9"/>
  <c r="DC4" i="9"/>
  <c r="DU4" i="9"/>
  <c r="H194" i="15"/>
  <c r="H143" i="15"/>
  <c r="H191" i="15" s="1"/>
  <c r="GE49" i="9"/>
  <c r="H199" i="15" s="1"/>
  <c r="EP23" i="8"/>
  <c r="EK23" i="8"/>
  <c r="EK13" i="8"/>
  <c r="EP13" i="8"/>
  <c r="EP16" i="6"/>
  <c r="EK16" i="6"/>
  <c r="DC19" i="9"/>
  <c r="DU19" i="9"/>
  <c r="DW19" i="9" s="1"/>
  <c r="IS49" i="9"/>
  <c r="BP31" i="9"/>
  <c r="S31" i="9"/>
  <c r="DR47" i="9"/>
  <c r="DT47" i="9" s="1"/>
  <c r="CV47" i="9"/>
  <c r="DR49" i="8"/>
  <c r="EJ31" i="6"/>
  <c r="EG31" i="6"/>
  <c r="EG35" i="9"/>
  <c r="F33" i="15" s="1"/>
  <c r="EG34" i="9"/>
  <c r="F32" i="15" s="1"/>
  <c r="AB10" i="14"/>
  <c r="AG10" i="14" s="1"/>
  <c r="R49" i="13"/>
  <c r="Z49" i="14"/>
  <c r="AB49" i="14" s="1"/>
  <c r="AG49" i="14" s="1"/>
  <c r="J49" i="12"/>
  <c r="DZ35" i="9"/>
  <c r="DZ33" i="9"/>
  <c r="JB31" i="9"/>
  <c r="DZ27" i="9"/>
  <c r="K195" i="15"/>
  <c r="HS49" i="9"/>
  <c r="K200" i="15" s="1"/>
  <c r="EE49" i="9"/>
  <c r="EO4" i="9"/>
  <c r="DC14" i="9"/>
  <c r="DU14" i="9"/>
  <c r="DW14" i="9" s="1"/>
  <c r="DW10" i="9"/>
  <c r="BP27" i="9"/>
  <c r="S27" i="9"/>
  <c r="EJ44" i="8"/>
  <c r="EG44" i="8"/>
  <c r="DV25" i="9"/>
  <c r="DW25" i="9" s="1"/>
  <c r="EN13" i="9"/>
  <c r="EM13" i="9"/>
  <c r="E11" i="15" s="1"/>
  <c r="EL13" i="9"/>
  <c r="D11" i="15" s="1"/>
  <c r="V49" i="9"/>
  <c r="DW47" i="8"/>
  <c r="EN16" i="9"/>
  <c r="EM16" i="9"/>
  <c r="E14" i="15" s="1"/>
  <c r="EL16" i="9"/>
  <c r="D14" i="15" s="1"/>
  <c r="EJ43" i="8"/>
  <c r="DW18" i="8"/>
  <c r="JB49" i="8"/>
  <c r="EN11" i="8"/>
  <c r="EN43" i="7"/>
  <c r="EJ9" i="8"/>
  <c r="EN12" i="7"/>
  <c r="EJ37" i="7"/>
  <c r="EJ33" i="7"/>
  <c r="EN11" i="7"/>
  <c r="EP36" i="6"/>
  <c r="EK36" i="6"/>
  <c r="EP8" i="7"/>
  <c r="EK8" i="7"/>
  <c r="EF43" i="9"/>
  <c r="EJ43" i="5"/>
  <c r="EG43" i="5"/>
  <c r="EK48" i="6"/>
  <c r="EP48" i="6"/>
  <c r="CV49" i="6"/>
  <c r="DW48" i="5"/>
  <c r="EF47" i="9"/>
  <c r="EJ47" i="5"/>
  <c r="EG47" i="5"/>
  <c r="EJ28" i="6"/>
  <c r="EG28" i="6"/>
  <c r="EN12" i="6"/>
  <c r="EG40" i="9"/>
  <c r="F38" i="15" s="1"/>
  <c r="DR49" i="6"/>
  <c r="EH33" i="9"/>
  <c r="EI33" i="9" s="1"/>
  <c r="G31" i="15" s="1"/>
  <c r="EP45" i="6"/>
  <c r="EK45" i="6"/>
  <c r="EP24" i="6"/>
  <c r="EK24" i="6"/>
  <c r="EJ17" i="6"/>
  <c r="EK28" i="5"/>
  <c r="EP28" i="5"/>
  <c r="DQ49" i="5"/>
  <c r="BR17" i="9"/>
  <c r="BR17" i="8"/>
  <c r="EO17" i="8"/>
  <c r="BS17" i="8"/>
  <c r="BR17" i="7"/>
  <c r="EO17" i="7"/>
  <c r="BS17" i="7"/>
  <c r="BR17" i="6"/>
  <c r="EO17" i="6"/>
  <c r="BS17" i="4"/>
  <c r="BS17" i="6"/>
  <c r="BR17" i="4"/>
  <c r="BS17" i="5"/>
  <c r="BR17" i="5"/>
  <c r="BR17" i="3"/>
  <c r="BS17" i="2"/>
  <c r="BR17" i="2"/>
  <c r="BS17" i="3"/>
  <c r="EH15" i="9"/>
  <c r="EI15" i="9" s="1"/>
  <c r="G13" i="15" s="1"/>
  <c r="EI15" i="5"/>
  <c r="BR20" i="9"/>
  <c r="BS20" i="8"/>
  <c r="BR20" i="8"/>
  <c r="BS20" i="7"/>
  <c r="BR20" i="7"/>
  <c r="BR20" i="6"/>
  <c r="BS20" i="6"/>
  <c r="EO20" i="6"/>
  <c r="BS20" i="5"/>
  <c r="BR20" i="4"/>
  <c r="BR20" i="3"/>
  <c r="BR20" i="5"/>
  <c r="EO20" i="5"/>
  <c r="BS20" i="4"/>
  <c r="BS20" i="3"/>
  <c r="BS20" i="2"/>
  <c r="BR20" i="2"/>
  <c r="BS30" i="8"/>
  <c r="BR30" i="8"/>
  <c r="BR30" i="9"/>
  <c r="BS30" i="7"/>
  <c r="BR30" i="7"/>
  <c r="EO30" i="6"/>
  <c r="BS30" i="6"/>
  <c r="BR30" i="6"/>
  <c r="BS30" i="5"/>
  <c r="BR30" i="5"/>
  <c r="BS30" i="4"/>
  <c r="BR30" i="4"/>
  <c r="BR30" i="3"/>
  <c r="BS30" i="2"/>
  <c r="BR30" i="2"/>
  <c r="BS30" i="3"/>
  <c r="A29" i="14"/>
  <c r="A29" i="13"/>
  <c r="A29" i="12"/>
  <c r="A29" i="11"/>
  <c r="A29" i="10"/>
  <c r="A29" i="9"/>
  <c r="A29" i="8"/>
  <c r="A29" i="7"/>
  <c r="A29" i="6"/>
  <c r="A29" i="5"/>
  <c r="A29" i="3"/>
  <c r="A29" i="2"/>
  <c r="A29" i="4"/>
  <c r="C44" i="14"/>
  <c r="C44" i="13"/>
  <c r="C44" i="11"/>
  <c r="C44" i="12"/>
  <c r="C44" i="10"/>
  <c r="C44" i="9"/>
  <c r="CJ44" i="9"/>
  <c r="CJ44" i="8"/>
  <c r="C44" i="8"/>
  <c r="CJ44" i="7"/>
  <c r="C44" i="7"/>
  <c r="CJ44" i="6"/>
  <c r="C44" i="5"/>
  <c r="C44" i="6"/>
  <c r="CJ44" i="5"/>
  <c r="C44" i="4"/>
  <c r="C44" i="3"/>
  <c r="C44" i="2"/>
  <c r="A7" i="14"/>
  <c r="A7" i="11"/>
  <c r="A7" i="12"/>
  <c r="A7" i="13"/>
  <c r="A7" i="10"/>
  <c r="A7" i="9"/>
  <c r="A7" i="8"/>
  <c r="A7" i="7"/>
  <c r="A7" i="6"/>
  <c r="A7" i="4"/>
  <c r="A7" i="5"/>
  <c r="A7" i="2"/>
  <c r="A7" i="3"/>
  <c r="A48" i="14"/>
  <c r="A48" i="13"/>
  <c r="A48" i="11"/>
  <c r="A48" i="12"/>
  <c r="A48" i="10"/>
  <c r="A48" i="9"/>
  <c r="A48" i="8"/>
  <c r="A48" i="7"/>
  <c r="A48" i="6"/>
  <c r="A48" i="5"/>
  <c r="A48" i="3"/>
  <c r="A48" i="2"/>
  <c r="A48" i="4"/>
  <c r="EH20" i="9"/>
  <c r="EI20" i="9" s="1"/>
  <c r="G18" i="15" s="1"/>
  <c r="EN18" i="5"/>
  <c r="K49" i="1"/>
  <c r="BR43" i="9"/>
  <c r="BR43" i="8"/>
  <c r="BS43" i="8"/>
  <c r="EO43" i="7"/>
  <c r="BS43" i="7"/>
  <c r="BR43" i="7"/>
  <c r="BS43" i="6"/>
  <c r="BR43" i="6"/>
  <c r="BR43" i="5"/>
  <c r="BS43" i="5"/>
  <c r="BS43" i="3"/>
  <c r="BS43" i="2"/>
  <c r="BR43" i="3"/>
  <c r="BR43" i="2"/>
  <c r="BS43" i="4"/>
  <c r="BR43" i="4"/>
  <c r="BS12" i="9"/>
  <c r="BS12" i="8"/>
  <c r="BR12" i="8"/>
  <c r="BS12" i="7"/>
  <c r="BR12" i="7"/>
  <c r="BS12" i="6"/>
  <c r="BS12" i="5"/>
  <c r="BR12" i="5"/>
  <c r="BR12" i="6"/>
  <c r="BS12" i="4"/>
  <c r="BR12" i="4"/>
  <c r="BS12" i="3"/>
  <c r="BR12" i="3"/>
  <c r="BS12" i="2"/>
  <c r="BR12" i="2"/>
  <c r="BR40" i="8"/>
  <c r="BS40" i="8"/>
  <c r="EO40" i="7"/>
  <c r="BS40" i="7"/>
  <c r="BR40" i="7"/>
  <c r="BS40" i="6"/>
  <c r="BR40" i="6"/>
  <c r="BS40" i="5"/>
  <c r="BR40" i="5"/>
  <c r="EO40" i="5"/>
  <c r="BS40" i="3"/>
  <c r="BR40" i="3"/>
  <c r="BS40" i="4"/>
  <c r="BR40" i="4"/>
  <c r="BS40" i="2"/>
  <c r="BR40" i="2"/>
  <c r="EO11" i="8"/>
  <c r="BS11" i="8"/>
  <c r="BR11" i="8"/>
  <c r="BS11" i="7"/>
  <c r="BR11" i="7"/>
  <c r="BR11" i="6"/>
  <c r="BS11" i="6"/>
  <c r="BS11" i="4"/>
  <c r="BR11" i="4"/>
  <c r="BS11" i="5"/>
  <c r="BR11" i="5"/>
  <c r="BR11" i="3"/>
  <c r="BS11" i="2"/>
  <c r="BR11" i="2"/>
  <c r="BS11" i="3"/>
  <c r="BQ49" i="4"/>
  <c r="A27" i="14"/>
  <c r="A27" i="13"/>
  <c r="A27" i="12"/>
  <c r="A27" i="11"/>
  <c r="A27" i="10"/>
  <c r="A27" i="9"/>
  <c r="A27" i="8"/>
  <c r="A27" i="7"/>
  <c r="A27" i="5"/>
  <c r="A27" i="6"/>
  <c r="A27" i="4"/>
  <c r="A27" i="3"/>
  <c r="A27" i="2"/>
  <c r="C48" i="14"/>
  <c r="C48" i="13"/>
  <c r="C48" i="11"/>
  <c r="C48" i="12"/>
  <c r="C48" i="10"/>
  <c r="C48" i="9"/>
  <c r="CJ48" i="9"/>
  <c r="CJ48" i="8"/>
  <c r="C48" i="8"/>
  <c r="C48" i="7"/>
  <c r="CJ48" i="7"/>
  <c r="CJ48" i="6"/>
  <c r="C48" i="5"/>
  <c r="C48" i="6"/>
  <c r="C48" i="3"/>
  <c r="CJ48" i="5"/>
  <c r="C48" i="2"/>
  <c r="C48" i="4"/>
  <c r="C49" i="1"/>
  <c r="B17" i="14"/>
  <c r="B17" i="12"/>
  <c r="B17" i="13"/>
  <c r="B17" i="10"/>
  <c r="B17" i="11"/>
  <c r="B17" i="9"/>
  <c r="B17" i="8"/>
  <c r="B17" i="7"/>
  <c r="B17" i="6"/>
  <c r="B17" i="3"/>
  <c r="B17" i="4"/>
  <c r="B17" i="5"/>
  <c r="B17" i="2"/>
  <c r="B8" i="14"/>
  <c r="B8" i="13"/>
  <c r="B8" i="12"/>
  <c r="B8" i="10"/>
  <c r="B8" i="11"/>
  <c r="B8" i="9"/>
  <c r="B8" i="8"/>
  <c r="B8" i="7"/>
  <c r="B8" i="5"/>
  <c r="B8" i="4"/>
  <c r="B8" i="3"/>
  <c r="B8" i="6"/>
  <c r="B8" i="2"/>
  <c r="BS47" i="8"/>
  <c r="BR47" i="8"/>
  <c r="BS47" i="7"/>
  <c r="BR47" i="7"/>
  <c r="BR47" i="6"/>
  <c r="EO47" i="6"/>
  <c r="BS47" i="6"/>
  <c r="BS47" i="5"/>
  <c r="BR47" i="5"/>
  <c r="BS47" i="4"/>
  <c r="BR47" i="4"/>
  <c r="EO47" i="5"/>
  <c r="BS47" i="3"/>
  <c r="BR47" i="3"/>
  <c r="BS47" i="2"/>
  <c r="BR47" i="2"/>
  <c r="BS15" i="9"/>
  <c r="BR15" i="8"/>
  <c r="EO15" i="8"/>
  <c r="BS15" i="8"/>
  <c r="BS15" i="7"/>
  <c r="BR15" i="7"/>
  <c r="BS15" i="6"/>
  <c r="BR15" i="6"/>
  <c r="BR15" i="3"/>
  <c r="BS15" i="4"/>
  <c r="BR15" i="4"/>
  <c r="BR15" i="2"/>
  <c r="BS15" i="5"/>
  <c r="BR15" i="5"/>
  <c r="BS15" i="3"/>
  <c r="BS15" i="2"/>
  <c r="BR14" i="9"/>
  <c r="BS14" i="8"/>
  <c r="BR14" i="8"/>
  <c r="EO14" i="7"/>
  <c r="BS14" i="7"/>
  <c r="BR14" i="6"/>
  <c r="BR14" i="7"/>
  <c r="BS14" i="6"/>
  <c r="BS14" i="5"/>
  <c r="BR14" i="5"/>
  <c r="BR14" i="4"/>
  <c r="BR14" i="3"/>
  <c r="BS14" i="4"/>
  <c r="BS14" i="3"/>
  <c r="BR14" i="2"/>
  <c r="BS14" i="2"/>
  <c r="DT37" i="9"/>
  <c r="EP30" i="5"/>
  <c r="EK30" i="5"/>
  <c r="EN14" i="5"/>
  <c r="CL49" i="6"/>
  <c r="BS26" i="9"/>
  <c r="BS26" i="8"/>
  <c r="BR26" i="8"/>
  <c r="BR26" i="9"/>
  <c r="BS26" i="7"/>
  <c r="BR26" i="7"/>
  <c r="BR26" i="6"/>
  <c r="EO26" i="6"/>
  <c r="BS26" i="6"/>
  <c r="BS26" i="5"/>
  <c r="BR26" i="5"/>
  <c r="BR26" i="4"/>
  <c r="BR26" i="3"/>
  <c r="BS26" i="4"/>
  <c r="BS26" i="3"/>
  <c r="BS26" i="2"/>
  <c r="BR26" i="2"/>
  <c r="CT49" i="14"/>
  <c r="DC43" i="9"/>
  <c r="DU43" i="9"/>
  <c r="DW43" i="9" s="1"/>
  <c r="L180" i="15"/>
  <c r="DZ45" i="9"/>
  <c r="JB46" i="9"/>
  <c r="DU32" i="9"/>
  <c r="DW32" i="9" s="1"/>
  <c r="DC31" i="9"/>
  <c r="DU31" i="9"/>
  <c r="DW31" i="9" s="1"/>
  <c r="DC28" i="9"/>
  <c r="DU28" i="9"/>
  <c r="DW28" i="9" s="1"/>
  <c r="DJ46" i="9"/>
  <c r="DC44" i="9"/>
  <c r="DU44" i="9"/>
  <c r="DW44" i="9" s="1"/>
  <c r="G195" i="15"/>
  <c r="HJ49" i="9"/>
  <c r="G200" i="15" s="1"/>
  <c r="EM26" i="9"/>
  <c r="E24" i="15" s="1"/>
  <c r="EN26" i="9"/>
  <c r="EL26" i="9"/>
  <c r="D24" i="15" s="1"/>
  <c r="S26" i="9"/>
  <c r="BP26" i="9"/>
  <c r="DC20" i="9"/>
  <c r="DU20" i="9"/>
  <c r="DW20" i="9" s="1"/>
  <c r="D195" i="15"/>
  <c r="GR49" i="9"/>
  <c r="D200" i="15" s="1"/>
  <c r="DW9" i="9"/>
  <c r="L148" i="15"/>
  <c r="B194" i="15"/>
  <c r="B197" i="15" s="1"/>
  <c r="B143" i="15"/>
  <c r="B191" i="15" s="1"/>
  <c r="FF49" i="9"/>
  <c r="B199" i="15" s="1"/>
  <c r="DW5" i="9"/>
  <c r="EJ31" i="8"/>
  <c r="EG31" i="8"/>
  <c r="F195" i="15"/>
  <c r="HC49" i="9"/>
  <c r="F200" i="15" s="1"/>
  <c r="CV49" i="8"/>
  <c r="EJ12" i="8"/>
  <c r="EG23" i="7"/>
  <c r="EJ23" i="7"/>
  <c r="DW8" i="7"/>
  <c r="EN17" i="7"/>
  <c r="DW42" i="6"/>
  <c r="EG31" i="7"/>
  <c r="EJ31" i="7"/>
  <c r="HT49" i="6"/>
  <c r="EP39" i="6"/>
  <c r="EK39" i="6"/>
  <c r="EK7" i="7"/>
  <c r="EP7" i="7"/>
  <c r="DW33" i="6"/>
  <c r="EN44" i="5"/>
  <c r="EN33" i="6"/>
  <c r="EN11" i="6"/>
  <c r="BQ34" i="4"/>
  <c r="EJ27" i="9"/>
  <c r="EG27" i="9"/>
  <c r="F25" i="15" s="1"/>
  <c r="BS37" i="9"/>
  <c r="BR37" i="9"/>
  <c r="BS37" i="8"/>
  <c r="BR37" i="8"/>
  <c r="BS37" i="7"/>
  <c r="BR37" i="7"/>
  <c r="EO37" i="7"/>
  <c r="EO37" i="6"/>
  <c r="BS37" i="6"/>
  <c r="BR37" i="6"/>
  <c r="BR37" i="5"/>
  <c r="EO37" i="5"/>
  <c r="BS37" i="5"/>
  <c r="BS37" i="3"/>
  <c r="BS37" i="2"/>
  <c r="BR37" i="3"/>
  <c r="BR37" i="2"/>
  <c r="BS37" i="4"/>
  <c r="BR37" i="4"/>
  <c r="CL49" i="5"/>
  <c r="EN12" i="5"/>
  <c r="C35" i="14"/>
  <c r="C35" i="13"/>
  <c r="C35" i="12"/>
  <c r="C35" i="11"/>
  <c r="C35" i="10"/>
  <c r="C35" i="9"/>
  <c r="C35" i="8"/>
  <c r="CJ35" i="9"/>
  <c r="CJ35" i="8"/>
  <c r="C35" i="7"/>
  <c r="CJ35" i="6"/>
  <c r="C35" i="6"/>
  <c r="CJ35" i="7"/>
  <c r="CJ35" i="5"/>
  <c r="C35" i="5"/>
  <c r="C35" i="4"/>
  <c r="C35" i="3"/>
  <c r="C35" i="2"/>
  <c r="BS18" i="9"/>
  <c r="BS18" i="8"/>
  <c r="BR18" i="8"/>
  <c r="BS18" i="7"/>
  <c r="BR18" i="7"/>
  <c r="BR18" i="6"/>
  <c r="EO18" i="6"/>
  <c r="BS18" i="6"/>
  <c r="BS18" i="5"/>
  <c r="BR18" i="5"/>
  <c r="EO18" i="5"/>
  <c r="BS18" i="4"/>
  <c r="BR18" i="4"/>
  <c r="BS18" i="3"/>
  <c r="BR18" i="3"/>
  <c r="BS18" i="2"/>
  <c r="BR18" i="2"/>
  <c r="B12" i="14"/>
  <c r="B12" i="13"/>
  <c r="B12" i="12"/>
  <c r="B12" i="11"/>
  <c r="B12" i="10"/>
  <c r="B12" i="9"/>
  <c r="B12" i="8"/>
  <c r="B12" i="7"/>
  <c r="B12" i="6"/>
  <c r="B12" i="5"/>
  <c r="B12" i="3"/>
  <c r="B12" i="2"/>
  <c r="B12" i="4"/>
  <c r="BS4" i="9"/>
  <c r="BS4" i="8"/>
  <c r="BR4" i="8"/>
  <c r="BS4" i="7"/>
  <c r="EO4" i="7"/>
  <c r="BR4" i="7"/>
  <c r="BS4" i="6"/>
  <c r="BR4" i="6"/>
  <c r="BS4" i="5"/>
  <c r="BR4" i="5"/>
  <c r="BS4" i="3"/>
  <c r="BS4" i="4"/>
  <c r="BR4" i="4"/>
  <c r="BS4" i="2"/>
  <c r="BR4" i="2"/>
  <c r="BR4" i="3"/>
  <c r="BR36" i="9"/>
  <c r="BS36" i="8"/>
  <c r="BR36" i="8"/>
  <c r="EO36" i="7"/>
  <c r="BR36" i="7"/>
  <c r="BS36" i="6"/>
  <c r="BR36" i="6"/>
  <c r="BS36" i="7"/>
  <c r="EO36" i="5"/>
  <c r="BS36" i="5"/>
  <c r="BR36" i="5"/>
  <c r="BS36" i="4"/>
  <c r="BR36" i="4"/>
  <c r="BR36" i="3"/>
  <c r="BS36" i="2"/>
  <c r="BR36" i="2"/>
  <c r="BS36" i="3"/>
  <c r="BS27" i="9"/>
  <c r="BS27" i="8"/>
  <c r="BR27" i="8"/>
  <c r="EO27" i="8"/>
  <c r="BS27" i="7"/>
  <c r="BR27" i="7"/>
  <c r="BS27" i="6"/>
  <c r="BR27" i="6"/>
  <c r="EO27" i="5"/>
  <c r="EO27" i="6"/>
  <c r="BS27" i="5"/>
  <c r="BS27" i="3"/>
  <c r="BR27" i="3"/>
  <c r="BS27" i="4"/>
  <c r="BR27" i="4"/>
  <c r="BR27" i="5"/>
  <c r="BR27" i="2"/>
  <c r="BS27" i="2"/>
  <c r="BS9" i="9"/>
  <c r="BR9" i="9"/>
  <c r="BR9" i="8"/>
  <c r="EO9" i="8"/>
  <c r="BS9" i="8"/>
  <c r="BR9" i="7"/>
  <c r="BS9" i="7"/>
  <c r="EO9" i="7"/>
  <c r="BS9" i="6"/>
  <c r="BR9" i="6"/>
  <c r="EO9" i="6"/>
  <c r="BS9" i="5"/>
  <c r="BR9" i="5"/>
  <c r="BR9" i="3"/>
  <c r="BS9" i="4"/>
  <c r="BR9" i="4"/>
  <c r="BR9" i="2"/>
  <c r="BS9" i="3"/>
  <c r="BS9" i="2"/>
  <c r="S49" i="1"/>
  <c r="BS7" i="9"/>
  <c r="EO7" i="8"/>
  <c r="BS7" i="8"/>
  <c r="BR7" i="8"/>
  <c r="BS7" i="7"/>
  <c r="BR7" i="7"/>
  <c r="BR7" i="6"/>
  <c r="BS7" i="6"/>
  <c r="BR7" i="2"/>
  <c r="BS7" i="4"/>
  <c r="BR7" i="4"/>
  <c r="BS7" i="5"/>
  <c r="BS7" i="3"/>
  <c r="BR7" i="5"/>
  <c r="BS7" i="2"/>
  <c r="BR7" i="3"/>
  <c r="EN44" i="9"/>
  <c r="EM44" i="9"/>
  <c r="E42" i="15" s="1"/>
  <c r="EL44" i="9"/>
  <c r="D42" i="15" s="1"/>
  <c r="EM5" i="9"/>
  <c r="E3" i="15" s="1"/>
  <c r="EL5" i="9"/>
  <c r="D3" i="15" s="1"/>
  <c r="EN5" i="9"/>
  <c r="EK30" i="8"/>
  <c r="EP30" i="8"/>
  <c r="EM24" i="6"/>
  <c r="EL24" i="6"/>
  <c r="EV24" i="6"/>
  <c r="EN24" i="6"/>
  <c r="EP9" i="6"/>
  <c r="EK9" i="6"/>
  <c r="EF20" i="9"/>
  <c r="EG20" i="5"/>
  <c r="EJ20" i="5"/>
  <c r="DC45" i="9"/>
  <c r="DU45" i="9"/>
  <c r="DW45" i="9" s="1"/>
  <c r="K196" i="15"/>
  <c r="JA49" i="9"/>
  <c r="K201" i="15" s="1"/>
  <c r="DX49" i="9"/>
  <c r="DZ4" i="9"/>
  <c r="GL49" i="8"/>
  <c r="DV49" i="8"/>
  <c r="EP19" i="8"/>
  <c r="EK19" i="8"/>
  <c r="DS49" i="8"/>
  <c r="EP7" i="8"/>
  <c r="EK7" i="8"/>
  <c r="DQ49" i="8"/>
  <c r="EL8" i="7"/>
  <c r="EV8" i="7"/>
  <c r="EN8" i="7"/>
  <c r="EM8" i="7"/>
  <c r="EG35" i="7"/>
  <c r="EJ35" i="7"/>
  <c r="EP44" i="7"/>
  <c r="EK44" i="7"/>
  <c r="EN40" i="7"/>
  <c r="EK25" i="7"/>
  <c r="EP25" i="7"/>
  <c r="DJ49" i="7"/>
  <c r="EH4" i="7"/>
  <c r="EK29" i="7"/>
  <c r="EP29" i="7"/>
  <c r="EF49" i="6"/>
  <c r="EG49" i="6" s="1"/>
  <c r="EG4" i="6"/>
  <c r="EJ4" i="6"/>
  <c r="DC49" i="6"/>
  <c r="EK46" i="6"/>
  <c r="EP46" i="6"/>
  <c r="EP16" i="7"/>
  <c r="EK16" i="7"/>
  <c r="EH45" i="9"/>
  <c r="EI45" i="9" s="1"/>
  <c r="G43" i="15" s="1"/>
  <c r="EI45" i="5"/>
  <c r="EG30" i="9"/>
  <c r="F28" i="15" s="1"/>
  <c r="EP26" i="6"/>
  <c r="EH26" i="9"/>
  <c r="EI26" i="9" s="1"/>
  <c r="G24" i="15" s="1"/>
  <c r="EI26" i="5"/>
  <c r="EN14" i="6"/>
  <c r="EH22" i="9"/>
  <c r="EI22" i="9" s="1"/>
  <c r="G20" i="15" s="1"/>
  <c r="EI22" i="5"/>
  <c r="G49" i="10"/>
  <c r="GL49" i="5"/>
  <c r="BS8" i="9"/>
  <c r="BR8" i="9"/>
  <c r="BS8" i="8"/>
  <c r="BR8" i="8"/>
  <c r="BS8" i="7"/>
  <c r="BR8" i="7"/>
  <c r="BR8" i="6"/>
  <c r="BS8" i="6"/>
  <c r="EO8" i="6"/>
  <c r="EO8" i="5"/>
  <c r="BR8" i="4"/>
  <c r="BR8" i="3"/>
  <c r="BS8" i="5"/>
  <c r="BR8" i="5"/>
  <c r="BS8" i="4"/>
  <c r="BS8" i="3"/>
  <c r="BS8" i="2"/>
  <c r="BR8" i="2"/>
  <c r="CL49" i="7"/>
  <c r="B7" i="14"/>
  <c r="B7" i="12"/>
  <c r="B7" i="13"/>
  <c r="B7" i="10"/>
  <c r="B7" i="11"/>
  <c r="B7" i="9"/>
  <c r="B7" i="8"/>
  <c r="B7" i="7"/>
  <c r="B7" i="6"/>
  <c r="B7" i="5"/>
  <c r="B7" i="4"/>
  <c r="B7" i="2"/>
  <c r="B7" i="3"/>
  <c r="T49" i="1"/>
  <c r="EK23" i="5"/>
  <c r="EP23" i="5"/>
  <c r="BS41" i="9"/>
  <c r="BS41" i="8"/>
  <c r="BR41" i="8"/>
  <c r="EO41" i="8"/>
  <c r="BS41" i="7"/>
  <c r="BR41" i="7"/>
  <c r="EO41" i="6"/>
  <c r="BS41" i="6"/>
  <c r="BR41" i="6"/>
  <c r="BS41" i="5"/>
  <c r="BR41" i="5"/>
  <c r="EO41" i="5"/>
  <c r="BS41" i="4"/>
  <c r="BR41" i="4"/>
  <c r="BS41" i="3"/>
  <c r="BR41" i="3"/>
  <c r="BS41" i="2"/>
  <c r="BR41" i="2"/>
  <c r="B16" i="14"/>
  <c r="B16" i="12"/>
  <c r="B16" i="11"/>
  <c r="B16" i="10"/>
  <c r="B16" i="13"/>
  <c r="B16" i="9"/>
  <c r="B16" i="8"/>
  <c r="B16" i="7"/>
  <c r="B16" i="6"/>
  <c r="B16" i="5"/>
  <c r="B16" i="4"/>
  <c r="B16" i="2"/>
  <c r="B16" i="3"/>
  <c r="EI6" i="5"/>
  <c r="EH12" i="9"/>
  <c r="EI12" i="9" s="1"/>
  <c r="G10" i="15" s="1"/>
  <c r="EO23" i="8"/>
  <c r="BS23" i="8"/>
  <c r="BR23" i="8"/>
  <c r="BS23" i="7"/>
  <c r="BR23" i="7"/>
  <c r="BR23" i="6"/>
  <c r="EO23" i="5"/>
  <c r="EO23" i="6"/>
  <c r="BS23" i="4"/>
  <c r="BS23" i="6"/>
  <c r="BR23" i="4"/>
  <c r="BR23" i="3"/>
  <c r="BR23" i="5"/>
  <c r="BS23" i="3"/>
  <c r="BS23" i="5"/>
  <c r="BS23" i="2"/>
  <c r="BR23" i="2"/>
  <c r="BS5" i="9"/>
  <c r="BR5" i="9"/>
  <c r="BS5" i="8"/>
  <c r="BR5" i="8"/>
  <c r="EO5" i="8"/>
  <c r="EO5" i="7"/>
  <c r="BS5" i="7"/>
  <c r="BR5" i="7"/>
  <c r="BR5" i="6"/>
  <c r="EO5" i="6"/>
  <c r="BS5" i="4"/>
  <c r="BS5" i="6"/>
  <c r="BR5" i="4"/>
  <c r="BR5" i="3"/>
  <c r="BS5" i="5"/>
  <c r="BR5" i="5"/>
  <c r="BS5" i="2"/>
  <c r="BR5" i="2"/>
  <c r="BS5" i="3"/>
  <c r="BS32" i="8"/>
  <c r="BS32" i="9"/>
  <c r="BR32" i="8"/>
  <c r="EO32" i="7"/>
  <c r="BS32" i="7"/>
  <c r="BR32" i="7"/>
  <c r="EO32" i="6"/>
  <c r="BS32" i="6"/>
  <c r="BR32" i="6"/>
  <c r="BS32" i="5"/>
  <c r="BR32" i="5"/>
  <c r="BR32" i="3"/>
  <c r="BR32" i="4"/>
  <c r="BS32" i="3"/>
  <c r="BS32" i="4"/>
  <c r="BS32" i="2"/>
  <c r="BR32" i="2"/>
  <c r="T49" i="9"/>
  <c r="BP49" i="9" s="1"/>
  <c r="BP4" i="9"/>
  <c r="S4" i="9"/>
  <c r="FO49" i="9"/>
  <c r="EM44" i="8"/>
  <c r="EL44" i="8"/>
  <c r="EN44" i="8"/>
  <c r="EV44" i="8"/>
  <c r="Q49" i="14"/>
  <c r="J195" i="15"/>
  <c r="HQ49" i="9"/>
  <c r="J200" i="15" s="1"/>
  <c r="CV10" i="9"/>
  <c r="DR10" i="9"/>
  <c r="DT10" i="9" s="1"/>
  <c r="CT49" i="9"/>
  <c r="C195" i="15"/>
  <c r="GP49" i="9"/>
  <c r="C200" i="15" s="1"/>
  <c r="EL6" i="9"/>
  <c r="D4" i="15" s="1"/>
  <c r="EM6" i="9"/>
  <c r="E4" i="15" s="1"/>
  <c r="EN6" i="9"/>
  <c r="DB49" i="9"/>
  <c r="DV4" i="9"/>
  <c r="DV49" i="9" s="1"/>
  <c r="EN15" i="9"/>
  <c r="EM15" i="9"/>
  <c r="E13" i="15" s="1"/>
  <c r="EL15" i="9"/>
  <c r="D13" i="15" s="1"/>
  <c r="S9" i="9"/>
  <c r="BP9" i="9"/>
  <c r="EM17" i="9"/>
  <c r="E15" i="15" s="1"/>
  <c r="EN17" i="9"/>
  <c r="EL17" i="9"/>
  <c r="D15" i="15" s="1"/>
  <c r="EV17" i="9"/>
  <c r="I15" i="15" s="1"/>
  <c r="JI49" i="9"/>
  <c r="JJ49" i="9" s="1"/>
  <c r="HD49" i="9"/>
  <c r="DC49" i="8"/>
  <c r="EF4" i="8"/>
  <c r="BQ49" i="8"/>
  <c r="EI15" i="8"/>
  <c r="EJ15" i="8"/>
  <c r="EK6" i="8"/>
  <c r="EP6" i="8"/>
  <c r="DU49" i="8"/>
  <c r="DW4" i="8"/>
  <c r="DR49" i="7"/>
  <c r="DT4" i="7"/>
  <c r="DT49" i="7" s="1"/>
  <c r="EK17" i="7"/>
  <c r="EP17" i="7"/>
  <c r="EK21" i="7"/>
  <c r="EP21" i="7"/>
  <c r="EG5" i="7"/>
  <c r="EJ5" i="7"/>
  <c r="EJ33" i="6"/>
  <c r="EG33" i="6"/>
  <c r="EK35" i="5"/>
  <c r="EP35" i="5"/>
  <c r="EF38" i="9"/>
  <c r="EG38" i="5"/>
  <c r="EJ38" i="5"/>
  <c r="DR49" i="5"/>
  <c r="DT4" i="5"/>
  <c r="DT49" i="5" s="1"/>
  <c r="EG42" i="6"/>
  <c r="EJ42" i="6"/>
  <c r="EF42" i="9"/>
  <c r="EJ42" i="5"/>
  <c r="EG42" i="5"/>
  <c r="EF16" i="9"/>
  <c r="EG16" i="5"/>
  <c r="EJ16" i="5"/>
  <c r="EJ25" i="6"/>
  <c r="EG25" i="6"/>
  <c r="EK23" i="6"/>
  <c r="EP23" i="6"/>
  <c r="EP34" i="5"/>
  <c r="EK34" i="5"/>
  <c r="EP22" i="6"/>
  <c r="EK22" i="6"/>
  <c r="EK5" i="6"/>
  <c r="EP5" i="6"/>
  <c r="EF6" i="9"/>
  <c r="EG6" i="5"/>
  <c r="EJ6" i="5"/>
  <c r="G49" i="11"/>
  <c r="EH11" i="9"/>
  <c r="EI11" i="9" s="1"/>
  <c r="G9" i="15" s="1"/>
  <c r="EI11" i="5"/>
  <c r="CL49" i="8"/>
  <c r="A47" i="14"/>
  <c r="A47" i="12"/>
  <c r="A47" i="13"/>
  <c r="A47" i="11"/>
  <c r="A47" i="10"/>
  <c r="A47" i="9"/>
  <c r="A47" i="8"/>
  <c r="A47" i="7"/>
  <c r="A47" i="6"/>
  <c r="A47" i="3"/>
  <c r="A47" i="2"/>
  <c r="A47" i="5"/>
  <c r="A47" i="4"/>
  <c r="B22" i="14"/>
  <c r="B22" i="13"/>
  <c r="B22" i="12"/>
  <c r="B22" i="10"/>
  <c r="B22" i="11"/>
  <c r="B22" i="9"/>
  <c r="B22" i="8"/>
  <c r="B22" i="7"/>
  <c r="B22" i="6"/>
  <c r="B22" i="4"/>
  <c r="B22" i="2"/>
  <c r="B22" i="5"/>
  <c r="B22" i="3"/>
  <c r="EF23" i="9"/>
  <c r="B20" i="14"/>
  <c r="B20" i="13"/>
  <c r="B20" i="12"/>
  <c r="B20" i="11"/>
  <c r="B20" i="10"/>
  <c r="B20" i="9"/>
  <c r="B20" i="8"/>
  <c r="B20" i="7"/>
  <c r="B20" i="6"/>
  <c r="B20" i="5"/>
  <c r="B20" i="4"/>
  <c r="B20" i="3"/>
  <c r="B20" i="2"/>
  <c r="EP37" i="5"/>
  <c r="EK37" i="5"/>
  <c r="EJ15" i="5"/>
  <c r="BR10" i="9"/>
  <c r="EO10" i="8"/>
  <c r="BS10" i="8"/>
  <c r="BR10" i="8"/>
  <c r="BS10" i="7"/>
  <c r="BR10" i="7"/>
  <c r="BS10" i="6"/>
  <c r="BS10" i="5"/>
  <c r="BR10" i="6"/>
  <c r="BR10" i="5"/>
  <c r="EO10" i="5"/>
  <c r="BS10" i="3"/>
  <c r="BS10" i="4"/>
  <c r="BR10" i="4"/>
  <c r="BS10" i="2"/>
  <c r="BR10" i="2"/>
  <c r="BR10" i="3"/>
  <c r="BR39" i="9"/>
  <c r="BS39" i="8"/>
  <c r="BR39" i="8"/>
  <c r="EO39" i="8"/>
  <c r="BS39" i="7"/>
  <c r="BR39" i="7"/>
  <c r="EO39" i="7"/>
  <c r="BS39" i="6"/>
  <c r="BR39" i="6"/>
  <c r="EO39" i="6"/>
  <c r="BS39" i="5"/>
  <c r="BR39" i="5"/>
  <c r="BS39" i="3"/>
  <c r="EO39" i="5"/>
  <c r="BS39" i="4"/>
  <c r="BR39" i="4"/>
  <c r="BS39" i="2"/>
  <c r="BR39" i="2"/>
  <c r="BR39" i="3"/>
  <c r="BS48" i="8"/>
  <c r="BR48" i="8"/>
  <c r="EO48" i="8"/>
  <c r="EO48" i="7"/>
  <c r="BR48" i="7"/>
  <c r="BS48" i="7"/>
  <c r="BS48" i="6"/>
  <c r="BR48" i="6"/>
  <c r="BS48" i="5"/>
  <c r="BR48" i="5"/>
  <c r="BS48" i="4"/>
  <c r="BR48" i="4"/>
  <c r="BR48" i="3"/>
  <c r="BS48" i="2"/>
  <c r="BR48" i="2"/>
  <c r="BS48" i="3"/>
  <c r="EH23" i="9"/>
  <c r="EI23" i="9" s="1"/>
  <c r="G21" i="15" s="1"/>
  <c r="EN31" i="9"/>
  <c r="EM31" i="9"/>
  <c r="E29" i="15" s="1"/>
  <c r="EL31" i="9"/>
  <c r="D29" i="15" s="1"/>
  <c r="EN29" i="9"/>
  <c r="EM29" i="9"/>
  <c r="E27" i="15" s="1"/>
  <c r="EV29" i="9"/>
  <c r="I27" i="15" s="1"/>
  <c r="EL29" i="9"/>
  <c r="D27" i="15" s="1"/>
  <c r="C196" i="15"/>
  <c r="C143" i="15"/>
  <c r="C191" i="15" s="1"/>
  <c r="HX49" i="9"/>
  <c r="C201" i="15" s="1"/>
  <c r="DC15" i="9"/>
  <c r="DU15" i="9"/>
  <c r="DW15" i="9" s="1"/>
  <c r="CO22" i="9"/>
  <c r="CO22" i="8"/>
  <c r="CO49" i="8" s="1"/>
  <c r="BP22" i="8"/>
  <c r="BQ22" i="7"/>
  <c r="CO22" i="7"/>
  <c r="BQ22" i="6"/>
  <c r="BP22" i="6"/>
  <c r="EL22" i="6"/>
  <c r="CO22" i="6"/>
  <c r="CO49" i="6" s="1"/>
  <c r="CO22" i="5"/>
  <c r="CO49" i="5" s="1"/>
  <c r="L22" i="1"/>
  <c r="BQ22" i="2"/>
  <c r="BQ22" i="3"/>
  <c r="EN28" i="5"/>
  <c r="EJ11" i="5"/>
  <c r="CL49" i="9"/>
  <c r="EH10" i="9"/>
  <c r="EI10" i="9" s="1"/>
  <c r="G8" i="15" s="1"/>
  <c r="EI10" i="5"/>
  <c r="EK25" i="5"/>
  <c r="EP25" i="5"/>
  <c r="A37" i="14"/>
  <c r="A37" i="13"/>
  <c r="A37" i="12"/>
  <c r="A37" i="11"/>
  <c r="A37" i="10"/>
  <c r="A37" i="9"/>
  <c r="A37" i="8"/>
  <c r="A37" i="7"/>
  <c r="A37" i="6"/>
  <c r="A37" i="5"/>
  <c r="A37" i="4"/>
  <c r="A37" i="3"/>
  <c r="A37" i="2"/>
  <c r="C14" i="14"/>
  <c r="C14" i="11"/>
  <c r="C14" i="13"/>
  <c r="C14" i="12"/>
  <c r="C14" i="10"/>
  <c r="C14" i="9"/>
  <c r="CJ14" i="9"/>
  <c r="C14" i="8"/>
  <c r="CJ14" i="8"/>
  <c r="C14" i="7"/>
  <c r="CJ14" i="7"/>
  <c r="C14" i="6"/>
  <c r="C14" i="4"/>
  <c r="CJ14" i="5"/>
  <c r="CJ14" i="6"/>
  <c r="C14" i="2"/>
  <c r="C14" i="3"/>
  <c r="C14" i="5"/>
  <c r="B24" i="14"/>
  <c r="B24" i="13"/>
  <c r="B24" i="12"/>
  <c r="B24" i="11"/>
  <c r="B24" i="10"/>
  <c r="B24" i="9"/>
  <c r="B24" i="8"/>
  <c r="B24" i="7"/>
  <c r="B24" i="6"/>
  <c r="B24" i="5"/>
  <c r="B24" i="3"/>
  <c r="B24" i="2"/>
  <c r="B24" i="4"/>
  <c r="A20" i="14"/>
  <c r="A20" i="11"/>
  <c r="A20" i="12"/>
  <c r="A20" i="13"/>
  <c r="A20" i="10"/>
  <c r="A20" i="9"/>
  <c r="A20" i="8"/>
  <c r="A20" i="7"/>
  <c r="A20" i="6"/>
  <c r="A20" i="5"/>
  <c r="A20" i="4"/>
  <c r="A20" i="3"/>
  <c r="A20" i="2"/>
  <c r="JJ49" i="5"/>
  <c r="EP43" i="7"/>
  <c r="EK43" i="7"/>
  <c r="EV44" i="6"/>
  <c r="EN44" i="6"/>
  <c r="EL44" i="6"/>
  <c r="EM44" i="6"/>
  <c r="EJ43" i="6"/>
  <c r="EG43" i="6"/>
  <c r="EJ26" i="9"/>
  <c r="EG26" i="9"/>
  <c r="F24" i="15" s="1"/>
  <c r="EN14" i="9"/>
  <c r="D194" i="15"/>
  <c r="D143" i="15"/>
  <c r="D191" i="15" s="1"/>
  <c r="FJ49" i="9"/>
  <c r="D199" i="15" s="1"/>
  <c r="EN22" i="9"/>
  <c r="EM22" i="9"/>
  <c r="E20" i="15" s="1"/>
  <c r="EL22" i="9"/>
  <c r="D20" i="15" s="1"/>
  <c r="EN19" i="7"/>
  <c r="EN19" i="6"/>
  <c r="EN19" i="5"/>
  <c r="DJ35" i="9"/>
  <c r="DR35" i="9"/>
  <c r="DT35" i="9" s="1"/>
  <c r="EK42" i="7"/>
  <c r="EP42" i="7"/>
  <c r="EJ14" i="7"/>
  <c r="EG14" i="7"/>
  <c r="EP44" i="6"/>
  <c r="EK44" i="6"/>
  <c r="EP27" i="6"/>
  <c r="EK27" i="6"/>
  <c r="EH16" i="9"/>
  <c r="EI16" i="9" s="1"/>
  <c r="G14" i="15" s="1"/>
  <c r="EI16" i="5"/>
  <c r="G49" i="12"/>
  <c r="AR49" i="14"/>
  <c r="AN49" i="14"/>
  <c r="BO49" i="14"/>
  <c r="BP42" i="9"/>
  <c r="S42" i="9"/>
  <c r="EV37" i="9"/>
  <c r="I35" i="15" s="1"/>
  <c r="EN37" i="9"/>
  <c r="EM37" i="9"/>
  <c r="E35" i="15" s="1"/>
  <c r="EL37" i="9"/>
  <c r="D35" i="15" s="1"/>
  <c r="DS31" i="9"/>
  <c r="CV31" i="9"/>
  <c r="GL48" i="9"/>
  <c r="DT32" i="9"/>
  <c r="CM49" i="11"/>
  <c r="BP44" i="9"/>
  <c r="S44" i="9"/>
  <c r="S23" i="9"/>
  <c r="BP23" i="9"/>
  <c r="EV22" i="9"/>
  <c r="I20" i="15" s="1"/>
  <c r="DW17" i="9"/>
  <c r="F143" i="15"/>
  <c r="F191" i="15" s="1"/>
  <c r="F194" i="15"/>
  <c r="F197" i="15" s="1"/>
  <c r="FU49" i="9"/>
  <c r="F199" i="15" s="1"/>
  <c r="DC22" i="9"/>
  <c r="DU22" i="9"/>
  <c r="DW22" i="9" s="1"/>
  <c r="GL9" i="9"/>
  <c r="IE49" i="9"/>
  <c r="EN43" i="8"/>
  <c r="DT31" i="8"/>
  <c r="EW49" i="9"/>
  <c r="EF38" i="8"/>
  <c r="JK49" i="9"/>
  <c r="DV30" i="9"/>
  <c r="EN29" i="8"/>
  <c r="F196" i="15"/>
  <c r="IK49" i="9"/>
  <c r="F201" i="15" s="1"/>
  <c r="EJ16" i="8"/>
  <c r="EG16" i="8"/>
  <c r="L153" i="15"/>
  <c r="EF26" i="8"/>
  <c r="EG25" i="8"/>
  <c r="EJ25" i="8"/>
  <c r="DJ49" i="8"/>
  <c r="EJ38" i="7"/>
  <c r="EG38" i="7"/>
  <c r="EF6" i="7"/>
  <c r="EG19" i="7"/>
  <c r="EJ19" i="7"/>
  <c r="S49" i="6"/>
  <c r="EF39" i="5"/>
  <c r="DJ49" i="6"/>
  <c r="EN43" i="5"/>
  <c r="EG38" i="6"/>
  <c r="EJ38" i="6"/>
  <c r="EH46" i="9"/>
  <c r="EI46" i="9" s="1"/>
  <c r="G44" i="15" s="1"/>
  <c r="EH35" i="9"/>
  <c r="EI35" i="9" s="1"/>
  <c r="G33" i="15" s="1"/>
  <c r="EI35" i="5"/>
  <c r="EN18" i="6"/>
  <c r="EG46" i="9"/>
  <c r="F44" i="15" s="1"/>
  <c r="G49" i="13"/>
  <c r="EF19" i="9"/>
  <c r="DC49" i="5"/>
  <c r="C20" i="14"/>
  <c r="C20" i="11"/>
  <c r="C20" i="13"/>
  <c r="C20" i="12"/>
  <c r="C20" i="10"/>
  <c r="C20" i="9"/>
  <c r="CJ20" i="8"/>
  <c r="CJ20" i="9"/>
  <c r="C20" i="8"/>
  <c r="CJ20" i="7"/>
  <c r="C20" i="7"/>
  <c r="CJ20" i="6"/>
  <c r="C20" i="6"/>
  <c r="C20" i="5"/>
  <c r="C20" i="4"/>
  <c r="C20" i="2"/>
  <c r="CJ20" i="5"/>
  <c r="C20" i="3"/>
  <c r="EJ22" i="5"/>
  <c r="BP49" i="3"/>
  <c r="C11" i="14"/>
  <c r="C11" i="11"/>
  <c r="C11" i="13"/>
  <c r="C11" i="12"/>
  <c r="C11" i="10"/>
  <c r="CJ11" i="9"/>
  <c r="C11" i="9"/>
  <c r="CJ11" i="8"/>
  <c r="C11" i="8"/>
  <c r="CJ11" i="7"/>
  <c r="C11" i="7"/>
  <c r="CJ11" i="6"/>
  <c r="C11" i="6"/>
  <c r="CJ11" i="5"/>
  <c r="C11" i="4"/>
  <c r="C11" i="5"/>
  <c r="C11" i="3"/>
  <c r="C11" i="2"/>
  <c r="B28" i="14"/>
  <c r="B28" i="13"/>
  <c r="B28" i="11"/>
  <c r="B28" i="12"/>
  <c r="B28" i="10"/>
  <c r="B28" i="9"/>
  <c r="B28" i="8"/>
  <c r="B28" i="7"/>
  <c r="B28" i="6"/>
  <c r="B28" i="5"/>
  <c r="B28" i="4"/>
  <c r="B28" i="2"/>
  <c r="B28" i="3"/>
  <c r="A24" i="14"/>
  <c r="A24" i="13"/>
  <c r="A24" i="12"/>
  <c r="A24" i="11"/>
  <c r="A24" i="10"/>
  <c r="A24" i="9"/>
  <c r="A24" i="8"/>
  <c r="A24" i="7"/>
  <c r="A24" i="6"/>
  <c r="A24" i="5"/>
  <c r="A24" i="3"/>
  <c r="A24" i="2"/>
  <c r="A24" i="4"/>
  <c r="HT49" i="5"/>
  <c r="C45" i="14"/>
  <c r="C45" i="13"/>
  <c r="C45" i="12"/>
  <c r="C45" i="11"/>
  <c r="C45" i="10"/>
  <c r="C45" i="9"/>
  <c r="CJ45" i="9"/>
  <c r="CJ45" i="8"/>
  <c r="C45" i="8"/>
  <c r="CJ45" i="7"/>
  <c r="C45" i="7"/>
  <c r="C45" i="6"/>
  <c r="CJ45" i="6"/>
  <c r="CJ45" i="5"/>
  <c r="C45" i="5"/>
  <c r="C45" i="3"/>
  <c r="C45" i="4"/>
  <c r="C45" i="2"/>
  <c r="EL36" i="9"/>
  <c r="D34" i="15" s="1"/>
  <c r="EN36" i="9"/>
  <c r="EM36" i="9"/>
  <c r="E34" i="15" s="1"/>
  <c r="EJ17" i="8"/>
  <c r="EG17" i="8"/>
  <c r="EP27" i="5"/>
  <c r="EK27" i="5"/>
  <c r="DU26" i="9"/>
  <c r="DW26" i="9" s="1"/>
  <c r="EH6" i="6"/>
  <c r="W49" i="14"/>
  <c r="Y49" i="14" s="1"/>
  <c r="BA49" i="14"/>
  <c r="AV49" i="14"/>
  <c r="DU42" i="9"/>
  <c r="DW42" i="9" s="1"/>
  <c r="EN41" i="9"/>
  <c r="EM41" i="9"/>
  <c r="E39" i="15" s="1"/>
  <c r="EL41" i="9"/>
  <c r="D39" i="15" s="1"/>
  <c r="EV41" i="9"/>
  <c r="I39" i="15" s="1"/>
  <c r="CV35" i="9"/>
  <c r="JB27" i="9"/>
  <c r="DV27" i="9"/>
  <c r="DW27" i="9" s="1"/>
  <c r="DC27" i="9"/>
  <c r="K194" i="15"/>
  <c r="K197" i="15" s="1"/>
  <c r="K143" i="15"/>
  <c r="K191" i="15" s="1"/>
  <c r="GK49" i="9"/>
  <c r="K199" i="15" s="1"/>
  <c r="EV6" i="9"/>
  <c r="I4" i="15" s="1"/>
  <c r="BP18" i="9"/>
  <c r="S18" i="9"/>
  <c r="EV5" i="9"/>
  <c r="I3" i="15" s="1"/>
  <c r="D196" i="15"/>
  <c r="HZ49" i="9"/>
  <c r="D201" i="15" s="1"/>
  <c r="CV28" i="9"/>
  <c r="DR28" i="9"/>
  <c r="DT28" i="9" s="1"/>
  <c r="EN42" i="8"/>
  <c r="B195" i="15"/>
  <c r="GN49" i="9"/>
  <c r="B200" i="15" s="1"/>
  <c r="EF37" i="8"/>
  <c r="EP39" i="8"/>
  <c r="EK39" i="8"/>
  <c r="EG11" i="8"/>
  <c r="EJ11" i="8"/>
  <c r="EP41" i="7"/>
  <c r="EK41" i="7"/>
  <c r="HT49" i="7"/>
  <c r="EJ26" i="7"/>
  <c r="EG26" i="7"/>
  <c r="EJ10" i="7"/>
  <c r="EG10" i="7"/>
  <c r="EN18" i="7"/>
  <c r="DT13" i="7"/>
  <c r="EN37" i="5"/>
  <c r="EM37" i="5"/>
  <c r="EL37" i="5"/>
  <c r="EV37" i="5"/>
  <c r="EN40" i="6"/>
  <c r="EP28" i="7"/>
  <c r="EK28" i="7"/>
  <c r="EJ12" i="7"/>
  <c r="EJ34" i="6"/>
  <c r="DW8" i="6"/>
  <c r="EH28" i="9"/>
  <c r="EI28" i="9" s="1"/>
  <c r="G26" i="15" s="1"/>
  <c r="EI28" i="5"/>
  <c r="EW49" i="7"/>
  <c r="EW4" i="8"/>
  <c r="EW49" i="8" s="1"/>
  <c r="EK32" i="5"/>
  <c r="EP32" i="5"/>
  <c r="EF44" i="9"/>
  <c r="EG44" i="5"/>
  <c r="EJ44" i="5"/>
  <c r="EP31" i="5"/>
  <c r="EK31" i="5"/>
  <c r="G49" i="14"/>
  <c r="EF41" i="9"/>
  <c r="EG41" i="5"/>
  <c r="EJ41" i="5"/>
  <c r="EH7" i="9"/>
  <c r="EI7" i="9" s="1"/>
  <c r="G5" i="15" s="1"/>
  <c r="EI7" i="5"/>
  <c r="C24" i="14"/>
  <c r="C24" i="13"/>
  <c r="C24" i="12"/>
  <c r="C24" i="11"/>
  <c r="C24" i="10"/>
  <c r="C24" i="9"/>
  <c r="C24" i="8"/>
  <c r="CJ24" i="8"/>
  <c r="CJ24" i="9"/>
  <c r="CJ24" i="7"/>
  <c r="C24" i="7"/>
  <c r="CJ24" i="6"/>
  <c r="C24" i="6"/>
  <c r="C24" i="5"/>
  <c r="CJ24" i="5"/>
  <c r="C24" i="4"/>
  <c r="C24" i="3"/>
  <c r="C24" i="2"/>
  <c r="BS46" i="8"/>
  <c r="BR46" i="8"/>
  <c r="BR46" i="7"/>
  <c r="BS46" i="7"/>
  <c r="BS46" i="6"/>
  <c r="BR46" i="6"/>
  <c r="BS46" i="5"/>
  <c r="BR46" i="5"/>
  <c r="EO46" i="6"/>
  <c r="BS46" i="3"/>
  <c r="BR46" i="3"/>
  <c r="BS46" i="4"/>
  <c r="BR46" i="4"/>
  <c r="BS46" i="2"/>
  <c r="BR46" i="2"/>
  <c r="EH25" i="9"/>
  <c r="EI25" i="9" s="1"/>
  <c r="G23" i="15" s="1"/>
  <c r="S49" i="3"/>
  <c r="B32" i="14"/>
  <c r="B32" i="13"/>
  <c r="B32" i="12"/>
  <c r="B32" i="11"/>
  <c r="B32" i="10"/>
  <c r="B32" i="9"/>
  <c r="B32" i="8"/>
  <c r="B32" i="7"/>
  <c r="B32" i="6"/>
  <c r="B32" i="5"/>
  <c r="B32" i="4"/>
  <c r="B32" i="3"/>
  <c r="B32" i="2"/>
  <c r="A28" i="14"/>
  <c r="A28" i="13"/>
  <c r="A28" i="11"/>
  <c r="A28" i="12"/>
  <c r="A28" i="10"/>
  <c r="A28" i="9"/>
  <c r="A28" i="8"/>
  <c r="A28" i="7"/>
  <c r="A28" i="6"/>
  <c r="A28" i="5"/>
  <c r="A28" i="4"/>
  <c r="A28" i="3"/>
  <c r="A28" i="2"/>
  <c r="BP22" i="3"/>
  <c r="EJ7" i="5"/>
  <c r="BR31" i="8"/>
  <c r="EO31" i="8"/>
  <c r="BS31" i="8"/>
  <c r="BR31" i="7"/>
  <c r="EO31" i="7"/>
  <c r="BS31" i="7"/>
  <c r="BR31" i="6"/>
  <c r="EO31" i="5"/>
  <c r="BS31" i="5"/>
  <c r="BR31" i="5"/>
  <c r="BS31" i="6"/>
  <c r="BS31" i="3"/>
  <c r="BS31" i="2"/>
  <c r="BR31" i="3"/>
  <c r="BR31" i="2"/>
  <c r="BS31" i="4"/>
  <c r="BR31" i="4"/>
  <c r="EG28" i="9"/>
  <c r="F26" i="15" s="1"/>
  <c r="E195" i="15"/>
  <c r="GV49" i="9"/>
  <c r="E200" i="15" s="1"/>
  <c r="J194" i="15"/>
  <c r="J143" i="15"/>
  <c r="J191" i="15" s="1"/>
  <c r="GI49" i="9"/>
  <c r="J199" i="15" s="1"/>
  <c r="EV30" i="9"/>
  <c r="I28" i="15" s="1"/>
  <c r="DR15" i="9"/>
  <c r="DT15" i="9" s="1"/>
  <c r="CV15" i="9"/>
  <c r="EJ46" i="8"/>
  <c r="EG46" i="8"/>
  <c r="JB4" i="9"/>
  <c r="JB49" i="9" s="1"/>
  <c r="EM38" i="9"/>
  <c r="E36" i="15" s="1"/>
  <c r="EL38" i="9"/>
  <c r="D36" i="15" s="1"/>
  <c r="EN38" i="9"/>
  <c r="EN40" i="9"/>
  <c r="EM40" i="9"/>
  <c r="E38" i="15" s="1"/>
  <c r="EL40" i="9"/>
  <c r="D38" i="15" s="1"/>
  <c r="EV40" i="9"/>
  <c r="I38" i="15" s="1"/>
  <c r="DZ47" i="9"/>
  <c r="DT31" i="9"/>
  <c r="CV38" i="9"/>
  <c r="DR38" i="9"/>
  <c r="DT38" i="9" s="1"/>
  <c r="I194" i="15"/>
  <c r="GG49" i="9"/>
  <c r="I199" i="15" s="1"/>
  <c r="DO49" i="9"/>
  <c r="DQ4" i="9"/>
  <c r="EO26" i="7"/>
  <c r="DU49" i="5"/>
  <c r="DW4" i="5"/>
  <c r="DW49" i="5" s="1"/>
  <c r="BP41" i="9"/>
  <c r="S41" i="9"/>
  <c r="BQ40" i="9"/>
  <c r="S40" i="9"/>
  <c r="BP30" i="9"/>
  <c r="S30" i="9"/>
  <c r="CV41" i="9"/>
  <c r="DR41" i="9"/>
  <c r="DT41" i="9" s="1"/>
  <c r="H195" i="15"/>
  <c r="HM49" i="9"/>
  <c r="H200" i="15" s="1"/>
  <c r="M49" i="9"/>
  <c r="EN12" i="9"/>
  <c r="EM12" i="9"/>
  <c r="E10" i="15" s="1"/>
  <c r="EL12" i="9"/>
  <c r="D10" i="15" s="1"/>
  <c r="EN9" i="9"/>
  <c r="EL9" i="9"/>
  <c r="D7" i="15" s="1"/>
  <c r="EM9" i="9"/>
  <c r="E7" i="15" s="1"/>
  <c r="GC49" i="9"/>
  <c r="EJ40" i="8"/>
  <c r="EG40" i="8"/>
  <c r="G194" i="15"/>
  <c r="G143" i="15"/>
  <c r="G191" i="15" s="1"/>
  <c r="GB49" i="9"/>
  <c r="G199" i="15" s="1"/>
  <c r="EJ41" i="8"/>
  <c r="EG41" i="8"/>
  <c r="EN28" i="9"/>
  <c r="EM28" i="9"/>
  <c r="E26" i="15" s="1"/>
  <c r="EL28" i="9"/>
  <c r="D26" i="15" s="1"/>
  <c r="EV28" i="9"/>
  <c r="I26" i="15" s="1"/>
  <c r="DC12" i="9"/>
  <c r="DU12" i="9"/>
  <c r="DW12" i="9" s="1"/>
  <c r="EN11" i="9"/>
  <c r="EV11" i="9"/>
  <c r="I9" i="15" s="1"/>
  <c r="EM11" i="9"/>
  <c r="E9" i="15" s="1"/>
  <c r="EL11" i="9"/>
  <c r="D9" i="15" s="1"/>
  <c r="I196" i="15"/>
  <c r="I143" i="15"/>
  <c r="I191" i="15" s="1"/>
  <c r="IW49" i="9"/>
  <c r="I201" i="15" s="1"/>
  <c r="EG36" i="8"/>
  <c r="EJ36" i="8"/>
  <c r="EP42" i="8"/>
  <c r="EK42" i="8"/>
  <c r="EG10" i="8"/>
  <c r="EJ10" i="8"/>
  <c r="EK47" i="7"/>
  <c r="EP47" i="7"/>
  <c r="EJ22" i="7"/>
  <c r="EG22" i="7"/>
  <c r="EN28" i="7"/>
  <c r="EJ13" i="7"/>
  <c r="EG13" i="7"/>
  <c r="EJ20" i="7"/>
  <c r="EN42" i="5"/>
  <c r="GL49" i="6"/>
  <c r="DC49" i="7"/>
  <c r="DJ49" i="5"/>
  <c r="EH4" i="5"/>
  <c r="EK20" i="6"/>
  <c r="EP20" i="6"/>
  <c r="EG18" i="6"/>
  <c r="EJ18" i="6"/>
  <c r="EP19" i="6"/>
  <c r="EK19" i="6"/>
  <c r="EP10" i="6"/>
  <c r="EK10" i="6"/>
  <c r="EN17" i="6"/>
  <c r="EH30" i="9"/>
  <c r="EI30" i="9" s="1"/>
  <c r="G28" i="15" s="1"/>
  <c r="EF31" i="9"/>
  <c r="CO34" i="9"/>
  <c r="CO49" i="9" s="1"/>
  <c r="CO34" i="8"/>
  <c r="EL34" i="7"/>
  <c r="CO34" i="7"/>
  <c r="BQ34" i="6"/>
  <c r="BP34" i="6"/>
  <c r="CO34" i="6"/>
  <c r="BP34" i="5"/>
  <c r="CO34" i="5"/>
  <c r="BQ34" i="5"/>
  <c r="BQ34" i="3"/>
  <c r="BP34" i="3"/>
  <c r="L34" i="1"/>
  <c r="BQ34" i="2"/>
  <c r="BP34" i="2"/>
  <c r="EF21" i="9"/>
  <c r="EJ21" i="5"/>
  <c r="EG21" i="5"/>
  <c r="BR42" i="9"/>
  <c r="BS42" i="8"/>
  <c r="BR42" i="8"/>
  <c r="EO42" i="7"/>
  <c r="BR42" i="7"/>
  <c r="BS42" i="7"/>
  <c r="BS42" i="6"/>
  <c r="BR42" i="6"/>
  <c r="BS42" i="5"/>
  <c r="BR42" i="5"/>
  <c r="BS42" i="4"/>
  <c r="EO42" i="5"/>
  <c r="BR42" i="4"/>
  <c r="BR42" i="3"/>
  <c r="BS42" i="2"/>
  <c r="BR42" i="2"/>
  <c r="BS42" i="3"/>
  <c r="BQ49" i="2"/>
  <c r="BR45" i="8"/>
  <c r="BR45" i="9"/>
  <c r="BS45" i="8"/>
  <c r="BS45" i="7"/>
  <c r="BR45" i="7"/>
  <c r="BS45" i="6"/>
  <c r="BR45" i="6"/>
  <c r="BS45" i="5"/>
  <c r="BR45" i="5"/>
  <c r="EO45" i="5"/>
  <c r="BS45" i="3"/>
  <c r="BS45" i="4"/>
  <c r="BR45" i="4"/>
  <c r="BS45" i="2"/>
  <c r="BR45" i="2"/>
  <c r="BR45" i="3"/>
  <c r="EF24" i="9"/>
  <c r="EG24" i="5"/>
  <c r="EJ24" i="5"/>
  <c r="S49" i="2"/>
  <c r="EJ40" i="6"/>
  <c r="BQ49" i="3"/>
  <c r="CO38" i="8"/>
  <c r="CO38" i="9"/>
  <c r="BQ38" i="8"/>
  <c r="BP38" i="8"/>
  <c r="CO38" i="7"/>
  <c r="BQ38" i="6"/>
  <c r="BP38" i="6"/>
  <c r="CO38" i="6"/>
  <c r="BP38" i="5"/>
  <c r="BQ38" i="4"/>
  <c r="BP38" i="4"/>
  <c r="L38" i="1"/>
  <c r="EO38" i="9" s="1"/>
  <c r="CO38" i="5"/>
  <c r="A13" i="14"/>
  <c r="A13" i="12"/>
  <c r="A13" i="11"/>
  <c r="A13" i="13"/>
  <c r="A13" i="10"/>
  <c r="A13" i="9"/>
  <c r="A13" i="8"/>
  <c r="A13" i="7"/>
  <c r="A13" i="4"/>
  <c r="A13" i="6"/>
  <c r="A13" i="5"/>
  <c r="A13" i="3"/>
  <c r="A13" i="2"/>
  <c r="C28" i="14"/>
  <c r="C28" i="13"/>
  <c r="C28" i="11"/>
  <c r="C28" i="12"/>
  <c r="C28" i="10"/>
  <c r="CJ28" i="9"/>
  <c r="C28" i="9"/>
  <c r="C28" i="8"/>
  <c r="CJ28" i="8"/>
  <c r="CJ28" i="7"/>
  <c r="C28" i="7"/>
  <c r="C28" i="6"/>
  <c r="CJ28" i="6"/>
  <c r="C28" i="5"/>
  <c r="CJ28" i="5"/>
  <c r="C28" i="3"/>
  <c r="C28" i="4"/>
  <c r="C28" i="2"/>
  <c r="B36" i="14"/>
  <c r="B36" i="13"/>
  <c r="B36" i="12"/>
  <c r="B36" i="11"/>
  <c r="B36" i="10"/>
  <c r="B36" i="9"/>
  <c r="B36" i="8"/>
  <c r="B36" i="7"/>
  <c r="B36" i="6"/>
  <c r="B36" i="5"/>
  <c r="B36" i="3"/>
  <c r="B36" i="2"/>
  <c r="B36" i="4"/>
  <c r="A32" i="14"/>
  <c r="A32" i="11"/>
  <c r="A32" i="12"/>
  <c r="A32" i="10"/>
  <c r="A32" i="8"/>
  <c r="A32" i="9"/>
  <c r="A32" i="13"/>
  <c r="A32" i="6"/>
  <c r="A32" i="7"/>
  <c r="A32" i="5"/>
  <c r="A32" i="3"/>
  <c r="A32" i="4"/>
  <c r="A32" i="2"/>
  <c r="EH14" i="9"/>
  <c r="EI14" i="9" s="1"/>
  <c r="G12" i="15" s="1"/>
  <c r="EI14" i="5"/>
  <c r="EJ7" i="9"/>
  <c r="EG7" i="9"/>
  <c r="F5" i="15" s="1"/>
  <c r="R49" i="1"/>
  <c r="G196" i="15"/>
  <c r="IR49" i="9"/>
  <c r="G201" i="15" s="1"/>
  <c r="EG8" i="8"/>
  <c r="EJ8" i="8"/>
  <c r="EV41" i="5"/>
  <c r="EN41" i="5"/>
  <c r="EM41" i="5"/>
  <c r="EL41" i="5"/>
  <c r="EG4" i="5"/>
  <c r="EJ4" i="5"/>
  <c r="IL49" i="9"/>
  <c r="EO26" i="8"/>
  <c r="EJ34" i="7"/>
  <c r="EP40" i="7"/>
  <c r="EK40" i="7"/>
  <c r="EH48" i="9"/>
  <c r="EI48" i="9" s="1"/>
  <c r="G46" i="15" s="1"/>
  <c r="EI48" i="5"/>
  <c r="EP46" i="5"/>
  <c r="EK46" i="5"/>
  <c r="AB22" i="14"/>
  <c r="AG22" i="14" s="1"/>
  <c r="EV44" i="9"/>
  <c r="I42" i="15" s="1"/>
  <c r="EN39" i="9"/>
  <c r="EM39" i="9"/>
  <c r="E37" i="15" s="1"/>
  <c r="EL39" i="9"/>
  <c r="D37" i="15" s="1"/>
  <c r="DC42" i="9"/>
  <c r="EV36" i="9"/>
  <c r="I34" i="15" s="1"/>
  <c r="EN42" i="9"/>
  <c r="EM42" i="9"/>
  <c r="E40" i="15" s="1"/>
  <c r="EL42" i="9"/>
  <c r="D40" i="15" s="1"/>
  <c r="DW18" i="9"/>
  <c r="DP49" i="9"/>
  <c r="EN21" i="9"/>
  <c r="EM21" i="9"/>
  <c r="E19" i="15" s="1"/>
  <c r="EL21" i="9"/>
  <c r="D19" i="15" s="1"/>
  <c r="U49" i="1"/>
  <c r="DZ25" i="9"/>
  <c r="CV27" i="9"/>
  <c r="DR27" i="9"/>
  <c r="DT27" i="9" s="1"/>
  <c r="DT17" i="9"/>
  <c r="DT18" i="9"/>
  <c r="CV9" i="9"/>
  <c r="CV49" i="9" s="1"/>
  <c r="DR9" i="9"/>
  <c r="DT9" i="9" s="1"/>
  <c r="DT49" i="9" s="1"/>
  <c r="DJ49" i="9"/>
  <c r="BP12" i="9"/>
  <c r="S12" i="9"/>
  <c r="C194" i="15"/>
  <c r="FH49" i="9"/>
  <c r="C199" i="15" s="1"/>
  <c r="EG47" i="8"/>
  <c r="EJ47" i="8"/>
  <c r="P49" i="9"/>
  <c r="EN10" i="9"/>
  <c r="EM10" i="9"/>
  <c r="E8" i="15" s="1"/>
  <c r="EL10" i="9"/>
  <c r="D8" i="15" s="1"/>
  <c r="EJ35" i="8"/>
  <c r="EG35" i="8"/>
  <c r="EP24" i="8"/>
  <c r="EK24" i="8"/>
  <c r="EP29" i="8"/>
  <c r="EK29" i="8"/>
  <c r="DZ49" i="8"/>
  <c r="EN4" i="8"/>
  <c r="EM4" i="8"/>
  <c r="EV4" i="8"/>
  <c r="EL4" i="8"/>
  <c r="EP21" i="8"/>
  <c r="EK21" i="8"/>
  <c r="EG39" i="7"/>
  <c r="EJ39" i="7"/>
  <c r="EK46" i="7"/>
  <c r="EP46" i="7"/>
  <c r="EG36" i="7"/>
  <c r="EJ36" i="7"/>
  <c r="DS49" i="7"/>
  <c r="EJ18" i="7"/>
  <c r="EG18" i="7"/>
  <c r="EN41" i="6"/>
  <c r="EM41" i="6"/>
  <c r="EL41" i="6"/>
  <c r="EV41" i="6"/>
  <c r="DW30" i="6"/>
  <c r="DZ49" i="7"/>
  <c r="EJ30" i="7"/>
  <c r="EG30" i="7"/>
  <c r="EM26" i="6"/>
  <c r="EL26" i="6"/>
  <c r="EN26" i="6"/>
  <c r="EV26" i="6"/>
  <c r="EN27" i="6"/>
  <c r="EM27" i="6"/>
  <c r="EL27" i="6"/>
  <c r="EV27" i="6"/>
  <c r="DS49" i="6"/>
  <c r="DU49" i="7"/>
  <c r="DW4" i="7"/>
  <c r="EH34" i="9"/>
  <c r="EI34" i="9" s="1"/>
  <c r="G32" i="15" s="1"/>
  <c r="EH8" i="9"/>
  <c r="EI8" i="9" s="1"/>
  <c r="G6" i="15" s="1"/>
  <c r="EI8" i="5"/>
  <c r="EH40" i="9"/>
  <c r="EI40" i="9" s="1"/>
  <c r="G38" i="15" s="1"/>
  <c r="EH19" i="9"/>
  <c r="EI19" i="9" s="1"/>
  <c r="G17" i="15" s="1"/>
  <c r="EI19" i="5"/>
  <c r="B37" i="14"/>
  <c r="B37" i="13"/>
  <c r="B37" i="12"/>
  <c r="B37" i="10"/>
  <c r="B37" i="11"/>
  <c r="B37" i="9"/>
  <c r="B37" i="8"/>
  <c r="B37" i="7"/>
  <c r="B37" i="6"/>
  <c r="B37" i="5"/>
  <c r="B37" i="4"/>
  <c r="B37" i="3"/>
  <c r="B37" i="2"/>
  <c r="C32" i="14"/>
  <c r="C32" i="13"/>
  <c r="C32" i="11"/>
  <c r="C32" i="12"/>
  <c r="C32" i="10"/>
  <c r="CJ32" i="9"/>
  <c r="C32" i="9"/>
  <c r="C32" i="8"/>
  <c r="CJ32" i="8"/>
  <c r="CJ32" i="7"/>
  <c r="C32" i="7"/>
  <c r="C32" i="6"/>
  <c r="CJ32" i="6"/>
  <c r="C32" i="5"/>
  <c r="C32" i="4"/>
  <c r="CJ32" i="5"/>
  <c r="C32" i="3"/>
  <c r="C32" i="2"/>
  <c r="C30" i="13"/>
  <c r="C30" i="14"/>
  <c r="C30" i="11"/>
  <c r="C30" i="10"/>
  <c r="C30" i="12"/>
  <c r="C30" i="9"/>
  <c r="C30" i="8"/>
  <c r="CJ30" i="9"/>
  <c r="CJ30" i="8"/>
  <c r="CJ30" i="7"/>
  <c r="C30" i="7"/>
  <c r="CJ30" i="6"/>
  <c r="C30" i="6"/>
  <c r="C30" i="5"/>
  <c r="CJ30" i="5"/>
  <c r="C30" i="3"/>
  <c r="C30" i="4"/>
  <c r="C30" i="2"/>
  <c r="B40" i="14"/>
  <c r="B40" i="13"/>
  <c r="B40" i="12"/>
  <c r="B40" i="11"/>
  <c r="B40" i="10"/>
  <c r="B40" i="9"/>
  <c r="B40" i="8"/>
  <c r="B40" i="7"/>
  <c r="B40" i="6"/>
  <c r="B40" i="5"/>
  <c r="B40" i="4"/>
  <c r="B40" i="2"/>
  <c r="B40" i="3"/>
  <c r="A36" i="14"/>
  <c r="A36" i="13"/>
  <c r="A36" i="11"/>
  <c r="A36" i="12"/>
  <c r="A36" i="10"/>
  <c r="A36" i="9"/>
  <c r="A36" i="8"/>
  <c r="A36" i="7"/>
  <c r="A36" i="6"/>
  <c r="A36" i="5"/>
  <c r="A36" i="3"/>
  <c r="A36" i="2"/>
  <c r="A36" i="4"/>
  <c r="EP5" i="5"/>
  <c r="EK5" i="5"/>
  <c r="EJ10" i="5"/>
  <c r="BR24" i="9"/>
  <c r="BS24" i="8"/>
  <c r="BR24" i="8"/>
  <c r="BS24" i="7"/>
  <c r="BR24" i="6"/>
  <c r="BR24" i="7"/>
  <c r="BS24" i="5"/>
  <c r="BS24" i="6"/>
  <c r="BS24" i="4"/>
  <c r="BR24" i="5"/>
  <c r="BR24" i="4"/>
  <c r="BS24" i="3"/>
  <c r="BR24" i="3"/>
  <c r="BS24" i="2"/>
  <c r="BR24" i="2"/>
  <c r="BS13" i="9"/>
  <c r="BR13" i="9"/>
  <c r="BS13" i="8"/>
  <c r="BR13" i="8"/>
  <c r="EO13" i="8"/>
  <c r="BR13" i="7"/>
  <c r="BS13" i="7"/>
  <c r="BS13" i="6"/>
  <c r="BR13" i="6"/>
  <c r="BR13" i="2"/>
  <c r="BS13" i="4"/>
  <c r="BS13" i="5"/>
  <c r="BR13" i="4"/>
  <c r="BR13" i="5"/>
  <c r="BS13" i="3"/>
  <c r="BR13" i="3"/>
  <c r="BS13" i="2"/>
  <c r="EN48" i="9"/>
  <c r="EM48" i="9"/>
  <c r="E46" i="15" s="1"/>
  <c r="EL48" i="9"/>
  <c r="D46" i="15" s="1"/>
  <c r="GW49" i="9"/>
  <c r="GL49" i="9"/>
  <c r="I270" i="15" s="1"/>
  <c r="EJ18" i="8"/>
  <c r="EG18" i="8"/>
  <c r="CV49" i="7"/>
  <c r="EF4" i="7"/>
  <c r="DZ49" i="6"/>
  <c r="EV4" i="6"/>
  <c r="EN4" i="6"/>
  <c r="EM4" i="6"/>
  <c r="EL4" i="6"/>
  <c r="EP47" i="6"/>
  <c r="EK47" i="6"/>
  <c r="EM46" i="9"/>
  <c r="E44" i="15" s="1"/>
  <c r="EL46" i="9"/>
  <c r="D44" i="15" s="1"/>
  <c r="EN46" i="9"/>
  <c r="E194" i="15"/>
  <c r="E197" i="15" s="1"/>
  <c r="E143" i="15"/>
  <c r="E191" i="15" s="1"/>
  <c r="FN49" i="9"/>
  <c r="E199" i="15" s="1"/>
  <c r="CV40" i="9"/>
  <c r="DR40" i="9"/>
  <c r="DT40" i="9" s="1"/>
  <c r="EN30" i="9"/>
  <c r="EM30" i="9"/>
  <c r="E28" i="15" s="1"/>
  <c r="EL30" i="9"/>
  <c r="D28" i="15" s="1"/>
  <c r="DS17" i="9"/>
  <c r="DS49" i="9" s="1"/>
  <c r="CV17" i="9"/>
  <c r="EK19" i="5"/>
  <c r="EP19" i="5"/>
  <c r="CM49" i="13"/>
  <c r="CM4" i="14"/>
  <c r="CM49" i="14" s="1"/>
  <c r="DW41" i="9"/>
  <c r="AB43" i="14"/>
  <c r="AG43" i="14" s="1"/>
  <c r="CD49" i="14"/>
  <c r="CH49" i="14"/>
  <c r="BA49" i="13"/>
  <c r="BA49" i="12"/>
  <c r="DW40" i="9"/>
  <c r="EV26" i="9"/>
  <c r="I24" i="15" s="1"/>
  <c r="DC21" i="9"/>
  <c r="DU21" i="9"/>
  <c r="DW21" i="9" s="1"/>
  <c r="DT42" i="9"/>
  <c r="DR25" i="9"/>
  <c r="DT25" i="9" s="1"/>
  <c r="CV25" i="9"/>
  <c r="FV49" i="9"/>
  <c r="CV11" i="9"/>
  <c r="DR11" i="9"/>
  <c r="DT11" i="9" s="1"/>
  <c r="CU49" i="9"/>
  <c r="DC10" i="9"/>
  <c r="DC18" i="9"/>
  <c r="DQ16" i="9"/>
  <c r="EN18" i="9"/>
  <c r="EL18" i="9"/>
  <c r="D16" i="15" s="1"/>
  <c r="EM18" i="9"/>
  <c r="E16" i="15" s="1"/>
  <c r="DW43" i="8"/>
  <c r="DU30" i="9"/>
  <c r="DW30" i="9" s="1"/>
  <c r="DC30" i="9"/>
  <c r="EN24" i="9"/>
  <c r="EM24" i="9"/>
  <c r="E22" i="15" s="1"/>
  <c r="EL24" i="9"/>
  <c r="D22" i="15" s="1"/>
  <c r="GL7" i="9"/>
  <c r="DT27" i="8"/>
  <c r="DT49" i="8" s="1"/>
  <c r="EP22" i="8"/>
  <c r="EK22" i="8"/>
  <c r="EP20" i="8"/>
  <c r="EK20" i="8"/>
  <c r="BQ34" i="8"/>
  <c r="EP14" i="8"/>
  <c r="EK14" i="8"/>
  <c r="DW5" i="8"/>
  <c r="EN41" i="7"/>
  <c r="EG27" i="7"/>
  <c r="EJ27" i="7"/>
  <c r="EG15" i="7"/>
  <c r="EJ15" i="7"/>
  <c r="EJ35" i="6"/>
  <c r="EG35" i="6"/>
  <c r="S49" i="7"/>
  <c r="GL49" i="7"/>
  <c r="EP24" i="7"/>
  <c r="EK24" i="7"/>
  <c r="EP9" i="7"/>
  <c r="EK9" i="7"/>
  <c r="DW4" i="6"/>
  <c r="DV49" i="6"/>
  <c r="BP49" i="6"/>
  <c r="EJ41" i="6"/>
  <c r="EP40" i="5"/>
  <c r="EK40" i="5"/>
  <c r="EV4" i="5"/>
  <c r="DZ49" i="5"/>
  <c r="EN4" i="5"/>
  <c r="EM4" i="5"/>
  <c r="EL4" i="5"/>
  <c r="EN27" i="5"/>
  <c r="EK29" i="5"/>
  <c r="EP29" i="5"/>
  <c r="EF25" i="9"/>
  <c r="JB49" i="5"/>
  <c r="EI11" i="6"/>
  <c r="EJ11" i="6"/>
  <c r="EO26" i="5"/>
  <c r="EJ21" i="6"/>
  <c r="EH47" i="9"/>
  <c r="EI47" i="9" s="1"/>
  <c r="G45" i="15" s="1"/>
  <c r="EI47" i="5"/>
  <c r="DW14" i="5"/>
  <c r="EH21" i="9"/>
  <c r="EI21" i="9" s="1"/>
  <c r="G19" i="15" s="1"/>
  <c r="EF8" i="9"/>
  <c r="EG8" i="5"/>
  <c r="EJ8" i="5"/>
  <c r="BR33" i="9"/>
  <c r="BS33" i="9"/>
  <c r="BS33" i="8"/>
  <c r="BR33" i="8"/>
  <c r="BS33" i="7"/>
  <c r="BR33" i="7"/>
  <c r="BS33" i="6"/>
  <c r="BR33" i="6"/>
  <c r="EO33" i="6"/>
  <c r="BS33" i="3"/>
  <c r="BR33" i="5"/>
  <c r="BS33" i="4"/>
  <c r="BR33" i="4"/>
  <c r="BR33" i="2"/>
  <c r="BS33" i="5"/>
  <c r="BS33" i="2"/>
  <c r="BR33" i="3"/>
  <c r="C17" i="14"/>
  <c r="C17" i="11"/>
  <c r="C17" i="13"/>
  <c r="C17" i="12"/>
  <c r="C17" i="10"/>
  <c r="CJ17" i="9"/>
  <c r="C17" i="9"/>
  <c r="C17" i="8"/>
  <c r="CJ17" i="8"/>
  <c r="CJ17" i="7"/>
  <c r="C17" i="7"/>
  <c r="C17" i="6"/>
  <c r="CJ17" i="6"/>
  <c r="CJ17" i="5"/>
  <c r="C17" i="4"/>
  <c r="C17" i="5"/>
  <c r="C17" i="3"/>
  <c r="C17" i="2"/>
  <c r="C36" i="14"/>
  <c r="C36" i="13"/>
  <c r="C36" i="11"/>
  <c r="C36" i="12"/>
  <c r="C36" i="10"/>
  <c r="C36" i="9"/>
  <c r="CJ36" i="9"/>
  <c r="C36" i="8"/>
  <c r="CJ36" i="8"/>
  <c r="CJ36" i="7"/>
  <c r="C36" i="7"/>
  <c r="CJ36" i="6"/>
  <c r="C36" i="6"/>
  <c r="C36" i="5"/>
  <c r="CJ36" i="5"/>
  <c r="C36" i="3"/>
  <c r="C36" i="2"/>
  <c r="C36" i="4"/>
  <c r="EP13" i="5"/>
  <c r="EK13" i="5"/>
  <c r="A22" i="14"/>
  <c r="A22" i="11"/>
  <c r="A22" i="13"/>
  <c r="A22" i="12"/>
  <c r="A22" i="10"/>
  <c r="A22" i="9"/>
  <c r="A22" i="8"/>
  <c r="A22" i="7"/>
  <c r="A22" i="5"/>
  <c r="A22" i="6"/>
  <c r="A22" i="4"/>
  <c r="A22" i="3"/>
  <c r="A22" i="2"/>
  <c r="B44" i="14"/>
  <c r="B44" i="13"/>
  <c r="B44" i="12"/>
  <c r="B44" i="10"/>
  <c r="B44" i="11"/>
  <c r="B44" i="9"/>
  <c r="B44" i="8"/>
  <c r="B44" i="7"/>
  <c r="B44" i="5"/>
  <c r="B44" i="6"/>
  <c r="B44" i="4"/>
  <c r="B44" i="3"/>
  <c r="B44" i="2"/>
  <c r="A40" i="14"/>
  <c r="A40" i="13"/>
  <c r="A40" i="11"/>
  <c r="A40" i="12"/>
  <c r="A40" i="10"/>
  <c r="A40" i="9"/>
  <c r="A40" i="8"/>
  <c r="A40" i="7"/>
  <c r="A40" i="6"/>
  <c r="A40" i="5"/>
  <c r="A40" i="4"/>
  <c r="A40" i="3"/>
  <c r="A40" i="2"/>
  <c r="EF5" i="9"/>
  <c r="EF36" i="9"/>
  <c r="EL22" i="5"/>
  <c r="EF10" i="9"/>
  <c r="CO49" i="7"/>
  <c r="BS44" i="9"/>
  <c r="BR44" i="8"/>
  <c r="EO44" i="8"/>
  <c r="BS44" i="8"/>
  <c r="EO44" i="7"/>
  <c r="BS44" i="7"/>
  <c r="BR44" i="7"/>
  <c r="BS44" i="6"/>
  <c r="BR44" i="6"/>
  <c r="EO44" i="6"/>
  <c r="BS44" i="5"/>
  <c r="BR44" i="5"/>
  <c r="BR44" i="3"/>
  <c r="BR44" i="4"/>
  <c r="BS44" i="3"/>
  <c r="BS44" i="4"/>
  <c r="BS44" i="2"/>
  <c r="BR44" i="2"/>
  <c r="EP32" i="8" l="1"/>
  <c r="EK32" i="8"/>
  <c r="EK11" i="6"/>
  <c r="EP11" i="6"/>
  <c r="EP20" i="5"/>
  <c r="EK20" i="5"/>
  <c r="EP10" i="7"/>
  <c r="EK10" i="7"/>
  <c r="EN49" i="8"/>
  <c r="EM49" i="8"/>
  <c r="EL49" i="8"/>
  <c r="EV49" i="8"/>
  <c r="EJ21" i="9"/>
  <c r="EG21" i="9"/>
  <c r="F19" i="15" s="1"/>
  <c r="EK35" i="8"/>
  <c r="EP35" i="8"/>
  <c r="EP21" i="6"/>
  <c r="EK21" i="6"/>
  <c r="EM49" i="5"/>
  <c r="EL49" i="5"/>
  <c r="EV49" i="5"/>
  <c r="EN49" i="5"/>
  <c r="EM49" i="6"/>
  <c r="EL49" i="6"/>
  <c r="EV49" i="6"/>
  <c r="EN49" i="6"/>
  <c r="EK40" i="6"/>
  <c r="EP40" i="6"/>
  <c r="EJ28" i="9"/>
  <c r="EK17" i="8"/>
  <c r="EP17" i="8"/>
  <c r="EG38" i="8"/>
  <c r="EJ38" i="8"/>
  <c r="BS22" i="9"/>
  <c r="BR22" i="8"/>
  <c r="BR22" i="9"/>
  <c r="BS22" i="8"/>
  <c r="BS22" i="7"/>
  <c r="BR22" i="7"/>
  <c r="BS22" i="5"/>
  <c r="BR22" i="5"/>
  <c r="BR22" i="6"/>
  <c r="BS22" i="6"/>
  <c r="BS22" i="3"/>
  <c r="BR22" i="3"/>
  <c r="BS22" i="4"/>
  <c r="BR22" i="4"/>
  <c r="BS22" i="2"/>
  <c r="BR22" i="2"/>
  <c r="EO22" i="5"/>
  <c r="EO22" i="8"/>
  <c r="EO22" i="9"/>
  <c r="EO22" i="6"/>
  <c r="EO22" i="7"/>
  <c r="EN45" i="9"/>
  <c r="EM45" i="9"/>
  <c r="E43" i="15" s="1"/>
  <c r="EL45" i="9"/>
  <c r="D43" i="15" s="1"/>
  <c r="EV45" i="9"/>
  <c r="I43" i="15" s="1"/>
  <c r="EP28" i="6"/>
  <c r="EK28" i="6"/>
  <c r="EP44" i="8"/>
  <c r="EK44" i="8"/>
  <c r="EN33" i="9"/>
  <c r="EL33" i="9"/>
  <c r="D31" i="15" s="1"/>
  <c r="EM33" i="9"/>
  <c r="E31" i="15" s="1"/>
  <c r="EV33" i="9"/>
  <c r="I31" i="15" s="1"/>
  <c r="EP29" i="9"/>
  <c r="EK29" i="9"/>
  <c r="BQ49" i="9"/>
  <c r="EJ22" i="9"/>
  <c r="EP28" i="8"/>
  <c r="EK28" i="8"/>
  <c r="EP24" i="5"/>
  <c r="EK24" i="5"/>
  <c r="EJ33" i="9"/>
  <c r="EG33" i="9"/>
  <c r="F31" i="15" s="1"/>
  <c r="EJ26" i="8"/>
  <c r="EG26" i="8"/>
  <c r="EP14" i="7"/>
  <c r="EK14" i="7"/>
  <c r="EP6" i="5"/>
  <c r="EK6" i="5"/>
  <c r="EP25" i="6"/>
  <c r="EK25" i="6"/>
  <c r="EJ47" i="9"/>
  <c r="EG47" i="9"/>
  <c r="F45" i="15" s="1"/>
  <c r="EP45" i="8"/>
  <c r="EK45" i="8"/>
  <c r="EK48" i="7"/>
  <c r="EP48" i="7"/>
  <c r="EP36" i="8"/>
  <c r="EK36" i="8"/>
  <c r="EJ37" i="8"/>
  <c r="EG37" i="8"/>
  <c r="EL35" i="9"/>
  <c r="D33" i="15" s="1"/>
  <c r="EM35" i="9"/>
  <c r="E33" i="15" s="1"/>
  <c r="EN35" i="9"/>
  <c r="EV35" i="9"/>
  <c r="I33" i="15" s="1"/>
  <c r="EN47" i="9"/>
  <c r="EM47" i="9"/>
  <c r="E45" i="15" s="1"/>
  <c r="EV47" i="9"/>
  <c r="I45" i="15" s="1"/>
  <c r="EL47" i="9"/>
  <c r="D45" i="15" s="1"/>
  <c r="EK18" i="8"/>
  <c r="EP18" i="8"/>
  <c r="EP47" i="8"/>
  <c r="EK47" i="8"/>
  <c r="EK34" i="7"/>
  <c r="EP34" i="7"/>
  <c r="EP8" i="8"/>
  <c r="EK8" i="8"/>
  <c r="EG24" i="9"/>
  <c r="F22" i="15" s="1"/>
  <c r="EJ24" i="9"/>
  <c r="EP21" i="5"/>
  <c r="EK21" i="5"/>
  <c r="EP18" i="6"/>
  <c r="EK18" i="6"/>
  <c r="EP12" i="7"/>
  <c r="EK12" i="7"/>
  <c r="D197" i="15"/>
  <c r="EK15" i="5"/>
  <c r="EP15" i="5"/>
  <c r="EK16" i="5"/>
  <c r="EP16" i="5"/>
  <c r="EG38" i="9"/>
  <c r="F36" i="15" s="1"/>
  <c r="EJ38" i="9"/>
  <c r="EJ20" i="9"/>
  <c r="EG20" i="9"/>
  <c r="F18" i="15" s="1"/>
  <c r="EP12" i="8"/>
  <c r="EK12" i="8"/>
  <c r="BQ49" i="5"/>
  <c r="BQ49" i="7"/>
  <c r="BQ49" i="6"/>
  <c r="BP49" i="7"/>
  <c r="BP49" i="2"/>
  <c r="BP49" i="4"/>
  <c r="EK33" i="7"/>
  <c r="EP33" i="7"/>
  <c r="EP37" i="6"/>
  <c r="EK37" i="6"/>
  <c r="EK46" i="8"/>
  <c r="EP46" i="8"/>
  <c r="EG10" i="9"/>
  <c r="F8" i="15" s="1"/>
  <c r="EJ10" i="9"/>
  <c r="C49" i="14"/>
  <c r="C49" i="13"/>
  <c r="C49" i="12"/>
  <c r="C49" i="11"/>
  <c r="C49" i="10"/>
  <c r="C49" i="9"/>
  <c r="CJ49" i="9"/>
  <c r="A47" i="15" s="1"/>
  <c r="A95" i="15" s="1"/>
  <c r="A143" i="15" s="1"/>
  <c r="A191" i="15" s="1"/>
  <c r="C49" i="8"/>
  <c r="CJ49" i="8"/>
  <c r="C49" i="7"/>
  <c r="CJ49" i="7"/>
  <c r="C49" i="6"/>
  <c r="CJ49" i="6"/>
  <c r="CJ49" i="5"/>
  <c r="C49" i="5"/>
  <c r="C49" i="4"/>
  <c r="C49" i="3"/>
  <c r="C49" i="2"/>
  <c r="EP37" i="7"/>
  <c r="EK37" i="7"/>
  <c r="DR49" i="9"/>
  <c r="H197" i="15"/>
  <c r="EK27" i="8"/>
  <c r="EP27" i="8"/>
  <c r="EP45" i="5"/>
  <c r="EK45" i="5"/>
  <c r="EG41" i="9"/>
  <c r="F39" i="15" s="1"/>
  <c r="EJ41" i="9"/>
  <c r="EG17" i="9"/>
  <c r="F15" i="15" s="1"/>
  <c r="EJ17" i="9"/>
  <c r="EP23" i="7"/>
  <c r="EK23" i="7"/>
  <c r="EJ37" i="9"/>
  <c r="EG37" i="9"/>
  <c r="F35" i="15" s="1"/>
  <c r="EP41" i="8"/>
  <c r="EK41" i="8"/>
  <c r="EG6" i="9"/>
  <c r="F4" i="15" s="1"/>
  <c r="DW49" i="8"/>
  <c r="EJ5" i="9"/>
  <c r="EG5" i="9"/>
  <c r="F3" i="15" s="1"/>
  <c r="EP27" i="7"/>
  <c r="EK27" i="7"/>
  <c r="DW49" i="7"/>
  <c r="EK22" i="7"/>
  <c r="EP22" i="7"/>
  <c r="EK7" i="5"/>
  <c r="EP7" i="5"/>
  <c r="EI6" i="6"/>
  <c r="EJ6" i="6"/>
  <c r="EH49" i="6"/>
  <c r="EI49" i="6" s="1"/>
  <c r="EP16" i="8"/>
  <c r="EK16" i="8"/>
  <c r="EG16" i="9"/>
  <c r="F14" i="15" s="1"/>
  <c r="EJ16" i="9"/>
  <c r="EH6" i="9"/>
  <c r="EI6" i="9" s="1"/>
  <c r="G4" i="15" s="1"/>
  <c r="EP4" i="6"/>
  <c r="EJ49" i="6"/>
  <c r="EK4" i="6"/>
  <c r="EP35" i="7"/>
  <c r="EK35" i="7"/>
  <c r="DU49" i="9"/>
  <c r="DW4" i="9"/>
  <c r="DW49" i="9" s="1"/>
  <c r="EP14" i="5"/>
  <c r="EK14" i="5"/>
  <c r="EP30" i="6"/>
  <c r="EK30" i="6"/>
  <c r="EP12" i="6"/>
  <c r="EK12" i="6"/>
  <c r="EJ45" i="9"/>
  <c r="EG45" i="9"/>
  <c r="F43" i="15" s="1"/>
  <c r="EP13" i="9"/>
  <c r="EK13" i="9"/>
  <c r="EF49" i="7"/>
  <c r="EG49" i="7" s="1"/>
  <c r="EJ4" i="7"/>
  <c r="EG4" i="7"/>
  <c r="EP38" i="5"/>
  <c r="EK38" i="5"/>
  <c r="EK18" i="7"/>
  <c r="EP18" i="7"/>
  <c r="EP36" i="7"/>
  <c r="EK36" i="7"/>
  <c r="EK44" i="5"/>
  <c r="EP44" i="5"/>
  <c r="EG19" i="9"/>
  <c r="F17" i="15" s="1"/>
  <c r="EJ19" i="9"/>
  <c r="EP10" i="5"/>
  <c r="EK10" i="5"/>
  <c r="EK30" i="7"/>
  <c r="EP30" i="7"/>
  <c r="EJ8" i="9"/>
  <c r="EG8" i="9"/>
  <c r="F6" i="15" s="1"/>
  <c r="DW49" i="6"/>
  <c r="EL49" i="7"/>
  <c r="EM49" i="7"/>
  <c r="EN49" i="7"/>
  <c r="EV49" i="7"/>
  <c r="C197" i="15"/>
  <c r="EJ44" i="9"/>
  <c r="EG44" i="9"/>
  <c r="F42" i="15" s="1"/>
  <c r="EP19" i="7"/>
  <c r="EK19" i="7"/>
  <c r="EP26" i="9"/>
  <c r="EK26" i="9"/>
  <c r="L49" i="1"/>
  <c r="EK9" i="8"/>
  <c r="EP9" i="8"/>
  <c r="EO49" i="9"/>
  <c r="EJ34" i="9"/>
  <c r="DC49" i="9"/>
  <c r="EG11" i="7"/>
  <c r="EJ11" i="7"/>
  <c r="EF11" i="9"/>
  <c r="EP9" i="5"/>
  <c r="EK9" i="5"/>
  <c r="EP25" i="8"/>
  <c r="EK25" i="8"/>
  <c r="EF49" i="8"/>
  <c r="EG49" i="8" s="1"/>
  <c r="EJ4" i="8"/>
  <c r="EG4" i="8"/>
  <c r="EG48" i="9"/>
  <c r="F46" i="15" s="1"/>
  <c r="EJ48" i="9"/>
  <c r="EN25" i="9"/>
  <c r="EL25" i="9"/>
  <c r="D23" i="15" s="1"/>
  <c r="EM25" i="9"/>
  <c r="E23" i="15" s="1"/>
  <c r="EV25" i="9"/>
  <c r="I23" i="15" s="1"/>
  <c r="EK26" i="7"/>
  <c r="EP26" i="7"/>
  <c r="EJ49" i="5"/>
  <c r="EP4" i="5"/>
  <c r="EK4" i="5"/>
  <c r="EO34" i="9"/>
  <c r="BS34" i="8"/>
  <c r="BR34" i="8"/>
  <c r="BR34" i="7"/>
  <c r="BS34" i="6"/>
  <c r="BR34" i="6"/>
  <c r="BS34" i="7"/>
  <c r="BS34" i="5"/>
  <c r="BR34" i="5"/>
  <c r="BS34" i="3"/>
  <c r="BR34" i="3"/>
  <c r="BS34" i="4"/>
  <c r="BR34" i="4"/>
  <c r="BS34" i="2"/>
  <c r="BR34" i="2"/>
  <c r="EO34" i="8"/>
  <c r="EO34" i="7"/>
  <c r="BR34" i="9"/>
  <c r="BS34" i="9"/>
  <c r="EO34" i="5"/>
  <c r="EO34" i="6"/>
  <c r="EH4" i="9"/>
  <c r="EH49" i="5"/>
  <c r="EI49" i="5" s="1"/>
  <c r="EI4" i="5"/>
  <c r="G197" i="15"/>
  <c r="DQ49" i="9"/>
  <c r="J197" i="15"/>
  <c r="EJ46" i="9"/>
  <c r="EK11" i="5"/>
  <c r="EP11" i="5"/>
  <c r="EJ23" i="9"/>
  <c r="EG23" i="9"/>
  <c r="F21" i="15" s="1"/>
  <c r="EK42" i="5"/>
  <c r="EP42" i="5"/>
  <c r="EK33" i="6"/>
  <c r="EP33" i="6"/>
  <c r="S49" i="9"/>
  <c r="DZ49" i="9"/>
  <c r="EN4" i="9"/>
  <c r="EM4" i="9"/>
  <c r="E2" i="15" s="1"/>
  <c r="EL4" i="9"/>
  <c r="D2" i="15" s="1"/>
  <c r="EV4" i="9"/>
  <c r="I2" i="15" s="1"/>
  <c r="EJ40" i="9"/>
  <c r="EP7" i="6"/>
  <c r="EK7" i="6"/>
  <c r="EJ14" i="9"/>
  <c r="EG14" i="9"/>
  <c r="F12" i="15" s="1"/>
  <c r="EK36" i="5"/>
  <c r="EP36" i="5"/>
  <c r="EP12" i="5"/>
  <c r="EK12" i="5"/>
  <c r="EK17" i="6"/>
  <c r="EP17" i="6"/>
  <c r="EP43" i="8"/>
  <c r="EK43" i="8"/>
  <c r="EP33" i="5"/>
  <c r="EK33" i="5"/>
  <c r="EK47" i="5"/>
  <c r="EP47" i="5"/>
  <c r="EP15" i="7"/>
  <c r="EK15" i="7"/>
  <c r="EJ36" i="9"/>
  <c r="EG36" i="9"/>
  <c r="F34" i="15" s="1"/>
  <c r="EF39" i="9"/>
  <c r="EJ39" i="5"/>
  <c r="EG39" i="5"/>
  <c r="EP39" i="7"/>
  <c r="EK39" i="7"/>
  <c r="EJ31" i="9"/>
  <c r="EG31" i="9"/>
  <c r="F29" i="15" s="1"/>
  <c r="EP10" i="8"/>
  <c r="EK10" i="8"/>
  <c r="EP11" i="8"/>
  <c r="EK11" i="8"/>
  <c r="EP22" i="5"/>
  <c r="EK22" i="5"/>
  <c r="EJ6" i="7"/>
  <c r="EG6" i="7"/>
  <c r="EP43" i="6"/>
  <c r="EK43" i="6"/>
  <c r="EJ42" i="9"/>
  <c r="EG42" i="9"/>
  <c r="F40" i="15" s="1"/>
  <c r="EK5" i="7"/>
  <c r="EP5" i="7"/>
  <c r="EP31" i="7"/>
  <c r="EK31" i="7"/>
  <c r="EK31" i="8"/>
  <c r="EP31" i="8"/>
  <c r="EK43" i="5"/>
  <c r="EP43" i="5"/>
  <c r="EJ35" i="9"/>
  <c r="EG32" i="7"/>
  <c r="EJ32" i="7"/>
  <c r="EF32" i="9"/>
  <c r="EG9" i="9"/>
  <c r="F7" i="15" s="1"/>
  <c r="EJ9" i="9"/>
  <c r="EJ15" i="9"/>
  <c r="EG15" i="9"/>
  <c r="F13" i="15" s="1"/>
  <c r="EK8" i="5"/>
  <c r="EP8" i="5"/>
  <c r="EF49" i="5"/>
  <c r="EG49" i="5" s="1"/>
  <c r="EK7" i="9"/>
  <c r="EP7" i="9"/>
  <c r="EP40" i="8"/>
  <c r="EK40" i="8"/>
  <c r="EP42" i="6"/>
  <c r="EK42" i="6"/>
  <c r="EK15" i="8"/>
  <c r="EP15" i="8"/>
  <c r="EJ30" i="9"/>
  <c r="EP27" i="9"/>
  <c r="EK27" i="9"/>
  <c r="BP49" i="5"/>
  <c r="EG43" i="9"/>
  <c r="F41" i="15" s="1"/>
  <c r="EJ43" i="9"/>
  <c r="BP49" i="8"/>
  <c r="EN27" i="9"/>
  <c r="EL27" i="9"/>
  <c r="D25" i="15" s="1"/>
  <c r="EM27" i="9"/>
  <c r="E25" i="15" s="1"/>
  <c r="EV27" i="9"/>
  <c r="I25" i="15" s="1"/>
  <c r="EP18" i="9"/>
  <c r="EK18" i="9"/>
  <c r="EG12" i="9"/>
  <c r="F10" i="15" s="1"/>
  <c r="EJ12" i="9"/>
  <c r="EK15" i="6"/>
  <c r="EP15" i="6"/>
  <c r="EP20" i="7"/>
  <c r="EK20" i="7"/>
  <c r="EP38" i="6"/>
  <c r="EK38" i="6"/>
  <c r="EK34" i="8"/>
  <c r="EP34" i="8"/>
  <c r="EP35" i="6"/>
  <c r="EK35" i="6"/>
  <c r="EP13" i="7"/>
  <c r="EK13" i="7"/>
  <c r="EP34" i="6"/>
  <c r="EK34" i="6"/>
  <c r="EP41" i="6"/>
  <c r="EK41" i="6"/>
  <c r="EJ25" i="9"/>
  <c r="EG25" i="9"/>
  <c r="F23" i="15" s="1"/>
  <c r="EF4" i="9"/>
  <c r="BS38" i="9"/>
  <c r="BR38" i="9"/>
  <c r="BS38" i="8"/>
  <c r="BR38" i="8"/>
  <c r="EO38" i="8"/>
  <c r="BS38" i="7"/>
  <c r="BR38" i="7"/>
  <c r="BS38" i="6"/>
  <c r="BR38" i="6"/>
  <c r="EO38" i="6"/>
  <c r="BS38" i="5"/>
  <c r="BR38" i="5"/>
  <c r="BR38" i="3"/>
  <c r="BR38" i="4"/>
  <c r="BS38" i="3"/>
  <c r="BS38" i="4"/>
  <c r="BS38" i="2"/>
  <c r="BR38" i="2"/>
  <c r="EO38" i="5"/>
  <c r="EO38" i="7"/>
  <c r="I197" i="15"/>
  <c r="EP41" i="5"/>
  <c r="EK41" i="5"/>
  <c r="EK38" i="7"/>
  <c r="EP38" i="7"/>
  <c r="I271" i="15"/>
  <c r="L194" i="15"/>
  <c r="L199" i="15" s="1"/>
  <c r="L143" i="15"/>
  <c r="L191" i="15" s="1"/>
  <c r="EH49" i="7"/>
  <c r="EI49" i="7" s="1"/>
  <c r="EI4" i="7"/>
  <c r="EK31" i="6"/>
  <c r="EP31" i="6"/>
  <c r="EP17" i="5"/>
  <c r="EK17" i="5"/>
  <c r="EK6" i="7" l="1"/>
  <c r="EP6" i="7"/>
  <c r="EK30" i="9"/>
  <c r="EP30" i="9"/>
  <c r="EK36" i="9"/>
  <c r="EP36" i="9"/>
  <c r="EN49" i="9"/>
  <c r="EM49" i="9"/>
  <c r="E47" i="15" s="1"/>
  <c r="EL49" i="9"/>
  <c r="D47" i="15" s="1"/>
  <c r="EV49" i="9"/>
  <c r="I47" i="15" s="1"/>
  <c r="EK34" i="9"/>
  <c r="EP34" i="9"/>
  <c r="EJ6" i="9"/>
  <c r="EF49" i="9"/>
  <c r="EG49" i="9" s="1"/>
  <c r="F47" i="15" s="1"/>
  <c r="EJ4" i="9"/>
  <c r="EG4" i="9"/>
  <c r="F2" i="15" s="1"/>
  <c r="EK45" i="9"/>
  <c r="EP45" i="9"/>
  <c r="EK49" i="6"/>
  <c r="EP49" i="6"/>
  <c r="EP37" i="8"/>
  <c r="EK37" i="8"/>
  <c r="EK38" i="8"/>
  <c r="EP38" i="8"/>
  <c r="EH49" i="9"/>
  <c r="EI49" i="9" s="1"/>
  <c r="G47" i="15" s="1"/>
  <c r="EI4" i="9"/>
  <c r="G2" i="15" s="1"/>
  <c r="EK49" i="5"/>
  <c r="EP49" i="5"/>
  <c r="BS49" i="8"/>
  <c r="BS49" i="5"/>
  <c r="BR49" i="5"/>
  <c r="BS49" i="4"/>
  <c r="BS49" i="6"/>
  <c r="BR49" i="7"/>
  <c r="BR49" i="6"/>
  <c r="BS49" i="7"/>
  <c r="BR49" i="8"/>
  <c r="BS49" i="2"/>
  <c r="BS49" i="3"/>
  <c r="BR49" i="3"/>
  <c r="BR49" i="4"/>
  <c r="BR49" i="2"/>
  <c r="BS49" i="9"/>
  <c r="EO49" i="6"/>
  <c r="EO49" i="8"/>
  <c r="BR49" i="9"/>
  <c r="EO49" i="5"/>
  <c r="EO49" i="7"/>
  <c r="EK37" i="9"/>
  <c r="EP37" i="9"/>
  <c r="EP25" i="9"/>
  <c r="EK25" i="9"/>
  <c r="EP32" i="7"/>
  <c r="EK32" i="7"/>
  <c r="EP42" i="9"/>
  <c r="EK42" i="9"/>
  <c r="EP31" i="9"/>
  <c r="EK31" i="9"/>
  <c r="EK15" i="9"/>
  <c r="EP15" i="9"/>
  <c r="EJ49" i="8"/>
  <c r="EP4" i="8"/>
  <c r="EK4" i="8"/>
  <c r="EG32" i="9"/>
  <c r="F30" i="15" s="1"/>
  <c r="EJ32" i="9"/>
  <c r="EP43" i="9"/>
  <c r="EK43" i="9"/>
  <c r="EK35" i="9"/>
  <c r="EP35" i="9"/>
  <c r="EP40" i="9"/>
  <c r="EK40" i="9"/>
  <c r="EP23" i="9"/>
  <c r="EK23" i="9"/>
  <c r="EP17" i="9"/>
  <c r="EK17" i="9"/>
  <c r="EP38" i="9"/>
  <c r="EK38" i="9"/>
  <c r="EP26" i="8"/>
  <c r="EK26" i="8"/>
  <c r="EK28" i="9"/>
  <c r="EP28" i="9"/>
  <c r="EP14" i="9"/>
  <c r="EK14" i="9"/>
  <c r="EP24" i="9"/>
  <c r="EK24" i="9"/>
  <c r="EP10" i="9"/>
  <c r="EK10" i="9"/>
  <c r="EP9" i="9"/>
  <c r="EK9" i="9"/>
  <c r="EP16" i="9"/>
  <c r="EK16" i="9"/>
  <c r="EK5" i="9"/>
  <c r="EP5" i="9"/>
  <c r="EK33" i="9"/>
  <c r="EP33" i="9"/>
  <c r="EP20" i="9"/>
  <c r="EK20" i="9"/>
  <c r="EG11" i="9"/>
  <c r="F9" i="15" s="1"/>
  <c r="EJ11" i="9"/>
  <c r="EP11" i="7"/>
  <c r="EK11" i="7"/>
  <c r="EP41" i="9"/>
  <c r="EK41" i="9"/>
  <c r="EP12" i="9"/>
  <c r="EK12" i="9"/>
  <c r="EG39" i="9"/>
  <c r="F37" i="15" s="1"/>
  <c r="EJ39" i="9"/>
  <c r="EK46" i="9"/>
  <c r="EP46" i="9"/>
  <c r="EK44" i="9"/>
  <c r="EP44" i="9"/>
  <c r="EJ49" i="7"/>
  <c r="EP4" i="7"/>
  <c r="EK4" i="7"/>
  <c r="EK22" i="9"/>
  <c r="EP22" i="9"/>
  <c r="EK8" i="9"/>
  <c r="EP8" i="9"/>
  <c r="EK39" i="5"/>
  <c r="EP39" i="5"/>
  <c r="EK48" i="9"/>
  <c r="EP48" i="9"/>
  <c r="EP19" i="9"/>
  <c r="EK19" i="9"/>
  <c r="EK6" i="6"/>
  <c r="EP6" i="6"/>
  <c r="EK47" i="9"/>
  <c r="EP47" i="9"/>
  <c r="EK21" i="9"/>
  <c r="EP21" i="9"/>
  <c r="EP32" i="9" l="1"/>
  <c r="EK32" i="9"/>
  <c r="EP39" i="9"/>
  <c r="EK39" i="9"/>
  <c r="EK49" i="7"/>
  <c r="EP49" i="7"/>
  <c r="EP11" i="9"/>
  <c r="EK11" i="9"/>
  <c r="EJ49" i="9"/>
  <c r="EK4" i="9"/>
  <c r="EP4" i="9"/>
  <c r="EP49" i="8"/>
  <c r="EK49" i="8"/>
  <c r="EK6" i="9"/>
  <c r="EP6" i="9"/>
  <c r="EK49" i="9" l="1"/>
  <c r="EP49" i="9"/>
</calcChain>
</file>

<file path=xl/sharedStrings.xml><?xml version="1.0" encoding="utf-8"?>
<sst xmlns="http://schemas.openxmlformats.org/spreadsheetml/2006/main" count="9189" uniqueCount="310">
  <si>
    <t>PERIODE:</t>
  </si>
  <si>
    <t>Du 28/11/2024 au 30/11/2024</t>
  </si>
  <si>
    <t>PAYS :</t>
  </si>
  <si>
    <t>RD CONGO</t>
  </si>
  <si>
    <t>PROVINCE</t>
  </si>
  <si>
    <t>COUP</t>
  </si>
  <si>
    <t>ANTENNE</t>
  </si>
  <si>
    <t>GPEI</t>
  </si>
  <si>
    <t>ZONE DE SANTE</t>
  </si>
  <si>
    <t>DATA</t>
  </si>
  <si>
    <t>Date debut :</t>
  </si>
  <si>
    <t>Date fin :</t>
  </si>
  <si>
    <t xml:space="preserve">Situation des équipes de vaccination par aires de santé </t>
  </si>
  <si>
    <t>Populations cibles extrapolées</t>
  </si>
  <si>
    <t>Populations cibles vaccinées à la campagne précédente</t>
  </si>
  <si>
    <t xml:space="preserve">Populations cibles dénombrées </t>
  </si>
  <si>
    <t>Disponilité du vaccin, antigène utilisé</t>
  </si>
  <si>
    <t>Nombre d'équipes de mobilisation sociale de proxi)</t>
  </si>
  <si>
    <t>RESEAU/ INTERNET</t>
  </si>
  <si>
    <r>
      <rPr>
        <sz val="14"/>
        <color rgb="FF000000"/>
        <rFont val="&quot;Arial Rounded&quot;"/>
      </rPr>
      <t xml:space="preserve">Enfants </t>
    </r>
    <r>
      <rPr>
        <b/>
        <sz val="14"/>
        <color rgb="FFFF0000"/>
        <rFont val="&quot;Arial Rounded&quot;"/>
      </rPr>
      <t>0 - 11</t>
    </r>
    <r>
      <rPr>
        <b/>
        <sz val="14"/>
        <color rgb="FFFF6D01"/>
        <rFont val="&quot;Arial Rounded&quot;"/>
      </rPr>
      <t xml:space="preserve"> </t>
    </r>
    <r>
      <rPr>
        <sz val="14"/>
        <color rgb="FF000000"/>
        <rFont val="&quot;Arial Rounded&quot;"/>
      </rPr>
      <t>mois identifiés pour etre récupérés en PEV de routine</t>
    </r>
  </si>
  <si>
    <r>
      <rPr>
        <sz val="14"/>
        <color rgb="FF000000"/>
        <rFont val="&quot;Arial Rounded&quot;"/>
      </rPr>
      <t>Enfants</t>
    </r>
    <r>
      <rPr>
        <b/>
        <sz val="14"/>
        <color rgb="FFFF0000"/>
        <rFont val="&quot;Arial Rounded&quot;"/>
      </rPr>
      <t xml:space="preserve"> 12 - 23</t>
    </r>
    <r>
      <rPr>
        <sz val="14"/>
        <color rgb="FF000000"/>
        <rFont val="&quot;Arial Rounded&quot;"/>
      </rPr>
      <t xml:space="preserve"> mois identifiés pour etre récupérés en PEV de routine</t>
    </r>
  </si>
  <si>
    <r>
      <rPr>
        <sz val="14"/>
        <color rgb="FF000000"/>
        <rFont val="&quot;Arial Rounded&quot;"/>
      </rPr>
      <t xml:space="preserve">Enfants </t>
    </r>
    <r>
      <rPr>
        <b/>
        <sz val="14"/>
        <color rgb="FFFF0000"/>
        <rFont val="&quot;Arial Rounded&quot;"/>
      </rPr>
      <t>24 - 59</t>
    </r>
    <r>
      <rPr>
        <sz val="14"/>
        <color rgb="FFFF6D01"/>
        <rFont val="&quot;Arial Rounded&quot;"/>
      </rPr>
      <t xml:space="preserve"> </t>
    </r>
    <r>
      <rPr>
        <sz val="14"/>
        <color rgb="FF000000"/>
        <rFont val="&quot;Arial Rounded&quot;"/>
      </rPr>
      <t>mois identifiés pour etre récupérés en PEV de routine</t>
    </r>
  </si>
  <si>
    <t>Femmes cibles identifiées pour etre récupérées en PEV de routine</t>
  </si>
  <si>
    <t>LOCALISATION DES POPULATIONS SPECIALES</t>
  </si>
  <si>
    <t>Nombre de ménages dénombrés</t>
  </si>
  <si>
    <t>Populations spéciales 
 (Nombre de personnes selon le Statut)</t>
  </si>
  <si>
    <t>Effectifs des Populations spéciales recensées</t>
  </si>
  <si>
    <t>Province</t>
  </si>
  <si>
    <t>Antenne</t>
  </si>
  <si>
    <t>Zone de Santé</t>
  </si>
  <si>
    <t>Aires de santé</t>
  </si>
  <si>
    <t>Nombre d'équipes rurales (vaccinat)</t>
  </si>
  <si>
    <t>Nombre d'équipes urbaines (vaccinat)</t>
  </si>
  <si>
    <t xml:space="preserve">Total des équipes de vaccination </t>
  </si>
  <si>
    <t>POPULATION TOTALE (extrapolée)</t>
  </si>
  <si>
    <t>0-11 mois</t>
  </si>
  <si>
    <t>12-59 mois</t>
  </si>
  <si>
    <t>0-59 mois</t>
  </si>
  <si>
    <t>5-14 ans</t>
  </si>
  <si>
    <t>15 ans +</t>
  </si>
  <si>
    <t>Nombre de flacons de VPO servis aux AS pour la campagne</t>
  </si>
  <si>
    <t>Nombre de flacons de VPO reçus au BCZS pour la campagne</t>
  </si>
  <si>
    <t>Antigène utilisé et conditionnement</t>
  </si>
  <si>
    <t>Disponibilité de l'Internet</t>
  </si>
  <si>
    <t>Compagnie/ Opérateur de téléphonie mobile</t>
  </si>
  <si>
    <t>Etat du signal</t>
  </si>
  <si>
    <t>BCG</t>
  </si>
  <si>
    <t>VPI1</t>
  </si>
  <si>
    <t>DTC-HepB-Hib 1</t>
  </si>
  <si>
    <t>DTC-HepB-Hib 2</t>
  </si>
  <si>
    <t>DTC-HepB-Hib 3</t>
  </si>
  <si>
    <t>PCV-13 1</t>
  </si>
  <si>
    <t>PCV-13 2</t>
  </si>
  <si>
    <t>PCV-13 3</t>
  </si>
  <si>
    <t>Rota 1</t>
  </si>
  <si>
    <t>Rota 2</t>
  </si>
  <si>
    <t>Rota 3</t>
  </si>
  <si>
    <t>VAR1</t>
  </si>
  <si>
    <t>VAR2</t>
  </si>
  <si>
    <t>VAA</t>
  </si>
  <si>
    <t>VPI2</t>
  </si>
  <si>
    <t>TOTAL</t>
  </si>
  <si>
    <t>Td 1</t>
  </si>
  <si>
    <t>Td 2</t>
  </si>
  <si>
    <t>Td 3</t>
  </si>
  <si>
    <t>Td 4</t>
  </si>
  <si>
    <t>Td 5</t>
  </si>
  <si>
    <t>Nom du Site d'accueil</t>
  </si>
  <si>
    <t>Aire de santé d'implantation du site</t>
  </si>
  <si>
    <t>Type de regroupement/ de communauté ou de population spéciale</t>
  </si>
  <si>
    <t>Saisonnières</t>
  </si>
  <si>
    <t>Circonstancielles</t>
  </si>
  <si>
    <t>Permanentes</t>
  </si>
  <si>
    <t>Popu totale provenant de votre ZS</t>
  </si>
  <si>
    <t>Popu totale provenant d'autres ZS</t>
  </si>
  <si>
    <t>Population spéciale TOTALE</t>
  </si>
  <si>
    <t>12-23 mois</t>
  </si>
  <si>
    <t>FE</t>
  </si>
  <si>
    <t>nVPO2</t>
  </si>
  <si>
    <t xml:space="preserve">UNITES D'ORGANISATION </t>
  </si>
  <si>
    <t>ACTIVITES DE DENOMBREMENT/ COMMUNICATION/MOBILISATION SOCIALE</t>
  </si>
  <si>
    <t>Identification</t>
  </si>
  <si>
    <t>Nombre de ménage</t>
  </si>
  <si>
    <t>Complétude MoSo</t>
  </si>
  <si>
    <t>Nombre de personnes de plus de 15 ans sensibilisées</t>
  </si>
  <si>
    <t>0-11 mois dénombrés</t>
  </si>
  <si>
    <t>12-59 mois dénombrés</t>
  </si>
  <si>
    <t>0-59 mois dénombrés</t>
  </si>
  <si>
    <t>5-14 ans dénombrés</t>
  </si>
  <si>
    <t>Cas de maladies sous surveillance</t>
  </si>
  <si>
    <t>REFUS</t>
  </si>
  <si>
    <t>Mobilisation communautaire des FEMMES</t>
  </si>
  <si>
    <t>Mobilisation communautaire des HOMMES</t>
  </si>
  <si>
    <t>Mobilisation communautaire générale</t>
  </si>
  <si>
    <t>Rattrapage/récupération en PEV</t>
  </si>
  <si>
    <t>Taux de complétude MoSo</t>
  </si>
  <si>
    <t>% de ménages Visités</t>
  </si>
  <si>
    <t>% Hommes sensibilisés</t>
  </si>
  <si>
    <t>% Femmes sensibilisees</t>
  </si>
  <si>
    <t>% Garçons 0-59 mois dénombrés</t>
  </si>
  <si>
    <t>% Filles 0-59 mois dénombrés</t>
  </si>
  <si>
    <t>% Garçons 5-14 ans dénombrés</t>
  </si>
  <si>
    <t>% Filles 5-14 ans dénombrés</t>
  </si>
  <si>
    <t>% Garçons 0-59 mois vaccinés par rapport aux dénombrés</t>
  </si>
  <si>
    <t>% Fille 0-59 mois vaccinées par rapport aux dénombrées</t>
  </si>
  <si>
    <t>% Réunions de plaidoyer tenues avec les org féminines</t>
  </si>
  <si>
    <t>% Réunions de plaidoyer tenues avec les org des hommes</t>
  </si>
  <si>
    <t>% Cheffes de village ou PRESI CODESA formées et sensibilisées</t>
  </si>
  <si>
    <t>% Chefs de village ou PRESI CODESA formés et sensibilisés</t>
  </si>
  <si>
    <t>% Cheffes de village ou PRESI CODESA impliquées à la planification</t>
  </si>
  <si>
    <t>% Chefs de village ou PRESI CODESA impliqués à la planification</t>
  </si>
  <si>
    <t>% femmes MOSO/ CAC formées pour identifier et sensibiliser</t>
  </si>
  <si>
    <t>% femmes MOSO/ CAC formées et déployées pour identifier et sensibiliser</t>
  </si>
  <si>
    <t>% femmes présentes au dialogue communautaire</t>
  </si>
  <si>
    <t>% Réunions de plaidoyer tenues avec les OSC</t>
  </si>
  <si>
    <t>% Réunions de plaidoyer tenues avec les autorités coutumières &amp; religieuses</t>
  </si>
  <si>
    <t>% Dialogues communautaires tenus</t>
  </si>
  <si>
    <t>% de refus gérés</t>
  </si>
  <si>
    <t>Aire de Santé</t>
  </si>
  <si>
    <t>Population Totale</t>
  </si>
  <si>
    <t>Prévus</t>
  </si>
  <si>
    <t>Visités</t>
  </si>
  <si>
    <t>Rapports attendus</t>
  </si>
  <si>
    <t>Rapports reçus</t>
  </si>
  <si>
    <t>Total</t>
  </si>
  <si>
    <t>Hommes</t>
  </si>
  <si>
    <t>Femmes</t>
  </si>
  <si>
    <t>Cible</t>
  </si>
  <si>
    <t>Garçons</t>
  </si>
  <si>
    <t>Filles</t>
  </si>
  <si>
    <t>PFA</t>
  </si>
  <si>
    <t>Rougeole</t>
  </si>
  <si>
    <t>Fièvre Jaune</t>
  </si>
  <si>
    <t>TNN</t>
  </si>
  <si>
    <t>Ver de Guinée</t>
  </si>
  <si>
    <t>Refus signalés</t>
  </si>
  <si>
    <t>Refus gérés</t>
  </si>
  <si>
    <t>Nombre de réunions de plaidoyer prévues avec les organisations féminines</t>
  </si>
  <si>
    <t>Nombre de réunions de plaidoyer tenues avec les organisations féminines</t>
  </si>
  <si>
    <t>Nombre de cheffes de villages ou PRESI CODESA</t>
  </si>
  <si>
    <t>Nombre de cheffes de villages ou PRESI CODESA formées et sensibilisées</t>
  </si>
  <si>
    <t>Nombre de cheffes de villages ou PRESI CODESA impliquées à la planification</t>
  </si>
  <si>
    <t>Nombre de femmes MOSO/ CAC planifiées</t>
  </si>
  <si>
    <t>Nombre de femmes MOSO/ CAC formées pour identifier et sensibiliser</t>
  </si>
  <si>
    <t>Nombre de femmes MOSO/ CAC déployées</t>
  </si>
  <si>
    <t>Nombre de femmes présentes au dialogue communautaire</t>
  </si>
  <si>
    <t>Nombre de réunions de plaidoyer prévues avec les organisations des hommes</t>
  </si>
  <si>
    <t>Nombre de réunions de plaidoyer tenues avec les organisations des hommes</t>
  </si>
  <si>
    <t>Nombre de chefs de villages ou PRESI CODESA</t>
  </si>
  <si>
    <t>Nombre de chefs de villages ou PRESI CODESA formés et sensibilisés</t>
  </si>
  <si>
    <t>Nombre de chefs de villages ou PRESI CODESA impliqués à la planification</t>
  </si>
  <si>
    <t>Nombre de MOSO/ CAC hommes planifiés</t>
  </si>
  <si>
    <t>Nombre de MOSO/ CAC hommes formés pour identifier et sensibiliser</t>
  </si>
  <si>
    <t>Nombre de MOSO/ CAC hommes déployés</t>
  </si>
  <si>
    <t>Nombre d'hommes présents au dialogue communautaire</t>
  </si>
  <si>
    <t>Nombre total de MOSO/ CAC formés</t>
  </si>
  <si>
    <t>Nombre de superviseurs MOSO/ CAC planifiés</t>
  </si>
  <si>
    <t>Nombre de superviseurs MOSO/ CAC formés</t>
  </si>
  <si>
    <t>Nombre de superviseurs MOSO/ CAC déployés</t>
  </si>
  <si>
    <t>Nombre de réunions de plaidoyer prévues avec les OSC</t>
  </si>
  <si>
    <t>Nombre de réunions de plaidoyer tenues avec les OSC</t>
  </si>
  <si>
    <t>Nombre de participants aux plaidoyer (hommes)</t>
  </si>
  <si>
    <t>Nombre de participantes aux plaidoyer (femmes)</t>
  </si>
  <si>
    <t>Nombre de réunions de plaidoyer prévues avec les autorités coutumières et religieuses</t>
  </si>
  <si>
    <t>Nombre de réunions de plaidoyer tenues avec les autorités coutumières et religieuses</t>
  </si>
  <si>
    <t>Nombre de dialogues communautaires prévus</t>
  </si>
  <si>
    <t>Nombre de dialogues communautaires tenus</t>
  </si>
  <si>
    <t>Nombre d'enfants référés en PEV</t>
  </si>
  <si>
    <t>Nombre de mères référées en PEV</t>
  </si>
  <si>
    <t>VACCINATION VACCINATION VACCINATION</t>
  </si>
  <si>
    <t>VACCINATION PAR LES EQUIPES EN MILIEU RULAL</t>
  </si>
  <si>
    <t>VACCINATION PAR LES EQUIPES EN MILIEU URBAIN</t>
  </si>
  <si>
    <t>VACCINATION 0-59 mois</t>
  </si>
  <si>
    <t>VACCINATION DES 5-14 ans</t>
  </si>
  <si>
    <t xml:space="preserve">PERFORMANCES DES EQUIPES DE VACCINATION </t>
  </si>
  <si>
    <r>
      <rPr>
        <b/>
        <sz val="20"/>
        <color theme="1"/>
        <rFont val="Times New Roman"/>
      </rPr>
      <t>RENFORCEMENT PEV SYSTEMATIQUE [</t>
    </r>
    <r>
      <rPr>
        <b/>
        <sz val="20"/>
        <color rgb="FFFF0000"/>
        <rFont val="Times New Roman"/>
      </rPr>
      <t>0 - 11 mois</t>
    </r>
    <r>
      <rPr>
        <b/>
        <sz val="20"/>
        <color theme="1"/>
        <rFont val="Times New Roman"/>
      </rPr>
      <t>]</t>
    </r>
  </si>
  <si>
    <r>
      <rPr>
        <b/>
        <sz val="20"/>
        <color theme="1"/>
        <rFont val="Times New Roman"/>
      </rPr>
      <t>RENFORCEMENT PEV SYSTEMATIQUE [</t>
    </r>
    <r>
      <rPr>
        <b/>
        <sz val="20"/>
        <color rgb="FFFF0000"/>
        <rFont val="Times New Roman"/>
      </rPr>
      <t>12 - 23 mois</t>
    </r>
    <r>
      <rPr>
        <b/>
        <sz val="20"/>
        <color theme="1"/>
        <rFont val="Times New Roman"/>
      </rPr>
      <t>]</t>
    </r>
  </si>
  <si>
    <r>
      <rPr>
        <b/>
        <sz val="20"/>
        <color theme="1"/>
        <rFont val="Times New Roman"/>
      </rPr>
      <t>RENFORCEMENT PEV SYSTEMATIQUE [</t>
    </r>
    <r>
      <rPr>
        <b/>
        <sz val="20"/>
        <color rgb="FFFF0000"/>
        <rFont val="Times New Roman"/>
      </rPr>
      <t>24 - 59 mois</t>
    </r>
    <r>
      <rPr>
        <b/>
        <sz val="20"/>
        <color theme="1"/>
        <rFont val="Times New Roman"/>
      </rPr>
      <t>]</t>
    </r>
  </si>
  <si>
    <r>
      <rPr>
        <b/>
        <sz val="19"/>
        <color theme="1"/>
        <rFont val="Times New Roman"/>
      </rPr>
      <t>RENFORCEMENT PEV SYSTEMATIQUE FE [</t>
    </r>
    <r>
      <rPr>
        <b/>
        <sz val="19"/>
        <color rgb="FFFF0000"/>
        <rFont val="Times New Roman"/>
      </rPr>
      <t>15 - 49 ans</t>
    </r>
    <r>
      <rPr>
        <b/>
        <sz val="19"/>
        <color theme="1"/>
        <rFont val="Times New Roman"/>
      </rPr>
      <t>]</t>
    </r>
  </si>
  <si>
    <t>Complétude des rapports de vaccination</t>
  </si>
  <si>
    <t>Cible 0-59 mois</t>
  </si>
  <si>
    <t>Vaccines 0-11 mois 
 Zéro Dose</t>
  </si>
  <si>
    <t>Vaccines 0-11 mois 
 1 dose et plus</t>
  </si>
  <si>
    <t>Total vaccines 0-11 mois</t>
  </si>
  <si>
    <t>Vaccines 12-59 mois 
 Zéro Dose</t>
  </si>
  <si>
    <t>Vaccines 12-59 mois 
 1 dose et plus</t>
  </si>
  <si>
    <t>Total vaccines 12-59 mois</t>
  </si>
  <si>
    <t>Vaccinés 0-11 mois</t>
  </si>
  <si>
    <t>Vaccinés 12-59 mois</t>
  </si>
  <si>
    <t>Vaccination 0-59 mois</t>
  </si>
  <si>
    <t>Vaccinés par les Equipes en milieu rural</t>
  </si>
  <si>
    <t xml:space="preserve">Vaccinés par les Equipes en milieu urbain </t>
  </si>
  <si>
    <t>Milieu rural</t>
  </si>
  <si>
    <t>Milieu urbain</t>
  </si>
  <si>
    <t xml:space="preserve">Total vaccinés 0-14 ans </t>
  </si>
  <si>
    <t>Couvertures vaccinales</t>
  </si>
  <si>
    <t>GESTION DES FLACONS</t>
  </si>
  <si>
    <t>Recherche active des cas de MEV</t>
  </si>
  <si>
    <t>MAPI</t>
  </si>
  <si>
    <t>Total DTC-HepB-Hib</t>
  </si>
  <si>
    <t>Total PCV-13</t>
  </si>
  <si>
    <t>Total Rota</t>
  </si>
  <si>
    <t># Récupérations 0-11 mois</t>
  </si>
  <si>
    <t># Récupérations 12-23 mois</t>
  </si>
  <si>
    <t># Récupérations 24-59 mois</t>
  </si>
  <si>
    <t>FE_Td1</t>
  </si>
  <si>
    <t>FE_Td2</t>
  </si>
  <si>
    <t>FE_Td3</t>
  </si>
  <si>
    <t>FE_Td4</t>
  </si>
  <si>
    <t>FE_Td5</t>
  </si>
  <si>
    <t>FE_Td2+</t>
  </si>
  <si>
    <t>Total FE_Td</t>
  </si>
  <si>
    <t>Attendus</t>
  </si>
  <si>
    <t>Recus</t>
  </si>
  <si>
    <t>%</t>
  </si>
  <si>
    <t>Zéro Dose</t>
  </si>
  <si>
    <t>1 dose et plus</t>
  </si>
  <si>
    <t xml:space="preserve">Total </t>
  </si>
  <si>
    <t>Vaccinés 0-14 ans</t>
  </si>
  <si>
    <t>Nb moyen d'enfants vaccinés/équipe (ref 100 enfants)</t>
  </si>
  <si>
    <t>Nb moyen d'enfants vaccinés/équipe (ref 200 enfants)</t>
  </si>
  <si>
    <t xml:space="preserve">Total vaccinés </t>
  </si>
  <si>
    <t>Nb moyen d'enfants vaccinés/équipe</t>
  </si>
  <si>
    <t>Cibles extrapolées 0-59 mois</t>
  </si>
  <si>
    <t>Cibles vaccinées campagne précédente 0-59 mois</t>
  </si>
  <si>
    <t>Cibles denombrées (Moso) 0-59 mois</t>
  </si>
  <si>
    <t>Cibles 5-14 ans</t>
  </si>
  <si>
    <t>Cibles 0-14 ans</t>
  </si>
  <si>
    <t>Total Flacons reçus journalièrement par les équipes (Mouvement de flacons)</t>
  </si>
  <si>
    <t>Flacons complémentaires reçus 
  (Ne pas remplir)</t>
  </si>
  <si>
    <t>Flacons utilisables (Ne pas remplir)</t>
  </si>
  <si>
    <t>Flacons inutilisables (entamés, cassés, virés, sans étiquettes et vides)</t>
  </si>
  <si>
    <t>Flacons perdus</t>
  </si>
  <si>
    <t>Taux de perte %</t>
  </si>
  <si>
    <t>Total de Flacons utilisables (Dans la CDF)</t>
  </si>
  <si>
    <t>FJ</t>
  </si>
  <si>
    <t>Mineures</t>
  </si>
  <si>
    <t>Graves</t>
  </si>
  <si>
    <t>VG</t>
  </si>
  <si>
    <t>EV</t>
  </si>
  <si>
    <t>CV</t>
  </si>
  <si>
    <t>FV</t>
  </si>
  <si>
    <r>
      <rPr>
        <b/>
        <sz val="20"/>
        <color theme="1"/>
        <rFont val="Times New Roman"/>
      </rPr>
      <t>RENFORCEMENT PEV SYSTEMATIQUE [</t>
    </r>
    <r>
      <rPr>
        <b/>
        <sz val="20"/>
        <color rgb="FFFF0000"/>
        <rFont val="Times New Roman"/>
      </rPr>
      <t>0 - 11 mois</t>
    </r>
    <r>
      <rPr>
        <b/>
        <sz val="20"/>
        <color theme="1"/>
        <rFont val="Times New Roman"/>
      </rPr>
      <t>]</t>
    </r>
  </si>
  <si>
    <r>
      <rPr>
        <b/>
        <sz val="20"/>
        <color theme="1"/>
        <rFont val="Times New Roman"/>
      </rPr>
      <t>RENFORCEMENT PEV SYSTEMATIQUE [</t>
    </r>
    <r>
      <rPr>
        <b/>
        <sz val="20"/>
        <color rgb="FFFF0000"/>
        <rFont val="Times New Roman"/>
      </rPr>
      <t>12 - 23 mois</t>
    </r>
    <r>
      <rPr>
        <b/>
        <sz val="20"/>
        <color theme="1"/>
        <rFont val="Times New Roman"/>
      </rPr>
      <t>]</t>
    </r>
  </si>
  <si>
    <r>
      <rPr>
        <b/>
        <sz val="20"/>
        <color theme="1"/>
        <rFont val="Times New Roman"/>
      </rPr>
      <t>RENFORCEMENT PEV SYSTEMATIQUE [</t>
    </r>
    <r>
      <rPr>
        <b/>
        <sz val="20"/>
        <color rgb="FFFF0000"/>
        <rFont val="Times New Roman"/>
      </rPr>
      <t>24 - 59 mois</t>
    </r>
    <r>
      <rPr>
        <b/>
        <sz val="20"/>
        <color theme="1"/>
        <rFont val="Times New Roman"/>
      </rPr>
      <t>]</t>
    </r>
  </si>
  <si>
    <r>
      <rPr>
        <b/>
        <sz val="19"/>
        <color theme="1"/>
        <rFont val="Times New Roman"/>
      </rPr>
      <t>RENFORCEMENT PEV SYSTEMATIQUE FE [</t>
    </r>
    <r>
      <rPr>
        <b/>
        <sz val="19"/>
        <color rgb="FFFF0000"/>
        <rFont val="Times New Roman"/>
      </rPr>
      <t>15 - 49 ans</t>
    </r>
    <r>
      <rPr>
        <b/>
        <sz val="19"/>
        <color theme="1"/>
        <rFont val="Times New Roman"/>
      </rPr>
      <t>]</t>
    </r>
  </si>
  <si>
    <r>
      <rPr>
        <b/>
        <sz val="20"/>
        <color theme="1"/>
        <rFont val="Times New Roman"/>
      </rPr>
      <t>RENFORCEMENT PEV SYSTEMATIQUE [</t>
    </r>
    <r>
      <rPr>
        <b/>
        <sz val="20"/>
        <color rgb="FFFF0000"/>
        <rFont val="Times New Roman"/>
      </rPr>
      <t>0 - 11 mois</t>
    </r>
    <r>
      <rPr>
        <b/>
        <sz val="20"/>
        <color theme="1"/>
        <rFont val="Times New Roman"/>
      </rPr>
      <t>]</t>
    </r>
  </si>
  <si>
    <r>
      <rPr>
        <b/>
        <sz val="20"/>
        <color theme="1"/>
        <rFont val="Times New Roman"/>
      </rPr>
      <t>RENFORCEMENT PEV SYSTEMATIQUE [</t>
    </r>
    <r>
      <rPr>
        <b/>
        <sz val="20"/>
        <color rgb="FFFF0000"/>
        <rFont val="Times New Roman"/>
      </rPr>
      <t>12 - 23 mois</t>
    </r>
    <r>
      <rPr>
        <b/>
        <sz val="20"/>
        <color theme="1"/>
        <rFont val="Times New Roman"/>
      </rPr>
      <t>]</t>
    </r>
  </si>
  <si>
    <r>
      <rPr>
        <b/>
        <sz val="20"/>
        <color theme="1"/>
        <rFont val="Times New Roman"/>
      </rPr>
      <t>RENFORCEMENT PEV SYSTEMATIQUE [</t>
    </r>
    <r>
      <rPr>
        <b/>
        <sz val="20"/>
        <color rgb="FFFF0000"/>
        <rFont val="Times New Roman"/>
      </rPr>
      <t>24 - 59 mois</t>
    </r>
    <r>
      <rPr>
        <b/>
        <sz val="20"/>
        <color theme="1"/>
        <rFont val="Times New Roman"/>
      </rPr>
      <t>]</t>
    </r>
  </si>
  <si>
    <r>
      <rPr>
        <b/>
        <sz val="19"/>
        <color theme="1"/>
        <rFont val="Times New Roman"/>
      </rPr>
      <t>RENFORCEMENT PEV SYSTEMATIQUE FE [</t>
    </r>
    <r>
      <rPr>
        <b/>
        <sz val="19"/>
        <color rgb="FFFF0000"/>
        <rFont val="Times New Roman"/>
      </rPr>
      <t>15 - 49 ans</t>
    </r>
    <r>
      <rPr>
        <b/>
        <sz val="19"/>
        <color theme="1"/>
        <rFont val="Times New Roman"/>
      </rPr>
      <t>]</t>
    </r>
  </si>
  <si>
    <r>
      <rPr>
        <b/>
        <sz val="20"/>
        <color theme="1"/>
        <rFont val="Times New Roman"/>
      </rPr>
      <t>RENFORCEMENT PEV SYSTEMATIQUE [</t>
    </r>
    <r>
      <rPr>
        <b/>
        <sz val="20"/>
        <color rgb="FFFF0000"/>
        <rFont val="Times New Roman"/>
      </rPr>
      <t>0 - 11 mois</t>
    </r>
    <r>
      <rPr>
        <b/>
        <sz val="20"/>
        <color theme="1"/>
        <rFont val="Times New Roman"/>
      </rPr>
      <t>]</t>
    </r>
  </si>
  <si>
    <r>
      <rPr>
        <b/>
        <sz val="20"/>
        <color theme="1"/>
        <rFont val="Times New Roman"/>
      </rPr>
      <t>RENFORCEMENT PEV SYSTEMATIQUE [</t>
    </r>
    <r>
      <rPr>
        <b/>
        <sz val="20"/>
        <color rgb="FFFF0000"/>
        <rFont val="Times New Roman"/>
      </rPr>
      <t>12 - 23 mois</t>
    </r>
    <r>
      <rPr>
        <b/>
        <sz val="20"/>
        <color theme="1"/>
        <rFont val="Times New Roman"/>
      </rPr>
      <t>]</t>
    </r>
  </si>
  <si>
    <r>
      <rPr>
        <b/>
        <sz val="20"/>
        <color theme="1"/>
        <rFont val="Times New Roman"/>
      </rPr>
      <t>RENFORCEMENT PEV SYSTEMATIQUE [</t>
    </r>
    <r>
      <rPr>
        <b/>
        <sz val="20"/>
        <color rgb="FFFF0000"/>
        <rFont val="Times New Roman"/>
      </rPr>
      <t>24 - 59 mois</t>
    </r>
    <r>
      <rPr>
        <b/>
        <sz val="20"/>
        <color theme="1"/>
        <rFont val="Times New Roman"/>
      </rPr>
      <t>]</t>
    </r>
  </si>
  <si>
    <r>
      <rPr>
        <b/>
        <sz val="19"/>
        <color theme="1"/>
        <rFont val="Times New Roman"/>
      </rPr>
      <t>RENFORCEMENT PEV SYSTEMATIQUE FE [</t>
    </r>
    <r>
      <rPr>
        <b/>
        <sz val="19"/>
        <color rgb="FFFF0000"/>
        <rFont val="Times New Roman"/>
      </rPr>
      <t>15 - 49 ans</t>
    </r>
    <r>
      <rPr>
        <b/>
        <sz val="19"/>
        <color theme="1"/>
        <rFont val="Times New Roman"/>
      </rPr>
      <t>]</t>
    </r>
  </si>
  <si>
    <r>
      <rPr>
        <b/>
        <sz val="20"/>
        <color theme="1"/>
        <rFont val="Times New Roman"/>
      </rPr>
      <t>RENFORCEMENT PEV SYSTEMATIQUE [</t>
    </r>
    <r>
      <rPr>
        <b/>
        <sz val="20"/>
        <color rgb="FFFF0000"/>
        <rFont val="Times New Roman"/>
      </rPr>
      <t>0 - 11 mois</t>
    </r>
    <r>
      <rPr>
        <b/>
        <sz val="20"/>
        <color theme="1"/>
        <rFont val="Times New Roman"/>
      </rPr>
      <t>]</t>
    </r>
  </si>
  <si>
    <r>
      <rPr>
        <b/>
        <sz val="20"/>
        <color theme="1"/>
        <rFont val="Times New Roman"/>
      </rPr>
      <t>RENFORCEMENT PEV SYSTEMATIQUE [</t>
    </r>
    <r>
      <rPr>
        <b/>
        <sz val="20"/>
        <color rgb="FFFF0000"/>
        <rFont val="Times New Roman"/>
      </rPr>
      <t>12 - 23 mois</t>
    </r>
    <r>
      <rPr>
        <b/>
        <sz val="20"/>
        <color theme="1"/>
        <rFont val="Times New Roman"/>
      </rPr>
      <t>]</t>
    </r>
  </si>
  <si>
    <r>
      <rPr>
        <b/>
        <sz val="20"/>
        <color theme="1"/>
        <rFont val="Times New Roman"/>
      </rPr>
      <t>RENFORCEMENT PEV SYSTEMATIQUE [</t>
    </r>
    <r>
      <rPr>
        <b/>
        <sz val="20"/>
        <color rgb="FFFF0000"/>
        <rFont val="Times New Roman"/>
      </rPr>
      <t>24 - 59 mois</t>
    </r>
    <r>
      <rPr>
        <b/>
        <sz val="20"/>
        <color theme="1"/>
        <rFont val="Times New Roman"/>
      </rPr>
      <t>]</t>
    </r>
  </si>
  <si>
    <r>
      <rPr>
        <b/>
        <sz val="19"/>
        <color theme="1"/>
        <rFont val="Times New Roman"/>
      </rPr>
      <t>RENFORCEMENT PEV SYSTEMATIQUE FE [</t>
    </r>
    <r>
      <rPr>
        <b/>
        <sz val="19"/>
        <color rgb="FFFF0000"/>
        <rFont val="Times New Roman"/>
      </rPr>
      <t>15 - 49 ans</t>
    </r>
    <r>
      <rPr>
        <b/>
        <sz val="19"/>
        <color theme="1"/>
        <rFont val="Times New Roman"/>
      </rPr>
      <t>]</t>
    </r>
  </si>
  <si>
    <r>
      <rPr>
        <b/>
        <sz val="20"/>
        <color theme="1"/>
        <rFont val="Times New Roman"/>
      </rPr>
      <t>RENFORCEMENT PEV SYSTEMATIQUE [</t>
    </r>
    <r>
      <rPr>
        <b/>
        <sz val="20"/>
        <color rgb="FFFF0000"/>
        <rFont val="Times New Roman"/>
      </rPr>
      <t>0 - 11 mois</t>
    </r>
    <r>
      <rPr>
        <b/>
        <sz val="20"/>
        <color theme="1"/>
        <rFont val="Times New Roman"/>
      </rPr>
      <t>]</t>
    </r>
  </si>
  <si>
    <r>
      <rPr>
        <b/>
        <sz val="20"/>
        <color theme="1"/>
        <rFont val="Times New Roman"/>
      </rPr>
      <t>RENFORCEMENT PEV SYSTEMATIQUE [</t>
    </r>
    <r>
      <rPr>
        <b/>
        <sz val="20"/>
        <color rgb="FFFF0000"/>
        <rFont val="Times New Roman"/>
      </rPr>
      <t>12 - 23 mois</t>
    </r>
    <r>
      <rPr>
        <b/>
        <sz val="20"/>
        <color theme="1"/>
        <rFont val="Times New Roman"/>
      </rPr>
      <t>]</t>
    </r>
  </si>
  <si>
    <r>
      <rPr>
        <b/>
        <sz val="20"/>
        <color theme="1"/>
        <rFont val="Times New Roman"/>
      </rPr>
      <t>RENFORCEMENT PEV SYSTEMATIQUE [</t>
    </r>
    <r>
      <rPr>
        <b/>
        <sz val="20"/>
        <color rgb="FFFF0000"/>
        <rFont val="Times New Roman"/>
      </rPr>
      <t>24 - 59 mois</t>
    </r>
    <r>
      <rPr>
        <b/>
        <sz val="20"/>
        <color theme="1"/>
        <rFont val="Times New Roman"/>
      </rPr>
      <t>]</t>
    </r>
  </si>
  <si>
    <r>
      <rPr>
        <b/>
        <sz val="19"/>
        <color theme="1"/>
        <rFont val="Times New Roman"/>
      </rPr>
      <t>RENFORCEMENT PEV SYSTEMATIQUE FE [</t>
    </r>
    <r>
      <rPr>
        <b/>
        <sz val="19"/>
        <color rgb="FFFF0000"/>
        <rFont val="Times New Roman"/>
      </rPr>
      <t>15 - 49 ans</t>
    </r>
    <r>
      <rPr>
        <b/>
        <sz val="19"/>
        <color theme="1"/>
        <rFont val="Times New Roman"/>
      </rPr>
      <t>]</t>
    </r>
  </si>
  <si>
    <t xml:space="preserve">Données démographiques </t>
  </si>
  <si>
    <t>Total 0-59 mois</t>
  </si>
  <si>
    <t>Vaccinés 5-14 ans</t>
  </si>
  <si>
    <t>Population Totale du site</t>
  </si>
  <si>
    <t>Cibles denombrées 0-59 mois</t>
  </si>
  <si>
    <r>
      <rPr>
        <b/>
        <sz val="20"/>
        <color theme="1"/>
        <rFont val="Times New Roman"/>
      </rPr>
      <t>RENFORCEMENT PEV SYSTEMATIQUE [</t>
    </r>
    <r>
      <rPr>
        <b/>
        <sz val="20"/>
        <color rgb="FFFF0000"/>
        <rFont val="Times New Roman"/>
      </rPr>
      <t>0 - 11 mois</t>
    </r>
    <r>
      <rPr>
        <b/>
        <sz val="20"/>
        <color theme="1"/>
        <rFont val="Times New Roman"/>
      </rPr>
      <t>]</t>
    </r>
  </si>
  <si>
    <r>
      <rPr>
        <b/>
        <sz val="20"/>
        <color theme="1"/>
        <rFont val="Times New Roman"/>
      </rPr>
      <t>RENFORCEMENT PEV SYSTEMATIQUE [</t>
    </r>
    <r>
      <rPr>
        <b/>
        <sz val="20"/>
        <color rgb="FFFF0000"/>
        <rFont val="Times New Roman"/>
      </rPr>
      <t>12 - 23 mois</t>
    </r>
    <r>
      <rPr>
        <b/>
        <sz val="20"/>
        <color theme="1"/>
        <rFont val="Times New Roman"/>
      </rPr>
      <t>]</t>
    </r>
  </si>
  <si>
    <r>
      <rPr>
        <b/>
        <sz val="20"/>
        <color theme="1"/>
        <rFont val="Times New Roman"/>
      </rPr>
      <t>RENFORCEMENT PEV SYSTEMATIQUE [</t>
    </r>
    <r>
      <rPr>
        <b/>
        <sz val="20"/>
        <color rgb="FFFF0000"/>
        <rFont val="Times New Roman"/>
      </rPr>
      <t>24 - 59 mois</t>
    </r>
    <r>
      <rPr>
        <b/>
        <sz val="20"/>
        <color theme="1"/>
        <rFont val="Times New Roman"/>
      </rPr>
      <t>]</t>
    </r>
  </si>
  <si>
    <r>
      <rPr>
        <b/>
        <sz val="19"/>
        <color theme="1"/>
        <rFont val="Times New Roman"/>
      </rPr>
      <t>RENFORCEMENT PEV SYSTEMATIQUE FE [</t>
    </r>
    <r>
      <rPr>
        <b/>
        <sz val="19"/>
        <color rgb="FFFF0000"/>
        <rFont val="Times New Roman"/>
      </rPr>
      <t>15 - 49 ans</t>
    </r>
    <r>
      <rPr>
        <b/>
        <sz val="19"/>
        <color theme="1"/>
        <rFont val="Times New Roman"/>
      </rPr>
      <t>]</t>
    </r>
  </si>
  <si>
    <r>
      <rPr>
        <b/>
        <sz val="20"/>
        <color theme="1"/>
        <rFont val="Times New Roman"/>
      </rPr>
      <t>RENFORCEMENT PEV SYSTEMATIQUE [</t>
    </r>
    <r>
      <rPr>
        <b/>
        <sz val="20"/>
        <color rgb="FFFF0000"/>
        <rFont val="Times New Roman"/>
      </rPr>
      <t>0 - 11 mois</t>
    </r>
    <r>
      <rPr>
        <b/>
        <sz val="20"/>
        <color theme="1"/>
        <rFont val="Times New Roman"/>
      </rPr>
      <t>]</t>
    </r>
  </si>
  <si>
    <r>
      <rPr>
        <b/>
        <sz val="20"/>
        <color theme="1"/>
        <rFont val="Times New Roman"/>
      </rPr>
      <t>RENFORCEMENT PEV SYSTEMATIQUE [</t>
    </r>
    <r>
      <rPr>
        <b/>
        <sz val="20"/>
        <color rgb="FFFF0000"/>
        <rFont val="Times New Roman"/>
      </rPr>
      <t>12 - 23 mois</t>
    </r>
    <r>
      <rPr>
        <b/>
        <sz val="20"/>
        <color theme="1"/>
        <rFont val="Times New Roman"/>
      </rPr>
      <t>]</t>
    </r>
  </si>
  <si>
    <r>
      <rPr>
        <b/>
        <sz val="20"/>
        <color theme="1"/>
        <rFont val="Times New Roman"/>
      </rPr>
      <t>RENFORCEMENT PEV SYSTEMATIQUE [</t>
    </r>
    <r>
      <rPr>
        <b/>
        <sz val="20"/>
        <color rgb="FFFF0000"/>
        <rFont val="Times New Roman"/>
      </rPr>
      <t>24 - 59 mois</t>
    </r>
    <r>
      <rPr>
        <b/>
        <sz val="20"/>
        <color theme="1"/>
        <rFont val="Times New Roman"/>
      </rPr>
      <t>]</t>
    </r>
  </si>
  <si>
    <r>
      <rPr>
        <b/>
        <sz val="19"/>
        <color theme="1"/>
        <rFont val="Times New Roman"/>
      </rPr>
      <t>RENFORCEMENT PEV SYSTEMATIQUE FE [</t>
    </r>
    <r>
      <rPr>
        <b/>
        <sz val="19"/>
        <color rgb="FFFF0000"/>
        <rFont val="Times New Roman"/>
      </rPr>
      <t>15 - 49 ans</t>
    </r>
    <r>
      <rPr>
        <b/>
        <sz val="19"/>
        <color theme="1"/>
        <rFont val="Times New Roman"/>
      </rPr>
      <t>]</t>
    </r>
  </si>
  <si>
    <r>
      <rPr>
        <b/>
        <sz val="20"/>
        <color theme="1"/>
        <rFont val="Times New Roman"/>
      </rPr>
      <t>RENFORCEMENT PEV SYSTEMATIQUE [</t>
    </r>
    <r>
      <rPr>
        <b/>
        <sz val="20"/>
        <color rgb="FFFF0000"/>
        <rFont val="Times New Roman"/>
      </rPr>
      <t>0 - 11 mois</t>
    </r>
    <r>
      <rPr>
        <b/>
        <sz val="20"/>
        <color theme="1"/>
        <rFont val="Times New Roman"/>
      </rPr>
      <t>]</t>
    </r>
  </si>
  <si>
    <r>
      <rPr>
        <b/>
        <sz val="20"/>
        <color theme="1"/>
        <rFont val="Times New Roman"/>
      </rPr>
      <t>RENFORCEMENT PEV SYSTEMATIQUE [</t>
    </r>
    <r>
      <rPr>
        <b/>
        <sz val="20"/>
        <color rgb="FFFF0000"/>
        <rFont val="Times New Roman"/>
      </rPr>
      <t>12 - 23 mois</t>
    </r>
    <r>
      <rPr>
        <b/>
        <sz val="20"/>
        <color theme="1"/>
        <rFont val="Times New Roman"/>
      </rPr>
      <t>]</t>
    </r>
  </si>
  <si>
    <r>
      <rPr>
        <b/>
        <sz val="20"/>
        <color theme="1"/>
        <rFont val="Times New Roman"/>
      </rPr>
      <t>RENFORCEMENT PEV SYSTEMATIQUE [</t>
    </r>
    <r>
      <rPr>
        <b/>
        <sz val="20"/>
        <color rgb="FFFF0000"/>
        <rFont val="Times New Roman"/>
      </rPr>
      <t>24 - 59 mois</t>
    </r>
    <r>
      <rPr>
        <b/>
        <sz val="20"/>
        <color theme="1"/>
        <rFont val="Times New Roman"/>
      </rPr>
      <t>]</t>
    </r>
  </si>
  <si>
    <r>
      <rPr>
        <b/>
        <sz val="19"/>
        <color theme="1"/>
        <rFont val="Times New Roman"/>
      </rPr>
      <t>RENFORCEMENT PEV SYSTEMATIQUE FE [</t>
    </r>
    <r>
      <rPr>
        <b/>
        <sz val="19"/>
        <color rgb="FFFF0000"/>
        <rFont val="Times New Roman"/>
      </rPr>
      <t>15 - 49 ans</t>
    </r>
    <r>
      <rPr>
        <b/>
        <sz val="19"/>
        <color theme="1"/>
        <rFont val="Times New Roman"/>
      </rPr>
      <t>]</t>
    </r>
  </si>
  <si>
    <r>
      <rPr>
        <b/>
        <sz val="20"/>
        <color theme="1"/>
        <rFont val="Times New Roman"/>
      </rPr>
      <t>RENFORCEMENT PEV SYSTEMATIQUE [</t>
    </r>
    <r>
      <rPr>
        <b/>
        <sz val="20"/>
        <color rgb="FFFF0000"/>
        <rFont val="Times New Roman"/>
      </rPr>
      <t>0 - 11 mois</t>
    </r>
    <r>
      <rPr>
        <b/>
        <sz val="20"/>
        <color theme="1"/>
        <rFont val="Times New Roman"/>
      </rPr>
      <t>]</t>
    </r>
  </si>
  <si>
    <r>
      <rPr>
        <b/>
        <sz val="20"/>
        <color theme="1"/>
        <rFont val="Times New Roman"/>
      </rPr>
      <t>RENFORCEMENT PEV SYSTEMATIQUE [</t>
    </r>
    <r>
      <rPr>
        <b/>
        <sz val="20"/>
        <color rgb="FFFF0000"/>
        <rFont val="Times New Roman"/>
      </rPr>
      <t>12 - 23 mois</t>
    </r>
    <r>
      <rPr>
        <b/>
        <sz val="20"/>
        <color theme="1"/>
        <rFont val="Times New Roman"/>
      </rPr>
      <t>]</t>
    </r>
  </si>
  <si>
    <r>
      <rPr>
        <b/>
        <sz val="20"/>
        <color theme="1"/>
        <rFont val="Times New Roman"/>
      </rPr>
      <t>RENFORCEMENT PEV SYSTEMATIQUE [</t>
    </r>
    <r>
      <rPr>
        <b/>
        <sz val="20"/>
        <color rgb="FFFF0000"/>
        <rFont val="Times New Roman"/>
      </rPr>
      <t>24 - 59 mois</t>
    </r>
    <r>
      <rPr>
        <b/>
        <sz val="20"/>
        <color theme="1"/>
        <rFont val="Times New Roman"/>
      </rPr>
      <t>]</t>
    </r>
  </si>
  <si>
    <r>
      <rPr>
        <b/>
        <sz val="19"/>
        <color theme="1"/>
        <rFont val="Times New Roman"/>
      </rPr>
      <t>RENFORCEMENT PEV SYSTEMATIQUE FE [</t>
    </r>
    <r>
      <rPr>
        <b/>
        <sz val="19"/>
        <color rgb="FFFF0000"/>
        <rFont val="Times New Roman"/>
      </rPr>
      <t>15 - 49 ans</t>
    </r>
    <r>
      <rPr>
        <b/>
        <sz val="19"/>
        <color theme="1"/>
        <rFont val="Times New Roman"/>
      </rPr>
      <t>]</t>
    </r>
  </si>
  <si>
    <t>Complétude rapports MoSo</t>
  </si>
  <si>
    <t>Complétude rapports vaccination</t>
  </si>
  <si>
    <t>CV Cibles extrapolées 0-59</t>
  </si>
  <si>
    <t>CV Cibles vaccinées campagne précédente 0-59</t>
  </si>
  <si>
    <t>Nb moyen vaccinés en milieu rural</t>
  </si>
  <si>
    <t>Nb moyen vaccinés en milieu urbain</t>
  </si>
  <si>
    <t>Seuil</t>
  </si>
  <si>
    <t>Taux de perte VPO</t>
  </si>
  <si>
    <t xml:space="preserve">Proportion des refus gérés </t>
  </si>
  <si>
    <t xml:space="preserve">Proportion des ménages visités </t>
  </si>
  <si>
    <t>Seuil rural (100)</t>
  </si>
  <si>
    <t>Seuil urbain (200)</t>
  </si>
  <si>
    <t xml:space="preserve">Situation d'identification des enfants et des femmes, PEV systématique pendant la camapgne (récupération en routine) </t>
  </si>
  <si>
    <t>VPI 1</t>
  </si>
  <si>
    <t>PCV13</t>
  </si>
  <si>
    <t>ROTA3</t>
  </si>
  <si>
    <t>Td-FE</t>
  </si>
  <si>
    <t xml:space="preserve">Situation des enfants et des femmes récupérés  au PEV systématique pendant la camapgne (récupération en routine) </t>
  </si>
  <si>
    <t xml:space="preserve">Evolution des couvertures vaccinales au PEV systématique pendant la camapgne pour les antigène clés (récupération en routine) </t>
  </si>
  <si>
    <t xml:space="preserve">Situation de la vaccination en routine pendant la campagne par tranche d'âge (PEV systématique) </t>
  </si>
  <si>
    <t>Tranche d'âge</t>
  </si>
  <si>
    <t>24-59 mois</t>
  </si>
  <si>
    <t xml:space="preserve">TOTAL ENFANTS IDENFIES POUR RECUPERATION </t>
  </si>
  <si>
    <t>TOTAL ENFANTS RECUPERES</t>
  </si>
  <si>
    <t xml:space="preserve">TOTAL FEMMES IDENFIEES POUR RECUPERATION </t>
  </si>
  <si>
    <t>TOTAL FEMMES RECUPEREES</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</si>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</sst>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0.0%"/>
  </numFmts>
  <fonts count="113">
    <font>
      <sz val="10"/>
      <color rgb="FF000000"/>
      <name val="Arial"/>
      <scheme val="minor"/>
    </font>
    <font>
      <sz val="18"/>
      <color rgb="FFFFFF00"/>
      <name val="Arial Rounded"/>
    </font>
    <font>
      <sz val="16"/>
      <color rgb="FFFFFFFF"/>
      <name val="Arial Rounded"/>
    </font>
    <font>
      <sz val="10"/>
      <name val="Arial"/>
    </font>
    <font>
      <sz val="18"/>
      <color rgb="FF1155CC"/>
      <name val="&quot;Arial Rounded&quot;"/>
    </font>
    <font>
      <sz val="18"/>
      <color rgb="FFFFFF00"/>
      <name val="&quot;Arial Rounded&quot;"/>
    </font>
    <font>
      <sz val="18"/>
      <color theme="1"/>
      <name val="&quot;Arial Rounded&quot;"/>
    </font>
    <font>
      <sz val="18"/>
      <color rgb="FF00FFFF"/>
      <name val="&quot;Arial Rounded&quot;"/>
    </font>
    <font>
      <sz val="18"/>
      <color rgb="FFFFFFFF"/>
      <name val="&quot;Arial Rounded&quot;"/>
    </font>
    <font>
      <sz val="16"/>
      <color rgb="FF00FFFF"/>
      <name val="Arial Rounded"/>
    </font>
    <font>
      <sz val="15"/>
      <color theme="1"/>
      <name val="Arial Rounded"/>
    </font>
    <font>
      <sz val="13"/>
      <color rgb="FF000000"/>
      <name val="&quot;Arial Rounded&quot;"/>
    </font>
    <font>
      <sz val="13"/>
      <color theme="1"/>
      <name val="&quot;Arial Rounded&quot;"/>
    </font>
    <font>
      <sz val="13"/>
      <color rgb="FF5B0F00"/>
      <name val="&quot;Arial Rounded&quot;"/>
    </font>
    <font>
      <sz val="14"/>
      <color rgb="FFFFFFFF"/>
      <name val="&quot;Arial Rounded&quot;"/>
    </font>
    <font>
      <b/>
      <sz val="14"/>
      <color rgb="FF000000"/>
      <name val="Times New Roman"/>
    </font>
    <font>
      <sz val="12"/>
      <color rgb="FFFFFF00"/>
      <name val="&quot;Arial Rounded&quot;"/>
    </font>
    <font>
      <sz val="13"/>
      <color rgb="FFD6FEE4"/>
      <name val="&quot;Arial Rounded&quot;"/>
    </font>
    <font>
      <sz val="14"/>
      <color rgb="FF000000"/>
      <name val="&quot;Arial Rounded&quot;"/>
    </font>
    <font>
      <sz val="12"/>
      <color rgb="FFFFFFFF"/>
      <name val="&quot;Arial Rounded&quot;"/>
    </font>
    <font>
      <sz val="13"/>
      <color rgb="FF0000FF"/>
      <name val="&quot;Arial Rounded&quot;"/>
    </font>
    <font>
      <sz val="16"/>
      <color rgb="FFFFFFFF"/>
      <name val="&quot;Arial Rounded&quot;"/>
    </font>
    <font>
      <b/>
      <sz val="17"/>
      <color rgb="FFF3F3F3"/>
      <name val="Times New Roman"/>
    </font>
    <font>
      <sz val="12"/>
      <color rgb="FF000000"/>
      <name val="&quot;Arial Rounded&quot;"/>
    </font>
    <font>
      <sz val="12"/>
      <color theme="1"/>
      <name val="&quot;Arial Rounded&quot;"/>
    </font>
    <font>
      <sz val="12"/>
      <color rgb="FF5B0F00"/>
      <name val="&quot;Arial Rounded&quot;"/>
    </font>
    <font>
      <b/>
      <sz val="14"/>
      <color rgb="FFFFFFFF"/>
      <name val="Times New Roman"/>
    </font>
    <font>
      <b/>
      <sz val="14"/>
      <color rgb="FFFFFF00"/>
      <name val="Times New Roman"/>
    </font>
    <font>
      <b/>
      <sz val="12"/>
      <color rgb="FFA61C00"/>
      <name val="&quot;Arial Rounded&quot;"/>
    </font>
    <font>
      <b/>
      <sz val="12"/>
      <color rgb="FFA61C00"/>
      <name val="Arial"/>
    </font>
    <font>
      <sz val="12"/>
      <color rgb="FF00FFFF"/>
      <name val="&quot;Arial Rounded&quot;"/>
    </font>
    <font>
      <b/>
      <sz val="12"/>
      <color theme="1"/>
      <name val="Times New Roman"/>
    </font>
    <font>
      <b/>
      <sz val="12"/>
      <color theme="1"/>
      <name val="Arial"/>
    </font>
    <font>
      <b/>
      <sz val="11"/>
      <color theme="1"/>
      <name val="Arial"/>
    </font>
    <font>
      <sz val="10"/>
      <color theme="1"/>
      <name val="Arial"/>
      <scheme val="minor"/>
    </font>
    <font>
      <b/>
      <sz val="12"/>
      <color rgb="FFFF00FF"/>
      <name val="Times New Roman"/>
    </font>
    <font>
      <sz val="10"/>
      <color theme="1"/>
      <name val="Arial"/>
    </font>
    <font>
      <sz val="12"/>
      <color theme="1"/>
      <name val="Arial"/>
    </font>
    <font>
      <sz val="12"/>
      <color theme="1"/>
      <name val="Times New Roman"/>
    </font>
    <font>
      <b/>
      <sz val="12"/>
      <color theme="1"/>
      <name val="Arial"/>
      <scheme val="minor"/>
    </font>
    <font>
      <b/>
      <sz val="12"/>
      <color rgb="FFA61C00"/>
      <name val="Arial"/>
      <scheme val="minor"/>
    </font>
    <font>
      <b/>
      <sz val="13"/>
      <color rgb="FFFFFF00"/>
      <name val="Times New Roman"/>
    </font>
    <font>
      <b/>
      <sz val="13"/>
      <color theme="1"/>
      <name val="Times New Roman"/>
    </font>
    <font>
      <b/>
      <sz val="11"/>
      <color theme="1"/>
      <name val="Times New Roman"/>
    </font>
    <font>
      <b/>
      <sz val="13"/>
      <color rgb="FFFFFFFF"/>
      <name val="Times New Roman"/>
    </font>
    <font>
      <b/>
      <sz val="13"/>
      <color rgb="FF000000"/>
      <name val="Times New Roman"/>
    </font>
    <font>
      <b/>
      <sz val="20"/>
      <color theme="1"/>
      <name val="Times New Roman"/>
    </font>
    <font>
      <b/>
      <sz val="20"/>
      <color rgb="FFFFFF00"/>
      <name val="Times New Roman"/>
    </font>
    <font>
      <b/>
      <sz val="16"/>
      <color theme="1"/>
      <name val="Times New Roman"/>
    </font>
    <font>
      <b/>
      <sz val="16"/>
      <color rgb="FFFF0000"/>
      <name val="Times New Roman"/>
    </font>
    <font>
      <b/>
      <sz val="16"/>
      <color rgb="FFFFFF00"/>
      <name val="Times New Roman"/>
    </font>
    <font>
      <b/>
      <sz val="16"/>
      <color rgb="FF741B47"/>
      <name val="Times New Roman"/>
    </font>
    <font>
      <b/>
      <sz val="15"/>
      <color rgb="FFFFFFFF"/>
      <name val="Times New Roman"/>
    </font>
    <font>
      <b/>
      <sz val="14"/>
      <color rgb="FF002060"/>
      <name val="Times New Roman"/>
    </font>
    <font>
      <b/>
      <sz val="14"/>
      <color rgb="FFFF0000"/>
      <name val="Times New Roman"/>
    </font>
    <font>
      <b/>
      <sz val="12"/>
      <color rgb="FF674EA7"/>
      <name val="Times New Roman"/>
    </font>
    <font>
      <b/>
      <sz val="12"/>
      <color rgb="FF1155CC"/>
      <name val="Times New Roman"/>
    </font>
    <font>
      <b/>
      <sz val="11"/>
      <color rgb="FF0C343D"/>
      <name val="Times New Roman"/>
    </font>
    <font>
      <b/>
      <sz val="12"/>
      <color rgb="FF741B47"/>
      <name val="Times New Roman"/>
    </font>
    <font>
      <b/>
      <sz val="12"/>
      <color rgb="FF000000"/>
      <name val="Times New Roman"/>
    </font>
    <font>
      <sz val="25"/>
      <color theme="1"/>
      <name val="Times New Roman"/>
    </font>
    <font>
      <b/>
      <sz val="20"/>
      <color rgb="FFFFFFFF"/>
      <name val="Times New Roman"/>
    </font>
    <font>
      <b/>
      <sz val="20"/>
      <color rgb="FF00FFFF"/>
      <name val="Times New Roman"/>
    </font>
    <font>
      <b/>
      <sz val="22"/>
      <color rgb="FFFFFFFF"/>
      <name val="Times New Roman"/>
    </font>
    <font>
      <b/>
      <sz val="20"/>
      <color rgb="FFFFF2CC"/>
      <name val="Times New Roman"/>
    </font>
    <font>
      <b/>
      <sz val="25"/>
      <color rgb="FFFFFFFF"/>
      <name val="Times New Roman"/>
    </font>
    <font>
      <sz val="25"/>
      <color rgb="FFFFFFFF"/>
      <name val="Times New Roman"/>
    </font>
    <font>
      <b/>
      <sz val="19"/>
      <color theme="1"/>
      <name val="Times New Roman"/>
    </font>
    <font>
      <b/>
      <sz val="25"/>
      <color theme="1"/>
      <name val="Times New Roman"/>
    </font>
    <font>
      <b/>
      <sz val="16"/>
      <color rgb="FF000000"/>
      <name val="Times New Roman"/>
    </font>
    <font>
      <b/>
      <sz val="16"/>
      <color rgb="FF0000FF"/>
      <name val="Times New Roman"/>
    </font>
    <font>
      <b/>
      <sz val="16"/>
      <color rgb="FF1155CC"/>
      <name val="Times New Roman"/>
    </font>
    <font>
      <b/>
      <sz val="13"/>
      <color rgb="FF351C75"/>
      <name val="Times New Roman"/>
    </font>
    <font>
      <b/>
      <sz val="16"/>
      <color rgb="FFFFFFFF"/>
      <name val="Times New Roman"/>
    </font>
    <font>
      <b/>
      <sz val="14"/>
      <color theme="1"/>
      <name val="Times New Roman"/>
    </font>
    <font>
      <b/>
      <sz val="14"/>
      <color rgb="FF3F3F3F"/>
      <name val="Times New Roman"/>
    </font>
    <font>
      <b/>
      <sz val="13"/>
      <color rgb="FF0000FF"/>
      <name val="Times New Roman"/>
    </font>
    <font>
      <b/>
      <sz val="13"/>
      <color rgb="FF1155CC"/>
      <name val="Times New Roman"/>
    </font>
    <font>
      <sz val="10"/>
      <color theme="1"/>
      <name val="Times New Roman"/>
    </font>
    <font>
      <b/>
      <sz val="12"/>
      <color rgb="FF0000FF"/>
      <name val="Times New Roman"/>
    </font>
    <font>
      <b/>
      <sz val="12"/>
      <color rgb="FF4C1130"/>
      <name val="Times New Roman"/>
    </font>
    <font>
      <sz val="12"/>
      <color rgb="FF00FFFF"/>
      <name val="Times New Roman"/>
    </font>
    <font>
      <b/>
      <sz val="12"/>
      <color rgb="FFF3F3F3"/>
      <name val="Times New Roman"/>
    </font>
    <font>
      <b/>
      <sz val="12"/>
      <color rgb="FF00FF00"/>
      <name val="Times New Roman"/>
    </font>
    <font>
      <b/>
      <sz val="12"/>
      <color rgb="FFFFFFFF"/>
      <name val="Times New Roman"/>
    </font>
    <font>
      <b/>
      <sz val="12"/>
      <color rgb="FF00FFFF"/>
      <name val="Times New Roman"/>
    </font>
    <font>
      <b/>
      <sz val="12"/>
      <color rgb="FFFF0000"/>
      <name val="Times New Roman"/>
    </font>
    <font>
      <b/>
      <sz val="25"/>
      <color rgb="FF002060"/>
      <name val="Times New Roman"/>
    </font>
    <font>
      <b/>
      <sz val="25"/>
      <color rgb="FF3F3F3F"/>
      <name val="Times New Roman"/>
    </font>
    <font>
      <sz val="25"/>
      <color rgb="FF3F3F3F"/>
      <name val="Times New Roman"/>
    </font>
    <font>
      <b/>
      <sz val="15"/>
      <color theme="1"/>
      <name val="Times New Roman"/>
    </font>
    <font>
      <b/>
      <sz val="15"/>
      <color rgb="FF0000FF"/>
      <name val="Times New Roman"/>
    </font>
    <font>
      <b/>
      <sz val="16"/>
      <color rgb="FF3F3F3F"/>
      <name val="Times New Roman"/>
    </font>
    <font>
      <b/>
      <sz val="13"/>
      <color rgb="FF002060"/>
      <name val="Times New Roman"/>
    </font>
    <font>
      <b/>
      <sz val="13"/>
      <color rgb="FF3F3F3F"/>
      <name val="Times New Roman"/>
    </font>
    <font>
      <b/>
      <sz val="12"/>
      <color rgb="FF002060"/>
      <name val="Times New Roman"/>
    </font>
    <font>
      <sz val="12"/>
      <color rgb="FF0000FF"/>
      <name val="Times New Roman"/>
    </font>
    <font>
      <sz val="11"/>
      <color theme="1"/>
      <name val="Times New Roman"/>
    </font>
    <font>
      <b/>
      <sz val="11"/>
      <color rgb="FFFFFFFF"/>
      <name val="Times New Roman"/>
    </font>
    <font>
      <b/>
      <sz val="11"/>
      <color theme="1"/>
      <name val="Arial Rounded"/>
    </font>
    <font>
      <b/>
      <sz val="10"/>
      <color theme="1"/>
      <name val="Arial Rounded"/>
    </font>
    <font>
      <b/>
      <sz val="10"/>
      <color theme="1"/>
      <name val="Arial Rounded"/>
    </font>
    <font>
      <b/>
      <sz val="10"/>
      <color rgb="FFFFFF00"/>
      <name val="Arial Rounded"/>
    </font>
    <font>
      <b/>
      <sz val="10"/>
      <color theme="1"/>
      <name val="Arial"/>
    </font>
    <font>
      <sz val="11"/>
      <color theme="1"/>
      <name val="Arial"/>
    </font>
    <font>
      <b/>
      <sz val="13"/>
      <color rgb="FFFF0000"/>
      <name val="Arial"/>
    </font>
    <font>
      <b/>
      <sz val="13"/>
      <color rgb="FFF3F3F3"/>
      <name val="Arial"/>
    </font>
    <font>
      <b/>
      <sz val="13"/>
      <color rgb="FFFFFFFF"/>
      <name val="Arial"/>
    </font>
    <font>
      <b/>
      <sz val="14"/>
      <color rgb="FFFF0000"/>
      <name val="&quot;Arial Rounded&quot;"/>
    </font>
    <font>
      <b/>
      <sz val="14"/>
      <color rgb="FFFF6D01"/>
      <name val="&quot;Arial Rounded&quot;"/>
    </font>
    <font>
      <sz val="14"/>
      <color rgb="FFFF6D01"/>
      <name val="&quot;Arial Rounded&quot;"/>
    </font>
    <font>
      <b/>
      <sz val="20"/>
      <color rgb="FFFF0000"/>
      <name val="Times New Roman"/>
    </font>
    <font>
      <b/>
      <sz val="19"/>
      <color rgb="FFFF0000"/>
      <name val="Times New Roman"/>
    </font>
  </fonts>
  <fills count="55">
    <fill>
      <patternFill patternType="none"/>
    </fill>
    <fill>
      <patternFill patternType="gray125"/>
    </fill>
    <fill>
      <patternFill patternType="solid">
        <fgColor rgb="FF0B5394"/>
        <bgColor rgb="FF0B5394"/>
      </patternFill>
    </fill>
    <fill>
      <patternFill patternType="solid">
        <fgColor rgb="FFFFFFFF"/>
        <bgColor rgb="FFFFFFFF"/>
      </patternFill>
    </fill>
    <fill>
      <patternFill patternType="solid">
        <fgColor rgb="FF274E13"/>
        <bgColor rgb="FF274E13"/>
      </patternFill>
    </fill>
    <fill>
      <patternFill patternType="solid">
        <fgColor rgb="FF45818E"/>
        <bgColor rgb="FF45818E"/>
      </patternFill>
    </fill>
    <fill>
      <patternFill patternType="solid">
        <fgColor rgb="FF00FFFF"/>
        <bgColor rgb="FF00FFFF"/>
      </patternFill>
    </fill>
    <fill>
      <patternFill patternType="solid">
        <fgColor rgb="FFCFE2F3"/>
        <bgColor rgb="FFCFE2F3"/>
      </patternFill>
    </fill>
    <fill>
      <patternFill patternType="solid">
        <fgColor rgb="FFEAD1DC"/>
        <bgColor rgb="FFEAD1DC"/>
      </patternFill>
    </fill>
    <fill>
      <patternFill patternType="solid">
        <fgColor rgb="FF7F6000"/>
        <bgColor rgb="FF7F6000"/>
      </patternFill>
    </fill>
    <fill>
      <patternFill patternType="solid">
        <fgColor rgb="FFFFE599"/>
        <bgColor rgb="FFFFE599"/>
      </patternFill>
    </fill>
    <fill>
      <patternFill patternType="solid">
        <fgColor rgb="FFCC4125"/>
        <bgColor rgb="FFCC4125"/>
      </patternFill>
    </fill>
    <fill>
      <patternFill patternType="solid">
        <fgColor rgb="FF000000"/>
        <bgColor rgb="FF000000"/>
      </patternFill>
    </fill>
    <fill>
      <patternFill patternType="solid">
        <fgColor rgb="FFD9EAD3"/>
        <bgColor rgb="FFD9EAD3"/>
      </patternFill>
    </fill>
    <fill>
      <patternFill patternType="solid">
        <fgColor theme="9"/>
        <bgColor theme="9"/>
      </patternFill>
    </fill>
    <fill>
      <patternFill patternType="solid">
        <fgColor rgb="FFA2C4C9"/>
        <bgColor rgb="FFA2C4C9"/>
      </patternFill>
    </fill>
    <fill>
      <patternFill patternType="solid">
        <fgColor rgb="FFD9D2E9"/>
        <bgColor rgb="FFD9D2E9"/>
      </patternFill>
    </fill>
    <fill>
      <patternFill patternType="solid">
        <fgColor rgb="FF741B47"/>
        <bgColor rgb="FF741B47"/>
      </patternFill>
    </fill>
    <fill>
      <patternFill patternType="solid">
        <fgColor rgb="FF00FF00"/>
        <bgColor rgb="FF00FF00"/>
      </patternFill>
    </fill>
    <fill>
      <patternFill patternType="solid">
        <fgColor rgb="FF1155CC"/>
        <bgColor rgb="FF1155CC"/>
      </patternFill>
    </fill>
    <fill>
      <patternFill patternType="solid">
        <fgColor rgb="FF660000"/>
        <bgColor rgb="FF660000"/>
      </patternFill>
    </fill>
    <fill>
      <patternFill patternType="solid">
        <fgColor rgb="FFF3F3F3"/>
        <bgColor rgb="FFF3F3F3"/>
      </patternFill>
    </fill>
    <fill>
      <patternFill patternType="solid">
        <fgColor theme="6"/>
        <bgColor theme="6"/>
      </patternFill>
    </fill>
    <fill>
      <patternFill patternType="solid">
        <fgColor rgb="FF6AA84F"/>
        <bgColor rgb="FF6AA84F"/>
      </patternFill>
    </fill>
    <fill>
      <patternFill patternType="solid">
        <fgColor rgb="FFEFEFEF"/>
        <bgColor rgb="FFEFEFEF"/>
      </patternFill>
    </fill>
    <fill>
      <patternFill patternType="solid">
        <fgColor rgb="FFFCE5CD"/>
        <bgColor rgb="FFFCE5CD"/>
      </patternFill>
    </fill>
    <fill>
      <patternFill patternType="solid">
        <fgColor rgb="FF9FC5E8"/>
        <bgColor rgb="FF9FC5E8"/>
      </patternFill>
    </fill>
    <fill>
      <patternFill patternType="solid">
        <fgColor theme="7"/>
        <bgColor theme="7"/>
      </patternFill>
    </fill>
    <fill>
      <patternFill patternType="solid">
        <fgColor rgb="FFFFF2CC"/>
        <bgColor rgb="FFFFF2CC"/>
      </patternFill>
    </fill>
    <fill>
      <patternFill patternType="solid">
        <fgColor rgb="FFA3FFCD"/>
        <bgColor rgb="FFA3FFCD"/>
      </patternFill>
    </fill>
    <fill>
      <patternFill patternType="solid">
        <fgColor rgb="FFFAD56C"/>
        <bgColor rgb="FFFAD56C"/>
      </patternFill>
    </fill>
    <fill>
      <patternFill patternType="solid">
        <fgColor rgb="FFD9E2F3"/>
        <bgColor rgb="FFD9E2F3"/>
      </patternFill>
    </fill>
    <fill>
      <patternFill patternType="solid">
        <fgColor rgb="FF3C78D8"/>
        <bgColor rgb="FF3C78D8"/>
      </patternFill>
    </fill>
    <fill>
      <patternFill patternType="solid">
        <fgColor rgb="FF073763"/>
        <bgColor rgb="FF073763"/>
      </patternFill>
    </fill>
    <fill>
      <patternFill patternType="solid">
        <fgColor rgb="FF76A5AF"/>
        <bgColor rgb="FF76A5AF"/>
      </patternFill>
    </fill>
    <fill>
      <patternFill patternType="solid">
        <fgColor rgb="FFB7E1CD"/>
        <bgColor rgb="FFB7E1CD"/>
      </patternFill>
    </fill>
    <fill>
      <patternFill patternType="solid">
        <fgColor rgb="FF38761D"/>
        <bgColor rgb="FF38761D"/>
      </patternFill>
    </fill>
    <fill>
      <patternFill patternType="solid">
        <fgColor rgb="FF002060"/>
        <bgColor rgb="FF002060"/>
      </patternFill>
    </fill>
    <fill>
      <patternFill patternType="solid">
        <fgColor rgb="FF1C4587"/>
        <bgColor rgb="FF1C4587"/>
      </patternFill>
    </fill>
    <fill>
      <patternFill patternType="solid">
        <fgColor rgb="FF351C75"/>
        <bgColor rgb="FF351C75"/>
      </patternFill>
    </fill>
    <fill>
      <patternFill patternType="solid">
        <fgColor rgb="FFBF9000"/>
        <bgColor rgb="FFBF9000"/>
      </patternFill>
    </fill>
    <fill>
      <patternFill patternType="solid">
        <fgColor rgb="FFD9D9D9"/>
        <bgColor rgb="FFD9D9D9"/>
      </patternFill>
    </fill>
    <fill>
      <patternFill patternType="solid">
        <fgColor rgb="FFF7CAAC"/>
        <bgColor rgb="FFF7CAAC"/>
      </patternFill>
    </fill>
    <fill>
      <patternFill patternType="solid">
        <fgColor rgb="FF12E4EE"/>
        <bgColor rgb="FF12E4EE"/>
      </patternFill>
    </fill>
    <fill>
      <patternFill patternType="solid">
        <fgColor rgb="FF666666"/>
        <bgColor rgb="FF666666"/>
      </patternFill>
    </fill>
    <fill>
      <patternFill patternType="solid">
        <fgColor rgb="FF3F3F3F"/>
        <bgColor rgb="FF3F3F3F"/>
      </patternFill>
    </fill>
    <fill>
      <patternFill patternType="solid">
        <fgColor rgb="FFD6FEE4"/>
        <bgColor rgb="FFD6FEE4"/>
      </patternFill>
    </fill>
    <fill>
      <patternFill patternType="solid">
        <fgColor rgb="FF999999"/>
        <bgColor rgb="FF999999"/>
      </patternFill>
    </fill>
    <fill>
      <patternFill patternType="solid">
        <fgColor rgb="FF134F5C"/>
        <bgColor rgb="FF134F5C"/>
      </patternFill>
    </fill>
    <fill>
      <patternFill patternType="solid">
        <fgColor rgb="FF46BDC6"/>
        <bgColor rgb="FF46BDC6"/>
      </patternFill>
    </fill>
    <fill>
      <patternFill patternType="solid">
        <fgColor rgb="FF93C47D"/>
        <bgColor rgb="FF93C47D"/>
      </patternFill>
    </fill>
    <fill>
      <patternFill patternType="solid">
        <fgColor rgb="FFC9DAF8"/>
        <bgColor rgb="FFC9DAF8"/>
      </patternFill>
    </fill>
    <fill>
      <patternFill patternType="solid">
        <fgColor rgb="FFCCCCCC"/>
        <bgColor rgb="FFCCCCCC"/>
      </patternFill>
    </fill>
    <fill>
      <patternFill patternType="solid">
        <fgColor rgb="FF0000FF"/>
        <bgColor rgb="FF0000FF"/>
      </patternFill>
    </fill>
    <fill>
      <patternFill patternType="solid">
        <fgColor rgb="FF9900FF"/>
        <bgColor rgb="FF9900FF"/>
      </patternFill>
    </fill>
  </fills>
  <borders count="169">
    <border>
      <left/>
      <right/>
      <top/>
      <bottom/>
      <diagonal/>
    </border>
    <border>
      <left style="thin">
        <color rgb="FFFFFF00"/>
      </left>
      <right style="thin">
        <color rgb="FFFFFF00"/>
      </right>
      <top style="medium">
        <color rgb="FFFF9900"/>
      </top>
      <bottom/>
      <diagonal/>
    </border>
    <border>
      <left/>
      <right/>
      <top style="medium">
        <color rgb="FFFF9900"/>
      </top>
      <bottom/>
      <diagonal/>
    </border>
    <border>
      <left/>
      <right style="thin">
        <color rgb="FFFFFF00"/>
      </right>
      <top style="medium">
        <color rgb="FFFF9900"/>
      </top>
      <bottom/>
      <diagonal/>
    </border>
    <border>
      <left style="thin">
        <color rgb="FFFFFF00"/>
      </left>
      <right style="thin">
        <color rgb="FFFFFF00"/>
      </right>
      <top style="medium">
        <color rgb="FF990000"/>
      </top>
      <bottom/>
      <diagonal/>
    </border>
    <border>
      <left/>
      <right style="thin">
        <color rgb="FFFFFF00"/>
      </right>
      <top style="medium">
        <color rgb="FF990000"/>
      </top>
      <bottom/>
      <diagonal/>
    </border>
    <border>
      <left/>
      <right/>
      <top style="medium">
        <color rgb="FF990000"/>
      </top>
      <bottom/>
      <diagonal/>
    </border>
    <border>
      <left style="medium">
        <color rgb="FF000000"/>
      </left>
      <right/>
      <top style="medium">
        <color rgb="FF990000"/>
      </top>
      <bottom/>
      <diagonal/>
    </border>
    <border>
      <left/>
      <right style="thin">
        <color rgb="FF000000"/>
      </right>
      <top style="medium">
        <color rgb="FF990000"/>
      </top>
      <bottom/>
      <diagonal/>
    </border>
    <border>
      <left style="thin">
        <color rgb="FF000000"/>
      </left>
      <right/>
      <top style="medium">
        <color rgb="FF990000"/>
      </top>
      <bottom/>
      <diagonal/>
    </border>
    <border>
      <left/>
      <right style="medium">
        <color rgb="FF000000"/>
      </right>
      <top style="medium">
        <color rgb="FF990000"/>
      </top>
      <bottom/>
      <diagonal/>
    </border>
    <border>
      <left style="medium">
        <color rgb="FF000000"/>
      </left>
      <right style="medium">
        <color rgb="FF000000"/>
      </right>
      <top style="medium">
        <color rgb="FF990000"/>
      </top>
      <bottom/>
      <diagonal/>
    </border>
    <border>
      <left style="thin">
        <color rgb="FF000000"/>
      </left>
      <right style="thin">
        <color rgb="FF000000"/>
      </right>
      <top style="medium">
        <color rgb="FFFF9900"/>
      </top>
      <bottom style="medium">
        <color rgb="FFFF9900"/>
      </bottom>
      <diagonal/>
    </border>
    <border>
      <left/>
      <right style="thin">
        <color rgb="FF000000"/>
      </right>
      <top style="medium">
        <color rgb="FFFF9900"/>
      </top>
      <bottom style="medium">
        <color rgb="FFFF9900"/>
      </bottom>
      <diagonal/>
    </border>
    <border>
      <left/>
      <right style="medium">
        <color rgb="FF000000"/>
      </right>
      <top style="medium">
        <color rgb="FFFF9900"/>
      </top>
      <bottom style="medium">
        <color rgb="FFFF9900"/>
      </bottom>
      <diagonal/>
    </border>
    <border>
      <left/>
      <right/>
      <top style="medium">
        <color rgb="FFFF9900"/>
      </top>
      <bottom style="medium">
        <color rgb="FFFF9900"/>
      </bottom>
      <diagonal/>
    </border>
    <border>
      <left style="medium">
        <color rgb="FF000000"/>
      </left>
      <right style="thin">
        <color rgb="FF000000"/>
      </right>
      <top style="medium">
        <color rgb="FFFF9900"/>
      </top>
      <bottom style="medium">
        <color rgb="FFFF9900"/>
      </bottom>
      <diagonal/>
    </border>
    <border>
      <left style="thin">
        <color rgb="FF000000"/>
      </left>
      <right/>
      <top style="medium">
        <color rgb="FFFF9900"/>
      </top>
      <bottom style="medium">
        <color rgb="FFFF9900"/>
      </bottom>
      <diagonal/>
    </border>
    <border>
      <left style="medium">
        <color rgb="FF000000"/>
      </left>
      <right style="medium">
        <color rgb="FF000000"/>
      </right>
      <top/>
      <bottom/>
      <diagonal/>
    </border>
    <border>
      <left style="thin">
        <color rgb="FF000000"/>
      </left>
      <right style="medium">
        <color rgb="FF000000"/>
      </right>
      <top style="medium">
        <color rgb="FFFF9900"/>
      </top>
      <bottom style="medium">
        <color rgb="FFFF99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bottom style="thin">
        <color rgb="FF000000"/>
      </bottom>
      <diagonal/>
    </border>
    <border>
      <left style="thin">
        <color rgb="FF000000"/>
      </left>
      <right/>
      <top/>
      <bottom style="thin">
        <color rgb="FF000000"/>
      </bottom>
      <diagonal/>
    </border>
    <border>
      <left style="medium">
        <color rgb="FF000000"/>
      </left>
      <right style="thin">
        <color rgb="FF000000"/>
      </right>
      <top/>
      <bottom style="thin">
        <color rgb="FF000000"/>
      </bottom>
      <diagonal/>
    </border>
    <border>
      <left/>
      <right style="thin">
        <color rgb="FF000000"/>
      </right>
      <top/>
      <bottom style="thin">
        <color rgb="FF000000"/>
      </bottom>
      <diagonal/>
    </border>
    <border>
      <left style="medium">
        <color rgb="FF000000"/>
      </left>
      <right style="medium">
        <color rgb="FF000000"/>
      </right>
      <top/>
      <bottom style="thin">
        <color rgb="FF000000"/>
      </bottom>
      <diagonal/>
    </border>
    <border>
      <left/>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style="thin">
        <color rgb="FF000000"/>
      </left>
      <right/>
      <top/>
      <bottom/>
      <diagonal/>
    </border>
    <border>
      <left style="medium">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style="medium">
        <color rgb="FF000000"/>
      </right>
      <top/>
      <bottom/>
      <diagonal/>
    </border>
    <border>
      <left/>
      <right style="thin">
        <color rgb="FF000000"/>
      </right>
      <top style="thin">
        <color rgb="FF000000"/>
      </top>
      <bottom/>
      <diagonal/>
    </border>
    <border>
      <left style="medium">
        <color rgb="FF000000"/>
      </left>
      <right style="thin">
        <color rgb="FF000000"/>
      </right>
      <top style="thin">
        <color rgb="FF000000"/>
      </top>
      <bottom/>
      <diagonal/>
    </border>
    <border>
      <left/>
      <right style="thin">
        <color rgb="FF000000"/>
      </right>
      <top/>
      <bottom/>
      <diagonal/>
    </border>
    <border>
      <left/>
      <right/>
      <top style="thin">
        <color rgb="FF000000"/>
      </top>
      <bottom/>
      <diagonal/>
    </border>
    <border>
      <left style="thin">
        <color rgb="FF000000"/>
      </left>
      <right style="thin">
        <color rgb="FF000000"/>
      </right>
      <top style="medium">
        <color rgb="FFFF0000"/>
      </top>
      <bottom style="medium">
        <color rgb="FFFF0000"/>
      </bottom>
      <diagonal/>
    </border>
    <border>
      <left style="thin">
        <color rgb="FF000000"/>
      </left>
      <right style="medium">
        <color rgb="FF000000"/>
      </right>
      <top style="medium">
        <color rgb="FFFF0000"/>
      </top>
      <bottom style="medium">
        <color rgb="FFFF0000"/>
      </bottom>
      <diagonal/>
    </border>
    <border>
      <left/>
      <right/>
      <top style="medium">
        <color rgb="FFFF0000"/>
      </top>
      <bottom style="medium">
        <color rgb="FFFF0000"/>
      </bottom>
      <diagonal/>
    </border>
    <border>
      <left style="medium">
        <color rgb="FF000000"/>
      </left>
      <right/>
      <top style="medium">
        <color rgb="FFFF0000"/>
      </top>
      <bottom style="medium">
        <color rgb="FFFF0000"/>
      </bottom>
      <diagonal/>
    </border>
    <border>
      <left style="thin">
        <color rgb="FF000000"/>
      </left>
      <right/>
      <top style="medium">
        <color rgb="FFFF0000"/>
      </top>
      <bottom style="medium">
        <color rgb="FFFF0000"/>
      </bottom>
      <diagonal/>
    </border>
    <border>
      <left style="medium">
        <color rgb="FF000000"/>
      </left>
      <right style="thin">
        <color rgb="FF000000"/>
      </right>
      <top style="medium">
        <color rgb="FFFF0000"/>
      </top>
      <bottom style="medium">
        <color rgb="FFFF0000"/>
      </bottom>
      <diagonal/>
    </border>
    <border>
      <left/>
      <right/>
      <top style="medium">
        <color rgb="FF980000"/>
      </top>
      <bottom style="medium">
        <color rgb="FFFF0000"/>
      </bottom>
      <diagonal/>
    </border>
    <border>
      <left style="medium">
        <color rgb="FF000000"/>
      </left>
      <right/>
      <top/>
      <bottom style="medium">
        <color rgb="FFFF9900"/>
      </bottom>
      <diagonal/>
    </border>
    <border>
      <left/>
      <right/>
      <top/>
      <bottom style="medium">
        <color rgb="FFFF9900"/>
      </bottom>
      <diagonal/>
    </border>
    <border>
      <left/>
      <right style="medium">
        <color rgb="FF000000"/>
      </right>
      <top/>
      <bottom style="medium">
        <color rgb="FFFF9900"/>
      </bottom>
      <diagonal/>
    </border>
    <border>
      <left/>
      <right style="thin">
        <color rgb="FF000000"/>
      </right>
      <top/>
      <bottom style="medium">
        <color rgb="FFFF9900"/>
      </bottom>
      <diagonal/>
    </border>
    <border>
      <left style="thin">
        <color rgb="FF000000"/>
      </left>
      <right/>
      <top/>
      <bottom style="medium">
        <color rgb="FFFF9900"/>
      </bottom>
      <diagonal/>
    </border>
    <border>
      <left style="medium">
        <color rgb="FF000000"/>
      </left>
      <right style="thin">
        <color rgb="FF000000"/>
      </right>
      <top/>
      <bottom style="medium">
        <color rgb="FFFF9900"/>
      </bottom>
      <diagonal/>
    </border>
    <border>
      <left style="medium">
        <color rgb="FF000000"/>
      </left>
      <right style="thin">
        <color rgb="FF000000"/>
      </right>
      <top/>
      <bottom style="medium">
        <color rgb="FFFF6D01"/>
      </bottom>
      <diagonal/>
    </border>
    <border>
      <left/>
      <right style="thin">
        <color rgb="FF000000"/>
      </right>
      <top/>
      <bottom style="medium">
        <color rgb="FFFF6D01"/>
      </bottom>
      <diagonal/>
    </border>
    <border>
      <left/>
      <right/>
      <top/>
      <bottom style="medium">
        <color rgb="FFFF6D01"/>
      </bottom>
      <diagonal/>
    </border>
    <border>
      <left style="thin">
        <color rgb="FF000000"/>
      </left>
      <right style="medium">
        <color rgb="FF000000"/>
      </right>
      <top/>
      <bottom style="medium">
        <color rgb="FFFF6D01"/>
      </bottom>
      <diagonal/>
    </border>
    <border>
      <left/>
      <right style="medium">
        <color rgb="FF000000"/>
      </right>
      <top/>
      <bottom style="medium">
        <color rgb="FFFF6D01"/>
      </bottom>
      <diagonal/>
    </border>
    <border>
      <left style="thin">
        <color rgb="FF000000"/>
      </left>
      <right style="thin">
        <color rgb="FF000000"/>
      </right>
      <top/>
      <bottom style="medium">
        <color rgb="FFFF6D01"/>
      </bottom>
      <diagonal/>
    </border>
    <border>
      <left/>
      <right style="thin">
        <color rgb="FF000000"/>
      </right>
      <top style="medium">
        <color rgb="FFFF0000"/>
      </top>
      <bottom style="medium">
        <color rgb="FFFF0000"/>
      </bottom>
      <diagonal/>
    </border>
    <border>
      <left/>
      <right style="thin">
        <color rgb="FF000000"/>
      </right>
      <top style="medium">
        <color rgb="FF20124D"/>
      </top>
      <bottom style="medium">
        <color rgb="FF20124D"/>
      </bottom>
      <diagonal/>
    </border>
    <border>
      <left/>
      <right/>
      <top style="medium">
        <color rgb="FF20124D"/>
      </top>
      <bottom style="medium">
        <color rgb="FF20124D"/>
      </bottom>
      <diagonal/>
    </border>
    <border>
      <left style="medium">
        <color rgb="FF000000"/>
      </left>
      <right/>
      <top style="medium">
        <color rgb="FF20124D"/>
      </top>
      <bottom style="medium">
        <color rgb="FF20124D"/>
      </bottom>
      <diagonal/>
    </border>
    <border>
      <left/>
      <right style="medium">
        <color rgb="FF000000"/>
      </right>
      <top style="medium">
        <color rgb="FF20124D"/>
      </top>
      <bottom style="medium">
        <color rgb="FF20124D"/>
      </bottom>
      <diagonal/>
    </border>
    <border>
      <left/>
      <right style="thin">
        <color rgb="FF0000FF"/>
      </right>
      <top style="medium">
        <color rgb="FF20124D"/>
      </top>
      <bottom style="medium">
        <color rgb="FF20124D"/>
      </bottom>
      <diagonal/>
    </border>
    <border>
      <left style="medium">
        <color rgb="FF000000"/>
      </left>
      <right style="medium">
        <color rgb="FF000000"/>
      </right>
      <top style="medium">
        <color rgb="FF20124D"/>
      </top>
      <bottom style="medium">
        <color rgb="FF20124D"/>
      </bottom>
      <diagonal/>
    </border>
    <border>
      <left/>
      <right style="thin">
        <color rgb="FF000000"/>
      </right>
      <top/>
      <bottom style="medium">
        <color rgb="FF741B47"/>
      </bottom>
      <diagonal/>
    </border>
    <border>
      <left/>
      <right/>
      <top/>
      <bottom style="medium">
        <color rgb="FF741B47"/>
      </bottom>
      <diagonal/>
    </border>
    <border>
      <left style="medium">
        <color rgb="FF000000"/>
      </left>
      <right style="medium">
        <color rgb="FF000000"/>
      </right>
      <top/>
      <bottom style="medium">
        <color rgb="FF741B47"/>
      </bottom>
      <diagonal/>
    </border>
    <border>
      <left/>
      <right style="medium">
        <color rgb="FFBF9000"/>
      </right>
      <top/>
      <bottom style="medium">
        <color rgb="FF741B47"/>
      </bottom>
      <diagonal/>
    </border>
    <border>
      <left style="medium">
        <color rgb="FF000000"/>
      </left>
      <right/>
      <top/>
      <bottom style="medium">
        <color rgb="FF741B47"/>
      </bottom>
      <diagonal/>
    </border>
    <border>
      <left/>
      <right style="medium">
        <color rgb="FF000000"/>
      </right>
      <top/>
      <bottom style="medium">
        <color rgb="FF741B47"/>
      </bottom>
      <diagonal/>
    </border>
    <border>
      <left style="thin">
        <color rgb="FF000000"/>
      </left>
      <right/>
      <top/>
      <bottom style="medium">
        <color rgb="FF741B47"/>
      </bottom>
      <diagonal/>
    </border>
    <border>
      <left style="thin">
        <color rgb="FF000000"/>
      </left>
      <right style="medium">
        <color rgb="FF000000"/>
      </right>
      <top/>
      <bottom style="medium">
        <color rgb="FF741B47"/>
      </bottom>
      <diagonal/>
    </border>
    <border>
      <left/>
      <right style="thin">
        <color rgb="FF0000FF"/>
      </right>
      <top/>
      <bottom style="medium">
        <color rgb="FF741B47"/>
      </bottom>
      <diagonal/>
    </border>
    <border>
      <left style="medium">
        <color rgb="FF000000"/>
      </left>
      <right style="medium">
        <color rgb="FF000000"/>
      </right>
      <top/>
      <bottom style="medium">
        <color rgb="FFFF6D01"/>
      </bottom>
      <diagonal/>
    </border>
    <border>
      <left/>
      <right style="medium">
        <color rgb="FFBF9000"/>
      </right>
      <top/>
      <bottom style="medium">
        <color rgb="FFFF6D01"/>
      </bottom>
      <diagonal/>
    </border>
    <border>
      <left style="thin">
        <color rgb="FF000000"/>
      </left>
      <right/>
      <top/>
      <bottom style="medium">
        <color rgb="FFFF6D01"/>
      </bottom>
      <diagonal/>
    </border>
    <border>
      <left style="thin">
        <color rgb="FF000000"/>
      </left>
      <right style="medium">
        <color rgb="FFBF9000"/>
      </right>
      <top/>
      <bottom style="thin">
        <color rgb="FF000000"/>
      </bottom>
      <diagonal/>
    </border>
    <border>
      <left style="thin">
        <color rgb="FF000000"/>
      </left>
      <right style="medium">
        <color rgb="FFBF9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thin">
        <color rgb="FF000000"/>
      </left>
      <right style="medium">
        <color rgb="FFBF9000"/>
      </right>
      <top style="thin">
        <color rgb="FF000000"/>
      </top>
      <bottom/>
      <diagonal/>
    </border>
    <border>
      <left style="medium">
        <color rgb="FF000000"/>
      </left>
      <right style="medium">
        <color rgb="FF000000"/>
      </right>
      <top style="thin">
        <color rgb="FF000000"/>
      </top>
      <bottom/>
      <diagonal/>
    </border>
    <border>
      <left style="medium">
        <color rgb="FF000000"/>
      </left>
      <right style="medium">
        <color rgb="FF000000"/>
      </right>
      <top style="medium">
        <color rgb="FFFF0000"/>
      </top>
      <bottom style="medium">
        <color rgb="FFFF0000"/>
      </bottom>
      <diagonal/>
    </border>
    <border>
      <left style="thin">
        <color rgb="FF000000"/>
      </left>
      <right style="medium">
        <color rgb="FFBF9000"/>
      </right>
      <top style="medium">
        <color rgb="FFFF0000"/>
      </top>
      <bottom style="medium">
        <color rgb="FFFF0000"/>
      </bottom>
      <diagonal/>
    </border>
    <border>
      <left/>
      <right style="thin">
        <color rgb="FF000000"/>
      </right>
      <top style="thin">
        <color rgb="FF000000"/>
      </top>
      <bottom style="medium">
        <color rgb="FFFF0000"/>
      </bottom>
      <diagonal/>
    </border>
    <border>
      <left style="thin">
        <color rgb="FF000000"/>
      </left>
      <right/>
      <top style="thin">
        <color rgb="FF000000"/>
      </top>
      <bottom style="medium">
        <color rgb="FFFF0000"/>
      </bottom>
      <diagonal/>
    </border>
    <border>
      <left style="medium">
        <color rgb="FF000000"/>
      </left>
      <right style="medium">
        <color rgb="FF000000"/>
      </right>
      <top style="thin">
        <color rgb="FF000000"/>
      </top>
      <bottom style="medium">
        <color rgb="FFFF6D01"/>
      </bottom>
      <diagonal/>
    </border>
    <border>
      <left style="thin">
        <color rgb="FF000000"/>
      </left>
      <right style="thin">
        <color rgb="FF000000"/>
      </right>
      <top style="thin">
        <color rgb="FF000000"/>
      </top>
      <bottom style="medium">
        <color rgb="FFFF6D01"/>
      </bottom>
      <diagonal/>
    </border>
    <border>
      <left/>
      <right style="thin">
        <color rgb="FF000000"/>
      </right>
      <top style="medium">
        <color rgb="FF980000"/>
      </top>
      <bottom style="medium">
        <color rgb="FFFF0000"/>
      </bottom>
      <diagonal/>
    </border>
    <border>
      <left/>
      <right style="thin">
        <color rgb="FF0000FF"/>
      </right>
      <top style="medium">
        <color rgb="FF980000"/>
      </top>
      <bottom style="medium">
        <color rgb="FFFF0000"/>
      </bottom>
      <diagonal/>
    </border>
    <border>
      <left style="medium">
        <color rgb="FF000000"/>
      </left>
      <right style="medium">
        <color rgb="FF000000"/>
      </right>
      <top style="medium">
        <color rgb="FF980000"/>
      </top>
      <bottom style="medium">
        <color rgb="FFFF0000"/>
      </bottom>
      <diagonal/>
    </border>
    <border>
      <left/>
      <right/>
      <top/>
      <bottom style="medium">
        <color rgb="FF0000FF"/>
      </bottom>
      <diagonal/>
    </border>
    <border>
      <left/>
      <right style="thin">
        <color rgb="FF000000"/>
      </right>
      <top/>
      <bottom style="medium">
        <color rgb="FF0000FF"/>
      </bottom>
      <diagonal/>
    </border>
    <border>
      <left style="medium">
        <color rgb="FF000000"/>
      </left>
      <right/>
      <top/>
      <bottom style="medium">
        <color rgb="FF0000FF"/>
      </bottom>
      <diagonal/>
    </border>
    <border>
      <left/>
      <right style="medium">
        <color rgb="FF000000"/>
      </right>
      <top/>
      <bottom style="medium">
        <color rgb="FF0000FF"/>
      </bottom>
      <diagonal/>
    </border>
    <border>
      <left style="medium">
        <color rgb="FF000000"/>
      </left>
      <right style="medium">
        <color rgb="FF000000"/>
      </right>
      <top/>
      <bottom style="medium">
        <color rgb="FF0000FF"/>
      </bottom>
      <diagonal/>
    </border>
    <border>
      <left/>
      <right style="thin">
        <color rgb="FF0000FF"/>
      </right>
      <top/>
      <bottom style="medium">
        <color rgb="FF0000FF"/>
      </bottom>
      <diagonal/>
    </border>
    <border>
      <left/>
      <right style="thin">
        <color rgb="FF000000"/>
      </right>
      <top/>
      <bottom style="medium">
        <color rgb="FFBF9000"/>
      </bottom>
      <diagonal/>
    </border>
    <border>
      <left style="thin">
        <color rgb="FF000000"/>
      </left>
      <right style="thin">
        <color rgb="FF000000"/>
      </right>
      <top/>
      <bottom style="medium">
        <color rgb="FFBF9000"/>
      </bottom>
      <diagonal/>
    </border>
    <border>
      <left style="medium">
        <color rgb="FF000000"/>
      </left>
      <right style="medium">
        <color rgb="FF000000"/>
      </right>
      <top/>
      <bottom style="medium">
        <color rgb="FFBF9000"/>
      </bottom>
      <diagonal/>
    </border>
    <border>
      <left/>
      <right/>
      <top/>
      <bottom style="medium">
        <color rgb="FFBF9000"/>
      </bottom>
      <diagonal/>
    </border>
    <border>
      <left style="medium">
        <color rgb="FF000000"/>
      </left>
      <right style="thin">
        <color rgb="FF000000"/>
      </right>
      <top/>
      <bottom style="medium">
        <color rgb="FFBF9000"/>
      </bottom>
      <diagonal/>
    </border>
    <border>
      <left/>
      <right style="medium">
        <color rgb="FF000000"/>
      </right>
      <top/>
      <bottom style="medium">
        <color rgb="FFBF9000"/>
      </bottom>
      <diagonal/>
    </border>
    <border>
      <left style="thin">
        <color rgb="FF000000"/>
      </left>
      <right style="medium">
        <color rgb="FF000000"/>
      </right>
      <top/>
      <bottom style="medium">
        <color rgb="FFBF9000"/>
      </bottom>
      <diagonal/>
    </border>
    <border>
      <left/>
      <right/>
      <top/>
      <bottom style="thin">
        <color rgb="FF20124D"/>
      </bottom>
      <diagonal/>
    </border>
    <border>
      <left/>
      <right/>
      <top style="thin">
        <color rgb="FF20124D"/>
      </top>
      <bottom style="thin">
        <color rgb="FF20124D"/>
      </bottom>
      <diagonal/>
    </border>
    <border>
      <left/>
      <right/>
      <top style="thin">
        <color rgb="FF20124D"/>
      </top>
      <bottom/>
      <diagonal/>
    </border>
    <border>
      <left/>
      <right style="thin">
        <color rgb="FF000000"/>
      </right>
      <top style="medium">
        <color rgb="FF980000"/>
      </top>
      <bottom/>
      <diagonal/>
    </border>
    <border>
      <left/>
      <right/>
      <top style="medium">
        <color rgb="FF980000"/>
      </top>
      <bottom/>
      <diagonal/>
    </border>
    <border>
      <left/>
      <right style="thin">
        <color rgb="FF0000FF"/>
      </right>
      <top style="medium">
        <color rgb="FF980000"/>
      </top>
      <bottom/>
      <diagonal/>
    </border>
    <border>
      <left style="medium">
        <color rgb="FF000000"/>
      </left>
      <right style="medium">
        <color rgb="FF000000"/>
      </right>
      <top style="medium">
        <color rgb="FF980000"/>
      </top>
      <bottom/>
      <diagonal/>
    </border>
    <border>
      <left/>
      <right/>
      <top style="medium">
        <color rgb="FF980000"/>
      </top>
      <bottom style="medium">
        <color rgb="FF980000"/>
      </bottom>
      <diagonal/>
    </border>
    <border>
      <left/>
      <right style="thin">
        <color rgb="FF000000"/>
      </right>
      <top style="medium">
        <color rgb="FF980000"/>
      </top>
      <bottom style="medium">
        <color rgb="FF980000"/>
      </bottom>
      <diagonal/>
    </border>
    <border>
      <left style="medium">
        <color rgb="FF000000"/>
      </left>
      <right/>
      <top style="medium">
        <color rgb="FF980000"/>
      </top>
      <bottom style="medium">
        <color rgb="FF980000"/>
      </bottom>
      <diagonal/>
    </border>
    <border>
      <left/>
      <right style="medium">
        <color rgb="FF000000"/>
      </right>
      <top style="medium">
        <color rgb="FF980000"/>
      </top>
      <bottom style="medium">
        <color rgb="FF980000"/>
      </bottom>
      <diagonal/>
    </border>
    <border>
      <left style="medium">
        <color rgb="FF000000"/>
      </left>
      <right style="medium">
        <color rgb="FF000000"/>
      </right>
      <top style="medium">
        <color rgb="FF980000"/>
      </top>
      <bottom style="medium">
        <color rgb="FF980000"/>
      </bottom>
      <diagonal/>
    </border>
    <border>
      <left/>
      <right style="thin">
        <color rgb="FF0000FF"/>
      </right>
      <top style="medium">
        <color rgb="FF980000"/>
      </top>
      <bottom style="medium">
        <color rgb="FF980000"/>
      </bottom>
      <diagonal/>
    </border>
    <border>
      <left style="thin">
        <color rgb="FF000000"/>
      </left>
      <right style="thin">
        <color rgb="FF000000"/>
      </right>
      <top style="medium">
        <color rgb="FF20124D"/>
      </top>
      <bottom style="medium">
        <color rgb="FF20124D"/>
      </bottom>
      <diagonal/>
    </border>
    <border>
      <left style="thin">
        <color rgb="FF000000"/>
      </left>
      <right/>
      <top style="medium">
        <color rgb="FF20124D"/>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dotted">
        <color rgb="FF000000"/>
      </right>
      <top/>
      <bottom style="dotted">
        <color rgb="FF000000"/>
      </bottom>
      <diagonal/>
    </border>
    <border>
      <left style="dotted">
        <color rgb="FF000000"/>
      </left>
      <right style="dotted">
        <color rgb="FF000000"/>
      </right>
      <top/>
      <bottom style="dotted">
        <color rgb="FF000000"/>
      </bottom>
      <diagonal/>
    </border>
    <border>
      <left style="dotted">
        <color rgb="FF000000"/>
      </left>
      <right/>
      <top/>
      <bottom style="dotted">
        <color rgb="FF000000"/>
      </bottom>
      <diagonal/>
    </border>
    <border>
      <left style="dotted">
        <color rgb="FF20124D"/>
      </left>
      <right/>
      <top style="dotted">
        <color rgb="FF20124D"/>
      </top>
      <bottom style="dotted">
        <color rgb="FF20124D"/>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dotted">
        <color rgb="FF000000"/>
      </right>
      <top style="medium">
        <color rgb="FF0B5394"/>
      </top>
      <bottom style="medium">
        <color rgb="FF0B5394"/>
      </bottom>
      <diagonal/>
    </border>
    <border>
      <left style="dotted">
        <color rgb="FF000000"/>
      </left>
      <right style="dotted">
        <color rgb="FF000000"/>
      </right>
      <top style="medium">
        <color rgb="FF0B5394"/>
      </top>
      <bottom style="medium">
        <color rgb="FF0B5394"/>
      </bottom>
      <diagonal/>
    </border>
    <border>
      <left style="dotted">
        <color rgb="FF000000"/>
      </left>
      <right/>
      <top style="medium">
        <color rgb="FF0B5394"/>
      </top>
      <bottom style="medium">
        <color rgb="FF0B5394"/>
      </bottom>
      <diagonal/>
    </border>
    <border>
      <left style="dotted">
        <color rgb="FF20124D"/>
      </left>
      <right/>
      <top style="medium">
        <color rgb="FF0B5394"/>
      </top>
      <bottom style="medium">
        <color rgb="FF0B5394"/>
      </bottom>
      <diagonal/>
    </border>
    <border>
      <left/>
      <right style="medium">
        <color rgb="FF000000"/>
      </right>
      <top style="medium">
        <color rgb="FF000000"/>
      </top>
      <bottom style="medium">
        <color rgb="FF000000"/>
      </bottom>
      <diagonal/>
    </border>
    <border>
      <left/>
      <right style="dotted">
        <color rgb="FF20124D"/>
      </right>
      <top style="medium">
        <color rgb="FF20124D"/>
      </top>
      <bottom style="medium">
        <color rgb="FF20124D"/>
      </bottom>
      <diagonal/>
    </border>
    <border>
      <left style="dotted">
        <color rgb="FF20124D"/>
      </left>
      <right style="dotted">
        <color rgb="FF20124D"/>
      </right>
      <top style="medium">
        <color rgb="FF20124D"/>
      </top>
      <bottom style="medium">
        <color rgb="FF20124D"/>
      </bottom>
      <diagonal/>
    </border>
    <border>
      <left style="dotted">
        <color rgb="FF20124D"/>
      </left>
      <right/>
      <top style="medium">
        <color rgb="FF20124D"/>
      </top>
      <bottom style="medium">
        <color rgb="FF20124D"/>
      </bottom>
      <diagonal/>
    </border>
    <border>
      <left/>
      <right style="dotted">
        <color rgb="FF20124D"/>
      </right>
      <top/>
      <bottom style="dotted">
        <color rgb="FF20124D"/>
      </bottom>
      <diagonal/>
    </border>
    <border>
      <left style="dotted">
        <color rgb="FF20124D"/>
      </left>
      <right style="dotted">
        <color rgb="FF20124D"/>
      </right>
      <top/>
      <bottom style="dotted">
        <color rgb="FF20124D"/>
      </bottom>
      <diagonal/>
    </border>
    <border>
      <left style="dotted">
        <color rgb="FF20124D"/>
      </left>
      <right/>
      <top/>
      <bottom style="dotted">
        <color rgb="FF20124D"/>
      </bottom>
      <diagonal/>
    </border>
    <border>
      <left/>
      <right style="dotted">
        <color rgb="FF20124D"/>
      </right>
      <top/>
      <bottom/>
      <diagonal/>
    </border>
    <border>
      <left style="dotted">
        <color rgb="FF20124D"/>
      </left>
      <right style="dotted">
        <color rgb="FF20124D"/>
      </right>
      <top/>
      <bottom/>
      <diagonal/>
    </border>
    <border>
      <left style="dotted">
        <color rgb="FF20124D"/>
      </left>
      <right/>
      <top/>
      <bottom/>
      <diagonal/>
    </border>
    <border>
      <left style="dotted">
        <color rgb="FF000000"/>
      </left>
      <right style="dotted">
        <color rgb="FF000000"/>
      </right>
      <top style="dotted">
        <color rgb="FF000000"/>
      </top>
      <bottom style="dotted">
        <color rgb="FF000000"/>
      </bottom>
      <diagonal/>
    </border>
    <border>
      <left style="dotted">
        <color rgb="FF000000"/>
      </left>
      <right/>
      <top style="dotted">
        <color rgb="FF000000"/>
      </top>
      <bottom style="dotted">
        <color rgb="FF000000"/>
      </bottom>
      <diagonal/>
    </border>
    <border>
      <left/>
      <right style="dotted">
        <color rgb="FF20124D"/>
      </right>
      <top/>
      <bottom style="medium">
        <color rgb="FF0B5394"/>
      </bottom>
      <diagonal/>
    </border>
    <border>
      <left style="dotted">
        <color rgb="FF20124D"/>
      </left>
      <right style="dotted">
        <color rgb="FF20124D"/>
      </right>
      <top/>
      <bottom style="medium">
        <color rgb="FF0B5394"/>
      </bottom>
      <diagonal/>
    </border>
    <border>
      <left style="dotted">
        <color rgb="FF20124D"/>
      </left>
      <right/>
      <top/>
      <bottom style="medium">
        <color rgb="FF0B5394"/>
      </bottom>
      <diagonal/>
    </border>
    <border>
      <left/>
      <right style="dotted">
        <color rgb="FF000000"/>
      </right>
      <top style="dotted">
        <color rgb="FF000000"/>
      </top>
      <bottom style="dotted">
        <color rgb="FF000000"/>
      </bottom>
      <diagonal/>
    </border>
    <border>
      <left/>
      <right style="dotted">
        <color rgb="FF000000"/>
      </right>
      <top style="dotted">
        <color rgb="FF000000"/>
      </top>
      <bottom/>
      <diagonal/>
    </border>
    <border>
      <left style="dotted">
        <color rgb="FF000000"/>
      </left>
      <right style="dotted">
        <color rgb="FF000000"/>
      </right>
      <top style="dotted">
        <color rgb="FF000000"/>
      </top>
      <bottom/>
      <diagonal/>
    </border>
    <border>
      <left style="dotted">
        <color rgb="FF000000"/>
      </left>
      <right/>
      <top style="dotted">
        <color rgb="FF000000"/>
      </top>
      <bottom/>
      <diagonal/>
    </border>
    <border>
      <left/>
      <right style="dotted">
        <color rgb="FF20124D"/>
      </right>
      <top style="medium">
        <color rgb="FF0B5394"/>
      </top>
      <bottom style="medium">
        <color rgb="FF0B5394"/>
      </bottom>
      <diagonal/>
    </border>
    <border>
      <left style="dotted">
        <color rgb="FF20124D"/>
      </left>
      <right style="dotted">
        <color rgb="FF20124D"/>
      </right>
      <top style="medium">
        <color rgb="FF0B5394"/>
      </top>
      <bottom style="medium">
        <color rgb="FF0B5394"/>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s>
  <cellStyleXfs count="1">
    <xf numFmtId="0" fontId="0" fillId="0" borderId="0"/>
  </cellStyleXfs>
  <cellXfs count="1136">
    <xf numFmtId="0" fontId="0" fillId="0" borderId="0" xfId="0" applyFont="1" applyAlignment="1"/>
    <xf numFmtId="0" fontId="1" fillId="2" borderId="1" xfId="0" applyFont="1" applyFill="1" applyBorder="1" applyAlignment="1">
      <alignment horizontal="center" vertical="center"/>
    </xf>
    <xf numFmtId="0" fontId="1" fillId="2" borderId="3" xfId="0" applyFont="1" applyFill="1" applyBorder="1" applyAlignment="1">
      <alignment horizontal="center" vertical="center"/>
    </xf>
    <xf numFmtId="0" fontId="5" fillId="4" borderId="2" xfId="0" applyFont="1" applyFill="1" applyBorder="1" applyAlignment="1">
      <alignment horizontal="center" vertical="center"/>
    </xf>
    <xf numFmtId="0" fontId="7" fillId="4" borderId="2" xfId="0" applyFont="1" applyFill="1" applyBorder="1" applyAlignment="1">
      <alignment horizontal="center" vertical="center"/>
    </xf>
    <xf numFmtId="0" fontId="8" fillId="4" borderId="2" xfId="0" applyFont="1" applyFill="1" applyBorder="1" applyAlignment="1">
      <alignment horizontal="center" vertical="center"/>
    </xf>
    <xf numFmtId="0" fontId="8" fillId="4" borderId="2" xfId="0" applyFont="1" applyFill="1" applyBorder="1" applyAlignment="1">
      <alignment vertical="center"/>
    </xf>
    <xf numFmtId="0" fontId="9" fillId="5" borderId="4" xfId="0" applyFont="1" applyFill="1" applyBorder="1" applyAlignment="1">
      <alignment horizontal="center" vertical="center" wrapText="1"/>
    </xf>
    <xf numFmtId="164" fontId="10" fillId="0" borderId="5" xfId="0" applyNumberFormat="1" applyFont="1" applyBorder="1" applyAlignment="1">
      <alignment horizontal="center" vertical="center" wrapText="1"/>
    </xf>
    <xf numFmtId="0" fontId="9" fillId="5" borderId="5" xfId="0" applyFont="1" applyFill="1" applyBorder="1" applyAlignment="1">
      <alignment horizontal="center" vertical="center" wrapText="1"/>
    </xf>
    <xf numFmtId="164" fontId="10" fillId="0" borderId="6" xfId="0" applyNumberFormat="1" applyFont="1" applyBorder="1" applyAlignment="1">
      <alignment horizontal="center" vertical="center" wrapText="1"/>
    </xf>
    <xf numFmtId="0" fontId="22" fillId="4" borderId="12" xfId="0" applyFont="1" applyFill="1" applyBorder="1" applyAlignment="1">
      <alignment horizontal="left" vertical="center" wrapText="1"/>
    </xf>
    <xf numFmtId="0" fontId="22" fillId="4" borderId="13" xfId="0" applyFont="1" applyFill="1" applyBorder="1" applyAlignment="1">
      <alignment horizontal="left" vertical="center" wrapText="1"/>
    </xf>
    <xf numFmtId="0" fontId="22" fillId="4" borderId="14" xfId="0" applyFont="1" applyFill="1" applyBorder="1" applyAlignment="1">
      <alignment horizontal="left" vertical="center" wrapText="1"/>
    </xf>
    <xf numFmtId="0" fontId="14" fillId="20" borderId="15" xfId="0" applyFont="1" applyFill="1" applyBorder="1" applyAlignment="1">
      <alignment horizontal="center" vertical="center" wrapText="1"/>
    </xf>
    <xf numFmtId="0" fontId="23" fillId="6" borderId="16" xfId="0" applyFont="1" applyFill="1" applyBorder="1" applyAlignment="1">
      <alignment horizontal="center" vertical="center" wrapText="1"/>
    </xf>
    <xf numFmtId="0" fontId="23" fillId="6" borderId="12" xfId="0" applyFont="1" applyFill="1" applyBorder="1" applyAlignment="1">
      <alignment horizontal="center" vertical="center" wrapText="1"/>
    </xf>
    <xf numFmtId="0" fontId="23" fillId="6" borderId="17" xfId="0" applyFont="1" applyFill="1" applyBorder="1" applyAlignment="1">
      <alignment horizontal="center" vertical="center" wrapText="1"/>
    </xf>
    <xf numFmtId="0" fontId="24" fillId="7" borderId="16" xfId="0" applyFont="1" applyFill="1" applyBorder="1" applyAlignment="1">
      <alignment horizontal="center" vertical="center" wrapText="1"/>
    </xf>
    <xf numFmtId="0" fontId="24" fillId="7" borderId="13" xfId="0" applyFont="1" applyFill="1" applyBorder="1" applyAlignment="1">
      <alignment horizontal="center" vertical="center" wrapText="1"/>
    </xf>
    <xf numFmtId="0" fontId="25" fillId="8" borderId="12" xfId="0" applyFont="1" applyFill="1" applyBorder="1" applyAlignment="1">
      <alignment horizontal="center" vertical="center" wrapText="1"/>
    </xf>
    <xf numFmtId="0" fontId="25" fillId="8" borderId="17" xfId="0" applyFont="1" applyFill="1" applyBorder="1" applyAlignment="1">
      <alignment horizontal="center" vertical="center" wrapText="1"/>
    </xf>
    <xf numFmtId="0" fontId="26" fillId="9" borderId="16" xfId="0" applyFont="1" applyFill="1" applyBorder="1" applyAlignment="1">
      <alignment horizontal="center" vertical="center" wrapText="1"/>
    </xf>
    <xf numFmtId="0" fontId="26" fillId="9" borderId="13" xfId="0" applyFont="1" applyFill="1" applyBorder="1" applyAlignment="1">
      <alignment horizontal="center" vertical="center" wrapText="1"/>
    </xf>
    <xf numFmtId="0" fontId="27" fillId="9" borderId="14" xfId="0" applyFont="1" applyFill="1" applyBorder="1" applyAlignment="1">
      <alignment horizontal="center" vertical="center" wrapText="1"/>
    </xf>
    <xf numFmtId="0" fontId="23" fillId="10" borderId="13" xfId="0" applyFont="1" applyFill="1" applyBorder="1" applyAlignment="1">
      <alignment horizontal="center" vertical="center" wrapText="1"/>
    </xf>
    <xf numFmtId="0" fontId="23" fillId="10" borderId="17" xfId="0" applyFont="1" applyFill="1" applyBorder="1" applyAlignment="1">
      <alignment horizontal="center" vertical="center" wrapText="1"/>
    </xf>
    <xf numFmtId="0" fontId="23" fillId="10" borderId="12" xfId="0" applyFont="1" applyFill="1" applyBorder="1" applyAlignment="1">
      <alignment horizontal="center" vertical="center" wrapText="1"/>
    </xf>
    <xf numFmtId="0" fontId="17" fillId="12" borderId="15" xfId="0" applyFont="1" applyFill="1" applyBorder="1" applyAlignment="1">
      <alignment horizontal="center" vertical="center" wrapText="1"/>
    </xf>
    <xf numFmtId="0" fontId="17" fillId="12" borderId="12" xfId="0" applyFont="1" applyFill="1" applyBorder="1" applyAlignment="1">
      <alignment horizontal="center" vertical="center" wrapText="1"/>
    </xf>
    <xf numFmtId="0" fontId="23" fillId="13" borderId="16" xfId="0" applyFont="1" applyFill="1" applyBorder="1" applyAlignment="1">
      <alignment horizontal="center" vertical="center" wrapText="1"/>
    </xf>
    <xf numFmtId="0" fontId="23" fillId="13" borderId="13" xfId="0" applyFont="1" applyFill="1" applyBorder="1" applyAlignment="1">
      <alignment horizontal="center" vertical="center" wrapText="1"/>
    </xf>
    <xf numFmtId="0" fontId="28" fillId="13" borderId="14" xfId="0" applyFont="1" applyFill="1" applyBorder="1" applyAlignment="1">
      <alignment horizontal="center" vertical="center" wrapText="1"/>
    </xf>
    <xf numFmtId="0" fontId="23" fillId="14" borderId="13" xfId="0" applyFont="1" applyFill="1" applyBorder="1" applyAlignment="1">
      <alignment horizontal="center" vertical="center" wrapText="1"/>
    </xf>
    <xf numFmtId="0" fontId="29" fillId="14" borderId="15" xfId="0" applyFont="1" applyFill="1" applyBorder="1" applyAlignment="1">
      <alignment horizontal="center" vertical="center" wrapText="1"/>
    </xf>
    <xf numFmtId="0" fontId="23" fillId="15" borderId="16" xfId="0" applyFont="1" applyFill="1" applyBorder="1" applyAlignment="1">
      <alignment horizontal="center" vertical="center" wrapText="1"/>
    </xf>
    <xf numFmtId="0" fontId="23" fillId="15" borderId="13" xfId="0" applyFont="1" applyFill="1" applyBorder="1" applyAlignment="1">
      <alignment horizontal="center" vertical="center" wrapText="1"/>
    </xf>
    <xf numFmtId="0" fontId="28" fillId="15" borderId="14" xfId="0" applyFont="1" applyFill="1" applyBorder="1" applyAlignment="1">
      <alignment horizontal="center" vertical="center" wrapText="1"/>
    </xf>
    <xf numFmtId="0" fontId="23" fillId="16" borderId="13" xfId="0" applyFont="1" applyFill="1" applyBorder="1" applyAlignment="1">
      <alignment horizontal="center" vertical="center" wrapText="1"/>
    </xf>
    <xf numFmtId="0" fontId="28" fillId="16" borderId="15" xfId="0" applyFont="1" applyFill="1" applyBorder="1" applyAlignment="1">
      <alignment horizontal="center" vertical="center" wrapText="1"/>
    </xf>
    <xf numFmtId="0" fontId="23" fillId="21" borderId="16" xfId="0" applyFont="1" applyFill="1" applyBorder="1" applyAlignment="1">
      <alignment horizontal="center" vertical="center" wrapText="1"/>
    </xf>
    <xf numFmtId="0" fontId="23" fillId="21" borderId="13" xfId="0" applyFont="1" applyFill="1" applyBorder="1" applyAlignment="1">
      <alignment horizontal="center" vertical="center" wrapText="1"/>
    </xf>
    <xf numFmtId="0" fontId="23" fillId="21" borderId="19" xfId="0" applyFont="1" applyFill="1" applyBorder="1" applyAlignment="1">
      <alignment horizontal="center" vertical="center" wrapText="1"/>
    </xf>
    <xf numFmtId="0" fontId="23" fillId="22" borderId="16" xfId="0" applyFont="1" applyFill="1" applyBorder="1" applyAlignment="1">
      <alignment horizontal="center" vertical="center" wrapText="1"/>
    </xf>
    <xf numFmtId="0" fontId="23" fillId="22" borderId="13" xfId="0" applyFont="1" applyFill="1" applyBorder="1" applyAlignment="1">
      <alignment horizontal="center" vertical="center" wrapText="1"/>
    </xf>
    <xf numFmtId="0" fontId="23" fillId="22" borderId="14" xfId="0" applyFont="1" applyFill="1" applyBorder="1" applyAlignment="1">
      <alignment horizontal="center" vertical="center" wrapText="1"/>
    </xf>
    <xf numFmtId="0" fontId="19" fillId="23" borderId="13" xfId="0" applyFont="1" applyFill="1" applyBorder="1" applyAlignment="1">
      <alignment horizontal="center" vertical="center" wrapText="1"/>
    </xf>
    <xf numFmtId="0" fontId="30" fillId="23" borderId="13" xfId="0" applyFont="1" applyFill="1" applyBorder="1" applyAlignment="1">
      <alignment horizontal="center" vertical="center" wrapText="1"/>
    </xf>
    <xf numFmtId="0" fontId="19" fillId="23" borderId="14" xfId="0" applyFont="1" applyFill="1" applyBorder="1" applyAlignment="1">
      <alignment horizontal="center" vertical="center" wrapText="1"/>
    </xf>
    <xf numFmtId="0" fontId="31" fillId="24" borderId="20" xfId="0" applyFont="1" applyFill="1" applyBorder="1"/>
    <xf numFmtId="0" fontId="31" fillId="24" borderId="21" xfId="0" applyFont="1" applyFill="1" applyBorder="1"/>
    <xf numFmtId="0" fontId="32" fillId="0" borderId="22" xfId="0" applyFont="1" applyBorder="1" applyAlignment="1"/>
    <xf numFmtId="0" fontId="32" fillId="0" borderId="23" xfId="0" applyFont="1" applyBorder="1" applyAlignment="1">
      <alignment horizontal="right"/>
    </xf>
    <xf numFmtId="0" fontId="32" fillId="0" borderId="20" xfId="0" applyFont="1" applyBorder="1" applyAlignment="1">
      <alignment horizontal="right"/>
    </xf>
    <xf numFmtId="0" fontId="32" fillId="7" borderId="24" xfId="0" applyFont="1" applyFill="1" applyBorder="1" applyAlignment="1">
      <alignment horizontal="right"/>
    </xf>
    <xf numFmtId="0" fontId="33" fillId="0" borderId="25" xfId="0" applyFont="1" applyBorder="1" applyAlignment="1">
      <alignment horizontal="right"/>
    </xf>
    <xf numFmtId="1" fontId="32" fillId="13" borderId="20" xfId="0" applyNumberFormat="1" applyFont="1" applyFill="1" applyBorder="1" applyAlignment="1">
      <alignment horizontal="right"/>
    </xf>
    <xf numFmtId="1" fontId="32" fillId="0" borderId="20" xfId="0" applyNumberFormat="1" applyFont="1" applyBorder="1"/>
    <xf numFmtId="1" fontId="32" fillId="25" borderId="20" xfId="0" applyNumberFormat="1" applyFont="1" applyFill="1" applyBorder="1" applyAlignment="1">
      <alignment horizontal="right"/>
    </xf>
    <xf numFmtId="0" fontId="32" fillId="25" borderId="24" xfId="0" applyFont="1" applyFill="1" applyBorder="1" applyAlignment="1">
      <alignment horizontal="right"/>
    </xf>
    <xf numFmtId="0" fontId="32" fillId="26" borderId="25" xfId="0" applyFont="1" applyFill="1" applyBorder="1" applyAlignment="1">
      <alignment horizontal="right"/>
    </xf>
    <xf numFmtId="0" fontId="32" fillId="26" borderId="20" xfId="0" applyFont="1" applyFill="1" applyBorder="1" applyAlignment="1">
      <alignment horizontal="right"/>
    </xf>
    <xf numFmtId="0" fontId="32" fillId="26" borderId="21" xfId="0" applyFont="1" applyFill="1" applyBorder="1" applyAlignment="1">
      <alignment horizontal="right"/>
    </xf>
    <xf numFmtId="0" fontId="31" fillId="0" borderId="26" xfId="0" applyFont="1" applyBorder="1" applyAlignment="1"/>
    <xf numFmtId="0" fontId="34" fillId="14" borderId="24" xfId="0" applyFont="1" applyFill="1" applyBorder="1"/>
    <xf numFmtId="0" fontId="35" fillId="4" borderId="25" xfId="0" applyFont="1" applyFill="1" applyBorder="1" applyAlignment="1">
      <alignment horizontal="center"/>
    </xf>
    <xf numFmtId="0" fontId="32" fillId="0" borderId="27" xfId="0" applyFont="1" applyBorder="1"/>
    <xf numFmtId="0" fontId="36" fillId="0" borderId="26" xfId="0" applyFont="1" applyBorder="1" applyAlignment="1"/>
    <xf numFmtId="0" fontId="36" fillId="0" borderId="20" xfId="0" applyFont="1" applyBorder="1" applyAlignment="1"/>
    <xf numFmtId="0" fontId="36" fillId="0" borderId="24" xfId="0" applyFont="1" applyBorder="1" applyAlignment="1"/>
    <xf numFmtId="0" fontId="37" fillId="0" borderId="25" xfId="0" applyFont="1" applyBorder="1" applyAlignment="1"/>
    <xf numFmtId="0" fontId="37" fillId="0" borderId="20" xfId="0" applyFont="1" applyBorder="1" applyAlignment="1"/>
    <xf numFmtId="0" fontId="38" fillId="16" borderId="20" xfId="0" applyFont="1" applyFill="1" applyBorder="1" applyAlignment="1"/>
    <xf numFmtId="0" fontId="39" fillId="13" borderId="21" xfId="0" applyFont="1" applyFill="1" applyBorder="1"/>
    <xf numFmtId="0" fontId="37" fillId="0" borderId="26" xfId="0" applyFont="1" applyBorder="1" applyAlignment="1"/>
    <xf numFmtId="0" fontId="32" fillId="14" borderId="24" xfId="0" applyFont="1" applyFill="1" applyBorder="1"/>
    <xf numFmtId="0" fontId="40" fillId="15" borderId="21" xfId="0" applyFont="1" applyFill="1" applyBorder="1"/>
    <xf numFmtId="0" fontId="29" fillId="16" borderId="24" xfId="0" applyFont="1" applyFill="1" applyBorder="1"/>
    <xf numFmtId="0" fontId="31" fillId="0" borderId="20" xfId="0" applyFont="1" applyBorder="1" applyAlignment="1"/>
    <xf numFmtId="0" fontId="31" fillId="3" borderId="26" xfId="0" applyFont="1" applyFill="1" applyBorder="1" applyAlignment="1"/>
    <xf numFmtId="0" fontId="31" fillId="0" borderId="28" xfId="0" applyFont="1" applyBorder="1" applyAlignment="1"/>
    <xf numFmtId="0" fontId="37" fillId="0" borderId="21" xfId="0" applyFont="1" applyBorder="1" applyAlignment="1"/>
    <xf numFmtId="0" fontId="41" fillId="27" borderId="20" xfId="0" applyFont="1" applyFill="1" applyBorder="1"/>
    <xf numFmtId="0" fontId="32" fillId="16" borderId="20" xfId="0" applyFont="1" applyFill="1" applyBorder="1"/>
    <xf numFmtId="0" fontId="38" fillId="0" borderId="20" xfId="0" applyFont="1" applyBorder="1" applyAlignment="1"/>
    <xf numFmtId="0" fontId="31" fillId="28" borderId="20" xfId="0" applyFont="1" applyFill="1" applyBorder="1" applyAlignment="1"/>
    <xf numFmtId="0" fontId="42" fillId="0" borderId="20" xfId="0" applyFont="1" applyBorder="1" applyAlignment="1"/>
    <xf numFmtId="0" fontId="42" fillId="0" borderId="21" xfId="0" applyFont="1" applyBorder="1" applyAlignment="1"/>
    <xf numFmtId="0" fontId="31" fillId="29" borderId="22" xfId="0" applyFont="1" applyFill="1" applyBorder="1"/>
    <xf numFmtId="0" fontId="31" fillId="29" borderId="29" xfId="0" applyFont="1" applyFill="1" applyBorder="1"/>
    <xf numFmtId="0" fontId="32" fillId="0" borderId="20" xfId="0" applyFont="1" applyBorder="1" applyAlignment="1"/>
    <xf numFmtId="1" fontId="32" fillId="13" borderId="22" xfId="0" applyNumberFormat="1" applyFont="1" applyFill="1" applyBorder="1" applyAlignment="1">
      <alignment horizontal="right"/>
    </xf>
    <xf numFmtId="1" fontId="32" fillId="0" borderId="22" xfId="0" applyNumberFormat="1" applyFont="1" applyBorder="1"/>
    <xf numFmtId="1" fontId="32" fillId="25" borderId="22" xfId="0" applyNumberFormat="1" applyFont="1" applyFill="1" applyBorder="1" applyAlignment="1">
      <alignment horizontal="right"/>
    </xf>
    <xf numFmtId="0" fontId="32" fillId="25" borderId="30" xfId="0" applyFont="1" applyFill="1" applyBorder="1" applyAlignment="1">
      <alignment horizontal="right"/>
    </xf>
    <xf numFmtId="0" fontId="31" fillId="0" borderId="31" xfId="0" applyFont="1" applyBorder="1" applyAlignment="1"/>
    <xf numFmtId="0" fontId="34" fillId="14" borderId="30" xfId="0" applyFont="1" applyFill="1" applyBorder="1"/>
    <xf numFmtId="0" fontId="35" fillId="4" borderId="32" xfId="0" applyFont="1" applyFill="1" applyBorder="1" applyAlignment="1">
      <alignment horizontal="center"/>
    </xf>
    <xf numFmtId="0" fontId="36" fillId="0" borderId="26" xfId="0" applyFont="1" applyBorder="1" applyAlignment="1"/>
    <xf numFmtId="0" fontId="37" fillId="0" borderId="25" xfId="0" applyFont="1" applyBorder="1"/>
    <xf numFmtId="0" fontId="37" fillId="0" borderId="20" xfId="0" applyFont="1" applyBorder="1"/>
    <xf numFmtId="0" fontId="38" fillId="16" borderId="22" xfId="0" applyFont="1" applyFill="1" applyBorder="1" applyAlignment="1"/>
    <xf numFmtId="0" fontId="40" fillId="15" borderId="29" xfId="0" applyFont="1" applyFill="1" applyBorder="1"/>
    <xf numFmtId="0" fontId="37" fillId="0" borderId="32" xfId="0" applyFont="1" applyBorder="1" applyAlignment="1"/>
    <xf numFmtId="0" fontId="31" fillId="0" borderId="33" xfId="0" applyFont="1" applyBorder="1"/>
    <xf numFmtId="0" fontId="37" fillId="0" borderId="22" xfId="0" applyFont="1" applyBorder="1" applyAlignment="1"/>
    <xf numFmtId="0" fontId="37" fillId="0" borderId="29" xfId="0" applyFont="1" applyBorder="1" applyAlignment="1"/>
    <xf numFmtId="0" fontId="37" fillId="0" borderId="31" xfId="0" applyFont="1" applyBorder="1" applyAlignment="1"/>
    <xf numFmtId="0" fontId="41" fillId="27" borderId="22" xfId="0" applyFont="1" applyFill="1" applyBorder="1"/>
    <xf numFmtId="0" fontId="32" fillId="16" borderId="22" xfId="0" applyFont="1" applyFill="1" applyBorder="1"/>
    <xf numFmtId="0" fontId="38" fillId="0" borderId="22" xfId="0" applyFont="1" applyBorder="1"/>
    <xf numFmtId="0" fontId="31" fillId="28" borderId="22" xfId="0" applyFont="1" applyFill="1" applyBorder="1" applyAlignment="1"/>
    <xf numFmtId="0" fontId="42" fillId="0" borderId="22" xfId="0" applyFont="1" applyBorder="1"/>
    <xf numFmtId="0" fontId="42" fillId="0" borderId="29" xfId="0" applyFont="1" applyBorder="1"/>
    <xf numFmtId="0" fontId="37" fillId="0" borderId="32" xfId="0" applyFont="1" applyBorder="1"/>
    <xf numFmtId="0" fontId="37" fillId="0" borderId="22" xfId="0" applyFont="1" applyBorder="1"/>
    <xf numFmtId="0" fontId="37" fillId="0" borderId="29" xfId="0" applyFont="1" applyBorder="1"/>
    <xf numFmtId="0" fontId="31" fillId="28" borderId="22" xfId="0" applyFont="1" applyFill="1" applyBorder="1"/>
    <xf numFmtId="0" fontId="37" fillId="0" borderId="31" xfId="0" applyFont="1" applyBorder="1"/>
    <xf numFmtId="0" fontId="32" fillId="0" borderId="28" xfId="0" applyFont="1" applyBorder="1" applyAlignment="1">
      <alignment horizontal="left"/>
    </xf>
    <xf numFmtId="0" fontId="43" fillId="0" borderId="25" xfId="0" applyFont="1" applyBorder="1" applyAlignment="1">
      <alignment horizontal="right"/>
    </xf>
    <xf numFmtId="1" fontId="32" fillId="0" borderId="22" xfId="0" applyNumberFormat="1" applyFont="1" applyBorder="1" applyAlignment="1"/>
    <xf numFmtId="0" fontId="32" fillId="0" borderId="27" xfId="0" applyFont="1" applyBorder="1" applyAlignment="1"/>
    <xf numFmtId="0" fontId="32" fillId="0" borderId="34" xfId="0" applyFont="1" applyBorder="1" applyAlignment="1">
      <alignment horizontal="right"/>
    </xf>
    <xf numFmtId="0" fontId="32" fillId="0" borderId="22" xfId="0" applyFont="1" applyBorder="1" applyAlignment="1">
      <alignment horizontal="right"/>
    </xf>
    <xf numFmtId="0" fontId="32" fillId="0" borderId="22" xfId="0" applyFont="1" applyBorder="1"/>
    <xf numFmtId="0" fontId="32" fillId="25" borderId="22" xfId="0" applyFont="1" applyFill="1" applyBorder="1" applyAlignment="1">
      <alignment horizontal="right"/>
    </xf>
    <xf numFmtId="0" fontId="31" fillId="0" borderId="31" xfId="0" applyFont="1" applyBorder="1"/>
    <xf numFmtId="0" fontId="31" fillId="24" borderId="35" xfId="0" applyFont="1" applyFill="1" applyBorder="1"/>
    <xf numFmtId="0" fontId="31" fillId="24" borderId="36" xfId="0" applyFont="1" applyFill="1" applyBorder="1"/>
    <xf numFmtId="0" fontId="32" fillId="0" borderId="0" xfId="0" applyFont="1" applyAlignment="1">
      <alignment horizontal="left"/>
    </xf>
    <xf numFmtId="0" fontId="32" fillId="0" borderId="37" xfId="0" applyFont="1" applyBorder="1" applyAlignment="1">
      <alignment horizontal="right"/>
    </xf>
    <xf numFmtId="0" fontId="32" fillId="0" borderId="35" xfId="0" applyFont="1" applyBorder="1" applyAlignment="1">
      <alignment horizontal="right"/>
    </xf>
    <xf numFmtId="0" fontId="32" fillId="7" borderId="38" xfId="0" applyFont="1" applyFill="1" applyBorder="1" applyAlignment="1">
      <alignment horizontal="right"/>
    </xf>
    <xf numFmtId="0" fontId="43" fillId="0" borderId="39" xfId="0" applyFont="1" applyBorder="1" applyAlignment="1">
      <alignment horizontal="right"/>
    </xf>
    <xf numFmtId="1" fontId="32" fillId="13" borderId="35" xfId="0" applyNumberFormat="1" applyFont="1" applyFill="1" applyBorder="1" applyAlignment="1">
      <alignment horizontal="right"/>
    </xf>
    <xf numFmtId="0" fontId="32" fillId="0" borderId="35" xfId="0" applyFont="1" applyBorder="1"/>
    <xf numFmtId="0" fontId="32" fillId="25" borderId="35" xfId="0" applyFont="1" applyFill="1" applyBorder="1" applyAlignment="1">
      <alignment horizontal="right"/>
    </xf>
    <xf numFmtId="0" fontId="32" fillId="25" borderId="40" xfId="0" applyFont="1" applyFill="1" applyBorder="1" applyAlignment="1">
      <alignment horizontal="right"/>
    </xf>
    <xf numFmtId="0" fontId="32" fillId="26" borderId="39" xfId="0" applyFont="1" applyFill="1" applyBorder="1" applyAlignment="1">
      <alignment horizontal="right"/>
    </xf>
    <xf numFmtId="0" fontId="32" fillId="26" borderId="41" xfId="0" applyFont="1" applyFill="1" applyBorder="1" applyAlignment="1">
      <alignment horizontal="right"/>
    </xf>
    <xf numFmtId="0" fontId="32" fillId="26" borderId="42" xfId="0" applyFont="1" applyFill="1" applyBorder="1" applyAlignment="1">
      <alignment horizontal="right"/>
    </xf>
    <xf numFmtId="0" fontId="31" fillId="0" borderId="43" xfId="0" applyFont="1" applyBorder="1"/>
    <xf numFmtId="0" fontId="34" fillId="14" borderId="40" xfId="0" applyFont="1" applyFill="1" applyBorder="1"/>
    <xf numFmtId="0" fontId="35" fillId="4" borderId="44" xfId="0" applyFont="1" applyFill="1" applyBorder="1" applyAlignment="1">
      <alignment horizontal="center"/>
    </xf>
    <xf numFmtId="0" fontId="32" fillId="0" borderId="18" xfId="0" applyFont="1" applyBorder="1" applyAlignment="1"/>
    <xf numFmtId="0" fontId="36" fillId="0" borderId="45" xfId="0" applyFont="1" applyBorder="1" applyAlignment="1"/>
    <xf numFmtId="0" fontId="36" fillId="0" borderId="41" xfId="0" applyFont="1" applyBorder="1" applyAlignment="1"/>
    <xf numFmtId="0" fontId="36" fillId="0" borderId="38" xfId="0" applyFont="1" applyBorder="1" applyAlignment="1"/>
    <xf numFmtId="0" fontId="37" fillId="0" borderId="39" xfId="0" applyFont="1" applyBorder="1"/>
    <xf numFmtId="0" fontId="37" fillId="0" borderId="41" xfId="0" applyFont="1" applyBorder="1"/>
    <xf numFmtId="0" fontId="38" fillId="16" borderId="35" xfId="0" applyFont="1" applyFill="1" applyBorder="1" applyAlignment="1"/>
    <xf numFmtId="0" fontId="39" fillId="13" borderId="42" xfId="0" applyFont="1" applyFill="1" applyBorder="1"/>
    <xf numFmtId="0" fontId="37" fillId="0" borderId="45" xfId="0" applyFont="1" applyBorder="1" applyAlignment="1"/>
    <xf numFmtId="0" fontId="37" fillId="0" borderId="41" xfId="0" applyFont="1" applyBorder="1" applyAlignment="1"/>
    <xf numFmtId="0" fontId="32" fillId="14" borderId="38" xfId="0" applyFont="1" applyFill="1" applyBorder="1"/>
    <xf numFmtId="0" fontId="37" fillId="0" borderId="39" xfId="0" applyFont="1" applyBorder="1" applyAlignment="1"/>
    <xf numFmtId="0" fontId="40" fillId="15" borderId="36" xfId="0" applyFont="1" applyFill="1" applyBorder="1"/>
    <xf numFmtId="0" fontId="29" fillId="16" borderId="38" xfId="0" applyFont="1" applyFill="1" applyBorder="1"/>
    <xf numFmtId="0" fontId="37" fillId="0" borderId="44" xfId="0" applyFont="1" applyBorder="1"/>
    <xf numFmtId="0" fontId="31" fillId="0" borderId="41" xfId="0" applyFont="1" applyBorder="1" applyAlignment="1"/>
    <xf numFmtId="0" fontId="31" fillId="3" borderId="45" xfId="0" applyFont="1" applyFill="1" applyBorder="1" applyAlignment="1"/>
    <xf numFmtId="0" fontId="31" fillId="0" borderId="46" xfId="0" applyFont="1" applyBorder="1"/>
    <xf numFmtId="0" fontId="37" fillId="0" borderId="35" xfId="0" applyFont="1" applyBorder="1"/>
    <xf numFmtId="0" fontId="37" fillId="0" borderId="36" xfId="0" applyFont="1" applyBorder="1"/>
    <xf numFmtId="0" fontId="37" fillId="0" borderId="43" xfId="0" applyFont="1" applyBorder="1"/>
    <xf numFmtId="0" fontId="41" fillId="27" borderId="35" xfId="0" applyFont="1" applyFill="1" applyBorder="1"/>
    <xf numFmtId="0" fontId="32" fillId="16" borderId="35" xfId="0" applyFont="1" applyFill="1" applyBorder="1"/>
    <xf numFmtId="0" fontId="38" fillId="0" borderId="35" xfId="0" applyFont="1" applyBorder="1"/>
    <xf numFmtId="0" fontId="31" fillId="28" borderId="35" xfId="0" applyFont="1" applyFill="1" applyBorder="1"/>
    <xf numFmtId="0" fontId="42" fillId="0" borderId="35" xfId="0" applyFont="1" applyBorder="1"/>
    <xf numFmtId="0" fontId="42" fillId="0" borderId="36" xfId="0" applyFont="1" applyBorder="1"/>
    <xf numFmtId="0" fontId="44" fillId="4" borderId="47" xfId="0" applyFont="1" applyFill="1" applyBorder="1" applyAlignment="1">
      <alignment horizontal="left" vertical="center"/>
    </xf>
    <xf numFmtId="0" fontId="44" fillId="4" borderId="48" xfId="0" applyFont="1" applyFill="1" applyBorder="1" applyAlignment="1">
      <alignment horizontal="left" vertical="center"/>
    </xf>
    <xf numFmtId="0" fontId="44" fillId="4" borderId="49" xfId="0" applyFont="1" applyFill="1" applyBorder="1" applyAlignment="1">
      <alignment horizontal="right" vertical="center"/>
    </xf>
    <xf numFmtId="0" fontId="44" fillId="4" borderId="50" xfId="0" applyFont="1" applyFill="1" applyBorder="1" applyAlignment="1">
      <alignment horizontal="right" vertical="center"/>
    </xf>
    <xf numFmtId="0" fontId="44" fillId="4" borderId="47" xfId="0" applyFont="1" applyFill="1" applyBorder="1" applyAlignment="1">
      <alignment horizontal="right" vertical="center"/>
    </xf>
    <xf numFmtId="0" fontId="44" fillId="4" borderId="51" xfId="0" applyFont="1" applyFill="1" applyBorder="1" applyAlignment="1">
      <alignment horizontal="right" vertical="center"/>
    </xf>
    <xf numFmtId="0" fontId="44" fillId="4" borderId="52" xfId="0" applyFont="1" applyFill="1" applyBorder="1" applyAlignment="1">
      <alignment horizontal="right" vertical="center"/>
    </xf>
    <xf numFmtId="1" fontId="44" fillId="4" borderId="47" xfId="0" applyNumberFormat="1" applyFont="1" applyFill="1" applyBorder="1" applyAlignment="1">
      <alignment horizontal="right" vertical="center"/>
    </xf>
    <xf numFmtId="0" fontId="45" fillId="3" borderId="51" xfId="0" applyFont="1" applyFill="1" applyBorder="1" applyAlignment="1">
      <alignment horizontal="center" vertical="center"/>
    </xf>
    <xf numFmtId="0" fontId="44" fillId="4" borderId="48" xfId="0" applyFont="1" applyFill="1" applyBorder="1" applyAlignment="1">
      <alignment horizontal="center" vertical="center"/>
    </xf>
    <xf numFmtId="0" fontId="34" fillId="0" borderId="0" xfId="0" applyFont="1" applyAlignment="1">
      <alignment horizontal="center"/>
    </xf>
    <xf numFmtId="0" fontId="41" fillId="33" borderId="59" xfId="0" applyFont="1" applyFill="1" applyBorder="1" applyAlignment="1">
      <alignment horizontal="center" vertical="center" wrapText="1"/>
    </xf>
    <xf numFmtId="0" fontId="41" fillId="33" borderId="57" xfId="0" applyFont="1" applyFill="1" applyBorder="1" applyAlignment="1">
      <alignment horizontal="center" vertical="center" wrapText="1"/>
    </xf>
    <xf numFmtId="0" fontId="41" fillId="33" borderId="56" xfId="0" applyFont="1" applyFill="1" applyBorder="1" applyAlignment="1">
      <alignment horizontal="center" vertical="center" wrapText="1"/>
    </xf>
    <xf numFmtId="0" fontId="52" fillId="5" borderId="60" xfId="0" applyFont="1" applyFill="1" applyBorder="1" applyAlignment="1">
      <alignment horizontal="center" vertical="center" wrapText="1"/>
    </xf>
    <xf numFmtId="0" fontId="52" fillId="5" borderId="61" xfId="0" applyFont="1" applyFill="1" applyBorder="1" applyAlignment="1">
      <alignment horizontal="center" vertical="center" wrapText="1"/>
    </xf>
    <xf numFmtId="0" fontId="52" fillId="5" borderId="62" xfId="0" applyFont="1" applyFill="1" applyBorder="1" applyAlignment="1">
      <alignment horizontal="center" vertical="center" wrapText="1"/>
    </xf>
    <xf numFmtId="0" fontId="52" fillId="5" borderId="63" xfId="0" applyFont="1" applyFill="1" applyBorder="1" applyAlignment="1">
      <alignment horizontal="center" vertical="center" wrapText="1"/>
    </xf>
    <xf numFmtId="0" fontId="15" fillId="31" borderId="61" xfId="0" applyFont="1" applyFill="1" applyBorder="1" applyAlignment="1">
      <alignment horizontal="center" vertical="center" wrapText="1"/>
    </xf>
    <xf numFmtId="0" fontId="53" fillId="31" borderId="62" xfId="0" applyFont="1" applyFill="1" applyBorder="1" applyAlignment="1">
      <alignment horizontal="center" vertical="center" wrapText="1"/>
    </xf>
    <xf numFmtId="0" fontId="15" fillId="31" borderId="60" xfId="0" applyFont="1" applyFill="1" applyBorder="1" applyAlignment="1">
      <alignment horizontal="center" vertical="center" wrapText="1"/>
    </xf>
    <xf numFmtId="0" fontId="53" fillId="31" borderId="64" xfId="0" applyFont="1" applyFill="1" applyBorder="1" applyAlignment="1">
      <alignment horizontal="center" vertical="center" wrapText="1"/>
    </xf>
    <xf numFmtId="0" fontId="53" fillId="31" borderId="61" xfId="0" applyFont="1" applyFill="1" applyBorder="1" applyAlignment="1">
      <alignment horizontal="center" vertical="center" wrapText="1"/>
    </xf>
    <xf numFmtId="0" fontId="15" fillId="31" borderId="65" xfId="0" applyFont="1" applyFill="1" applyBorder="1" applyAlignment="1">
      <alignment horizontal="center" vertical="center" wrapText="1"/>
    </xf>
    <xf numFmtId="0" fontId="27" fillId="14" borderId="60" xfId="0" applyFont="1" applyFill="1" applyBorder="1" applyAlignment="1">
      <alignment horizontal="center" vertical="center" wrapText="1"/>
    </xf>
    <xf numFmtId="0" fontId="27" fillId="14" borderId="61" xfId="0" applyFont="1" applyFill="1" applyBorder="1" applyAlignment="1">
      <alignment horizontal="center" vertical="center" wrapText="1"/>
    </xf>
    <xf numFmtId="0" fontId="27" fillId="14" borderId="64" xfId="0" applyFont="1" applyFill="1" applyBorder="1" applyAlignment="1">
      <alignment horizontal="center" vertical="center" wrapText="1"/>
    </xf>
    <xf numFmtId="0" fontId="54" fillId="6" borderId="61" xfId="0" applyFont="1" applyFill="1" applyBorder="1" applyAlignment="1">
      <alignment horizontal="center" vertical="center" wrapText="1"/>
    </xf>
    <xf numFmtId="0" fontId="54" fillId="6" borderId="62" xfId="0" applyFont="1" applyFill="1" applyBorder="1" applyAlignment="1">
      <alignment horizontal="center" vertical="center" wrapText="1"/>
    </xf>
    <xf numFmtId="0" fontId="55" fillId="31" borderId="60" xfId="0" applyFont="1" applyFill="1" applyBorder="1" applyAlignment="1">
      <alignment horizontal="center" vertical="center" wrapText="1"/>
    </xf>
    <xf numFmtId="0" fontId="55" fillId="31" borderId="61" xfId="0" applyFont="1" applyFill="1" applyBorder="1" applyAlignment="1">
      <alignment horizontal="center" vertical="center" wrapText="1"/>
    </xf>
    <xf numFmtId="0" fontId="55" fillId="31" borderId="64" xfId="0" applyFont="1" applyFill="1" applyBorder="1" applyAlignment="1">
      <alignment horizontal="center" vertical="center" wrapText="1"/>
    </xf>
    <xf numFmtId="0" fontId="56" fillId="31" borderId="61" xfId="0" applyFont="1" applyFill="1" applyBorder="1" applyAlignment="1">
      <alignment horizontal="center" vertical="center" wrapText="1"/>
    </xf>
    <xf numFmtId="0" fontId="56" fillId="31" borderId="62" xfId="0" applyFont="1" applyFill="1" applyBorder="1" applyAlignment="1">
      <alignment horizontal="center" vertical="center" wrapText="1"/>
    </xf>
    <xf numFmtId="0" fontId="57" fillId="31" borderId="60" xfId="0" applyFont="1" applyFill="1" applyBorder="1" applyAlignment="1">
      <alignment horizontal="center" vertical="center" wrapText="1"/>
    </xf>
    <xf numFmtId="0" fontId="57" fillId="31" borderId="61" xfId="0" applyFont="1" applyFill="1" applyBorder="1" applyAlignment="1">
      <alignment horizontal="center" vertical="center" wrapText="1"/>
    </xf>
    <xf numFmtId="0" fontId="57" fillId="31" borderId="64" xfId="0" applyFont="1" applyFill="1" applyBorder="1" applyAlignment="1">
      <alignment horizontal="center" vertical="center" wrapText="1"/>
    </xf>
    <xf numFmtId="0" fontId="58" fillId="31" borderId="61" xfId="0" applyFont="1" applyFill="1" applyBorder="1" applyAlignment="1">
      <alignment horizontal="center" vertical="center" wrapText="1"/>
    </xf>
    <xf numFmtId="0" fontId="58" fillId="31" borderId="62" xfId="0" applyFont="1" applyFill="1" applyBorder="1" applyAlignment="1">
      <alignment horizontal="center" vertical="center" wrapText="1"/>
    </xf>
    <xf numFmtId="0" fontId="59" fillId="29" borderId="60" xfId="0" applyFont="1" applyFill="1" applyBorder="1" applyAlignment="1">
      <alignment horizontal="center" vertical="center" wrapText="1"/>
    </xf>
    <xf numFmtId="0" fontId="59" fillId="29" borderId="61" xfId="0" applyFont="1" applyFill="1" applyBorder="1" applyAlignment="1">
      <alignment horizontal="center" vertical="center" wrapText="1"/>
    </xf>
    <xf numFmtId="0" fontId="59" fillId="29" borderId="64" xfId="0" applyFont="1" applyFill="1" applyBorder="1" applyAlignment="1">
      <alignment horizontal="center" vertical="center" wrapText="1"/>
    </xf>
    <xf numFmtId="0" fontId="31" fillId="13" borderId="25" xfId="0" applyFont="1" applyFill="1" applyBorder="1"/>
    <xf numFmtId="0" fontId="31" fillId="13" borderId="20" xfId="0" applyFont="1" applyFill="1" applyBorder="1"/>
    <xf numFmtId="0" fontId="31" fillId="13" borderId="21" xfId="0" applyFont="1" applyFill="1" applyBorder="1"/>
    <xf numFmtId="1" fontId="32" fillId="8" borderId="26" xfId="0" applyNumberFormat="1" applyFont="1" applyFill="1" applyBorder="1"/>
    <xf numFmtId="0" fontId="37" fillId="0" borderId="24" xfId="0" applyFont="1" applyBorder="1" applyAlignment="1"/>
    <xf numFmtId="0" fontId="32" fillId="34" borderId="25" xfId="0" applyFont="1" applyFill="1" applyBorder="1" applyAlignment="1"/>
    <xf numFmtId="0" fontId="32" fillId="35" borderId="26" xfId="0" applyFont="1" applyFill="1" applyBorder="1"/>
    <xf numFmtId="0" fontId="32" fillId="35" borderId="20" xfId="0" applyFont="1" applyFill="1" applyBorder="1"/>
    <xf numFmtId="0" fontId="37" fillId="13" borderId="20" xfId="0" applyFont="1" applyFill="1" applyBorder="1"/>
    <xf numFmtId="165" fontId="32" fillId="29" borderId="25" xfId="0" applyNumberFormat="1" applyFont="1" applyFill="1" applyBorder="1"/>
    <xf numFmtId="165" fontId="32" fillId="29" borderId="20" xfId="0" applyNumberFormat="1" applyFont="1" applyFill="1" applyBorder="1"/>
    <xf numFmtId="165" fontId="32" fillId="29" borderId="20" xfId="0" applyNumberFormat="1" applyFont="1" applyFill="1" applyBorder="1" applyAlignment="1"/>
    <xf numFmtId="165" fontId="32" fillId="29" borderId="21" xfId="0" applyNumberFormat="1" applyFont="1" applyFill="1" applyBorder="1"/>
    <xf numFmtId="1" fontId="32" fillId="8" borderId="31" xfId="0" applyNumberFormat="1" applyFont="1" applyFill="1" applyBorder="1"/>
    <xf numFmtId="0" fontId="37" fillId="0" borderId="30" xfId="0" applyFont="1" applyBorder="1" applyAlignment="1"/>
    <xf numFmtId="0" fontId="32" fillId="34" borderId="32" xfId="0" applyFont="1" applyFill="1" applyBorder="1" applyAlignment="1"/>
    <xf numFmtId="0" fontId="32" fillId="35" borderId="31" xfId="0" applyFont="1" applyFill="1" applyBorder="1"/>
    <xf numFmtId="0" fontId="32" fillId="35" borderId="22" xfId="0" applyFont="1" applyFill="1" applyBorder="1"/>
    <xf numFmtId="0" fontId="37" fillId="13" borderId="22" xfId="0" applyFont="1" applyFill="1" applyBorder="1"/>
    <xf numFmtId="165" fontId="32" fillId="29" borderId="32" xfId="0" applyNumberFormat="1" applyFont="1" applyFill="1" applyBorder="1"/>
    <xf numFmtId="165" fontId="32" fillId="29" borderId="22" xfId="0" applyNumberFormat="1" applyFont="1" applyFill="1" applyBorder="1"/>
    <xf numFmtId="165" fontId="32" fillId="29" borderId="22" xfId="0" applyNumberFormat="1" applyFont="1" applyFill="1" applyBorder="1" applyAlignment="1"/>
    <xf numFmtId="165" fontId="32" fillId="29" borderId="29" xfId="0" applyNumberFormat="1" applyFont="1" applyFill="1" applyBorder="1"/>
    <xf numFmtId="0" fontId="31" fillId="13" borderId="39" xfId="0" applyFont="1" applyFill="1" applyBorder="1"/>
    <xf numFmtId="0" fontId="31" fillId="13" borderId="41" xfId="0" applyFont="1" applyFill="1" applyBorder="1"/>
    <xf numFmtId="0" fontId="31" fillId="13" borderId="42" xfId="0" applyFont="1" applyFill="1" applyBorder="1"/>
    <xf numFmtId="1" fontId="32" fillId="8" borderId="43" xfId="0" applyNumberFormat="1" applyFont="1" applyFill="1" applyBorder="1"/>
    <xf numFmtId="0" fontId="37" fillId="0" borderId="40" xfId="0" applyFont="1" applyBorder="1" applyAlignment="1"/>
    <xf numFmtId="0" fontId="32" fillId="34" borderId="44" xfId="0" applyFont="1" applyFill="1" applyBorder="1" applyAlignment="1"/>
    <xf numFmtId="0" fontId="37" fillId="0" borderId="36" xfId="0" applyFont="1" applyBorder="1" applyAlignment="1"/>
    <xf numFmtId="0" fontId="32" fillId="35" borderId="43" xfId="0" applyFont="1" applyFill="1" applyBorder="1"/>
    <xf numFmtId="0" fontId="37" fillId="0" borderId="35" xfId="0" applyFont="1" applyBorder="1" applyAlignment="1"/>
    <xf numFmtId="0" fontId="32" fillId="35" borderId="35" xfId="0" applyFont="1" applyFill="1" applyBorder="1"/>
    <xf numFmtId="0" fontId="37" fillId="13" borderId="35" xfId="0" applyFont="1" applyFill="1" applyBorder="1"/>
    <xf numFmtId="0" fontId="37" fillId="0" borderId="43" xfId="0" applyFont="1" applyBorder="1" applyAlignment="1"/>
    <xf numFmtId="0" fontId="37" fillId="0" borderId="44" xfId="0" applyFont="1" applyBorder="1" applyAlignment="1"/>
    <xf numFmtId="165" fontId="32" fillId="29" borderId="44" xfId="0" applyNumberFormat="1" applyFont="1" applyFill="1" applyBorder="1"/>
    <xf numFmtId="165" fontId="32" fillId="29" borderId="35" xfId="0" applyNumberFormat="1" applyFont="1" applyFill="1" applyBorder="1"/>
    <xf numFmtId="165" fontId="32" fillId="29" borderId="35" xfId="0" applyNumberFormat="1" applyFont="1" applyFill="1" applyBorder="1" applyAlignment="1"/>
    <xf numFmtId="165" fontId="32" fillId="29" borderId="36" xfId="0" applyNumberFormat="1" applyFont="1" applyFill="1" applyBorder="1"/>
    <xf numFmtId="0" fontId="44" fillId="36" borderId="52" xfId="0" applyFont="1" applyFill="1" applyBorder="1" applyAlignment="1">
      <alignment vertical="center"/>
    </xf>
    <xf numFmtId="0" fontId="44" fillId="36" borderId="47" xfId="0" applyFont="1" applyFill="1" applyBorder="1" applyAlignment="1">
      <alignment vertical="center"/>
    </xf>
    <xf numFmtId="0" fontId="44" fillId="36" borderId="51" xfId="0" applyFont="1" applyFill="1" applyBorder="1" applyAlignment="1">
      <alignment vertical="center"/>
    </xf>
    <xf numFmtId="1" fontId="44" fillId="36" borderId="66" xfId="0" applyNumberFormat="1" applyFont="1" applyFill="1" applyBorder="1" applyAlignment="1">
      <alignment vertical="center"/>
    </xf>
    <xf numFmtId="0" fontId="44" fillId="36" borderId="51" xfId="0" applyFont="1" applyFill="1" applyBorder="1" applyAlignment="1">
      <alignment vertical="center"/>
    </xf>
    <xf numFmtId="0" fontId="44" fillId="36" borderId="52" xfId="0" applyFont="1" applyFill="1" applyBorder="1" applyAlignment="1">
      <alignment vertical="center"/>
    </xf>
    <xf numFmtId="0" fontId="44" fillId="36" borderId="48" xfId="0" applyFont="1" applyFill="1" applyBorder="1" applyAlignment="1">
      <alignment vertical="center"/>
    </xf>
    <xf numFmtId="0" fontId="44" fillId="36" borderId="66" xfId="0" applyFont="1" applyFill="1" applyBorder="1" applyAlignment="1">
      <alignment vertical="center"/>
    </xf>
    <xf numFmtId="0" fontId="44" fillId="36" borderId="47" xfId="0" applyFont="1" applyFill="1" applyBorder="1" applyAlignment="1">
      <alignment vertical="center"/>
    </xf>
    <xf numFmtId="0" fontId="44" fillId="36" borderId="48" xfId="0" applyFont="1" applyFill="1" applyBorder="1" applyAlignment="1">
      <alignment vertical="center"/>
    </xf>
    <xf numFmtId="0" fontId="44" fillId="36" borderId="66" xfId="0" applyFont="1" applyFill="1" applyBorder="1" applyAlignment="1">
      <alignment vertical="center"/>
    </xf>
    <xf numFmtId="165" fontId="44" fillId="36" borderId="52" xfId="0" applyNumberFormat="1" applyFont="1" applyFill="1" applyBorder="1" applyAlignment="1">
      <alignment vertical="center"/>
    </xf>
    <xf numFmtId="165" fontId="44" fillId="36" borderId="47" xfId="0" applyNumberFormat="1" applyFont="1" applyFill="1" applyBorder="1" applyAlignment="1">
      <alignment vertical="center"/>
    </xf>
    <xf numFmtId="165" fontId="44" fillId="36" borderId="47" xfId="0" applyNumberFormat="1" applyFont="1" applyFill="1" applyBorder="1" applyAlignment="1">
      <alignment vertical="center"/>
    </xf>
    <xf numFmtId="165" fontId="44" fillId="36" borderId="48" xfId="0" applyNumberFormat="1" applyFont="1" applyFill="1" applyBorder="1" applyAlignment="1">
      <alignment vertical="center"/>
    </xf>
    <xf numFmtId="0" fontId="60" fillId="37" borderId="67" xfId="0" applyFont="1" applyFill="1" applyBorder="1" applyAlignment="1">
      <alignment vertical="center"/>
    </xf>
    <xf numFmtId="0" fontId="62" fillId="36" borderId="68" xfId="0" applyFont="1" applyFill="1" applyBorder="1" applyAlignment="1">
      <alignment horizontal="center" vertical="center"/>
    </xf>
    <xf numFmtId="0" fontId="65" fillId="40" borderId="72" xfId="0" applyFont="1" applyFill="1" applyBorder="1" applyAlignment="1">
      <alignment horizontal="center" vertical="center"/>
    </xf>
    <xf numFmtId="0" fontId="66" fillId="40" borderId="72" xfId="0" applyFont="1" applyFill="1" applyBorder="1" applyAlignment="1">
      <alignment vertical="center"/>
    </xf>
    <xf numFmtId="0" fontId="68" fillId="40" borderId="72" xfId="0" applyFont="1" applyFill="1" applyBorder="1" applyAlignment="1">
      <alignment horizontal="center" vertical="center"/>
    </xf>
    <xf numFmtId="0" fontId="48" fillId="37" borderId="73" xfId="0" applyFont="1" applyFill="1" applyBorder="1" applyAlignment="1">
      <alignment vertical="center" wrapText="1"/>
    </xf>
    <xf numFmtId="0" fontId="48" fillId="31" borderId="75" xfId="0" applyFont="1" applyFill="1" applyBorder="1" applyAlignment="1">
      <alignment horizontal="center" vertical="center" wrapText="1"/>
    </xf>
    <xf numFmtId="0" fontId="71" fillId="21" borderId="74" xfId="0" applyFont="1" applyFill="1" applyBorder="1" applyAlignment="1">
      <alignment horizontal="center" vertical="center" wrapText="1"/>
    </xf>
    <xf numFmtId="0" fontId="50" fillId="39" borderId="80" xfId="0" applyFont="1" applyFill="1" applyBorder="1" applyAlignment="1">
      <alignment horizontal="center" vertical="center" wrapText="1"/>
    </xf>
    <xf numFmtId="0" fontId="74" fillId="6" borderId="73" xfId="0" applyFont="1" applyFill="1" applyBorder="1" applyAlignment="1">
      <alignment horizontal="center" vertical="center" wrapText="1"/>
    </xf>
    <xf numFmtId="0" fontId="26" fillId="40" borderId="75" xfId="0" applyFont="1" applyFill="1" applyBorder="1" applyAlignment="1">
      <alignment horizontal="center" vertical="center" wrapText="1"/>
    </xf>
    <xf numFmtId="0" fontId="75" fillId="43" borderId="73" xfId="0" applyFont="1" applyFill="1" applyBorder="1" applyAlignment="1">
      <alignment horizontal="center" vertical="center" wrapText="1"/>
    </xf>
    <xf numFmtId="0" fontId="15" fillId="37" borderId="61" xfId="0" applyFont="1" applyFill="1" applyBorder="1" applyAlignment="1">
      <alignment vertical="center" wrapText="1"/>
    </xf>
    <xf numFmtId="0" fontId="45" fillId="31" borderId="61" xfId="0" applyFont="1" applyFill="1" applyBorder="1" applyAlignment="1">
      <alignment horizontal="center" vertical="center" wrapText="1"/>
    </xf>
    <xf numFmtId="0" fontId="45" fillId="31" borderId="65" xfId="0" applyFont="1" applyFill="1" applyBorder="1" applyAlignment="1">
      <alignment horizontal="center" vertical="center" wrapText="1"/>
    </xf>
    <xf numFmtId="0" fontId="45" fillId="31" borderId="62" xfId="0" applyFont="1" applyFill="1" applyBorder="1" applyAlignment="1">
      <alignment horizontal="center" vertical="center" wrapText="1"/>
    </xf>
    <xf numFmtId="0" fontId="45" fillId="31" borderId="82" xfId="0" applyFont="1" applyFill="1" applyBorder="1" applyAlignment="1">
      <alignment horizontal="center" vertical="center" wrapText="1"/>
    </xf>
    <xf numFmtId="0" fontId="45" fillId="31" borderId="83" xfId="0" applyFont="1" applyFill="1" applyBorder="1" applyAlignment="1">
      <alignment horizontal="center" vertical="center" wrapText="1"/>
    </xf>
    <xf numFmtId="0" fontId="45" fillId="31" borderId="60" xfId="0" applyFont="1" applyFill="1" applyBorder="1" applyAlignment="1">
      <alignment horizontal="center" vertical="center" wrapText="1"/>
    </xf>
    <xf numFmtId="0" fontId="45" fillId="31" borderId="64" xfId="0" applyFont="1" applyFill="1" applyBorder="1" applyAlignment="1">
      <alignment horizontal="center" vertical="center" wrapText="1"/>
    </xf>
    <xf numFmtId="0" fontId="45" fillId="7" borderId="60" xfId="0" applyFont="1" applyFill="1" applyBorder="1" applyAlignment="1">
      <alignment horizontal="center" vertical="center" wrapText="1"/>
    </xf>
    <xf numFmtId="0" fontId="45" fillId="7" borderId="61" xfId="0" applyFont="1" applyFill="1" applyBorder="1" applyAlignment="1">
      <alignment horizontal="center" vertical="center" wrapText="1"/>
    </xf>
    <xf numFmtId="0" fontId="45" fillId="7" borderId="64" xfId="0" applyFont="1" applyFill="1" applyBorder="1" applyAlignment="1">
      <alignment horizontal="center" vertical="center" wrapText="1"/>
    </xf>
    <xf numFmtId="0" fontId="45" fillId="31" borderId="63" xfId="0" applyFont="1" applyFill="1" applyBorder="1" applyAlignment="1">
      <alignment horizontal="center" vertical="center" wrapText="1"/>
    </xf>
    <xf numFmtId="0" fontId="45" fillId="14" borderId="60" xfId="0" applyFont="1" applyFill="1" applyBorder="1" applyAlignment="1">
      <alignment horizontal="center" vertical="center" wrapText="1"/>
    </xf>
    <xf numFmtId="0" fontId="45" fillId="14" borderId="65" xfId="0" applyFont="1" applyFill="1" applyBorder="1" applyAlignment="1">
      <alignment horizontal="center" vertical="center" wrapText="1"/>
    </xf>
    <xf numFmtId="0" fontId="45" fillId="14" borderId="84" xfId="0" applyFont="1" applyFill="1" applyBorder="1" applyAlignment="1">
      <alignment horizontal="center" vertical="center" wrapText="1"/>
    </xf>
    <xf numFmtId="0" fontId="45" fillId="14" borderId="63" xfId="0" applyFont="1" applyFill="1" applyBorder="1" applyAlignment="1">
      <alignment horizontal="center" vertical="center" wrapText="1"/>
    </xf>
    <xf numFmtId="0" fontId="45" fillId="14" borderId="61" xfId="0" applyFont="1" applyFill="1" applyBorder="1" applyAlignment="1">
      <alignment horizontal="center" vertical="center" wrapText="1"/>
    </xf>
    <xf numFmtId="0" fontId="45" fillId="14" borderId="64" xfId="0" applyFont="1" applyFill="1" applyBorder="1" applyAlignment="1">
      <alignment horizontal="center" vertical="center" wrapText="1"/>
    </xf>
    <xf numFmtId="0" fontId="76" fillId="41" borderId="61" xfId="0" applyFont="1" applyFill="1" applyBorder="1" applyAlignment="1">
      <alignment horizontal="center" vertical="center" wrapText="1"/>
    </xf>
    <xf numFmtId="0" fontId="76" fillId="41" borderId="62" xfId="0" applyFont="1" applyFill="1" applyBorder="1" applyAlignment="1">
      <alignment horizontal="center" vertical="center" wrapText="1"/>
    </xf>
    <xf numFmtId="0" fontId="76" fillId="41" borderId="60" xfId="0" applyFont="1" applyFill="1" applyBorder="1" applyAlignment="1">
      <alignment horizontal="center" vertical="center" wrapText="1"/>
    </xf>
    <xf numFmtId="0" fontId="76" fillId="41" borderId="64" xfId="0" applyFont="1" applyFill="1" applyBorder="1" applyAlignment="1">
      <alignment horizontal="center" vertical="center" wrapText="1"/>
    </xf>
    <xf numFmtId="0" fontId="77" fillId="21" borderId="62" xfId="0" applyFont="1" applyFill="1" applyBorder="1" applyAlignment="1">
      <alignment horizontal="center" vertical="center" wrapText="1"/>
    </xf>
    <xf numFmtId="0" fontId="72" fillId="24" borderId="60" xfId="0" applyFont="1" applyFill="1" applyBorder="1" applyAlignment="1">
      <alignment horizontal="center" vertical="center" wrapText="1"/>
    </xf>
    <xf numFmtId="0" fontId="72" fillId="24" borderId="65" xfId="0" applyFont="1" applyFill="1" applyBorder="1" applyAlignment="1">
      <alignment horizontal="center" vertical="center" wrapText="1"/>
    </xf>
    <xf numFmtId="0" fontId="72" fillId="24" borderId="63" xfId="0" applyFont="1" applyFill="1" applyBorder="1" applyAlignment="1">
      <alignment horizontal="center" vertical="center" wrapText="1"/>
    </xf>
    <xf numFmtId="0" fontId="45" fillId="42" borderId="60" xfId="0" applyFont="1" applyFill="1" applyBorder="1" applyAlignment="1">
      <alignment horizontal="center" vertical="center" wrapText="1"/>
    </xf>
    <xf numFmtId="0" fontId="45" fillId="42" borderId="65" xfId="0" applyFont="1" applyFill="1" applyBorder="1" applyAlignment="1">
      <alignment horizontal="center" vertical="center" wrapText="1"/>
    </xf>
    <xf numFmtId="0" fontId="45" fillId="42" borderId="63" xfId="0" applyFont="1" applyFill="1" applyBorder="1" applyAlignment="1">
      <alignment horizontal="center" vertical="center" wrapText="1"/>
    </xf>
    <xf numFmtId="0" fontId="44" fillId="2" borderId="60" xfId="0" applyFont="1" applyFill="1" applyBorder="1" applyAlignment="1">
      <alignment horizontal="center" vertical="center" wrapText="1"/>
    </xf>
    <xf numFmtId="0" fontId="44" fillId="44" borderId="61" xfId="0" applyFont="1" applyFill="1" applyBorder="1" applyAlignment="1">
      <alignment horizontal="center" vertical="center" wrapText="1"/>
    </xf>
    <xf numFmtId="0" fontId="44" fillId="2" borderId="61" xfId="0" applyFont="1" applyFill="1" applyBorder="1" applyAlignment="1">
      <alignment horizontal="center" vertical="center" wrapText="1"/>
    </xf>
    <xf numFmtId="0" fontId="44" fillId="45" borderId="62" xfId="0" applyFont="1" applyFill="1" applyBorder="1" applyAlignment="1">
      <alignment horizontal="center" vertical="center" wrapText="1"/>
    </xf>
    <xf numFmtId="0" fontId="15" fillId="25" borderId="60" xfId="0" applyFont="1" applyFill="1" applyBorder="1" applyAlignment="1">
      <alignment horizontal="center" vertical="center" wrapText="1"/>
    </xf>
    <xf numFmtId="0" fontId="15" fillId="25" borderId="65" xfId="0" applyFont="1" applyFill="1" applyBorder="1" applyAlignment="1">
      <alignment horizontal="center" vertical="center" wrapText="1"/>
    </xf>
    <xf numFmtId="0" fontId="15" fillId="25" borderId="63" xfId="0" applyFont="1" applyFill="1" applyBorder="1" applyAlignment="1">
      <alignment horizontal="center" vertical="center" wrapText="1"/>
    </xf>
    <xf numFmtId="0" fontId="54" fillId="5" borderId="61" xfId="0" applyFont="1" applyFill="1" applyBorder="1" applyAlignment="1">
      <alignment horizontal="center" vertical="center" wrapText="1"/>
    </xf>
    <xf numFmtId="0" fontId="54" fillId="5" borderId="65" xfId="0" applyFont="1" applyFill="1" applyBorder="1" applyAlignment="1">
      <alignment horizontal="center" vertical="center" wrapText="1"/>
    </xf>
    <xf numFmtId="0" fontId="27" fillId="39" borderId="63" xfId="0" applyFont="1" applyFill="1" applyBorder="1" applyAlignment="1">
      <alignment horizontal="center" vertical="center" wrapText="1"/>
    </xf>
    <xf numFmtId="0" fontId="15" fillId="13" borderId="61" xfId="0" applyFont="1" applyFill="1" applyBorder="1" applyAlignment="1">
      <alignment horizontal="center" vertical="center" wrapText="1"/>
    </xf>
    <xf numFmtId="0" fontId="15" fillId="24" borderId="61" xfId="0" applyFont="1" applyFill="1" applyBorder="1" applyAlignment="1">
      <alignment horizontal="center" vertical="center" wrapText="1"/>
    </xf>
    <xf numFmtId="0" fontId="15" fillId="6" borderId="61" xfId="0" applyFont="1" applyFill="1" applyBorder="1" applyAlignment="1">
      <alignment horizontal="center" vertical="center" wrapText="1"/>
    </xf>
    <xf numFmtId="0" fontId="15" fillId="24" borderId="62" xfId="0" applyFont="1" applyFill="1" applyBorder="1" applyAlignment="1">
      <alignment horizontal="center" vertical="center" wrapText="1"/>
    </xf>
    <xf numFmtId="0" fontId="26" fillId="40" borderId="82" xfId="0" applyFont="1" applyFill="1" applyBorder="1" applyAlignment="1">
      <alignment horizontal="center" vertical="center" wrapText="1"/>
    </xf>
    <xf numFmtId="0" fontId="15" fillId="14" borderId="61" xfId="0" applyFont="1" applyFill="1" applyBorder="1" applyAlignment="1">
      <alignment horizontal="center" vertical="center" wrapText="1"/>
    </xf>
    <xf numFmtId="0" fontId="15" fillId="15" borderId="61" xfId="0" applyFont="1" applyFill="1" applyBorder="1" applyAlignment="1">
      <alignment horizontal="center" vertical="center" wrapText="1"/>
    </xf>
    <xf numFmtId="0" fontId="75" fillId="43" borderId="61" xfId="0" applyFont="1" applyFill="1" applyBorder="1" applyAlignment="1">
      <alignment horizontal="center" vertical="center" wrapText="1"/>
    </xf>
    <xf numFmtId="165" fontId="31" fillId="29" borderId="25" xfId="0" applyNumberFormat="1" applyFont="1" applyFill="1" applyBorder="1"/>
    <xf numFmtId="165" fontId="31" fillId="29" borderId="20" xfId="0" applyNumberFormat="1" applyFont="1" applyFill="1" applyBorder="1"/>
    <xf numFmtId="165" fontId="31" fillId="29" borderId="20" xfId="0" applyNumberFormat="1" applyFont="1" applyFill="1" applyBorder="1" applyAlignment="1"/>
    <xf numFmtId="165" fontId="31" fillId="29" borderId="21" xfId="0" applyNumberFormat="1" applyFont="1" applyFill="1" applyBorder="1"/>
    <xf numFmtId="0" fontId="78" fillId="37" borderId="0" xfId="0" applyFont="1" applyFill="1"/>
    <xf numFmtId="0" fontId="31" fillId="7" borderId="20" xfId="0" applyFont="1" applyFill="1" applyBorder="1"/>
    <xf numFmtId="165" fontId="31" fillId="7" borderId="24" xfId="0" applyNumberFormat="1" applyFont="1" applyFill="1" applyBorder="1"/>
    <xf numFmtId="1" fontId="31" fillId="14" borderId="27" xfId="0" applyNumberFormat="1" applyFont="1" applyFill="1" applyBorder="1"/>
    <xf numFmtId="1" fontId="38" fillId="0" borderId="26" xfId="0" applyNumberFormat="1" applyFont="1" applyBorder="1" applyAlignment="1"/>
    <xf numFmtId="1" fontId="38" fillId="0" borderId="20" xfId="0" applyNumberFormat="1" applyFont="1" applyBorder="1" applyAlignment="1"/>
    <xf numFmtId="0" fontId="38" fillId="0" borderId="85" xfId="0" applyFont="1" applyBorder="1" applyAlignment="1"/>
    <xf numFmtId="1" fontId="31" fillId="7" borderId="25" xfId="0" applyNumberFormat="1" applyFont="1" applyFill="1" applyBorder="1"/>
    <xf numFmtId="1" fontId="31" fillId="7" borderId="21" xfId="0" applyNumberFormat="1" applyFont="1" applyFill="1" applyBorder="1"/>
    <xf numFmtId="0" fontId="38" fillId="0" borderId="26" xfId="0" applyFont="1" applyBorder="1" applyAlignment="1"/>
    <xf numFmtId="0" fontId="38" fillId="0" borderId="24" xfId="0" applyFont="1" applyBorder="1" applyAlignment="1"/>
    <xf numFmtId="0" fontId="31" fillId="7" borderId="25" xfId="0" applyFont="1" applyFill="1" applyBorder="1" applyAlignment="1"/>
    <xf numFmtId="0" fontId="31" fillId="7" borderId="20" xfId="0" applyFont="1" applyFill="1" applyBorder="1" applyAlignment="1"/>
    <xf numFmtId="0" fontId="31" fillId="7" borderId="21" xfId="0" applyFont="1" applyFill="1" applyBorder="1" applyAlignment="1"/>
    <xf numFmtId="0" fontId="38" fillId="0" borderId="25" xfId="0" applyFont="1" applyBorder="1" applyAlignment="1"/>
    <xf numFmtId="0" fontId="38" fillId="0" borderId="21" xfId="0" applyFont="1" applyBorder="1" applyAlignment="1"/>
    <xf numFmtId="0" fontId="31" fillId="7" borderId="25" xfId="0" applyFont="1" applyFill="1" applyBorder="1"/>
    <xf numFmtId="0" fontId="31" fillId="7" borderId="21" xfId="0" applyFont="1" applyFill="1" applyBorder="1"/>
    <xf numFmtId="1" fontId="31" fillId="46" borderId="26" xfId="0" applyNumberFormat="1" applyFont="1" applyFill="1" applyBorder="1"/>
    <xf numFmtId="0" fontId="31" fillId="46" borderId="20" xfId="0" applyFont="1" applyFill="1" applyBorder="1"/>
    <xf numFmtId="1" fontId="31" fillId="46" borderId="24" xfId="0" applyNumberFormat="1" applyFont="1" applyFill="1" applyBorder="1"/>
    <xf numFmtId="0" fontId="31" fillId="46" borderId="25" xfId="0" applyFont="1" applyFill="1" applyBorder="1"/>
    <xf numFmtId="0" fontId="31" fillId="46" borderId="21" xfId="0" applyFont="1" applyFill="1" applyBorder="1"/>
    <xf numFmtId="1" fontId="31" fillId="46" borderId="20" xfId="0" applyNumberFormat="1" applyFont="1" applyFill="1" applyBorder="1"/>
    <xf numFmtId="1" fontId="31" fillId="46" borderId="21" xfId="0" applyNumberFormat="1" applyFont="1" applyFill="1" applyBorder="1"/>
    <xf numFmtId="0" fontId="56" fillId="41" borderId="26" xfId="0" applyFont="1" applyFill="1" applyBorder="1" applyAlignment="1"/>
    <xf numFmtId="0" fontId="56" fillId="41" borderId="24" xfId="0" applyFont="1" applyFill="1" applyBorder="1" applyAlignment="1"/>
    <xf numFmtId="0" fontId="56" fillId="41" borderId="25" xfId="0" applyFont="1" applyFill="1" applyBorder="1" applyAlignment="1"/>
    <xf numFmtId="0" fontId="56" fillId="41" borderId="21" xfId="0" applyFont="1" applyFill="1" applyBorder="1" applyAlignment="1"/>
    <xf numFmtId="0" fontId="79" fillId="7" borderId="28" xfId="0" applyFont="1" applyFill="1" applyBorder="1"/>
    <xf numFmtId="1" fontId="80" fillId="14" borderId="25" xfId="0" applyNumberFormat="1" applyFont="1" applyFill="1" applyBorder="1"/>
    <xf numFmtId="1" fontId="80" fillId="14" borderId="20" xfId="0" applyNumberFormat="1" applyFont="1" applyFill="1" applyBorder="1"/>
    <xf numFmtId="1" fontId="80" fillId="14" borderId="21" xfId="0" applyNumberFormat="1" applyFont="1" applyFill="1" applyBorder="1"/>
    <xf numFmtId="1" fontId="58" fillId="46" borderId="26" xfId="0" applyNumberFormat="1" applyFont="1" applyFill="1" applyBorder="1"/>
    <xf numFmtId="1" fontId="58" fillId="46" borderId="24" xfId="0" applyNumberFormat="1" applyFont="1" applyFill="1" applyBorder="1"/>
    <xf numFmtId="165" fontId="31" fillId="28" borderId="25" xfId="0" applyNumberFormat="1" applyFont="1" applyFill="1" applyBorder="1"/>
    <xf numFmtId="165" fontId="31" fillId="28" borderId="20" xfId="0" applyNumberFormat="1" applyFont="1" applyFill="1" applyBorder="1"/>
    <xf numFmtId="165" fontId="31" fillId="28" borderId="21" xfId="0" applyNumberFormat="1" applyFont="1" applyFill="1" applyBorder="1"/>
    <xf numFmtId="165" fontId="31" fillId="28" borderId="28" xfId="0" applyNumberFormat="1" applyFont="1" applyFill="1" applyBorder="1"/>
    <xf numFmtId="0" fontId="81" fillId="44" borderId="20" xfId="0" applyFont="1" applyFill="1" applyBorder="1"/>
    <xf numFmtId="0" fontId="82" fillId="47" borderId="20" xfId="0" applyFont="1" applyFill="1" applyBorder="1"/>
    <xf numFmtId="165" fontId="38" fillId="14" borderId="20" xfId="0" applyNumberFormat="1" applyFont="1" applyFill="1" applyBorder="1"/>
    <xf numFmtId="0" fontId="83" fillId="48" borderId="24" xfId="0" applyFont="1" applyFill="1" applyBorder="1"/>
    <xf numFmtId="165" fontId="31" fillId="24" borderId="20" xfId="0" applyNumberFormat="1" applyFont="1" applyFill="1" applyBorder="1"/>
    <xf numFmtId="0" fontId="31" fillId="6" borderId="20" xfId="0" applyFont="1" applyFill="1" applyBorder="1"/>
    <xf numFmtId="165" fontId="31" fillId="24" borderId="24" xfId="0" applyNumberFormat="1" applyFont="1" applyFill="1" applyBorder="1"/>
    <xf numFmtId="0" fontId="84" fillId="40" borderId="27" xfId="0" applyFont="1" applyFill="1" applyBorder="1"/>
    <xf numFmtId="165" fontId="31" fillId="29" borderId="32" xfId="0" applyNumberFormat="1" applyFont="1" applyFill="1" applyBorder="1"/>
    <xf numFmtId="165" fontId="31" fillId="29" borderId="22" xfId="0" applyNumberFormat="1" applyFont="1" applyFill="1" applyBorder="1"/>
    <xf numFmtId="165" fontId="31" fillId="29" borderId="22" xfId="0" applyNumberFormat="1" applyFont="1" applyFill="1" applyBorder="1" applyAlignment="1"/>
    <xf numFmtId="165" fontId="31" fillId="29" borderId="29" xfId="0" applyNumberFormat="1" applyFont="1" applyFill="1" applyBorder="1"/>
    <xf numFmtId="165" fontId="31" fillId="7" borderId="30" xfId="0" applyNumberFormat="1" applyFont="1" applyFill="1" applyBorder="1"/>
    <xf numFmtId="1" fontId="38" fillId="0" borderId="31" xfId="0" applyNumberFormat="1" applyFont="1" applyBorder="1" applyAlignment="1"/>
    <xf numFmtId="1" fontId="38" fillId="0" borderId="22" xfId="0" applyNumberFormat="1" applyFont="1" applyBorder="1" applyAlignment="1"/>
    <xf numFmtId="0" fontId="38" fillId="0" borderId="22" xfId="0" applyFont="1" applyBorder="1" applyAlignment="1"/>
    <xf numFmtId="0" fontId="38" fillId="0" borderId="86" xfId="0" applyFont="1" applyBorder="1" applyAlignment="1"/>
    <xf numFmtId="1" fontId="31" fillId="7" borderId="32" xfId="0" applyNumberFormat="1" applyFont="1" applyFill="1" applyBorder="1"/>
    <xf numFmtId="0" fontId="31" fillId="7" borderId="22" xfId="0" applyFont="1" applyFill="1" applyBorder="1"/>
    <xf numFmtId="1" fontId="31" fillId="7" borderId="29" xfId="0" applyNumberFormat="1" applyFont="1" applyFill="1" applyBorder="1"/>
    <xf numFmtId="0" fontId="38" fillId="0" borderId="30" xfId="0" applyFont="1" applyBorder="1" applyAlignment="1"/>
    <xf numFmtId="0" fontId="31" fillId="7" borderId="32" xfId="0" applyFont="1" applyFill="1" applyBorder="1" applyAlignment="1"/>
    <xf numFmtId="0" fontId="31" fillId="7" borderId="22" xfId="0" applyFont="1" applyFill="1" applyBorder="1" applyAlignment="1"/>
    <xf numFmtId="0" fontId="31" fillId="7" borderId="29" xfId="0" applyFont="1" applyFill="1" applyBorder="1" applyAlignment="1"/>
    <xf numFmtId="0" fontId="38" fillId="0" borderId="32" xfId="0" applyFont="1" applyBorder="1" applyAlignment="1"/>
    <xf numFmtId="0" fontId="38" fillId="0" borderId="29" xfId="0" applyFont="1" applyBorder="1" applyAlignment="1"/>
    <xf numFmtId="0" fontId="38" fillId="0" borderId="31" xfId="0" applyFont="1" applyBorder="1" applyAlignment="1"/>
    <xf numFmtId="1" fontId="31" fillId="46" borderId="28" xfId="0" applyNumberFormat="1" applyFont="1" applyFill="1" applyBorder="1"/>
    <xf numFmtId="0" fontId="31" fillId="46" borderId="22" xfId="0" applyFont="1" applyFill="1" applyBorder="1"/>
    <xf numFmtId="1" fontId="31" fillId="46" borderId="30" xfId="0" applyNumberFormat="1" applyFont="1" applyFill="1" applyBorder="1"/>
    <xf numFmtId="0" fontId="31" fillId="46" borderId="32" xfId="0" applyFont="1" applyFill="1" applyBorder="1"/>
    <xf numFmtId="0" fontId="31" fillId="46" borderId="29" xfId="0" applyFont="1" applyFill="1" applyBorder="1"/>
    <xf numFmtId="1" fontId="31" fillId="46" borderId="31" xfId="0" applyNumberFormat="1" applyFont="1" applyFill="1" applyBorder="1"/>
    <xf numFmtId="0" fontId="56" fillId="41" borderId="31" xfId="0" applyFont="1" applyFill="1" applyBorder="1" applyAlignment="1"/>
    <xf numFmtId="0" fontId="56" fillId="41" borderId="30" xfId="0" applyFont="1" applyFill="1" applyBorder="1" applyAlignment="1"/>
    <xf numFmtId="0" fontId="56" fillId="41" borderId="32" xfId="0" applyFont="1" applyFill="1" applyBorder="1" applyAlignment="1"/>
    <xf numFmtId="0" fontId="56" fillId="41" borderId="29" xfId="0" applyFont="1" applyFill="1" applyBorder="1" applyAlignment="1"/>
    <xf numFmtId="1" fontId="79" fillId="7" borderId="28" xfId="0" applyNumberFormat="1" applyFont="1" applyFill="1" applyBorder="1"/>
    <xf numFmtId="1" fontId="80" fillId="14" borderId="32" xfId="0" applyNumberFormat="1" applyFont="1" applyFill="1" applyBorder="1"/>
    <xf numFmtId="1" fontId="80" fillId="14" borderId="22" xfId="0" applyNumberFormat="1" applyFont="1" applyFill="1" applyBorder="1"/>
    <xf numFmtId="1" fontId="80" fillId="14" borderId="29" xfId="0" applyNumberFormat="1" applyFont="1" applyFill="1" applyBorder="1"/>
    <xf numFmtId="165" fontId="31" fillId="28" borderId="32" xfId="0" applyNumberFormat="1" applyFont="1" applyFill="1" applyBorder="1"/>
    <xf numFmtId="165" fontId="31" fillId="28" borderId="22" xfId="0" applyNumberFormat="1" applyFont="1" applyFill="1" applyBorder="1"/>
    <xf numFmtId="165" fontId="31" fillId="28" borderId="29" xfId="0" applyNumberFormat="1" applyFont="1" applyFill="1" applyBorder="1"/>
    <xf numFmtId="165" fontId="31" fillId="24" borderId="22" xfId="0" applyNumberFormat="1" applyFont="1" applyFill="1" applyBorder="1"/>
    <xf numFmtId="0" fontId="31" fillId="6" borderId="22" xfId="0" applyFont="1" applyFill="1" applyBorder="1"/>
    <xf numFmtId="165" fontId="31" fillId="24" borderId="30" xfId="0" applyNumberFormat="1" applyFont="1" applyFill="1" applyBorder="1"/>
    <xf numFmtId="0" fontId="84" fillId="40" borderId="87" xfId="0" applyFont="1" applyFill="1" applyBorder="1"/>
    <xf numFmtId="0" fontId="31" fillId="7" borderId="32" xfId="0" applyFont="1" applyFill="1" applyBorder="1"/>
    <xf numFmtId="0" fontId="31" fillId="7" borderId="29" xfId="0" applyFont="1" applyFill="1" applyBorder="1"/>
    <xf numFmtId="0" fontId="38" fillId="0" borderId="32" xfId="0" applyFont="1" applyBorder="1"/>
    <xf numFmtId="0" fontId="38" fillId="0" borderId="29" xfId="0" applyFont="1" applyBorder="1"/>
    <xf numFmtId="0" fontId="38" fillId="0" borderId="31" xfId="0" applyFont="1" applyBorder="1"/>
    <xf numFmtId="0" fontId="38" fillId="0" borderId="30" xfId="0" applyFont="1" applyBorder="1"/>
    <xf numFmtId="0" fontId="56" fillId="41" borderId="29" xfId="0" applyFont="1" applyFill="1" applyBorder="1"/>
    <xf numFmtId="0" fontId="56" fillId="41" borderId="31" xfId="0" applyFont="1" applyFill="1" applyBorder="1"/>
    <xf numFmtId="0" fontId="56" fillId="41" borderId="30" xfId="0" applyFont="1" applyFill="1" applyBorder="1"/>
    <xf numFmtId="0" fontId="56" fillId="41" borderId="32" xfId="0" applyFont="1" applyFill="1" applyBorder="1"/>
    <xf numFmtId="0" fontId="31" fillId="0" borderId="22" xfId="0" applyFont="1" applyBorder="1" applyAlignment="1"/>
    <xf numFmtId="0" fontId="31" fillId="46" borderId="28" xfId="0" applyFont="1" applyFill="1" applyBorder="1"/>
    <xf numFmtId="0" fontId="31" fillId="46" borderId="30" xfId="0" applyFont="1" applyFill="1" applyBorder="1"/>
    <xf numFmtId="0" fontId="31" fillId="46" borderId="31" xfId="0" applyFont="1" applyFill="1" applyBorder="1"/>
    <xf numFmtId="0" fontId="38" fillId="0" borderId="86" xfId="0" applyFont="1" applyBorder="1"/>
    <xf numFmtId="165" fontId="31" fillId="29" borderId="44" xfId="0" applyNumberFormat="1" applyFont="1" applyFill="1" applyBorder="1"/>
    <xf numFmtId="165" fontId="31" fillId="29" borderId="35" xfId="0" applyNumberFormat="1" applyFont="1" applyFill="1" applyBorder="1"/>
    <xf numFmtId="165" fontId="31" fillId="29" borderId="35" xfId="0" applyNumberFormat="1" applyFont="1" applyFill="1" applyBorder="1" applyAlignment="1"/>
    <xf numFmtId="165" fontId="31" fillId="29" borderId="36" xfId="0" applyNumberFormat="1" applyFont="1" applyFill="1" applyBorder="1"/>
    <xf numFmtId="0" fontId="31" fillId="7" borderId="41" xfId="0" applyFont="1" applyFill="1" applyBorder="1"/>
    <xf numFmtId="0" fontId="31" fillId="0" borderId="35" xfId="0" applyFont="1" applyBorder="1" applyAlignment="1"/>
    <xf numFmtId="165" fontId="31" fillId="7" borderId="40" xfId="0" applyNumberFormat="1" applyFont="1" applyFill="1" applyBorder="1"/>
    <xf numFmtId="1" fontId="31" fillId="14" borderId="18" xfId="0" applyNumberFormat="1" applyFont="1" applyFill="1" applyBorder="1"/>
    <xf numFmtId="0" fontId="38" fillId="0" borderId="43" xfId="0" applyFont="1" applyBorder="1"/>
    <xf numFmtId="0" fontId="38" fillId="0" borderId="88" xfId="0" applyFont="1" applyBorder="1"/>
    <xf numFmtId="0" fontId="31" fillId="7" borderId="44" xfId="0" applyFont="1" applyFill="1" applyBorder="1"/>
    <xf numFmtId="0" fontId="31" fillId="7" borderId="35" xfId="0" applyFont="1" applyFill="1" applyBorder="1"/>
    <xf numFmtId="0" fontId="31" fillId="7" borderId="36" xfId="0" applyFont="1" applyFill="1" applyBorder="1"/>
    <xf numFmtId="0" fontId="38" fillId="0" borderId="40" xfId="0" applyFont="1" applyBorder="1"/>
    <xf numFmtId="0" fontId="38" fillId="0" borderId="44" xfId="0" applyFont="1" applyBorder="1"/>
    <xf numFmtId="0" fontId="38" fillId="0" borderId="36" xfId="0" applyFont="1" applyBorder="1"/>
    <xf numFmtId="0" fontId="31" fillId="7" borderId="39" xfId="0" applyFont="1" applyFill="1" applyBorder="1"/>
    <xf numFmtId="0" fontId="31" fillId="7" borderId="42" xfId="0" applyFont="1" applyFill="1" applyBorder="1"/>
    <xf numFmtId="0" fontId="31" fillId="46" borderId="0" xfId="0" applyFont="1" applyFill="1"/>
    <xf numFmtId="0" fontId="31" fillId="46" borderId="35" xfId="0" applyFont="1" applyFill="1" applyBorder="1"/>
    <xf numFmtId="0" fontId="31" fillId="46" borderId="40" xfId="0" applyFont="1" applyFill="1" applyBorder="1"/>
    <xf numFmtId="0" fontId="31" fillId="46" borderId="44" xfId="0" applyFont="1" applyFill="1" applyBorder="1"/>
    <xf numFmtId="0" fontId="31" fillId="46" borderId="36" xfId="0" applyFont="1" applyFill="1" applyBorder="1"/>
    <xf numFmtId="0" fontId="31" fillId="46" borderId="43" xfId="0" applyFont="1" applyFill="1" applyBorder="1"/>
    <xf numFmtId="0" fontId="31" fillId="46" borderId="41" xfId="0" applyFont="1" applyFill="1" applyBorder="1"/>
    <xf numFmtId="0" fontId="31" fillId="46" borderId="42" xfId="0" applyFont="1" applyFill="1" applyBorder="1"/>
    <xf numFmtId="0" fontId="56" fillId="41" borderId="43" xfId="0" applyFont="1" applyFill="1" applyBorder="1" applyAlignment="1"/>
    <xf numFmtId="0" fontId="56" fillId="41" borderId="40" xfId="0" applyFont="1" applyFill="1" applyBorder="1" applyAlignment="1"/>
    <xf numFmtId="0" fontId="56" fillId="41" borderId="44" xfId="0" applyFont="1" applyFill="1" applyBorder="1" applyAlignment="1"/>
    <xf numFmtId="0" fontId="56" fillId="41" borderId="36" xfId="0" applyFont="1" applyFill="1" applyBorder="1" applyAlignment="1"/>
    <xf numFmtId="1" fontId="79" fillId="7" borderId="0" xfId="0" applyNumberFormat="1" applyFont="1" applyFill="1"/>
    <xf numFmtId="1" fontId="80" fillId="14" borderId="44" xfId="0" applyNumberFormat="1" applyFont="1" applyFill="1" applyBorder="1"/>
    <xf numFmtId="1" fontId="80" fillId="14" borderId="35" xfId="0" applyNumberFormat="1" applyFont="1" applyFill="1" applyBorder="1"/>
    <xf numFmtId="1" fontId="80" fillId="14" borderId="36" xfId="0" applyNumberFormat="1" applyFont="1" applyFill="1" applyBorder="1"/>
    <xf numFmtId="165" fontId="31" fillId="28" borderId="44" xfId="0" applyNumberFormat="1" applyFont="1" applyFill="1" applyBorder="1"/>
    <xf numFmtId="165" fontId="31" fillId="28" borderId="35" xfId="0" applyNumberFormat="1" applyFont="1" applyFill="1" applyBorder="1"/>
    <xf numFmtId="165" fontId="31" fillId="28" borderId="36" xfId="0" applyNumberFormat="1" applyFont="1" applyFill="1" applyBorder="1"/>
    <xf numFmtId="165" fontId="31" fillId="28" borderId="0" xfId="0" applyNumberFormat="1" applyFont="1" applyFill="1"/>
    <xf numFmtId="0" fontId="38" fillId="0" borderId="39" xfId="0" applyFont="1" applyBorder="1" applyAlignment="1"/>
    <xf numFmtId="0" fontId="81" fillId="44" borderId="41" xfId="0" applyFont="1" applyFill="1" applyBorder="1"/>
    <xf numFmtId="0" fontId="82" fillId="47" borderId="41" xfId="0" applyFont="1" applyFill="1" applyBorder="1"/>
    <xf numFmtId="0" fontId="38" fillId="0" borderId="41" xfId="0" applyFont="1" applyBorder="1" applyAlignment="1"/>
    <xf numFmtId="165" fontId="38" fillId="14" borderId="41" xfId="0" applyNumberFormat="1" applyFont="1" applyFill="1" applyBorder="1"/>
    <xf numFmtId="0" fontId="83" fillId="48" borderId="38" xfId="0" applyFont="1" applyFill="1" applyBorder="1"/>
    <xf numFmtId="0" fontId="38" fillId="0" borderId="44" xfId="0" applyFont="1" applyBorder="1" applyAlignment="1"/>
    <xf numFmtId="165" fontId="31" fillId="24" borderId="35" xfId="0" applyNumberFormat="1" applyFont="1" applyFill="1" applyBorder="1"/>
    <xf numFmtId="0" fontId="38" fillId="0" borderId="35" xfId="0" applyFont="1" applyBorder="1" applyAlignment="1"/>
    <xf numFmtId="0" fontId="31" fillId="6" borderId="35" xfId="0" applyFont="1" applyFill="1" applyBorder="1"/>
    <xf numFmtId="165" fontId="31" fillId="24" borderId="40" xfId="0" applyNumberFormat="1" applyFont="1" applyFill="1" applyBorder="1"/>
    <xf numFmtId="0" fontId="84" fillId="40" borderId="89" xfId="0" applyFont="1" applyFill="1" applyBorder="1"/>
    <xf numFmtId="0" fontId="38" fillId="0" borderId="43" xfId="0" applyFont="1" applyBorder="1" applyAlignment="1"/>
    <xf numFmtId="0" fontId="44" fillId="37" borderId="66" xfId="0" applyFont="1" applyFill="1" applyBorder="1" applyAlignment="1">
      <alignment vertical="center"/>
    </xf>
    <xf numFmtId="0" fontId="44" fillId="36" borderId="47" xfId="0" applyFont="1" applyFill="1" applyBorder="1"/>
    <xf numFmtId="165" fontId="44" fillId="36" borderId="51" xfId="0" applyNumberFormat="1" applyFont="1" applyFill="1" applyBorder="1"/>
    <xf numFmtId="1" fontId="44" fillId="36" borderId="90" xfId="0" applyNumberFormat="1" applyFont="1" applyFill="1" applyBorder="1" applyAlignment="1">
      <alignment vertical="center"/>
    </xf>
    <xf numFmtId="1" fontId="44" fillId="36" borderId="47" xfId="0" applyNumberFormat="1" applyFont="1" applyFill="1" applyBorder="1" applyAlignment="1">
      <alignment vertical="center"/>
    </xf>
    <xf numFmtId="0" fontId="44" fillId="36" borderId="91" xfId="0" applyFont="1" applyFill="1" applyBorder="1" applyAlignment="1">
      <alignment vertical="center"/>
    </xf>
    <xf numFmtId="1" fontId="44" fillId="36" borderId="52" xfId="0" applyNumberFormat="1" applyFont="1" applyFill="1" applyBorder="1" applyAlignment="1">
      <alignment vertical="center"/>
    </xf>
    <xf numFmtId="1" fontId="44" fillId="36" borderId="48" xfId="0" applyNumberFormat="1" applyFont="1" applyFill="1" applyBorder="1" applyAlignment="1">
      <alignment vertical="center"/>
    </xf>
    <xf numFmtId="0" fontId="44" fillId="36" borderId="52" xfId="0" applyFont="1" applyFill="1" applyBorder="1"/>
    <xf numFmtId="0" fontId="44" fillId="36" borderId="51" xfId="0" applyFont="1" applyFill="1" applyBorder="1"/>
    <xf numFmtId="1" fontId="44" fillId="36" borderId="51" xfId="0" applyNumberFormat="1" applyFont="1" applyFill="1" applyBorder="1"/>
    <xf numFmtId="0" fontId="44" fillId="36" borderId="48" xfId="0" applyFont="1" applyFill="1" applyBorder="1"/>
    <xf numFmtId="1" fontId="44" fillId="36" borderId="66" xfId="0" applyNumberFormat="1" applyFont="1" applyFill="1" applyBorder="1"/>
    <xf numFmtId="1" fontId="44" fillId="36" borderId="47" xfId="0" applyNumberFormat="1" applyFont="1" applyFill="1" applyBorder="1"/>
    <xf numFmtId="1" fontId="44" fillId="36" borderId="48" xfId="0" applyNumberFormat="1" applyFont="1" applyFill="1" applyBorder="1"/>
    <xf numFmtId="0" fontId="44" fillId="36" borderId="90" xfId="0" applyFont="1" applyFill="1" applyBorder="1" applyAlignment="1">
      <alignment vertical="center"/>
    </xf>
    <xf numFmtId="1" fontId="44" fillId="36" borderId="50" xfId="0" applyNumberFormat="1" applyFont="1" applyFill="1" applyBorder="1" applyAlignment="1">
      <alignment vertical="center"/>
    </xf>
    <xf numFmtId="1" fontId="44" fillId="36" borderId="52" xfId="0" applyNumberFormat="1" applyFont="1" applyFill="1" applyBorder="1" applyAlignment="1">
      <alignment vertical="center"/>
    </xf>
    <xf numFmtId="1" fontId="44" fillId="36" borderId="47" xfId="0" applyNumberFormat="1" applyFont="1" applyFill="1" applyBorder="1" applyAlignment="1">
      <alignment vertical="center"/>
    </xf>
    <xf numFmtId="1" fontId="44" fillId="36" borderId="48" xfId="0" applyNumberFormat="1" applyFont="1" applyFill="1" applyBorder="1" applyAlignment="1">
      <alignment vertical="center"/>
    </xf>
    <xf numFmtId="1" fontId="44" fillId="36" borderId="92" xfId="0" applyNumberFormat="1" applyFont="1" applyFill="1" applyBorder="1" applyAlignment="1">
      <alignment vertical="center"/>
    </xf>
    <xf numFmtId="1" fontId="44" fillId="36" borderId="93" xfId="0" applyNumberFormat="1" applyFont="1" applyFill="1" applyBorder="1" applyAlignment="1">
      <alignment vertical="center"/>
    </xf>
    <xf numFmtId="165" fontId="44" fillId="36" borderId="52" xfId="0" applyNumberFormat="1" applyFont="1" applyFill="1" applyBorder="1"/>
    <xf numFmtId="165" fontId="44" fillId="36" borderId="47" xfId="0" applyNumberFormat="1" applyFont="1" applyFill="1" applyBorder="1"/>
    <xf numFmtId="165" fontId="44" fillId="36" borderId="48" xfId="0" applyNumberFormat="1" applyFont="1" applyFill="1" applyBorder="1"/>
    <xf numFmtId="165" fontId="44" fillId="36" borderId="49" xfId="0" applyNumberFormat="1" applyFont="1" applyFill="1" applyBorder="1"/>
    <xf numFmtId="0" fontId="44" fillId="36" borderId="52" xfId="0" applyFont="1" applyFill="1" applyBorder="1" applyAlignment="1"/>
    <xf numFmtId="0" fontId="44" fillId="36" borderId="47" xfId="0" applyFont="1" applyFill="1" applyBorder="1" applyAlignment="1"/>
    <xf numFmtId="165" fontId="38" fillId="36" borderId="47" xfId="0" applyNumberFormat="1" applyFont="1" applyFill="1" applyBorder="1"/>
    <xf numFmtId="0" fontId="76" fillId="21" borderId="61" xfId="0" applyFont="1" applyFill="1" applyBorder="1" applyAlignment="1">
      <alignment horizontal="center" vertical="center" wrapText="1"/>
    </xf>
    <xf numFmtId="0" fontId="76" fillId="21" borderId="62" xfId="0" applyFont="1" applyFill="1" applyBorder="1" applyAlignment="1">
      <alignment horizontal="center" vertical="center" wrapText="1"/>
    </xf>
    <xf numFmtId="0" fontId="76" fillId="21" borderId="60" xfId="0" applyFont="1" applyFill="1" applyBorder="1" applyAlignment="1">
      <alignment horizontal="center" vertical="center" wrapText="1"/>
    </xf>
    <xf numFmtId="0" fontId="76" fillId="21" borderId="64" xfId="0" applyFont="1" applyFill="1" applyBorder="1" applyAlignment="1">
      <alignment horizontal="center" vertical="center" wrapText="1"/>
    </xf>
    <xf numFmtId="0" fontId="84" fillId="40" borderId="94" xfId="0" applyFont="1" applyFill="1" applyBorder="1"/>
    <xf numFmtId="0" fontId="31" fillId="46" borderId="26" xfId="0" applyFont="1" applyFill="1" applyBorder="1"/>
    <xf numFmtId="0" fontId="31" fillId="46" borderId="24" xfId="0" applyFont="1" applyFill="1" applyBorder="1"/>
    <xf numFmtId="0" fontId="56" fillId="21" borderId="26" xfId="0" applyFont="1" applyFill="1" applyBorder="1" applyAlignment="1"/>
    <xf numFmtId="0" fontId="56" fillId="21" borderId="24" xfId="0" applyFont="1" applyFill="1" applyBorder="1" applyAlignment="1"/>
    <xf numFmtId="0" fontId="56" fillId="21" borderId="25" xfId="0" applyFont="1" applyFill="1" applyBorder="1" applyAlignment="1"/>
    <xf numFmtId="0" fontId="56" fillId="21" borderId="21" xfId="0" applyFont="1" applyFill="1" applyBorder="1" applyAlignment="1"/>
    <xf numFmtId="0" fontId="85" fillId="44" borderId="20" xfId="0" applyFont="1" applyFill="1" applyBorder="1"/>
    <xf numFmtId="0" fontId="56" fillId="21" borderId="31" xfId="0" applyFont="1" applyFill="1" applyBorder="1" applyAlignment="1"/>
    <xf numFmtId="0" fontId="56" fillId="21" borderId="30" xfId="0" applyFont="1" applyFill="1" applyBorder="1" applyAlignment="1"/>
    <xf numFmtId="0" fontId="56" fillId="21" borderId="32" xfId="0" applyFont="1" applyFill="1" applyBorder="1" applyAlignment="1"/>
    <xf numFmtId="0" fontId="56" fillId="21" borderId="29" xfId="0" applyFont="1" applyFill="1" applyBorder="1" applyAlignment="1"/>
    <xf numFmtId="0" fontId="56" fillId="21" borderId="29" xfId="0" applyFont="1" applyFill="1" applyBorder="1"/>
    <xf numFmtId="0" fontId="56" fillId="21" borderId="31" xfId="0" applyFont="1" applyFill="1" applyBorder="1"/>
    <xf numFmtId="0" fontId="56" fillId="21" borderId="30" xfId="0" applyFont="1" applyFill="1" applyBorder="1"/>
    <xf numFmtId="0" fontId="56" fillId="21" borderId="32" xfId="0" applyFont="1" applyFill="1" applyBorder="1"/>
    <xf numFmtId="0" fontId="56" fillId="21" borderId="43" xfId="0" applyFont="1" applyFill="1" applyBorder="1" applyAlignment="1"/>
    <xf numFmtId="0" fontId="56" fillId="21" borderId="40" xfId="0" applyFont="1" applyFill="1" applyBorder="1" applyAlignment="1"/>
    <xf numFmtId="0" fontId="56" fillId="21" borderId="44" xfId="0" applyFont="1" applyFill="1" applyBorder="1" applyAlignment="1"/>
    <xf numFmtId="0" fontId="56" fillId="21" borderId="36" xfId="0" applyFont="1" applyFill="1" applyBorder="1" applyAlignment="1"/>
    <xf numFmtId="0" fontId="85" fillId="44" borderId="41" xfId="0" applyFont="1" applyFill="1" applyBorder="1"/>
    <xf numFmtId="0" fontId="44" fillId="36" borderId="66" xfId="0" applyFont="1" applyFill="1" applyBorder="1"/>
    <xf numFmtId="0" fontId="45" fillId="42" borderId="95" xfId="0" applyFont="1" applyFill="1" applyBorder="1" applyAlignment="1">
      <alignment horizontal="center" vertical="center" wrapText="1"/>
    </xf>
    <xf numFmtId="165" fontId="44" fillId="36" borderId="22" xfId="0" applyNumberFormat="1" applyFont="1" applyFill="1" applyBorder="1"/>
    <xf numFmtId="0" fontId="31" fillId="13" borderId="25" xfId="0" applyFont="1" applyFill="1" applyBorder="1" applyAlignment="1"/>
    <xf numFmtId="0" fontId="31" fillId="13" borderId="20" xfId="0" applyFont="1" applyFill="1" applyBorder="1" applyAlignment="1"/>
    <xf numFmtId="0" fontId="31" fillId="13" borderId="21" xfId="0" applyFont="1" applyFill="1" applyBorder="1" applyAlignment="1">
      <alignment horizontal="right"/>
    </xf>
    <xf numFmtId="1" fontId="31" fillId="8" borderId="26" xfId="0" applyNumberFormat="1" applyFont="1" applyFill="1" applyBorder="1" applyAlignment="1">
      <alignment horizontal="right"/>
    </xf>
    <xf numFmtId="0" fontId="38" fillId="0" borderId="24" xfId="0" applyFont="1" applyBorder="1" applyAlignment="1">
      <alignment horizontal="right"/>
    </xf>
    <xf numFmtId="0" fontId="36" fillId="34" borderId="25" xfId="0" applyFont="1" applyFill="1" applyBorder="1" applyAlignment="1"/>
    <xf numFmtId="0" fontId="38" fillId="0" borderId="21" xfId="0" applyFont="1" applyBorder="1" applyAlignment="1">
      <alignment horizontal="right"/>
    </xf>
    <xf numFmtId="0" fontId="31" fillId="35" borderId="26" xfId="0" applyFont="1" applyFill="1" applyBorder="1" applyAlignment="1">
      <alignment horizontal="right"/>
    </xf>
    <xf numFmtId="0" fontId="38" fillId="0" borderId="20" xfId="0" applyFont="1" applyBorder="1" applyAlignment="1">
      <alignment horizontal="right"/>
    </xf>
    <xf numFmtId="0" fontId="31" fillId="35" borderId="20" xfId="0" applyFont="1" applyFill="1" applyBorder="1" applyAlignment="1">
      <alignment horizontal="right"/>
    </xf>
    <xf numFmtId="0" fontId="31" fillId="7" borderId="20" xfId="0" applyFont="1" applyFill="1" applyBorder="1" applyAlignment="1">
      <alignment horizontal="right"/>
    </xf>
    <xf numFmtId="0" fontId="38" fillId="0" borderId="25" xfId="0" applyFont="1" applyBorder="1" applyAlignment="1">
      <alignment horizontal="right"/>
    </xf>
    <xf numFmtId="0" fontId="38" fillId="0" borderId="20" xfId="0" applyFont="1" applyBorder="1" applyAlignment="1">
      <alignment horizontal="right"/>
    </xf>
    <xf numFmtId="0" fontId="38" fillId="0" borderId="21" xfId="0" applyFont="1" applyBorder="1" applyAlignment="1">
      <alignment horizontal="right"/>
    </xf>
    <xf numFmtId="0" fontId="38" fillId="0" borderId="26" xfId="0" applyFont="1" applyBorder="1" applyAlignment="1">
      <alignment horizontal="right"/>
    </xf>
    <xf numFmtId="0" fontId="38" fillId="0" borderId="25" xfId="0" applyFont="1" applyBorder="1" applyAlignment="1">
      <alignment horizontal="right"/>
    </xf>
    <xf numFmtId="165" fontId="36" fillId="29" borderId="25" xfId="0" applyNumberFormat="1" applyFont="1" applyFill="1" applyBorder="1" applyAlignment="1"/>
    <xf numFmtId="165" fontId="31" fillId="29" borderId="20" xfId="0" applyNumberFormat="1" applyFont="1" applyFill="1" applyBorder="1" applyAlignment="1">
      <alignment horizontal="right"/>
    </xf>
    <xf numFmtId="165" fontId="36" fillId="29" borderId="20" xfId="0" applyNumberFormat="1" applyFont="1" applyFill="1" applyBorder="1" applyAlignment="1"/>
    <xf numFmtId="165" fontId="31" fillId="29" borderId="21" xfId="0" applyNumberFormat="1" applyFont="1" applyFill="1" applyBorder="1" applyAlignment="1">
      <alignment horizontal="right"/>
    </xf>
    <xf numFmtId="0" fontId="36" fillId="37" borderId="0" xfId="0" applyFont="1" applyFill="1" applyAlignment="1"/>
    <xf numFmtId="0" fontId="31" fillId="7" borderId="20" xfId="0" applyFont="1" applyFill="1" applyBorder="1" applyAlignment="1"/>
    <xf numFmtId="165" fontId="31" fillId="7" borderId="24" xfId="0" applyNumberFormat="1" applyFont="1" applyFill="1" applyBorder="1" applyAlignment="1">
      <alignment horizontal="right"/>
    </xf>
    <xf numFmtId="1" fontId="31" fillId="49" borderId="27" xfId="0" applyNumberFormat="1" applyFont="1" applyFill="1" applyBorder="1" applyAlignment="1">
      <alignment horizontal="right"/>
    </xf>
    <xf numFmtId="0" fontId="38" fillId="0" borderId="85" xfId="0" applyFont="1" applyBorder="1" applyAlignment="1">
      <alignment horizontal="right"/>
    </xf>
    <xf numFmtId="0" fontId="31" fillId="7" borderId="25" xfId="0" applyFont="1" applyFill="1" applyBorder="1" applyAlignment="1">
      <alignment horizontal="right"/>
    </xf>
    <xf numFmtId="0" fontId="31" fillId="7" borderId="21" xfId="0" applyFont="1" applyFill="1" applyBorder="1" applyAlignment="1">
      <alignment horizontal="right"/>
    </xf>
    <xf numFmtId="0" fontId="31" fillId="7" borderId="25" xfId="0" applyFont="1" applyFill="1" applyBorder="1" applyAlignment="1">
      <alignment horizontal="right"/>
    </xf>
    <xf numFmtId="0" fontId="31" fillId="7" borderId="20" xfId="0" applyFont="1" applyFill="1" applyBorder="1" applyAlignment="1">
      <alignment horizontal="right"/>
    </xf>
    <xf numFmtId="0" fontId="31" fillId="7" borderId="21" xfId="0" applyFont="1" applyFill="1" applyBorder="1" applyAlignment="1">
      <alignment horizontal="right"/>
    </xf>
    <xf numFmtId="0" fontId="31" fillId="46" borderId="26" xfId="0" applyFont="1" applyFill="1" applyBorder="1" applyAlignment="1">
      <alignment horizontal="right"/>
    </xf>
    <xf numFmtId="0" fontId="31" fillId="46" borderId="20" xfId="0" applyFont="1" applyFill="1" applyBorder="1" applyAlignment="1">
      <alignment horizontal="right"/>
    </xf>
    <xf numFmtId="0" fontId="31" fillId="46" borderId="24" xfId="0" applyFont="1" applyFill="1" applyBorder="1" applyAlignment="1">
      <alignment horizontal="right"/>
    </xf>
    <xf numFmtId="0" fontId="31" fillId="46" borderId="25" xfId="0" applyFont="1" applyFill="1" applyBorder="1" applyAlignment="1">
      <alignment horizontal="right"/>
    </xf>
    <xf numFmtId="0" fontId="31" fillId="46" borderId="21" xfId="0" applyFont="1" applyFill="1" applyBorder="1" applyAlignment="1">
      <alignment horizontal="right"/>
    </xf>
    <xf numFmtId="0" fontId="56" fillId="21" borderId="26" xfId="0" applyFont="1" applyFill="1" applyBorder="1" applyAlignment="1">
      <alignment horizontal="right"/>
    </xf>
    <xf numFmtId="0" fontId="56" fillId="21" borderId="24" xfId="0" applyFont="1" applyFill="1" applyBorder="1" applyAlignment="1">
      <alignment horizontal="right"/>
    </xf>
    <xf numFmtId="0" fontId="56" fillId="21" borderId="25" xfId="0" applyFont="1" applyFill="1" applyBorder="1" applyAlignment="1">
      <alignment horizontal="right"/>
    </xf>
    <xf numFmtId="0" fontId="56" fillId="21" borderId="21" xfId="0" applyFont="1" applyFill="1" applyBorder="1" applyAlignment="1">
      <alignment horizontal="right"/>
    </xf>
    <xf numFmtId="0" fontId="79" fillId="7" borderId="28" xfId="0" applyFont="1" applyFill="1" applyBorder="1" applyAlignment="1">
      <alignment horizontal="right"/>
    </xf>
    <xf numFmtId="1" fontId="80" fillId="49" borderId="25" xfId="0" applyNumberFormat="1" applyFont="1" applyFill="1" applyBorder="1" applyAlignment="1">
      <alignment horizontal="right"/>
    </xf>
    <xf numFmtId="1" fontId="86" fillId="35" borderId="20" xfId="0" applyNumberFormat="1" applyFont="1" applyFill="1" applyBorder="1" applyAlignment="1">
      <alignment horizontal="right"/>
    </xf>
    <xf numFmtId="1" fontId="80" fillId="49" borderId="20" xfId="0" applyNumberFormat="1" applyFont="1" applyFill="1" applyBorder="1" applyAlignment="1">
      <alignment horizontal="right"/>
    </xf>
    <xf numFmtId="1" fontId="36" fillId="49" borderId="21" xfId="0" applyNumberFormat="1" applyFont="1" applyFill="1" applyBorder="1" applyAlignment="1"/>
    <xf numFmtId="1" fontId="58" fillId="46" borderId="26" xfId="0" applyNumberFormat="1" applyFont="1" applyFill="1" applyBorder="1" applyAlignment="1">
      <alignment horizontal="right"/>
    </xf>
    <xf numFmtId="1" fontId="58" fillId="46" borderId="24" xfId="0" applyNumberFormat="1" applyFont="1" applyFill="1" applyBorder="1" applyAlignment="1">
      <alignment horizontal="right"/>
    </xf>
    <xf numFmtId="165" fontId="31" fillId="28" borderId="25" xfId="0" applyNumberFormat="1" applyFont="1" applyFill="1" applyBorder="1" applyAlignment="1">
      <alignment horizontal="right"/>
    </xf>
    <xf numFmtId="165" fontId="31" fillId="28" borderId="20" xfId="0" applyNumberFormat="1" applyFont="1" applyFill="1" applyBorder="1" applyAlignment="1">
      <alignment horizontal="right"/>
    </xf>
    <xf numFmtId="165" fontId="36" fillId="28" borderId="20" xfId="0" applyNumberFormat="1" applyFont="1" applyFill="1" applyBorder="1" applyAlignment="1"/>
    <xf numFmtId="165" fontId="31" fillId="28" borderId="21" xfId="0" applyNumberFormat="1" applyFont="1" applyFill="1" applyBorder="1" applyAlignment="1">
      <alignment horizontal="right"/>
    </xf>
    <xf numFmtId="165" fontId="31" fillId="28" borderId="28" xfId="0" applyNumberFormat="1" applyFont="1" applyFill="1" applyBorder="1" applyAlignment="1">
      <alignment horizontal="right"/>
    </xf>
    <xf numFmtId="0" fontId="31" fillId="21" borderId="25" xfId="0" applyFont="1" applyFill="1" applyBorder="1" applyAlignment="1">
      <alignment horizontal="right"/>
    </xf>
    <xf numFmtId="0" fontId="36" fillId="44" borderId="20" xfId="0" applyFont="1" applyFill="1" applyBorder="1" applyAlignment="1"/>
    <xf numFmtId="0" fontId="82" fillId="47" borderId="20" xfId="0" applyFont="1" applyFill="1" applyBorder="1" applyAlignment="1">
      <alignment horizontal="right"/>
    </xf>
    <xf numFmtId="165" fontId="38" fillId="49" borderId="20" xfId="0" applyNumberFormat="1" applyFont="1" applyFill="1" applyBorder="1" applyAlignment="1">
      <alignment horizontal="right"/>
    </xf>
    <xf numFmtId="0" fontId="83" fillId="48" borderId="24" xfId="0" applyFont="1" applyFill="1" applyBorder="1" applyAlignment="1">
      <alignment horizontal="right"/>
    </xf>
    <xf numFmtId="0" fontId="38" fillId="0" borderId="26" xfId="0" applyFont="1" applyBorder="1" applyAlignment="1">
      <alignment horizontal="right"/>
    </xf>
    <xf numFmtId="0" fontId="38" fillId="0" borderId="24" xfId="0" applyFont="1" applyBorder="1" applyAlignment="1">
      <alignment horizontal="right"/>
    </xf>
    <xf numFmtId="165" fontId="31" fillId="24" borderId="20" xfId="0" applyNumberFormat="1" applyFont="1" applyFill="1" applyBorder="1" applyAlignment="1">
      <alignment horizontal="right"/>
    </xf>
    <xf numFmtId="0" fontId="31" fillId="6" borderId="20" xfId="0" applyFont="1" applyFill="1" applyBorder="1" applyAlignment="1">
      <alignment horizontal="right"/>
    </xf>
    <xf numFmtId="165" fontId="36" fillId="24" borderId="20" xfId="0" applyNumberFormat="1" applyFont="1" applyFill="1" applyBorder="1" applyAlignment="1"/>
    <xf numFmtId="165" fontId="31" fillId="24" borderId="24" xfId="0" applyNumberFormat="1" applyFont="1" applyFill="1" applyBorder="1" applyAlignment="1">
      <alignment horizontal="right"/>
    </xf>
    <xf numFmtId="0" fontId="84" fillId="40" borderId="27" xfId="0" applyFont="1" applyFill="1" applyBorder="1" applyAlignment="1">
      <alignment horizontal="right"/>
    </xf>
    <xf numFmtId="165" fontId="36" fillId="24" borderId="24" xfId="0" applyNumberFormat="1" applyFont="1" applyFill="1" applyBorder="1" applyAlignment="1"/>
    <xf numFmtId="1" fontId="31" fillId="8" borderId="31" xfId="0" applyNumberFormat="1" applyFont="1" applyFill="1" applyBorder="1" applyAlignment="1">
      <alignment horizontal="right"/>
    </xf>
    <xf numFmtId="0" fontId="38" fillId="0" borderId="30" xfId="0" applyFont="1" applyBorder="1" applyAlignment="1">
      <alignment horizontal="right"/>
    </xf>
    <xf numFmtId="0" fontId="36" fillId="34" borderId="32" xfId="0" applyFont="1" applyFill="1" applyBorder="1" applyAlignment="1"/>
    <xf numFmtId="0" fontId="38" fillId="0" borderId="29" xfId="0" applyFont="1" applyBorder="1" applyAlignment="1">
      <alignment horizontal="right"/>
    </xf>
    <xf numFmtId="0" fontId="31" fillId="35" borderId="31" xfId="0" applyFont="1" applyFill="1" applyBorder="1" applyAlignment="1">
      <alignment horizontal="right"/>
    </xf>
    <xf numFmtId="0" fontId="38" fillId="0" borderId="22" xfId="0" applyFont="1" applyBorder="1" applyAlignment="1">
      <alignment horizontal="right"/>
    </xf>
    <xf numFmtId="0" fontId="31" fillId="35" borderId="22" xfId="0" applyFont="1" applyFill="1" applyBorder="1" applyAlignment="1">
      <alignment horizontal="right"/>
    </xf>
    <xf numFmtId="0" fontId="31" fillId="7" borderId="22" xfId="0" applyFont="1" applyFill="1" applyBorder="1" applyAlignment="1">
      <alignment horizontal="right"/>
    </xf>
    <xf numFmtId="0" fontId="38" fillId="0" borderId="32" xfId="0" applyFont="1" applyBorder="1" applyAlignment="1">
      <alignment horizontal="right"/>
    </xf>
    <xf numFmtId="0" fontId="38" fillId="0" borderId="22" xfId="0" applyFont="1" applyBorder="1" applyAlignment="1">
      <alignment horizontal="right"/>
    </xf>
    <xf numFmtId="0" fontId="38" fillId="0" borderId="29" xfId="0" applyFont="1" applyBorder="1" applyAlignment="1">
      <alignment horizontal="right"/>
    </xf>
    <xf numFmtId="0" fontId="38" fillId="0" borderId="31" xfId="0" applyFont="1" applyBorder="1" applyAlignment="1">
      <alignment horizontal="right"/>
    </xf>
    <xf numFmtId="0" fontId="38" fillId="0" borderId="32" xfId="0" applyFont="1" applyBorder="1" applyAlignment="1">
      <alignment horizontal="right"/>
    </xf>
    <xf numFmtId="165" fontId="36" fillId="29" borderId="32" xfId="0" applyNumberFormat="1" applyFont="1" applyFill="1" applyBorder="1" applyAlignment="1"/>
    <xf numFmtId="165" fontId="31" fillId="29" borderId="22" xfId="0" applyNumberFormat="1" applyFont="1" applyFill="1" applyBorder="1" applyAlignment="1">
      <alignment horizontal="right"/>
    </xf>
    <xf numFmtId="165" fontId="36" fillId="29" borderId="22" xfId="0" applyNumberFormat="1" applyFont="1" applyFill="1" applyBorder="1" applyAlignment="1"/>
    <xf numFmtId="165" fontId="31" fillId="29" borderId="29" xfId="0" applyNumberFormat="1" applyFont="1" applyFill="1" applyBorder="1" applyAlignment="1">
      <alignment horizontal="right"/>
    </xf>
    <xf numFmtId="165" fontId="31" fillId="7" borderId="30" xfId="0" applyNumberFormat="1" applyFont="1" applyFill="1" applyBorder="1" applyAlignment="1">
      <alignment horizontal="right"/>
    </xf>
    <xf numFmtId="0" fontId="38" fillId="0" borderId="31" xfId="0" applyFont="1" applyBorder="1" applyAlignment="1">
      <alignment horizontal="right"/>
    </xf>
    <xf numFmtId="0" fontId="38" fillId="0" borderId="86" xfId="0" applyFont="1" applyBorder="1" applyAlignment="1">
      <alignment horizontal="right"/>
    </xf>
    <xf numFmtId="0" fontId="31" fillId="7" borderId="32" xfId="0" applyFont="1" applyFill="1" applyBorder="1" applyAlignment="1">
      <alignment horizontal="right"/>
    </xf>
    <xf numFmtId="0" fontId="31" fillId="7" borderId="29" xfId="0" applyFont="1" applyFill="1" applyBorder="1" applyAlignment="1">
      <alignment horizontal="right"/>
    </xf>
    <xf numFmtId="0" fontId="31" fillId="7" borderId="32" xfId="0" applyFont="1" applyFill="1" applyBorder="1" applyAlignment="1">
      <alignment horizontal="right"/>
    </xf>
    <xf numFmtId="0" fontId="31" fillId="7" borderId="22" xfId="0" applyFont="1" applyFill="1" applyBorder="1" applyAlignment="1">
      <alignment horizontal="right"/>
    </xf>
    <xf numFmtId="0" fontId="31" fillId="7" borderId="29" xfId="0" applyFont="1" applyFill="1" applyBorder="1" applyAlignment="1">
      <alignment horizontal="right"/>
    </xf>
    <xf numFmtId="0" fontId="31" fillId="46" borderId="28" xfId="0" applyFont="1" applyFill="1" applyBorder="1" applyAlignment="1">
      <alignment horizontal="right"/>
    </xf>
    <xf numFmtId="0" fontId="31" fillId="46" borderId="22" xfId="0" applyFont="1" applyFill="1" applyBorder="1" applyAlignment="1">
      <alignment horizontal="right"/>
    </xf>
    <xf numFmtId="0" fontId="31" fillId="46" borderId="30" xfId="0" applyFont="1" applyFill="1" applyBorder="1" applyAlignment="1">
      <alignment horizontal="right"/>
    </xf>
    <xf numFmtId="0" fontId="31" fillId="46" borderId="32" xfId="0" applyFont="1" applyFill="1" applyBorder="1" applyAlignment="1">
      <alignment horizontal="right"/>
    </xf>
    <xf numFmtId="0" fontId="31" fillId="46" borderId="29" xfId="0" applyFont="1" applyFill="1" applyBorder="1" applyAlignment="1">
      <alignment horizontal="right"/>
    </xf>
    <xf numFmtId="0" fontId="31" fillId="46" borderId="31" xfId="0" applyFont="1" applyFill="1" applyBorder="1" applyAlignment="1">
      <alignment horizontal="right"/>
    </xf>
    <xf numFmtId="0" fontId="56" fillId="21" borderId="31" xfId="0" applyFont="1" applyFill="1" applyBorder="1" applyAlignment="1">
      <alignment horizontal="right"/>
    </xf>
    <xf numFmtId="0" fontId="56" fillId="21" borderId="30" xfId="0" applyFont="1" applyFill="1" applyBorder="1" applyAlignment="1">
      <alignment horizontal="right"/>
    </xf>
    <xf numFmtId="0" fontId="56" fillId="21" borderId="32" xfId="0" applyFont="1" applyFill="1" applyBorder="1" applyAlignment="1">
      <alignment horizontal="right"/>
    </xf>
    <xf numFmtId="0" fontId="56" fillId="21" borderId="29" xfId="0" applyFont="1" applyFill="1" applyBorder="1" applyAlignment="1">
      <alignment horizontal="right"/>
    </xf>
    <xf numFmtId="1" fontId="79" fillId="7" borderId="28" xfId="0" applyNumberFormat="1" applyFont="1" applyFill="1" applyBorder="1" applyAlignment="1">
      <alignment horizontal="right"/>
    </xf>
    <xf numFmtId="1" fontId="80" fillId="49" borderId="32" xfId="0" applyNumberFormat="1" applyFont="1" applyFill="1" applyBorder="1" applyAlignment="1">
      <alignment horizontal="right"/>
    </xf>
    <xf numFmtId="1" fontId="86" fillId="35" borderId="22" xfId="0" applyNumberFormat="1" applyFont="1" applyFill="1" applyBorder="1" applyAlignment="1">
      <alignment horizontal="right"/>
    </xf>
    <xf numFmtId="1" fontId="80" fillId="49" borderId="22" xfId="0" applyNumberFormat="1" applyFont="1" applyFill="1" applyBorder="1" applyAlignment="1">
      <alignment horizontal="right"/>
    </xf>
    <xf numFmtId="1" fontId="36" fillId="49" borderId="29" xfId="0" applyNumberFormat="1" applyFont="1" applyFill="1" applyBorder="1" applyAlignment="1"/>
    <xf numFmtId="165" fontId="31" fillId="28" borderId="32" xfId="0" applyNumberFormat="1" applyFont="1" applyFill="1" applyBorder="1" applyAlignment="1">
      <alignment horizontal="right"/>
    </xf>
    <xf numFmtId="165" fontId="31" fillId="28" borderId="22" xfId="0" applyNumberFormat="1" applyFont="1" applyFill="1" applyBorder="1" applyAlignment="1">
      <alignment horizontal="right"/>
    </xf>
    <xf numFmtId="165" fontId="36" fillId="28" borderId="22" xfId="0" applyNumberFormat="1" applyFont="1" applyFill="1" applyBorder="1" applyAlignment="1"/>
    <xf numFmtId="165" fontId="31" fillId="28" borderId="29" xfId="0" applyNumberFormat="1" applyFont="1" applyFill="1" applyBorder="1" applyAlignment="1">
      <alignment horizontal="right"/>
    </xf>
    <xf numFmtId="0" fontId="38" fillId="0" borderId="30" xfId="0" applyFont="1" applyBorder="1" applyAlignment="1">
      <alignment horizontal="right"/>
    </xf>
    <xf numFmtId="165" fontId="31" fillId="24" borderId="22" xfId="0" applyNumberFormat="1" applyFont="1" applyFill="1" applyBorder="1" applyAlignment="1">
      <alignment horizontal="right"/>
    </xf>
    <xf numFmtId="0" fontId="31" fillId="6" borderId="22" xfId="0" applyFont="1" applyFill="1" applyBorder="1" applyAlignment="1">
      <alignment horizontal="right"/>
    </xf>
    <xf numFmtId="165" fontId="36" fillId="24" borderId="22" xfId="0" applyNumberFormat="1" applyFont="1" applyFill="1" applyBorder="1" applyAlignment="1"/>
    <xf numFmtId="165" fontId="31" fillId="24" borderId="30" xfId="0" applyNumberFormat="1" applyFont="1" applyFill="1" applyBorder="1" applyAlignment="1">
      <alignment horizontal="right"/>
    </xf>
    <xf numFmtId="0" fontId="84" fillId="40" borderId="87" xfId="0" applyFont="1" applyFill="1" applyBorder="1" applyAlignment="1">
      <alignment horizontal="right"/>
    </xf>
    <xf numFmtId="165" fontId="36" fillId="24" borderId="30" xfId="0" applyNumberFormat="1" applyFont="1" applyFill="1" applyBorder="1" applyAlignment="1"/>
    <xf numFmtId="0" fontId="38" fillId="0" borderId="86" xfId="0" applyFont="1" applyBorder="1" applyAlignment="1">
      <alignment horizontal="right"/>
    </xf>
    <xf numFmtId="0" fontId="56" fillId="21" borderId="29" xfId="0" applyFont="1" applyFill="1" applyBorder="1" applyAlignment="1">
      <alignment horizontal="right"/>
    </xf>
    <xf numFmtId="0" fontId="56" fillId="21" borderId="31" xfId="0" applyFont="1" applyFill="1" applyBorder="1" applyAlignment="1">
      <alignment horizontal="right"/>
    </xf>
    <xf numFmtId="0" fontId="56" fillId="21" borderId="30" xfId="0" applyFont="1" applyFill="1" applyBorder="1" applyAlignment="1">
      <alignment horizontal="right"/>
    </xf>
    <xf numFmtId="0" fontId="56" fillId="21" borderId="32" xfId="0" applyFont="1" applyFill="1" applyBorder="1" applyAlignment="1">
      <alignment horizontal="right"/>
    </xf>
    <xf numFmtId="165" fontId="36" fillId="29" borderId="29" xfId="0" applyNumberFormat="1" applyFont="1" applyFill="1" applyBorder="1" applyAlignment="1"/>
    <xf numFmtId="0" fontId="36" fillId="13" borderId="20" xfId="0" applyFont="1" applyFill="1" applyBorder="1" applyAlignment="1"/>
    <xf numFmtId="0" fontId="36" fillId="13" borderId="21" xfId="0" applyFont="1" applyFill="1" applyBorder="1" applyAlignment="1"/>
    <xf numFmtId="0" fontId="36" fillId="7" borderId="20" xfId="0" applyFont="1" applyFill="1" applyBorder="1" applyAlignment="1"/>
    <xf numFmtId="165" fontId="36" fillId="7" borderId="30" xfId="0" applyNumberFormat="1" applyFont="1" applyFill="1" applyBorder="1" applyAlignment="1"/>
    <xf numFmtId="1" fontId="36" fillId="49" borderId="22" xfId="0" applyNumberFormat="1" applyFont="1" applyFill="1" applyBorder="1" applyAlignment="1"/>
    <xf numFmtId="1" fontId="36" fillId="46" borderId="24" xfId="0" applyNumberFormat="1" applyFont="1" applyFill="1" applyBorder="1" applyAlignment="1"/>
    <xf numFmtId="165" fontId="36" fillId="28" borderId="32" xfId="0" applyNumberFormat="1" applyFont="1" applyFill="1" applyBorder="1" applyAlignment="1"/>
    <xf numFmtId="165" fontId="36" fillId="28" borderId="29" xfId="0" applyNumberFormat="1" applyFont="1" applyFill="1" applyBorder="1" applyAlignment="1"/>
    <xf numFmtId="165" fontId="36" fillId="28" borderId="28" xfId="0" applyNumberFormat="1" applyFont="1" applyFill="1" applyBorder="1" applyAlignment="1"/>
    <xf numFmtId="165" fontId="36" fillId="49" borderId="20" xfId="0" applyNumberFormat="1" applyFont="1" applyFill="1" applyBorder="1" applyAlignment="1"/>
    <xf numFmtId="0" fontId="31" fillId="13" borderId="39" xfId="0" applyFont="1" applyFill="1" applyBorder="1" applyAlignment="1"/>
    <xf numFmtId="0" fontId="31" fillId="13" borderId="41" xfId="0" applyFont="1" applyFill="1" applyBorder="1" applyAlignment="1"/>
    <xf numFmtId="0" fontId="36" fillId="13" borderId="41" xfId="0" applyFont="1" applyFill="1" applyBorder="1" applyAlignment="1"/>
    <xf numFmtId="0" fontId="36" fillId="13" borderId="42" xfId="0" applyFont="1" applyFill="1" applyBorder="1" applyAlignment="1"/>
    <xf numFmtId="1" fontId="31" fillId="8" borderId="43" xfId="0" applyNumberFormat="1" applyFont="1" applyFill="1" applyBorder="1" applyAlignment="1">
      <alignment horizontal="right"/>
    </xf>
    <xf numFmtId="0" fontId="38" fillId="0" borderId="40" xfId="0" applyFont="1" applyBorder="1" applyAlignment="1">
      <alignment horizontal="right"/>
    </xf>
    <xf numFmtId="0" fontId="36" fillId="34" borderId="44" xfId="0" applyFont="1" applyFill="1" applyBorder="1" applyAlignment="1"/>
    <xf numFmtId="0" fontId="38" fillId="0" borderId="36" xfId="0" applyFont="1" applyBorder="1" applyAlignment="1">
      <alignment horizontal="right"/>
    </xf>
    <xf numFmtId="0" fontId="31" fillId="35" borderId="43" xfId="0" applyFont="1" applyFill="1" applyBorder="1" applyAlignment="1">
      <alignment horizontal="right"/>
    </xf>
    <xf numFmtId="0" fontId="38" fillId="0" borderId="35" xfId="0" applyFont="1" applyBorder="1" applyAlignment="1">
      <alignment horizontal="right"/>
    </xf>
    <xf numFmtId="0" fontId="31" fillId="35" borderId="35" xfId="0" applyFont="1" applyFill="1" applyBorder="1" applyAlignment="1">
      <alignment horizontal="right"/>
    </xf>
    <xf numFmtId="0" fontId="31" fillId="7" borderId="35" xfId="0" applyFont="1" applyFill="1" applyBorder="1" applyAlignment="1">
      <alignment horizontal="right"/>
    </xf>
    <xf numFmtId="0" fontId="38" fillId="0" borderId="44" xfId="0" applyFont="1" applyBorder="1" applyAlignment="1">
      <alignment horizontal="right"/>
    </xf>
    <xf numFmtId="0" fontId="38" fillId="0" borderId="35" xfId="0" applyFont="1" applyBorder="1" applyAlignment="1">
      <alignment horizontal="right"/>
    </xf>
    <xf numFmtId="0" fontId="38" fillId="0" borderId="36" xfId="0" applyFont="1" applyBorder="1" applyAlignment="1">
      <alignment horizontal="right"/>
    </xf>
    <xf numFmtId="0" fontId="38" fillId="0" borderId="43" xfId="0" applyFont="1" applyBorder="1" applyAlignment="1">
      <alignment horizontal="right"/>
    </xf>
    <xf numFmtId="0" fontId="38" fillId="0" borderId="44" xfId="0" applyFont="1" applyBorder="1" applyAlignment="1">
      <alignment horizontal="right"/>
    </xf>
    <xf numFmtId="165" fontId="36" fillId="29" borderId="44" xfId="0" applyNumberFormat="1" applyFont="1" applyFill="1" applyBorder="1" applyAlignment="1"/>
    <xf numFmtId="165" fontId="36" fillId="29" borderId="35" xfId="0" applyNumberFormat="1" applyFont="1" applyFill="1" applyBorder="1" applyAlignment="1"/>
    <xf numFmtId="165" fontId="36" fillId="29" borderId="36" xfId="0" applyNumberFormat="1" applyFont="1" applyFill="1" applyBorder="1" applyAlignment="1"/>
    <xf numFmtId="0" fontId="31" fillId="7" borderId="41" xfId="0" applyFont="1" applyFill="1" applyBorder="1" applyAlignment="1"/>
    <xf numFmtId="0" fontId="36" fillId="7" borderId="41" xfId="0" applyFont="1" applyFill="1" applyBorder="1" applyAlignment="1"/>
    <xf numFmtId="0" fontId="31" fillId="7" borderId="41" xfId="0" applyFont="1" applyFill="1" applyBorder="1" applyAlignment="1">
      <alignment horizontal="right"/>
    </xf>
    <xf numFmtId="165" fontId="36" fillId="7" borderId="40" xfId="0" applyNumberFormat="1" applyFont="1" applyFill="1" applyBorder="1" applyAlignment="1"/>
    <xf numFmtId="1" fontId="31" fillId="49" borderId="18" xfId="0" applyNumberFormat="1" applyFont="1" applyFill="1" applyBorder="1" applyAlignment="1">
      <alignment horizontal="right"/>
    </xf>
    <xf numFmtId="0" fontId="38" fillId="0" borderId="43" xfId="0" applyFont="1" applyBorder="1" applyAlignment="1">
      <alignment horizontal="right"/>
    </xf>
    <xf numFmtId="0" fontId="38" fillId="0" borderId="88" xfId="0" applyFont="1" applyBorder="1" applyAlignment="1">
      <alignment horizontal="right"/>
    </xf>
    <xf numFmtId="0" fontId="31" fillId="7" borderId="44" xfId="0" applyFont="1" applyFill="1" applyBorder="1" applyAlignment="1">
      <alignment horizontal="right"/>
    </xf>
    <xf numFmtId="0" fontId="31" fillId="7" borderId="36" xfId="0" applyFont="1" applyFill="1" applyBorder="1" applyAlignment="1">
      <alignment horizontal="right"/>
    </xf>
    <xf numFmtId="0" fontId="38" fillId="0" borderId="40" xfId="0" applyFont="1" applyBorder="1" applyAlignment="1">
      <alignment horizontal="right"/>
    </xf>
    <xf numFmtId="0" fontId="31" fillId="7" borderId="39" xfId="0" applyFont="1" applyFill="1" applyBorder="1" applyAlignment="1">
      <alignment horizontal="right"/>
    </xf>
    <xf numFmtId="0" fontId="31" fillId="7" borderId="42" xfId="0" applyFont="1" applyFill="1" applyBorder="1" applyAlignment="1">
      <alignment horizontal="right"/>
    </xf>
    <xf numFmtId="0" fontId="31" fillId="46" borderId="0" xfId="0" applyFont="1" applyFill="1" applyAlignment="1">
      <alignment horizontal="right"/>
    </xf>
    <xf numFmtId="0" fontId="31" fillId="46" borderId="35" xfId="0" applyFont="1" applyFill="1" applyBorder="1" applyAlignment="1">
      <alignment horizontal="right"/>
    </xf>
    <xf numFmtId="0" fontId="31" fillId="46" borderId="40" xfId="0" applyFont="1" applyFill="1" applyBorder="1" applyAlignment="1">
      <alignment horizontal="right"/>
    </xf>
    <xf numFmtId="0" fontId="31" fillId="46" borderId="44" xfId="0" applyFont="1" applyFill="1" applyBorder="1" applyAlignment="1">
      <alignment horizontal="right"/>
    </xf>
    <xf numFmtId="0" fontId="31" fillId="46" borderId="36" xfId="0" applyFont="1" applyFill="1" applyBorder="1" applyAlignment="1">
      <alignment horizontal="right"/>
    </xf>
    <xf numFmtId="0" fontId="31" fillId="46" borderId="43" xfId="0" applyFont="1" applyFill="1" applyBorder="1" applyAlignment="1">
      <alignment horizontal="right"/>
    </xf>
    <xf numFmtId="0" fontId="31" fillId="46" borderId="41" xfId="0" applyFont="1" applyFill="1" applyBorder="1" applyAlignment="1">
      <alignment horizontal="right"/>
    </xf>
    <xf numFmtId="0" fontId="31" fillId="46" borderId="42" xfId="0" applyFont="1" applyFill="1" applyBorder="1" applyAlignment="1">
      <alignment horizontal="right"/>
    </xf>
    <xf numFmtId="0" fontId="56" fillId="21" borderId="43" xfId="0" applyFont="1" applyFill="1" applyBorder="1" applyAlignment="1">
      <alignment horizontal="right"/>
    </xf>
    <xf numFmtId="0" fontId="56" fillId="21" borderId="40" xfId="0" applyFont="1" applyFill="1" applyBorder="1" applyAlignment="1">
      <alignment horizontal="right"/>
    </xf>
    <xf numFmtId="0" fontId="56" fillId="21" borderId="44" xfId="0" applyFont="1" applyFill="1" applyBorder="1" applyAlignment="1">
      <alignment horizontal="right"/>
    </xf>
    <xf numFmtId="0" fontId="56" fillId="21" borderId="36" xfId="0" applyFont="1" applyFill="1" applyBorder="1" applyAlignment="1">
      <alignment horizontal="right"/>
    </xf>
    <xf numFmtId="1" fontId="79" fillId="7" borderId="0" xfId="0" applyNumberFormat="1" applyFont="1" applyFill="1" applyAlignment="1">
      <alignment horizontal="right"/>
    </xf>
    <xf numFmtId="1" fontId="80" fillId="49" borderId="44" xfId="0" applyNumberFormat="1" applyFont="1" applyFill="1" applyBorder="1" applyAlignment="1">
      <alignment horizontal="right"/>
    </xf>
    <xf numFmtId="1" fontId="36" fillId="49" borderId="35" xfId="0" applyNumberFormat="1" applyFont="1" applyFill="1" applyBorder="1" applyAlignment="1"/>
    <xf numFmtId="1" fontId="80" fillId="49" borderId="35" xfId="0" applyNumberFormat="1" applyFont="1" applyFill="1" applyBorder="1" applyAlignment="1">
      <alignment horizontal="right"/>
    </xf>
    <xf numFmtId="1" fontId="36" fillId="49" borderId="36" xfId="0" applyNumberFormat="1" applyFont="1" applyFill="1" applyBorder="1" applyAlignment="1"/>
    <xf numFmtId="165" fontId="36" fillId="28" borderId="44" xfId="0" applyNumberFormat="1" applyFont="1" applyFill="1" applyBorder="1" applyAlignment="1"/>
    <xf numFmtId="165" fontId="36" fillId="28" borderId="35" xfId="0" applyNumberFormat="1" applyFont="1" applyFill="1" applyBorder="1" applyAlignment="1"/>
    <xf numFmtId="165" fontId="36" fillId="28" borderId="36" xfId="0" applyNumberFormat="1" applyFont="1" applyFill="1" applyBorder="1" applyAlignment="1"/>
    <xf numFmtId="165" fontId="36" fillId="28" borderId="0" xfId="0" applyNumberFormat="1" applyFont="1" applyFill="1" applyAlignment="1"/>
    <xf numFmtId="0" fontId="31" fillId="21" borderId="39" xfId="0" applyFont="1" applyFill="1" applyBorder="1" applyAlignment="1">
      <alignment horizontal="right"/>
    </xf>
    <xf numFmtId="0" fontId="36" fillId="44" borderId="41" xfId="0" applyFont="1" applyFill="1" applyBorder="1" applyAlignment="1"/>
    <xf numFmtId="0" fontId="82" fillId="47" borderId="41" xfId="0" applyFont="1" applyFill="1" applyBorder="1" applyAlignment="1">
      <alignment horizontal="right"/>
    </xf>
    <xf numFmtId="0" fontId="38" fillId="0" borderId="41" xfId="0" applyFont="1" applyBorder="1" applyAlignment="1">
      <alignment horizontal="right"/>
    </xf>
    <xf numFmtId="165" fontId="36" fillId="49" borderId="41" xfId="0" applyNumberFormat="1" applyFont="1" applyFill="1" applyBorder="1" applyAlignment="1"/>
    <xf numFmtId="0" fontId="83" fillId="48" borderId="38" xfId="0" applyFont="1" applyFill="1" applyBorder="1" applyAlignment="1">
      <alignment horizontal="right"/>
    </xf>
    <xf numFmtId="165" fontId="36" fillId="24" borderId="35" xfId="0" applyNumberFormat="1" applyFont="1" applyFill="1" applyBorder="1" applyAlignment="1"/>
    <xf numFmtId="0" fontId="31" fillId="6" borderId="35" xfId="0" applyFont="1" applyFill="1" applyBorder="1" applyAlignment="1">
      <alignment horizontal="right"/>
    </xf>
    <xf numFmtId="165" fontId="36" fillId="24" borderId="40" xfId="0" applyNumberFormat="1" applyFont="1" applyFill="1" applyBorder="1" applyAlignment="1"/>
    <xf numFmtId="0" fontId="84" fillId="40" borderId="89" xfId="0" applyFont="1" applyFill="1" applyBorder="1" applyAlignment="1">
      <alignment horizontal="right"/>
    </xf>
    <xf numFmtId="0" fontId="61" fillId="38" borderId="96" xfId="0" applyFont="1" applyFill="1" applyBorder="1" applyAlignment="1">
      <alignment horizontal="center" vertical="center"/>
    </xf>
    <xf numFmtId="0" fontId="61" fillId="38" borderId="53" xfId="0" applyFont="1" applyFill="1" applyBorder="1" applyAlignment="1">
      <alignment horizontal="center" vertical="center"/>
    </xf>
    <xf numFmtId="0" fontId="87" fillId="8" borderId="98" xfId="0" applyFont="1" applyFill="1" applyBorder="1" applyAlignment="1">
      <alignment horizontal="center" vertical="center"/>
    </xf>
    <xf numFmtId="0" fontId="88" fillId="8" borderId="98" xfId="0" applyFont="1" applyFill="1" applyBorder="1" applyAlignment="1">
      <alignment horizontal="center" vertical="center"/>
    </xf>
    <xf numFmtId="0" fontId="89" fillId="8" borderId="98" xfId="0" applyFont="1" applyFill="1" applyBorder="1" applyAlignment="1">
      <alignment vertical="center"/>
    </xf>
    <xf numFmtId="0" fontId="88" fillId="8" borderId="98" xfId="0" applyFont="1" applyFill="1" applyBorder="1" applyAlignment="1">
      <alignment horizontal="center" vertical="center"/>
    </xf>
    <xf numFmtId="0" fontId="74" fillId="28" borderId="100" xfId="0" applyFont="1" applyFill="1" applyBorder="1" applyAlignment="1">
      <alignment horizontal="center" vertical="center" wrapText="1"/>
    </xf>
    <xf numFmtId="0" fontId="74" fillId="8" borderId="100" xfId="0" applyFont="1" applyFill="1" applyBorder="1" applyAlignment="1">
      <alignment horizontal="center" vertical="center" wrapText="1"/>
    </xf>
    <xf numFmtId="0" fontId="53" fillId="8" borderId="103" xfId="0" applyFont="1" applyFill="1" applyBorder="1" applyAlignment="1">
      <alignment horizontal="center" vertical="center" wrapText="1"/>
    </xf>
    <xf numFmtId="0" fontId="42" fillId="28" borderId="100" xfId="0" applyFont="1" applyFill="1" applyBorder="1" applyAlignment="1">
      <alignment horizontal="center" vertical="center" wrapText="1"/>
    </xf>
    <xf numFmtId="0" fontId="74" fillId="28" borderId="104" xfId="0" applyFont="1" applyFill="1" applyBorder="1" applyAlignment="1">
      <alignment horizontal="center" vertical="center" wrapText="1"/>
    </xf>
    <xf numFmtId="0" fontId="75" fillId="8" borderId="103" xfId="0" applyFont="1" applyFill="1" applyBorder="1" applyAlignment="1">
      <alignment horizontal="center" vertical="center" wrapText="1"/>
    </xf>
    <xf numFmtId="0" fontId="74" fillId="43" borderId="100" xfId="0" applyFont="1" applyFill="1" applyBorder="1" applyAlignment="1">
      <alignment horizontal="center" vertical="center" wrapText="1"/>
    </xf>
    <xf numFmtId="0" fontId="92" fillId="8" borderId="103" xfId="0" applyFont="1" applyFill="1" applyBorder="1" applyAlignment="1">
      <alignment horizontal="center" vertical="center" wrapText="1"/>
    </xf>
    <xf numFmtId="0" fontId="45" fillId="50" borderId="105" xfId="0" applyFont="1" applyFill="1" applyBorder="1" applyAlignment="1">
      <alignment horizontal="center" vertical="center" wrapText="1"/>
    </xf>
    <xf numFmtId="0" fontId="59" fillId="50" borderId="105" xfId="0" applyFont="1" applyFill="1" applyBorder="1" applyAlignment="1">
      <alignment horizontal="center" vertical="center" wrapText="1"/>
    </xf>
    <xf numFmtId="0" fontId="45" fillId="8" borderId="106" xfId="0" applyFont="1" applyFill="1" applyBorder="1" applyAlignment="1">
      <alignment horizontal="center" vertical="center" wrapText="1"/>
    </xf>
    <xf numFmtId="0" fontId="45" fillId="8" borderId="105" xfId="0" applyFont="1" applyFill="1" applyBorder="1" applyAlignment="1">
      <alignment horizontal="center" vertical="center" wrapText="1"/>
    </xf>
    <xf numFmtId="0" fontId="45" fillId="8" borderId="107" xfId="0" applyFont="1" applyFill="1" applyBorder="1" applyAlignment="1">
      <alignment horizontal="center" vertical="center" wrapText="1"/>
    </xf>
    <xf numFmtId="0" fontId="45" fillId="31" borderId="105" xfId="0" applyFont="1" applyFill="1" applyBorder="1" applyAlignment="1">
      <alignment horizontal="center" vertical="center" wrapText="1"/>
    </xf>
    <xf numFmtId="0" fontId="45" fillId="31" borderId="108" xfId="0" applyFont="1" applyFill="1" applyBorder="1" applyAlignment="1">
      <alignment horizontal="center" vertical="center" wrapText="1"/>
    </xf>
    <xf numFmtId="0" fontId="45" fillId="31" borderId="109" xfId="0" applyFont="1" applyFill="1" applyBorder="1" applyAlignment="1">
      <alignment horizontal="center" vertical="center" wrapText="1"/>
    </xf>
    <xf numFmtId="0" fontId="45" fillId="31" borderId="110" xfId="0" applyFont="1" applyFill="1" applyBorder="1" applyAlignment="1">
      <alignment horizontal="center" vertical="center" wrapText="1"/>
    </xf>
    <xf numFmtId="0" fontId="76" fillId="46" borderId="109" xfId="0" applyFont="1" applyFill="1" applyBorder="1" applyAlignment="1">
      <alignment horizontal="center" vertical="center" wrapText="1"/>
    </xf>
    <xf numFmtId="0" fontId="76" fillId="46" borderId="105" xfId="0" applyFont="1" applyFill="1" applyBorder="1" applyAlignment="1">
      <alignment horizontal="center" vertical="center" wrapText="1"/>
    </xf>
    <xf numFmtId="0" fontId="76" fillId="46" borderId="110" xfId="0" applyFont="1" applyFill="1" applyBorder="1" applyAlignment="1">
      <alignment horizontal="center" vertical="center" wrapText="1"/>
    </xf>
    <xf numFmtId="0" fontId="45" fillId="43" borderId="109" xfId="0" applyFont="1" applyFill="1" applyBorder="1" applyAlignment="1">
      <alignment horizontal="center" vertical="center" wrapText="1"/>
    </xf>
    <xf numFmtId="0" fontId="45" fillId="43" borderId="106" xfId="0" applyFont="1" applyFill="1" applyBorder="1" applyAlignment="1">
      <alignment horizontal="center" vertical="center" wrapText="1"/>
    </xf>
    <xf numFmtId="0" fontId="45" fillId="43" borderId="111" xfId="0" applyFont="1" applyFill="1" applyBorder="1" applyAlignment="1">
      <alignment horizontal="center" vertical="center" wrapText="1"/>
    </xf>
    <xf numFmtId="0" fontId="45" fillId="28" borderId="105" xfId="0" applyFont="1" applyFill="1" applyBorder="1" applyAlignment="1">
      <alignment horizontal="center" vertical="center" wrapText="1"/>
    </xf>
    <xf numFmtId="0" fontId="93" fillId="8" borderId="107" xfId="0" applyFont="1" applyFill="1" applyBorder="1" applyAlignment="1">
      <alignment horizontal="center" vertical="center" wrapText="1"/>
    </xf>
    <xf numFmtId="0" fontId="94" fillId="8" borderId="107" xfId="0" applyFont="1" applyFill="1" applyBorder="1" applyAlignment="1">
      <alignment horizontal="center" vertical="center" wrapText="1"/>
    </xf>
    <xf numFmtId="0" fontId="42" fillId="43" borderId="105" xfId="0" applyFont="1" applyFill="1" applyBorder="1" applyAlignment="1">
      <alignment horizontal="center" vertical="center" wrapText="1"/>
    </xf>
    <xf numFmtId="0" fontId="95" fillId="41" borderId="112" xfId="0" applyFont="1" applyFill="1" applyBorder="1"/>
    <xf numFmtId="0" fontId="95" fillId="41" borderId="20" xfId="0" applyFont="1" applyFill="1" applyBorder="1"/>
    <xf numFmtId="0" fontId="38" fillId="7" borderId="20" xfId="0" applyFont="1" applyFill="1" applyBorder="1" applyAlignment="1"/>
    <xf numFmtId="1" fontId="31" fillId="7" borderId="20" xfId="0" applyNumberFormat="1" applyFont="1" applyFill="1" applyBorder="1"/>
    <xf numFmtId="1" fontId="31" fillId="7" borderId="28" xfId="0" applyNumberFormat="1" applyFont="1" applyFill="1" applyBorder="1"/>
    <xf numFmtId="0" fontId="38" fillId="7" borderId="27" xfId="0" applyFont="1" applyFill="1" applyBorder="1"/>
    <xf numFmtId="0" fontId="38" fillId="7" borderId="25" xfId="0" applyFont="1" applyFill="1" applyBorder="1"/>
    <xf numFmtId="0" fontId="31" fillId="7" borderId="26" xfId="0" applyFont="1" applyFill="1" applyBorder="1"/>
    <xf numFmtId="0" fontId="31" fillId="7" borderId="24" xfId="0" applyFont="1" applyFill="1" applyBorder="1"/>
    <xf numFmtId="0" fontId="96" fillId="0" borderId="25" xfId="0" applyFont="1" applyBorder="1" applyAlignment="1"/>
    <xf numFmtId="0" fontId="96" fillId="0" borderId="20" xfId="0" applyFont="1" applyBorder="1" applyAlignment="1"/>
    <xf numFmtId="0" fontId="79" fillId="7" borderId="21" xfId="0" applyFont="1" applyFill="1" applyBorder="1"/>
    <xf numFmtId="0" fontId="97" fillId="0" borderId="25" xfId="0" applyFont="1" applyBorder="1" applyAlignment="1"/>
    <xf numFmtId="0" fontId="97" fillId="0" borderId="20" xfId="0" applyFont="1" applyBorder="1" applyAlignment="1"/>
    <xf numFmtId="0" fontId="42" fillId="8" borderId="20" xfId="0" applyFont="1" applyFill="1" applyBorder="1"/>
    <xf numFmtId="0" fontId="42" fillId="6" borderId="20" xfId="0" applyFont="1" applyFill="1" applyBorder="1"/>
    <xf numFmtId="0" fontId="97" fillId="51" borderId="20" xfId="0" applyFont="1" applyFill="1" applyBorder="1" applyAlignment="1"/>
    <xf numFmtId="0" fontId="93" fillId="8" borderId="27" xfId="0" applyFont="1" applyFill="1" applyBorder="1"/>
    <xf numFmtId="0" fontId="97" fillId="0" borderId="26" xfId="0" applyFont="1" applyBorder="1" applyAlignment="1"/>
    <xf numFmtId="0" fontId="94" fillId="8" borderId="27" xfId="0" applyFont="1" applyFill="1" applyBorder="1"/>
    <xf numFmtId="0" fontId="97" fillId="0" borderId="20" xfId="0" applyFont="1" applyBorder="1"/>
    <xf numFmtId="0" fontId="95" fillId="41" borderId="113" xfId="0" applyFont="1" applyFill="1" applyBorder="1"/>
    <xf numFmtId="0" fontId="96" fillId="0" borderId="32" xfId="0" applyFont="1" applyBorder="1" applyAlignment="1"/>
    <xf numFmtId="0" fontId="96" fillId="0" borderId="22" xfId="0" applyFont="1" applyBorder="1" applyAlignment="1"/>
    <xf numFmtId="0" fontId="97" fillId="0" borderId="32" xfId="0" applyFont="1" applyBorder="1" applyAlignment="1"/>
    <xf numFmtId="0" fontId="97" fillId="0" borderId="22" xfId="0" applyFont="1" applyBorder="1" applyAlignment="1"/>
    <xf numFmtId="0" fontId="42" fillId="8" borderId="22" xfId="0" applyFont="1" applyFill="1" applyBorder="1"/>
    <xf numFmtId="0" fontId="42" fillId="6" borderId="22" xfId="0" applyFont="1" applyFill="1" applyBorder="1"/>
    <xf numFmtId="0" fontId="97" fillId="51" borderId="22" xfId="0" applyFont="1" applyFill="1" applyBorder="1" applyAlignment="1"/>
    <xf numFmtId="0" fontId="93" fillId="8" borderId="87" xfId="0" applyFont="1" applyFill="1" applyBorder="1"/>
    <xf numFmtId="0" fontId="97" fillId="0" borderId="31" xfId="0" applyFont="1" applyBorder="1" applyAlignment="1"/>
    <xf numFmtId="0" fontId="94" fillId="8" borderId="87" xfId="0" applyFont="1" applyFill="1" applyBorder="1"/>
    <xf numFmtId="0" fontId="97" fillId="0" borderId="22" xfId="0" applyFont="1" applyBorder="1"/>
    <xf numFmtId="0" fontId="96" fillId="0" borderId="22" xfId="0" applyFont="1" applyBorder="1"/>
    <xf numFmtId="0" fontId="96" fillId="0" borderId="32" xfId="0" applyFont="1" applyBorder="1"/>
    <xf numFmtId="0" fontId="95" fillId="41" borderId="114" xfId="0" applyFont="1" applyFill="1" applyBorder="1"/>
    <xf numFmtId="0" fontId="38" fillId="7" borderId="39" xfId="0" applyFont="1" applyFill="1" applyBorder="1"/>
    <xf numFmtId="0" fontId="31" fillId="7" borderId="45" xfId="0" applyFont="1" applyFill="1" applyBorder="1"/>
    <xf numFmtId="0" fontId="31" fillId="7" borderId="38" xfId="0" applyFont="1" applyFill="1" applyBorder="1"/>
    <xf numFmtId="0" fontId="96" fillId="0" borderId="44" xfId="0" applyFont="1" applyBorder="1"/>
    <xf numFmtId="0" fontId="96" fillId="0" borderId="35" xfId="0" applyFont="1" applyBorder="1"/>
    <xf numFmtId="0" fontId="79" fillId="7" borderId="42" xfId="0" applyFont="1" applyFill="1" applyBorder="1"/>
    <xf numFmtId="0" fontId="97" fillId="0" borderId="44" xfId="0" applyFont="1" applyBorder="1" applyAlignment="1"/>
    <xf numFmtId="0" fontId="97" fillId="0" borderId="35" xfId="0" applyFont="1" applyBorder="1" applyAlignment="1"/>
    <xf numFmtId="0" fontId="42" fillId="8" borderId="35" xfId="0" applyFont="1" applyFill="1" applyBorder="1"/>
    <xf numFmtId="0" fontId="42" fillId="6" borderId="35" xfId="0" applyFont="1" applyFill="1" applyBorder="1"/>
    <xf numFmtId="0" fontId="97" fillId="51" borderId="35" xfId="0" applyFont="1" applyFill="1" applyBorder="1" applyAlignment="1"/>
    <xf numFmtId="0" fontId="93" fillId="8" borderId="89" xfId="0" applyFont="1" applyFill="1" applyBorder="1"/>
    <xf numFmtId="0" fontId="97" fillId="0" borderId="43" xfId="0" applyFont="1" applyBorder="1" applyAlignment="1"/>
    <xf numFmtId="0" fontId="94" fillId="8" borderId="89" xfId="0" applyFont="1" applyFill="1" applyBorder="1"/>
    <xf numFmtId="0" fontId="97" fillId="0" borderId="35" xfId="0" applyFont="1" applyBorder="1"/>
    <xf numFmtId="1" fontId="44" fillId="36" borderId="51" xfId="0" applyNumberFormat="1" applyFont="1" applyFill="1" applyBorder="1"/>
    <xf numFmtId="1" fontId="44" fillId="36" borderId="49" xfId="0" applyNumberFormat="1" applyFont="1" applyFill="1" applyBorder="1"/>
    <xf numFmtId="0" fontId="96" fillId="8" borderId="25" xfId="0" applyFont="1" applyFill="1" applyBorder="1" applyAlignment="1"/>
    <xf numFmtId="0" fontId="96" fillId="8" borderId="20" xfId="0" applyFont="1" applyFill="1" applyBorder="1" applyAlignment="1"/>
    <xf numFmtId="0" fontId="96" fillId="8" borderId="32" xfId="0" applyFont="1" applyFill="1" applyBorder="1" applyAlignment="1"/>
    <xf numFmtId="0" fontId="96" fillId="8" borderId="22" xfId="0" applyFont="1" applyFill="1" applyBorder="1" applyAlignment="1"/>
    <xf numFmtId="0" fontId="96" fillId="8" borderId="22" xfId="0" applyFont="1" applyFill="1" applyBorder="1"/>
    <xf numFmtId="0" fontId="96" fillId="8" borderId="32" xfId="0" applyFont="1" applyFill="1" applyBorder="1"/>
    <xf numFmtId="0" fontId="96" fillId="8" borderId="44" xfId="0" applyFont="1" applyFill="1" applyBorder="1"/>
    <xf numFmtId="0" fontId="96" fillId="8" borderId="35" xfId="0" applyFont="1" applyFill="1" applyBorder="1"/>
    <xf numFmtId="1" fontId="44" fillId="36" borderId="51" xfId="0" applyNumberFormat="1" applyFont="1" applyFill="1" applyBorder="1" applyAlignment="1">
      <alignment vertical="center"/>
    </xf>
    <xf numFmtId="1" fontId="44" fillId="36" borderId="49" xfId="0" applyNumberFormat="1" applyFont="1" applyFill="1" applyBorder="1" applyAlignment="1">
      <alignment vertical="center"/>
    </xf>
    <xf numFmtId="0" fontId="61" fillId="38" borderId="115" xfId="0" applyFont="1" applyFill="1" applyBorder="1" applyAlignment="1">
      <alignment horizontal="center" vertical="center"/>
    </xf>
    <xf numFmtId="0" fontId="61" fillId="38" borderId="116" xfId="0" applyFont="1" applyFill="1" applyBorder="1" applyAlignment="1">
      <alignment horizontal="center" vertical="center"/>
    </xf>
    <xf numFmtId="0" fontId="87" fillId="8" borderId="118" xfId="0" applyFont="1" applyFill="1" applyBorder="1" applyAlignment="1">
      <alignment horizontal="center" vertical="center"/>
    </xf>
    <xf numFmtId="0" fontId="88" fillId="8" borderId="118" xfId="0" applyFont="1" applyFill="1" applyBorder="1" applyAlignment="1">
      <alignment horizontal="center" vertical="center"/>
    </xf>
    <xf numFmtId="0" fontId="89" fillId="8" borderId="118" xfId="0" applyFont="1" applyFill="1" applyBorder="1" applyAlignment="1">
      <alignment vertical="center"/>
    </xf>
    <xf numFmtId="0" fontId="88" fillId="8" borderId="118" xfId="0" applyFont="1" applyFill="1" applyBorder="1" applyAlignment="1">
      <alignment horizontal="center" vertical="center"/>
    </xf>
    <xf numFmtId="0" fontId="74" fillId="28" borderId="120" xfId="0" applyFont="1" applyFill="1" applyBorder="1" applyAlignment="1">
      <alignment horizontal="center" vertical="center" wrapText="1"/>
    </xf>
    <xf numFmtId="0" fontId="74" fillId="8" borderId="120" xfId="0" applyFont="1" applyFill="1" applyBorder="1" applyAlignment="1">
      <alignment horizontal="center" vertical="center" wrapText="1"/>
    </xf>
    <xf numFmtId="0" fontId="53" fillId="8" borderId="123" xfId="0" applyFont="1" applyFill="1" applyBorder="1" applyAlignment="1">
      <alignment horizontal="center" vertical="center" wrapText="1"/>
    </xf>
    <xf numFmtId="0" fontId="42" fillId="28" borderId="120" xfId="0" applyFont="1" applyFill="1" applyBorder="1" applyAlignment="1">
      <alignment horizontal="center" vertical="center" wrapText="1"/>
    </xf>
    <xf numFmtId="0" fontId="74" fillId="28" borderId="124" xfId="0" applyFont="1" applyFill="1" applyBorder="1" applyAlignment="1">
      <alignment horizontal="center" vertical="center" wrapText="1"/>
    </xf>
    <xf numFmtId="0" fontId="75" fillId="8" borderId="123" xfId="0" applyFont="1" applyFill="1" applyBorder="1" applyAlignment="1">
      <alignment horizontal="center" vertical="center" wrapText="1"/>
    </xf>
    <xf numFmtId="0" fontId="74" fillId="43" borderId="120" xfId="0" applyFont="1" applyFill="1" applyBorder="1" applyAlignment="1">
      <alignment horizontal="center" vertical="center" wrapText="1"/>
    </xf>
    <xf numFmtId="0" fontId="92" fillId="8" borderId="123" xfId="0" applyFont="1" applyFill="1" applyBorder="1" applyAlignment="1">
      <alignment horizontal="center" vertical="center" wrapText="1"/>
    </xf>
    <xf numFmtId="0" fontId="95" fillId="41" borderId="112" xfId="0" applyFont="1" applyFill="1" applyBorder="1" applyAlignment="1"/>
    <xf numFmtId="0" fontId="95" fillId="41" borderId="20" xfId="0" applyFont="1" applyFill="1" applyBorder="1" applyAlignment="1"/>
    <xf numFmtId="0" fontId="36" fillId="41" borderId="20" xfId="0" applyFont="1" applyFill="1" applyBorder="1" applyAlignment="1"/>
    <xf numFmtId="0" fontId="36" fillId="7" borderId="20" xfId="0" applyFont="1" applyFill="1" applyBorder="1" applyAlignment="1"/>
    <xf numFmtId="1" fontId="36" fillId="7" borderId="20" xfId="0" applyNumberFormat="1" applyFont="1" applyFill="1" applyBorder="1" applyAlignment="1"/>
    <xf numFmtId="1" fontId="31" fillId="7" borderId="28" xfId="0" applyNumberFormat="1" applyFont="1" applyFill="1" applyBorder="1" applyAlignment="1">
      <alignment horizontal="right"/>
    </xf>
    <xf numFmtId="0" fontId="36" fillId="7" borderId="27" xfId="0" applyFont="1" applyFill="1" applyBorder="1" applyAlignment="1"/>
    <xf numFmtId="0" fontId="31" fillId="0" borderId="26" xfId="0" applyFont="1" applyBorder="1" applyAlignment="1">
      <alignment horizontal="right"/>
    </xf>
    <xf numFmtId="0" fontId="31" fillId="0" borderId="20" xfId="0" applyFont="1" applyBorder="1" applyAlignment="1">
      <alignment horizontal="right"/>
    </xf>
    <xf numFmtId="0" fontId="31" fillId="0" borderId="24" xfId="0" applyFont="1" applyBorder="1" applyAlignment="1">
      <alignment horizontal="right"/>
    </xf>
    <xf numFmtId="0" fontId="31" fillId="7" borderId="26" xfId="0" applyFont="1" applyFill="1" applyBorder="1" applyAlignment="1">
      <alignment horizontal="right"/>
    </xf>
    <xf numFmtId="0" fontId="31" fillId="7" borderId="24" xfId="0" applyFont="1" applyFill="1" applyBorder="1" applyAlignment="1">
      <alignment horizontal="right"/>
    </xf>
    <xf numFmtId="0" fontId="79" fillId="0" borderId="25" xfId="0" applyFont="1" applyBorder="1" applyAlignment="1">
      <alignment horizontal="right"/>
    </xf>
    <xf numFmtId="0" fontId="79" fillId="0" borderId="20" xfId="0" applyFont="1" applyBorder="1" applyAlignment="1">
      <alignment horizontal="right"/>
    </xf>
    <xf numFmtId="0" fontId="79" fillId="7" borderId="21" xfId="0" applyFont="1" applyFill="1" applyBorder="1" applyAlignment="1">
      <alignment horizontal="right"/>
    </xf>
    <xf numFmtId="165" fontId="36" fillId="28" borderId="25" xfId="0" applyNumberFormat="1" applyFont="1" applyFill="1" applyBorder="1" applyAlignment="1"/>
    <xf numFmtId="165" fontId="36" fillId="28" borderId="21" xfId="0" applyNumberFormat="1" applyFont="1" applyFill="1" applyBorder="1" applyAlignment="1"/>
    <xf numFmtId="0" fontId="43" fillId="0" borderId="25" xfId="0" applyFont="1" applyBorder="1" applyAlignment="1">
      <alignment horizontal="right"/>
    </xf>
    <xf numFmtId="0" fontId="43" fillId="0" borderId="20" xfId="0" applyFont="1" applyBorder="1" applyAlignment="1">
      <alignment horizontal="right"/>
    </xf>
    <xf numFmtId="0" fontId="42" fillId="8" borderId="20" xfId="0" applyFont="1" applyFill="1" applyBorder="1" applyAlignment="1">
      <alignment horizontal="right"/>
    </xf>
    <xf numFmtId="0" fontId="42" fillId="6" borderId="20" xfId="0" applyFont="1" applyFill="1" applyBorder="1" applyAlignment="1">
      <alignment horizontal="right"/>
    </xf>
    <xf numFmtId="0" fontId="93" fillId="8" borderId="27" xfId="0" applyFont="1" applyFill="1" applyBorder="1" applyAlignment="1">
      <alignment horizontal="right"/>
    </xf>
    <xf numFmtId="0" fontId="43" fillId="0" borderId="26" xfId="0" applyFont="1" applyBorder="1" applyAlignment="1">
      <alignment horizontal="right"/>
    </xf>
    <xf numFmtId="0" fontId="94" fillId="8" borderId="27" xfId="0" applyFont="1" applyFill="1" applyBorder="1" applyAlignment="1">
      <alignment horizontal="right"/>
    </xf>
    <xf numFmtId="0" fontId="43" fillId="0" borderId="20" xfId="0" applyFont="1" applyBorder="1" applyAlignment="1">
      <alignment horizontal="right"/>
    </xf>
    <xf numFmtId="0" fontId="95" fillId="41" borderId="113" xfId="0" applyFont="1" applyFill="1" applyBorder="1" applyAlignment="1"/>
    <xf numFmtId="0" fontId="31" fillId="0" borderId="31" xfId="0" applyFont="1" applyBorder="1" applyAlignment="1">
      <alignment horizontal="right"/>
    </xf>
    <xf numFmtId="0" fontId="31" fillId="0" borderId="22" xfId="0" applyFont="1" applyBorder="1" applyAlignment="1">
      <alignment horizontal="right"/>
    </xf>
    <xf numFmtId="0" fontId="31" fillId="0" borderId="30" xfId="0" applyFont="1" applyBorder="1" applyAlignment="1">
      <alignment horizontal="right"/>
    </xf>
    <xf numFmtId="0" fontId="79" fillId="0" borderId="32" xfId="0" applyFont="1" applyBorder="1" applyAlignment="1">
      <alignment horizontal="right"/>
    </xf>
    <xf numFmtId="0" fontId="79" fillId="0" borderId="22" xfId="0" applyFont="1" applyBorder="1" applyAlignment="1">
      <alignment horizontal="right"/>
    </xf>
    <xf numFmtId="0" fontId="43" fillId="0" borderId="32" xfId="0" applyFont="1" applyBorder="1" applyAlignment="1">
      <alignment horizontal="right"/>
    </xf>
    <xf numFmtId="0" fontId="43" fillId="0" borderId="22" xfId="0" applyFont="1" applyBorder="1" applyAlignment="1">
      <alignment horizontal="right"/>
    </xf>
    <xf numFmtId="0" fontId="42" fillId="8" borderId="22" xfId="0" applyFont="1" applyFill="1" applyBorder="1" applyAlignment="1">
      <alignment horizontal="right"/>
    </xf>
    <xf numFmtId="0" fontId="42" fillId="6" borderId="22" xfId="0" applyFont="1" applyFill="1" applyBorder="1" applyAlignment="1">
      <alignment horizontal="right"/>
    </xf>
    <xf numFmtId="0" fontId="93" fillId="8" borderId="87" xfId="0" applyFont="1" applyFill="1" applyBorder="1" applyAlignment="1">
      <alignment horizontal="right"/>
    </xf>
    <xf numFmtId="0" fontId="43" fillId="0" borderId="31" xfId="0" applyFont="1" applyBorder="1" applyAlignment="1">
      <alignment horizontal="right"/>
    </xf>
    <xf numFmtId="0" fontId="94" fillId="8" borderId="87" xfId="0" applyFont="1" applyFill="1" applyBorder="1" applyAlignment="1">
      <alignment horizontal="right"/>
    </xf>
    <xf numFmtId="0" fontId="43" fillId="0" borderId="22" xfId="0" applyFont="1" applyBorder="1" applyAlignment="1">
      <alignment horizontal="right"/>
    </xf>
    <xf numFmtId="0" fontId="31" fillId="0" borderId="31" xfId="0" applyFont="1" applyBorder="1" applyAlignment="1">
      <alignment horizontal="right"/>
    </xf>
    <xf numFmtId="0" fontId="31" fillId="0" borderId="22" xfId="0" applyFont="1" applyBorder="1" applyAlignment="1">
      <alignment horizontal="right"/>
    </xf>
    <xf numFmtId="0" fontId="31" fillId="0" borderId="30" xfId="0" applyFont="1" applyBorder="1" applyAlignment="1">
      <alignment horizontal="right"/>
    </xf>
    <xf numFmtId="0" fontId="79" fillId="0" borderId="22" xfId="0" applyFont="1" applyBorder="1" applyAlignment="1">
      <alignment horizontal="right"/>
    </xf>
    <xf numFmtId="0" fontId="79" fillId="0" borderId="32" xfId="0" applyFont="1" applyBorder="1" applyAlignment="1">
      <alignment horizontal="right"/>
    </xf>
    <xf numFmtId="0" fontId="95" fillId="41" borderId="114" xfId="0" applyFont="1" applyFill="1" applyBorder="1" applyAlignment="1"/>
    <xf numFmtId="0" fontId="31" fillId="0" borderId="43" xfId="0" applyFont="1" applyBorder="1" applyAlignment="1">
      <alignment horizontal="right"/>
    </xf>
    <xf numFmtId="0" fontId="31" fillId="0" borderId="35" xfId="0" applyFont="1" applyBorder="1" applyAlignment="1">
      <alignment horizontal="right"/>
    </xf>
    <xf numFmtId="0" fontId="31" fillId="0" borderId="40" xfId="0" applyFont="1" applyBorder="1" applyAlignment="1">
      <alignment horizontal="right"/>
    </xf>
    <xf numFmtId="0" fontId="31" fillId="7" borderId="45" xfId="0" applyFont="1" applyFill="1" applyBorder="1" applyAlignment="1">
      <alignment horizontal="right"/>
    </xf>
    <xf numFmtId="0" fontId="31" fillId="7" borderId="38" xfId="0" applyFont="1" applyFill="1" applyBorder="1" applyAlignment="1">
      <alignment horizontal="right"/>
    </xf>
    <xf numFmtId="0" fontId="79" fillId="0" borderId="44" xfId="0" applyFont="1" applyBorder="1" applyAlignment="1">
      <alignment horizontal="right"/>
    </xf>
    <xf numFmtId="0" fontId="79" fillId="0" borderId="35" xfId="0" applyFont="1" applyBorder="1" applyAlignment="1">
      <alignment horizontal="right"/>
    </xf>
    <xf numFmtId="0" fontId="79" fillId="7" borderId="42" xfId="0" applyFont="1" applyFill="1" applyBorder="1" applyAlignment="1">
      <alignment horizontal="right"/>
    </xf>
    <xf numFmtId="0" fontId="43" fillId="0" borderId="44" xfId="0" applyFont="1" applyBorder="1" applyAlignment="1">
      <alignment horizontal="right"/>
    </xf>
    <xf numFmtId="0" fontId="43" fillId="0" borderId="35" xfId="0" applyFont="1" applyBorder="1" applyAlignment="1">
      <alignment horizontal="right"/>
    </xf>
    <xf numFmtId="0" fontId="42" fillId="8" borderId="35" xfId="0" applyFont="1" applyFill="1" applyBorder="1" applyAlignment="1">
      <alignment horizontal="right"/>
    </xf>
    <xf numFmtId="0" fontId="42" fillId="6" borderId="35" xfId="0" applyFont="1" applyFill="1" applyBorder="1" applyAlignment="1">
      <alignment horizontal="right"/>
    </xf>
    <xf numFmtId="0" fontId="93" fillId="8" borderId="89" xfId="0" applyFont="1" applyFill="1" applyBorder="1" applyAlignment="1">
      <alignment horizontal="right"/>
    </xf>
    <xf numFmtId="0" fontId="43" fillId="0" borderId="43" xfId="0" applyFont="1" applyBorder="1" applyAlignment="1">
      <alignment horizontal="right"/>
    </xf>
    <xf numFmtId="0" fontId="94" fillId="8" borderId="89" xfId="0" applyFont="1" applyFill="1" applyBorder="1" applyAlignment="1">
      <alignment horizontal="right"/>
    </xf>
    <xf numFmtId="0" fontId="31" fillId="0" borderId="43" xfId="0" applyFont="1" applyBorder="1" applyAlignment="1">
      <alignment horizontal="right"/>
    </xf>
    <xf numFmtId="0" fontId="31" fillId="0" borderId="35" xfId="0" applyFont="1" applyBorder="1" applyAlignment="1">
      <alignment horizontal="right"/>
    </xf>
    <xf numFmtId="0" fontId="43" fillId="0" borderId="35" xfId="0" applyFont="1" applyBorder="1" applyAlignment="1">
      <alignment horizontal="right"/>
    </xf>
    <xf numFmtId="0" fontId="98" fillId="39" borderId="125" xfId="0" applyFont="1" applyFill="1" applyBorder="1" applyAlignment="1">
      <alignment horizontal="center" vertical="center" wrapText="1"/>
    </xf>
    <xf numFmtId="3" fontId="98" fillId="39" borderId="125" xfId="0" applyNumberFormat="1" applyFont="1" applyFill="1" applyBorder="1" applyAlignment="1">
      <alignment horizontal="center" vertical="center" wrapText="1"/>
    </xf>
    <xf numFmtId="0" fontId="98" fillId="39" borderId="125" xfId="0" applyFont="1" applyFill="1" applyBorder="1" applyAlignment="1">
      <alignment horizontal="center" vertical="center" wrapText="1"/>
    </xf>
    <xf numFmtId="0" fontId="98" fillId="39" borderId="125" xfId="0" applyFont="1" applyFill="1" applyBorder="1" applyAlignment="1">
      <alignment horizontal="center" vertical="center" wrapText="1"/>
    </xf>
    <xf numFmtId="0" fontId="98" fillId="39" borderId="126" xfId="0" applyFont="1" applyFill="1" applyBorder="1" applyAlignment="1">
      <alignment horizontal="center" vertical="center" wrapText="1"/>
    </xf>
    <xf numFmtId="0" fontId="36" fillId="0" borderId="127" xfId="0" applyFont="1" applyBorder="1" applyAlignment="1">
      <alignment horizontal="center" vertical="center" wrapText="1"/>
    </xf>
    <xf numFmtId="0" fontId="36" fillId="0" borderId="128" xfId="0" applyFont="1" applyBorder="1" applyAlignment="1">
      <alignment horizontal="center" vertical="center" wrapText="1"/>
    </xf>
    <xf numFmtId="0" fontId="36" fillId="0" borderId="0" xfId="0" applyFont="1" applyAlignment="1">
      <alignment vertical="center"/>
    </xf>
    <xf numFmtId="0" fontId="36" fillId="52" borderId="129" xfId="0" applyFont="1" applyFill="1" applyBorder="1" applyAlignment="1">
      <alignment vertical="center"/>
    </xf>
    <xf numFmtId="9" fontId="36" fillId="0" borderId="130" xfId="0" applyNumberFormat="1" applyFont="1" applyBorder="1" applyAlignment="1">
      <alignment vertical="center"/>
    </xf>
    <xf numFmtId="0" fontId="36" fillId="0" borderId="130" xfId="0" applyFont="1" applyBorder="1" applyAlignment="1">
      <alignment vertical="center"/>
    </xf>
    <xf numFmtId="9" fontId="36" fillId="0" borderId="130" xfId="0" applyNumberFormat="1" applyFont="1" applyBorder="1" applyAlignment="1">
      <alignment horizontal="right" vertical="center"/>
    </xf>
    <xf numFmtId="9" fontId="36" fillId="0" borderId="130" xfId="0" applyNumberFormat="1" applyFont="1" applyBorder="1" applyAlignment="1">
      <alignment horizontal="right" vertical="center"/>
    </xf>
    <xf numFmtId="0" fontId="36" fillId="0" borderId="131" xfId="0" applyFont="1" applyBorder="1" applyAlignment="1">
      <alignment vertical="center"/>
    </xf>
    <xf numFmtId="0" fontId="36" fillId="0" borderId="132" xfId="0" applyFont="1" applyBorder="1" applyAlignment="1">
      <alignment vertical="center"/>
    </xf>
    <xf numFmtId="0" fontId="36" fillId="0" borderId="25" xfId="0" applyFont="1" applyBorder="1" applyAlignment="1">
      <alignment vertical="center"/>
    </xf>
    <xf numFmtId="0" fontId="36" fillId="0" borderId="21" xfId="0" applyFont="1" applyBorder="1" applyAlignment="1">
      <alignment vertical="center"/>
    </xf>
    <xf numFmtId="0" fontId="36" fillId="0" borderId="32" xfId="0" applyFont="1" applyBorder="1" applyAlignment="1">
      <alignment vertical="center"/>
    </xf>
    <xf numFmtId="0" fontId="36" fillId="0" borderId="29" xfId="0" applyFont="1" applyBorder="1" applyAlignment="1">
      <alignment vertical="center"/>
    </xf>
    <xf numFmtId="0" fontId="36" fillId="3" borderId="130" xfId="0" applyFont="1" applyFill="1" applyBorder="1" applyAlignment="1">
      <alignment vertical="center"/>
    </xf>
    <xf numFmtId="0" fontId="36" fillId="0" borderId="133" xfId="0" applyFont="1" applyBorder="1" applyAlignment="1">
      <alignment vertical="center"/>
    </xf>
    <xf numFmtId="0" fontId="36" fillId="0" borderId="134" xfId="0" applyFont="1" applyBorder="1" applyAlignment="1">
      <alignment vertical="center"/>
    </xf>
    <xf numFmtId="0" fontId="99" fillId="7" borderId="135" xfId="0" applyFont="1" applyFill="1" applyBorder="1" applyAlignment="1">
      <alignment vertical="center"/>
    </xf>
    <xf numFmtId="9" fontId="36" fillId="7" borderId="136" xfId="0" applyNumberFormat="1" applyFont="1" applyFill="1" applyBorder="1" applyAlignment="1">
      <alignment vertical="center"/>
    </xf>
    <xf numFmtId="0" fontId="36" fillId="7" borderId="136" xfId="0" applyFont="1" applyFill="1" applyBorder="1" applyAlignment="1">
      <alignment vertical="center"/>
    </xf>
    <xf numFmtId="9" fontId="100" fillId="7" borderId="136" xfId="0" applyNumberFormat="1" applyFont="1" applyFill="1" applyBorder="1" applyAlignment="1">
      <alignment horizontal="right" vertical="center"/>
    </xf>
    <xf numFmtId="9" fontId="100" fillId="7" borderId="136" xfId="0" applyNumberFormat="1" applyFont="1" applyFill="1" applyBorder="1" applyAlignment="1">
      <alignment horizontal="right" vertical="center"/>
    </xf>
    <xf numFmtId="0" fontId="36" fillId="7" borderId="137" xfId="0" applyFont="1" applyFill="1" applyBorder="1" applyAlignment="1">
      <alignment vertical="center"/>
    </xf>
    <xf numFmtId="0" fontId="36" fillId="7" borderId="138" xfId="0" applyFont="1" applyFill="1" applyBorder="1" applyAlignment="1">
      <alignment vertical="center"/>
    </xf>
    <xf numFmtId="0" fontId="36" fillId="7" borderId="127" xfId="0" applyFont="1" applyFill="1" applyBorder="1" applyAlignment="1">
      <alignment vertical="center"/>
    </xf>
    <xf numFmtId="0" fontId="36" fillId="7" borderId="139" xfId="0" applyFont="1" applyFill="1" applyBorder="1" applyAlignment="1">
      <alignment vertical="center"/>
    </xf>
    <xf numFmtId="0" fontId="36" fillId="39" borderId="0" xfId="0" applyFont="1" applyFill="1" applyAlignment="1">
      <alignment vertical="center"/>
    </xf>
    <xf numFmtId="0" fontId="26" fillId="39" borderId="0" xfId="0" applyFont="1" applyFill="1" applyAlignment="1">
      <alignment vertical="center"/>
    </xf>
    <xf numFmtId="0" fontId="36" fillId="47" borderId="25" xfId="0" applyFont="1" applyFill="1" applyBorder="1" applyAlignment="1">
      <alignment vertical="center"/>
    </xf>
    <xf numFmtId="0" fontId="36" fillId="47" borderId="21" xfId="0" applyFont="1" applyFill="1" applyBorder="1" applyAlignment="1">
      <alignment vertical="center"/>
    </xf>
    <xf numFmtId="0" fontId="100" fillId="6" borderId="140" xfId="0" applyFont="1" applyFill="1" applyBorder="1" applyAlignment="1">
      <alignment horizontal="center" vertical="center"/>
    </xf>
    <xf numFmtId="0" fontId="100" fillId="6" borderId="141" xfId="0" applyFont="1" applyFill="1" applyBorder="1" applyAlignment="1">
      <alignment horizontal="center" vertical="center"/>
    </xf>
    <xf numFmtId="0" fontId="100" fillId="6" borderId="141" xfId="0" applyFont="1" applyFill="1" applyBorder="1" applyAlignment="1">
      <alignment horizontal="center" vertical="center" wrapText="1"/>
    </xf>
    <xf numFmtId="0" fontId="100" fillId="6" borderId="142" xfId="0" applyFont="1" applyFill="1" applyBorder="1" applyAlignment="1">
      <alignment horizontal="center" vertical="center"/>
    </xf>
    <xf numFmtId="0" fontId="36" fillId="47" borderId="32" xfId="0" applyFont="1" applyFill="1" applyBorder="1" applyAlignment="1">
      <alignment vertical="center"/>
    </xf>
    <xf numFmtId="0" fontId="36" fillId="47" borderId="29" xfId="0" applyFont="1" applyFill="1" applyBorder="1" applyAlignment="1">
      <alignment vertical="center"/>
    </xf>
    <xf numFmtId="0" fontId="36" fillId="41" borderId="143" xfId="0" applyFont="1" applyFill="1" applyBorder="1" applyAlignment="1">
      <alignment vertical="center"/>
    </xf>
    <xf numFmtId="0" fontId="36" fillId="0" borderId="144" xfId="0" applyFont="1" applyBorder="1" applyAlignment="1">
      <alignment horizontal="right" vertical="center"/>
    </xf>
    <xf numFmtId="0" fontId="36" fillId="0" borderId="145" xfId="0" applyFont="1" applyBorder="1" applyAlignment="1">
      <alignment horizontal="right" vertical="center"/>
    </xf>
    <xf numFmtId="0" fontId="99" fillId="7" borderId="140" xfId="0" applyFont="1" applyFill="1" applyBorder="1" applyAlignment="1">
      <alignment vertical="center"/>
    </xf>
    <xf numFmtId="0" fontId="99" fillId="7" borderId="141" xfId="0" applyFont="1" applyFill="1" applyBorder="1" applyAlignment="1">
      <alignment horizontal="right" vertical="center"/>
    </xf>
    <xf numFmtId="0" fontId="99" fillId="7" borderId="142" xfId="0" applyFont="1" applyFill="1" applyBorder="1" applyAlignment="1">
      <alignment horizontal="right" vertical="center"/>
    </xf>
    <xf numFmtId="1" fontId="36" fillId="0" borderId="144" xfId="0" applyNumberFormat="1" applyFont="1" applyBorder="1" applyAlignment="1">
      <alignment horizontal="center" vertical="center"/>
    </xf>
    <xf numFmtId="1" fontId="36" fillId="0" borderId="145" xfId="0" applyNumberFormat="1" applyFont="1" applyBorder="1" applyAlignment="1">
      <alignment horizontal="center" vertical="center"/>
    </xf>
    <xf numFmtId="0" fontId="36" fillId="41" borderId="146" xfId="0" applyFont="1" applyFill="1" applyBorder="1" applyAlignment="1">
      <alignment vertical="center"/>
    </xf>
    <xf numFmtId="1" fontId="36" fillId="0" borderId="147" xfId="0" applyNumberFormat="1" applyFont="1" applyBorder="1" applyAlignment="1">
      <alignment horizontal="center" vertical="center"/>
    </xf>
    <xf numFmtId="1" fontId="36" fillId="0" borderId="148" xfId="0" applyNumberFormat="1" applyFont="1" applyBorder="1" applyAlignment="1">
      <alignment horizontal="center" vertical="center"/>
    </xf>
    <xf numFmtId="0" fontId="36" fillId="41" borderId="149" xfId="0" applyFont="1" applyFill="1" applyBorder="1" applyAlignment="1">
      <alignment vertical="center"/>
    </xf>
    <xf numFmtId="1" fontId="36" fillId="0" borderId="149" xfId="0" applyNumberFormat="1" applyFont="1" applyBorder="1" applyAlignment="1">
      <alignment horizontal="center" vertical="center"/>
    </xf>
    <xf numFmtId="1" fontId="36" fillId="0" borderId="150" xfId="0" applyNumberFormat="1" applyFont="1" applyBorder="1" applyAlignment="1">
      <alignment horizontal="center" vertical="center"/>
    </xf>
    <xf numFmtId="0" fontId="101" fillId="7" borderId="151" xfId="0" applyFont="1" applyFill="1" applyBorder="1" applyAlignment="1">
      <alignment vertical="center"/>
    </xf>
    <xf numFmtId="1" fontId="101" fillId="7" borderId="152" xfId="0" applyNumberFormat="1" applyFont="1" applyFill="1" applyBorder="1" applyAlignment="1">
      <alignment horizontal="center" vertical="center"/>
    </xf>
    <xf numFmtId="1" fontId="101" fillId="7" borderId="153" xfId="0" applyNumberFormat="1" applyFont="1" applyFill="1" applyBorder="1" applyAlignment="1">
      <alignment horizontal="center" vertical="center"/>
    </xf>
    <xf numFmtId="0" fontId="36" fillId="3" borderId="0" xfId="0" applyFont="1" applyFill="1" applyAlignment="1">
      <alignment vertical="center"/>
    </xf>
    <xf numFmtId="165" fontId="36" fillId="0" borderId="144" xfId="0" applyNumberFormat="1" applyFont="1" applyBorder="1" applyAlignment="1">
      <alignment horizontal="center" vertical="center"/>
    </xf>
    <xf numFmtId="165" fontId="36" fillId="0" borderId="145" xfId="0" applyNumberFormat="1" applyFont="1" applyBorder="1" applyAlignment="1">
      <alignment horizontal="center" vertical="center"/>
    </xf>
    <xf numFmtId="0" fontId="36" fillId="41" borderId="129" xfId="0" applyFont="1" applyFill="1" applyBorder="1" applyAlignment="1">
      <alignment vertical="center"/>
    </xf>
    <xf numFmtId="165" fontId="36" fillId="0" borderId="130" xfId="0" applyNumberFormat="1" applyFont="1" applyBorder="1" applyAlignment="1">
      <alignment horizontal="center" vertical="center"/>
    </xf>
    <xf numFmtId="165" fontId="36" fillId="0" borderId="131" xfId="0" applyNumberFormat="1" applyFont="1" applyBorder="1" applyAlignment="1">
      <alignment horizontal="center" vertical="center"/>
    </xf>
    <xf numFmtId="0" fontId="36" fillId="41" borderId="154" xfId="0" applyFont="1" applyFill="1" applyBorder="1" applyAlignment="1">
      <alignment vertical="center"/>
    </xf>
    <xf numFmtId="165" fontId="36" fillId="0" borderId="149" xfId="0" applyNumberFormat="1" applyFont="1" applyBorder="1" applyAlignment="1">
      <alignment horizontal="center" vertical="center"/>
    </xf>
    <xf numFmtId="165" fontId="36" fillId="0" borderId="150" xfId="0" applyNumberFormat="1" applyFont="1" applyBorder="1" applyAlignment="1">
      <alignment horizontal="center" vertical="center"/>
    </xf>
    <xf numFmtId="0" fontId="36" fillId="41" borderId="155" xfId="0" applyFont="1" applyFill="1" applyBorder="1" applyAlignment="1">
      <alignment vertical="center"/>
    </xf>
    <xf numFmtId="165" fontId="36" fillId="0" borderId="156" xfId="0" applyNumberFormat="1" applyFont="1" applyBorder="1" applyAlignment="1">
      <alignment horizontal="center" vertical="center"/>
    </xf>
    <xf numFmtId="165" fontId="36" fillId="0" borderId="157" xfId="0" applyNumberFormat="1" applyFont="1" applyBorder="1" applyAlignment="1">
      <alignment horizontal="center" vertical="center"/>
    </xf>
    <xf numFmtId="0" fontId="101" fillId="7" borderId="158" xfId="0" applyFont="1" applyFill="1" applyBorder="1" applyAlignment="1">
      <alignment vertical="center"/>
    </xf>
    <xf numFmtId="165" fontId="101" fillId="7" borderId="159" xfId="0" applyNumberFormat="1" applyFont="1" applyFill="1" applyBorder="1" applyAlignment="1">
      <alignment horizontal="center" vertical="center"/>
    </xf>
    <xf numFmtId="165" fontId="101" fillId="7" borderId="138" xfId="0" applyNumberFormat="1" applyFont="1" applyFill="1" applyBorder="1" applyAlignment="1">
      <alignment horizontal="center" vertical="center"/>
    </xf>
    <xf numFmtId="0" fontId="102" fillId="17" borderId="146" xfId="0" applyFont="1" applyFill="1" applyBorder="1" applyAlignment="1">
      <alignment horizontal="center" vertical="center"/>
    </xf>
    <xf numFmtId="0" fontId="102" fillId="17" borderId="147" xfId="0" applyFont="1" applyFill="1" applyBorder="1" applyAlignment="1">
      <alignment horizontal="center" vertical="center"/>
    </xf>
    <xf numFmtId="0" fontId="102" fillId="17" borderId="147" xfId="0" applyFont="1" applyFill="1" applyBorder="1" applyAlignment="1">
      <alignment horizontal="center" vertical="center" wrapText="1"/>
    </xf>
    <xf numFmtId="0" fontId="102" fillId="17" borderId="148" xfId="0" applyFont="1" applyFill="1" applyBorder="1" applyAlignment="1">
      <alignment horizontal="center" vertical="center"/>
    </xf>
    <xf numFmtId="0" fontId="103" fillId="41" borderId="22" xfId="0" applyFont="1" applyFill="1" applyBorder="1" applyAlignment="1">
      <alignment vertical="center"/>
    </xf>
    <xf numFmtId="0" fontId="103" fillId="0" borderId="22" xfId="0" applyFont="1" applyBorder="1" applyAlignment="1">
      <alignment horizontal="center" vertical="center"/>
    </xf>
    <xf numFmtId="0" fontId="102" fillId="36" borderId="22" xfId="0" applyFont="1" applyFill="1" applyBorder="1" applyAlignment="1">
      <alignment horizontal="center" vertical="center"/>
    </xf>
    <xf numFmtId="0" fontId="102" fillId="17" borderId="22" xfId="0" applyFont="1" applyFill="1" applyBorder="1" applyAlignment="1">
      <alignment horizontal="center" vertical="center"/>
    </xf>
    <xf numFmtId="0" fontId="102" fillId="17" borderId="22" xfId="0" applyFont="1" applyFill="1" applyBorder="1" applyAlignment="1">
      <alignment horizontal="center" vertical="center" wrapText="1"/>
    </xf>
    <xf numFmtId="0" fontId="102" fillId="17" borderId="30" xfId="0" applyFont="1" applyFill="1" applyBorder="1" applyAlignment="1">
      <alignment horizontal="center" vertical="center"/>
    </xf>
    <xf numFmtId="0" fontId="36" fillId="0" borderId="22" xfId="0" applyFont="1" applyBorder="1" applyAlignment="1">
      <alignment vertical="center"/>
    </xf>
    <xf numFmtId="0" fontId="36" fillId="40" borderId="0" xfId="0" applyFont="1" applyFill="1" applyAlignment="1">
      <alignment vertical="center"/>
    </xf>
    <xf numFmtId="0" fontId="36" fillId="47" borderId="44" xfId="0" applyFont="1" applyFill="1" applyBorder="1" applyAlignment="1">
      <alignment vertical="center"/>
    </xf>
    <xf numFmtId="0" fontId="36" fillId="47" borderId="36" xfId="0" applyFont="1" applyFill="1" applyBorder="1" applyAlignment="1">
      <alignment vertical="center"/>
    </xf>
    <xf numFmtId="0" fontId="36" fillId="6" borderId="0" xfId="0" applyFont="1" applyFill="1" applyAlignment="1">
      <alignment vertical="center"/>
    </xf>
    <xf numFmtId="0" fontId="36" fillId="18" borderId="0" xfId="0" applyFont="1" applyFill="1" applyAlignment="1">
      <alignment vertical="center"/>
    </xf>
    <xf numFmtId="0" fontId="36" fillId="53" borderId="0" xfId="0" applyFont="1" applyFill="1" applyAlignment="1">
      <alignment vertical="center"/>
    </xf>
    <xf numFmtId="0" fontId="36" fillId="54" borderId="0" xfId="0" applyFont="1" applyFill="1" applyAlignment="1">
      <alignment vertical="center"/>
    </xf>
    <xf numFmtId="0" fontId="104" fillId="0" borderId="0" xfId="0" applyFont="1" applyAlignment="1">
      <alignment vertical="center"/>
    </xf>
    <xf numFmtId="0" fontId="32" fillId="14" borderId="160" xfId="0" applyFont="1" applyFill="1" applyBorder="1" applyAlignment="1">
      <alignment vertical="center"/>
    </xf>
    <xf numFmtId="0" fontId="32" fillId="14" borderId="161" xfId="0" applyFont="1" applyFill="1" applyBorder="1" applyAlignment="1">
      <alignment vertical="center"/>
    </xf>
    <xf numFmtId="0" fontId="32" fillId="14" borderId="161" xfId="0" applyFont="1" applyFill="1" applyBorder="1" applyAlignment="1">
      <alignment vertical="center"/>
    </xf>
    <xf numFmtId="0" fontId="32" fillId="0" borderId="0" xfId="0" applyFont="1" applyAlignment="1">
      <alignment vertical="center"/>
    </xf>
    <xf numFmtId="0" fontId="32" fillId="14" borderId="133" xfId="0" applyFont="1" applyFill="1" applyBorder="1" applyAlignment="1">
      <alignment vertical="center"/>
    </xf>
    <xf numFmtId="0" fontId="32" fillId="14" borderId="165" xfId="0" applyFont="1" applyFill="1" applyBorder="1" applyAlignment="1">
      <alignment vertical="center"/>
    </xf>
    <xf numFmtId="0" fontId="32" fillId="14" borderId="165" xfId="0" applyFont="1" applyFill="1" applyBorder="1" applyAlignment="1">
      <alignment vertical="center"/>
    </xf>
    <xf numFmtId="0" fontId="2" fillId="2" borderId="2" xfId="0" applyFont="1" applyFill="1" applyBorder="1" applyAlignment="1">
      <alignment horizontal="center" vertical="center"/>
    </xf>
    <xf numFmtId="0" fontId="3" fillId="0" borderId="3" xfId="0" applyFont="1" applyBorder="1"/>
    <xf numFmtId="0" fontId="5" fillId="2" borderId="2" xfId="0" applyFont="1" applyFill="1" applyBorder="1" applyAlignment="1">
      <alignment horizontal="center" vertical="center"/>
    </xf>
    <xf numFmtId="0" fontId="3" fillId="0" borderId="2" xfId="0" applyFont="1" applyBorder="1"/>
    <xf numFmtId="0" fontId="4" fillId="3" borderId="2" xfId="0" applyFont="1" applyFill="1" applyBorder="1" applyAlignment="1">
      <alignment horizontal="center" vertical="center"/>
    </xf>
    <xf numFmtId="0" fontId="5" fillId="4" borderId="2" xfId="0" applyFont="1" applyFill="1" applyBorder="1" applyAlignment="1">
      <alignment horizontal="center" vertical="center"/>
    </xf>
    <xf numFmtId="0" fontId="6" fillId="3" borderId="2" xfId="0" applyFont="1" applyFill="1" applyBorder="1" applyAlignment="1">
      <alignment horizontal="center" vertical="center"/>
    </xf>
    <xf numFmtId="0" fontId="11" fillId="6" borderId="7" xfId="0" applyFont="1" applyFill="1" applyBorder="1" applyAlignment="1">
      <alignment horizontal="center" vertical="center" wrapText="1"/>
    </xf>
    <xf numFmtId="0" fontId="3" fillId="0" borderId="6" xfId="0" applyFont="1" applyBorder="1"/>
    <xf numFmtId="0" fontId="3" fillId="0" borderId="8" xfId="0" applyFont="1" applyBorder="1"/>
    <xf numFmtId="0" fontId="12" fillId="7" borderId="7" xfId="0" applyFont="1" applyFill="1" applyBorder="1" applyAlignment="1">
      <alignment horizontal="center" vertical="center" wrapText="1"/>
    </xf>
    <xf numFmtId="0" fontId="13" fillId="8" borderId="9" xfId="0" applyFont="1" applyFill="1" applyBorder="1" applyAlignment="1">
      <alignment horizontal="center" vertical="center" wrapText="1"/>
    </xf>
    <xf numFmtId="0" fontId="14" fillId="9" borderId="7" xfId="0" applyFont="1" applyFill="1" applyBorder="1" applyAlignment="1">
      <alignment horizontal="center" vertical="center" wrapText="1"/>
    </xf>
    <xf numFmtId="0" fontId="3" fillId="0" borderId="10" xfId="0" applyFont="1" applyBorder="1"/>
    <xf numFmtId="0" fontId="15" fillId="10" borderId="6" xfId="0" applyFont="1" applyFill="1" applyBorder="1" applyAlignment="1">
      <alignment horizontal="center" vertical="center" wrapText="1"/>
    </xf>
    <xf numFmtId="0" fontId="16" fillId="11" borderId="11" xfId="0" applyFont="1" applyFill="1" applyBorder="1" applyAlignment="1">
      <alignment horizontal="center" vertical="center" wrapText="1"/>
    </xf>
    <xf numFmtId="0" fontId="3" fillId="0" borderId="18" xfId="0" applyFont="1" applyBorder="1"/>
    <xf numFmtId="0" fontId="20" fillId="18" borderId="7" xfId="0" applyFont="1" applyFill="1" applyBorder="1" applyAlignment="1">
      <alignment horizontal="center" vertical="center" wrapText="1"/>
    </xf>
    <xf numFmtId="0" fontId="21" fillId="19" borderId="6" xfId="0" applyFont="1" applyFill="1" applyBorder="1" applyAlignment="1">
      <alignment horizontal="center" vertical="center" wrapText="1"/>
    </xf>
    <xf numFmtId="0" fontId="17" fillId="12" borderId="6" xfId="0" applyFont="1" applyFill="1" applyBorder="1" applyAlignment="1">
      <alignment horizontal="center" vertical="center" wrapText="1"/>
    </xf>
    <xf numFmtId="0" fontId="18" fillId="13" borderId="7" xfId="0" applyFont="1" applyFill="1" applyBorder="1" applyAlignment="1">
      <alignment horizontal="center" vertical="center" wrapText="1"/>
    </xf>
    <xf numFmtId="0" fontId="18" fillId="14" borderId="6" xfId="0" applyFont="1" applyFill="1" applyBorder="1" applyAlignment="1">
      <alignment horizontal="center" vertical="center" wrapText="1"/>
    </xf>
    <xf numFmtId="0" fontId="18" fillId="15" borderId="7" xfId="0" applyFont="1" applyFill="1" applyBorder="1" applyAlignment="1">
      <alignment horizontal="center" vertical="center" wrapText="1"/>
    </xf>
    <xf numFmtId="0" fontId="18" fillId="16" borderId="6" xfId="0" applyFont="1" applyFill="1" applyBorder="1" applyAlignment="1">
      <alignment horizontal="center" vertical="center" wrapText="1"/>
    </xf>
    <xf numFmtId="0" fontId="14" fillId="14" borderId="7" xfId="0" applyFont="1" applyFill="1" applyBorder="1" applyAlignment="1">
      <alignment horizontal="center" vertical="center" wrapText="1"/>
    </xf>
    <xf numFmtId="0" fontId="19" fillId="17" borderId="6" xfId="0" applyFont="1" applyFill="1" applyBorder="1" applyAlignment="1">
      <alignment horizontal="center" vertical="center" wrapText="1"/>
    </xf>
    <xf numFmtId="0" fontId="0" fillId="0" borderId="0" xfId="0" applyFont="1" applyAlignment="1"/>
    <xf numFmtId="0" fontId="48" fillId="31" borderId="54" xfId="0" applyFont="1" applyFill="1" applyBorder="1" applyAlignment="1">
      <alignment horizontal="center" vertical="center" wrapText="1"/>
    </xf>
    <xf numFmtId="0" fontId="3" fillId="0" borderId="56" xfId="0" applyFont="1" applyBorder="1"/>
    <xf numFmtId="0" fontId="48" fillId="31" borderId="55" xfId="0" applyFont="1" applyFill="1" applyBorder="1" applyAlignment="1">
      <alignment horizontal="center" vertical="center" wrapText="1"/>
    </xf>
    <xf numFmtId="0" fontId="3" fillId="0" borderId="55" xfId="0" applyFont="1" applyBorder="1"/>
    <xf numFmtId="0" fontId="3" fillId="0" borderId="57" xfId="0" applyFont="1" applyBorder="1"/>
    <xf numFmtId="0" fontId="48" fillId="31" borderId="58" xfId="0" applyFont="1" applyFill="1" applyBorder="1" applyAlignment="1">
      <alignment horizontal="center" vertical="center" wrapText="1"/>
    </xf>
    <xf numFmtId="0" fontId="48" fillId="18" borderId="54" xfId="0" applyFont="1" applyFill="1" applyBorder="1" applyAlignment="1">
      <alignment horizontal="center" vertical="center" wrapText="1"/>
    </xf>
    <xf numFmtId="0" fontId="49" fillId="6" borderId="55" xfId="0" applyFont="1" applyFill="1" applyBorder="1" applyAlignment="1">
      <alignment horizontal="center" vertical="center" wrapText="1"/>
    </xf>
    <xf numFmtId="0" fontId="48" fillId="25" borderId="54" xfId="0" applyFont="1" applyFill="1" applyBorder="1" applyAlignment="1">
      <alignment horizontal="center" vertical="center" wrapText="1"/>
    </xf>
    <xf numFmtId="0" fontId="50" fillId="32" borderId="55" xfId="0" applyFont="1" applyFill="1" applyBorder="1" applyAlignment="1">
      <alignment horizontal="center" vertical="center" wrapText="1"/>
    </xf>
    <xf numFmtId="0" fontId="48" fillId="21" borderId="54" xfId="0" applyFont="1" applyFill="1" applyBorder="1" applyAlignment="1">
      <alignment horizontal="center" vertical="center" wrapText="1"/>
    </xf>
    <xf numFmtId="0" fontId="51" fillId="31" borderId="55" xfId="0" applyFont="1" applyFill="1" applyBorder="1" applyAlignment="1">
      <alignment horizontal="center" vertical="center" wrapText="1"/>
    </xf>
    <xf numFmtId="0" fontId="46" fillId="18" borderId="53" xfId="0" applyFont="1" applyFill="1" applyBorder="1" applyAlignment="1">
      <alignment horizontal="center" vertical="center"/>
    </xf>
    <xf numFmtId="0" fontId="3" fillId="0" borderId="53" xfId="0" applyFont="1" applyBorder="1"/>
    <xf numFmtId="0" fontId="46" fillId="30" borderId="53" xfId="0" applyFont="1" applyFill="1" applyBorder="1" applyAlignment="1">
      <alignment horizontal="center" vertical="center"/>
    </xf>
    <xf numFmtId="0" fontId="47" fillId="2" borderId="54" xfId="0" applyFont="1" applyFill="1" applyBorder="1" applyAlignment="1">
      <alignment horizontal="center" vertical="center" wrapText="1"/>
    </xf>
    <xf numFmtId="0" fontId="72" fillId="24" borderId="74" xfId="0" applyFont="1" applyFill="1" applyBorder="1" applyAlignment="1">
      <alignment horizontal="center" vertical="center" wrapText="1"/>
    </xf>
    <xf numFmtId="0" fontId="3" fillId="0" borderId="78" xfId="0" applyFont="1" applyBorder="1"/>
    <xf numFmtId="0" fontId="48" fillId="42" borderId="77" xfId="0" applyFont="1" applyFill="1" applyBorder="1" applyAlignment="1">
      <alignment horizontal="center" vertical="center" wrapText="1"/>
    </xf>
    <xf numFmtId="0" fontId="3" fillId="0" borderId="74" xfId="0" applyFont="1" applyBorder="1"/>
    <xf numFmtId="0" fontId="69" fillId="14" borderId="74" xfId="0" applyFont="1" applyFill="1" applyBorder="1" applyAlignment="1">
      <alignment horizontal="center" vertical="center" wrapText="1"/>
    </xf>
    <xf numFmtId="0" fontId="3" fillId="0" borderId="73" xfId="0" applyFont="1" applyBorder="1"/>
    <xf numFmtId="0" fontId="69" fillId="14" borderId="77" xfId="0" applyFont="1" applyFill="1" applyBorder="1" applyAlignment="1">
      <alignment horizontal="center" vertical="center" wrapText="1"/>
    </xf>
    <xf numFmtId="0" fontId="70" fillId="41" borderId="74" xfId="0" applyFont="1" applyFill="1" applyBorder="1" applyAlignment="1">
      <alignment horizontal="center" vertical="center" wrapText="1"/>
    </xf>
    <xf numFmtId="0" fontId="70" fillId="41" borderId="77" xfId="0" applyFont="1" applyFill="1" applyBorder="1" applyAlignment="1">
      <alignment horizontal="center" vertical="center" wrapText="1"/>
    </xf>
    <xf numFmtId="0" fontId="72" fillId="24" borderId="77" xfId="0" applyFont="1" applyFill="1" applyBorder="1" applyAlignment="1">
      <alignment horizontal="center" vertical="center" wrapText="1"/>
    </xf>
    <xf numFmtId="0" fontId="72" fillId="24" borderId="79" xfId="0" applyFont="1" applyFill="1" applyBorder="1" applyAlignment="1">
      <alignment horizontal="center" vertical="center" wrapText="1"/>
    </xf>
    <xf numFmtId="0" fontId="42" fillId="13" borderId="74" xfId="0" applyFont="1" applyFill="1" applyBorder="1" applyAlignment="1">
      <alignment horizontal="center" vertical="center" wrapText="1"/>
    </xf>
    <xf numFmtId="0" fontId="74" fillId="13" borderId="74" xfId="0" applyFont="1" applyFill="1" applyBorder="1" applyAlignment="1">
      <alignment horizontal="center" vertical="center" wrapText="1"/>
    </xf>
    <xf numFmtId="0" fontId="73" fillId="14" borderId="77" xfId="0" applyFont="1" applyFill="1" applyBorder="1" applyAlignment="1">
      <alignment horizontal="center" vertical="center" wrapText="1"/>
    </xf>
    <xf numFmtId="0" fontId="48" fillId="25" borderId="77" xfId="0" applyFont="1" applyFill="1" applyBorder="1" applyAlignment="1">
      <alignment horizontal="center" vertical="center" wrapText="1"/>
    </xf>
    <xf numFmtId="0" fontId="49" fillId="5" borderId="74" xfId="0" applyFont="1" applyFill="1" applyBorder="1" applyAlignment="1">
      <alignment horizontal="center" vertical="center" wrapText="1"/>
    </xf>
    <xf numFmtId="0" fontId="74" fillId="14" borderId="74" xfId="0" applyFont="1" applyFill="1" applyBorder="1" applyAlignment="1">
      <alignment horizontal="center" vertical="center" wrapText="1"/>
    </xf>
    <xf numFmtId="0" fontId="61" fillId="14" borderId="68" xfId="0" applyFont="1" applyFill="1" applyBorder="1" applyAlignment="1">
      <alignment horizontal="center" vertical="center"/>
    </xf>
    <xf numFmtId="0" fontId="3" fillId="0" borderId="68" xfId="0" applyFont="1" applyBorder="1"/>
    <xf numFmtId="0" fontId="63" fillId="38" borderId="68" xfId="0" applyFont="1" applyFill="1" applyBorder="1" applyAlignment="1">
      <alignment horizontal="center" vertical="center"/>
    </xf>
    <xf numFmtId="0" fontId="62" fillId="39" borderId="68" xfId="0" applyFont="1" applyFill="1" applyBorder="1" applyAlignment="1">
      <alignment horizontal="center" vertical="center" wrapText="1"/>
    </xf>
    <xf numFmtId="0" fontId="64" fillId="14" borderId="69" xfId="0" applyFont="1" applyFill="1" applyBorder="1" applyAlignment="1">
      <alignment horizontal="center" vertical="center" wrapText="1"/>
    </xf>
    <xf numFmtId="0" fontId="3" fillId="0" borderId="70" xfId="0" applyFont="1" applyBorder="1"/>
    <xf numFmtId="0" fontId="64" fillId="38" borderId="68" xfId="0" applyFont="1" applyFill="1" applyBorder="1" applyAlignment="1">
      <alignment horizontal="center" vertical="center"/>
    </xf>
    <xf numFmtId="0" fontId="3" fillId="0" borderId="67" xfId="0" applyFont="1" applyBorder="1"/>
    <xf numFmtId="0" fontId="46" fillId="18" borderId="68" xfId="0" applyFont="1" applyFill="1" applyBorder="1" applyAlignment="1">
      <alignment horizontal="center" vertical="center"/>
    </xf>
    <xf numFmtId="0" fontId="46" fillId="13" borderId="68" xfId="0" applyFont="1" applyFill="1" applyBorder="1" applyAlignment="1">
      <alignment horizontal="center" vertical="center"/>
    </xf>
    <xf numFmtId="0" fontId="3" fillId="0" borderId="71" xfId="0" applyFont="1" applyBorder="1"/>
    <xf numFmtId="0" fontId="61" fillId="38" borderId="68" xfId="0" applyFont="1" applyFill="1" applyBorder="1" applyAlignment="1">
      <alignment horizontal="center" vertical="center"/>
    </xf>
    <xf numFmtId="0" fontId="62" fillId="36" borderId="68" xfId="0" applyFont="1" applyFill="1" applyBorder="1" applyAlignment="1">
      <alignment horizontal="center" vertical="center"/>
    </xf>
    <xf numFmtId="0" fontId="48" fillId="31" borderId="74" xfId="0" applyFont="1" applyFill="1" applyBorder="1" applyAlignment="1">
      <alignment horizontal="center" vertical="center" wrapText="1"/>
    </xf>
    <xf numFmtId="0" fontId="3" fillId="0" borderId="76" xfId="0" applyFont="1" applyBorder="1"/>
    <xf numFmtId="0" fontId="48" fillId="31" borderId="77" xfId="0" applyFont="1" applyFill="1" applyBorder="1" applyAlignment="1">
      <alignment horizontal="center" vertical="center" wrapText="1"/>
    </xf>
    <xf numFmtId="0" fontId="48" fillId="7" borderId="77" xfId="0" applyFont="1" applyFill="1" applyBorder="1" applyAlignment="1">
      <alignment horizontal="center" vertical="center" wrapText="1"/>
    </xf>
    <xf numFmtId="0" fontId="48" fillId="31" borderId="79" xfId="0" applyFont="1" applyFill="1" applyBorder="1" applyAlignment="1">
      <alignment horizontal="center" vertical="center" wrapText="1"/>
    </xf>
    <xf numFmtId="0" fontId="3" fillId="0" borderId="81" xfId="0" applyFont="1" applyBorder="1"/>
    <xf numFmtId="0" fontId="74" fillId="15" borderId="74" xfId="0" applyFont="1" applyFill="1" applyBorder="1" applyAlignment="1">
      <alignment horizontal="center" vertical="center" wrapText="1"/>
    </xf>
    <xf numFmtId="0" fontId="75" fillId="43" borderId="74" xfId="0" applyFont="1" applyFill="1" applyBorder="1" applyAlignment="1">
      <alignment horizontal="center" vertical="center" wrapText="1"/>
    </xf>
    <xf numFmtId="0" fontId="46" fillId="14" borderId="68" xfId="0" applyFont="1" applyFill="1" applyBorder="1" applyAlignment="1">
      <alignment horizontal="center" vertical="center"/>
    </xf>
    <xf numFmtId="0" fontId="46" fillId="21" borderId="68" xfId="0" applyFont="1" applyFill="1" applyBorder="1" applyAlignment="1">
      <alignment horizontal="center" vertical="center"/>
    </xf>
    <xf numFmtId="0" fontId="67" fillId="10" borderId="68" xfId="0" applyFont="1" applyFill="1" applyBorder="1" applyAlignment="1">
      <alignment horizontal="center" vertical="center"/>
    </xf>
    <xf numFmtId="0" fontId="70" fillId="21" borderId="74" xfId="0" applyFont="1" applyFill="1" applyBorder="1" applyAlignment="1">
      <alignment horizontal="center" vertical="center" wrapText="1"/>
    </xf>
    <xf numFmtId="0" fontId="70" fillId="21" borderId="77" xfId="0" applyFont="1" applyFill="1" applyBorder="1" applyAlignment="1">
      <alignment horizontal="center" vertical="center" wrapText="1"/>
    </xf>
    <xf numFmtId="0" fontId="74" fillId="31" borderId="99" xfId="0" applyFont="1" applyFill="1" applyBorder="1" applyAlignment="1">
      <alignment horizontal="center" vertical="center" wrapText="1"/>
    </xf>
    <xf numFmtId="0" fontId="3" fillId="0" borderId="100" xfId="0" applyFont="1" applyBorder="1"/>
    <xf numFmtId="0" fontId="74" fillId="31" borderId="101" xfId="0" applyFont="1" applyFill="1" applyBorder="1" applyAlignment="1">
      <alignment horizontal="center" vertical="center" wrapText="1"/>
    </xf>
    <xf numFmtId="0" fontId="3" fillId="0" borderId="99" xfId="0" applyFont="1" applyBorder="1"/>
    <xf numFmtId="0" fontId="3" fillId="0" borderId="102" xfId="0" applyFont="1" applyBorder="1"/>
    <xf numFmtId="0" fontId="90" fillId="31" borderId="99" xfId="0" applyFont="1" applyFill="1" applyBorder="1" applyAlignment="1">
      <alignment horizontal="center" vertical="center" wrapText="1"/>
    </xf>
    <xf numFmtId="0" fontId="91" fillId="46" borderId="101" xfId="0" applyFont="1" applyFill="1" applyBorder="1" applyAlignment="1">
      <alignment horizontal="center" vertical="center" wrapText="1"/>
    </xf>
    <xf numFmtId="0" fontId="90" fillId="43" borderId="101" xfId="0" applyFont="1" applyFill="1" applyBorder="1" applyAlignment="1">
      <alignment horizontal="center" vertical="center" wrapText="1"/>
    </xf>
    <xf numFmtId="0" fontId="46" fillId="13" borderId="53" xfId="0" applyFont="1" applyFill="1" applyBorder="1" applyAlignment="1">
      <alignment horizontal="center" vertical="center"/>
    </xf>
    <xf numFmtId="0" fontId="3" fillId="0" borderId="97" xfId="0" applyFont="1" applyBorder="1"/>
    <xf numFmtId="0" fontId="46" fillId="14" borderId="53" xfId="0" applyFont="1" applyFill="1" applyBorder="1" applyAlignment="1">
      <alignment horizontal="center" vertical="center"/>
    </xf>
    <xf numFmtId="0" fontId="46" fillId="21" borderId="53" xfId="0" applyFont="1" applyFill="1" applyBorder="1" applyAlignment="1">
      <alignment horizontal="center" vertical="center"/>
    </xf>
    <xf numFmtId="0" fontId="67" fillId="18" borderId="53" xfId="0" applyFont="1" applyFill="1" applyBorder="1" applyAlignment="1">
      <alignment horizontal="center" vertical="center"/>
    </xf>
    <xf numFmtId="0" fontId="48" fillId="50" borderId="99" xfId="0" applyFont="1" applyFill="1" applyBorder="1" applyAlignment="1">
      <alignment horizontal="center" vertical="center" wrapText="1"/>
    </xf>
    <xf numFmtId="0" fontId="48" fillId="8" borderId="101" xfId="0" applyFont="1" applyFill="1" applyBorder="1" applyAlignment="1">
      <alignment horizontal="center" vertical="center" wrapText="1"/>
    </xf>
    <xf numFmtId="0" fontId="74" fillId="31" borderId="119" xfId="0" applyFont="1" applyFill="1" applyBorder="1" applyAlignment="1">
      <alignment horizontal="center" vertical="center" wrapText="1"/>
    </xf>
    <xf numFmtId="0" fontId="3" fillId="0" borderId="120" xfId="0" applyFont="1" applyBorder="1"/>
    <xf numFmtId="0" fontId="74" fillId="31" borderId="121" xfId="0" applyFont="1" applyFill="1" applyBorder="1" applyAlignment="1">
      <alignment horizontal="center" vertical="center" wrapText="1"/>
    </xf>
    <xf numFmtId="0" fontId="3" fillId="0" borderId="119" xfId="0" applyFont="1" applyBorder="1"/>
    <xf numFmtId="0" fontId="3" fillId="0" borderId="122" xfId="0" applyFont="1" applyBorder="1"/>
    <xf numFmtId="0" fontId="90" fillId="31" borderId="119" xfId="0" applyFont="1" applyFill="1" applyBorder="1" applyAlignment="1">
      <alignment horizontal="center" vertical="center" wrapText="1"/>
    </xf>
    <xf numFmtId="0" fontId="91" fillId="46" borderId="121" xfId="0" applyFont="1" applyFill="1" applyBorder="1" applyAlignment="1">
      <alignment horizontal="center" vertical="center" wrapText="1"/>
    </xf>
    <xf numFmtId="0" fontId="90" fillId="43" borderId="121" xfId="0" applyFont="1" applyFill="1" applyBorder="1" applyAlignment="1">
      <alignment horizontal="center" vertical="center" wrapText="1"/>
    </xf>
    <xf numFmtId="0" fontId="46" fillId="13" borderId="116" xfId="0" applyFont="1" applyFill="1" applyBorder="1" applyAlignment="1">
      <alignment horizontal="center" vertical="center"/>
    </xf>
    <xf numFmtId="0" fontId="3" fillId="0" borderId="116" xfId="0" applyFont="1" applyBorder="1"/>
    <xf numFmtId="0" fontId="3" fillId="0" borderId="117" xfId="0" applyFont="1" applyBorder="1"/>
    <xf numFmtId="0" fontId="46" fillId="14" borderId="116" xfId="0" applyFont="1" applyFill="1" applyBorder="1" applyAlignment="1">
      <alignment horizontal="center" vertical="center"/>
    </xf>
    <xf numFmtId="0" fontId="46" fillId="21" borderId="116" xfId="0" applyFont="1" applyFill="1" applyBorder="1" applyAlignment="1">
      <alignment horizontal="center" vertical="center"/>
    </xf>
    <xf numFmtId="0" fontId="67" fillId="18" borderId="116" xfId="0" applyFont="1" applyFill="1" applyBorder="1" applyAlignment="1">
      <alignment horizontal="center" vertical="center"/>
    </xf>
    <xf numFmtId="0" fontId="48" fillId="50" borderId="119" xfId="0" applyFont="1" applyFill="1" applyBorder="1" applyAlignment="1">
      <alignment horizontal="center" vertical="center" wrapText="1"/>
    </xf>
    <xf numFmtId="0" fontId="48" fillId="8" borderId="121" xfId="0" applyFont="1" applyFill="1" applyBorder="1" applyAlignment="1">
      <alignment horizontal="center" vertical="center" wrapText="1"/>
    </xf>
    <xf numFmtId="0" fontId="36" fillId="0" borderId="40" xfId="0" applyFont="1" applyBorder="1" applyAlignment="1">
      <alignment horizontal="center" vertical="center"/>
    </xf>
    <xf numFmtId="0" fontId="3" fillId="0" borderId="38" xfId="0" applyFont="1" applyBorder="1"/>
    <xf numFmtId="0" fontId="3" fillId="0" borderId="24" xfId="0" applyFont="1" applyBorder="1"/>
    <xf numFmtId="165" fontId="103" fillId="0" borderId="40" xfId="0" applyNumberFormat="1" applyFont="1" applyBorder="1" applyAlignment="1">
      <alignment horizontal="center" vertical="center"/>
    </xf>
    <xf numFmtId="0" fontId="105" fillId="14" borderId="162" xfId="0" applyFont="1" applyFill="1" applyBorder="1" applyAlignment="1">
      <alignment horizontal="center" vertical="center"/>
    </xf>
    <xf numFmtId="0" fontId="3" fillId="0" borderId="163" xfId="0" applyFont="1" applyBorder="1"/>
    <xf numFmtId="0" fontId="3" fillId="0" borderId="164" xfId="0" applyFont="1" applyBorder="1"/>
    <xf numFmtId="0" fontId="106" fillId="14" borderId="166" xfId="0" applyFont="1" applyFill="1" applyBorder="1" applyAlignment="1">
      <alignment horizontal="center" vertical="center"/>
    </xf>
    <xf numFmtId="0" fontId="3" fillId="0" borderId="167" xfId="0" applyFont="1" applyBorder="1"/>
    <xf numFmtId="0" fontId="107" fillId="14" borderId="166" xfId="0" applyFont="1" applyFill="1" applyBorder="1" applyAlignment="1">
      <alignment horizontal="center" vertical="center"/>
    </xf>
    <xf numFmtId="0" fontId="3" fillId="0" borderId="168" xfId="0" applyFont="1" applyBorder="1"/>
  </cellXfs>
  <cellStyles count="1">
    <cellStyle name="Normal" xfId="0" builtinId="0"/>
  </cellStyles>
  <dxfs count="68">
    <dxf>
      <font>
        <b/>
        <color rgb="FFFF0000"/>
      </font>
      <fill>
        <patternFill patternType="solid">
          <fgColor rgb="FFFFD966"/>
          <bgColor rgb="FFFFD966"/>
        </patternFill>
      </fill>
    </dxf>
    <dxf>
      <font>
        <b/>
        <color rgb="FFFF0000"/>
      </font>
      <fill>
        <patternFill patternType="solid">
          <fgColor rgb="FFFFD966"/>
          <bgColor rgb="FFFFD966"/>
        </patternFill>
      </fill>
    </dxf>
    <dxf>
      <font>
        <b/>
        <color rgb="FFFF0000"/>
      </font>
      <fill>
        <patternFill patternType="solid">
          <fgColor rgb="FFFFD966"/>
          <bgColor rgb="FFFFD966"/>
        </patternFill>
      </fill>
    </dxf>
    <dxf>
      <font>
        <b/>
        <color rgb="FFFF0000"/>
      </font>
      <fill>
        <patternFill patternType="solid">
          <fgColor rgb="FFFFD966"/>
          <bgColor rgb="FFFFD966"/>
        </patternFill>
      </fill>
    </dxf>
    <dxf>
      <font>
        <b/>
        <color rgb="FFFF0000"/>
      </font>
      <fill>
        <patternFill patternType="solid">
          <fgColor rgb="FFFFD966"/>
          <bgColor rgb="FFFFD966"/>
        </patternFill>
      </fill>
    </dxf>
    <dxf>
      <font>
        <b/>
        <color rgb="FFBF9000"/>
      </font>
      <fill>
        <patternFill patternType="solid">
          <fgColor rgb="FFFFFF00"/>
          <bgColor rgb="FFFFFF00"/>
        </patternFill>
      </fill>
    </dxf>
    <dxf>
      <font>
        <b/>
        <color rgb="FFFF0000"/>
      </font>
      <fill>
        <patternFill patternType="solid">
          <fgColor rgb="FFD6FEE4"/>
          <bgColor rgb="FFD6FEE4"/>
        </patternFill>
      </fill>
    </dxf>
    <dxf>
      <font>
        <b/>
        <color rgb="FFFF0000"/>
      </font>
      <fill>
        <patternFill patternType="solid">
          <fgColor rgb="FFB7E1CD"/>
          <bgColor rgb="FFB7E1CD"/>
        </patternFill>
      </fill>
    </dxf>
    <dxf>
      <font>
        <b/>
        <color rgb="FFFF0000"/>
      </font>
      <fill>
        <patternFill patternType="solid">
          <fgColor rgb="FFB7E1CD"/>
          <bgColor rgb="FFB7E1CD"/>
        </patternFill>
      </fill>
    </dxf>
    <dxf>
      <font>
        <b/>
        <color rgb="FFFF0000"/>
      </font>
      <fill>
        <patternFill patternType="solid">
          <fgColor rgb="FFB7E1CD"/>
          <bgColor rgb="FFB7E1CD"/>
        </patternFill>
      </fill>
    </dxf>
    <dxf>
      <font>
        <b/>
        <color rgb="FF000000"/>
      </font>
      <fill>
        <patternFill patternType="solid">
          <fgColor rgb="FFB7E1CD"/>
          <bgColor rgb="FFB7E1CD"/>
        </patternFill>
      </fill>
    </dxf>
    <dxf>
      <font>
        <b/>
        <color rgb="FFFF6D01"/>
      </font>
      <fill>
        <patternFill patternType="solid">
          <fgColor rgb="FFA3FFCD"/>
          <bgColor rgb="FFA3FFCD"/>
        </patternFill>
      </fill>
    </dxf>
    <dxf>
      <font>
        <b/>
        <color rgb="FF980000"/>
      </font>
      <fill>
        <patternFill patternType="solid">
          <fgColor rgb="FFFFF2CC"/>
          <bgColor rgb="FFFFF2CC"/>
        </patternFill>
      </fill>
    </dxf>
    <dxf>
      <font>
        <b/>
        <color rgb="FFFFFF00"/>
      </font>
      <fill>
        <patternFill patternType="solid">
          <fgColor rgb="FF9FC5E8"/>
          <bgColor rgb="FF9FC5E8"/>
        </patternFill>
      </fill>
    </dxf>
    <dxf>
      <font>
        <b/>
        <color rgb="FFFF0000"/>
      </font>
      <fill>
        <patternFill patternType="solid">
          <fgColor rgb="FFFFF2CC"/>
          <bgColor rgb="FFFFF2CC"/>
        </patternFill>
      </fill>
    </dxf>
    <dxf>
      <font>
        <b/>
        <color rgb="FFBF9000"/>
      </font>
      <fill>
        <patternFill patternType="solid">
          <fgColor rgb="FFFFFF00"/>
          <bgColor rgb="FFFFFF00"/>
        </patternFill>
      </fill>
    </dxf>
    <dxf>
      <font>
        <b/>
        <color rgb="FFFF0000"/>
      </font>
      <fill>
        <patternFill patternType="solid">
          <fgColor rgb="FFD6FEE4"/>
          <bgColor rgb="FFD6FEE4"/>
        </patternFill>
      </fill>
    </dxf>
    <dxf>
      <font>
        <b/>
        <color rgb="FFFF0000"/>
      </font>
      <fill>
        <patternFill patternType="solid">
          <fgColor rgb="FFB7E1CD"/>
          <bgColor rgb="FFB7E1CD"/>
        </patternFill>
      </fill>
    </dxf>
    <dxf>
      <font>
        <b/>
        <color rgb="FFFF0000"/>
      </font>
      <fill>
        <patternFill patternType="solid">
          <fgColor rgb="FFB7E1CD"/>
          <bgColor rgb="FFB7E1CD"/>
        </patternFill>
      </fill>
    </dxf>
    <dxf>
      <font>
        <b/>
        <color rgb="FFFF0000"/>
      </font>
      <fill>
        <patternFill patternType="solid">
          <fgColor rgb="FFB7E1CD"/>
          <bgColor rgb="FFB7E1CD"/>
        </patternFill>
      </fill>
    </dxf>
    <dxf>
      <font>
        <b/>
        <color rgb="FF000000"/>
      </font>
      <fill>
        <patternFill patternType="solid">
          <fgColor rgb="FFB7E1CD"/>
          <bgColor rgb="FFB7E1CD"/>
        </patternFill>
      </fill>
    </dxf>
    <dxf>
      <font>
        <b/>
        <color rgb="FFFF6D01"/>
      </font>
      <fill>
        <patternFill patternType="solid">
          <fgColor rgb="FFA3FFCD"/>
          <bgColor rgb="FFA3FFCD"/>
        </patternFill>
      </fill>
    </dxf>
    <dxf>
      <font>
        <b/>
        <color rgb="FF980000"/>
      </font>
      <fill>
        <patternFill patternType="solid">
          <fgColor rgb="FFFFF2CC"/>
          <bgColor rgb="FFFFF2CC"/>
        </patternFill>
      </fill>
    </dxf>
    <dxf>
      <font>
        <b/>
        <color rgb="FFFFFF00"/>
      </font>
      <fill>
        <patternFill patternType="solid">
          <fgColor rgb="FF9FC5E8"/>
          <bgColor rgb="FF9FC5E8"/>
        </patternFill>
      </fill>
    </dxf>
    <dxf>
      <font>
        <b/>
        <color rgb="FFFF0000"/>
      </font>
      <fill>
        <patternFill patternType="solid">
          <fgColor rgb="FFFFF2CC"/>
          <bgColor rgb="FFFFF2CC"/>
        </patternFill>
      </fill>
    </dxf>
    <dxf>
      <font>
        <b/>
        <color rgb="FFBF9000"/>
      </font>
      <fill>
        <patternFill patternType="solid">
          <fgColor rgb="FFFFFF00"/>
          <bgColor rgb="FFFFFF00"/>
        </patternFill>
      </fill>
    </dxf>
    <dxf>
      <font>
        <b/>
        <color rgb="FFFF0000"/>
      </font>
      <fill>
        <patternFill patternType="solid">
          <fgColor rgb="FFD6FEE4"/>
          <bgColor rgb="FFD6FEE4"/>
        </patternFill>
      </fill>
    </dxf>
    <dxf>
      <font>
        <b/>
        <color rgb="FFFF0000"/>
      </font>
      <fill>
        <patternFill patternType="solid">
          <fgColor rgb="FFB7E1CD"/>
          <bgColor rgb="FFB7E1CD"/>
        </patternFill>
      </fill>
    </dxf>
    <dxf>
      <font>
        <b/>
        <color rgb="FFFF0000"/>
      </font>
      <fill>
        <patternFill patternType="solid">
          <fgColor rgb="FFB7E1CD"/>
          <bgColor rgb="FFB7E1CD"/>
        </patternFill>
      </fill>
    </dxf>
    <dxf>
      <font>
        <b/>
        <color rgb="FFFF0000"/>
      </font>
      <fill>
        <patternFill patternType="solid">
          <fgColor rgb="FFB7E1CD"/>
          <bgColor rgb="FFB7E1CD"/>
        </patternFill>
      </fill>
    </dxf>
    <dxf>
      <font>
        <b/>
        <color rgb="FF000000"/>
      </font>
      <fill>
        <patternFill patternType="solid">
          <fgColor rgb="FFB7E1CD"/>
          <bgColor rgb="FFB7E1CD"/>
        </patternFill>
      </fill>
    </dxf>
    <dxf>
      <font>
        <b/>
        <color rgb="FFFF6D01"/>
      </font>
      <fill>
        <patternFill patternType="solid">
          <fgColor rgb="FFA3FFCD"/>
          <bgColor rgb="FFA3FFCD"/>
        </patternFill>
      </fill>
    </dxf>
    <dxf>
      <font>
        <b/>
        <color rgb="FF980000"/>
      </font>
      <fill>
        <patternFill patternType="solid">
          <fgColor rgb="FFFFF2CC"/>
          <bgColor rgb="FFFFF2CC"/>
        </patternFill>
      </fill>
    </dxf>
    <dxf>
      <font>
        <b/>
        <color rgb="FFFFFF00"/>
      </font>
      <fill>
        <patternFill patternType="solid">
          <fgColor rgb="FF9FC5E8"/>
          <bgColor rgb="FF9FC5E8"/>
        </patternFill>
      </fill>
    </dxf>
    <dxf>
      <font>
        <b/>
        <color rgb="FFFF0000"/>
      </font>
      <fill>
        <patternFill patternType="solid">
          <fgColor rgb="FFFFF2CC"/>
          <bgColor rgb="FFFFF2CC"/>
        </patternFill>
      </fill>
    </dxf>
    <dxf>
      <font>
        <b/>
        <color rgb="FFBF9000"/>
      </font>
      <fill>
        <patternFill patternType="solid">
          <fgColor rgb="FFFFFF00"/>
          <bgColor rgb="FFFFFF00"/>
        </patternFill>
      </fill>
    </dxf>
    <dxf>
      <font>
        <b/>
        <color rgb="FFFF0000"/>
      </font>
      <fill>
        <patternFill patternType="solid">
          <fgColor rgb="FFD6FEE4"/>
          <bgColor rgb="FFD6FEE4"/>
        </patternFill>
      </fill>
    </dxf>
    <dxf>
      <font>
        <b/>
        <color rgb="FFFF0000"/>
      </font>
      <fill>
        <patternFill patternType="solid">
          <fgColor rgb="FFB7E1CD"/>
          <bgColor rgb="FFB7E1CD"/>
        </patternFill>
      </fill>
    </dxf>
    <dxf>
      <font>
        <b/>
        <color rgb="FFFF0000"/>
      </font>
      <fill>
        <patternFill patternType="solid">
          <fgColor rgb="FFB7E1CD"/>
          <bgColor rgb="FFB7E1CD"/>
        </patternFill>
      </fill>
    </dxf>
    <dxf>
      <font>
        <b/>
        <color rgb="FFFF0000"/>
      </font>
      <fill>
        <patternFill patternType="solid">
          <fgColor rgb="FFB7E1CD"/>
          <bgColor rgb="FFB7E1CD"/>
        </patternFill>
      </fill>
    </dxf>
    <dxf>
      <font>
        <b/>
        <color rgb="FF000000"/>
      </font>
      <fill>
        <patternFill patternType="solid">
          <fgColor rgb="FFB7E1CD"/>
          <bgColor rgb="FFB7E1CD"/>
        </patternFill>
      </fill>
    </dxf>
    <dxf>
      <font>
        <b/>
        <color rgb="FFFF6D01"/>
      </font>
      <fill>
        <patternFill patternType="solid">
          <fgColor rgb="FFA3FFCD"/>
          <bgColor rgb="FFA3FFCD"/>
        </patternFill>
      </fill>
    </dxf>
    <dxf>
      <font>
        <b/>
        <color rgb="FF980000"/>
      </font>
      <fill>
        <patternFill patternType="solid">
          <fgColor rgb="FFFFF2CC"/>
          <bgColor rgb="FFFFF2CC"/>
        </patternFill>
      </fill>
    </dxf>
    <dxf>
      <font>
        <b/>
        <color rgb="FFFFFF00"/>
      </font>
      <fill>
        <patternFill patternType="solid">
          <fgColor rgb="FF9FC5E8"/>
          <bgColor rgb="FF9FC5E8"/>
        </patternFill>
      </fill>
    </dxf>
    <dxf>
      <font>
        <b/>
        <color rgb="FFFF0000"/>
      </font>
      <fill>
        <patternFill patternType="solid">
          <fgColor rgb="FFFFF2CC"/>
          <bgColor rgb="FFFFF2CC"/>
        </patternFill>
      </fill>
    </dxf>
    <dxf>
      <font>
        <b/>
        <color rgb="FFBF9000"/>
      </font>
      <fill>
        <patternFill patternType="solid">
          <fgColor rgb="FFFFFF00"/>
          <bgColor rgb="FFFFFF00"/>
        </patternFill>
      </fill>
    </dxf>
    <dxf>
      <font>
        <b/>
        <color rgb="FFFF0000"/>
      </font>
      <fill>
        <patternFill patternType="solid">
          <fgColor rgb="FFD6FEE4"/>
          <bgColor rgb="FFD6FEE4"/>
        </patternFill>
      </fill>
    </dxf>
    <dxf>
      <font>
        <b/>
        <color rgb="FFFF0000"/>
      </font>
      <fill>
        <patternFill patternType="solid">
          <fgColor rgb="FFB7E1CD"/>
          <bgColor rgb="FFB7E1CD"/>
        </patternFill>
      </fill>
    </dxf>
    <dxf>
      <font>
        <b/>
        <color rgb="FFFF0000"/>
      </font>
      <fill>
        <patternFill patternType="solid">
          <fgColor rgb="FFB7E1CD"/>
          <bgColor rgb="FFB7E1CD"/>
        </patternFill>
      </fill>
    </dxf>
    <dxf>
      <font>
        <b/>
        <color rgb="FFFF0000"/>
      </font>
      <fill>
        <patternFill patternType="solid">
          <fgColor rgb="FFB7E1CD"/>
          <bgColor rgb="FFB7E1CD"/>
        </patternFill>
      </fill>
    </dxf>
    <dxf>
      <font>
        <b/>
        <color rgb="FF000000"/>
      </font>
      <fill>
        <patternFill patternType="solid">
          <fgColor rgb="FFB7E1CD"/>
          <bgColor rgb="FFB7E1CD"/>
        </patternFill>
      </fill>
    </dxf>
    <dxf>
      <font>
        <b/>
        <color rgb="FFFF6D01"/>
      </font>
      <fill>
        <patternFill patternType="solid">
          <fgColor rgb="FFA3FFCD"/>
          <bgColor rgb="FFA3FFCD"/>
        </patternFill>
      </fill>
    </dxf>
    <dxf>
      <font>
        <b/>
        <color rgb="FF980000"/>
      </font>
      <fill>
        <patternFill patternType="solid">
          <fgColor rgb="FFFFF2CC"/>
          <bgColor rgb="FFFFF2CC"/>
        </patternFill>
      </fill>
    </dxf>
    <dxf>
      <font>
        <b/>
        <color rgb="FFFFFF00"/>
      </font>
      <fill>
        <patternFill patternType="solid">
          <fgColor rgb="FF9FC5E8"/>
          <bgColor rgb="FF9FC5E8"/>
        </patternFill>
      </fill>
    </dxf>
    <dxf>
      <font>
        <b/>
        <color rgb="FFFF0000"/>
      </font>
      <fill>
        <patternFill patternType="solid">
          <fgColor rgb="FFFFF2CC"/>
          <bgColor rgb="FFFFF2CC"/>
        </patternFill>
      </fill>
    </dxf>
    <dxf>
      <font>
        <b/>
        <color rgb="FF000000"/>
      </font>
      <fill>
        <patternFill patternType="solid">
          <fgColor rgb="FFB7E1CD"/>
          <bgColor rgb="FFB7E1CD"/>
        </patternFill>
      </fill>
    </dxf>
    <dxf>
      <font>
        <b/>
        <color rgb="FFFF6D01"/>
      </font>
      <fill>
        <patternFill patternType="solid">
          <fgColor rgb="FFA3FFCD"/>
          <bgColor rgb="FFA3FFCD"/>
        </patternFill>
      </fill>
    </dxf>
    <dxf>
      <font>
        <b/>
        <color rgb="FF980000"/>
      </font>
      <fill>
        <patternFill patternType="solid">
          <fgColor rgb="FFFFF2CC"/>
          <bgColor rgb="FFFFF2CC"/>
        </patternFill>
      </fill>
    </dxf>
    <dxf>
      <font>
        <b/>
        <color rgb="FFFFFF00"/>
      </font>
      <fill>
        <patternFill patternType="solid">
          <fgColor rgb="FF9FC5E8"/>
          <bgColor rgb="FF9FC5E8"/>
        </patternFill>
      </fill>
    </dxf>
    <dxf>
      <font>
        <b/>
        <color rgb="FFFF0000"/>
      </font>
      <fill>
        <patternFill patternType="solid">
          <fgColor rgb="FFFFF2CC"/>
          <bgColor rgb="FFFFF2CC"/>
        </patternFill>
      </fill>
    </dxf>
    <dxf>
      <font>
        <b/>
        <color rgb="FF000000"/>
      </font>
      <fill>
        <patternFill patternType="solid">
          <fgColor rgb="FFB7E1CD"/>
          <bgColor rgb="FFB7E1CD"/>
        </patternFill>
      </fill>
    </dxf>
    <dxf>
      <font>
        <b/>
        <color rgb="FFFF6D01"/>
      </font>
      <fill>
        <patternFill patternType="solid">
          <fgColor rgb="FFA3FFCD"/>
          <bgColor rgb="FFA3FFCD"/>
        </patternFill>
      </fill>
    </dxf>
    <dxf>
      <font>
        <b/>
        <color rgb="FF980000"/>
      </font>
      <fill>
        <patternFill patternType="solid">
          <fgColor rgb="FFFFF2CC"/>
          <bgColor rgb="FFFFF2CC"/>
        </patternFill>
      </fill>
    </dxf>
    <dxf>
      <font>
        <b/>
        <color rgb="FFFFFF00"/>
      </font>
      <fill>
        <patternFill patternType="solid">
          <fgColor rgb="FF9FC5E8"/>
          <bgColor rgb="FF9FC5E8"/>
        </patternFill>
      </fill>
    </dxf>
    <dxf>
      <font>
        <b/>
        <color rgb="FFFF0000"/>
      </font>
      <fill>
        <patternFill patternType="solid">
          <fgColor rgb="FFFFF2CC"/>
          <bgColor rgb="FFFFF2CC"/>
        </patternFill>
      </fill>
    </dxf>
    <dxf>
      <font>
        <b/>
        <color rgb="FF000000"/>
      </font>
      <fill>
        <patternFill patternType="solid">
          <fgColor rgb="FFB7E1CD"/>
          <bgColor rgb="FFB7E1CD"/>
        </patternFill>
      </fill>
    </dxf>
    <dxf>
      <font>
        <b/>
        <color rgb="FFFFFF00"/>
      </font>
      <fill>
        <patternFill patternType="solid">
          <fgColor rgb="FF9FC5E8"/>
          <bgColor rgb="FF9FC5E8"/>
        </patternFill>
      </fill>
    </dxf>
    <dxf>
      <font>
        <b/>
        <color rgb="FFFF0000"/>
      </font>
      <fill>
        <patternFill patternType="solid">
          <fgColor rgb="FFFFF2CC"/>
          <bgColor rgb="FFFFF2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1" i="1">
                <a:solidFill>
                  <a:srgbClr val="FF0000"/>
                </a:solidFill>
                <a:latin typeface="Arial black"/>
              </a:defRPr>
            </a:pPr>
            <a:r>
              <a:rPr sz="1600" b="1" i="1">
                <a:solidFill>
                  <a:srgbClr val="FF0000"/>
                </a:solidFill>
                <a:latin typeface="Arial black"/>
              </a:rPr>
              <a:t>Complétudes des données de mobilisation sociale par aires de santé</a:t>
            </a:r>
          </a:p>
        </c:rich>
      </c:tx>
      <c:overlay val="0"/>
    </c:title>
    <c:autoTitleDeleted val="0"/>
    <c:plotArea>
      <c:layout/>
      <c:barChart>
        <c:barDir val="col"/>
        <c:grouping val="clustered"/>
        <c:varyColors val="1"/>
        <c:ser>
          <c:idx val="0"/>
          <c:order val="0"/>
          <c:tx>
            <c:strRef>
              <c:f>Graphiques!$B$1</c:f>
              <c:strCache>
                <c:ptCount val="1"/>
                <c:pt idx="0">
                  <c:v>Complétude rapports MoSo</c:v>
                </c:pt>
              </c:strCache>
            </c:strRef>
          </c:tx>
          <c:spPr>
            <a:solidFill>
              <a:srgbClr val="000000"/>
            </a:solidFill>
            <a:ln cmpd="sng">
              <a:solidFill>
                <a:srgbClr val="000000">
                  <a:alpha val="30196"/>
                </a:srgbClr>
              </a:solidFill>
              <a:prstDash val="solid"/>
            </a:ln>
          </c:spPr>
          <c:invertIfNegative val="1"/>
          <c:dPt>
            <c:idx val="17"/>
            <c:invertIfNegative val="1"/>
            <c:bubble3D val="0"/>
            <c:extLst>
              <c:ext xmlns:c16="http://schemas.microsoft.com/office/drawing/2014/chart" uri="{C3380CC4-5D6E-409C-BE32-E72D297353CC}">
                <c16:uniqueId val="{00000000-55B2-4E6B-A385-03D943718422}"/>
              </c:ext>
            </c:extLst>
          </c:dPt>
          <c:dLbls>
            <c:spPr>
              <a:noFill/>
              <a:ln>
                <a:noFill/>
              </a:ln>
              <a:effectLst/>
            </c:spPr>
            <c:txPr>
              <a:bodyPr/>
              <a:lstStyle/>
              <a:p>
                <a:pPr lvl="0">
                  <a:defRPr sz="1400" b="1">
                    <a:latin typeface="Garamond"/>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Graphiques!$A$2:$A$47</c:f>
              <c:strCache>
                <c:ptCount val="46"/>
                <c:pt idx="45">
                  <c:v>Total DATA</c:v>
                </c:pt>
              </c:strCache>
            </c:strRef>
          </c:cat>
          <c:val>
            <c:numRef>
              <c:f>Graphiques!$B$2:$B$47</c:f>
              <c:numCache>
                <c:formatCode>0%</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alpha val="30196"/>
                      </a:srgbClr>
                    </a:solidFill>
                    <a:prstDash val="solid"/>
                  </a:ln>
                </c14:spPr>
              </c14:invertSolidFillFmt>
            </c:ext>
            <c:ext xmlns:c16="http://schemas.microsoft.com/office/drawing/2014/chart" uri="{C3380CC4-5D6E-409C-BE32-E72D297353CC}">
              <c16:uniqueId val="{00000001-55B2-4E6B-A385-03D943718422}"/>
            </c:ext>
          </c:extLst>
        </c:ser>
        <c:dLbls>
          <c:showLegendKey val="0"/>
          <c:showVal val="0"/>
          <c:showCatName val="0"/>
          <c:showSerName val="0"/>
          <c:showPercent val="0"/>
          <c:showBubbleSize val="0"/>
        </c:dLbls>
        <c:gapWidth val="150"/>
        <c:axId val="1398193888"/>
        <c:axId val="837745670"/>
      </c:barChart>
      <c:catAx>
        <c:axId val="139819388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3600000"/>
          <a:lstStyle/>
          <a:p>
            <a:pPr lvl="0">
              <a:defRPr sz="1000" b="1">
                <a:solidFill>
                  <a:srgbClr val="000000"/>
                </a:solidFill>
                <a:latin typeface="Arial black"/>
              </a:defRPr>
            </a:pPr>
            <a:endParaRPr lang="en-US"/>
          </a:p>
        </c:txPr>
        <c:crossAx val="837745670"/>
        <c:crosses val="autoZero"/>
        <c:auto val="1"/>
        <c:lblAlgn val="ctr"/>
        <c:lblOffset val="100"/>
        <c:noMultiLvlLbl val="1"/>
      </c:catAx>
      <c:valAx>
        <c:axId val="837745670"/>
        <c:scaling>
          <c:orientation val="minMax"/>
          <c:max val="1"/>
        </c:scaling>
        <c:delete val="0"/>
        <c:axPos val="l"/>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a:solidFill/>
          </a:ln>
        </c:spPr>
        <c:txPr>
          <a:bodyPr/>
          <a:lstStyle/>
          <a:p>
            <a:pPr lvl="0">
              <a:defRPr b="1">
                <a:solidFill>
                  <a:srgbClr val="000000"/>
                </a:solidFill>
                <a:latin typeface="+mn-lt"/>
              </a:defRPr>
            </a:pPr>
            <a:endParaRPr lang="en-US"/>
          </a:p>
        </c:txPr>
        <c:crossAx val="1398193888"/>
        <c:crosses val="autoZero"/>
        <c:crossBetween val="between"/>
      </c:valAx>
    </c:plotArea>
    <c:legend>
      <c:legendPos val="b"/>
      <c:legendEntry>
        <c:idx val="0"/>
        <c:txPr>
          <a:bodyPr/>
          <a:lstStyle/>
          <a:p>
            <a:pPr lvl="0">
              <a:defRPr>
                <a:solidFill>
                  <a:srgbClr val="000000"/>
                </a:solidFill>
              </a:defRPr>
            </a:pPr>
            <a:endParaRPr lang="en-US"/>
          </a:p>
        </c:txPr>
      </c:legendEntry>
      <c:layout>
        <c:manualLayout>
          <c:xMode val="edge"/>
          <c:yMode val="edge"/>
          <c:x val="0.42191216576443569"/>
          <c:y val="0.91296296296296298"/>
        </c:manualLayout>
      </c:layout>
      <c:overlay val="0"/>
      <c:txPr>
        <a:bodyPr/>
        <a:lstStyle/>
        <a:p>
          <a:pPr lvl="0">
            <a:defRPr b="1">
              <a:solidFill>
                <a:schemeClr val="dk1"/>
              </a:solidFill>
              <a:latin typeface="+mn-lt"/>
            </a:defRPr>
          </a:pPr>
          <a:endParaRPr lang="en-US"/>
        </a:p>
      </c:txPr>
    </c:legend>
    <c:plotVisOnly val="1"/>
    <c:dispBlanksAs val="zero"/>
    <c:showDLblsOverMax val="1"/>
  </c:chart>
  <c:spPr>
    <a:solidFill>
      <a:srgbClr val="EFEFEF"/>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1">
                <a:solidFill>
                  <a:srgbClr val="F3F3F3"/>
                </a:solidFill>
                <a:latin typeface="Arial black"/>
              </a:defRPr>
            </a:pPr>
            <a:r>
              <a:rPr sz="1600" b="1">
                <a:solidFill>
                  <a:srgbClr val="F3F3F3"/>
                </a:solidFill>
                <a:latin typeface="Arial black"/>
              </a:rPr>
              <a:t>Complétudes des données de vaccination par aires de santé</a:t>
            </a:r>
          </a:p>
        </c:rich>
      </c:tx>
      <c:overlay val="0"/>
    </c:title>
    <c:autoTitleDeleted val="0"/>
    <c:plotArea>
      <c:layout/>
      <c:barChart>
        <c:barDir val="col"/>
        <c:grouping val="clustered"/>
        <c:varyColors val="1"/>
        <c:ser>
          <c:idx val="0"/>
          <c:order val="0"/>
          <c:tx>
            <c:strRef>
              <c:f>Graphiques!$C$1</c:f>
              <c:strCache>
                <c:ptCount val="1"/>
                <c:pt idx="0">
                  <c:v>Complétude rapports vaccination</c:v>
                </c:pt>
              </c:strCache>
            </c:strRef>
          </c:tx>
          <c:spPr>
            <a:solidFill>
              <a:srgbClr val="F1C232"/>
            </a:solidFill>
            <a:ln cmpd="sng">
              <a:solidFill>
                <a:srgbClr val="000000">
                  <a:alpha val="100000"/>
                </a:srgbClr>
              </a:solidFill>
            </a:ln>
          </c:spPr>
          <c:invertIfNegative val="1"/>
          <c:dPt>
            <c:idx val="10"/>
            <c:invertIfNegative val="1"/>
            <c:bubble3D val="0"/>
            <c:extLst>
              <c:ext xmlns:c16="http://schemas.microsoft.com/office/drawing/2014/chart" uri="{C3380CC4-5D6E-409C-BE32-E72D297353CC}">
                <c16:uniqueId val="{00000000-61F4-4077-B6B3-BC23F2452627}"/>
              </c:ext>
            </c:extLst>
          </c:dPt>
          <c:dPt>
            <c:idx val="11"/>
            <c:invertIfNegative val="1"/>
            <c:bubble3D val="0"/>
            <c:extLst>
              <c:ext xmlns:c16="http://schemas.microsoft.com/office/drawing/2014/chart" uri="{C3380CC4-5D6E-409C-BE32-E72D297353CC}">
                <c16:uniqueId val="{00000001-61F4-4077-B6B3-BC23F2452627}"/>
              </c:ext>
            </c:extLst>
          </c:dPt>
          <c:dLbls>
            <c:spPr>
              <a:noFill/>
              <a:ln>
                <a:noFill/>
              </a:ln>
              <a:effectLst/>
            </c:spPr>
            <c:txPr>
              <a:bodyPr/>
              <a:lstStyle/>
              <a:p>
                <a:pPr lvl="0">
                  <a:defRPr sz="1200" b="1" i="0">
                    <a:solidFill>
                      <a:srgbClr val="000000"/>
                    </a:solidFill>
                    <a:latin typeface="Garamond"/>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Graphiques!$A$2:$A$47</c:f>
              <c:strCache>
                <c:ptCount val="46"/>
                <c:pt idx="45">
                  <c:v>Total DATA</c:v>
                </c:pt>
              </c:strCache>
            </c:strRef>
          </c:cat>
          <c:val>
            <c:numRef>
              <c:f>Graphiques!$C$2:$C$47</c:f>
              <c:numCache>
                <c:formatCode>0%</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alpha val="100000"/>
                      </a:srgbClr>
                    </a:solidFill>
                  </a:ln>
                </c14:spPr>
              </c14:invertSolidFillFmt>
            </c:ext>
            <c:ext xmlns:c16="http://schemas.microsoft.com/office/drawing/2014/chart" uri="{C3380CC4-5D6E-409C-BE32-E72D297353CC}">
              <c16:uniqueId val="{00000002-61F4-4077-B6B3-BC23F2452627}"/>
            </c:ext>
          </c:extLst>
        </c:ser>
        <c:dLbls>
          <c:showLegendKey val="0"/>
          <c:showVal val="0"/>
          <c:showCatName val="0"/>
          <c:showSerName val="0"/>
          <c:showPercent val="0"/>
          <c:showBubbleSize val="0"/>
        </c:dLbls>
        <c:gapWidth val="150"/>
        <c:axId val="1360982004"/>
        <c:axId val="1012438660"/>
      </c:barChart>
      <c:catAx>
        <c:axId val="136098200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3600000"/>
          <a:lstStyle/>
          <a:p>
            <a:pPr lvl="0">
              <a:defRPr sz="1000" b="1" i="0">
                <a:solidFill>
                  <a:srgbClr val="000000"/>
                </a:solidFill>
                <a:latin typeface="Tahoma"/>
              </a:defRPr>
            </a:pPr>
            <a:endParaRPr lang="en-US"/>
          </a:p>
        </c:txPr>
        <c:crossAx val="1012438660"/>
        <c:crosses val="autoZero"/>
        <c:auto val="1"/>
        <c:lblAlgn val="ctr"/>
        <c:lblOffset val="100"/>
        <c:noMultiLvlLbl val="1"/>
      </c:catAx>
      <c:valAx>
        <c:axId val="1012438660"/>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a:solidFill/>
          </a:ln>
        </c:spPr>
        <c:txPr>
          <a:bodyPr/>
          <a:lstStyle/>
          <a:p>
            <a:pPr lvl="0">
              <a:defRPr b="1">
                <a:solidFill>
                  <a:schemeClr val="dk1"/>
                </a:solidFill>
                <a:latin typeface="+mn-lt"/>
              </a:defRPr>
            </a:pPr>
            <a:endParaRPr lang="en-US"/>
          </a:p>
        </c:txPr>
        <c:crossAx val="1360982004"/>
        <c:crosses val="autoZero"/>
        <c:crossBetween val="between"/>
      </c:valAx>
    </c:plotArea>
    <c:legend>
      <c:legendPos val="b"/>
      <c:overlay val="0"/>
      <c:txPr>
        <a:bodyPr/>
        <a:lstStyle/>
        <a:p>
          <a:pPr lvl="0">
            <a:defRPr sz="1400" b="1">
              <a:solidFill>
                <a:srgbClr val="D9E2F3"/>
              </a:solidFill>
              <a:latin typeface="Arial Narrow"/>
            </a:defRPr>
          </a:pPr>
          <a:endParaRPr lang="en-US"/>
        </a:p>
      </c:txPr>
    </c:legend>
    <c:plotVisOnly val="1"/>
    <c:dispBlanksAs val="zero"/>
    <c:showDLblsOverMax val="1"/>
  </c:chart>
  <c:spPr>
    <a:solidFill>
      <a:srgbClr val="6FA8DC"/>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a:solidFill>
                  <a:srgbClr val="3F3F3F"/>
                </a:solidFill>
                <a:latin typeface="+mn-lt"/>
              </a:defRPr>
            </a:pPr>
            <a:r>
              <a:rPr sz="1800" b="1">
                <a:solidFill>
                  <a:srgbClr val="3F3F3F"/>
                </a:solidFill>
                <a:latin typeface="+mn-lt"/>
              </a:rPr>
              <a:t>Analyse des couvertures vaccinales (cibles extrapolées et cibles campagnes précédente)</a:t>
            </a:r>
          </a:p>
        </c:rich>
      </c:tx>
      <c:overlay val="0"/>
    </c:title>
    <c:autoTitleDeleted val="0"/>
    <c:plotArea>
      <c:layout>
        <c:manualLayout>
          <c:xMode val="edge"/>
          <c:yMode val="edge"/>
          <c:x val="4.1164410176701603E-2"/>
          <c:y val="0.125"/>
          <c:w val="0.94823349558246073"/>
          <c:h val="0.64197530864197527"/>
        </c:manualLayout>
      </c:layout>
      <c:barChart>
        <c:barDir val="col"/>
        <c:grouping val="clustered"/>
        <c:varyColors val="1"/>
        <c:ser>
          <c:idx val="0"/>
          <c:order val="0"/>
          <c:invertIfNegative val="1"/>
          <c:cat>
            <c:strRef>
              <c:f>Graphiques!$A$1:$A$47</c:f>
              <c:strCache>
                <c:ptCount val="47"/>
                <c:pt idx="0">
                  <c:v>Aire de Santé</c:v>
                </c:pt>
                <c:pt idx="46">
                  <c:v>Total DATA</c:v>
                </c:pt>
              </c:strCache>
            </c:strRef>
          </c:cat>
          <c:val>
            <c:numRef>
              <c:f>Graphiques!$D$1:$D$47</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extLst>
            <c:ext xmlns:c16="http://schemas.microsoft.com/office/drawing/2014/chart" uri="{C3380CC4-5D6E-409C-BE32-E72D297353CC}">
              <c16:uniqueId val="{00000000-EC43-4A1B-8C0A-29F107D110D2}"/>
            </c:ext>
          </c:extLst>
        </c:ser>
        <c:ser>
          <c:idx val="1"/>
          <c:order val="1"/>
          <c:invertIfNegative val="1"/>
          <c:cat>
            <c:strRef>
              <c:f>Graphiques!$A$1:$A$47</c:f>
              <c:strCache>
                <c:ptCount val="47"/>
                <c:pt idx="0">
                  <c:v>Aire de Santé</c:v>
                </c:pt>
                <c:pt idx="46">
                  <c:v>Total DATA</c:v>
                </c:pt>
              </c:strCache>
            </c:strRef>
          </c:cat>
          <c:val>
            <c:numRef>
              <c:f>Graphiques!$E$1:$E$47</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extLst>
            <c:ext xmlns:c16="http://schemas.microsoft.com/office/drawing/2014/chart" uri="{C3380CC4-5D6E-409C-BE32-E72D297353CC}">
              <c16:uniqueId val="{00000001-EC43-4A1B-8C0A-29F107D110D2}"/>
            </c:ext>
          </c:extLst>
        </c:ser>
        <c:dLbls>
          <c:showLegendKey val="0"/>
          <c:showVal val="0"/>
          <c:showCatName val="0"/>
          <c:showSerName val="0"/>
          <c:showPercent val="0"/>
          <c:showBubbleSize val="0"/>
        </c:dLbls>
        <c:gapWidth val="150"/>
        <c:axId val="29754638"/>
        <c:axId val="1054014200"/>
      </c:barChart>
      <c:catAx>
        <c:axId val="297546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3600000"/>
          <a:lstStyle/>
          <a:p>
            <a:pPr lvl="0">
              <a:defRPr sz="1000" b="1">
                <a:solidFill>
                  <a:srgbClr val="000000"/>
                </a:solidFill>
                <a:latin typeface="Arial black"/>
              </a:defRPr>
            </a:pPr>
            <a:endParaRPr lang="en-US"/>
          </a:p>
        </c:txPr>
        <c:crossAx val="1054014200"/>
        <c:crosses val="autoZero"/>
        <c:auto val="1"/>
        <c:lblAlgn val="ctr"/>
        <c:lblOffset val="100"/>
        <c:noMultiLvlLbl val="1"/>
      </c:catAx>
      <c:valAx>
        <c:axId val="1054014200"/>
        <c:scaling>
          <c:orientation val="minMax"/>
        </c:scaling>
        <c:delete val="0"/>
        <c:axPos val="l"/>
        <c:numFmt formatCode="General" sourceLinked="1"/>
        <c:majorTickMark val="cross"/>
        <c:minorTickMark val="cross"/>
        <c:tickLblPos val="nextTo"/>
        <c:spPr>
          <a:ln>
            <a:noFill/>
          </a:ln>
        </c:spPr>
        <c:crossAx val="29754638"/>
        <c:crosses val="autoZero"/>
        <c:crossBetween val="between"/>
      </c:valAx>
    </c:plotArea>
    <c:legend>
      <c:legendPos val="b"/>
      <c:overlay val="0"/>
      <c:txPr>
        <a:bodyPr/>
        <a:lstStyle/>
        <a:p>
          <a:pPr lvl="0">
            <a:defRPr sz="1400" b="1">
              <a:solidFill>
                <a:schemeClr val="dk1"/>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741B47"/>
                </a:solidFill>
                <a:latin typeface="+mn-lt"/>
              </a:defRPr>
            </a:pPr>
            <a:r>
              <a:rPr b="1">
                <a:solidFill>
                  <a:srgbClr val="741B47"/>
                </a:solidFill>
                <a:latin typeface="+mn-lt"/>
              </a:rPr>
              <a:t>Evolution des taux de perte dans les aires de santé au cours de la campagne </a:t>
            </a:r>
          </a:p>
        </c:rich>
      </c:tx>
      <c:overlay val="0"/>
    </c:title>
    <c:autoTitleDeleted val="0"/>
    <c:plotArea>
      <c:layout>
        <c:manualLayout>
          <c:xMode val="edge"/>
          <c:yMode val="edge"/>
          <c:x val="2.9334297080052509E-2"/>
          <c:y val="0.11889250814332247"/>
          <c:w val="0.96059352444225732"/>
          <c:h val="0.56998715492337249"/>
        </c:manualLayout>
      </c:layout>
      <c:barChart>
        <c:barDir val="col"/>
        <c:grouping val="clustered"/>
        <c:varyColors val="1"/>
        <c:ser>
          <c:idx val="0"/>
          <c:order val="0"/>
          <c:tx>
            <c:strRef>
              <c:f>Graphiques!$I$1</c:f>
              <c:strCache>
                <c:ptCount val="1"/>
                <c:pt idx="0">
                  <c:v>Taux de perte VPO</c:v>
                </c:pt>
              </c:strCache>
            </c:strRef>
          </c:tx>
          <c:spPr>
            <a:solidFill>
              <a:srgbClr val="7F6000"/>
            </a:solidFill>
            <a:ln cmpd="sng">
              <a:solidFill>
                <a:srgbClr val="000000"/>
              </a:solidFill>
            </a:ln>
          </c:spPr>
          <c:invertIfNegative val="1"/>
          <c:dLbls>
            <c:spPr>
              <a:noFill/>
              <a:ln>
                <a:noFill/>
              </a:ln>
              <a:effectLst/>
            </c:spPr>
            <c:txPr>
              <a:bodyPr/>
              <a:lstStyle/>
              <a:p>
                <a:pPr lvl="0">
                  <a:defRPr sz="1200" b="1">
                    <a:solidFill>
                      <a:srgbClr val="000000"/>
                    </a:solidFill>
                    <a:latin typeface="Garamond"/>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Graphiques!$A$2:$A$47</c:f>
              <c:strCache>
                <c:ptCount val="46"/>
                <c:pt idx="45">
                  <c:v>Total DATA</c:v>
                </c:pt>
              </c:strCache>
            </c:strRef>
          </c:cat>
          <c:val>
            <c:numRef>
              <c:f>Graphiques!$I$2:$I$47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BE8-418B-AD50-A77D27263EE5}"/>
            </c:ext>
          </c:extLst>
        </c:ser>
        <c:dLbls>
          <c:showLegendKey val="0"/>
          <c:showVal val="0"/>
          <c:showCatName val="0"/>
          <c:showSerName val="0"/>
          <c:showPercent val="0"/>
          <c:showBubbleSize val="0"/>
        </c:dLbls>
        <c:gapWidth val="150"/>
        <c:axId val="310702911"/>
        <c:axId val="1461948274"/>
      </c:barChart>
      <c:catAx>
        <c:axId val="31070291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3600000"/>
          <a:lstStyle/>
          <a:p>
            <a:pPr lvl="0">
              <a:defRPr sz="1000" b="1">
                <a:solidFill>
                  <a:schemeClr val="dk1"/>
                </a:solidFill>
                <a:latin typeface="Arial black"/>
              </a:defRPr>
            </a:pPr>
            <a:endParaRPr lang="en-US"/>
          </a:p>
        </c:txPr>
        <c:crossAx val="1461948274"/>
        <c:crosses val="autoZero"/>
        <c:auto val="1"/>
        <c:lblAlgn val="ctr"/>
        <c:lblOffset val="100"/>
        <c:noMultiLvlLbl val="1"/>
      </c:catAx>
      <c:valAx>
        <c:axId val="1461948274"/>
        <c:scaling>
          <c:orientation val="minMax"/>
          <c:min val="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a:solidFill/>
          </a:ln>
        </c:spPr>
        <c:txPr>
          <a:bodyPr/>
          <a:lstStyle/>
          <a:p>
            <a:pPr lvl="0">
              <a:defRPr b="1">
                <a:solidFill>
                  <a:srgbClr val="000000"/>
                </a:solidFill>
                <a:latin typeface="+mn-lt"/>
              </a:defRPr>
            </a:pPr>
            <a:endParaRPr lang="en-US"/>
          </a:p>
        </c:txPr>
        <c:crossAx val="310702911"/>
        <c:crosses val="autoZero"/>
        <c:crossBetween val="between"/>
      </c:valAx>
    </c:plotArea>
    <c:legend>
      <c:legendPos val="b"/>
      <c:overlay val="0"/>
      <c:txPr>
        <a:bodyPr/>
        <a:lstStyle/>
        <a:p>
          <a:pPr lvl="0">
            <a:defRPr sz="1400" b="1">
              <a:solidFill>
                <a:schemeClr val="dk1"/>
              </a:solidFill>
              <a:latin typeface="+mn-lt"/>
            </a:defRPr>
          </a:pPr>
          <a:endParaRPr lang="en-US"/>
        </a:p>
      </c:txPr>
    </c:legend>
    <c:plotVisOnly val="1"/>
    <c:dispBlanksAs val="zero"/>
    <c:showDLblsOverMax val="1"/>
  </c:chart>
  <c:spPr>
    <a:solidFill>
      <a:srgbClr val="D9EAD3"/>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0</xdr:col>
      <xdr:colOff>0</xdr:colOff>
      <xdr:row>201</xdr:row>
      <xdr:rowOff>133350</xdr:rowOff>
    </xdr:from>
    <xdr:ext cx="14516100" cy="3086100"/>
    <xdr:graphicFrame macro="">
      <xdr:nvGraphicFramePr>
        <xdr:cNvPr id="2" name="Chart 1" title="Graphique">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217</xdr:row>
      <xdr:rowOff>161925</xdr:rowOff>
    </xdr:from>
    <xdr:ext cx="14516100" cy="3448050"/>
    <xdr:graphicFrame macro="">
      <xdr:nvGraphicFramePr>
        <xdr:cNvPr id="3" name="Chart 2" title="Graphique">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-38100</xdr:colOff>
      <xdr:row>235</xdr:row>
      <xdr:rowOff>133350</xdr:rowOff>
    </xdr:from>
    <xdr:ext cx="14563725" cy="3152775"/>
    <xdr:graphicFrame macro="">
      <xdr:nvGraphicFramePr>
        <xdr:cNvPr id="4" name="Chart 3" title="Graphique">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251</xdr:row>
      <xdr:rowOff>161925</xdr:rowOff>
    </xdr:from>
    <xdr:ext cx="14516100" cy="3276600"/>
    <xdr:graphicFrame macro="">
      <xdr:nvGraphicFramePr>
        <xdr:cNvPr id="5" name="Chart 4" title="Graphique">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Jour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our5"/>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U1000"/>
  <sheetViews>
    <sheetView tabSelected="1" workbookViewId="0">
      <pane xSplit="4" ySplit="3" topLeftCell="E4" activePane="bottomRight" state="frozen"/>
      <selection pane="topRight" activeCell="E1" sqref="E1"/>
      <selection pane="bottomLeft" activeCell="A4" sqref="A4"/>
      <selection pane="bottomRight" activeCell="D7" sqref="D7"/>
    </sheetView>
  </sheetViews>
  <sheetFormatPr defaultColWidth="12.59765625" defaultRowHeight="15.75" customHeight="1"/>
  <cols>
    <col min="1" max="1" width="22.59765625" customWidth="1"/>
    <col min="2" max="2" width="20.86328125" customWidth="1"/>
    <col min="3" max="3" width="25.73046875" customWidth="1"/>
    <col min="4" max="4" width="25" customWidth="1"/>
    <col min="5" max="5" width="18.73046875" customWidth="1"/>
    <col min="6" max="6" width="18.86328125" customWidth="1"/>
    <col min="7" max="7" width="14.265625" customWidth="1"/>
    <col min="8" max="8" width="14.73046875" customWidth="1"/>
    <col min="22" max="23" width="22" customWidth="1"/>
    <col min="24" max="24" width="26.3984375" customWidth="1"/>
    <col min="25" max="26" width="19.1328125" customWidth="1"/>
    <col min="27" max="27" width="20" customWidth="1"/>
    <col min="28" max="28" width="19.86328125" customWidth="1"/>
    <col min="83" max="83" width="24.86328125" customWidth="1"/>
    <col min="84" max="84" width="26.265625" customWidth="1"/>
    <col min="85" max="85" width="25" customWidth="1"/>
    <col min="86" max="86" width="15.3984375" customWidth="1"/>
    <col min="87" max="87" width="15.86328125" customWidth="1"/>
    <col min="88" max="88" width="18.265625" customWidth="1"/>
    <col min="89" max="89" width="15.86328125" customWidth="1"/>
    <col min="90" max="90" width="14.265625" customWidth="1"/>
    <col min="91" max="91" width="14.46484375" customWidth="1"/>
    <col min="92" max="92" width="13.3984375" customWidth="1"/>
  </cols>
  <sheetData>
    <row r="1" spans="1:99" ht="32.25" customHeight="1">
      <c r="A1" s="1" t="s">
        <v>0</v>
      </c>
      <c r="B1" s="1008" t="s">
        <v>1</v>
      </c>
      <c r="C1" s="1009"/>
      <c r="D1" s="2" t="s">
        <v>2</v>
      </c>
      <c r="E1" s="1012" t="s">
        <v>3</v>
      </c>
      <c r="F1" s="1011"/>
      <c r="G1" s="1009"/>
      <c r="H1" s="1010" t="s">
        <v>4</v>
      </c>
      <c r="I1" s="1011"/>
      <c r="J1" s="1009"/>
      <c r="K1" s="1012" t="s">
        <v>5</v>
      </c>
      <c r="L1" s="1011"/>
      <c r="M1" s="1011"/>
      <c r="N1" s="1013" t="s">
        <v>6</v>
      </c>
      <c r="O1" s="1011"/>
      <c r="P1" s="1012" t="s">
        <v>7</v>
      </c>
      <c r="Q1" s="1011"/>
      <c r="R1" s="1013" t="s">
        <v>8</v>
      </c>
      <c r="S1" s="1011"/>
      <c r="T1" s="1011"/>
      <c r="U1" s="1011"/>
      <c r="V1" s="1014" t="s">
        <v>9</v>
      </c>
      <c r="W1" s="1011"/>
      <c r="X1" s="4"/>
      <c r="Y1" s="3"/>
      <c r="Z1" s="5"/>
      <c r="AA1" s="5"/>
      <c r="AB1" s="5"/>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row>
    <row r="2" spans="1:99" ht="38.25" customHeight="1">
      <c r="A2" s="7" t="s">
        <v>10</v>
      </c>
      <c r="B2" s="8">
        <v>45624</v>
      </c>
      <c r="C2" s="9" t="s">
        <v>11</v>
      </c>
      <c r="D2" s="10">
        <v>45626</v>
      </c>
      <c r="E2" s="1015" t="s">
        <v>12</v>
      </c>
      <c r="F2" s="1016"/>
      <c r="G2" s="1017"/>
      <c r="H2" s="1018" t="s">
        <v>13</v>
      </c>
      <c r="I2" s="1016"/>
      <c r="J2" s="1016"/>
      <c r="K2" s="1016"/>
      <c r="L2" s="1016"/>
      <c r="M2" s="1017"/>
      <c r="N2" s="1019" t="s">
        <v>14</v>
      </c>
      <c r="O2" s="1016"/>
      <c r="P2" s="1016"/>
      <c r="Q2" s="1017"/>
      <c r="R2" s="1020" t="s">
        <v>15</v>
      </c>
      <c r="S2" s="1016"/>
      <c r="T2" s="1016"/>
      <c r="U2" s="1021"/>
      <c r="V2" s="1022" t="s">
        <v>16</v>
      </c>
      <c r="W2" s="1016"/>
      <c r="X2" s="1017"/>
      <c r="Y2" s="1023" t="s">
        <v>17</v>
      </c>
      <c r="Z2" s="1027" t="s">
        <v>18</v>
      </c>
      <c r="AA2" s="1016"/>
      <c r="AB2" s="1016"/>
      <c r="AC2" s="1028" t="s">
        <v>19</v>
      </c>
      <c r="AD2" s="1016"/>
      <c r="AE2" s="1016"/>
      <c r="AF2" s="1016"/>
      <c r="AG2" s="1016"/>
      <c r="AH2" s="1016"/>
      <c r="AI2" s="1016"/>
      <c r="AJ2" s="1016"/>
      <c r="AK2" s="1016"/>
      <c r="AL2" s="1016"/>
      <c r="AM2" s="1016"/>
      <c r="AN2" s="1016"/>
      <c r="AO2" s="1016"/>
      <c r="AP2" s="1016"/>
      <c r="AQ2" s="1016"/>
      <c r="AR2" s="1021"/>
      <c r="AS2" s="1029" t="s">
        <v>20</v>
      </c>
      <c r="AT2" s="1016"/>
      <c r="AU2" s="1016"/>
      <c r="AV2" s="1016"/>
      <c r="AW2" s="1016"/>
      <c r="AX2" s="1016"/>
      <c r="AY2" s="1016"/>
      <c r="AZ2" s="1016"/>
      <c r="BA2" s="1016"/>
      <c r="BB2" s="1016"/>
      <c r="BC2" s="1016"/>
      <c r="BD2" s="1016"/>
      <c r="BE2" s="1016"/>
      <c r="BF2" s="1016"/>
      <c r="BG2" s="1016"/>
      <c r="BH2" s="1017"/>
      <c r="BI2" s="1030" t="s">
        <v>21</v>
      </c>
      <c r="BJ2" s="1016"/>
      <c r="BK2" s="1016"/>
      <c r="BL2" s="1016"/>
      <c r="BM2" s="1016"/>
      <c r="BN2" s="1016"/>
      <c r="BO2" s="1016"/>
      <c r="BP2" s="1016"/>
      <c r="BQ2" s="1016"/>
      <c r="BR2" s="1016"/>
      <c r="BS2" s="1016"/>
      <c r="BT2" s="1016"/>
      <c r="BU2" s="1016"/>
      <c r="BV2" s="1016"/>
      <c r="BW2" s="1016"/>
      <c r="BX2" s="1021"/>
      <c r="BY2" s="1031" t="s">
        <v>22</v>
      </c>
      <c r="BZ2" s="1016"/>
      <c r="CA2" s="1016"/>
      <c r="CB2" s="1016"/>
      <c r="CC2" s="1016"/>
      <c r="CD2" s="1017"/>
      <c r="CE2" s="1032" t="s">
        <v>23</v>
      </c>
      <c r="CF2" s="1016"/>
      <c r="CG2" s="1021"/>
      <c r="CH2" s="1033" t="s">
        <v>24</v>
      </c>
      <c r="CI2" s="1025" t="s">
        <v>25</v>
      </c>
      <c r="CJ2" s="1016"/>
      <c r="CK2" s="1021"/>
      <c r="CL2" s="1026" t="s">
        <v>26</v>
      </c>
      <c r="CM2" s="1016"/>
      <c r="CN2" s="1016"/>
      <c r="CO2" s="1016"/>
      <c r="CP2" s="1016"/>
      <c r="CQ2" s="1016"/>
      <c r="CR2" s="1016"/>
      <c r="CS2" s="1016"/>
      <c r="CT2" s="1016"/>
      <c r="CU2" s="1021"/>
    </row>
    <row r="3" spans="1:99" ht="61.5" customHeight="1">
      <c r="A3" s="11" t="s">
        <v>27</v>
      </c>
      <c r="B3" s="12" t="s">
        <v>28</v>
      </c>
      <c r="C3" s="13" t="s">
        <v>29</v>
      </c>
      <c r="D3" s="14" t="s">
        <v>30</v>
      </c>
      <c r="E3" s="15" t="s">
        <v>31</v>
      </c>
      <c r="F3" s="16" t="s">
        <v>32</v>
      </c>
      <c r="G3" s="17" t="s">
        <v>33</v>
      </c>
      <c r="H3" s="18" t="s">
        <v>34</v>
      </c>
      <c r="I3" s="19" t="s">
        <v>35</v>
      </c>
      <c r="J3" s="19" t="s">
        <v>36</v>
      </c>
      <c r="K3" s="19" t="s">
        <v>37</v>
      </c>
      <c r="L3" s="19" t="s">
        <v>38</v>
      </c>
      <c r="M3" s="19" t="s">
        <v>39</v>
      </c>
      <c r="N3" s="20" t="s">
        <v>35</v>
      </c>
      <c r="O3" s="20" t="s">
        <v>36</v>
      </c>
      <c r="P3" s="20" t="s">
        <v>37</v>
      </c>
      <c r="Q3" s="21" t="s">
        <v>38</v>
      </c>
      <c r="R3" s="22" t="s">
        <v>35</v>
      </c>
      <c r="S3" s="23" t="s">
        <v>36</v>
      </c>
      <c r="T3" s="23" t="s">
        <v>37</v>
      </c>
      <c r="U3" s="24" t="s">
        <v>38</v>
      </c>
      <c r="V3" s="25" t="s">
        <v>40</v>
      </c>
      <c r="W3" s="26" t="s">
        <v>41</v>
      </c>
      <c r="X3" s="27" t="s">
        <v>42</v>
      </c>
      <c r="Y3" s="1024"/>
      <c r="Z3" s="28" t="s">
        <v>43</v>
      </c>
      <c r="AA3" s="29" t="s">
        <v>44</v>
      </c>
      <c r="AB3" s="28" t="s">
        <v>45</v>
      </c>
      <c r="AC3" s="30" t="s">
        <v>46</v>
      </c>
      <c r="AD3" s="31" t="s">
        <v>47</v>
      </c>
      <c r="AE3" s="31" t="s">
        <v>48</v>
      </c>
      <c r="AF3" s="31" t="s">
        <v>49</v>
      </c>
      <c r="AG3" s="31" t="s">
        <v>50</v>
      </c>
      <c r="AH3" s="31" t="s">
        <v>51</v>
      </c>
      <c r="AI3" s="31" t="s">
        <v>52</v>
      </c>
      <c r="AJ3" s="31" t="s">
        <v>53</v>
      </c>
      <c r="AK3" s="31" t="s">
        <v>54</v>
      </c>
      <c r="AL3" s="31" t="s">
        <v>55</v>
      </c>
      <c r="AM3" s="31" t="s">
        <v>56</v>
      </c>
      <c r="AN3" s="31" t="s">
        <v>57</v>
      </c>
      <c r="AO3" s="31" t="s">
        <v>58</v>
      </c>
      <c r="AP3" s="31" t="s">
        <v>59</v>
      </c>
      <c r="AQ3" s="31" t="s">
        <v>60</v>
      </c>
      <c r="AR3" s="32" t="s">
        <v>61</v>
      </c>
      <c r="AS3" s="33" t="s">
        <v>46</v>
      </c>
      <c r="AT3" s="33" t="s">
        <v>47</v>
      </c>
      <c r="AU3" s="33" t="s">
        <v>48</v>
      </c>
      <c r="AV3" s="33" t="s">
        <v>49</v>
      </c>
      <c r="AW3" s="33" t="s">
        <v>50</v>
      </c>
      <c r="AX3" s="33" t="s">
        <v>51</v>
      </c>
      <c r="AY3" s="33" t="s">
        <v>52</v>
      </c>
      <c r="AZ3" s="33" t="s">
        <v>53</v>
      </c>
      <c r="BA3" s="33" t="s">
        <v>54</v>
      </c>
      <c r="BB3" s="33" t="s">
        <v>55</v>
      </c>
      <c r="BC3" s="33" t="s">
        <v>56</v>
      </c>
      <c r="BD3" s="33" t="s">
        <v>57</v>
      </c>
      <c r="BE3" s="33" t="s">
        <v>58</v>
      </c>
      <c r="BF3" s="33" t="s">
        <v>59</v>
      </c>
      <c r="BG3" s="33" t="s">
        <v>60</v>
      </c>
      <c r="BH3" s="34" t="s">
        <v>61</v>
      </c>
      <c r="BI3" s="35" t="s">
        <v>46</v>
      </c>
      <c r="BJ3" s="36" t="s">
        <v>47</v>
      </c>
      <c r="BK3" s="36" t="s">
        <v>48</v>
      </c>
      <c r="BL3" s="36" t="s">
        <v>49</v>
      </c>
      <c r="BM3" s="36" t="s">
        <v>50</v>
      </c>
      <c r="BN3" s="36" t="s">
        <v>51</v>
      </c>
      <c r="BO3" s="36" t="s">
        <v>52</v>
      </c>
      <c r="BP3" s="36" t="s">
        <v>53</v>
      </c>
      <c r="BQ3" s="36" t="s">
        <v>54</v>
      </c>
      <c r="BR3" s="36" t="s">
        <v>55</v>
      </c>
      <c r="BS3" s="36" t="s">
        <v>56</v>
      </c>
      <c r="BT3" s="36" t="s">
        <v>57</v>
      </c>
      <c r="BU3" s="36" t="s">
        <v>58</v>
      </c>
      <c r="BV3" s="36" t="s">
        <v>59</v>
      </c>
      <c r="BW3" s="36" t="s">
        <v>60</v>
      </c>
      <c r="BX3" s="37" t="s">
        <v>61</v>
      </c>
      <c r="BY3" s="38" t="s">
        <v>62</v>
      </c>
      <c r="BZ3" s="38" t="s">
        <v>63</v>
      </c>
      <c r="CA3" s="38" t="s">
        <v>64</v>
      </c>
      <c r="CB3" s="38" t="s">
        <v>65</v>
      </c>
      <c r="CC3" s="38" t="s">
        <v>66</v>
      </c>
      <c r="CD3" s="39" t="s">
        <v>61</v>
      </c>
      <c r="CE3" s="40" t="s">
        <v>67</v>
      </c>
      <c r="CF3" s="41" t="s">
        <v>68</v>
      </c>
      <c r="CG3" s="42" t="s">
        <v>69</v>
      </c>
      <c r="CH3" s="1034"/>
      <c r="CI3" s="43" t="s">
        <v>70</v>
      </c>
      <c r="CJ3" s="44" t="s">
        <v>71</v>
      </c>
      <c r="CK3" s="45" t="s">
        <v>72</v>
      </c>
      <c r="CL3" s="46" t="s">
        <v>73</v>
      </c>
      <c r="CM3" s="46" t="s">
        <v>74</v>
      </c>
      <c r="CN3" s="46" t="s">
        <v>75</v>
      </c>
      <c r="CO3" s="46" t="s">
        <v>35</v>
      </c>
      <c r="CP3" s="46" t="s">
        <v>36</v>
      </c>
      <c r="CQ3" s="46" t="s">
        <v>37</v>
      </c>
      <c r="CR3" s="46" t="s">
        <v>76</v>
      </c>
      <c r="CS3" s="47" t="s">
        <v>38</v>
      </c>
      <c r="CT3" s="46" t="s">
        <v>39</v>
      </c>
      <c r="CU3" s="48" t="s">
        <v>77</v>
      </c>
    </row>
    <row r="4" spans="1:99" ht="16.5">
      <c r="A4" s="49" t="str">
        <f>IF(K1="","",K1)</f>
        <v>COUP</v>
      </c>
      <c r="B4" s="49" t="str">
        <f>IF(P1="","",P1)</f>
        <v>GPEI</v>
      </c>
      <c r="C4" s="50" t="str">
        <f>IF(V1="","",V1)</f>
        <v>DATA</v>
      </c>
      <c r="D4" s="51"/>
      <c r="E4" s="52"/>
      <c r="F4" s="53"/>
      <c r="G4" s="54">
        <f t="shared" ref="G4:G48" si="0">SUM(E4:F4)</f>
        <v>0</v>
      </c>
      <c r="H4" s="55"/>
      <c r="I4" s="56">
        <f t="shared" ref="I4:I48" si="1">$H4*4%</f>
        <v>0</v>
      </c>
      <c r="J4" s="56">
        <f t="shared" ref="J4:J48" si="2">$H4*14.9%</f>
        <v>0</v>
      </c>
      <c r="K4" s="56">
        <f t="shared" ref="K4:K48" si="3">SUM(I4:J4)</f>
        <v>0</v>
      </c>
      <c r="L4" s="56">
        <f t="shared" ref="L4:L48" si="4">($H4*48%)-K4</f>
        <v>0</v>
      </c>
      <c r="M4" s="56">
        <f t="shared" ref="M4:M48" si="5">$H4*52%</f>
        <v>0</v>
      </c>
      <c r="N4" s="57"/>
      <c r="O4" s="57"/>
      <c r="P4" s="58">
        <f t="shared" ref="P4:P48" si="6">SUM(N4:O4)</f>
        <v>0</v>
      </c>
      <c r="Q4" s="59"/>
      <c r="R4" s="60">
        <f>IF(Synthèse!M4="","",Synthèse!M4)</f>
        <v>0</v>
      </c>
      <c r="S4" s="61">
        <f>IF(Synthèse!P4="","",Synthèse!P4)</f>
        <v>0</v>
      </c>
      <c r="T4" s="61">
        <f t="shared" ref="T4:T48" si="7">SUM(R4:S4)</f>
        <v>0</v>
      </c>
      <c r="U4" s="62">
        <f>IF(Synthèse!V4="","",Synthèse!V4)</f>
        <v>0</v>
      </c>
      <c r="V4" s="63"/>
      <c r="W4" s="64"/>
      <c r="X4" s="65" t="s">
        <v>78</v>
      </c>
      <c r="Y4" s="66"/>
      <c r="Z4" s="67"/>
      <c r="AA4" s="68"/>
      <c r="AB4" s="69"/>
      <c r="AC4" s="70"/>
      <c r="AD4" s="71"/>
      <c r="AE4" s="71"/>
      <c r="AF4" s="71"/>
      <c r="AG4" s="71"/>
      <c r="AH4" s="71"/>
      <c r="AI4" s="71"/>
      <c r="AJ4" s="71"/>
      <c r="AK4" s="71"/>
      <c r="AL4" s="71"/>
      <c r="AM4" s="71"/>
      <c r="AN4" s="71"/>
      <c r="AO4" s="72"/>
      <c r="AP4" s="71"/>
      <c r="AQ4" s="71"/>
      <c r="AR4" s="73">
        <f t="shared" ref="AR4:AR48" si="8">SUM(AC4:AQ4)</f>
        <v>0</v>
      </c>
      <c r="AS4" s="74"/>
      <c r="AT4" s="71"/>
      <c r="AU4" s="71"/>
      <c r="AV4" s="71"/>
      <c r="AW4" s="71"/>
      <c r="AX4" s="71"/>
      <c r="AY4" s="71"/>
      <c r="AZ4" s="71"/>
      <c r="BA4" s="71"/>
      <c r="BB4" s="71"/>
      <c r="BC4" s="71"/>
      <c r="BD4" s="71"/>
      <c r="BE4" s="71"/>
      <c r="BF4" s="71"/>
      <c r="BG4" s="71"/>
      <c r="BH4" s="75">
        <f t="shared" ref="BH4:BH48" si="9">SUM(AS4:BG4)</f>
        <v>0</v>
      </c>
      <c r="BI4" s="70"/>
      <c r="BJ4" s="70"/>
      <c r="BK4" s="70"/>
      <c r="BL4" s="70"/>
      <c r="BM4" s="70"/>
      <c r="BN4" s="70"/>
      <c r="BO4" s="70"/>
      <c r="BP4" s="71"/>
      <c r="BQ4" s="71"/>
      <c r="BR4" s="71"/>
      <c r="BS4" s="71"/>
      <c r="BT4" s="71"/>
      <c r="BU4" s="71"/>
      <c r="BV4" s="71"/>
      <c r="BW4" s="71"/>
      <c r="BX4" s="76">
        <f t="shared" ref="BX4:BX48" si="10">SUM(BI4:BW4)</f>
        <v>0</v>
      </c>
      <c r="BY4" s="74"/>
      <c r="BZ4" s="71"/>
      <c r="CA4" s="71"/>
      <c r="CB4" s="71"/>
      <c r="CC4" s="71"/>
      <c r="CD4" s="77">
        <f t="shared" ref="CD4:CD48" si="11">SUM(BY4:CC4)</f>
        <v>0</v>
      </c>
      <c r="CE4" s="70"/>
      <c r="CF4" s="78"/>
      <c r="CG4" s="79"/>
      <c r="CH4" s="80"/>
      <c r="CI4" s="70"/>
      <c r="CJ4" s="71"/>
      <c r="CK4" s="81"/>
      <c r="CL4" s="74"/>
      <c r="CM4" s="71"/>
      <c r="CN4" s="82">
        <f t="shared" ref="CN4:CN48" si="12">SUM(CL4:CM4)</f>
        <v>0</v>
      </c>
      <c r="CO4" s="71"/>
      <c r="CP4" s="71"/>
      <c r="CQ4" s="83">
        <f t="shared" ref="CQ4:CQ48" si="13">SUM(CO4:CP4)</f>
        <v>0</v>
      </c>
      <c r="CR4" s="84"/>
      <c r="CS4" s="85"/>
      <c r="CT4" s="86"/>
      <c r="CU4" s="87"/>
    </row>
    <row r="5" spans="1:99" ht="16.5">
      <c r="A5" s="88" t="str">
        <f t="shared" ref="A5:A49" si="14">$A$4</f>
        <v>COUP</v>
      </c>
      <c r="B5" s="88" t="str">
        <f t="shared" ref="B5:B49" si="15">$B$4</f>
        <v>GPEI</v>
      </c>
      <c r="C5" s="89" t="str">
        <f t="shared" ref="C5:C48" si="16">$C$4</f>
        <v>DATA</v>
      </c>
      <c r="D5" s="90"/>
      <c r="E5" s="52"/>
      <c r="F5" s="53"/>
      <c r="G5" s="54">
        <f t="shared" si="0"/>
        <v>0</v>
      </c>
      <c r="H5" s="55"/>
      <c r="I5" s="91">
        <f t="shared" si="1"/>
        <v>0</v>
      </c>
      <c r="J5" s="91">
        <f t="shared" si="2"/>
        <v>0</v>
      </c>
      <c r="K5" s="91">
        <f t="shared" si="3"/>
        <v>0</v>
      </c>
      <c r="L5" s="91">
        <f t="shared" si="4"/>
        <v>0</v>
      </c>
      <c r="M5" s="91">
        <f t="shared" si="5"/>
        <v>0</v>
      </c>
      <c r="N5" s="92"/>
      <c r="O5" s="92"/>
      <c r="P5" s="93">
        <f t="shared" si="6"/>
        <v>0</v>
      </c>
      <c r="Q5" s="94"/>
      <c r="R5" s="60">
        <f>IF(Synthèse!M5="","",Synthèse!M5)</f>
        <v>0</v>
      </c>
      <c r="S5" s="61">
        <f>IF(Synthèse!P5="","",Synthèse!P5)</f>
        <v>0</v>
      </c>
      <c r="T5" s="61">
        <f t="shared" si="7"/>
        <v>0</v>
      </c>
      <c r="U5" s="62">
        <f>IF(Synthèse!V5="","",Synthèse!V5)</f>
        <v>0</v>
      </c>
      <c r="V5" s="95"/>
      <c r="W5" s="96"/>
      <c r="X5" s="97" t="str">
        <f t="shared" ref="X5:X48" si="17">$X$4</f>
        <v>nVPO2</v>
      </c>
      <c r="Y5" s="66"/>
      <c r="Z5" s="98"/>
      <c r="AA5" s="68"/>
      <c r="AB5" s="69"/>
      <c r="AC5" s="99"/>
      <c r="AD5" s="100"/>
      <c r="AE5" s="100"/>
      <c r="AF5" s="100"/>
      <c r="AG5" s="100"/>
      <c r="AH5" s="100"/>
      <c r="AI5" s="100"/>
      <c r="AJ5" s="100"/>
      <c r="AK5" s="100"/>
      <c r="AL5" s="100"/>
      <c r="AM5" s="100"/>
      <c r="AN5" s="100"/>
      <c r="AO5" s="101"/>
      <c r="AP5" s="100"/>
      <c r="AQ5" s="100"/>
      <c r="AR5" s="73">
        <f t="shared" si="8"/>
        <v>0</v>
      </c>
      <c r="AS5" s="74"/>
      <c r="AT5" s="71"/>
      <c r="AU5" s="71"/>
      <c r="AV5" s="71"/>
      <c r="AW5" s="71"/>
      <c r="AX5" s="71"/>
      <c r="AY5" s="71"/>
      <c r="AZ5" s="71"/>
      <c r="BA5" s="71"/>
      <c r="BB5" s="71"/>
      <c r="BC5" s="71"/>
      <c r="BD5" s="71"/>
      <c r="BE5" s="71"/>
      <c r="BF5" s="71"/>
      <c r="BG5" s="71"/>
      <c r="BH5" s="75">
        <f t="shared" si="9"/>
        <v>0</v>
      </c>
      <c r="BI5" s="70"/>
      <c r="BJ5" s="70"/>
      <c r="BK5" s="70"/>
      <c r="BL5" s="70"/>
      <c r="BM5" s="70"/>
      <c r="BN5" s="70"/>
      <c r="BO5" s="70"/>
      <c r="BP5" s="71"/>
      <c r="BQ5" s="71"/>
      <c r="BR5" s="71"/>
      <c r="BS5" s="71"/>
      <c r="BT5" s="71"/>
      <c r="BU5" s="71"/>
      <c r="BV5" s="71"/>
      <c r="BW5" s="71"/>
      <c r="BX5" s="102">
        <f t="shared" si="10"/>
        <v>0</v>
      </c>
      <c r="BY5" s="74"/>
      <c r="BZ5" s="71"/>
      <c r="CA5" s="71"/>
      <c r="CB5" s="71"/>
      <c r="CC5" s="71"/>
      <c r="CD5" s="77">
        <f t="shared" si="11"/>
        <v>0</v>
      </c>
      <c r="CE5" s="103"/>
      <c r="CF5" s="78"/>
      <c r="CG5" s="79"/>
      <c r="CH5" s="104"/>
      <c r="CI5" s="103"/>
      <c r="CJ5" s="105"/>
      <c r="CK5" s="106"/>
      <c r="CL5" s="107"/>
      <c r="CM5" s="105"/>
      <c r="CN5" s="108">
        <f t="shared" si="12"/>
        <v>0</v>
      </c>
      <c r="CO5" s="105"/>
      <c r="CP5" s="105"/>
      <c r="CQ5" s="109">
        <f t="shared" si="13"/>
        <v>0</v>
      </c>
      <c r="CR5" s="110"/>
      <c r="CS5" s="111"/>
      <c r="CT5" s="112"/>
      <c r="CU5" s="113"/>
    </row>
    <row r="6" spans="1:99" ht="16.5">
      <c r="A6" s="49" t="str">
        <f t="shared" si="14"/>
        <v>COUP</v>
      </c>
      <c r="B6" s="49" t="str">
        <f t="shared" si="15"/>
        <v>GPEI</v>
      </c>
      <c r="C6" s="50" t="str">
        <f t="shared" si="16"/>
        <v>DATA</v>
      </c>
      <c r="D6" s="90"/>
      <c r="E6" s="52"/>
      <c r="F6" s="53"/>
      <c r="G6" s="54">
        <f t="shared" si="0"/>
        <v>0</v>
      </c>
      <c r="H6" s="55"/>
      <c r="I6" s="91">
        <f t="shared" si="1"/>
        <v>0</v>
      </c>
      <c r="J6" s="91">
        <f t="shared" si="2"/>
        <v>0</v>
      </c>
      <c r="K6" s="91">
        <f t="shared" si="3"/>
        <v>0</v>
      </c>
      <c r="L6" s="91">
        <f t="shared" si="4"/>
        <v>0</v>
      </c>
      <c r="M6" s="91">
        <f t="shared" si="5"/>
        <v>0</v>
      </c>
      <c r="N6" s="92"/>
      <c r="O6" s="92"/>
      <c r="P6" s="93">
        <f t="shared" si="6"/>
        <v>0</v>
      </c>
      <c r="Q6" s="94"/>
      <c r="R6" s="60">
        <f>IF(Synthèse!M6="","",Synthèse!M6)</f>
        <v>0</v>
      </c>
      <c r="S6" s="61">
        <f>IF(Synthèse!P6="","",Synthèse!P6)</f>
        <v>0</v>
      </c>
      <c r="T6" s="61">
        <f t="shared" si="7"/>
        <v>0</v>
      </c>
      <c r="U6" s="62">
        <f>IF(Synthèse!V6="","",Synthèse!V6)</f>
        <v>0</v>
      </c>
      <c r="V6" s="95"/>
      <c r="W6" s="96"/>
      <c r="X6" s="97" t="str">
        <f t="shared" si="17"/>
        <v>nVPO2</v>
      </c>
      <c r="Y6" s="66"/>
      <c r="Z6" s="98"/>
      <c r="AA6" s="68"/>
      <c r="AB6" s="69"/>
      <c r="AC6" s="70"/>
      <c r="AD6" s="71"/>
      <c r="AE6" s="71"/>
      <c r="AF6" s="71"/>
      <c r="AG6" s="71"/>
      <c r="AH6" s="71"/>
      <c r="AI6" s="71"/>
      <c r="AJ6" s="71"/>
      <c r="AK6" s="71"/>
      <c r="AL6" s="71"/>
      <c r="AM6" s="71"/>
      <c r="AN6" s="71"/>
      <c r="AO6" s="101"/>
      <c r="AP6" s="71"/>
      <c r="AQ6" s="71"/>
      <c r="AR6" s="73">
        <f t="shared" si="8"/>
        <v>0</v>
      </c>
      <c r="AS6" s="74"/>
      <c r="AT6" s="71"/>
      <c r="AU6" s="71"/>
      <c r="AV6" s="71"/>
      <c r="AW6" s="71"/>
      <c r="AX6" s="71"/>
      <c r="AY6" s="71"/>
      <c r="AZ6" s="71"/>
      <c r="BA6" s="71"/>
      <c r="BB6" s="71"/>
      <c r="BC6" s="71"/>
      <c r="BD6" s="71"/>
      <c r="BE6" s="71"/>
      <c r="BF6" s="71"/>
      <c r="BG6" s="71"/>
      <c r="BH6" s="75">
        <f t="shared" si="9"/>
        <v>0</v>
      </c>
      <c r="BI6" s="70"/>
      <c r="BJ6" s="70"/>
      <c r="BK6" s="70"/>
      <c r="BL6" s="70"/>
      <c r="BM6" s="70"/>
      <c r="BN6" s="70"/>
      <c r="BO6" s="70"/>
      <c r="BP6" s="71"/>
      <c r="BQ6" s="71"/>
      <c r="BR6" s="71"/>
      <c r="BS6" s="71"/>
      <c r="BT6" s="71"/>
      <c r="BU6" s="71"/>
      <c r="BV6" s="71"/>
      <c r="BW6" s="71"/>
      <c r="BX6" s="102">
        <f t="shared" si="10"/>
        <v>0</v>
      </c>
      <c r="BY6" s="74"/>
      <c r="BZ6" s="71"/>
      <c r="CA6" s="71"/>
      <c r="CB6" s="71"/>
      <c r="CC6" s="71"/>
      <c r="CD6" s="77">
        <f t="shared" si="11"/>
        <v>0</v>
      </c>
      <c r="CE6" s="103"/>
      <c r="CF6" s="78"/>
      <c r="CG6" s="79"/>
      <c r="CH6" s="104"/>
      <c r="CI6" s="114"/>
      <c r="CJ6" s="115"/>
      <c r="CK6" s="116"/>
      <c r="CL6" s="107"/>
      <c r="CM6" s="105"/>
      <c r="CN6" s="108">
        <f t="shared" si="12"/>
        <v>0</v>
      </c>
      <c r="CO6" s="105"/>
      <c r="CP6" s="105"/>
      <c r="CQ6" s="109">
        <f t="shared" si="13"/>
        <v>0</v>
      </c>
      <c r="CR6" s="110"/>
      <c r="CS6" s="117"/>
      <c r="CT6" s="112"/>
      <c r="CU6" s="113"/>
    </row>
    <row r="7" spans="1:99" ht="16.5">
      <c r="A7" s="88" t="str">
        <f t="shared" si="14"/>
        <v>COUP</v>
      </c>
      <c r="B7" s="88" t="str">
        <f t="shared" si="15"/>
        <v>GPEI</v>
      </c>
      <c r="C7" s="89" t="str">
        <f t="shared" si="16"/>
        <v>DATA</v>
      </c>
      <c r="D7" s="90"/>
      <c r="E7" s="52"/>
      <c r="F7" s="53"/>
      <c r="G7" s="54">
        <f t="shared" si="0"/>
        <v>0</v>
      </c>
      <c r="H7" s="55"/>
      <c r="I7" s="91">
        <f t="shared" si="1"/>
        <v>0</v>
      </c>
      <c r="J7" s="91">
        <f t="shared" si="2"/>
        <v>0</v>
      </c>
      <c r="K7" s="91">
        <f t="shared" si="3"/>
        <v>0</v>
      </c>
      <c r="L7" s="91">
        <f t="shared" si="4"/>
        <v>0</v>
      </c>
      <c r="M7" s="91">
        <f t="shared" si="5"/>
        <v>0</v>
      </c>
      <c r="N7" s="92"/>
      <c r="O7" s="92"/>
      <c r="P7" s="93">
        <f t="shared" si="6"/>
        <v>0</v>
      </c>
      <c r="Q7" s="94"/>
      <c r="R7" s="60">
        <f>IF(Synthèse!M7="","",Synthèse!M7)</f>
        <v>0</v>
      </c>
      <c r="S7" s="61">
        <f>IF(Synthèse!P7="","",Synthèse!P7)</f>
        <v>0</v>
      </c>
      <c r="T7" s="61">
        <f t="shared" si="7"/>
        <v>0</v>
      </c>
      <c r="U7" s="62">
        <f>IF(Synthèse!V7="","",Synthèse!V7)</f>
        <v>0</v>
      </c>
      <c r="V7" s="95"/>
      <c r="W7" s="96"/>
      <c r="X7" s="97" t="str">
        <f t="shared" si="17"/>
        <v>nVPO2</v>
      </c>
      <c r="Y7" s="66"/>
      <c r="Z7" s="98"/>
      <c r="AA7" s="68"/>
      <c r="AB7" s="69"/>
      <c r="AC7" s="70"/>
      <c r="AD7" s="71"/>
      <c r="AE7" s="71"/>
      <c r="AF7" s="71"/>
      <c r="AG7" s="71"/>
      <c r="AH7" s="71"/>
      <c r="AI7" s="71"/>
      <c r="AJ7" s="71"/>
      <c r="AK7" s="71"/>
      <c r="AL7" s="71"/>
      <c r="AM7" s="71"/>
      <c r="AN7" s="71"/>
      <c r="AO7" s="101"/>
      <c r="AP7" s="71"/>
      <c r="AQ7" s="71"/>
      <c r="AR7" s="73">
        <f t="shared" si="8"/>
        <v>0</v>
      </c>
      <c r="AS7" s="74"/>
      <c r="AT7" s="71"/>
      <c r="AU7" s="71"/>
      <c r="AV7" s="71"/>
      <c r="AW7" s="71"/>
      <c r="AX7" s="71"/>
      <c r="AY7" s="71"/>
      <c r="AZ7" s="71"/>
      <c r="BA7" s="71"/>
      <c r="BB7" s="71"/>
      <c r="BC7" s="71"/>
      <c r="BD7" s="71"/>
      <c r="BE7" s="71"/>
      <c r="BF7" s="71"/>
      <c r="BG7" s="71"/>
      <c r="BH7" s="75">
        <f t="shared" si="9"/>
        <v>0</v>
      </c>
      <c r="BI7" s="70"/>
      <c r="BJ7" s="70"/>
      <c r="BK7" s="70"/>
      <c r="BL7" s="70"/>
      <c r="BM7" s="70"/>
      <c r="BN7" s="70"/>
      <c r="BO7" s="70"/>
      <c r="BP7" s="71"/>
      <c r="BQ7" s="71"/>
      <c r="BR7" s="71"/>
      <c r="BS7" s="71"/>
      <c r="BT7" s="71"/>
      <c r="BU7" s="71"/>
      <c r="BV7" s="71"/>
      <c r="BW7" s="71"/>
      <c r="BX7" s="102">
        <f t="shared" si="10"/>
        <v>0</v>
      </c>
      <c r="BY7" s="74"/>
      <c r="BZ7" s="71"/>
      <c r="CA7" s="71"/>
      <c r="CB7" s="71"/>
      <c r="CC7" s="71"/>
      <c r="CD7" s="77">
        <f t="shared" si="11"/>
        <v>0</v>
      </c>
      <c r="CE7" s="103"/>
      <c r="CF7" s="78"/>
      <c r="CG7" s="79"/>
      <c r="CH7" s="104"/>
      <c r="CI7" s="114"/>
      <c r="CJ7" s="115"/>
      <c r="CK7" s="116"/>
      <c r="CL7" s="118"/>
      <c r="CM7" s="115"/>
      <c r="CN7" s="108">
        <f t="shared" si="12"/>
        <v>0</v>
      </c>
      <c r="CO7" s="115"/>
      <c r="CP7" s="115"/>
      <c r="CQ7" s="109">
        <f t="shared" si="13"/>
        <v>0</v>
      </c>
      <c r="CR7" s="110"/>
      <c r="CS7" s="117"/>
      <c r="CT7" s="112"/>
      <c r="CU7" s="113"/>
    </row>
    <row r="8" spans="1:99" ht="16.5">
      <c r="A8" s="49" t="str">
        <f t="shared" si="14"/>
        <v>COUP</v>
      </c>
      <c r="B8" s="49" t="str">
        <f t="shared" si="15"/>
        <v>GPEI</v>
      </c>
      <c r="C8" s="50" t="str">
        <f t="shared" si="16"/>
        <v>DATA</v>
      </c>
      <c r="D8" s="90"/>
      <c r="E8" s="52"/>
      <c r="F8" s="53"/>
      <c r="G8" s="54">
        <f t="shared" si="0"/>
        <v>0</v>
      </c>
      <c r="H8" s="55"/>
      <c r="I8" s="91">
        <f t="shared" si="1"/>
        <v>0</v>
      </c>
      <c r="J8" s="91">
        <f t="shared" si="2"/>
        <v>0</v>
      </c>
      <c r="K8" s="91">
        <f t="shared" si="3"/>
        <v>0</v>
      </c>
      <c r="L8" s="91">
        <f t="shared" si="4"/>
        <v>0</v>
      </c>
      <c r="M8" s="91">
        <f t="shared" si="5"/>
        <v>0</v>
      </c>
      <c r="N8" s="92"/>
      <c r="O8" s="92"/>
      <c r="P8" s="93">
        <f t="shared" si="6"/>
        <v>0</v>
      </c>
      <c r="Q8" s="94"/>
      <c r="R8" s="60">
        <f>IF(Synthèse!M8="","",Synthèse!M8)</f>
        <v>0</v>
      </c>
      <c r="S8" s="61">
        <f>IF(Synthèse!P8="","",Synthèse!P8)</f>
        <v>0</v>
      </c>
      <c r="T8" s="61">
        <f t="shared" si="7"/>
        <v>0</v>
      </c>
      <c r="U8" s="62">
        <f>IF(Synthèse!V8="","",Synthèse!V8)</f>
        <v>0</v>
      </c>
      <c r="V8" s="95"/>
      <c r="W8" s="96"/>
      <c r="X8" s="97" t="str">
        <f t="shared" si="17"/>
        <v>nVPO2</v>
      </c>
      <c r="Y8" s="66"/>
      <c r="Z8" s="98"/>
      <c r="AA8" s="68"/>
      <c r="AB8" s="69"/>
      <c r="AC8" s="99"/>
      <c r="AD8" s="100"/>
      <c r="AE8" s="100"/>
      <c r="AF8" s="100"/>
      <c r="AG8" s="100"/>
      <c r="AH8" s="100"/>
      <c r="AI8" s="100"/>
      <c r="AJ8" s="100"/>
      <c r="AK8" s="100"/>
      <c r="AL8" s="100"/>
      <c r="AM8" s="100"/>
      <c r="AN8" s="100"/>
      <c r="AO8" s="101"/>
      <c r="AP8" s="100"/>
      <c r="AQ8" s="100"/>
      <c r="AR8" s="73">
        <f t="shared" si="8"/>
        <v>0</v>
      </c>
      <c r="AS8" s="74"/>
      <c r="AT8" s="71"/>
      <c r="AU8" s="71"/>
      <c r="AV8" s="71"/>
      <c r="AW8" s="71"/>
      <c r="AX8" s="71"/>
      <c r="AY8" s="71"/>
      <c r="AZ8" s="71"/>
      <c r="BA8" s="71"/>
      <c r="BB8" s="71"/>
      <c r="BC8" s="71"/>
      <c r="BD8" s="71"/>
      <c r="BE8" s="71"/>
      <c r="BF8" s="71"/>
      <c r="BG8" s="71"/>
      <c r="BH8" s="75">
        <f t="shared" si="9"/>
        <v>0</v>
      </c>
      <c r="BI8" s="70"/>
      <c r="BJ8" s="70"/>
      <c r="BK8" s="70"/>
      <c r="BL8" s="70"/>
      <c r="BM8" s="70"/>
      <c r="BN8" s="70"/>
      <c r="BO8" s="70"/>
      <c r="BP8" s="71"/>
      <c r="BQ8" s="71"/>
      <c r="BR8" s="71"/>
      <c r="BS8" s="71"/>
      <c r="BT8" s="71"/>
      <c r="BU8" s="71"/>
      <c r="BV8" s="71"/>
      <c r="BW8" s="71"/>
      <c r="BX8" s="102">
        <f t="shared" si="10"/>
        <v>0</v>
      </c>
      <c r="BY8" s="74"/>
      <c r="BZ8" s="71"/>
      <c r="CA8" s="71"/>
      <c r="CB8" s="71"/>
      <c r="CC8" s="71"/>
      <c r="CD8" s="77">
        <f t="shared" si="11"/>
        <v>0</v>
      </c>
      <c r="CE8" s="114"/>
      <c r="CF8" s="78"/>
      <c r="CG8" s="79"/>
      <c r="CH8" s="104"/>
      <c r="CI8" s="114"/>
      <c r="CJ8" s="115"/>
      <c r="CK8" s="116"/>
      <c r="CL8" s="118"/>
      <c r="CM8" s="115"/>
      <c r="CN8" s="108">
        <f t="shared" si="12"/>
        <v>0</v>
      </c>
      <c r="CO8" s="115"/>
      <c r="CP8" s="115"/>
      <c r="CQ8" s="109">
        <f t="shared" si="13"/>
        <v>0</v>
      </c>
      <c r="CR8" s="110"/>
      <c r="CS8" s="117"/>
      <c r="CT8" s="112"/>
      <c r="CU8" s="113"/>
    </row>
    <row r="9" spans="1:99" ht="16.5">
      <c r="A9" s="88" t="str">
        <f t="shared" si="14"/>
        <v>COUP</v>
      </c>
      <c r="B9" s="88" t="str">
        <f t="shared" si="15"/>
        <v>GPEI</v>
      </c>
      <c r="C9" s="89" t="str">
        <f t="shared" si="16"/>
        <v>DATA</v>
      </c>
      <c r="D9" s="90"/>
      <c r="E9" s="52"/>
      <c r="F9" s="53"/>
      <c r="G9" s="54">
        <f t="shared" si="0"/>
        <v>0</v>
      </c>
      <c r="H9" s="55"/>
      <c r="I9" s="91">
        <f t="shared" si="1"/>
        <v>0</v>
      </c>
      <c r="J9" s="91">
        <f t="shared" si="2"/>
        <v>0</v>
      </c>
      <c r="K9" s="91">
        <f t="shared" si="3"/>
        <v>0</v>
      </c>
      <c r="L9" s="91">
        <f t="shared" si="4"/>
        <v>0</v>
      </c>
      <c r="M9" s="91">
        <f t="shared" si="5"/>
        <v>0</v>
      </c>
      <c r="N9" s="92"/>
      <c r="O9" s="92"/>
      <c r="P9" s="93">
        <f t="shared" si="6"/>
        <v>0</v>
      </c>
      <c r="Q9" s="94"/>
      <c r="R9" s="60">
        <f>IF(Synthèse!M9="","",Synthèse!M9)</f>
        <v>0</v>
      </c>
      <c r="S9" s="61">
        <f>IF(Synthèse!P9="","",Synthèse!P9)</f>
        <v>0</v>
      </c>
      <c r="T9" s="61">
        <f t="shared" si="7"/>
        <v>0</v>
      </c>
      <c r="U9" s="62">
        <f>IF(Synthèse!V9="","",Synthèse!V9)</f>
        <v>0</v>
      </c>
      <c r="V9" s="95"/>
      <c r="W9" s="96"/>
      <c r="X9" s="97" t="str">
        <f t="shared" si="17"/>
        <v>nVPO2</v>
      </c>
      <c r="Y9" s="66"/>
      <c r="Z9" s="98"/>
      <c r="AA9" s="68"/>
      <c r="AB9" s="69"/>
      <c r="AC9" s="99"/>
      <c r="AD9" s="100"/>
      <c r="AE9" s="100"/>
      <c r="AF9" s="100"/>
      <c r="AG9" s="100"/>
      <c r="AH9" s="100"/>
      <c r="AI9" s="100"/>
      <c r="AJ9" s="100"/>
      <c r="AK9" s="100"/>
      <c r="AL9" s="100"/>
      <c r="AM9" s="100"/>
      <c r="AN9" s="100"/>
      <c r="AO9" s="101"/>
      <c r="AP9" s="100"/>
      <c r="AQ9" s="100"/>
      <c r="AR9" s="73">
        <f t="shared" si="8"/>
        <v>0</v>
      </c>
      <c r="AS9" s="74"/>
      <c r="AT9" s="71"/>
      <c r="AU9" s="71"/>
      <c r="AV9" s="71"/>
      <c r="AW9" s="71"/>
      <c r="AX9" s="71"/>
      <c r="AY9" s="71"/>
      <c r="AZ9" s="71"/>
      <c r="BA9" s="71"/>
      <c r="BB9" s="71"/>
      <c r="BC9" s="71"/>
      <c r="BD9" s="71"/>
      <c r="BE9" s="71"/>
      <c r="BF9" s="71"/>
      <c r="BG9" s="71"/>
      <c r="BH9" s="75">
        <f t="shared" si="9"/>
        <v>0</v>
      </c>
      <c r="BI9" s="70"/>
      <c r="BJ9" s="70"/>
      <c r="BK9" s="70"/>
      <c r="BL9" s="70"/>
      <c r="BM9" s="70"/>
      <c r="BN9" s="70"/>
      <c r="BO9" s="70"/>
      <c r="BP9" s="71"/>
      <c r="BQ9" s="71"/>
      <c r="BR9" s="71"/>
      <c r="BS9" s="71"/>
      <c r="BT9" s="71"/>
      <c r="BU9" s="71"/>
      <c r="BV9" s="71"/>
      <c r="BW9" s="71"/>
      <c r="BX9" s="102">
        <f t="shared" si="10"/>
        <v>0</v>
      </c>
      <c r="BY9" s="74"/>
      <c r="BZ9" s="71"/>
      <c r="CA9" s="71"/>
      <c r="CB9" s="71"/>
      <c r="CC9" s="71"/>
      <c r="CD9" s="77">
        <f t="shared" si="11"/>
        <v>0</v>
      </c>
      <c r="CE9" s="114"/>
      <c r="CF9" s="78"/>
      <c r="CG9" s="79"/>
      <c r="CH9" s="104"/>
      <c r="CI9" s="114"/>
      <c r="CJ9" s="115"/>
      <c r="CK9" s="116"/>
      <c r="CL9" s="118"/>
      <c r="CM9" s="115"/>
      <c r="CN9" s="108">
        <f t="shared" si="12"/>
        <v>0</v>
      </c>
      <c r="CO9" s="115"/>
      <c r="CP9" s="115"/>
      <c r="CQ9" s="109">
        <f t="shared" si="13"/>
        <v>0</v>
      </c>
      <c r="CR9" s="110"/>
      <c r="CS9" s="117"/>
      <c r="CT9" s="112"/>
      <c r="CU9" s="113"/>
    </row>
    <row r="10" spans="1:99" ht="16.5">
      <c r="A10" s="49" t="str">
        <f t="shared" si="14"/>
        <v>COUP</v>
      </c>
      <c r="B10" s="49" t="str">
        <f t="shared" si="15"/>
        <v>GPEI</v>
      </c>
      <c r="C10" s="50" t="str">
        <f t="shared" si="16"/>
        <v>DATA</v>
      </c>
      <c r="D10" s="90"/>
      <c r="E10" s="52"/>
      <c r="F10" s="53"/>
      <c r="G10" s="54">
        <f t="shared" si="0"/>
        <v>0</v>
      </c>
      <c r="H10" s="55"/>
      <c r="I10" s="91">
        <f t="shared" si="1"/>
        <v>0</v>
      </c>
      <c r="J10" s="91">
        <f t="shared" si="2"/>
        <v>0</v>
      </c>
      <c r="K10" s="91">
        <f t="shared" si="3"/>
        <v>0</v>
      </c>
      <c r="L10" s="91">
        <f t="shared" si="4"/>
        <v>0</v>
      </c>
      <c r="M10" s="91">
        <f t="shared" si="5"/>
        <v>0</v>
      </c>
      <c r="N10" s="92"/>
      <c r="O10" s="92"/>
      <c r="P10" s="93">
        <f t="shared" si="6"/>
        <v>0</v>
      </c>
      <c r="Q10" s="94"/>
      <c r="R10" s="60">
        <f>IF(Synthèse!M10="","",Synthèse!M10)</f>
        <v>0</v>
      </c>
      <c r="S10" s="61">
        <f>IF(Synthèse!P10="","",Synthèse!P10)</f>
        <v>0</v>
      </c>
      <c r="T10" s="61">
        <f t="shared" si="7"/>
        <v>0</v>
      </c>
      <c r="U10" s="62">
        <f>IF(Synthèse!V10="","",Synthèse!V10)</f>
        <v>0</v>
      </c>
      <c r="V10" s="95"/>
      <c r="W10" s="96"/>
      <c r="X10" s="97" t="str">
        <f t="shared" si="17"/>
        <v>nVPO2</v>
      </c>
      <c r="Y10" s="66"/>
      <c r="Z10" s="98"/>
      <c r="AA10" s="68"/>
      <c r="AB10" s="69"/>
      <c r="AC10" s="99"/>
      <c r="AD10" s="100"/>
      <c r="AE10" s="100"/>
      <c r="AF10" s="100"/>
      <c r="AG10" s="100"/>
      <c r="AH10" s="100"/>
      <c r="AI10" s="100"/>
      <c r="AJ10" s="100"/>
      <c r="AK10" s="100"/>
      <c r="AL10" s="100"/>
      <c r="AM10" s="100"/>
      <c r="AN10" s="100"/>
      <c r="AO10" s="101"/>
      <c r="AP10" s="100"/>
      <c r="AQ10" s="100"/>
      <c r="AR10" s="73">
        <f t="shared" si="8"/>
        <v>0</v>
      </c>
      <c r="AS10" s="74"/>
      <c r="AT10" s="71"/>
      <c r="AU10" s="71"/>
      <c r="AV10" s="71"/>
      <c r="AW10" s="71"/>
      <c r="AX10" s="71"/>
      <c r="AY10" s="71"/>
      <c r="AZ10" s="71"/>
      <c r="BA10" s="71"/>
      <c r="BB10" s="71"/>
      <c r="BC10" s="71"/>
      <c r="BD10" s="71"/>
      <c r="BE10" s="71"/>
      <c r="BF10" s="71"/>
      <c r="BG10" s="71"/>
      <c r="BH10" s="75">
        <f t="shared" si="9"/>
        <v>0</v>
      </c>
      <c r="BI10" s="70"/>
      <c r="BJ10" s="70"/>
      <c r="BK10" s="70"/>
      <c r="BL10" s="70"/>
      <c r="BM10" s="70"/>
      <c r="BN10" s="70"/>
      <c r="BO10" s="70"/>
      <c r="BP10" s="71"/>
      <c r="BQ10" s="71"/>
      <c r="BR10" s="71"/>
      <c r="BS10" s="71"/>
      <c r="BT10" s="71"/>
      <c r="BU10" s="71"/>
      <c r="BV10" s="71"/>
      <c r="BW10" s="71"/>
      <c r="BX10" s="102">
        <f t="shared" si="10"/>
        <v>0</v>
      </c>
      <c r="BY10" s="74"/>
      <c r="BZ10" s="71"/>
      <c r="CA10" s="71"/>
      <c r="CB10" s="71"/>
      <c r="CC10" s="71"/>
      <c r="CD10" s="77">
        <f t="shared" si="11"/>
        <v>0</v>
      </c>
      <c r="CE10" s="114"/>
      <c r="CF10" s="78"/>
      <c r="CG10" s="79"/>
      <c r="CH10" s="104"/>
      <c r="CI10" s="114"/>
      <c r="CJ10" s="115"/>
      <c r="CK10" s="116"/>
      <c r="CL10" s="118"/>
      <c r="CM10" s="115"/>
      <c r="CN10" s="108">
        <f t="shared" si="12"/>
        <v>0</v>
      </c>
      <c r="CO10" s="115"/>
      <c r="CP10" s="115"/>
      <c r="CQ10" s="109">
        <f t="shared" si="13"/>
        <v>0</v>
      </c>
      <c r="CR10" s="110"/>
      <c r="CS10" s="117"/>
      <c r="CT10" s="112"/>
      <c r="CU10" s="113"/>
    </row>
    <row r="11" spans="1:99" ht="16.5">
      <c r="A11" s="88" t="str">
        <f t="shared" si="14"/>
        <v>COUP</v>
      </c>
      <c r="B11" s="88" t="str">
        <f t="shared" si="15"/>
        <v>GPEI</v>
      </c>
      <c r="C11" s="89" t="str">
        <f t="shared" si="16"/>
        <v>DATA</v>
      </c>
      <c r="D11" s="90"/>
      <c r="E11" s="52"/>
      <c r="F11" s="53"/>
      <c r="G11" s="54">
        <f t="shared" si="0"/>
        <v>0</v>
      </c>
      <c r="H11" s="55"/>
      <c r="I11" s="91">
        <f t="shared" si="1"/>
        <v>0</v>
      </c>
      <c r="J11" s="91">
        <f t="shared" si="2"/>
        <v>0</v>
      </c>
      <c r="K11" s="91">
        <f t="shared" si="3"/>
        <v>0</v>
      </c>
      <c r="L11" s="91">
        <f t="shared" si="4"/>
        <v>0</v>
      </c>
      <c r="M11" s="91">
        <f t="shared" si="5"/>
        <v>0</v>
      </c>
      <c r="N11" s="92"/>
      <c r="O11" s="92"/>
      <c r="P11" s="93">
        <f t="shared" si="6"/>
        <v>0</v>
      </c>
      <c r="Q11" s="94"/>
      <c r="R11" s="60">
        <f>IF(Synthèse!M11="","",Synthèse!M11)</f>
        <v>0</v>
      </c>
      <c r="S11" s="61">
        <f>IF(Synthèse!P11="","",Synthèse!P11)</f>
        <v>0</v>
      </c>
      <c r="T11" s="61">
        <f t="shared" si="7"/>
        <v>0</v>
      </c>
      <c r="U11" s="62">
        <f>IF(Synthèse!V11="","",Synthèse!V11)</f>
        <v>0</v>
      </c>
      <c r="V11" s="95"/>
      <c r="W11" s="96"/>
      <c r="X11" s="97" t="str">
        <f t="shared" si="17"/>
        <v>nVPO2</v>
      </c>
      <c r="Y11" s="66"/>
      <c r="Z11" s="98"/>
      <c r="AA11" s="68"/>
      <c r="AB11" s="69"/>
      <c r="AC11" s="99"/>
      <c r="AD11" s="100"/>
      <c r="AE11" s="100"/>
      <c r="AF11" s="100"/>
      <c r="AG11" s="100"/>
      <c r="AH11" s="100"/>
      <c r="AI11" s="100"/>
      <c r="AJ11" s="100"/>
      <c r="AK11" s="100"/>
      <c r="AL11" s="100"/>
      <c r="AM11" s="100"/>
      <c r="AN11" s="100"/>
      <c r="AO11" s="101"/>
      <c r="AP11" s="100"/>
      <c r="AQ11" s="100"/>
      <c r="AR11" s="73">
        <f t="shared" si="8"/>
        <v>0</v>
      </c>
      <c r="AS11" s="74"/>
      <c r="AT11" s="71"/>
      <c r="AU11" s="71"/>
      <c r="AV11" s="71"/>
      <c r="AW11" s="71"/>
      <c r="AX11" s="71"/>
      <c r="AY11" s="71"/>
      <c r="AZ11" s="71"/>
      <c r="BA11" s="71"/>
      <c r="BB11" s="71"/>
      <c r="BC11" s="71"/>
      <c r="BD11" s="71"/>
      <c r="BE11" s="71"/>
      <c r="BF11" s="71"/>
      <c r="BG11" s="71"/>
      <c r="BH11" s="75">
        <f t="shared" si="9"/>
        <v>0</v>
      </c>
      <c r="BI11" s="70"/>
      <c r="BJ11" s="70"/>
      <c r="BK11" s="70"/>
      <c r="BL11" s="70"/>
      <c r="BM11" s="70"/>
      <c r="BN11" s="70"/>
      <c r="BO11" s="70"/>
      <c r="BP11" s="71"/>
      <c r="BQ11" s="71"/>
      <c r="BR11" s="71"/>
      <c r="BS11" s="71"/>
      <c r="BT11" s="71"/>
      <c r="BU11" s="71"/>
      <c r="BV11" s="71"/>
      <c r="BW11" s="71"/>
      <c r="BX11" s="102">
        <f t="shared" si="10"/>
        <v>0</v>
      </c>
      <c r="BY11" s="74"/>
      <c r="BZ11" s="71"/>
      <c r="CA11" s="71"/>
      <c r="CB11" s="71"/>
      <c r="CC11" s="71"/>
      <c r="CD11" s="77">
        <f t="shared" si="11"/>
        <v>0</v>
      </c>
      <c r="CE11" s="114"/>
      <c r="CF11" s="78"/>
      <c r="CG11" s="79"/>
      <c r="CH11" s="104"/>
      <c r="CI11" s="114"/>
      <c r="CJ11" s="115"/>
      <c r="CK11" s="116"/>
      <c r="CL11" s="118"/>
      <c r="CM11" s="115"/>
      <c r="CN11" s="108">
        <f t="shared" si="12"/>
        <v>0</v>
      </c>
      <c r="CO11" s="115"/>
      <c r="CP11" s="115"/>
      <c r="CQ11" s="109">
        <f t="shared" si="13"/>
        <v>0</v>
      </c>
      <c r="CR11" s="110"/>
      <c r="CS11" s="117"/>
      <c r="CT11" s="112"/>
      <c r="CU11" s="113"/>
    </row>
    <row r="12" spans="1:99" ht="16.5">
      <c r="A12" s="49" t="str">
        <f t="shared" si="14"/>
        <v>COUP</v>
      </c>
      <c r="B12" s="49" t="str">
        <f t="shared" si="15"/>
        <v>GPEI</v>
      </c>
      <c r="C12" s="50" t="str">
        <f t="shared" si="16"/>
        <v>DATA</v>
      </c>
      <c r="D12" s="90"/>
      <c r="E12" s="52"/>
      <c r="F12" s="53"/>
      <c r="G12" s="54">
        <f t="shared" si="0"/>
        <v>0</v>
      </c>
      <c r="H12" s="55"/>
      <c r="I12" s="91">
        <f t="shared" si="1"/>
        <v>0</v>
      </c>
      <c r="J12" s="91">
        <f t="shared" si="2"/>
        <v>0</v>
      </c>
      <c r="K12" s="91">
        <f t="shared" si="3"/>
        <v>0</v>
      </c>
      <c r="L12" s="91">
        <f t="shared" si="4"/>
        <v>0</v>
      </c>
      <c r="M12" s="91">
        <f t="shared" si="5"/>
        <v>0</v>
      </c>
      <c r="N12" s="92"/>
      <c r="O12" s="92"/>
      <c r="P12" s="93">
        <f t="shared" si="6"/>
        <v>0</v>
      </c>
      <c r="Q12" s="94"/>
      <c r="R12" s="60">
        <f>IF(Synthèse!M12="","",Synthèse!M12)</f>
        <v>0</v>
      </c>
      <c r="S12" s="61">
        <f>IF(Synthèse!P12="","",Synthèse!P12)</f>
        <v>0</v>
      </c>
      <c r="T12" s="61">
        <f t="shared" si="7"/>
        <v>0</v>
      </c>
      <c r="U12" s="62">
        <f>IF(Synthèse!V12="","",Synthèse!V12)</f>
        <v>0</v>
      </c>
      <c r="V12" s="95"/>
      <c r="W12" s="96"/>
      <c r="X12" s="97" t="str">
        <f t="shared" si="17"/>
        <v>nVPO2</v>
      </c>
      <c r="Y12" s="66"/>
      <c r="Z12" s="98"/>
      <c r="AA12" s="68"/>
      <c r="AB12" s="69"/>
      <c r="AC12" s="99"/>
      <c r="AD12" s="100"/>
      <c r="AE12" s="100"/>
      <c r="AF12" s="100"/>
      <c r="AG12" s="100"/>
      <c r="AH12" s="100"/>
      <c r="AI12" s="100"/>
      <c r="AJ12" s="100"/>
      <c r="AK12" s="100"/>
      <c r="AL12" s="100"/>
      <c r="AM12" s="100"/>
      <c r="AN12" s="100"/>
      <c r="AO12" s="101"/>
      <c r="AP12" s="100"/>
      <c r="AQ12" s="100"/>
      <c r="AR12" s="73">
        <f t="shared" si="8"/>
        <v>0</v>
      </c>
      <c r="AS12" s="74"/>
      <c r="AT12" s="71"/>
      <c r="AU12" s="71"/>
      <c r="AV12" s="71"/>
      <c r="AW12" s="71"/>
      <c r="AX12" s="71"/>
      <c r="AY12" s="71"/>
      <c r="AZ12" s="71"/>
      <c r="BA12" s="71"/>
      <c r="BB12" s="71"/>
      <c r="BC12" s="71"/>
      <c r="BD12" s="71"/>
      <c r="BE12" s="71"/>
      <c r="BF12" s="71"/>
      <c r="BG12" s="71"/>
      <c r="BH12" s="75">
        <f t="shared" si="9"/>
        <v>0</v>
      </c>
      <c r="BI12" s="70"/>
      <c r="BJ12" s="70"/>
      <c r="BK12" s="70"/>
      <c r="BL12" s="70"/>
      <c r="BM12" s="70"/>
      <c r="BN12" s="70"/>
      <c r="BO12" s="70"/>
      <c r="BP12" s="71"/>
      <c r="BQ12" s="71"/>
      <c r="BR12" s="71"/>
      <c r="BS12" s="71"/>
      <c r="BT12" s="71"/>
      <c r="BU12" s="71"/>
      <c r="BV12" s="71"/>
      <c r="BW12" s="71"/>
      <c r="BX12" s="102">
        <f t="shared" si="10"/>
        <v>0</v>
      </c>
      <c r="BY12" s="74"/>
      <c r="BZ12" s="71"/>
      <c r="CA12" s="71"/>
      <c r="CB12" s="71"/>
      <c r="CC12" s="71"/>
      <c r="CD12" s="77">
        <f t="shared" si="11"/>
        <v>0</v>
      </c>
      <c r="CE12" s="114"/>
      <c r="CF12" s="78"/>
      <c r="CG12" s="79"/>
      <c r="CH12" s="104"/>
      <c r="CI12" s="114"/>
      <c r="CJ12" s="115"/>
      <c r="CK12" s="116"/>
      <c r="CL12" s="118"/>
      <c r="CM12" s="115"/>
      <c r="CN12" s="108">
        <f t="shared" si="12"/>
        <v>0</v>
      </c>
      <c r="CO12" s="115"/>
      <c r="CP12" s="115"/>
      <c r="CQ12" s="109">
        <f t="shared" si="13"/>
        <v>0</v>
      </c>
      <c r="CR12" s="110"/>
      <c r="CS12" s="117"/>
      <c r="CT12" s="112"/>
      <c r="CU12" s="113"/>
    </row>
    <row r="13" spans="1:99" ht="16.5">
      <c r="A13" s="88" t="str">
        <f t="shared" si="14"/>
        <v>COUP</v>
      </c>
      <c r="B13" s="88" t="str">
        <f t="shared" si="15"/>
        <v>GPEI</v>
      </c>
      <c r="C13" s="89" t="str">
        <f t="shared" si="16"/>
        <v>DATA</v>
      </c>
      <c r="D13" s="90"/>
      <c r="E13" s="52"/>
      <c r="F13" s="53"/>
      <c r="G13" s="54">
        <f t="shared" si="0"/>
        <v>0</v>
      </c>
      <c r="H13" s="55"/>
      <c r="I13" s="91">
        <f t="shared" si="1"/>
        <v>0</v>
      </c>
      <c r="J13" s="91">
        <f t="shared" si="2"/>
        <v>0</v>
      </c>
      <c r="K13" s="91">
        <f t="shared" si="3"/>
        <v>0</v>
      </c>
      <c r="L13" s="91">
        <f t="shared" si="4"/>
        <v>0</v>
      </c>
      <c r="M13" s="91">
        <f t="shared" si="5"/>
        <v>0</v>
      </c>
      <c r="N13" s="92"/>
      <c r="O13" s="92"/>
      <c r="P13" s="93">
        <f t="shared" si="6"/>
        <v>0</v>
      </c>
      <c r="Q13" s="94"/>
      <c r="R13" s="60">
        <f>IF(Synthèse!M13="","",Synthèse!M13)</f>
        <v>0</v>
      </c>
      <c r="S13" s="61">
        <f>IF(Synthèse!P13="","",Synthèse!P13)</f>
        <v>0</v>
      </c>
      <c r="T13" s="61">
        <f t="shared" si="7"/>
        <v>0</v>
      </c>
      <c r="U13" s="62">
        <f>IF(Synthèse!V13="","",Synthèse!V13)</f>
        <v>0</v>
      </c>
      <c r="V13" s="95"/>
      <c r="W13" s="96"/>
      <c r="X13" s="97" t="str">
        <f t="shared" si="17"/>
        <v>nVPO2</v>
      </c>
      <c r="Y13" s="66"/>
      <c r="Z13" s="98"/>
      <c r="AA13" s="68"/>
      <c r="AB13" s="69"/>
      <c r="AC13" s="99"/>
      <c r="AD13" s="100"/>
      <c r="AE13" s="100"/>
      <c r="AF13" s="100"/>
      <c r="AG13" s="100"/>
      <c r="AH13" s="100"/>
      <c r="AI13" s="100"/>
      <c r="AJ13" s="100"/>
      <c r="AK13" s="100"/>
      <c r="AL13" s="100"/>
      <c r="AM13" s="100"/>
      <c r="AN13" s="100"/>
      <c r="AO13" s="101"/>
      <c r="AP13" s="100"/>
      <c r="AQ13" s="100"/>
      <c r="AR13" s="73">
        <f t="shared" si="8"/>
        <v>0</v>
      </c>
      <c r="AS13" s="74"/>
      <c r="AT13" s="71"/>
      <c r="AU13" s="71"/>
      <c r="AV13" s="71"/>
      <c r="AW13" s="71"/>
      <c r="AX13" s="71"/>
      <c r="AY13" s="71"/>
      <c r="AZ13" s="71"/>
      <c r="BA13" s="71"/>
      <c r="BB13" s="71"/>
      <c r="BC13" s="71"/>
      <c r="BD13" s="71"/>
      <c r="BE13" s="71"/>
      <c r="BF13" s="71"/>
      <c r="BG13" s="71"/>
      <c r="BH13" s="75">
        <f t="shared" si="9"/>
        <v>0</v>
      </c>
      <c r="BI13" s="70"/>
      <c r="BJ13" s="70"/>
      <c r="BK13" s="70"/>
      <c r="BL13" s="70"/>
      <c r="BM13" s="70"/>
      <c r="BN13" s="70"/>
      <c r="BO13" s="70"/>
      <c r="BP13" s="71"/>
      <c r="BQ13" s="71"/>
      <c r="BR13" s="71"/>
      <c r="BS13" s="71"/>
      <c r="BT13" s="71"/>
      <c r="BU13" s="71"/>
      <c r="BV13" s="71"/>
      <c r="BW13" s="71"/>
      <c r="BX13" s="102">
        <f t="shared" si="10"/>
        <v>0</v>
      </c>
      <c r="BY13" s="74"/>
      <c r="BZ13" s="71"/>
      <c r="CA13" s="71"/>
      <c r="CB13" s="71"/>
      <c r="CC13" s="71"/>
      <c r="CD13" s="77">
        <f t="shared" si="11"/>
        <v>0</v>
      </c>
      <c r="CE13" s="114"/>
      <c r="CF13" s="78"/>
      <c r="CG13" s="79"/>
      <c r="CH13" s="104"/>
      <c r="CI13" s="114"/>
      <c r="CJ13" s="115"/>
      <c r="CK13" s="116"/>
      <c r="CL13" s="118"/>
      <c r="CM13" s="115"/>
      <c r="CN13" s="108">
        <f t="shared" si="12"/>
        <v>0</v>
      </c>
      <c r="CO13" s="115"/>
      <c r="CP13" s="115"/>
      <c r="CQ13" s="109">
        <f t="shared" si="13"/>
        <v>0</v>
      </c>
      <c r="CR13" s="110"/>
      <c r="CS13" s="117"/>
      <c r="CT13" s="112"/>
      <c r="CU13" s="113"/>
    </row>
    <row r="14" spans="1:99" ht="16.5">
      <c r="A14" s="49" t="str">
        <f t="shared" si="14"/>
        <v>COUP</v>
      </c>
      <c r="B14" s="49" t="str">
        <f t="shared" si="15"/>
        <v>GPEI</v>
      </c>
      <c r="C14" s="50" t="str">
        <f t="shared" si="16"/>
        <v>DATA</v>
      </c>
      <c r="D14" s="90"/>
      <c r="E14" s="52"/>
      <c r="F14" s="53"/>
      <c r="G14" s="54">
        <f t="shared" si="0"/>
        <v>0</v>
      </c>
      <c r="H14" s="55"/>
      <c r="I14" s="91">
        <f t="shared" si="1"/>
        <v>0</v>
      </c>
      <c r="J14" s="91">
        <f t="shared" si="2"/>
        <v>0</v>
      </c>
      <c r="K14" s="91">
        <f t="shared" si="3"/>
        <v>0</v>
      </c>
      <c r="L14" s="91">
        <f t="shared" si="4"/>
        <v>0</v>
      </c>
      <c r="M14" s="91">
        <f t="shared" si="5"/>
        <v>0</v>
      </c>
      <c r="N14" s="92"/>
      <c r="O14" s="92"/>
      <c r="P14" s="93">
        <f t="shared" si="6"/>
        <v>0</v>
      </c>
      <c r="Q14" s="94"/>
      <c r="R14" s="60">
        <f>IF(Synthèse!M14="","",Synthèse!M14)</f>
        <v>0</v>
      </c>
      <c r="S14" s="61">
        <f>IF(Synthèse!P14="","",Synthèse!P14)</f>
        <v>0</v>
      </c>
      <c r="T14" s="61">
        <f t="shared" si="7"/>
        <v>0</v>
      </c>
      <c r="U14" s="62">
        <f>IF(Synthèse!V14="","",Synthèse!V14)</f>
        <v>0</v>
      </c>
      <c r="V14" s="95"/>
      <c r="W14" s="96"/>
      <c r="X14" s="97" t="str">
        <f t="shared" si="17"/>
        <v>nVPO2</v>
      </c>
      <c r="Y14" s="66"/>
      <c r="Z14" s="98"/>
      <c r="AA14" s="68"/>
      <c r="AB14" s="69"/>
      <c r="AC14" s="99"/>
      <c r="AD14" s="100"/>
      <c r="AE14" s="100"/>
      <c r="AF14" s="100"/>
      <c r="AG14" s="100"/>
      <c r="AH14" s="100"/>
      <c r="AI14" s="100"/>
      <c r="AJ14" s="100"/>
      <c r="AK14" s="100"/>
      <c r="AL14" s="100"/>
      <c r="AM14" s="100"/>
      <c r="AN14" s="100"/>
      <c r="AO14" s="101"/>
      <c r="AP14" s="100"/>
      <c r="AQ14" s="100"/>
      <c r="AR14" s="73">
        <f t="shared" si="8"/>
        <v>0</v>
      </c>
      <c r="AS14" s="74"/>
      <c r="AT14" s="71"/>
      <c r="AU14" s="71"/>
      <c r="AV14" s="71"/>
      <c r="AW14" s="71"/>
      <c r="AX14" s="71"/>
      <c r="AY14" s="71"/>
      <c r="AZ14" s="71"/>
      <c r="BA14" s="71"/>
      <c r="BB14" s="71"/>
      <c r="BC14" s="71"/>
      <c r="BD14" s="71"/>
      <c r="BE14" s="71"/>
      <c r="BF14" s="71"/>
      <c r="BG14" s="71"/>
      <c r="BH14" s="75">
        <f t="shared" si="9"/>
        <v>0</v>
      </c>
      <c r="BI14" s="70"/>
      <c r="BJ14" s="70"/>
      <c r="BK14" s="70"/>
      <c r="BL14" s="70"/>
      <c r="BM14" s="70"/>
      <c r="BN14" s="70"/>
      <c r="BO14" s="70"/>
      <c r="BP14" s="71"/>
      <c r="BQ14" s="71"/>
      <c r="BR14" s="71"/>
      <c r="BS14" s="71"/>
      <c r="BT14" s="71"/>
      <c r="BU14" s="71"/>
      <c r="BV14" s="71"/>
      <c r="BW14" s="71"/>
      <c r="BX14" s="102">
        <f t="shared" si="10"/>
        <v>0</v>
      </c>
      <c r="BY14" s="74"/>
      <c r="BZ14" s="71"/>
      <c r="CA14" s="71"/>
      <c r="CB14" s="71"/>
      <c r="CC14" s="71"/>
      <c r="CD14" s="77">
        <f t="shared" si="11"/>
        <v>0</v>
      </c>
      <c r="CE14" s="114"/>
      <c r="CF14" s="78"/>
      <c r="CG14" s="79"/>
      <c r="CH14" s="104"/>
      <c r="CI14" s="114"/>
      <c r="CJ14" s="115"/>
      <c r="CK14" s="116"/>
      <c r="CL14" s="118"/>
      <c r="CM14" s="115"/>
      <c r="CN14" s="108">
        <f t="shared" si="12"/>
        <v>0</v>
      </c>
      <c r="CO14" s="115"/>
      <c r="CP14" s="115"/>
      <c r="CQ14" s="109">
        <f t="shared" si="13"/>
        <v>0</v>
      </c>
      <c r="CR14" s="110"/>
      <c r="CS14" s="117"/>
      <c r="CT14" s="112"/>
      <c r="CU14" s="113"/>
    </row>
    <row r="15" spans="1:99" ht="16.5">
      <c r="A15" s="88" t="str">
        <f t="shared" si="14"/>
        <v>COUP</v>
      </c>
      <c r="B15" s="88" t="str">
        <f t="shared" si="15"/>
        <v>GPEI</v>
      </c>
      <c r="C15" s="89" t="str">
        <f t="shared" si="16"/>
        <v>DATA</v>
      </c>
      <c r="D15" s="119"/>
      <c r="E15" s="52"/>
      <c r="F15" s="53"/>
      <c r="G15" s="54">
        <f t="shared" si="0"/>
        <v>0</v>
      </c>
      <c r="H15" s="120"/>
      <c r="I15" s="91">
        <f t="shared" si="1"/>
        <v>0</v>
      </c>
      <c r="J15" s="91">
        <f t="shared" si="2"/>
        <v>0</v>
      </c>
      <c r="K15" s="91">
        <f t="shared" si="3"/>
        <v>0</v>
      </c>
      <c r="L15" s="91">
        <f t="shared" si="4"/>
        <v>0</v>
      </c>
      <c r="M15" s="91">
        <f t="shared" si="5"/>
        <v>0</v>
      </c>
      <c r="N15" s="121"/>
      <c r="O15" s="121"/>
      <c r="P15" s="93">
        <f t="shared" si="6"/>
        <v>0</v>
      </c>
      <c r="Q15" s="94"/>
      <c r="R15" s="60">
        <f>IF(Synthèse!M15="","",Synthèse!M15)</f>
        <v>0</v>
      </c>
      <c r="S15" s="61">
        <f>IF(Synthèse!P15="","",Synthèse!P15)</f>
        <v>0</v>
      </c>
      <c r="T15" s="61">
        <f t="shared" si="7"/>
        <v>0</v>
      </c>
      <c r="U15" s="62">
        <f>IF(Synthèse!V15="","",Synthèse!V15)</f>
        <v>0</v>
      </c>
      <c r="V15" s="95"/>
      <c r="W15" s="96"/>
      <c r="X15" s="97" t="str">
        <f t="shared" si="17"/>
        <v>nVPO2</v>
      </c>
      <c r="Y15" s="122"/>
      <c r="Z15" s="98"/>
      <c r="AA15" s="68"/>
      <c r="AB15" s="69"/>
      <c r="AC15" s="99"/>
      <c r="AD15" s="100"/>
      <c r="AE15" s="100"/>
      <c r="AF15" s="100"/>
      <c r="AG15" s="100"/>
      <c r="AH15" s="100"/>
      <c r="AI15" s="100"/>
      <c r="AJ15" s="100"/>
      <c r="AK15" s="100"/>
      <c r="AL15" s="100"/>
      <c r="AM15" s="100"/>
      <c r="AN15" s="100"/>
      <c r="AO15" s="101"/>
      <c r="AP15" s="100"/>
      <c r="AQ15" s="100"/>
      <c r="AR15" s="73">
        <f t="shared" si="8"/>
        <v>0</v>
      </c>
      <c r="AS15" s="74"/>
      <c r="AT15" s="71"/>
      <c r="AU15" s="71"/>
      <c r="AV15" s="71"/>
      <c r="AW15" s="71"/>
      <c r="AX15" s="71"/>
      <c r="AY15" s="71"/>
      <c r="AZ15" s="71"/>
      <c r="BA15" s="71"/>
      <c r="BB15" s="71"/>
      <c r="BC15" s="71"/>
      <c r="BD15" s="71"/>
      <c r="BE15" s="71"/>
      <c r="BF15" s="71"/>
      <c r="BG15" s="71"/>
      <c r="BH15" s="75">
        <f t="shared" si="9"/>
        <v>0</v>
      </c>
      <c r="BI15" s="70"/>
      <c r="BJ15" s="70"/>
      <c r="BK15" s="70"/>
      <c r="BL15" s="70"/>
      <c r="BM15" s="70"/>
      <c r="BN15" s="70"/>
      <c r="BO15" s="70"/>
      <c r="BP15" s="71"/>
      <c r="BQ15" s="71"/>
      <c r="BR15" s="71"/>
      <c r="BS15" s="71"/>
      <c r="BT15" s="71"/>
      <c r="BU15" s="71"/>
      <c r="BV15" s="71"/>
      <c r="BW15" s="71"/>
      <c r="BX15" s="102">
        <f t="shared" si="10"/>
        <v>0</v>
      </c>
      <c r="BY15" s="74"/>
      <c r="BZ15" s="71"/>
      <c r="CA15" s="71"/>
      <c r="CB15" s="71"/>
      <c r="CC15" s="71"/>
      <c r="CD15" s="77">
        <f t="shared" si="11"/>
        <v>0</v>
      </c>
      <c r="CE15" s="114"/>
      <c r="CF15" s="78"/>
      <c r="CG15" s="79"/>
      <c r="CH15" s="104"/>
      <c r="CI15" s="114"/>
      <c r="CJ15" s="115"/>
      <c r="CK15" s="116"/>
      <c r="CL15" s="118"/>
      <c r="CM15" s="115"/>
      <c r="CN15" s="108">
        <f t="shared" si="12"/>
        <v>0</v>
      </c>
      <c r="CO15" s="115"/>
      <c r="CP15" s="115"/>
      <c r="CQ15" s="109">
        <f t="shared" si="13"/>
        <v>0</v>
      </c>
      <c r="CR15" s="110"/>
      <c r="CS15" s="117"/>
      <c r="CT15" s="112"/>
      <c r="CU15" s="113"/>
    </row>
    <row r="16" spans="1:99" ht="16.5">
      <c r="A16" s="49" t="str">
        <f t="shared" si="14"/>
        <v>COUP</v>
      </c>
      <c r="B16" s="49" t="str">
        <f t="shared" si="15"/>
        <v>GPEI</v>
      </c>
      <c r="C16" s="50" t="str">
        <f t="shared" si="16"/>
        <v>DATA</v>
      </c>
      <c r="D16" s="119"/>
      <c r="E16" s="123"/>
      <c r="F16" s="124"/>
      <c r="G16" s="54">
        <f t="shared" si="0"/>
        <v>0</v>
      </c>
      <c r="H16" s="120"/>
      <c r="I16" s="91">
        <f t="shared" si="1"/>
        <v>0</v>
      </c>
      <c r="J16" s="91">
        <f t="shared" si="2"/>
        <v>0</v>
      </c>
      <c r="K16" s="91">
        <f t="shared" si="3"/>
        <v>0</v>
      </c>
      <c r="L16" s="91">
        <f t="shared" si="4"/>
        <v>0</v>
      </c>
      <c r="M16" s="91">
        <f t="shared" si="5"/>
        <v>0</v>
      </c>
      <c r="N16" s="121"/>
      <c r="O16" s="121"/>
      <c r="P16" s="93">
        <f t="shared" si="6"/>
        <v>0</v>
      </c>
      <c r="Q16" s="94"/>
      <c r="R16" s="60">
        <f>IF(Synthèse!M16="","",Synthèse!M16)</f>
        <v>0</v>
      </c>
      <c r="S16" s="61">
        <f>IF(Synthèse!P16="","",Synthèse!P16)</f>
        <v>0</v>
      </c>
      <c r="T16" s="61">
        <f t="shared" si="7"/>
        <v>0</v>
      </c>
      <c r="U16" s="62">
        <f>IF(Synthèse!V16="","",Synthèse!V16)</f>
        <v>0</v>
      </c>
      <c r="V16" s="95"/>
      <c r="W16" s="96"/>
      <c r="X16" s="97" t="str">
        <f t="shared" si="17"/>
        <v>nVPO2</v>
      </c>
      <c r="Y16" s="122"/>
      <c r="Z16" s="98"/>
      <c r="AA16" s="68"/>
      <c r="AB16" s="69"/>
      <c r="AC16" s="99"/>
      <c r="AD16" s="100"/>
      <c r="AE16" s="100"/>
      <c r="AF16" s="100"/>
      <c r="AG16" s="100"/>
      <c r="AH16" s="100"/>
      <c r="AI16" s="100"/>
      <c r="AJ16" s="100"/>
      <c r="AK16" s="100"/>
      <c r="AL16" s="100"/>
      <c r="AM16" s="100"/>
      <c r="AN16" s="100"/>
      <c r="AO16" s="101"/>
      <c r="AP16" s="100"/>
      <c r="AQ16" s="100"/>
      <c r="AR16" s="73">
        <f t="shared" si="8"/>
        <v>0</v>
      </c>
      <c r="AS16" s="74"/>
      <c r="AT16" s="71"/>
      <c r="AU16" s="71"/>
      <c r="AV16" s="71"/>
      <c r="AW16" s="71"/>
      <c r="AX16" s="71"/>
      <c r="AY16" s="71"/>
      <c r="AZ16" s="71"/>
      <c r="BA16" s="71"/>
      <c r="BB16" s="71"/>
      <c r="BC16" s="71"/>
      <c r="BD16" s="71"/>
      <c r="BE16" s="71"/>
      <c r="BF16" s="71"/>
      <c r="BG16" s="71"/>
      <c r="BH16" s="75">
        <f t="shared" si="9"/>
        <v>0</v>
      </c>
      <c r="BI16" s="70"/>
      <c r="BJ16" s="70"/>
      <c r="BK16" s="70"/>
      <c r="BL16" s="70"/>
      <c r="BM16" s="70"/>
      <c r="BN16" s="70"/>
      <c r="BO16" s="70"/>
      <c r="BP16" s="71"/>
      <c r="BQ16" s="71"/>
      <c r="BR16" s="71"/>
      <c r="BS16" s="71"/>
      <c r="BT16" s="71"/>
      <c r="BU16" s="71"/>
      <c r="BV16" s="71"/>
      <c r="BW16" s="71"/>
      <c r="BX16" s="102">
        <f t="shared" si="10"/>
        <v>0</v>
      </c>
      <c r="BY16" s="74"/>
      <c r="BZ16" s="71"/>
      <c r="CA16" s="71"/>
      <c r="CB16" s="71"/>
      <c r="CC16" s="71"/>
      <c r="CD16" s="77">
        <f t="shared" si="11"/>
        <v>0</v>
      </c>
      <c r="CE16" s="114"/>
      <c r="CF16" s="78"/>
      <c r="CG16" s="79"/>
      <c r="CH16" s="104"/>
      <c r="CI16" s="114"/>
      <c r="CJ16" s="115"/>
      <c r="CK16" s="116"/>
      <c r="CL16" s="118"/>
      <c r="CM16" s="115"/>
      <c r="CN16" s="108">
        <f t="shared" si="12"/>
        <v>0</v>
      </c>
      <c r="CO16" s="115"/>
      <c r="CP16" s="115"/>
      <c r="CQ16" s="109">
        <f t="shared" si="13"/>
        <v>0</v>
      </c>
      <c r="CR16" s="110"/>
      <c r="CS16" s="117"/>
      <c r="CT16" s="112"/>
      <c r="CU16" s="113"/>
    </row>
    <row r="17" spans="1:99" ht="16.5">
      <c r="A17" s="88" t="str">
        <f t="shared" si="14"/>
        <v>COUP</v>
      </c>
      <c r="B17" s="88" t="str">
        <f t="shared" si="15"/>
        <v>GPEI</v>
      </c>
      <c r="C17" s="89" t="str">
        <f t="shared" si="16"/>
        <v>DATA</v>
      </c>
      <c r="D17" s="119"/>
      <c r="E17" s="123"/>
      <c r="F17" s="124"/>
      <c r="G17" s="54">
        <f t="shared" si="0"/>
        <v>0</v>
      </c>
      <c r="H17" s="120"/>
      <c r="I17" s="91">
        <f t="shared" si="1"/>
        <v>0</v>
      </c>
      <c r="J17" s="91">
        <f t="shared" si="2"/>
        <v>0</v>
      </c>
      <c r="K17" s="91">
        <f t="shared" si="3"/>
        <v>0</v>
      </c>
      <c r="L17" s="91">
        <f t="shared" si="4"/>
        <v>0</v>
      </c>
      <c r="M17" s="91">
        <f t="shared" si="5"/>
        <v>0</v>
      </c>
      <c r="N17" s="121"/>
      <c r="O17" s="121"/>
      <c r="P17" s="93">
        <f t="shared" si="6"/>
        <v>0</v>
      </c>
      <c r="Q17" s="94"/>
      <c r="R17" s="60">
        <f>IF(Synthèse!M17="","",Synthèse!M17)</f>
        <v>0</v>
      </c>
      <c r="S17" s="61">
        <f>IF(Synthèse!P17="","",Synthèse!P17)</f>
        <v>0</v>
      </c>
      <c r="T17" s="61">
        <f t="shared" si="7"/>
        <v>0</v>
      </c>
      <c r="U17" s="62">
        <f>IF(Synthèse!V17="","",Synthèse!V17)</f>
        <v>0</v>
      </c>
      <c r="V17" s="95"/>
      <c r="W17" s="96"/>
      <c r="X17" s="97" t="str">
        <f t="shared" si="17"/>
        <v>nVPO2</v>
      </c>
      <c r="Y17" s="122"/>
      <c r="Z17" s="98"/>
      <c r="AA17" s="68"/>
      <c r="AB17" s="69"/>
      <c r="AC17" s="99"/>
      <c r="AD17" s="100"/>
      <c r="AE17" s="100"/>
      <c r="AF17" s="100"/>
      <c r="AG17" s="100"/>
      <c r="AH17" s="100"/>
      <c r="AI17" s="100"/>
      <c r="AJ17" s="100"/>
      <c r="AK17" s="100"/>
      <c r="AL17" s="100"/>
      <c r="AM17" s="100"/>
      <c r="AN17" s="100"/>
      <c r="AO17" s="101"/>
      <c r="AP17" s="100"/>
      <c r="AQ17" s="100"/>
      <c r="AR17" s="73">
        <f t="shared" si="8"/>
        <v>0</v>
      </c>
      <c r="AS17" s="74"/>
      <c r="AT17" s="71"/>
      <c r="AU17" s="71"/>
      <c r="AV17" s="71"/>
      <c r="AW17" s="71"/>
      <c r="AX17" s="71"/>
      <c r="AY17" s="71"/>
      <c r="AZ17" s="71"/>
      <c r="BA17" s="71"/>
      <c r="BB17" s="71"/>
      <c r="BC17" s="71"/>
      <c r="BD17" s="71"/>
      <c r="BE17" s="71"/>
      <c r="BF17" s="71"/>
      <c r="BG17" s="71"/>
      <c r="BH17" s="75">
        <f t="shared" si="9"/>
        <v>0</v>
      </c>
      <c r="BI17" s="70"/>
      <c r="BJ17" s="70"/>
      <c r="BK17" s="70"/>
      <c r="BL17" s="70"/>
      <c r="BM17" s="70"/>
      <c r="BN17" s="70"/>
      <c r="BO17" s="70"/>
      <c r="BP17" s="71"/>
      <c r="BQ17" s="71"/>
      <c r="BR17" s="71"/>
      <c r="BS17" s="71"/>
      <c r="BT17" s="71"/>
      <c r="BU17" s="71"/>
      <c r="BV17" s="71"/>
      <c r="BW17" s="71"/>
      <c r="BX17" s="102">
        <f t="shared" si="10"/>
        <v>0</v>
      </c>
      <c r="BY17" s="74"/>
      <c r="BZ17" s="71"/>
      <c r="CA17" s="71"/>
      <c r="CB17" s="71"/>
      <c r="CC17" s="71"/>
      <c r="CD17" s="77">
        <f t="shared" si="11"/>
        <v>0</v>
      </c>
      <c r="CE17" s="114"/>
      <c r="CF17" s="78"/>
      <c r="CG17" s="79"/>
      <c r="CH17" s="104"/>
      <c r="CI17" s="114"/>
      <c r="CJ17" s="115"/>
      <c r="CK17" s="116"/>
      <c r="CL17" s="118"/>
      <c r="CM17" s="115"/>
      <c r="CN17" s="108">
        <f t="shared" si="12"/>
        <v>0</v>
      </c>
      <c r="CO17" s="115"/>
      <c r="CP17" s="115"/>
      <c r="CQ17" s="109">
        <f t="shared" si="13"/>
        <v>0</v>
      </c>
      <c r="CR17" s="110"/>
      <c r="CS17" s="117"/>
      <c r="CT17" s="112"/>
      <c r="CU17" s="113"/>
    </row>
    <row r="18" spans="1:99" ht="16.5">
      <c r="A18" s="49" t="str">
        <f t="shared" si="14"/>
        <v>COUP</v>
      </c>
      <c r="B18" s="49" t="str">
        <f t="shared" si="15"/>
        <v>GPEI</v>
      </c>
      <c r="C18" s="50" t="str">
        <f t="shared" si="16"/>
        <v>DATA</v>
      </c>
      <c r="D18" s="119"/>
      <c r="E18" s="123"/>
      <c r="F18" s="124"/>
      <c r="G18" s="54">
        <f t="shared" si="0"/>
        <v>0</v>
      </c>
      <c r="H18" s="120"/>
      <c r="I18" s="91">
        <f t="shared" si="1"/>
        <v>0</v>
      </c>
      <c r="J18" s="91">
        <f t="shared" si="2"/>
        <v>0</v>
      </c>
      <c r="K18" s="91">
        <f t="shared" si="3"/>
        <v>0</v>
      </c>
      <c r="L18" s="91">
        <f t="shared" si="4"/>
        <v>0</v>
      </c>
      <c r="M18" s="91">
        <f t="shared" si="5"/>
        <v>0</v>
      </c>
      <c r="N18" s="121"/>
      <c r="O18" s="121"/>
      <c r="P18" s="93">
        <f t="shared" si="6"/>
        <v>0</v>
      </c>
      <c r="Q18" s="94"/>
      <c r="R18" s="60">
        <f>IF(Synthèse!M18="","",Synthèse!M18)</f>
        <v>0</v>
      </c>
      <c r="S18" s="61">
        <f>IF(Synthèse!P18="","",Synthèse!P18)</f>
        <v>0</v>
      </c>
      <c r="T18" s="61">
        <f t="shared" si="7"/>
        <v>0</v>
      </c>
      <c r="U18" s="62">
        <f>IF(Synthèse!V18="","",Synthèse!V18)</f>
        <v>0</v>
      </c>
      <c r="V18" s="95"/>
      <c r="W18" s="96"/>
      <c r="X18" s="97" t="str">
        <f t="shared" si="17"/>
        <v>nVPO2</v>
      </c>
      <c r="Y18" s="122"/>
      <c r="Z18" s="98"/>
      <c r="AA18" s="68"/>
      <c r="AB18" s="69"/>
      <c r="AC18" s="99"/>
      <c r="AD18" s="100"/>
      <c r="AE18" s="100"/>
      <c r="AF18" s="100"/>
      <c r="AG18" s="100"/>
      <c r="AH18" s="100"/>
      <c r="AI18" s="100"/>
      <c r="AJ18" s="100"/>
      <c r="AK18" s="100"/>
      <c r="AL18" s="100"/>
      <c r="AM18" s="100"/>
      <c r="AN18" s="100"/>
      <c r="AO18" s="101"/>
      <c r="AP18" s="100"/>
      <c r="AQ18" s="100"/>
      <c r="AR18" s="73">
        <f t="shared" si="8"/>
        <v>0</v>
      </c>
      <c r="AS18" s="74"/>
      <c r="AT18" s="71"/>
      <c r="AU18" s="71"/>
      <c r="AV18" s="71"/>
      <c r="AW18" s="71"/>
      <c r="AX18" s="71"/>
      <c r="AY18" s="71"/>
      <c r="AZ18" s="71"/>
      <c r="BA18" s="71"/>
      <c r="BB18" s="71"/>
      <c r="BC18" s="71"/>
      <c r="BD18" s="71"/>
      <c r="BE18" s="71"/>
      <c r="BF18" s="71"/>
      <c r="BG18" s="71"/>
      <c r="BH18" s="75">
        <f t="shared" si="9"/>
        <v>0</v>
      </c>
      <c r="BI18" s="70"/>
      <c r="BJ18" s="70"/>
      <c r="BK18" s="70"/>
      <c r="BL18" s="70"/>
      <c r="BM18" s="70"/>
      <c r="BN18" s="70"/>
      <c r="BO18" s="70"/>
      <c r="BP18" s="71"/>
      <c r="BQ18" s="71"/>
      <c r="BR18" s="71"/>
      <c r="BS18" s="71"/>
      <c r="BT18" s="71"/>
      <c r="BU18" s="71"/>
      <c r="BV18" s="71"/>
      <c r="BW18" s="71"/>
      <c r="BX18" s="102">
        <f t="shared" si="10"/>
        <v>0</v>
      </c>
      <c r="BY18" s="74"/>
      <c r="BZ18" s="71"/>
      <c r="CA18" s="71"/>
      <c r="CB18" s="71"/>
      <c r="CC18" s="71"/>
      <c r="CD18" s="77">
        <f t="shared" si="11"/>
        <v>0</v>
      </c>
      <c r="CE18" s="114"/>
      <c r="CF18" s="78"/>
      <c r="CG18" s="79"/>
      <c r="CH18" s="104"/>
      <c r="CI18" s="114"/>
      <c r="CJ18" s="115"/>
      <c r="CK18" s="116"/>
      <c r="CL18" s="118"/>
      <c r="CM18" s="115"/>
      <c r="CN18" s="108">
        <f t="shared" si="12"/>
        <v>0</v>
      </c>
      <c r="CO18" s="115"/>
      <c r="CP18" s="115"/>
      <c r="CQ18" s="109">
        <f t="shared" si="13"/>
        <v>0</v>
      </c>
      <c r="CR18" s="110"/>
      <c r="CS18" s="117"/>
      <c r="CT18" s="112"/>
      <c r="CU18" s="113"/>
    </row>
    <row r="19" spans="1:99" ht="16.5">
      <c r="A19" s="88" t="str">
        <f t="shared" si="14"/>
        <v>COUP</v>
      </c>
      <c r="B19" s="88" t="str">
        <f t="shared" si="15"/>
        <v>GPEI</v>
      </c>
      <c r="C19" s="89" t="str">
        <f t="shared" si="16"/>
        <v>DATA</v>
      </c>
      <c r="D19" s="119"/>
      <c r="E19" s="123"/>
      <c r="F19" s="124"/>
      <c r="G19" s="54">
        <f t="shared" si="0"/>
        <v>0</v>
      </c>
      <c r="H19" s="120"/>
      <c r="I19" s="91">
        <f t="shared" si="1"/>
        <v>0</v>
      </c>
      <c r="J19" s="91">
        <f t="shared" si="2"/>
        <v>0</v>
      </c>
      <c r="K19" s="91">
        <f t="shared" si="3"/>
        <v>0</v>
      </c>
      <c r="L19" s="91">
        <f t="shared" si="4"/>
        <v>0</v>
      </c>
      <c r="M19" s="91">
        <f t="shared" si="5"/>
        <v>0</v>
      </c>
      <c r="N19" s="121"/>
      <c r="O19" s="121"/>
      <c r="P19" s="93">
        <f t="shared" si="6"/>
        <v>0</v>
      </c>
      <c r="Q19" s="94"/>
      <c r="R19" s="60">
        <f>IF(Synthèse!M19="","",Synthèse!M19)</f>
        <v>0</v>
      </c>
      <c r="S19" s="61">
        <f>IF(Synthèse!P19="","",Synthèse!P19)</f>
        <v>0</v>
      </c>
      <c r="T19" s="61">
        <f t="shared" si="7"/>
        <v>0</v>
      </c>
      <c r="U19" s="62">
        <f>IF(Synthèse!V19="","",Synthèse!V19)</f>
        <v>0</v>
      </c>
      <c r="V19" s="95"/>
      <c r="W19" s="96"/>
      <c r="X19" s="97" t="str">
        <f t="shared" si="17"/>
        <v>nVPO2</v>
      </c>
      <c r="Y19" s="122"/>
      <c r="Z19" s="98"/>
      <c r="AA19" s="68"/>
      <c r="AB19" s="69"/>
      <c r="AC19" s="99"/>
      <c r="AD19" s="100"/>
      <c r="AE19" s="100"/>
      <c r="AF19" s="100"/>
      <c r="AG19" s="100"/>
      <c r="AH19" s="100"/>
      <c r="AI19" s="100"/>
      <c r="AJ19" s="100"/>
      <c r="AK19" s="100"/>
      <c r="AL19" s="100"/>
      <c r="AM19" s="100"/>
      <c r="AN19" s="100"/>
      <c r="AO19" s="101"/>
      <c r="AP19" s="100"/>
      <c r="AQ19" s="100"/>
      <c r="AR19" s="73">
        <f t="shared" si="8"/>
        <v>0</v>
      </c>
      <c r="AS19" s="74"/>
      <c r="AT19" s="71"/>
      <c r="AU19" s="71"/>
      <c r="AV19" s="71"/>
      <c r="AW19" s="71"/>
      <c r="AX19" s="71"/>
      <c r="AY19" s="71"/>
      <c r="AZ19" s="71"/>
      <c r="BA19" s="71"/>
      <c r="BB19" s="71"/>
      <c r="BC19" s="71"/>
      <c r="BD19" s="71"/>
      <c r="BE19" s="71"/>
      <c r="BF19" s="71"/>
      <c r="BG19" s="71"/>
      <c r="BH19" s="75">
        <f t="shared" si="9"/>
        <v>0</v>
      </c>
      <c r="BI19" s="70"/>
      <c r="BJ19" s="70"/>
      <c r="BK19" s="70"/>
      <c r="BL19" s="70"/>
      <c r="BM19" s="70"/>
      <c r="BN19" s="70"/>
      <c r="BO19" s="70"/>
      <c r="BP19" s="71"/>
      <c r="BQ19" s="71"/>
      <c r="BR19" s="71"/>
      <c r="BS19" s="71"/>
      <c r="BT19" s="71"/>
      <c r="BU19" s="71"/>
      <c r="BV19" s="71"/>
      <c r="BW19" s="71"/>
      <c r="BX19" s="102">
        <f t="shared" si="10"/>
        <v>0</v>
      </c>
      <c r="BY19" s="74"/>
      <c r="BZ19" s="71"/>
      <c r="CA19" s="71"/>
      <c r="CB19" s="71"/>
      <c r="CC19" s="71"/>
      <c r="CD19" s="77">
        <f t="shared" si="11"/>
        <v>0</v>
      </c>
      <c r="CE19" s="114"/>
      <c r="CF19" s="78"/>
      <c r="CG19" s="79"/>
      <c r="CH19" s="104"/>
      <c r="CI19" s="114"/>
      <c r="CJ19" s="115"/>
      <c r="CK19" s="116"/>
      <c r="CL19" s="118"/>
      <c r="CM19" s="115"/>
      <c r="CN19" s="108">
        <f t="shared" si="12"/>
        <v>0</v>
      </c>
      <c r="CO19" s="115"/>
      <c r="CP19" s="115"/>
      <c r="CQ19" s="109">
        <f t="shared" si="13"/>
        <v>0</v>
      </c>
      <c r="CR19" s="110"/>
      <c r="CS19" s="117"/>
      <c r="CT19" s="112"/>
      <c r="CU19" s="113"/>
    </row>
    <row r="20" spans="1:99" ht="16.5">
      <c r="A20" s="49" t="str">
        <f t="shared" si="14"/>
        <v>COUP</v>
      </c>
      <c r="B20" s="49" t="str">
        <f t="shared" si="15"/>
        <v>GPEI</v>
      </c>
      <c r="C20" s="50" t="str">
        <f t="shared" si="16"/>
        <v>DATA</v>
      </c>
      <c r="D20" s="119"/>
      <c r="E20" s="123"/>
      <c r="F20" s="124"/>
      <c r="G20" s="54">
        <f t="shared" si="0"/>
        <v>0</v>
      </c>
      <c r="H20" s="120"/>
      <c r="I20" s="91">
        <f t="shared" si="1"/>
        <v>0</v>
      </c>
      <c r="J20" s="91">
        <f t="shared" si="2"/>
        <v>0</v>
      </c>
      <c r="K20" s="91">
        <f t="shared" si="3"/>
        <v>0</v>
      </c>
      <c r="L20" s="91">
        <f t="shared" si="4"/>
        <v>0</v>
      </c>
      <c r="M20" s="91">
        <f t="shared" si="5"/>
        <v>0</v>
      </c>
      <c r="N20" s="121"/>
      <c r="O20" s="121"/>
      <c r="P20" s="93">
        <f t="shared" si="6"/>
        <v>0</v>
      </c>
      <c r="Q20" s="94"/>
      <c r="R20" s="60">
        <f>IF(Synthèse!M20="","",Synthèse!M20)</f>
        <v>0</v>
      </c>
      <c r="S20" s="61">
        <f>IF(Synthèse!P20="","",Synthèse!P20)</f>
        <v>0</v>
      </c>
      <c r="T20" s="61">
        <f t="shared" si="7"/>
        <v>0</v>
      </c>
      <c r="U20" s="62">
        <f>IF(Synthèse!V20="","",Synthèse!V20)</f>
        <v>0</v>
      </c>
      <c r="V20" s="95"/>
      <c r="W20" s="96"/>
      <c r="X20" s="97" t="str">
        <f t="shared" si="17"/>
        <v>nVPO2</v>
      </c>
      <c r="Y20" s="122"/>
      <c r="Z20" s="98"/>
      <c r="AA20" s="68"/>
      <c r="AB20" s="69"/>
      <c r="AC20" s="99"/>
      <c r="AD20" s="100"/>
      <c r="AE20" s="100"/>
      <c r="AF20" s="100"/>
      <c r="AG20" s="100"/>
      <c r="AH20" s="100"/>
      <c r="AI20" s="100"/>
      <c r="AJ20" s="100"/>
      <c r="AK20" s="100"/>
      <c r="AL20" s="100"/>
      <c r="AM20" s="100"/>
      <c r="AN20" s="100"/>
      <c r="AO20" s="101"/>
      <c r="AP20" s="100"/>
      <c r="AQ20" s="100"/>
      <c r="AR20" s="73">
        <f t="shared" si="8"/>
        <v>0</v>
      </c>
      <c r="AS20" s="74"/>
      <c r="AT20" s="71"/>
      <c r="AU20" s="71"/>
      <c r="AV20" s="71"/>
      <c r="AW20" s="71"/>
      <c r="AX20" s="71"/>
      <c r="AY20" s="71"/>
      <c r="AZ20" s="71"/>
      <c r="BA20" s="71"/>
      <c r="BB20" s="71"/>
      <c r="BC20" s="71"/>
      <c r="BD20" s="71"/>
      <c r="BE20" s="71"/>
      <c r="BF20" s="71"/>
      <c r="BG20" s="71"/>
      <c r="BH20" s="75">
        <f t="shared" si="9"/>
        <v>0</v>
      </c>
      <c r="BI20" s="70"/>
      <c r="BJ20" s="70"/>
      <c r="BK20" s="70"/>
      <c r="BL20" s="70"/>
      <c r="BM20" s="70"/>
      <c r="BN20" s="70"/>
      <c r="BO20" s="70"/>
      <c r="BP20" s="71"/>
      <c r="BQ20" s="71"/>
      <c r="BR20" s="71"/>
      <c r="BS20" s="71"/>
      <c r="BT20" s="71"/>
      <c r="BU20" s="71"/>
      <c r="BV20" s="71"/>
      <c r="BW20" s="71"/>
      <c r="BX20" s="102">
        <f t="shared" si="10"/>
        <v>0</v>
      </c>
      <c r="BY20" s="74"/>
      <c r="BZ20" s="71"/>
      <c r="CA20" s="71"/>
      <c r="CB20" s="71"/>
      <c r="CC20" s="71"/>
      <c r="CD20" s="77">
        <f t="shared" si="11"/>
        <v>0</v>
      </c>
      <c r="CE20" s="114"/>
      <c r="CF20" s="78"/>
      <c r="CG20" s="79"/>
      <c r="CH20" s="104"/>
      <c r="CI20" s="114"/>
      <c r="CJ20" s="115"/>
      <c r="CK20" s="116"/>
      <c r="CL20" s="118"/>
      <c r="CM20" s="115"/>
      <c r="CN20" s="108">
        <f t="shared" si="12"/>
        <v>0</v>
      </c>
      <c r="CO20" s="115"/>
      <c r="CP20" s="115"/>
      <c r="CQ20" s="109">
        <f t="shared" si="13"/>
        <v>0</v>
      </c>
      <c r="CR20" s="110"/>
      <c r="CS20" s="117"/>
      <c r="CT20" s="112"/>
      <c r="CU20" s="113"/>
    </row>
    <row r="21" spans="1:99" ht="16.5">
      <c r="A21" s="88" t="str">
        <f t="shared" si="14"/>
        <v>COUP</v>
      </c>
      <c r="B21" s="88" t="str">
        <f t="shared" si="15"/>
        <v>GPEI</v>
      </c>
      <c r="C21" s="89" t="str">
        <f t="shared" si="16"/>
        <v>DATA</v>
      </c>
      <c r="D21" s="119"/>
      <c r="E21" s="123"/>
      <c r="F21" s="124"/>
      <c r="G21" s="54">
        <f t="shared" si="0"/>
        <v>0</v>
      </c>
      <c r="H21" s="120"/>
      <c r="I21" s="91">
        <f t="shared" si="1"/>
        <v>0</v>
      </c>
      <c r="J21" s="91">
        <f t="shared" si="2"/>
        <v>0</v>
      </c>
      <c r="K21" s="91">
        <f t="shared" si="3"/>
        <v>0</v>
      </c>
      <c r="L21" s="91">
        <f t="shared" si="4"/>
        <v>0</v>
      </c>
      <c r="M21" s="91">
        <f t="shared" si="5"/>
        <v>0</v>
      </c>
      <c r="N21" s="121"/>
      <c r="O21" s="121"/>
      <c r="P21" s="93">
        <f t="shared" si="6"/>
        <v>0</v>
      </c>
      <c r="Q21" s="94"/>
      <c r="R21" s="60">
        <f>IF(Synthèse!M21="","",Synthèse!M21)</f>
        <v>0</v>
      </c>
      <c r="S21" s="61">
        <f>IF(Synthèse!P21="","",Synthèse!P21)</f>
        <v>0</v>
      </c>
      <c r="T21" s="61">
        <f t="shared" si="7"/>
        <v>0</v>
      </c>
      <c r="U21" s="62">
        <f>IF(Synthèse!V21="","",Synthèse!V21)</f>
        <v>0</v>
      </c>
      <c r="V21" s="95"/>
      <c r="W21" s="96"/>
      <c r="X21" s="97" t="str">
        <f t="shared" si="17"/>
        <v>nVPO2</v>
      </c>
      <c r="Y21" s="122"/>
      <c r="Z21" s="98"/>
      <c r="AA21" s="68"/>
      <c r="AB21" s="69"/>
      <c r="AC21" s="99"/>
      <c r="AD21" s="100"/>
      <c r="AE21" s="100"/>
      <c r="AF21" s="100"/>
      <c r="AG21" s="100"/>
      <c r="AH21" s="100"/>
      <c r="AI21" s="100"/>
      <c r="AJ21" s="100"/>
      <c r="AK21" s="100"/>
      <c r="AL21" s="100"/>
      <c r="AM21" s="100"/>
      <c r="AN21" s="100"/>
      <c r="AO21" s="101"/>
      <c r="AP21" s="100"/>
      <c r="AQ21" s="100"/>
      <c r="AR21" s="73">
        <f t="shared" si="8"/>
        <v>0</v>
      </c>
      <c r="AS21" s="74"/>
      <c r="AT21" s="71"/>
      <c r="AU21" s="71"/>
      <c r="AV21" s="71"/>
      <c r="AW21" s="71"/>
      <c r="AX21" s="71"/>
      <c r="AY21" s="71"/>
      <c r="AZ21" s="71"/>
      <c r="BA21" s="71"/>
      <c r="BB21" s="71"/>
      <c r="BC21" s="71"/>
      <c r="BD21" s="71"/>
      <c r="BE21" s="71"/>
      <c r="BF21" s="71"/>
      <c r="BG21" s="71"/>
      <c r="BH21" s="75">
        <f t="shared" si="9"/>
        <v>0</v>
      </c>
      <c r="BI21" s="70"/>
      <c r="BJ21" s="70"/>
      <c r="BK21" s="70"/>
      <c r="BL21" s="70"/>
      <c r="BM21" s="70"/>
      <c r="BN21" s="70"/>
      <c r="BO21" s="70"/>
      <c r="BP21" s="71"/>
      <c r="BQ21" s="71"/>
      <c r="BR21" s="71"/>
      <c r="BS21" s="71"/>
      <c r="BT21" s="71"/>
      <c r="BU21" s="71"/>
      <c r="BV21" s="71"/>
      <c r="BW21" s="71"/>
      <c r="BX21" s="102">
        <f t="shared" si="10"/>
        <v>0</v>
      </c>
      <c r="BY21" s="74"/>
      <c r="BZ21" s="71"/>
      <c r="CA21" s="71"/>
      <c r="CB21" s="71"/>
      <c r="CC21" s="71"/>
      <c r="CD21" s="77">
        <f t="shared" si="11"/>
        <v>0</v>
      </c>
      <c r="CE21" s="114"/>
      <c r="CF21" s="78"/>
      <c r="CG21" s="79"/>
      <c r="CH21" s="104"/>
      <c r="CI21" s="114"/>
      <c r="CJ21" s="115"/>
      <c r="CK21" s="116"/>
      <c r="CL21" s="118"/>
      <c r="CM21" s="115"/>
      <c r="CN21" s="108">
        <f t="shared" si="12"/>
        <v>0</v>
      </c>
      <c r="CO21" s="115"/>
      <c r="CP21" s="115"/>
      <c r="CQ21" s="109">
        <f t="shared" si="13"/>
        <v>0</v>
      </c>
      <c r="CR21" s="110"/>
      <c r="CS21" s="117"/>
      <c r="CT21" s="112"/>
      <c r="CU21" s="113"/>
    </row>
    <row r="22" spans="1:99" ht="16.5">
      <c r="A22" s="49" t="str">
        <f t="shared" si="14"/>
        <v>COUP</v>
      </c>
      <c r="B22" s="49" t="str">
        <f t="shared" si="15"/>
        <v>GPEI</v>
      </c>
      <c r="C22" s="50" t="str">
        <f t="shared" si="16"/>
        <v>DATA</v>
      </c>
      <c r="D22" s="119"/>
      <c r="E22" s="123"/>
      <c r="F22" s="124"/>
      <c r="G22" s="54">
        <f t="shared" si="0"/>
        <v>0</v>
      </c>
      <c r="H22" s="120"/>
      <c r="I22" s="91">
        <f t="shared" si="1"/>
        <v>0</v>
      </c>
      <c r="J22" s="91">
        <f t="shared" si="2"/>
        <v>0</v>
      </c>
      <c r="K22" s="91">
        <f t="shared" si="3"/>
        <v>0</v>
      </c>
      <c r="L22" s="91">
        <f t="shared" si="4"/>
        <v>0</v>
      </c>
      <c r="M22" s="91">
        <f t="shared" si="5"/>
        <v>0</v>
      </c>
      <c r="N22" s="121"/>
      <c r="O22" s="121"/>
      <c r="P22" s="93">
        <f t="shared" si="6"/>
        <v>0</v>
      </c>
      <c r="Q22" s="94"/>
      <c r="R22" s="60">
        <f>IF(Synthèse!M22="","",Synthèse!M22)</f>
        <v>0</v>
      </c>
      <c r="S22" s="61">
        <f>IF(Synthèse!P22="","",Synthèse!P22)</f>
        <v>0</v>
      </c>
      <c r="T22" s="61">
        <f t="shared" si="7"/>
        <v>0</v>
      </c>
      <c r="U22" s="62">
        <f>IF(Synthèse!V22="","",Synthèse!V22)</f>
        <v>0</v>
      </c>
      <c r="V22" s="95"/>
      <c r="W22" s="96"/>
      <c r="X22" s="97" t="str">
        <f t="shared" si="17"/>
        <v>nVPO2</v>
      </c>
      <c r="Y22" s="122"/>
      <c r="Z22" s="98"/>
      <c r="AA22" s="68"/>
      <c r="AB22" s="69"/>
      <c r="AC22" s="99"/>
      <c r="AD22" s="100"/>
      <c r="AE22" s="100"/>
      <c r="AF22" s="100"/>
      <c r="AG22" s="100"/>
      <c r="AH22" s="100"/>
      <c r="AI22" s="100"/>
      <c r="AJ22" s="100"/>
      <c r="AK22" s="100"/>
      <c r="AL22" s="100"/>
      <c r="AM22" s="100"/>
      <c r="AN22" s="100"/>
      <c r="AO22" s="101"/>
      <c r="AP22" s="100"/>
      <c r="AQ22" s="100"/>
      <c r="AR22" s="73">
        <f t="shared" si="8"/>
        <v>0</v>
      </c>
      <c r="AS22" s="74"/>
      <c r="AT22" s="71"/>
      <c r="AU22" s="71"/>
      <c r="AV22" s="71"/>
      <c r="AW22" s="71"/>
      <c r="AX22" s="71"/>
      <c r="AY22" s="71"/>
      <c r="AZ22" s="71"/>
      <c r="BA22" s="71"/>
      <c r="BB22" s="71"/>
      <c r="BC22" s="71"/>
      <c r="BD22" s="71"/>
      <c r="BE22" s="71"/>
      <c r="BF22" s="71"/>
      <c r="BG22" s="71"/>
      <c r="BH22" s="75">
        <f t="shared" si="9"/>
        <v>0</v>
      </c>
      <c r="BI22" s="70"/>
      <c r="BJ22" s="70"/>
      <c r="BK22" s="70"/>
      <c r="BL22" s="70"/>
      <c r="BM22" s="70"/>
      <c r="BN22" s="70"/>
      <c r="BO22" s="70"/>
      <c r="BP22" s="71"/>
      <c r="BQ22" s="71"/>
      <c r="BR22" s="71"/>
      <c r="BS22" s="71"/>
      <c r="BT22" s="71"/>
      <c r="BU22" s="71"/>
      <c r="BV22" s="71"/>
      <c r="BW22" s="71"/>
      <c r="BX22" s="102">
        <f t="shared" si="10"/>
        <v>0</v>
      </c>
      <c r="BY22" s="74"/>
      <c r="BZ22" s="71"/>
      <c r="CA22" s="71"/>
      <c r="CB22" s="71"/>
      <c r="CC22" s="71"/>
      <c r="CD22" s="77">
        <f t="shared" si="11"/>
        <v>0</v>
      </c>
      <c r="CE22" s="114"/>
      <c r="CF22" s="78"/>
      <c r="CG22" s="79"/>
      <c r="CH22" s="104"/>
      <c r="CI22" s="114"/>
      <c r="CJ22" s="115"/>
      <c r="CK22" s="116"/>
      <c r="CL22" s="118"/>
      <c r="CM22" s="115"/>
      <c r="CN22" s="108">
        <f t="shared" si="12"/>
        <v>0</v>
      </c>
      <c r="CO22" s="115"/>
      <c r="CP22" s="115"/>
      <c r="CQ22" s="109">
        <f t="shared" si="13"/>
        <v>0</v>
      </c>
      <c r="CR22" s="110"/>
      <c r="CS22" s="117"/>
      <c r="CT22" s="112"/>
      <c r="CU22" s="113"/>
    </row>
    <row r="23" spans="1:99" ht="16.5">
      <c r="A23" s="88" t="str">
        <f t="shared" si="14"/>
        <v>COUP</v>
      </c>
      <c r="B23" s="88" t="str">
        <f t="shared" si="15"/>
        <v>GPEI</v>
      </c>
      <c r="C23" s="89" t="str">
        <f t="shared" si="16"/>
        <v>DATA</v>
      </c>
      <c r="D23" s="119"/>
      <c r="E23" s="123"/>
      <c r="F23" s="124"/>
      <c r="G23" s="54">
        <f t="shared" si="0"/>
        <v>0</v>
      </c>
      <c r="H23" s="120"/>
      <c r="I23" s="91">
        <f t="shared" si="1"/>
        <v>0</v>
      </c>
      <c r="J23" s="91">
        <f t="shared" si="2"/>
        <v>0</v>
      </c>
      <c r="K23" s="91">
        <f t="shared" si="3"/>
        <v>0</v>
      </c>
      <c r="L23" s="91">
        <f t="shared" si="4"/>
        <v>0</v>
      </c>
      <c r="M23" s="91">
        <f t="shared" si="5"/>
        <v>0</v>
      </c>
      <c r="N23" s="121"/>
      <c r="O23" s="121"/>
      <c r="P23" s="93">
        <f t="shared" si="6"/>
        <v>0</v>
      </c>
      <c r="Q23" s="94"/>
      <c r="R23" s="60">
        <f>IF(Synthèse!M23="","",Synthèse!M23)</f>
        <v>0</v>
      </c>
      <c r="S23" s="61">
        <f>IF(Synthèse!P23="","",Synthèse!P23)</f>
        <v>0</v>
      </c>
      <c r="T23" s="61">
        <f t="shared" si="7"/>
        <v>0</v>
      </c>
      <c r="U23" s="62">
        <f>IF(Synthèse!V23="","",Synthèse!V23)</f>
        <v>0</v>
      </c>
      <c r="V23" s="95"/>
      <c r="W23" s="96"/>
      <c r="X23" s="97" t="str">
        <f t="shared" si="17"/>
        <v>nVPO2</v>
      </c>
      <c r="Y23" s="122"/>
      <c r="Z23" s="98"/>
      <c r="AA23" s="68"/>
      <c r="AB23" s="69"/>
      <c r="AC23" s="99"/>
      <c r="AD23" s="100"/>
      <c r="AE23" s="100"/>
      <c r="AF23" s="100"/>
      <c r="AG23" s="100"/>
      <c r="AH23" s="100"/>
      <c r="AI23" s="100"/>
      <c r="AJ23" s="100"/>
      <c r="AK23" s="100"/>
      <c r="AL23" s="100"/>
      <c r="AM23" s="100"/>
      <c r="AN23" s="100"/>
      <c r="AO23" s="101"/>
      <c r="AP23" s="100"/>
      <c r="AQ23" s="100"/>
      <c r="AR23" s="73">
        <f t="shared" si="8"/>
        <v>0</v>
      </c>
      <c r="AS23" s="74"/>
      <c r="AT23" s="71"/>
      <c r="AU23" s="71"/>
      <c r="AV23" s="71"/>
      <c r="AW23" s="71"/>
      <c r="AX23" s="71"/>
      <c r="AY23" s="71"/>
      <c r="AZ23" s="71"/>
      <c r="BA23" s="71"/>
      <c r="BB23" s="71"/>
      <c r="BC23" s="71"/>
      <c r="BD23" s="71"/>
      <c r="BE23" s="71"/>
      <c r="BF23" s="71"/>
      <c r="BG23" s="71"/>
      <c r="BH23" s="75">
        <f t="shared" si="9"/>
        <v>0</v>
      </c>
      <c r="BI23" s="70"/>
      <c r="BJ23" s="70"/>
      <c r="BK23" s="70"/>
      <c r="BL23" s="70"/>
      <c r="BM23" s="70"/>
      <c r="BN23" s="70"/>
      <c r="BO23" s="70"/>
      <c r="BP23" s="71"/>
      <c r="BQ23" s="71"/>
      <c r="BR23" s="71"/>
      <c r="BS23" s="71"/>
      <c r="BT23" s="71"/>
      <c r="BU23" s="71"/>
      <c r="BV23" s="71"/>
      <c r="BW23" s="71"/>
      <c r="BX23" s="102">
        <f t="shared" si="10"/>
        <v>0</v>
      </c>
      <c r="BY23" s="74"/>
      <c r="BZ23" s="71"/>
      <c r="CA23" s="71"/>
      <c r="CB23" s="71"/>
      <c r="CC23" s="71"/>
      <c r="CD23" s="77">
        <f t="shared" si="11"/>
        <v>0</v>
      </c>
      <c r="CE23" s="114"/>
      <c r="CF23" s="78"/>
      <c r="CG23" s="79"/>
      <c r="CH23" s="104"/>
      <c r="CI23" s="114"/>
      <c r="CJ23" s="115"/>
      <c r="CK23" s="116"/>
      <c r="CL23" s="118"/>
      <c r="CM23" s="115"/>
      <c r="CN23" s="108">
        <f t="shared" si="12"/>
        <v>0</v>
      </c>
      <c r="CO23" s="115"/>
      <c r="CP23" s="115"/>
      <c r="CQ23" s="109">
        <f t="shared" si="13"/>
        <v>0</v>
      </c>
      <c r="CR23" s="110"/>
      <c r="CS23" s="117"/>
      <c r="CT23" s="112"/>
      <c r="CU23" s="113"/>
    </row>
    <row r="24" spans="1:99" ht="16.5">
      <c r="A24" s="49" t="str">
        <f t="shared" si="14"/>
        <v>COUP</v>
      </c>
      <c r="B24" s="49" t="str">
        <f t="shared" si="15"/>
        <v>GPEI</v>
      </c>
      <c r="C24" s="50" t="str">
        <f t="shared" si="16"/>
        <v>DATA</v>
      </c>
      <c r="D24" s="119"/>
      <c r="E24" s="123"/>
      <c r="F24" s="124"/>
      <c r="G24" s="54">
        <f t="shared" si="0"/>
        <v>0</v>
      </c>
      <c r="H24" s="120"/>
      <c r="I24" s="91">
        <f t="shared" si="1"/>
        <v>0</v>
      </c>
      <c r="J24" s="91">
        <f t="shared" si="2"/>
        <v>0</v>
      </c>
      <c r="K24" s="91">
        <f t="shared" si="3"/>
        <v>0</v>
      </c>
      <c r="L24" s="91">
        <f t="shared" si="4"/>
        <v>0</v>
      </c>
      <c r="M24" s="91">
        <f t="shared" si="5"/>
        <v>0</v>
      </c>
      <c r="N24" s="121"/>
      <c r="O24" s="121"/>
      <c r="P24" s="93">
        <f t="shared" si="6"/>
        <v>0</v>
      </c>
      <c r="Q24" s="94"/>
      <c r="R24" s="60">
        <f>IF(Synthèse!M24="","",Synthèse!M24)</f>
        <v>0</v>
      </c>
      <c r="S24" s="61">
        <f>IF(Synthèse!P24="","",Synthèse!P24)</f>
        <v>0</v>
      </c>
      <c r="T24" s="61">
        <f t="shared" si="7"/>
        <v>0</v>
      </c>
      <c r="U24" s="62">
        <f>IF(Synthèse!V24="","",Synthèse!V24)</f>
        <v>0</v>
      </c>
      <c r="V24" s="95"/>
      <c r="W24" s="96"/>
      <c r="X24" s="97" t="str">
        <f t="shared" si="17"/>
        <v>nVPO2</v>
      </c>
      <c r="Y24" s="122"/>
      <c r="Z24" s="98"/>
      <c r="AA24" s="68"/>
      <c r="AB24" s="69"/>
      <c r="AC24" s="70"/>
      <c r="AD24" s="71"/>
      <c r="AE24" s="71"/>
      <c r="AF24" s="71"/>
      <c r="AG24" s="71"/>
      <c r="AH24" s="71"/>
      <c r="AI24" s="71"/>
      <c r="AJ24" s="71"/>
      <c r="AK24" s="71"/>
      <c r="AL24" s="71"/>
      <c r="AM24" s="71"/>
      <c r="AN24" s="71"/>
      <c r="AO24" s="101"/>
      <c r="AP24" s="71"/>
      <c r="AQ24" s="71"/>
      <c r="AR24" s="73">
        <f t="shared" si="8"/>
        <v>0</v>
      </c>
      <c r="AS24" s="74"/>
      <c r="AT24" s="71"/>
      <c r="AU24" s="71"/>
      <c r="AV24" s="71"/>
      <c r="AW24" s="71"/>
      <c r="AX24" s="71"/>
      <c r="AY24" s="71"/>
      <c r="AZ24" s="71"/>
      <c r="BA24" s="71"/>
      <c r="BB24" s="71"/>
      <c r="BC24" s="71"/>
      <c r="BD24" s="71"/>
      <c r="BE24" s="71"/>
      <c r="BF24" s="71"/>
      <c r="BG24" s="71"/>
      <c r="BH24" s="75">
        <f t="shared" si="9"/>
        <v>0</v>
      </c>
      <c r="BI24" s="70"/>
      <c r="BJ24" s="70"/>
      <c r="BK24" s="70"/>
      <c r="BL24" s="70"/>
      <c r="BM24" s="70"/>
      <c r="BN24" s="70"/>
      <c r="BO24" s="70"/>
      <c r="BP24" s="71"/>
      <c r="BQ24" s="71"/>
      <c r="BR24" s="71"/>
      <c r="BS24" s="71"/>
      <c r="BT24" s="71"/>
      <c r="BU24" s="71"/>
      <c r="BV24" s="71"/>
      <c r="BW24" s="71"/>
      <c r="BX24" s="102">
        <f t="shared" si="10"/>
        <v>0</v>
      </c>
      <c r="BY24" s="74"/>
      <c r="BZ24" s="71"/>
      <c r="CA24" s="71"/>
      <c r="CB24" s="71"/>
      <c r="CC24" s="71"/>
      <c r="CD24" s="77">
        <f t="shared" si="11"/>
        <v>0</v>
      </c>
      <c r="CE24" s="114"/>
      <c r="CF24" s="78"/>
      <c r="CG24" s="79"/>
      <c r="CH24" s="104"/>
      <c r="CI24" s="114"/>
      <c r="CJ24" s="115"/>
      <c r="CK24" s="116"/>
      <c r="CL24" s="118"/>
      <c r="CM24" s="115"/>
      <c r="CN24" s="108">
        <f t="shared" si="12"/>
        <v>0</v>
      </c>
      <c r="CO24" s="115"/>
      <c r="CP24" s="115"/>
      <c r="CQ24" s="109">
        <f t="shared" si="13"/>
        <v>0</v>
      </c>
      <c r="CR24" s="110"/>
      <c r="CS24" s="117"/>
      <c r="CT24" s="112"/>
      <c r="CU24" s="113"/>
    </row>
    <row r="25" spans="1:99" ht="16.5">
      <c r="A25" s="88" t="str">
        <f t="shared" si="14"/>
        <v>COUP</v>
      </c>
      <c r="B25" s="88" t="str">
        <f t="shared" si="15"/>
        <v>GPEI</v>
      </c>
      <c r="C25" s="89" t="str">
        <f t="shared" si="16"/>
        <v>DATA</v>
      </c>
      <c r="D25" s="119"/>
      <c r="E25" s="123"/>
      <c r="F25" s="124"/>
      <c r="G25" s="54">
        <f t="shared" si="0"/>
        <v>0</v>
      </c>
      <c r="H25" s="120"/>
      <c r="I25" s="91">
        <f t="shared" si="1"/>
        <v>0</v>
      </c>
      <c r="J25" s="91">
        <f t="shared" si="2"/>
        <v>0</v>
      </c>
      <c r="K25" s="91">
        <f t="shared" si="3"/>
        <v>0</v>
      </c>
      <c r="L25" s="91">
        <f t="shared" si="4"/>
        <v>0</v>
      </c>
      <c r="M25" s="91">
        <f t="shared" si="5"/>
        <v>0</v>
      </c>
      <c r="N25" s="121"/>
      <c r="O25" s="121"/>
      <c r="P25" s="93">
        <f t="shared" si="6"/>
        <v>0</v>
      </c>
      <c r="Q25" s="94"/>
      <c r="R25" s="60">
        <f>IF(Synthèse!M25="","",Synthèse!M25)</f>
        <v>0</v>
      </c>
      <c r="S25" s="61">
        <f>IF(Synthèse!P25="","",Synthèse!P25)</f>
        <v>0</v>
      </c>
      <c r="T25" s="61">
        <f t="shared" si="7"/>
        <v>0</v>
      </c>
      <c r="U25" s="62">
        <f>IF(Synthèse!V25="","",Synthèse!V25)</f>
        <v>0</v>
      </c>
      <c r="V25" s="95"/>
      <c r="W25" s="96"/>
      <c r="X25" s="97" t="str">
        <f t="shared" si="17"/>
        <v>nVPO2</v>
      </c>
      <c r="Y25" s="122"/>
      <c r="Z25" s="98"/>
      <c r="AA25" s="68"/>
      <c r="AB25" s="69"/>
      <c r="AC25" s="99"/>
      <c r="AD25" s="100"/>
      <c r="AE25" s="100"/>
      <c r="AF25" s="100"/>
      <c r="AG25" s="100"/>
      <c r="AH25" s="100"/>
      <c r="AI25" s="100"/>
      <c r="AJ25" s="100"/>
      <c r="AK25" s="100"/>
      <c r="AL25" s="100"/>
      <c r="AM25" s="100"/>
      <c r="AN25" s="100"/>
      <c r="AO25" s="101"/>
      <c r="AP25" s="100"/>
      <c r="AQ25" s="100"/>
      <c r="AR25" s="73">
        <f t="shared" si="8"/>
        <v>0</v>
      </c>
      <c r="AS25" s="74"/>
      <c r="AT25" s="71"/>
      <c r="AU25" s="71"/>
      <c r="AV25" s="71"/>
      <c r="AW25" s="71"/>
      <c r="AX25" s="71"/>
      <c r="AY25" s="71"/>
      <c r="AZ25" s="71"/>
      <c r="BA25" s="71"/>
      <c r="BB25" s="71"/>
      <c r="BC25" s="71"/>
      <c r="BD25" s="71"/>
      <c r="BE25" s="71"/>
      <c r="BF25" s="71"/>
      <c r="BG25" s="71"/>
      <c r="BH25" s="75">
        <f t="shared" si="9"/>
        <v>0</v>
      </c>
      <c r="BI25" s="70"/>
      <c r="BJ25" s="70"/>
      <c r="BK25" s="70"/>
      <c r="BL25" s="70"/>
      <c r="BM25" s="70"/>
      <c r="BN25" s="70"/>
      <c r="BO25" s="70"/>
      <c r="BP25" s="71"/>
      <c r="BQ25" s="71"/>
      <c r="BR25" s="71"/>
      <c r="BS25" s="71"/>
      <c r="BT25" s="71"/>
      <c r="BU25" s="71"/>
      <c r="BV25" s="71"/>
      <c r="BW25" s="71"/>
      <c r="BX25" s="102">
        <f t="shared" si="10"/>
        <v>0</v>
      </c>
      <c r="BY25" s="74"/>
      <c r="BZ25" s="71"/>
      <c r="CA25" s="71"/>
      <c r="CB25" s="71"/>
      <c r="CC25" s="71"/>
      <c r="CD25" s="77">
        <f t="shared" si="11"/>
        <v>0</v>
      </c>
      <c r="CE25" s="114"/>
      <c r="CF25" s="78"/>
      <c r="CG25" s="79"/>
      <c r="CH25" s="104"/>
      <c r="CI25" s="114"/>
      <c r="CJ25" s="115"/>
      <c r="CK25" s="116"/>
      <c r="CL25" s="118"/>
      <c r="CM25" s="115"/>
      <c r="CN25" s="108">
        <f t="shared" si="12"/>
        <v>0</v>
      </c>
      <c r="CO25" s="115"/>
      <c r="CP25" s="115"/>
      <c r="CQ25" s="109">
        <f t="shared" si="13"/>
        <v>0</v>
      </c>
      <c r="CR25" s="110"/>
      <c r="CS25" s="117"/>
      <c r="CT25" s="112"/>
      <c r="CU25" s="113"/>
    </row>
    <row r="26" spans="1:99" ht="16.5">
      <c r="A26" s="49" t="str">
        <f t="shared" si="14"/>
        <v>COUP</v>
      </c>
      <c r="B26" s="49" t="str">
        <f t="shared" si="15"/>
        <v>GPEI</v>
      </c>
      <c r="C26" s="50" t="str">
        <f t="shared" si="16"/>
        <v>DATA</v>
      </c>
      <c r="D26" s="119"/>
      <c r="E26" s="123"/>
      <c r="F26" s="124"/>
      <c r="G26" s="54">
        <f t="shared" si="0"/>
        <v>0</v>
      </c>
      <c r="H26" s="120"/>
      <c r="I26" s="91">
        <f t="shared" si="1"/>
        <v>0</v>
      </c>
      <c r="J26" s="91">
        <f t="shared" si="2"/>
        <v>0</v>
      </c>
      <c r="K26" s="91">
        <f t="shared" si="3"/>
        <v>0</v>
      </c>
      <c r="L26" s="91">
        <f t="shared" si="4"/>
        <v>0</v>
      </c>
      <c r="M26" s="91">
        <f t="shared" si="5"/>
        <v>0</v>
      </c>
      <c r="N26" s="121"/>
      <c r="O26" s="121"/>
      <c r="P26" s="93">
        <f t="shared" si="6"/>
        <v>0</v>
      </c>
      <c r="Q26" s="94"/>
      <c r="R26" s="60">
        <f>IF(Synthèse!M26="","",Synthèse!M26)</f>
        <v>0</v>
      </c>
      <c r="S26" s="61">
        <f>IF(Synthèse!P26="","",Synthèse!P26)</f>
        <v>0</v>
      </c>
      <c r="T26" s="61">
        <f t="shared" si="7"/>
        <v>0</v>
      </c>
      <c r="U26" s="62">
        <f>IF(Synthèse!V26="","",Synthèse!V26)</f>
        <v>0</v>
      </c>
      <c r="V26" s="95"/>
      <c r="W26" s="96"/>
      <c r="X26" s="97" t="str">
        <f t="shared" si="17"/>
        <v>nVPO2</v>
      </c>
      <c r="Y26" s="122"/>
      <c r="Z26" s="98"/>
      <c r="AA26" s="68"/>
      <c r="AB26" s="69"/>
      <c r="AC26" s="99"/>
      <c r="AD26" s="100"/>
      <c r="AE26" s="100"/>
      <c r="AF26" s="100"/>
      <c r="AG26" s="100"/>
      <c r="AH26" s="100"/>
      <c r="AI26" s="100"/>
      <c r="AJ26" s="100"/>
      <c r="AK26" s="100"/>
      <c r="AL26" s="100"/>
      <c r="AM26" s="100"/>
      <c r="AN26" s="100"/>
      <c r="AO26" s="101"/>
      <c r="AP26" s="100"/>
      <c r="AQ26" s="100"/>
      <c r="AR26" s="73">
        <f t="shared" si="8"/>
        <v>0</v>
      </c>
      <c r="AS26" s="74"/>
      <c r="AT26" s="71"/>
      <c r="AU26" s="71"/>
      <c r="AV26" s="71"/>
      <c r="AW26" s="71"/>
      <c r="AX26" s="71"/>
      <c r="AY26" s="71"/>
      <c r="AZ26" s="71"/>
      <c r="BA26" s="71"/>
      <c r="BB26" s="71"/>
      <c r="BC26" s="71"/>
      <c r="BD26" s="71"/>
      <c r="BE26" s="71"/>
      <c r="BF26" s="71"/>
      <c r="BG26" s="71"/>
      <c r="BH26" s="75">
        <f t="shared" si="9"/>
        <v>0</v>
      </c>
      <c r="BI26" s="70"/>
      <c r="BJ26" s="70"/>
      <c r="BK26" s="70"/>
      <c r="BL26" s="70"/>
      <c r="BM26" s="70"/>
      <c r="BN26" s="70"/>
      <c r="BO26" s="70"/>
      <c r="BP26" s="71"/>
      <c r="BQ26" s="71"/>
      <c r="BR26" s="71"/>
      <c r="BS26" s="71"/>
      <c r="BT26" s="71"/>
      <c r="BU26" s="71"/>
      <c r="BV26" s="71"/>
      <c r="BW26" s="71"/>
      <c r="BX26" s="102">
        <f t="shared" si="10"/>
        <v>0</v>
      </c>
      <c r="BY26" s="74"/>
      <c r="BZ26" s="71"/>
      <c r="CA26" s="71"/>
      <c r="CB26" s="71"/>
      <c r="CC26" s="71"/>
      <c r="CD26" s="77">
        <f t="shared" si="11"/>
        <v>0</v>
      </c>
      <c r="CE26" s="114"/>
      <c r="CF26" s="78"/>
      <c r="CG26" s="79"/>
      <c r="CH26" s="104"/>
      <c r="CI26" s="114"/>
      <c r="CJ26" s="115"/>
      <c r="CK26" s="116"/>
      <c r="CL26" s="118"/>
      <c r="CM26" s="115"/>
      <c r="CN26" s="108">
        <f t="shared" si="12"/>
        <v>0</v>
      </c>
      <c r="CO26" s="115"/>
      <c r="CP26" s="115"/>
      <c r="CQ26" s="109">
        <f t="shared" si="13"/>
        <v>0</v>
      </c>
      <c r="CR26" s="110"/>
      <c r="CS26" s="117"/>
      <c r="CT26" s="112"/>
      <c r="CU26" s="113"/>
    </row>
    <row r="27" spans="1:99" ht="16.5">
      <c r="A27" s="88" t="str">
        <f t="shared" si="14"/>
        <v>COUP</v>
      </c>
      <c r="B27" s="88" t="str">
        <f t="shared" si="15"/>
        <v>GPEI</v>
      </c>
      <c r="C27" s="89" t="str">
        <f t="shared" si="16"/>
        <v>DATA</v>
      </c>
      <c r="D27" s="119"/>
      <c r="E27" s="123"/>
      <c r="F27" s="124"/>
      <c r="G27" s="54">
        <f t="shared" si="0"/>
        <v>0</v>
      </c>
      <c r="H27" s="120"/>
      <c r="I27" s="91">
        <f t="shared" si="1"/>
        <v>0</v>
      </c>
      <c r="J27" s="91">
        <f t="shared" si="2"/>
        <v>0</v>
      </c>
      <c r="K27" s="91">
        <f t="shared" si="3"/>
        <v>0</v>
      </c>
      <c r="L27" s="91">
        <f t="shared" si="4"/>
        <v>0</v>
      </c>
      <c r="M27" s="91">
        <f t="shared" si="5"/>
        <v>0</v>
      </c>
      <c r="N27" s="121"/>
      <c r="O27" s="121"/>
      <c r="P27" s="93">
        <f t="shared" si="6"/>
        <v>0</v>
      </c>
      <c r="Q27" s="94"/>
      <c r="R27" s="60">
        <f>IF(Synthèse!M27="","",Synthèse!M27)</f>
        <v>0</v>
      </c>
      <c r="S27" s="61">
        <f>IF(Synthèse!P27="","",Synthèse!P27)</f>
        <v>0</v>
      </c>
      <c r="T27" s="61">
        <f t="shared" si="7"/>
        <v>0</v>
      </c>
      <c r="U27" s="62">
        <f>IF(Synthèse!V27="","",Synthèse!V27)</f>
        <v>0</v>
      </c>
      <c r="V27" s="95"/>
      <c r="W27" s="96"/>
      <c r="X27" s="97" t="str">
        <f t="shared" si="17"/>
        <v>nVPO2</v>
      </c>
      <c r="Y27" s="122"/>
      <c r="Z27" s="98"/>
      <c r="AA27" s="68"/>
      <c r="AB27" s="69"/>
      <c r="AC27" s="99"/>
      <c r="AD27" s="100"/>
      <c r="AE27" s="100"/>
      <c r="AF27" s="100"/>
      <c r="AG27" s="100"/>
      <c r="AH27" s="100"/>
      <c r="AI27" s="100"/>
      <c r="AJ27" s="100"/>
      <c r="AK27" s="100"/>
      <c r="AL27" s="100"/>
      <c r="AM27" s="100"/>
      <c r="AN27" s="100"/>
      <c r="AO27" s="101"/>
      <c r="AP27" s="100"/>
      <c r="AQ27" s="100"/>
      <c r="AR27" s="73">
        <f t="shared" si="8"/>
        <v>0</v>
      </c>
      <c r="AS27" s="74"/>
      <c r="AT27" s="71"/>
      <c r="AU27" s="71"/>
      <c r="AV27" s="71"/>
      <c r="AW27" s="71"/>
      <c r="AX27" s="71"/>
      <c r="AY27" s="71"/>
      <c r="AZ27" s="71"/>
      <c r="BA27" s="71"/>
      <c r="BB27" s="71"/>
      <c r="BC27" s="71"/>
      <c r="BD27" s="71"/>
      <c r="BE27" s="71"/>
      <c r="BF27" s="71"/>
      <c r="BG27" s="71"/>
      <c r="BH27" s="75">
        <f t="shared" si="9"/>
        <v>0</v>
      </c>
      <c r="BI27" s="70"/>
      <c r="BJ27" s="70"/>
      <c r="BK27" s="70"/>
      <c r="BL27" s="70"/>
      <c r="BM27" s="70"/>
      <c r="BN27" s="70"/>
      <c r="BO27" s="70"/>
      <c r="BP27" s="71"/>
      <c r="BQ27" s="71"/>
      <c r="BR27" s="71"/>
      <c r="BS27" s="71"/>
      <c r="BT27" s="71"/>
      <c r="BU27" s="71"/>
      <c r="BV27" s="71"/>
      <c r="BW27" s="71"/>
      <c r="BX27" s="102">
        <f t="shared" si="10"/>
        <v>0</v>
      </c>
      <c r="BY27" s="74"/>
      <c r="BZ27" s="71"/>
      <c r="CA27" s="71"/>
      <c r="CB27" s="71"/>
      <c r="CC27" s="71"/>
      <c r="CD27" s="77">
        <f t="shared" si="11"/>
        <v>0</v>
      </c>
      <c r="CE27" s="114"/>
      <c r="CF27" s="78"/>
      <c r="CG27" s="79"/>
      <c r="CH27" s="104"/>
      <c r="CI27" s="114"/>
      <c r="CJ27" s="115"/>
      <c r="CK27" s="116"/>
      <c r="CL27" s="118"/>
      <c r="CM27" s="115"/>
      <c r="CN27" s="108">
        <f t="shared" si="12"/>
        <v>0</v>
      </c>
      <c r="CO27" s="115"/>
      <c r="CP27" s="115"/>
      <c r="CQ27" s="109">
        <f t="shared" si="13"/>
        <v>0</v>
      </c>
      <c r="CR27" s="110"/>
      <c r="CS27" s="117"/>
      <c r="CT27" s="112"/>
      <c r="CU27" s="113"/>
    </row>
    <row r="28" spans="1:99" ht="16.5">
      <c r="A28" s="49" t="str">
        <f t="shared" si="14"/>
        <v>COUP</v>
      </c>
      <c r="B28" s="49" t="str">
        <f t="shared" si="15"/>
        <v>GPEI</v>
      </c>
      <c r="C28" s="50" t="str">
        <f t="shared" si="16"/>
        <v>DATA</v>
      </c>
      <c r="D28" s="119"/>
      <c r="E28" s="123"/>
      <c r="F28" s="124"/>
      <c r="G28" s="54">
        <f t="shared" si="0"/>
        <v>0</v>
      </c>
      <c r="H28" s="120"/>
      <c r="I28" s="91">
        <f t="shared" si="1"/>
        <v>0</v>
      </c>
      <c r="J28" s="91">
        <f t="shared" si="2"/>
        <v>0</v>
      </c>
      <c r="K28" s="91">
        <f t="shared" si="3"/>
        <v>0</v>
      </c>
      <c r="L28" s="91">
        <f t="shared" si="4"/>
        <v>0</v>
      </c>
      <c r="M28" s="91">
        <f t="shared" si="5"/>
        <v>0</v>
      </c>
      <c r="N28" s="121"/>
      <c r="O28" s="121"/>
      <c r="P28" s="93">
        <f t="shared" si="6"/>
        <v>0</v>
      </c>
      <c r="Q28" s="94"/>
      <c r="R28" s="60">
        <f>IF(Synthèse!M28="","",Synthèse!M28)</f>
        <v>0</v>
      </c>
      <c r="S28" s="61">
        <f>IF(Synthèse!P28="","",Synthèse!P28)</f>
        <v>0</v>
      </c>
      <c r="T28" s="61">
        <f t="shared" si="7"/>
        <v>0</v>
      </c>
      <c r="U28" s="62">
        <f>IF(Synthèse!V28="","",Synthèse!V28)</f>
        <v>0</v>
      </c>
      <c r="V28" s="95"/>
      <c r="W28" s="96"/>
      <c r="X28" s="97" t="str">
        <f t="shared" si="17"/>
        <v>nVPO2</v>
      </c>
      <c r="Y28" s="122"/>
      <c r="Z28" s="98"/>
      <c r="AA28" s="68"/>
      <c r="AB28" s="69"/>
      <c r="AC28" s="99"/>
      <c r="AD28" s="100"/>
      <c r="AE28" s="100"/>
      <c r="AF28" s="100"/>
      <c r="AG28" s="100"/>
      <c r="AH28" s="100"/>
      <c r="AI28" s="100"/>
      <c r="AJ28" s="100"/>
      <c r="AK28" s="100"/>
      <c r="AL28" s="100"/>
      <c r="AM28" s="100"/>
      <c r="AN28" s="100"/>
      <c r="AO28" s="101"/>
      <c r="AP28" s="100"/>
      <c r="AQ28" s="100"/>
      <c r="AR28" s="73">
        <f t="shared" si="8"/>
        <v>0</v>
      </c>
      <c r="AS28" s="74"/>
      <c r="AT28" s="71"/>
      <c r="AU28" s="71"/>
      <c r="AV28" s="71"/>
      <c r="AW28" s="71"/>
      <c r="AX28" s="71"/>
      <c r="AY28" s="71"/>
      <c r="AZ28" s="71"/>
      <c r="BA28" s="71"/>
      <c r="BB28" s="71"/>
      <c r="BC28" s="71"/>
      <c r="BD28" s="71"/>
      <c r="BE28" s="71"/>
      <c r="BF28" s="71"/>
      <c r="BG28" s="71"/>
      <c r="BH28" s="75">
        <f t="shared" si="9"/>
        <v>0</v>
      </c>
      <c r="BI28" s="70"/>
      <c r="BJ28" s="70"/>
      <c r="BK28" s="70"/>
      <c r="BL28" s="70"/>
      <c r="BM28" s="70"/>
      <c r="BN28" s="70"/>
      <c r="BO28" s="70"/>
      <c r="BP28" s="71"/>
      <c r="BQ28" s="71"/>
      <c r="BR28" s="71"/>
      <c r="BS28" s="71"/>
      <c r="BT28" s="71"/>
      <c r="BU28" s="71"/>
      <c r="BV28" s="71"/>
      <c r="BW28" s="71"/>
      <c r="BX28" s="102">
        <f t="shared" si="10"/>
        <v>0</v>
      </c>
      <c r="BY28" s="74"/>
      <c r="BZ28" s="71"/>
      <c r="CA28" s="71"/>
      <c r="CB28" s="71"/>
      <c r="CC28" s="71"/>
      <c r="CD28" s="77">
        <f t="shared" si="11"/>
        <v>0</v>
      </c>
      <c r="CE28" s="114"/>
      <c r="CF28" s="78"/>
      <c r="CG28" s="79"/>
      <c r="CH28" s="104"/>
      <c r="CI28" s="114"/>
      <c r="CJ28" s="115"/>
      <c r="CK28" s="116"/>
      <c r="CL28" s="118"/>
      <c r="CM28" s="115"/>
      <c r="CN28" s="108">
        <f t="shared" si="12"/>
        <v>0</v>
      </c>
      <c r="CO28" s="115"/>
      <c r="CP28" s="115"/>
      <c r="CQ28" s="109">
        <f t="shared" si="13"/>
        <v>0</v>
      </c>
      <c r="CR28" s="110"/>
      <c r="CS28" s="117"/>
      <c r="CT28" s="112"/>
      <c r="CU28" s="113"/>
    </row>
    <row r="29" spans="1:99" ht="16.5">
      <c r="A29" s="88" t="str">
        <f t="shared" si="14"/>
        <v>COUP</v>
      </c>
      <c r="B29" s="88" t="str">
        <f t="shared" si="15"/>
        <v>GPEI</v>
      </c>
      <c r="C29" s="89" t="str">
        <f t="shared" si="16"/>
        <v>DATA</v>
      </c>
      <c r="D29" s="119"/>
      <c r="E29" s="123"/>
      <c r="F29" s="124"/>
      <c r="G29" s="54">
        <f t="shared" si="0"/>
        <v>0</v>
      </c>
      <c r="H29" s="120"/>
      <c r="I29" s="91">
        <f t="shared" si="1"/>
        <v>0</v>
      </c>
      <c r="J29" s="91">
        <f t="shared" si="2"/>
        <v>0</v>
      </c>
      <c r="K29" s="91">
        <f t="shared" si="3"/>
        <v>0</v>
      </c>
      <c r="L29" s="91">
        <f t="shared" si="4"/>
        <v>0</v>
      </c>
      <c r="M29" s="91">
        <f t="shared" si="5"/>
        <v>0</v>
      </c>
      <c r="N29" s="121"/>
      <c r="O29" s="121"/>
      <c r="P29" s="93">
        <f t="shared" si="6"/>
        <v>0</v>
      </c>
      <c r="Q29" s="94"/>
      <c r="R29" s="60">
        <f>IF(Synthèse!M29="","",Synthèse!M29)</f>
        <v>0</v>
      </c>
      <c r="S29" s="61">
        <f>IF(Synthèse!P29="","",Synthèse!P29)</f>
        <v>0</v>
      </c>
      <c r="T29" s="61">
        <f t="shared" si="7"/>
        <v>0</v>
      </c>
      <c r="U29" s="62">
        <f>IF(Synthèse!V29="","",Synthèse!V29)</f>
        <v>0</v>
      </c>
      <c r="V29" s="95"/>
      <c r="W29" s="96"/>
      <c r="X29" s="97" t="str">
        <f t="shared" si="17"/>
        <v>nVPO2</v>
      </c>
      <c r="Y29" s="122"/>
      <c r="Z29" s="98"/>
      <c r="AA29" s="68"/>
      <c r="AB29" s="69"/>
      <c r="AC29" s="99"/>
      <c r="AD29" s="100"/>
      <c r="AE29" s="100"/>
      <c r="AF29" s="100"/>
      <c r="AG29" s="100"/>
      <c r="AH29" s="100"/>
      <c r="AI29" s="100"/>
      <c r="AJ29" s="100"/>
      <c r="AK29" s="100"/>
      <c r="AL29" s="100"/>
      <c r="AM29" s="100"/>
      <c r="AN29" s="100"/>
      <c r="AO29" s="101"/>
      <c r="AP29" s="100"/>
      <c r="AQ29" s="100"/>
      <c r="AR29" s="73">
        <f t="shared" si="8"/>
        <v>0</v>
      </c>
      <c r="AS29" s="74"/>
      <c r="AT29" s="71"/>
      <c r="AU29" s="71"/>
      <c r="AV29" s="71"/>
      <c r="AW29" s="71"/>
      <c r="AX29" s="71"/>
      <c r="AY29" s="71"/>
      <c r="AZ29" s="71"/>
      <c r="BA29" s="71"/>
      <c r="BB29" s="71"/>
      <c r="BC29" s="71"/>
      <c r="BD29" s="71"/>
      <c r="BE29" s="71"/>
      <c r="BF29" s="71"/>
      <c r="BG29" s="71"/>
      <c r="BH29" s="75">
        <f t="shared" si="9"/>
        <v>0</v>
      </c>
      <c r="BI29" s="70"/>
      <c r="BJ29" s="70"/>
      <c r="BK29" s="70"/>
      <c r="BL29" s="70"/>
      <c r="BM29" s="70"/>
      <c r="BN29" s="70"/>
      <c r="BO29" s="70"/>
      <c r="BP29" s="71"/>
      <c r="BQ29" s="71"/>
      <c r="BR29" s="71"/>
      <c r="BS29" s="71"/>
      <c r="BT29" s="71"/>
      <c r="BU29" s="71"/>
      <c r="BV29" s="71"/>
      <c r="BW29" s="71"/>
      <c r="BX29" s="102">
        <f t="shared" si="10"/>
        <v>0</v>
      </c>
      <c r="BY29" s="74"/>
      <c r="BZ29" s="71"/>
      <c r="CA29" s="71"/>
      <c r="CB29" s="71"/>
      <c r="CC29" s="71"/>
      <c r="CD29" s="77">
        <f t="shared" si="11"/>
        <v>0</v>
      </c>
      <c r="CE29" s="114"/>
      <c r="CF29" s="78"/>
      <c r="CG29" s="79"/>
      <c r="CH29" s="104"/>
      <c r="CI29" s="114"/>
      <c r="CJ29" s="115"/>
      <c r="CK29" s="116"/>
      <c r="CL29" s="118"/>
      <c r="CM29" s="115"/>
      <c r="CN29" s="108">
        <f t="shared" si="12"/>
        <v>0</v>
      </c>
      <c r="CO29" s="115"/>
      <c r="CP29" s="115"/>
      <c r="CQ29" s="109">
        <f t="shared" si="13"/>
        <v>0</v>
      </c>
      <c r="CR29" s="110"/>
      <c r="CS29" s="117"/>
      <c r="CT29" s="112"/>
      <c r="CU29" s="113"/>
    </row>
    <row r="30" spans="1:99" ht="16.5">
      <c r="A30" s="49" t="str">
        <f t="shared" si="14"/>
        <v>COUP</v>
      </c>
      <c r="B30" s="49" t="str">
        <f t="shared" si="15"/>
        <v>GPEI</v>
      </c>
      <c r="C30" s="50" t="str">
        <f t="shared" si="16"/>
        <v>DATA</v>
      </c>
      <c r="D30" s="119"/>
      <c r="E30" s="123"/>
      <c r="F30" s="124"/>
      <c r="G30" s="54">
        <f t="shared" si="0"/>
        <v>0</v>
      </c>
      <c r="H30" s="120"/>
      <c r="I30" s="91">
        <f t="shared" si="1"/>
        <v>0</v>
      </c>
      <c r="J30" s="91">
        <f t="shared" si="2"/>
        <v>0</v>
      </c>
      <c r="K30" s="91">
        <f t="shared" si="3"/>
        <v>0</v>
      </c>
      <c r="L30" s="91">
        <f t="shared" si="4"/>
        <v>0</v>
      </c>
      <c r="M30" s="91">
        <f t="shared" si="5"/>
        <v>0</v>
      </c>
      <c r="N30" s="121"/>
      <c r="O30" s="121"/>
      <c r="P30" s="93">
        <f t="shared" si="6"/>
        <v>0</v>
      </c>
      <c r="Q30" s="94"/>
      <c r="R30" s="60">
        <f>IF(Synthèse!M30="","",Synthèse!M30)</f>
        <v>0</v>
      </c>
      <c r="S30" s="61">
        <f>IF(Synthèse!P30="","",Synthèse!P30)</f>
        <v>0</v>
      </c>
      <c r="T30" s="61">
        <f t="shared" si="7"/>
        <v>0</v>
      </c>
      <c r="U30" s="62">
        <f>IF(Synthèse!V30="","",Synthèse!V30)</f>
        <v>0</v>
      </c>
      <c r="V30" s="95"/>
      <c r="W30" s="96"/>
      <c r="X30" s="97" t="str">
        <f t="shared" si="17"/>
        <v>nVPO2</v>
      </c>
      <c r="Y30" s="122"/>
      <c r="Z30" s="98"/>
      <c r="AA30" s="68"/>
      <c r="AB30" s="69"/>
      <c r="AC30" s="99"/>
      <c r="AD30" s="100"/>
      <c r="AE30" s="100"/>
      <c r="AF30" s="100"/>
      <c r="AG30" s="100"/>
      <c r="AH30" s="100"/>
      <c r="AI30" s="100"/>
      <c r="AJ30" s="100"/>
      <c r="AK30" s="100"/>
      <c r="AL30" s="100"/>
      <c r="AM30" s="100"/>
      <c r="AN30" s="100"/>
      <c r="AO30" s="101"/>
      <c r="AP30" s="100"/>
      <c r="AQ30" s="100"/>
      <c r="AR30" s="73">
        <f t="shared" si="8"/>
        <v>0</v>
      </c>
      <c r="AS30" s="74"/>
      <c r="AT30" s="71"/>
      <c r="AU30" s="71"/>
      <c r="AV30" s="71"/>
      <c r="AW30" s="71"/>
      <c r="AX30" s="71"/>
      <c r="AY30" s="71"/>
      <c r="AZ30" s="71"/>
      <c r="BA30" s="71"/>
      <c r="BB30" s="71"/>
      <c r="BC30" s="71"/>
      <c r="BD30" s="71"/>
      <c r="BE30" s="71"/>
      <c r="BF30" s="71"/>
      <c r="BG30" s="71"/>
      <c r="BH30" s="75">
        <f t="shared" si="9"/>
        <v>0</v>
      </c>
      <c r="BI30" s="70"/>
      <c r="BJ30" s="70"/>
      <c r="BK30" s="70"/>
      <c r="BL30" s="70"/>
      <c r="BM30" s="70"/>
      <c r="BN30" s="70"/>
      <c r="BO30" s="70"/>
      <c r="BP30" s="71"/>
      <c r="BQ30" s="71"/>
      <c r="BR30" s="71"/>
      <c r="BS30" s="71"/>
      <c r="BT30" s="71"/>
      <c r="BU30" s="71"/>
      <c r="BV30" s="71"/>
      <c r="BW30" s="71"/>
      <c r="BX30" s="102">
        <f t="shared" si="10"/>
        <v>0</v>
      </c>
      <c r="BY30" s="74"/>
      <c r="BZ30" s="71"/>
      <c r="CA30" s="71"/>
      <c r="CB30" s="71"/>
      <c r="CC30" s="71"/>
      <c r="CD30" s="77">
        <f t="shared" si="11"/>
        <v>0</v>
      </c>
      <c r="CE30" s="114"/>
      <c r="CF30" s="78"/>
      <c r="CG30" s="79"/>
      <c r="CH30" s="104"/>
      <c r="CI30" s="114"/>
      <c r="CJ30" s="115"/>
      <c r="CK30" s="116"/>
      <c r="CL30" s="118"/>
      <c r="CM30" s="115"/>
      <c r="CN30" s="108">
        <f t="shared" si="12"/>
        <v>0</v>
      </c>
      <c r="CO30" s="115"/>
      <c r="CP30" s="115"/>
      <c r="CQ30" s="109">
        <f t="shared" si="13"/>
        <v>0</v>
      </c>
      <c r="CR30" s="110"/>
      <c r="CS30" s="117"/>
      <c r="CT30" s="112"/>
      <c r="CU30" s="113"/>
    </row>
    <row r="31" spans="1:99" ht="16.5">
      <c r="A31" s="88" t="str">
        <f t="shared" si="14"/>
        <v>COUP</v>
      </c>
      <c r="B31" s="88" t="str">
        <f t="shared" si="15"/>
        <v>GPEI</v>
      </c>
      <c r="C31" s="89" t="str">
        <f t="shared" si="16"/>
        <v>DATA</v>
      </c>
      <c r="D31" s="119"/>
      <c r="E31" s="123"/>
      <c r="F31" s="124"/>
      <c r="G31" s="54">
        <f t="shared" si="0"/>
        <v>0</v>
      </c>
      <c r="H31" s="120"/>
      <c r="I31" s="91">
        <f t="shared" si="1"/>
        <v>0</v>
      </c>
      <c r="J31" s="91">
        <f t="shared" si="2"/>
        <v>0</v>
      </c>
      <c r="K31" s="91">
        <f t="shared" si="3"/>
        <v>0</v>
      </c>
      <c r="L31" s="91">
        <f t="shared" si="4"/>
        <v>0</v>
      </c>
      <c r="M31" s="91">
        <f t="shared" si="5"/>
        <v>0</v>
      </c>
      <c r="N31" s="121"/>
      <c r="O31" s="121"/>
      <c r="P31" s="93">
        <f t="shared" si="6"/>
        <v>0</v>
      </c>
      <c r="Q31" s="94"/>
      <c r="R31" s="60">
        <f>IF(Synthèse!M31="","",Synthèse!M31)</f>
        <v>0</v>
      </c>
      <c r="S31" s="61">
        <f>IF(Synthèse!P31="","",Synthèse!P31)</f>
        <v>0</v>
      </c>
      <c r="T31" s="61">
        <f t="shared" si="7"/>
        <v>0</v>
      </c>
      <c r="U31" s="62">
        <f>IF(Synthèse!V31="","",Synthèse!V31)</f>
        <v>0</v>
      </c>
      <c r="V31" s="95"/>
      <c r="W31" s="96"/>
      <c r="X31" s="97" t="str">
        <f t="shared" si="17"/>
        <v>nVPO2</v>
      </c>
      <c r="Y31" s="122"/>
      <c r="Z31" s="98"/>
      <c r="AA31" s="68"/>
      <c r="AB31" s="69"/>
      <c r="AC31" s="99"/>
      <c r="AD31" s="100"/>
      <c r="AE31" s="100"/>
      <c r="AF31" s="100"/>
      <c r="AG31" s="100"/>
      <c r="AH31" s="100"/>
      <c r="AI31" s="100"/>
      <c r="AJ31" s="100"/>
      <c r="AK31" s="100"/>
      <c r="AL31" s="100"/>
      <c r="AM31" s="100"/>
      <c r="AN31" s="100"/>
      <c r="AO31" s="101"/>
      <c r="AP31" s="100"/>
      <c r="AQ31" s="100"/>
      <c r="AR31" s="73">
        <f t="shared" si="8"/>
        <v>0</v>
      </c>
      <c r="AS31" s="74"/>
      <c r="AT31" s="71"/>
      <c r="AU31" s="71"/>
      <c r="AV31" s="71"/>
      <c r="AW31" s="71"/>
      <c r="AX31" s="71"/>
      <c r="AY31" s="71"/>
      <c r="AZ31" s="71"/>
      <c r="BA31" s="71"/>
      <c r="BB31" s="71"/>
      <c r="BC31" s="71"/>
      <c r="BD31" s="71"/>
      <c r="BE31" s="71"/>
      <c r="BF31" s="71"/>
      <c r="BG31" s="71"/>
      <c r="BH31" s="75">
        <f t="shared" si="9"/>
        <v>0</v>
      </c>
      <c r="BI31" s="70"/>
      <c r="BJ31" s="70"/>
      <c r="BK31" s="70"/>
      <c r="BL31" s="70"/>
      <c r="BM31" s="70"/>
      <c r="BN31" s="70"/>
      <c r="BO31" s="70"/>
      <c r="BP31" s="71"/>
      <c r="BQ31" s="71"/>
      <c r="BR31" s="71"/>
      <c r="BS31" s="71"/>
      <c r="BT31" s="71"/>
      <c r="BU31" s="71"/>
      <c r="BV31" s="71"/>
      <c r="BW31" s="71"/>
      <c r="BX31" s="102">
        <f t="shared" si="10"/>
        <v>0</v>
      </c>
      <c r="BY31" s="74"/>
      <c r="BZ31" s="71"/>
      <c r="CA31" s="71"/>
      <c r="CB31" s="71"/>
      <c r="CC31" s="71"/>
      <c r="CD31" s="77">
        <f t="shared" si="11"/>
        <v>0</v>
      </c>
      <c r="CE31" s="114"/>
      <c r="CF31" s="78"/>
      <c r="CG31" s="79"/>
      <c r="CH31" s="104"/>
      <c r="CI31" s="114"/>
      <c r="CJ31" s="115"/>
      <c r="CK31" s="116"/>
      <c r="CL31" s="118"/>
      <c r="CM31" s="115"/>
      <c r="CN31" s="108">
        <f t="shared" si="12"/>
        <v>0</v>
      </c>
      <c r="CO31" s="115"/>
      <c r="CP31" s="115"/>
      <c r="CQ31" s="109">
        <f t="shared" si="13"/>
        <v>0</v>
      </c>
      <c r="CR31" s="110"/>
      <c r="CS31" s="117"/>
      <c r="CT31" s="112"/>
      <c r="CU31" s="113"/>
    </row>
    <row r="32" spans="1:99" ht="16.5">
      <c r="A32" s="49" t="str">
        <f t="shared" si="14"/>
        <v>COUP</v>
      </c>
      <c r="B32" s="49" t="str">
        <f t="shared" si="15"/>
        <v>GPEI</v>
      </c>
      <c r="C32" s="50" t="str">
        <f t="shared" si="16"/>
        <v>DATA</v>
      </c>
      <c r="D32" s="119"/>
      <c r="E32" s="123"/>
      <c r="F32" s="124"/>
      <c r="G32" s="54">
        <f t="shared" si="0"/>
        <v>0</v>
      </c>
      <c r="H32" s="120"/>
      <c r="I32" s="91">
        <f t="shared" si="1"/>
        <v>0</v>
      </c>
      <c r="J32" s="91">
        <f t="shared" si="2"/>
        <v>0</v>
      </c>
      <c r="K32" s="91">
        <f t="shared" si="3"/>
        <v>0</v>
      </c>
      <c r="L32" s="91">
        <f t="shared" si="4"/>
        <v>0</v>
      </c>
      <c r="M32" s="91">
        <f t="shared" si="5"/>
        <v>0</v>
      </c>
      <c r="N32" s="121"/>
      <c r="O32" s="121"/>
      <c r="P32" s="93">
        <f t="shared" si="6"/>
        <v>0</v>
      </c>
      <c r="Q32" s="94"/>
      <c r="R32" s="60">
        <f>IF(Synthèse!M32="","",Synthèse!M32)</f>
        <v>0</v>
      </c>
      <c r="S32" s="61">
        <f>IF(Synthèse!P32="","",Synthèse!P32)</f>
        <v>0</v>
      </c>
      <c r="T32" s="61">
        <f t="shared" si="7"/>
        <v>0</v>
      </c>
      <c r="U32" s="62">
        <f>IF(Synthèse!V32="","",Synthèse!V32)</f>
        <v>0</v>
      </c>
      <c r="V32" s="95"/>
      <c r="W32" s="96"/>
      <c r="X32" s="97" t="str">
        <f t="shared" si="17"/>
        <v>nVPO2</v>
      </c>
      <c r="Y32" s="122"/>
      <c r="Z32" s="98"/>
      <c r="AA32" s="68"/>
      <c r="AB32" s="69"/>
      <c r="AC32" s="99"/>
      <c r="AD32" s="100"/>
      <c r="AE32" s="100"/>
      <c r="AF32" s="100"/>
      <c r="AG32" s="100"/>
      <c r="AH32" s="100"/>
      <c r="AI32" s="100"/>
      <c r="AJ32" s="100"/>
      <c r="AK32" s="100"/>
      <c r="AL32" s="100"/>
      <c r="AM32" s="100"/>
      <c r="AN32" s="100"/>
      <c r="AO32" s="101"/>
      <c r="AP32" s="100"/>
      <c r="AQ32" s="100"/>
      <c r="AR32" s="73">
        <f t="shared" si="8"/>
        <v>0</v>
      </c>
      <c r="AS32" s="74"/>
      <c r="AT32" s="71"/>
      <c r="AU32" s="71"/>
      <c r="AV32" s="71"/>
      <c r="AW32" s="71"/>
      <c r="AX32" s="71"/>
      <c r="AY32" s="71"/>
      <c r="AZ32" s="71"/>
      <c r="BA32" s="71"/>
      <c r="BB32" s="71"/>
      <c r="BC32" s="71"/>
      <c r="BD32" s="71"/>
      <c r="BE32" s="71"/>
      <c r="BF32" s="71"/>
      <c r="BG32" s="71"/>
      <c r="BH32" s="75">
        <f t="shared" si="9"/>
        <v>0</v>
      </c>
      <c r="BI32" s="70"/>
      <c r="BJ32" s="70"/>
      <c r="BK32" s="70"/>
      <c r="BL32" s="70"/>
      <c r="BM32" s="70"/>
      <c r="BN32" s="70"/>
      <c r="BO32" s="70"/>
      <c r="BP32" s="71"/>
      <c r="BQ32" s="71"/>
      <c r="BR32" s="71"/>
      <c r="BS32" s="71"/>
      <c r="BT32" s="71"/>
      <c r="BU32" s="71"/>
      <c r="BV32" s="71"/>
      <c r="BW32" s="71"/>
      <c r="BX32" s="102">
        <f t="shared" si="10"/>
        <v>0</v>
      </c>
      <c r="BY32" s="74"/>
      <c r="BZ32" s="71"/>
      <c r="CA32" s="71"/>
      <c r="CB32" s="71"/>
      <c r="CC32" s="71"/>
      <c r="CD32" s="77">
        <f t="shared" si="11"/>
        <v>0</v>
      </c>
      <c r="CE32" s="114"/>
      <c r="CF32" s="78"/>
      <c r="CG32" s="79"/>
      <c r="CH32" s="104"/>
      <c r="CI32" s="114"/>
      <c r="CJ32" s="115"/>
      <c r="CK32" s="116"/>
      <c r="CL32" s="118"/>
      <c r="CM32" s="115"/>
      <c r="CN32" s="108">
        <f t="shared" si="12"/>
        <v>0</v>
      </c>
      <c r="CO32" s="115"/>
      <c r="CP32" s="115"/>
      <c r="CQ32" s="109">
        <f t="shared" si="13"/>
        <v>0</v>
      </c>
      <c r="CR32" s="110"/>
      <c r="CS32" s="117"/>
      <c r="CT32" s="112"/>
      <c r="CU32" s="113"/>
    </row>
    <row r="33" spans="1:99" ht="16.5">
      <c r="A33" s="88" t="str">
        <f t="shared" si="14"/>
        <v>COUP</v>
      </c>
      <c r="B33" s="88" t="str">
        <f t="shared" si="15"/>
        <v>GPEI</v>
      </c>
      <c r="C33" s="89" t="str">
        <f t="shared" si="16"/>
        <v>DATA</v>
      </c>
      <c r="D33" s="119"/>
      <c r="E33" s="123"/>
      <c r="F33" s="124"/>
      <c r="G33" s="54">
        <f t="shared" si="0"/>
        <v>0</v>
      </c>
      <c r="H33" s="120"/>
      <c r="I33" s="91">
        <f t="shared" si="1"/>
        <v>0</v>
      </c>
      <c r="J33" s="91">
        <f t="shared" si="2"/>
        <v>0</v>
      </c>
      <c r="K33" s="91">
        <f t="shared" si="3"/>
        <v>0</v>
      </c>
      <c r="L33" s="91">
        <f t="shared" si="4"/>
        <v>0</v>
      </c>
      <c r="M33" s="91">
        <f t="shared" si="5"/>
        <v>0</v>
      </c>
      <c r="N33" s="121"/>
      <c r="O33" s="121"/>
      <c r="P33" s="93">
        <f t="shared" si="6"/>
        <v>0</v>
      </c>
      <c r="Q33" s="94"/>
      <c r="R33" s="60">
        <f>IF(Synthèse!M33="","",Synthèse!M33)</f>
        <v>0</v>
      </c>
      <c r="S33" s="61">
        <f>IF(Synthèse!P33="","",Synthèse!P33)</f>
        <v>0</v>
      </c>
      <c r="T33" s="61">
        <f t="shared" si="7"/>
        <v>0</v>
      </c>
      <c r="U33" s="62">
        <f>IF(Synthèse!V33="","",Synthèse!V33)</f>
        <v>0</v>
      </c>
      <c r="V33" s="95"/>
      <c r="W33" s="96"/>
      <c r="X33" s="97" t="str">
        <f t="shared" si="17"/>
        <v>nVPO2</v>
      </c>
      <c r="Y33" s="122"/>
      <c r="Z33" s="98"/>
      <c r="AA33" s="68"/>
      <c r="AB33" s="69"/>
      <c r="AC33" s="99"/>
      <c r="AD33" s="100"/>
      <c r="AE33" s="100"/>
      <c r="AF33" s="100"/>
      <c r="AG33" s="100"/>
      <c r="AH33" s="100"/>
      <c r="AI33" s="100"/>
      <c r="AJ33" s="100"/>
      <c r="AK33" s="100"/>
      <c r="AL33" s="100"/>
      <c r="AM33" s="100"/>
      <c r="AN33" s="100"/>
      <c r="AO33" s="101"/>
      <c r="AP33" s="100"/>
      <c r="AQ33" s="100"/>
      <c r="AR33" s="73">
        <f t="shared" si="8"/>
        <v>0</v>
      </c>
      <c r="AS33" s="74"/>
      <c r="AT33" s="71"/>
      <c r="AU33" s="71"/>
      <c r="AV33" s="71"/>
      <c r="AW33" s="71"/>
      <c r="AX33" s="71"/>
      <c r="AY33" s="71"/>
      <c r="AZ33" s="71"/>
      <c r="BA33" s="71"/>
      <c r="BB33" s="71"/>
      <c r="BC33" s="71"/>
      <c r="BD33" s="71"/>
      <c r="BE33" s="71"/>
      <c r="BF33" s="71"/>
      <c r="BG33" s="71"/>
      <c r="BH33" s="75">
        <f t="shared" si="9"/>
        <v>0</v>
      </c>
      <c r="BI33" s="70"/>
      <c r="BJ33" s="70"/>
      <c r="BK33" s="70"/>
      <c r="BL33" s="70"/>
      <c r="BM33" s="70"/>
      <c r="BN33" s="70"/>
      <c r="BO33" s="70"/>
      <c r="BP33" s="71"/>
      <c r="BQ33" s="71"/>
      <c r="BR33" s="71"/>
      <c r="BS33" s="71"/>
      <c r="BT33" s="71"/>
      <c r="BU33" s="71"/>
      <c r="BV33" s="71"/>
      <c r="BW33" s="71"/>
      <c r="BX33" s="102">
        <f t="shared" si="10"/>
        <v>0</v>
      </c>
      <c r="BY33" s="74"/>
      <c r="BZ33" s="71"/>
      <c r="CA33" s="71"/>
      <c r="CB33" s="71"/>
      <c r="CC33" s="71"/>
      <c r="CD33" s="77">
        <f t="shared" si="11"/>
        <v>0</v>
      </c>
      <c r="CE33" s="114"/>
      <c r="CF33" s="78"/>
      <c r="CG33" s="79"/>
      <c r="CH33" s="104"/>
      <c r="CI33" s="114"/>
      <c r="CJ33" s="115"/>
      <c r="CK33" s="116"/>
      <c r="CL33" s="118"/>
      <c r="CM33" s="115"/>
      <c r="CN33" s="108">
        <f t="shared" si="12"/>
        <v>0</v>
      </c>
      <c r="CO33" s="115"/>
      <c r="CP33" s="115"/>
      <c r="CQ33" s="109">
        <f t="shared" si="13"/>
        <v>0</v>
      </c>
      <c r="CR33" s="110"/>
      <c r="CS33" s="117"/>
      <c r="CT33" s="112"/>
      <c r="CU33" s="113"/>
    </row>
    <row r="34" spans="1:99" ht="16.5">
      <c r="A34" s="49" t="str">
        <f t="shared" si="14"/>
        <v>COUP</v>
      </c>
      <c r="B34" s="49" t="str">
        <f t="shared" si="15"/>
        <v>GPEI</v>
      </c>
      <c r="C34" s="50" t="str">
        <f t="shared" si="16"/>
        <v>DATA</v>
      </c>
      <c r="D34" s="119"/>
      <c r="E34" s="123"/>
      <c r="F34" s="124"/>
      <c r="G34" s="54">
        <f t="shared" si="0"/>
        <v>0</v>
      </c>
      <c r="H34" s="120"/>
      <c r="I34" s="91">
        <f t="shared" si="1"/>
        <v>0</v>
      </c>
      <c r="J34" s="91">
        <f t="shared" si="2"/>
        <v>0</v>
      </c>
      <c r="K34" s="91">
        <f t="shared" si="3"/>
        <v>0</v>
      </c>
      <c r="L34" s="91">
        <f t="shared" si="4"/>
        <v>0</v>
      </c>
      <c r="M34" s="91">
        <f t="shared" si="5"/>
        <v>0</v>
      </c>
      <c r="N34" s="92"/>
      <c r="O34" s="92"/>
      <c r="P34" s="93">
        <f t="shared" si="6"/>
        <v>0</v>
      </c>
      <c r="Q34" s="94"/>
      <c r="R34" s="60">
        <f>IF(Synthèse!M34="","",Synthèse!M34)</f>
        <v>0</v>
      </c>
      <c r="S34" s="61">
        <f>IF(Synthèse!P34="","",Synthèse!P34)</f>
        <v>0</v>
      </c>
      <c r="T34" s="61">
        <f t="shared" si="7"/>
        <v>0</v>
      </c>
      <c r="U34" s="62">
        <f>IF(Synthèse!V34="","",Synthèse!V34)</f>
        <v>0</v>
      </c>
      <c r="V34" s="95"/>
      <c r="W34" s="96"/>
      <c r="X34" s="97" t="str">
        <f t="shared" si="17"/>
        <v>nVPO2</v>
      </c>
      <c r="Y34" s="122"/>
      <c r="Z34" s="98"/>
      <c r="AA34" s="68"/>
      <c r="AB34" s="69"/>
      <c r="AC34" s="99"/>
      <c r="AD34" s="100"/>
      <c r="AE34" s="100"/>
      <c r="AF34" s="100"/>
      <c r="AG34" s="100"/>
      <c r="AH34" s="100"/>
      <c r="AI34" s="100"/>
      <c r="AJ34" s="100"/>
      <c r="AK34" s="100"/>
      <c r="AL34" s="100"/>
      <c r="AM34" s="100"/>
      <c r="AN34" s="100"/>
      <c r="AO34" s="101"/>
      <c r="AP34" s="100"/>
      <c r="AQ34" s="100"/>
      <c r="AR34" s="73">
        <f t="shared" si="8"/>
        <v>0</v>
      </c>
      <c r="AS34" s="74"/>
      <c r="AT34" s="71"/>
      <c r="AU34" s="71"/>
      <c r="AV34" s="71"/>
      <c r="AW34" s="71"/>
      <c r="AX34" s="71"/>
      <c r="AY34" s="71"/>
      <c r="AZ34" s="71"/>
      <c r="BA34" s="71"/>
      <c r="BB34" s="71"/>
      <c r="BC34" s="71"/>
      <c r="BD34" s="71"/>
      <c r="BE34" s="71"/>
      <c r="BF34" s="71"/>
      <c r="BG34" s="71"/>
      <c r="BH34" s="75">
        <f t="shared" si="9"/>
        <v>0</v>
      </c>
      <c r="BI34" s="70"/>
      <c r="BJ34" s="70"/>
      <c r="BK34" s="70"/>
      <c r="BL34" s="70"/>
      <c r="BM34" s="70"/>
      <c r="BN34" s="70"/>
      <c r="BO34" s="70"/>
      <c r="BP34" s="71"/>
      <c r="BQ34" s="71"/>
      <c r="BR34" s="71"/>
      <c r="BS34" s="71"/>
      <c r="BT34" s="71"/>
      <c r="BU34" s="71"/>
      <c r="BV34" s="71"/>
      <c r="BW34" s="71"/>
      <c r="BX34" s="102">
        <f t="shared" si="10"/>
        <v>0</v>
      </c>
      <c r="BY34" s="74"/>
      <c r="BZ34" s="71"/>
      <c r="CA34" s="71"/>
      <c r="CB34" s="71"/>
      <c r="CC34" s="71"/>
      <c r="CD34" s="77">
        <f t="shared" si="11"/>
        <v>0</v>
      </c>
      <c r="CE34" s="114"/>
      <c r="CF34" s="78"/>
      <c r="CG34" s="79"/>
      <c r="CH34" s="104"/>
      <c r="CI34" s="114"/>
      <c r="CJ34" s="115"/>
      <c r="CK34" s="116"/>
      <c r="CL34" s="118"/>
      <c r="CM34" s="115"/>
      <c r="CN34" s="108">
        <f t="shared" si="12"/>
        <v>0</v>
      </c>
      <c r="CO34" s="115"/>
      <c r="CP34" s="115"/>
      <c r="CQ34" s="109">
        <f t="shared" si="13"/>
        <v>0</v>
      </c>
      <c r="CR34" s="110"/>
      <c r="CS34" s="117"/>
      <c r="CT34" s="112"/>
      <c r="CU34" s="113"/>
    </row>
    <row r="35" spans="1:99" ht="16.5">
      <c r="A35" s="88" t="str">
        <f t="shared" si="14"/>
        <v>COUP</v>
      </c>
      <c r="B35" s="88" t="str">
        <f t="shared" si="15"/>
        <v>GPEI</v>
      </c>
      <c r="C35" s="89" t="str">
        <f t="shared" si="16"/>
        <v>DATA</v>
      </c>
      <c r="D35" s="119"/>
      <c r="E35" s="123"/>
      <c r="F35" s="124"/>
      <c r="G35" s="54">
        <f t="shared" si="0"/>
        <v>0</v>
      </c>
      <c r="H35" s="120"/>
      <c r="I35" s="91">
        <f t="shared" si="1"/>
        <v>0</v>
      </c>
      <c r="J35" s="91">
        <f t="shared" si="2"/>
        <v>0</v>
      </c>
      <c r="K35" s="91">
        <f t="shared" si="3"/>
        <v>0</v>
      </c>
      <c r="L35" s="91">
        <f t="shared" si="4"/>
        <v>0</v>
      </c>
      <c r="M35" s="91">
        <f t="shared" si="5"/>
        <v>0</v>
      </c>
      <c r="N35" s="92"/>
      <c r="O35" s="92"/>
      <c r="P35" s="93">
        <f t="shared" si="6"/>
        <v>0</v>
      </c>
      <c r="Q35" s="94"/>
      <c r="R35" s="60">
        <f>IF(Synthèse!M35="","",Synthèse!M35)</f>
        <v>0</v>
      </c>
      <c r="S35" s="61">
        <f>IF(Synthèse!P35="","",Synthèse!P35)</f>
        <v>0</v>
      </c>
      <c r="T35" s="61">
        <f t="shared" si="7"/>
        <v>0</v>
      </c>
      <c r="U35" s="62">
        <f>IF(Synthèse!V35="","",Synthèse!V35)</f>
        <v>0</v>
      </c>
      <c r="V35" s="95"/>
      <c r="W35" s="96"/>
      <c r="X35" s="97" t="str">
        <f t="shared" si="17"/>
        <v>nVPO2</v>
      </c>
      <c r="Y35" s="122"/>
      <c r="Z35" s="98"/>
      <c r="AA35" s="68"/>
      <c r="AB35" s="69"/>
      <c r="AC35" s="99"/>
      <c r="AD35" s="100"/>
      <c r="AE35" s="100"/>
      <c r="AF35" s="100"/>
      <c r="AG35" s="100"/>
      <c r="AH35" s="100"/>
      <c r="AI35" s="100"/>
      <c r="AJ35" s="100"/>
      <c r="AK35" s="100"/>
      <c r="AL35" s="100"/>
      <c r="AM35" s="100"/>
      <c r="AN35" s="100"/>
      <c r="AO35" s="101"/>
      <c r="AP35" s="100"/>
      <c r="AQ35" s="100"/>
      <c r="AR35" s="73">
        <f t="shared" si="8"/>
        <v>0</v>
      </c>
      <c r="AS35" s="74"/>
      <c r="AT35" s="71"/>
      <c r="AU35" s="71"/>
      <c r="AV35" s="71"/>
      <c r="AW35" s="71"/>
      <c r="AX35" s="71"/>
      <c r="AY35" s="71"/>
      <c r="AZ35" s="71"/>
      <c r="BA35" s="71"/>
      <c r="BB35" s="71"/>
      <c r="BC35" s="71"/>
      <c r="BD35" s="71"/>
      <c r="BE35" s="71"/>
      <c r="BF35" s="71"/>
      <c r="BG35" s="71"/>
      <c r="BH35" s="75">
        <f t="shared" si="9"/>
        <v>0</v>
      </c>
      <c r="BI35" s="70"/>
      <c r="BJ35" s="70"/>
      <c r="BK35" s="70"/>
      <c r="BL35" s="70"/>
      <c r="BM35" s="70"/>
      <c r="BN35" s="70"/>
      <c r="BO35" s="70"/>
      <c r="BP35" s="71"/>
      <c r="BQ35" s="71"/>
      <c r="BR35" s="71"/>
      <c r="BS35" s="71"/>
      <c r="BT35" s="71"/>
      <c r="BU35" s="71"/>
      <c r="BV35" s="71"/>
      <c r="BW35" s="71"/>
      <c r="BX35" s="102">
        <f t="shared" si="10"/>
        <v>0</v>
      </c>
      <c r="BY35" s="74"/>
      <c r="BZ35" s="71"/>
      <c r="CA35" s="71"/>
      <c r="CB35" s="71"/>
      <c r="CC35" s="71"/>
      <c r="CD35" s="77">
        <f t="shared" si="11"/>
        <v>0</v>
      </c>
      <c r="CE35" s="114"/>
      <c r="CF35" s="78"/>
      <c r="CG35" s="79"/>
      <c r="CH35" s="104"/>
      <c r="CI35" s="114"/>
      <c r="CJ35" s="115"/>
      <c r="CK35" s="116"/>
      <c r="CL35" s="118"/>
      <c r="CM35" s="115"/>
      <c r="CN35" s="108">
        <f t="shared" si="12"/>
        <v>0</v>
      </c>
      <c r="CO35" s="115"/>
      <c r="CP35" s="115"/>
      <c r="CQ35" s="109">
        <f t="shared" si="13"/>
        <v>0</v>
      </c>
      <c r="CR35" s="110"/>
      <c r="CS35" s="117"/>
      <c r="CT35" s="112"/>
      <c r="CU35" s="113"/>
    </row>
    <row r="36" spans="1:99" ht="16.5">
      <c r="A36" s="49" t="str">
        <f t="shared" si="14"/>
        <v>COUP</v>
      </c>
      <c r="B36" s="49" t="str">
        <f t="shared" si="15"/>
        <v>GPEI</v>
      </c>
      <c r="C36" s="50" t="str">
        <f t="shared" si="16"/>
        <v>DATA</v>
      </c>
      <c r="D36" s="119"/>
      <c r="E36" s="123"/>
      <c r="F36" s="124"/>
      <c r="G36" s="54">
        <f t="shared" si="0"/>
        <v>0</v>
      </c>
      <c r="H36" s="120"/>
      <c r="I36" s="91">
        <f t="shared" si="1"/>
        <v>0</v>
      </c>
      <c r="J36" s="91">
        <f t="shared" si="2"/>
        <v>0</v>
      </c>
      <c r="K36" s="91">
        <f t="shared" si="3"/>
        <v>0</v>
      </c>
      <c r="L36" s="91">
        <f t="shared" si="4"/>
        <v>0</v>
      </c>
      <c r="M36" s="91">
        <f t="shared" si="5"/>
        <v>0</v>
      </c>
      <c r="N36" s="92"/>
      <c r="O36" s="92"/>
      <c r="P36" s="93">
        <f t="shared" si="6"/>
        <v>0</v>
      </c>
      <c r="Q36" s="94"/>
      <c r="R36" s="60">
        <f>IF(Synthèse!M36="","",Synthèse!M36)</f>
        <v>0</v>
      </c>
      <c r="S36" s="61">
        <f>IF(Synthèse!P36="","",Synthèse!P36)</f>
        <v>0</v>
      </c>
      <c r="T36" s="61">
        <f t="shared" si="7"/>
        <v>0</v>
      </c>
      <c r="U36" s="62">
        <f>IF(Synthèse!V36="","",Synthèse!V36)</f>
        <v>0</v>
      </c>
      <c r="V36" s="95"/>
      <c r="W36" s="96"/>
      <c r="X36" s="97" t="str">
        <f t="shared" si="17"/>
        <v>nVPO2</v>
      </c>
      <c r="Y36" s="122"/>
      <c r="Z36" s="98"/>
      <c r="AA36" s="68"/>
      <c r="AB36" s="69"/>
      <c r="AC36" s="99"/>
      <c r="AD36" s="100"/>
      <c r="AE36" s="100"/>
      <c r="AF36" s="100"/>
      <c r="AG36" s="100"/>
      <c r="AH36" s="100"/>
      <c r="AI36" s="100"/>
      <c r="AJ36" s="100"/>
      <c r="AK36" s="100"/>
      <c r="AL36" s="100"/>
      <c r="AM36" s="100"/>
      <c r="AN36" s="100"/>
      <c r="AO36" s="101"/>
      <c r="AP36" s="100"/>
      <c r="AQ36" s="100"/>
      <c r="AR36" s="73">
        <f t="shared" si="8"/>
        <v>0</v>
      </c>
      <c r="AS36" s="74"/>
      <c r="AT36" s="71"/>
      <c r="AU36" s="71"/>
      <c r="AV36" s="71"/>
      <c r="AW36" s="71"/>
      <c r="AX36" s="71"/>
      <c r="AY36" s="71"/>
      <c r="AZ36" s="71"/>
      <c r="BA36" s="71"/>
      <c r="BB36" s="71"/>
      <c r="BC36" s="71"/>
      <c r="BD36" s="71"/>
      <c r="BE36" s="71"/>
      <c r="BF36" s="71"/>
      <c r="BG36" s="71"/>
      <c r="BH36" s="75">
        <f t="shared" si="9"/>
        <v>0</v>
      </c>
      <c r="BI36" s="70"/>
      <c r="BJ36" s="70"/>
      <c r="BK36" s="70"/>
      <c r="BL36" s="70"/>
      <c r="BM36" s="70"/>
      <c r="BN36" s="70"/>
      <c r="BO36" s="70"/>
      <c r="BP36" s="71"/>
      <c r="BQ36" s="71"/>
      <c r="BR36" s="71"/>
      <c r="BS36" s="71"/>
      <c r="BT36" s="71"/>
      <c r="BU36" s="71"/>
      <c r="BV36" s="71"/>
      <c r="BW36" s="71"/>
      <c r="BX36" s="102">
        <f t="shared" si="10"/>
        <v>0</v>
      </c>
      <c r="BY36" s="74"/>
      <c r="BZ36" s="71"/>
      <c r="CA36" s="71"/>
      <c r="CB36" s="71"/>
      <c r="CC36" s="71"/>
      <c r="CD36" s="77">
        <f t="shared" si="11"/>
        <v>0</v>
      </c>
      <c r="CE36" s="114"/>
      <c r="CF36" s="78"/>
      <c r="CG36" s="79"/>
      <c r="CH36" s="104"/>
      <c r="CI36" s="114"/>
      <c r="CJ36" s="115"/>
      <c r="CK36" s="116"/>
      <c r="CL36" s="118"/>
      <c r="CM36" s="115"/>
      <c r="CN36" s="108">
        <f t="shared" si="12"/>
        <v>0</v>
      </c>
      <c r="CO36" s="115"/>
      <c r="CP36" s="115"/>
      <c r="CQ36" s="109">
        <f t="shared" si="13"/>
        <v>0</v>
      </c>
      <c r="CR36" s="110"/>
      <c r="CS36" s="117"/>
      <c r="CT36" s="112"/>
      <c r="CU36" s="113"/>
    </row>
    <row r="37" spans="1:99" ht="16.5">
      <c r="A37" s="88" t="str">
        <f t="shared" si="14"/>
        <v>COUP</v>
      </c>
      <c r="B37" s="88" t="str">
        <f t="shared" si="15"/>
        <v>GPEI</v>
      </c>
      <c r="C37" s="89" t="str">
        <f t="shared" si="16"/>
        <v>DATA</v>
      </c>
      <c r="D37" s="119"/>
      <c r="E37" s="123"/>
      <c r="F37" s="124"/>
      <c r="G37" s="54">
        <f t="shared" si="0"/>
        <v>0</v>
      </c>
      <c r="H37" s="120"/>
      <c r="I37" s="91">
        <f t="shared" si="1"/>
        <v>0</v>
      </c>
      <c r="J37" s="91">
        <f t="shared" si="2"/>
        <v>0</v>
      </c>
      <c r="K37" s="91">
        <f t="shared" si="3"/>
        <v>0</v>
      </c>
      <c r="L37" s="91">
        <f t="shared" si="4"/>
        <v>0</v>
      </c>
      <c r="M37" s="91">
        <f t="shared" si="5"/>
        <v>0</v>
      </c>
      <c r="N37" s="125"/>
      <c r="O37" s="125"/>
      <c r="P37" s="126">
        <f t="shared" si="6"/>
        <v>0</v>
      </c>
      <c r="Q37" s="94"/>
      <c r="R37" s="60">
        <f>IF(Synthèse!M37="","",Synthèse!M37)</f>
        <v>0</v>
      </c>
      <c r="S37" s="61">
        <f>IF(Synthèse!P37="","",Synthèse!P37)</f>
        <v>0</v>
      </c>
      <c r="T37" s="61">
        <f t="shared" si="7"/>
        <v>0</v>
      </c>
      <c r="U37" s="62">
        <f>IF(Synthèse!V37="","",Synthèse!V37)</f>
        <v>0</v>
      </c>
      <c r="V37" s="95"/>
      <c r="W37" s="96"/>
      <c r="X37" s="97" t="str">
        <f t="shared" si="17"/>
        <v>nVPO2</v>
      </c>
      <c r="Y37" s="122"/>
      <c r="Z37" s="98"/>
      <c r="AA37" s="68"/>
      <c r="AB37" s="69"/>
      <c r="AC37" s="99"/>
      <c r="AD37" s="100"/>
      <c r="AE37" s="100"/>
      <c r="AF37" s="100"/>
      <c r="AG37" s="100"/>
      <c r="AH37" s="100"/>
      <c r="AI37" s="100"/>
      <c r="AJ37" s="100"/>
      <c r="AK37" s="100"/>
      <c r="AL37" s="100"/>
      <c r="AM37" s="100"/>
      <c r="AN37" s="100"/>
      <c r="AO37" s="101"/>
      <c r="AP37" s="100"/>
      <c r="AQ37" s="100"/>
      <c r="AR37" s="73">
        <f t="shared" si="8"/>
        <v>0</v>
      </c>
      <c r="AS37" s="74"/>
      <c r="AT37" s="71"/>
      <c r="AU37" s="71"/>
      <c r="AV37" s="71"/>
      <c r="AW37" s="71"/>
      <c r="AX37" s="71"/>
      <c r="AY37" s="71"/>
      <c r="AZ37" s="71"/>
      <c r="BA37" s="71"/>
      <c r="BB37" s="71"/>
      <c r="BC37" s="71"/>
      <c r="BD37" s="71"/>
      <c r="BE37" s="71"/>
      <c r="BF37" s="71"/>
      <c r="BG37" s="71"/>
      <c r="BH37" s="75">
        <f t="shared" si="9"/>
        <v>0</v>
      </c>
      <c r="BI37" s="70"/>
      <c r="BJ37" s="70"/>
      <c r="BK37" s="70"/>
      <c r="BL37" s="70"/>
      <c r="BM37" s="70"/>
      <c r="BN37" s="70"/>
      <c r="BO37" s="70"/>
      <c r="BP37" s="71"/>
      <c r="BQ37" s="71"/>
      <c r="BR37" s="71"/>
      <c r="BS37" s="71"/>
      <c r="BT37" s="71"/>
      <c r="BU37" s="71"/>
      <c r="BV37" s="71"/>
      <c r="BW37" s="71"/>
      <c r="BX37" s="102">
        <f t="shared" si="10"/>
        <v>0</v>
      </c>
      <c r="BY37" s="74"/>
      <c r="BZ37" s="71"/>
      <c r="CA37" s="71"/>
      <c r="CB37" s="71"/>
      <c r="CC37" s="71"/>
      <c r="CD37" s="77">
        <f t="shared" si="11"/>
        <v>0</v>
      </c>
      <c r="CE37" s="114"/>
      <c r="CF37" s="78"/>
      <c r="CG37" s="79"/>
      <c r="CH37" s="104"/>
      <c r="CI37" s="114"/>
      <c r="CJ37" s="115"/>
      <c r="CK37" s="116"/>
      <c r="CL37" s="118"/>
      <c r="CM37" s="115"/>
      <c r="CN37" s="108">
        <f t="shared" si="12"/>
        <v>0</v>
      </c>
      <c r="CO37" s="115"/>
      <c r="CP37" s="115"/>
      <c r="CQ37" s="109">
        <f t="shared" si="13"/>
        <v>0</v>
      </c>
      <c r="CR37" s="110"/>
      <c r="CS37" s="117"/>
      <c r="CT37" s="112"/>
      <c r="CU37" s="113"/>
    </row>
    <row r="38" spans="1:99" ht="16.5">
      <c r="A38" s="49" t="str">
        <f t="shared" si="14"/>
        <v>COUP</v>
      </c>
      <c r="B38" s="49" t="str">
        <f t="shared" si="15"/>
        <v>GPEI</v>
      </c>
      <c r="C38" s="50" t="str">
        <f t="shared" si="16"/>
        <v>DATA</v>
      </c>
      <c r="D38" s="119"/>
      <c r="E38" s="123"/>
      <c r="F38" s="124"/>
      <c r="G38" s="54">
        <f t="shared" si="0"/>
        <v>0</v>
      </c>
      <c r="H38" s="120"/>
      <c r="I38" s="91">
        <f t="shared" si="1"/>
        <v>0</v>
      </c>
      <c r="J38" s="91">
        <f t="shared" si="2"/>
        <v>0</v>
      </c>
      <c r="K38" s="91">
        <f t="shared" si="3"/>
        <v>0</v>
      </c>
      <c r="L38" s="91">
        <f t="shared" si="4"/>
        <v>0</v>
      </c>
      <c r="M38" s="91">
        <f t="shared" si="5"/>
        <v>0</v>
      </c>
      <c r="N38" s="125"/>
      <c r="O38" s="125"/>
      <c r="P38" s="126">
        <f t="shared" si="6"/>
        <v>0</v>
      </c>
      <c r="Q38" s="94"/>
      <c r="R38" s="60">
        <f>IF(Synthèse!M38="","",Synthèse!M38)</f>
        <v>0</v>
      </c>
      <c r="S38" s="61">
        <f>IF(Synthèse!P38="","",Synthèse!P38)</f>
        <v>0</v>
      </c>
      <c r="T38" s="61">
        <f t="shared" si="7"/>
        <v>0</v>
      </c>
      <c r="U38" s="62">
        <f>IF(Synthèse!V38="","",Synthèse!V38)</f>
        <v>0</v>
      </c>
      <c r="V38" s="95"/>
      <c r="W38" s="96"/>
      <c r="X38" s="97" t="str">
        <f t="shared" si="17"/>
        <v>nVPO2</v>
      </c>
      <c r="Y38" s="122"/>
      <c r="Z38" s="98"/>
      <c r="AA38" s="68"/>
      <c r="AB38" s="69"/>
      <c r="AC38" s="99"/>
      <c r="AD38" s="100"/>
      <c r="AE38" s="100"/>
      <c r="AF38" s="100"/>
      <c r="AG38" s="100"/>
      <c r="AH38" s="100"/>
      <c r="AI38" s="100"/>
      <c r="AJ38" s="100"/>
      <c r="AK38" s="100"/>
      <c r="AL38" s="100"/>
      <c r="AM38" s="100"/>
      <c r="AN38" s="100"/>
      <c r="AO38" s="101"/>
      <c r="AP38" s="100"/>
      <c r="AQ38" s="100"/>
      <c r="AR38" s="73">
        <f t="shared" si="8"/>
        <v>0</v>
      </c>
      <c r="AS38" s="74"/>
      <c r="AT38" s="71"/>
      <c r="AU38" s="71"/>
      <c r="AV38" s="71"/>
      <c r="AW38" s="71"/>
      <c r="AX38" s="71"/>
      <c r="AY38" s="71"/>
      <c r="AZ38" s="71"/>
      <c r="BA38" s="71"/>
      <c r="BB38" s="71"/>
      <c r="BC38" s="71"/>
      <c r="BD38" s="71"/>
      <c r="BE38" s="71"/>
      <c r="BF38" s="71"/>
      <c r="BG38" s="71"/>
      <c r="BH38" s="75">
        <f t="shared" si="9"/>
        <v>0</v>
      </c>
      <c r="BI38" s="70"/>
      <c r="BJ38" s="70"/>
      <c r="BK38" s="70"/>
      <c r="BL38" s="70"/>
      <c r="BM38" s="70"/>
      <c r="BN38" s="70"/>
      <c r="BO38" s="70"/>
      <c r="BP38" s="71"/>
      <c r="BQ38" s="71"/>
      <c r="BR38" s="71"/>
      <c r="BS38" s="71"/>
      <c r="BT38" s="71"/>
      <c r="BU38" s="71"/>
      <c r="BV38" s="71"/>
      <c r="BW38" s="71"/>
      <c r="BX38" s="102">
        <f t="shared" si="10"/>
        <v>0</v>
      </c>
      <c r="BY38" s="74"/>
      <c r="BZ38" s="71"/>
      <c r="CA38" s="71"/>
      <c r="CB38" s="71"/>
      <c r="CC38" s="71"/>
      <c r="CD38" s="77">
        <f t="shared" si="11"/>
        <v>0</v>
      </c>
      <c r="CE38" s="114"/>
      <c r="CF38" s="78"/>
      <c r="CG38" s="79"/>
      <c r="CH38" s="104"/>
      <c r="CI38" s="114"/>
      <c r="CJ38" s="115"/>
      <c r="CK38" s="116"/>
      <c r="CL38" s="118"/>
      <c r="CM38" s="115"/>
      <c r="CN38" s="108">
        <f t="shared" si="12"/>
        <v>0</v>
      </c>
      <c r="CO38" s="115"/>
      <c r="CP38" s="115"/>
      <c r="CQ38" s="109">
        <f t="shared" si="13"/>
        <v>0</v>
      </c>
      <c r="CR38" s="110"/>
      <c r="CS38" s="117"/>
      <c r="CT38" s="112"/>
      <c r="CU38" s="113"/>
    </row>
    <row r="39" spans="1:99" ht="16.5">
      <c r="A39" s="88" t="str">
        <f t="shared" si="14"/>
        <v>COUP</v>
      </c>
      <c r="B39" s="88" t="str">
        <f t="shared" si="15"/>
        <v>GPEI</v>
      </c>
      <c r="C39" s="89" t="str">
        <f t="shared" si="16"/>
        <v>DATA</v>
      </c>
      <c r="D39" s="119"/>
      <c r="E39" s="123"/>
      <c r="F39" s="124"/>
      <c r="G39" s="54">
        <f t="shared" si="0"/>
        <v>0</v>
      </c>
      <c r="H39" s="120"/>
      <c r="I39" s="91">
        <f t="shared" si="1"/>
        <v>0</v>
      </c>
      <c r="J39" s="91">
        <f t="shared" si="2"/>
        <v>0</v>
      </c>
      <c r="K39" s="91">
        <f t="shared" si="3"/>
        <v>0</v>
      </c>
      <c r="L39" s="91">
        <f t="shared" si="4"/>
        <v>0</v>
      </c>
      <c r="M39" s="91">
        <f t="shared" si="5"/>
        <v>0</v>
      </c>
      <c r="N39" s="125"/>
      <c r="O39" s="125"/>
      <c r="P39" s="126">
        <f t="shared" si="6"/>
        <v>0</v>
      </c>
      <c r="Q39" s="94"/>
      <c r="R39" s="60">
        <f>IF(Synthèse!M39="","",Synthèse!M39)</f>
        <v>0</v>
      </c>
      <c r="S39" s="61">
        <f>IF(Synthèse!P39="","",Synthèse!P39)</f>
        <v>0</v>
      </c>
      <c r="T39" s="61">
        <f t="shared" si="7"/>
        <v>0</v>
      </c>
      <c r="U39" s="62">
        <f>IF(Synthèse!V39="","",Synthèse!V39)</f>
        <v>0</v>
      </c>
      <c r="V39" s="95"/>
      <c r="W39" s="96"/>
      <c r="X39" s="97" t="str">
        <f t="shared" si="17"/>
        <v>nVPO2</v>
      </c>
      <c r="Y39" s="122"/>
      <c r="Z39" s="98"/>
      <c r="AA39" s="68"/>
      <c r="AB39" s="69"/>
      <c r="AC39" s="99"/>
      <c r="AD39" s="100"/>
      <c r="AE39" s="100"/>
      <c r="AF39" s="100"/>
      <c r="AG39" s="100"/>
      <c r="AH39" s="100"/>
      <c r="AI39" s="100"/>
      <c r="AJ39" s="100"/>
      <c r="AK39" s="100"/>
      <c r="AL39" s="100"/>
      <c r="AM39" s="100"/>
      <c r="AN39" s="100"/>
      <c r="AO39" s="101"/>
      <c r="AP39" s="100"/>
      <c r="AQ39" s="100"/>
      <c r="AR39" s="73">
        <f t="shared" si="8"/>
        <v>0</v>
      </c>
      <c r="AS39" s="74"/>
      <c r="AT39" s="71"/>
      <c r="AU39" s="71"/>
      <c r="AV39" s="71"/>
      <c r="AW39" s="71"/>
      <c r="AX39" s="71"/>
      <c r="AY39" s="71"/>
      <c r="AZ39" s="71"/>
      <c r="BA39" s="71"/>
      <c r="BB39" s="71"/>
      <c r="BC39" s="71"/>
      <c r="BD39" s="71"/>
      <c r="BE39" s="71"/>
      <c r="BF39" s="71"/>
      <c r="BG39" s="71"/>
      <c r="BH39" s="75">
        <f t="shared" si="9"/>
        <v>0</v>
      </c>
      <c r="BI39" s="70"/>
      <c r="BJ39" s="70"/>
      <c r="BK39" s="70"/>
      <c r="BL39" s="70"/>
      <c r="BM39" s="70"/>
      <c r="BN39" s="70"/>
      <c r="BO39" s="70"/>
      <c r="BP39" s="71"/>
      <c r="BQ39" s="71"/>
      <c r="BR39" s="71"/>
      <c r="BS39" s="71"/>
      <c r="BT39" s="71"/>
      <c r="BU39" s="71"/>
      <c r="BV39" s="71"/>
      <c r="BW39" s="71"/>
      <c r="BX39" s="102">
        <f t="shared" si="10"/>
        <v>0</v>
      </c>
      <c r="BY39" s="74"/>
      <c r="BZ39" s="71"/>
      <c r="CA39" s="71"/>
      <c r="CB39" s="71"/>
      <c r="CC39" s="71"/>
      <c r="CD39" s="77">
        <f t="shared" si="11"/>
        <v>0</v>
      </c>
      <c r="CE39" s="114"/>
      <c r="CF39" s="78"/>
      <c r="CG39" s="79"/>
      <c r="CH39" s="104"/>
      <c r="CI39" s="114"/>
      <c r="CJ39" s="115"/>
      <c r="CK39" s="116"/>
      <c r="CL39" s="118"/>
      <c r="CM39" s="115"/>
      <c r="CN39" s="108">
        <f t="shared" si="12"/>
        <v>0</v>
      </c>
      <c r="CO39" s="115"/>
      <c r="CP39" s="115"/>
      <c r="CQ39" s="109">
        <f t="shared" si="13"/>
        <v>0</v>
      </c>
      <c r="CR39" s="110"/>
      <c r="CS39" s="117"/>
      <c r="CT39" s="112"/>
      <c r="CU39" s="113"/>
    </row>
    <row r="40" spans="1:99" ht="16.5">
      <c r="A40" s="49" t="str">
        <f t="shared" si="14"/>
        <v>COUP</v>
      </c>
      <c r="B40" s="49" t="str">
        <f t="shared" si="15"/>
        <v>GPEI</v>
      </c>
      <c r="C40" s="50" t="str">
        <f t="shared" si="16"/>
        <v>DATA</v>
      </c>
      <c r="D40" s="119"/>
      <c r="E40" s="123"/>
      <c r="F40" s="124"/>
      <c r="G40" s="54">
        <f t="shared" si="0"/>
        <v>0</v>
      </c>
      <c r="H40" s="120"/>
      <c r="I40" s="91">
        <f t="shared" si="1"/>
        <v>0</v>
      </c>
      <c r="J40" s="91">
        <f t="shared" si="2"/>
        <v>0</v>
      </c>
      <c r="K40" s="91">
        <f t="shared" si="3"/>
        <v>0</v>
      </c>
      <c r="L40" s="91">
        <f t="shared" si="4"/>
        <v>0</v>
      </c>
      <c r="M40" s="91">
        <f t="shared" si="5"/>
        <v>0</v>
      </c>
      <c r="N40" s="125"/>
      <c r="O40" s="125"/>
      <c r="P40" s="126">
        <f t="shared" si="6"/>
        <v>0</v>
      </c>
      <c r="Q40" s="94"/>
      <c r="R40" s="60">
        <f>IF(Synthèse!M40="","",Synthèse!M40)</f>
        <v>0</v>
      </c>
      <c r="S40" s="61">
        <f>IF(Synthèse!P40="","",Synthèse!P40)</f>
        <v>0</v>
      </c>
      <c r="T40" s="61">
        <f t="shared" si="7"/>
        <v>0</v>
      </c>
      <c r="U40" s="62">
        <f>IF(Synthèse!V40="","",Synthèse!V40)</f>
        <v>0</v>
      </c>
      <c r="V40" s="95"/>
      <c r="W40" s="96"/>
      <c r="X40" s="97" t="str">
        <f t="shared" si="17"/>
        <v>nVPO2</v>
      </c>
      <c r="Y40" s="122"/>
      <c r="Z40" s="98"/>
      <c r="AA40" s="68"/>
      <c r="AB40" s="69"/>
      <c r="AC40" s="99"/>
      <c r="AD40" s="100"/>
      <c r="AE40" s="100"/>
      <c r="AF40" s="100"/>
      <c r="AG40" s="100"/>
      <c r="AH40" s="100"/>
      <c r="AI40" s="100"/>
      <c r="AJ40" s="100"/>
      <c r="AK40" s="100"/>
      <c r="AL40" s="100"/>
      <c r="AM40" s="100"/>
      <c r="AN40" s="100"/>
      <c r="AO40" s="101"/>
      <c r="AP40" s="100"/>
      <c r="AQ40" s="100"/>
      <c r="AR40" s="73">
        <f t="shared" si="8"/>
        <v>0</v>
      </c>
      <c r="AS40" s="74"/>
      <c r="AT40" s="71"/>
      <c r="AU40" s="71"/>
      <c r="AV40" s="71"/>
      <c r="AW40" s="71"/>
      <c r="AX40" s="71"/>
      <c r="AY40" s="71"/>
      <c r="AZ40" s="71"/>
      <c r="BA40" s="71"/>
      <c r="BB40" s="71"/>
      <c r="BC40" s="71"/>
      <c r="BD40" s="71"/>
      <c r="BE40" s="71"/>
      <c r="BF40" s="71"/>
      <c r="BG40" s="71"/>
      <c r="BH40" s="75">
        <f t="shared" si="9"/>
        <v>0</v>
      </c>
      <c r="BI40" s="70"/>
      <c r="BJ40" s="70"/>
      <c r="BK40" s="70"/>
      <c r="BL40" s="70"/>
      <c r="BM40" s="70"/>
      <c r="BN40" s="70"/>
      <c r="BO40" s="70"/>
      <c r="BP40" s="71"/>
      <c r="BQ40" s="71"/>
      <c r="BR40" s="71"/>
      <c r="BS40" s="71"/>
      <c r="BT40" s="71"/>
      <c r="BU40" s="71"/>
      <c r="BV40" s="71"/>
      <c r="BW40" s="71"/>
      <c r="BX40" s="102">
        <f t="shared" si="10"/>
        <v>0</v>
      </c>
      <c r="BY40" s="74"/>
      <c r="BZ40" s="71"/>
      <c r="CA40" s="71"/>
      <c r="CB40" s="71"/>
      <c r="CC40" s="71"/>
      <c r="CD40" s="77">
        <f t="shared" si="11"/>
        <v>0</v>
      </c>
      <c r="CE40" s="114"/>
      <c r="CF40" s="78"/>
      <c r="CG40" s="79"/>
      <c r="CH40" s="104"/>
      <c r="CI40" s="114"/>
      <c r="CJ40" s="115"/>
      <c r="CK40" s="116"/>
      <c r="CL40" s="118"/>
      <c r="CM40" s="115"/>
      <c r="CN40" s="108">
        <f t="shared" si="12"/>
        <v>0</v>
      </c>
      <c r="CO40" s="115"/>
      <c r="CP40" s="115"/>
      <c r="CQ40" s="109">
        <f t="shared" si="13"/>
        <v>0</v>
      </c>
      <c r="CR40" s="110"/>
      <c r="CS40" s="117"/>
      <c r="CT40" s="112"/>
      <c r="CU40" s="113"/>
    </row>
    <row r="41" spans="1:99" ht="16.5">
      <c r="A41" s="88" t="str">
        <f t="shared" si="14"/>
        <v>COUP</v>
      </c>
      <c r="B41" s="88" t="str">
        <f t="shared" si="15"/>
        <v>GPEI</v>
      </c>
      <c r="C41" s="89" t="str">
        <f t="shared" si="16"/>
        <v>DATA</v>
      </c>
      <c r="D41" s="119"/>
      <c r="E41" s="123"/>
      <c r="F41" s="124"/>
      <c r="G41" s="54">
        <f t="shared" si="0"/>
        <v>0</v>
      </c>
      <c r="H41" s="120"/>
      <c r="I41" s="91">
        <f t="shared" si="1"/>
        <v>0</v>
      </c>
      <c r="J41" s="91">
        <f t="shared" si="2"/>
        <v>0</v>
      </c>
      <c r="K41" s="91">
        <f t="shared" si="3"/>
        <v>0</v>
      </c>
      <c r="L41" s="91">
        <f t="shared" si="4"/>
        <v>0</v>
      </c>
      <c r="M41" s="91">
        <f t="shared" si="5"/>
        <v>0</v>
      </c>
      <c r="N41" s="125"/>
      <c r="O41" s="125"/>
      <c r="P41" s="126">
        <f t="shared" si="6"/>
        <v>0</v>
      </c>
      <c r="Q41" s="94"/>
      <c r="R41" s="60">
        <f>IF(Synthèse!M41="","",Synthèse!M41)</f>
        <v>0</v>
      </c>
      <c r="S41" s="61">
        <f>IF(Synthèse!P41="","",Synthèse!P41)</f>
        <v>0</v>
      </c>
      <c r="T41" s="61">
        <f t="shared" si="7"/>
        <v>0</v>
      </c>
      <c r="U41" s="62">
        <f>IF(Synthèse!V41="","",Synthèse!V41)</f>
        <v>0</v>
      </c>
      <c r="V41" s="95"/>
      <c r="W41" s="96"/>
      <c r="X41" s="97" t="str">
        <f t="shared" si="17"/>
        <v>nVPO2</v>
      </c>
      <c r="Y41" s="122"/>
      <c r="Z41" s="98"/>
      <c r="AA41" s="68"/>
      <c r="AB41" s="69"/>
      <c r="AC41" s="99"/>
      <c r="AD41" s="100"/>
      <c r="AE41" s="100"/>
      <c r="AF41" s="100"/>
      <c r="AG41" s="100"/>
      <c r="AH41" s="100"/>
      <c r="AI41" s="100"/>
      <c r="AJ41" s="100"/>
      <c r="AK41" s="100"/>
      <c r="AL41" s="100"/>
      <c r="AM41" s="100"/>
      <c r="AN41" s="100"/>
      <c r="AO41" s="101"/>
      <c r="AP41" s="100"/>
      <c r="AQ41" s="100"/>
      <c r="AR41" s="73">
        <f t="shared" si="8"/>
        <v>0</v>
      </c>
      <c r="AS41" s="74"/>
      <c r="AT41" s="71"/>
      <c r="AU41" s="71"/>
      <c r="AV41" s="71"/>
      <c r="AW41" s="71"/>
      <c r="AX41" s="71"/>
      <c r="AY41" s="71"/>
      <c r="AZ41" s="71"/>
      <c r="BA41" s="71"/>
      <c r="BB41" s="71"/>
      <c r="BC41" s="71"/>
      <c r="BD41" s="71"/>
      <c r="BE41" s="71"/>
      <c r="BF41" s="71"/>
      <c r="BG41" s="71"/>
      <c r="BH41" s="75">
        <f t="shared" si="9"/>
        <v>0</v>
      </c>
      <c r="BI41" s="70"/>
      <c r="BJ41" s="70"/>
      <c r="BK41" s="70"/>
      <c r="BL41" s="70"/>
      <c r="BM41" s="70"/>
      <c r="BN41" s="70"/>
      <c r="BO41" s="70"/>
      <c r="BP41" s="71"/>
      <c r="BQ41" s="71"/>
      <c r="BR41" s="71"/>
      <c r="BS41" s="71"/>
      <c r="BT41" s="71"/>
      <c r="BU41" s="71"/>
      <c r="BV41" s="71"/>
      <c r="BW41" s="71"/>
      <c r="BX41" s="102">
        <f t="shared" si="10"/>
        <v>0</v>
      </c>
      <c r="BY41" s="74"/>
      <c r="BZ41" s="71"/>
      <c r="CA41" s="71"/>
      <c r="CB41" s="71"/>
      <c r="CC41" s="71"/>
      <c r="CD41" s="77">
        <f t="shared" si="11"/>
        <v>0</v>
      </c>
      <c r="CE41" s="114"/>
      <c r="CF41" s="78"/>
      <c r="CG41" s="79"/>
      <c r="CH41" s="104"/>
      <c r="CI41" s="114"/>
      <c r="CJ41" s="115"/>
      <c r="CK41" s="116"/>
      <c r="CL41" s="118"/>
      <c r="CM41" s="115"/>
      <c r="CN41" s="108">
        <f t="shared" si="12"/>
        <v>0</v>
      </c>
      <c r="CO41" s="115"/>
      <c r="CP41" s="115"/>
      <c r="CQ41" s="109">
        <f t="shared" si="13"/>
        <v>0</v>
      </c>
      <c r="CR41" s="110"/>
      <c r="CS41" s="117"/>
      <c r="CT41" s="112"/>
      <c r="CU41" s="113"/>
    </row>
    <row r="42" spans="1:99" ht="16.5">
      <c r="A42" s="49" t="str">
        <f t="shared" si="14"/>
        <v>COUP</v>
      </c>
      <c r="B42" s="49" t="str">
        <f t="shared" si="15"/>
        <v>GPEI</v>
      </c>
      <c r="C42" s="50" t="str">
        <f t="shared" si="16"/>
        <v>DATA</v>
      </c>
      <c r="D42" s="119"/>
      <c r="E42" s="123"/>
      <c r="F42" s="124"/>
      <c r="G42" s="54">
        <f t="shared" si="0"/>
        <v>0</v>
      </c>
      <c r="H42" s="120"/>
      <c r="I42" s="91">
        <f t="shared" si="1"/>
        <v>0</v>
      </c>
      <c r="J42" s="91">
        <f t="shared" si="2"/>
        <v>0</v>
      </c>
      <c r="K42" s="91">
        <f t="shared" si="3"/>
        <v>0</v>
      </c>
      <c r="L42" s="91">
        <f t="shared" si="4"/>
        <v>0</v>
      </c>
      <c r="M42" s="91">
        <f t="shared" si="5"/>
        <v>0</v>
      </c>
      <c r="N42" s="125"/>
      <c r="O42" s="125"/>
      <c r="P42" s="126">
        <f t="shared" si="6"/>
        <v>0</v>
      </c>
      <c r="Q42" s="94"/>
      <c r="R42" s="60">
        <f>IF(Synthèse!M42="","",Synthèse!M42)</f>
        <v>0</v>
      </c>
      <c r="S42" s="61">
        <f>IF(Synthèse!P42="","",Synthèse!P42)</f>
        <v>0</v>
      </c>
      <c r="T42" s="61">
        <f t="shared" si="7"/>
        <v>0</v>
      </c>
      <c r="U42" s="62">
        <f>IF(Synthèse!V42="","",Synthèse!V42)</f>
        <v>0</v>
      </c>
      <c r="V42" s="95"/>
      <c r="W42" s="96"/>
      <c r="X42" s="97" t="str">
        <f t="shared" si="17"/>
        <v>nVPO2</v>
      </c>
      <c r="Y42" s="122"/>
      <c r="Z42" s="98"/>
      <c r="AA42" s="68"/>
      <c r="AB42" s="69"/>
      <c r="AC42" s="99"/>
      <c r="AD42" s="100"/>
      <c r="AE42" s="100"/>
      <c r="AF42" s="100"/>
      <c r="AG42" s="100"/>
      <c r="AH42" s="100"/>
      <c r="AI42" s="100"/>
      <c r="AJ42" s="100"/>
      <c r="AK42" s="100"/>
      <c r="AL42" s="100"/>
      <c r="AM42" s="100"/>
      <c r="AN42" s="100"/>
      <c r="AO42" s="101"/>
      <c r="AP42" s="100"/>
      <c r="AQ42" s="100"/>
      <c r="AR42" s="73">
        <f t="shared" si="8"/>
        <v>0</v>
      </c>
      <c r="AS42" s="74"/>
      <c r="AT42" s="71"/>
      <c r="AU42" s="71"/>
      <c r="AV42" s="71"/>
      <c r="AW42" s="71"/>
      <c r="AX42" s="71"/>
      <c r="AY42" s="71"/>
      <c r="AZ42" s="71"/>
      <c r="BA42" s="71"/>
      <c r="BB42" s="71"/>
      <c r="BC42" s="71"/>
      <c r="BD42" s="71"/>
      <c r="BE42" s="71"/>
      <c r="BF42" s="71"/>
      <c r="BG42" s="71"/>
      <c r="BH42" s="75">
        <f t="shared" si="9"/>
        <v>0</v>
      </c>
      <c r="BI42" s="70"/>
      <c r="BJ42" s="70"/>
      <c r="BK42" s="70"/>
      <c r="BL42" s="70"/>
      <c r="BM42" s="70"/>
      <c r="BN42" s="70"/>
      <c r="BO42" s="70"/>
      <c r="BP42" s="71"/>
      <c r="BQ42" s="71"/>
      <c r="BR42" s="71"/>
      <c r="BS42" s="71"/>
      <c r="BT42" s="71"/>
      <c r="BU42" s="71"/>
      <c r="BV42" s="71"/>
      <c r="BW42" s="71"/>
      <c r="BX42" s="102">
        <f t="shared" si="10"/>
        <v>0</v>
      </c>
      <c r="BY42" s="74"/>
      <c r="BZ42" s="71"/>
      <c r="CA42" s="71"/>
      <c r="CB42" s="71"/>
      <c r="CC42" s="71"/>
      <c r="CD42" s="77">
        <f t="shared" si="11"/>
        <v>0</v>
      </c>
      <c r="CE42" s="114"/>
      <c r="CF42" s="78"/>
      <c r="CG42" s="79"/>
      <c r="CH42" s="104"/>
      <c r="CI42" s="114"/>
      <c r="CJ42" s="115"/>
      <c r="CK42" s="116"/>
      <c r="CL42" s="118"/>
      <c r="CM42" s="115"/>
      <c r="CN42" s="108">
        <f t="shared" si="12"/>
        <v>0</v>
      </c>
      <c r="CO42" s="115"/>
      <c r="CP42" s="115"/>
      <c r="CQ42" s="109">
        <f t="shared" si="13"/>
        <v>0</v>
      </c>
      <c r="CR42" s="110"/>
      <c r="CS42" s="117"/>
      <c r="CT42" s="112"/>
      <c r="CU42" s="113"/>
    </row>
    <row r="43" spans="1:99" ht="16.5">
      <c r="A43" s="88" t="str">
        <f t="shared" si="14"/>
        <v>COUP</v>
      </c>
      <c r="B43" s="88" t="str">
        <f t="shared" si="15"/>
        <v>GPEI</v>
      </c>
      <c r="C43" s="89" t="str">
        <f t="shared" si="16"/>
        <v>DATA</v>
      </c>
      <c r="D43" s="119"/>
      <c r="E43" s="123"/>
      <c r="F43" s="124"/>
      <c r="G43" s="54">
        <f t="shared" si="0"/>
        <v>0</v>
      </c>
      <c r="H43" s="120"/>
      <c r="I43" s="91">
        <f t="shared" si="1"/>
        <v>0</v>
      </c>
      <c r="J43" s="91">
        <f t="shared" si="2"/>
        <v>0</v>
      </c>
      <c r="K43" s="91">
        <f t="shared" si="3"/>
        <v>0</v>
      </c>
      <c r="L43" s="91">
        <f t="shared" si="4"/>
        <v>0</v>
      </c>
      <c r="M43" s="91">
        <f t="shared" si="5"/>
        <v>0</v>
      </c>
      <c r="N43" s="125"/>
      <c r="O43" s="125"/>
      <c r="P43" s="126">
        <f t="shared" si="6"/>
        <v>0</v>
      </c>
      <c r="Q43" s="94"/>
      <c r="R43" s="60">
        <f>IF(Synthèse!M43="","",Synthèse!M43)</f>
        <v>0</v>
      </c>
      <c r="S43" s="61">
        <f>IF(Synthèse!P43="","",Synthèse!P43)</f>
        <v>0</v>
      </c>
      <c r="T43" s="61">
        <f t="shared" si="7"/>
        <v>0</v>
      </c>
      <c r="U43" s="62">
        <f>IF(Synthèse!V43="","",Synthèse!V43)</f>
        <v>0</v>
      </c>
      <c r="V43" s="95"/>
      <c r="W43" s="96"/>
      <c r="X43" s="97" t="str">
        <f t="shared" si="17"/>
        <v>nVPO2</v>
      </c>
      <c r="Y43" s="122"/>
      <c r="Z43" s="98"/>
      <c r="AA43" s="68"/>
      <c r="AB43" s="69"/>
      <c r="AC43" s="99"/>
      <c r="AD43" s="100"/>
      <c r="AE43" s="100"/>
      <c r="AF43" s="100"/>
      <c r="AG43" s="100"/>
      <c r="AH43" s="100"/>
      <c r="AI43" s="100"/>
      <c r="AJ43" s="100"/>
      <c r="AK43" s="100"/>
      <c r="AL43" s="100"/>
      <c r="AM43" s="100"/>
      <c r="AN43" s="100"/>
      <c r="AO43" s="101"/>
      <c r="AP43" s="100"/>
      <c r="AQ43" s="100"/>
      <c r="AR43" s="73">
        <f t="shared" si="8"/>
        <v>0</v>
      </c>
      <c r="AS43" s="74"/>
      <c r="AT43" s="71"/>
      <c r="AU43" s="71"/>
      <c r="AV43" s="71"/>
      <c r="AW43" s="71"/>
      <c r="AX43" s="71"/>
      <c r="AY43" s="71"/>
      <c r="AZ43" s="71"/>
      <c r="BA43" s="71"/>
      <c r="BB43" s="71"/>
      <c r="BC43" s="71"/>
      <c r="BD43" s="71"/>
      <c r="BE43" s="71"/>
      <c r="BF43" s="71"/>
      <c r="BG43" s="71"/>
      <c r="BH43" s="75">
        <f t="shared" si="9"/>
        <v>0</v>
      </c>
      <c r="BI43" s="70"/>
      <c r="BJ43" s="70"/>
      <c r="BK43" s="70"/>
      <c r="BL43" s="70"/>
      <c r="BM43" s="70"/>
      <c r="BN43" s="70"/>
      <c r="BO43" s="70"/>
      <c r="BP43" s="71"/>
      <c r="BQ43" s="71"/>
      <c r="BR43" s="71"/>
      <c r="BS43" s="71"/>
      <c r="BT43" s="71"/>
      <c r="BU43" s="71"/>
      <c r="BV43" s="71"/>
      <c r="BW43" s="71"/>
      <c r="BX43" s="102">
        <f t="shared" si="10"/>
        <v>0</v>
      </c>
      <c r="BY43" s="74"/>
      <c r="BZ43" s="71"/>
      <c r="CA43" s="71"/>
      <c r="CB43" s="71"/>
      <c r="CC43" s="71"/>
      <c r="CD43" s="77">
        <f t="shared" si="11"/>
        <v>0</v>
      </c>
      <c r="CE43" s="114"/>
      <c r="CF43" s="78"/>
      <c r="CG43" s="79"/>
      <c r="CH43" s="104"/>
      <c r="CI43" s="114"/>
      <c r="CJ43" s="115"/>
      <c r="CK43" s="116"/>
      <c r="CL43" s="118"/>
      <c r="CM43" s="115"/>
      <c r="CN43" s="108">
        <f t="shared" si="12"/>
        <v>0</v>
      </c>
      <c r="CO43" s="115"/>
      <c r="CP43" s="115"/>
      <c r="CQ43" s="109">
        <f t="shared" si="13"/>
        <v>0</v>
      </c>
      <c r="CR43" s="110"/>
      <c r="CS43" s="117"/>
      <c r="CT43" s="112"/>
      <c r="CU43" s="113"/>
    </row>
    <row r="44" spans="1:99" ht="16.5">
      <c r="A44" s="49" t="str">
        <f t="shared" si="14"/>
        <v>COUP</v>
      </c>
      <c r="B44" s="49" t="str">
        <f t="shared" si="15"/>
        <v>GPEI</v>
      </c>
      <c r="C44" s="50" t="str">
        <f t="shared" si="16"/>
        <v>DATA</v>
      </c>
      <c r="D44" s="119"/>
      <c r="E44" s="123"/>
      <c r="F44" s="124"/>
      <c r="G44" s="54">
        <f t="shared" si="0"/>
        <v>0</v>
      </c>
      <c r="H44" s="120"/>
      <c r="I44" s="91">
        <f t="shared" si="1"/>
        <v>0</v>
      </c>
      <c r="J44" s="91">
        <f t="shared" si="2"/>
        <v>0</v>
      </c>
      <c r="K44" s="91">
        <f t="shared" si="3"/>
        <v>0</v>
      </c>
      <c r="L44" s="91">
        <f t="shared" si="4"/>
        <v>0</v>
      </c>
      <c r="M44" s="91">
        <f t="shared" si="5"/>
        <v>0</v>
      </c>
      <c r="N44" s="125"/>
      <c r="O44" s="125"/>
      <c r="P44" s="126">
        <f t="shared" si="6"/>
        <v>0</v>
      </c>
      <c r="Q44" s="94"/>
      <c r="R44" s="60">
        <f>IF(Synthèse!M44="","",Synthèse!M44)</f>
        <v>0</v>
      </c>
      <c r="S44" s="61">
        <f>IF(Synthèse!P44="","",Synthèse!P44)</f>
        <v>0</v>
      </c>
      <c r="T44" s="61">
        <f t="shared" si="7"/>
        <v>0</v>
      </c>
      <c r="U44" s="62">
        <f>IF(Synthèse!V44="","",Synthèse!V44)</f>
        <v>0</v>
      </c>
      <c r="V44" s="95"/>
      <c r="W44" s="96"/>
      <c r="X44" s="97" t="str">
        <f t="shared" si="17"/>
        <v>nVPO2</v>
      </c>
      <c r="Y44" s="122"/>
      <c r="Z44" s="98"/>
      <c r="AA44" s="68"/>
      <c r="AB44" s="69"/>
      <c r="AC44" s="99"/>
      <c r="AD44" s="100"/>
      <c r="AE44" s="100"/>
      <c r="AF44" s="100"/>
      <c r="AG44" s="100"/>
      <c r="AH44" s="100"/>
      <c r="AI44" s="100"/>
      <c r="AJ44" s="100"/>
      <c r="AK44" s="100"/>
      <c r="AL44" s="100"/>
      <c r="AM44" s="100"/>
      <c r="AN44" s="100"/>
      <c r="AO44" s="101"/>
      <c r="AP44" s="100"/>
      <c r="AQ44" s="100"/>
      <c r="AR44" s="73">
        <f t="shared" si="8"/>
        <v>0</v>
      </c>
      <c r="AS44" s="74"/>
      <c r="AT44" s="71"/>
      <c r="AU44" s="71"/>
      <c r="AV44" s="71"/>
      <c r="AW44" s="71"/>
      <c r="AX44" s="71"/>
      <c r="AY44" s="71"/>
      <c r="AZ44" s="71"/>
      <c r="BA44" s="71"/>
      <c r="BB44" s="71"/>
      <c r="BC44" s="71"/>
      <c r="BD44" s="71"/>
      <c r="BE44" s="71"/>
      <c r="BF44" s="71"/>
      <c r="BG44" s="71"/>
      <c r="BH44" s="75">
        <f t="shared" si="9"/>
        <v>0</v>
      </c>
      <c r="BI44" s="70"/>
      <c r="BJ44" s="70"/>
      <c r="BK44" s="70"/>
      <c r="BL44" s="70"/>
      <c r="BM44" s="70"/>
      <c r="BN44" s="70"/>
      <c r="BO44" s="70"/>
      <c r="BP44" s="71"/>
      <c r="BQ44" s="71"/>
      <c r="BR44" s="71"/>
      <c r="BS44" s="71"/>
      <c r="BT44" s="71"/>
      <c r="BU44" s="71"/>
      <c r="BV44" s="71"/>
      <c r="BW44" s="71"/>
      <c r="BX44" s="102">
        <f t="shared" si="10"/>
        <v>0</v>
      </c>
      <c r="BY44" s="74"/>
      <c r="BZ44" s="71"/>
      <c r="CA44" s="71"/>
      <c r="CB44" s="71"/>
      <c r="CC44" s="71"/>
      <c r="CD44" s="77">
        <f t="shared" si="11"/>
        <v>0</v>
      </c>
      <c r="CE44" s="114"/>
      <c r="CF44" s="78"/>
      <c r="CG44" s="79"/>
      <c r="CH44" s="104"/>
      <c r="CI44" s="114"/>
      <c r="CJ44" s="115"/>
      <c r="CK44" s="116"/>
      <c r="CL44" s="118"/>
      <c r="CM44" s="115"/>
      <c r="CN44" s="108">
        <f t="shared" si="12"/>
        <v>0</v>
      </c>
      <c r="CO44" s="115"/>
      <c r="CP44" s="115"/>
      <c r="CQ44" s="109">
        <f t="shared" si="13"/>
        <v>0</v>
      </c>
      <c r="CR44" s="110"/>
      <c r="CS44" s="117"/>
      <c r="CT44" s="112"/>
      <c r="CU44" s="113"/>
    </row>
    <row r="45" spans="1:99" ht="16.5">
      <c r="A45" s="88" t="str">
        <f t="shared" si="14"/>
        <v>COUP</v>
      </c>
      <c r="B45" s="88" t="str">
        <f t="shared" si="15"/>
        <v>GPEI</v>
      </c>
      <c r="C45" s="89" t="str">
        <f t="shared" si="16"/>
        <v>DATA</v>
      </c>
      <c r="D45" s="119"/>
      <c r="E45" s="123"/>
      <c r="F45" s="124"/>
      <c r="G45" s="54">
        <f t="shared" si="0"/>
        <v>0</v>
      </c>
      <c r="H45" s="120"/>
      <c r="I45" s="91">
        <f t="shared" si="1"/>
        <v>0</v>
      </c>
      <c r="J45" s="91">
        <f t="shared" si="2"/>
        <v>0</v>
      </c>
      <c r="K45" s="91">
        <f t="shared" si="3"/>
        <v>0</v>
      </c>
      <c r="L45" s="91">
        <f t="shared" si="4"/>
        <v>0</v>
      </c>
      <c r="M45" s="91">
        <f t="shared" si="5"/>
        <v>0</v>
      </c>
      <c r="N45" s="125"/>
      <c r="O45" s="125"/>
      <c r="P45" s="126">
        <f t="shared" si="6"/>
        <v>0</v>
      </c>
      <c r="Q45" s="94"/>
      <c r="R45" s="60">
        <f>IF(Synthèse!M45="","",Synthèse!M45)</f>
        <v>0</v>
      </c>
      <c r="S45" s="61">
        <f>IF(Synthèse!P45="","",Synthèse!P45)</f>
        <v>0</v>
      </c>
      <c r="T45" s="61">
        <f t="shared" si="7"/>
        <v>0</v>
      </c>
      <c r="U45" s="62">
        <f>IF(Synthèse!V45="","",Synthèse!V45)</f>
        <v>0</v>
      </c>
      <c r="V45" s="95"/>
      <c r="W45" s="96"/>
      <c r="X45" s="97" t="str">
        <f t="shared" si="17"/>
        <v>nVPO2</v>
      </c>
      <c r="Y45" s="122"/>
      <c r="Z45" s="98"/>
      <c r="AA45" s="68"/>
      <c r="AB45" s="69"/>
      <c r="AC45" s="99"/>
      <c r="AD45" s="100"/>
      <c r="AE45" s="100"/>
      <c r="AF45" s="100"/>
      <c r="AG45" s="100"/>
      <c r="AH45" s="100"/>
      <c r="AI45" s="100"/>
      <c r="AJ45" s="100"/>
      <c r="AK45" s="100"/>
      <c r="AL45" s="100"/>
      <c r="AM45" s="100"/>
      <c r="AN45" s="100"/>
      <c r="AO45" s="101"/>
      <c r="AP45" s="100"/>
      <c r="AQ45" s="100"/>
      <c r="AR45" s="73">
        <f t="shared" si="8"/>
        <v>0</v>
      </c>
      <c r="AS45" s="74"/>
      <c r="AT45" s="71"/>
      <c r="AU45" s="71"/>
      <c r="AV45" s="71"/>
      <c r="AW45" s="71"/>
      <c r="AX45" s="71"/>
      <c r="AY45" s="71"/>
      <c r="AZ45" s="71"/>
      <c r="BA45" s="71"/>
      <c r="BB45" s="71"/>
      <c r="BC45" s="71"/>
      <c r="BD45" s="71"/>
      <c r="BE45" s="71"/>
      <c r="BF45" s="71"/>
      <c r="BG45" s="71"/>
      <c r="BH45" s="75">
        <f t="shared" si="9"/>
        <v>0</v>
      </c>
      <c r="BI45" s="70"/>
      <c r="BJ45" s="70"/>
      <c r="BK45" s="70"/>
      <c r="BL45" s="70"/>
      <c r="BM45" s="70"/>
      <c r="BN45" s="70"/>
      <c r="BO45" s="70"/>
      <c r="BP45" s="71"/>
      <c r="BQ45" s="71"/>
      <c r="BR45" s="71"/>
      <c r="BS45" s="71"/>
      <c r="BT45" s="71"/>
      <c r="BU45" s="71"/>
      <c r="BV45" s="71"/>
      <c r="BW45" s="71"/>
      <c r="BX45" s="102">
        <f t="shared" si="10"/>
        <v>0</v>
      </c>
      <c r="BY45" s="74"/>
      <c r="BZ45" s="71"/>
      <c r="CA45" s="71"/>
      <c r="CB45" s="71"/>
      <c r="CC45" s="71"/>
      <c r="CD45" s="77">
        <f t="shared" si="11"/>
        <v>0</v>
      </c>
      <c r="CE45" s="114"/>
      <c r="CF45" s="78"/>
      <c r="CG45" s="79"/>
      <c r="CH45" s="104"/>
      <c r="CI45" s="114"/>
      <c r="CJ45" s="115"/>
      <c r="CK45" s="116"/>
      <c r="CL45" s="118"/>
      <c r="CM45" s="115"/>
      <c r="CN45" s="108">
        <f t="shared" si="12"/>
        <v>0</v>
      </c>
      <c r="CO45" s="115"/>
      <c r="CP45" s="115"/>
      <c r="CQ45" s="109">
        <f t="shared" si="13"/>
        <v>0</v>
      </c>
      <c r="CR45" s="110"/>
      <c r="CS45" s="117"/>
      <c r="CT45" s="112"/>
      <c r="CU45" s="113"/>
    </row>
    <row r="46" spans="1:99" ht="16.5">
      <c r="A46" s="49" t="str">
        <f t="shared" si="14"/>
        <v>COUP</v>
      </c>
      <c r="B46" s="49" t="str">
        <f t="shared" si="15"/>
        <v>GPEI</v>
      </c>
      <c r="C46" s="50" t="str">
        <f t="shared" si="16"/>
        <v>DATA</v>
      </c>
      <c r="D46" s="119"/>
      <c r="E46" s="123"/>
      <c r="F46" s="124"/>
      <c r="G46" s="54">
        <f t="shared" si="0"/>
        <v>0</v>
      </c>
      <c r="H46" s="120"/>
      <c r="I46" s="91">
        <f t="shared" si="1"/>
        <v>0</v>
      </c>
      <c r="J46" s="91">
        <f t="shared" si="2"/>
        <v>0</v>
      </c>
      <c r="K46" s="91">
        <f t="shared" si="3"/>
        <v>0</v>
      </c>
      <c r="L46" s="91">
        <f t="shared" si="4"/>
        <v>0</v>
      </c>
      <c r="M46" s="91">
        <f t="shared" si="5"/>
        <v>0</v>
      </c>
      <c r="N46" s="125"/>
      <c r="O46" s="125"/>
      <c r="P46" s="126">
        <f t="shared" si="6"/>
        <v>0</v>
      </c>
      <c r="Q46" s="94"/>
      <c r="R46" s="60">
        <f>IF(Synthèse!M46="","",Synthèse!M46)</f>
        <v>0</v>
      </c>
      <c r="S46" s="61">
        <f>IF(Synthèse!P46="","",Synthèse!P46)</f>
        <v>0</v>
      </c>
      <c r="T46" s="61">
        <f t="shared" si="7"/>
        <v>0</v>
      </c>
      <c r="U46" s="62">
        <f>IF(Synthèse!V46="","",Synthèse!V46)</f>
        <v>0</v>
      </c>
      <c r="V46" s="95"/>
      <c r="W46" s="96"/>
      <c r="X46" s="97" t="str">
        <f t="shared" si="17"/>
        <v>nVPO2</v>
      </c>
      <c r="Y46" s="122"/>
      <c r="Z46" s="98"/>
      <c r="AA46" s="68"/>
      <c r="AB46" s="69"/>
      <c r="AC46" s="99"/>
      <c r="AD46" s="100"/>
      <c r="AE46" s="100"/>
      <c r="AF46" s="100"/>
      <c r="AG46" s="100"/>
      <c r="AH46" s="100"/>
      <c r="AI46" s="100"/>
      <c r="AJ46" s="100"/>
      <c r="AK46" s="100"/>
      <c r="AL46" s="100"/>
      <c r="AM46" s="100"/>
      <c r="AN46" s="100"/>
      <c r="AO46" s="101"/>
      <c r="AP46" s="100"/>
      <c r="AQ46" s="100"/>
      <c r="AR46" s="73">
        <f t="shared" si="8"/>
        <v>0</v>
      </c>
      <c r="AS46" s="74"/>
      <c r="AT46" s="71"/>
      <c r="AU46" s="71"/>
      <c r="AV46" s="71"/>
      <c r="AW46" s="71"/>
      <c r="AX46" s="71"/>
      <c r="AY46" s="71"/>
      <c r="AZ46" s="71"/>
      <c r="BA46" s="71"/>
      <c r="BB46" s="71"/>
      <c r="BC46" s="71"/>
      <c r="BD46" s="71"/>
      <c r="BE46" s="71"/>
      <c r="BF46" s="71"/>
      <c r="BG46" s="71"/>
      <c r="BH46" s="75">
        <f t="shared" si="9"/>
        <v>0</v>
      </c>
      <c r="BI46" s="70"/>
      <c r="BJ46" s="70"/>
      <c r="BK46" s="70"/>
      <c r="BL46" s="70"/>
      <c r="BM46" s="70"/>
      <c r="BN46" s="70"/>
      <c r="BO46" s="70"/>
      <c r="BP46" s="71"/>
      <c r="BQ46" s="71"/>
      <c r="BR46" s="71"/>
      <c r="BS46" s="71"/>
      <c r="BT46" s="71"/>
      <c r="BU46" s="71"/>
      <c r="BV46" s="71"/>
      <c r="BW46" s="71"/>
      <c r="BX46" s="102">
        <f t="shared" si="10"/>
        <v>0</v>
      </c>
      <c r="BY46" s="74"/>
      <c r="BZ46" s="71"/>
      <c r="CA46" s="71"/>
      <c r="CB46" s="71"/>
      <c r="CC46" s="71"/>
      <c r="CD46" s="77">
        <f t="shared" si="11"/>
        <v>0</v>
      </c>
      <c r="CE46" s="114"/>
      <c r="CF46" s="78"/>
      <c r="CG46" s="79"/>
      <c r="CH46" s="104"/>
      <c r="CI46" s="114"/>
      <c r="CJ46" s="115"/>
      <c r="CK46" s="116"/>
      <c r="CL46" s="118"/>
      <c r="CM46" s="115"/>
      <c r="CN46" s="108">
        <f t="shared" si="12"/>
        <v>0</v>
      </c>
      <c r="CO46" s="115"/>
      <c r="CP46" s="115"/>
      <c r="CQ46" s="109">
        <f t="shared" si="13"/>
        <v>0</v>
      </c>
      <c r="CR46" s="110"/>
      <c r="CS46" s="117"/>
      <c r="CT46" s="112"/>
      <c r="CU46" s="113"/>
    </row>
    <row r="47" spans="1:99" ht="16.5">
      <c r="A47" s="88" t="str">
        <f t="shared" si="14"/>
        <v>COUP</v>
      </c>
      <c r="B47" s="88" t="str">
        <f t="shared" si="15"/>
        <v>GPEI</v>
      </c>
      <c r="C47" s="89" t="str">
        <f t="shared" si="16"/>
        <v>DATA</v>
      </c>
      <c r="D47" s="119"/>
      <c r="E47" s="123"/>
      <c r="F47" s="124"/>
      <c r="G47" s="54">
        <f t="shared" si="0"/>
        <v>0</v>
      </c>
      <c r="H47" s="120"/>
      <c r="I47" s="91">
        <f t="shared" si="1"/>
        <v>0</v>
      </c>
      <c r="J47" s="91">
        <f t="shared" si="2"/>
        <v>0</v>
      </c>
      <c r="K47" s="91">
        <f t="shared" si="3"/>
        <v>0</v>
      </c>
      <c r="L47" s="91">
        <f t="shared" si="4"/>
        <v>0</v>
      </c>
      <c r="M47" s="91">
        <f t="shared" si="5"/>
        <v>0</v>
      </c>
      <c r="N47" s="125"/>
      <c r="O47" s="125"/>
      <c r="P47" s="126">
        <f t="shared" si="6"/>
        <v>0</v>
      </c>
      <c r="Q47" s="94"/>
      <c r="R47" s="60">
        <f>IF(Synthèse!M47="","",Synthèse!M47)</f>
        <v>0</v>
      </c>
      <c r="S47" s="61">
        <f>IF(Synthèse!P47="","",Synthèse!P47)</f>
        <v>0</v>
      </c>
      <c r="T47" s="61">
        <f t="shared" si="7"/>
        <v>0</v>
      </c>
      <c r="U47" s="62">
        <f>IF(Synthèse!V47="","",Synthèse!V47)</f>
        <v>0</v>
      </c>
      <c r="V47" s="127"/>
      <c r="W47" s="96"/>
      <c r="X47" s="97" t="str">
        <f t="shared" si="17"/>
        <v>nVPO2</v>
      </c>
      <c r="Y47" s="122"/>
      <c r="Z47" s="98"/>
      <c r="AA47" s="68"/>
      <c r="AB47" s="69"/>
      <c r="AC47" s="99"/>
      <c r="AD47" s="100"/>
      <c r="AE47" s="100"/>
      <c r="AF47" s="100"/>
      <c r="AG47" s="100"/>
      <c r="AH47" s="100"/>
      <c r="AI47" s="100"/>
      <c r="AJ47" s="100"/>
      <c r="AK47" s="100"/>
      <c r="AL47" s="100"/>
      <c r="AM47" s="100"/>
      <c r="AN47" s="100"/>
      <c r="AO47" s="101"/>
      <c r="AP47" s="100"/>
      <c r="AQ47" s="100"/>
      <c r="AR47" s="73">
        <f t="shared" si="8"/>
        <v>0</v>
      </c>
      <c r="AS47" s="74"/>
      <c r="AT47" s="71"/>
      <c r="AU47" s="71"/>
      <c r="AV47" s="71"/>
      <c r="AW47" s="71"/>
      <c r="AX47" s="71"/>
      <c r="AY47" s="71"/>
      <c r="AZ47" s="71"/>
      <c r="BA47" s="71"/>
      <c r="BB47" s="71"/>
      <c r="BC47" s="71"/>
      <c r="BD47" s="71"/>
      <c r="BE47" s="71"/>
      <c r="BF47" s="71"/>
      <c r="BG47" s="71"/>
      <c r="BH47" s="75">
        <f t="shared" si="9"/>
        <v>0</v>
      </c>
      <c r="BI47" s="70"/>
      <c r="BJ47" s="70"/>
      <c r="BK47" s="70"/>
      <c r="BL47" s="70"/>
      <c r="BM47" s="70"/>
      <c r="BN47" s="70"/>
      <c r="BO47" s="70"/>
      <c r="BP47" s="71"/>
      <c r="BQ47" s="71"/>
      <c r="BR47" s="71"/>
      <c r="BS47" s="71"/>
      <c r="BT47" s="71"/>
      <c r="BU47" s="71"/>
      <c r="BV47" s="71"/>
      <c r="BW47" s="71"/>
      <c r="BX47" s="102">
        <f t="shared" si="10"/>
        <v>0</v>
      </c>
      <c r="BY47" s="74"/>
      <c r="BZ47" s="71"/>
      <c r="CA47" s="71"/>
      <c r="CB47" s="71"/>
      <c r="CC47" s="71"/>
      <c r="CD47" s="77">
        <f t="shared" si="11"/>
        <v>0</v>
      </c>
      <c r="CE47" s="114"/>
      <c r="CF47" s="78"/>
      <c r="CG47" s="79"/>
      <c r="CH47" s="104"/>
      <c r="CI47" s="114"/>
      <c r="CJ47" s="115"/>
      <c r="CK47" s="116"/>
      <c r="CL47" s="118"/>
      <c r="CM47" s="115"/>
      <c r="CN47" s="108">
        <f t="shared" si="12"/>
        <v>0</v>
      </c>
      <c r="CO47" s="115"/>
      <c r="CP47" s="115"/>
      <c r="CQ47" s="109">
        <f t="shared" si="13"/>
        <v>0</v>
      </c>
      <c r="CR47" s="110"/>
      <c r="CS47" s="117"/>
      <c r="CT47" s="112"/>
      <c r="CU47" s="113"/>
    </row>
    <row r="48" spans="1:99" ht="16.5">
      <c r="A48" s="128" t="str">
        <f t="shared" si="14"/>
        <v>COUP</v>
      </c>
      <c r="B48" s="128" t="str">
        <f t="shared" si="15"/>
        <v>GPEI</v>
      </c>
      <c r="C48" s="129" t="str">
        <f t="shared" si="16"/>
        <v>DATA</v>
      </c>
      <c r="D48" s="130"/>
      <c r="E48" s="131"/>
      <c r="F48" s="132"/>
      <c r="G48" s="133">
        <f t="shared" si="0"/>
        <v>0</v>
      </c>
      <c r="H48" s="134"/>
      <c r="I48" s="135">
        <f t="shared" si="1"/>
        <v>0</v>
      </c>
      <c r="J48" s="135">
        <f t="shared" si="2"/>
        <v>0</v>
      </c>
      <c r="K48" s="135">
        <f t="shared" si="3"/>
        <v>0</v>
      </c>
      <c r="L48" s="135">
        <f t="shared" si="4"/>
        <v>0</v>
      </c>
      <c r="M48" s="135">
        <f t="shared" si="5"/>
        <v>0</v>
      </c>
      <c r="N48" s="136"/>
      <c r="O48" s="136"/>
      <c r="P48" s="137">
        <f t="shared" si="6"/>
        <v>0</v>
      </c>
      <c r="Q48" s="138"/>
      <c r="R48" s="139">
        <f>IF(Synthèse!M48="","",Synthèse!M48)</f>
        <v>0</v>
      </c>
      <c r="S48" s="140">
        <f>IF(Synthèse!P48="","",Synthèse!P48)</f>
        <v>0</v>
      </c>
      <c r="T48" s="140">
        <f t="shared" si="7"/>
        <v>0</v>
      </c>
      <c r="U48" s="141">
        <f>IF(Synthèse!V48="","",Synthèse!V48)</f>
        <v>0</v>
      </c>
      <c r="V48" s="142"/>
      <c r="W48" s="143"/>
      <c r="X48" s="144" t="str">
        <f t="shared" si="17"/>
        <v>nVPO2</v>
      </c>
      <c r="Y48" s="145"/>
      <c r="Z48" s="146"/>
      <c r="AA48" s="147"/>
      <c r="AB48" s="148"/>
      <c r="AC48" s="149"/>
      <c r="AD48" s="150"/>
      <c r="AE48" s="150"/>
      <c r="AF48" s="150"/>
      <c r="AG48" s="150"/>
      <c r="AH48" s="150"/>
      <c r="AI48" s="150"/>
      <c r="AJ48" s="150"/>
      <c r="AK48" s="150"/>
      <c r="AL48" s="150"/>
      <c r="AM48" s="150"/>
      <c r="AN48" s="150"/>
      <c r="AO48" s="151"/>
      <c r="AP48" s="150"/>
      <c r="AQ48" s="150"/>
      <c r="AR48" s="152">
        <f t="shared" si="8"/>
        <v>0</v>
      </c>
      <c r="AS48" s="153"/>
      <c r="AT48" s="154"/>
      <c r="AU48" s="154"/>
      <c r="AV48" s="154"/>
      <c r="AW48" s="154"/>
      <c r="AX48" s="154"/>
      <c r="AY48" s="154"/>
      <c r="AZ48" s="154"/>
      <c r="BA48" s="154"/>
      <c r="BB48" s="154"/>
      <c r="BC48" s="154"/>
      <c r="BD48" s="154"/>
      <c r="BE48" s="154"/>
      <c r="BF48" s="154"/>
      <c r="BG48" s="154"/>
      <c r="BH48" s="155">
        <f t="shared" si="9"/>
        <v>0</v>
      </c>
      <c r="BI48" s="156"/>
      <c r="BJ48" s="156"/>
      <c r="BK48" s="156"/>
      <c r="BL48" s="156"/>
      <c r="BM48" s="156"/>
      <c r="BN48" s="156"/>
      <c r="BO48" s="156"/>
      <c r="BP48" s="154"/>
      <c r="BQ48" s="154"/>
      <c r="BR48" s="154"/>
      <c r="BS48" s="154"/>
      <c r="BT48" s="154"/>
      <c r="BU48" s="154"/>
      <c r="BV48" s="154"/>
      <c r="BW48" s="154"/>
      <c r="BX48" s="157">
        <f t="shared" si="10"/>
        <v>0</v>
      </c>
      <c r="BY48" s="153"/>
      <c r="BZ48" s="154"/>
      <c r="CA48" s="154"/>
      <c r="CB48" s="154"/>
      <c r="CC48" s="154"/>
      <c r="CD48" s="158">
        <f t="shared" si="11"/>
        <v>0</v>
      </c>
      <c r="CE48" s="159"/>
      <c r="CF48" s="160"/>
      <c r="CG48" s="161"/>
      <c r="CH48" s="162"/>
      <c r="CI48" s="159"/>
      <c r="CJ48" s="163"/>
      <c r="CK48" s="164"/>
      <c r="CL48" s="165"/>
      <c r="CM48" s="163"/>
      <c r="CN48" s="166">
        <f t="shared" si="12"/>
        <v>0</v>
      </c>
      <c r="CO48" s="163"/>
      <c r="CP48" s="163"/>
      <c r="CQ48" s="167">
        <f t="shared" si="13"/>
        <v>0</v>
      </c>
      <c r="CR48" s="168"/>
      <c r="CS48" s="169"/>
      <c r="CT48" s="170"/>
      <c r="CU48" s="171"/>
    </row>
    <row r="49" spans="1:99" ht="21" customHeight="1">
      <c r="A49" s="172" t="str">
        <f t="shared" si="14"/>
        <v>COUP</v>
      </c>
      <c r="B49" s="172" t="str">
        <f t="shared" si="15"/>
        <v>GPEI</v>
      </c>
      <c r="C49" s="173" t="str">
        <f>"Total "&amp;C$48</f>
        <v>Total DATA</v>
      </c>
      <c r="D49" s="174">
        <f>COUNTA(D4:D48)</f>
        <v>0</v>
      </c>
      <c r="E49" s="175">
        <f t="shared" ref="E49:V49" si="18">SUM(E4:E48)</f>
        <v>0</v>
      </c>
      <c r="F49" s="176">
        <f t="shared" si="18"/>
        <v>0</v>
      </c>
      <c r="G49" s="177">
        <f t="shared" si="18"/>
        <v>0</v>
      </c>
      <c r="H49" s="178">
        <f t="shared" si="18"/>
        <v>0</v>
      </c>
      <c r="I49" s="179">
        <f t="shared" si="18"/>
        <v>0</v>
      </c>
      <c r="J49" s="179">
        <f t="shared" si="18"/>
        <v>0</v>
      </c>
      <c r="K49" s="179">
        <f t="shared" si="18"/>
        <v>0</v>
      </c>
      <c r="L49" s="179">
        <f t="shared" si="18"/>
        <v>0</v>
      </c>
      <c r="M49" s="179">
        <f t="shared" si="18"/>
        <v>0</v>
      </c>
      <c r="N49" s="179">
        <f t="shared" si="18"/>
        <v>0</v>
      </c>
      <c r="O49" s="179">
        <f t="shared" si="18"/>
        <v>0</v>
      </c>
      <c r="P49" s="179">
        <f t="shared" si="18"/>
        <v>0</v>
      </c>
      <c r="Q49" s="176">
        <f t="shared" si="18"/>
        <v>0</v>
      </c>
      <c r="R49" s="176">
        <f t="shared" si="18"/>
        <v>0</v>
      </c>
      <c r="S49" s="176">
        <f t="shared" si="18"/>
        <v>0</v>
      </c>
      <c r="T49" s="176">
        <f t="shared" si="18"/>
        <v>0</v>
      </c>
      <c r="U49" s="176">
        <f t="shared" si="18"/>
        <v>0</v>
      </c>
      <c r="V49" s="176">
        <f t="shared" si="18"/>
        <v>0</v>
      </c>
      <c r="W49" s="180"/>
      <c r="X49" s="181">
        <v>50</v>
      </c>
      <c r="Y49" s="173">
        <f>SUM(Y4:Y48)</f>
        <v>0</v>
      </c>
      <c r="Z49" s="173"/>
      <c r="AA49" s="173"/>
      <c r="AB49" s="173"/>
      <c r="AC49" s="173">
        <f t="shared" ref="AC49:CD49" si="19">SUM(AC4:AC48)</f>
        <v>0</v>
      </c>
      <c r="AD49" s="173">
        <f t="shared" si="19"/>
        <v>0</v>
      </c>
      <c r="AE49" s="173">
        <f t="shared" si="19"/>
        <v>0</v>
      </c>
      <c r="AF49" s="173">
        <f t="shared" si="19"/>
        <v>0</v>
      </c>
      <c r="AG49" s="173">
        <f t="shared" si="19"/>
        <v>0</v>
      </c>
      <c r="AH49" s="173">
        <f t="shared" si="19"/>
        <v>0</v>
      </c>
      <c r="AI49" s="173">
        <f t="shared" si="19"/>
        <v>0</v>
      </c>
      <c r="AJ49" s="173">
        <f t="shared" si="19"/>
        <v>0</v>
      </c>
      <c r="AK49" s="173">
        <f t="shared" si="19"/>
        <v>0</v>
      </c>
      <c r="AL49" s="173">
        <f t="shared" si="19"/>
        <v>0</v>
      </c>
      <c r="AM49" s="173">
        <f t="shared" si="19"/>
        <v>0</v>
      </c>
      <c r="AN49" s="173">
        <f t="shared" si="19"/>
        <v>0</v>
      </c>
      <c r="AO49" s="173">
        <f t="shared" si="19"/>
        <v>0</v>
      </c>
      <c r="AP49" s="173">
        <f t="shared" si="19"/>
        <v>0</v>
      </c>
      <c r="AQ49" s="173">
        <f t="shared" si="19"/>
        <v>0</v>
      </c>
      <c r="AR49" s="173">
        <f t="shared" si="19"/>
        <v>0</v>
      </c>
      <c r="AS49" s="173">
        <f t="shared" si="19"/>
        <v>0</v>
      </c>
      <c r="AT49" s="173">
        <f t="shared" si="19"/>
        <v>0</v>
      </c>
      <c r="AU49" s="173">
        <f t="shared" si="19"/>
        <v>0</v>
      </c>
      <c r="AV49" s="173">
        <f t="shared" si="19"/>
        <v>0</v>
      </c>
      <c r="AW49" s="173">
        <f t="shared" si="19"/>
        <v>0</v>
      </c>
      <c r="AX49" s="173">
        <f t="shared" si="19"/>
        <v>0</v>
      </c>
      <c r="AY49" s="173">
        <f t="shared" si="19"/>
        <v>0</v>
      </c>
      <c r="AZ49" s="173">
        <f t="shared" si="19"/>
        <v>0</v>
      </c>
      <c r="BA49" s="173">
        <f t="shared" si="19"/>
        <v>0</v>
      </c>
      <c r="BB49" s="173">
        <f t="shared" si="19"/>
        <v>0</v>
      </c>
      <c r="BC49" s="173">
        <f t="shared" si="19"/>
        <v>0</v>
      </c>
      <c r="BD49" s="173">
        <f t="shared" si="19"/>
        <v>0</v>
      </c>
      <c r="BE49" s="173">
        <f t="shared" si="19"/>
        <v>0</v>
      </c>
      <c r="BF49" s="173">
        <f t="shared" si="19"/>
        <v>0</v>
      </c>
      <c r="BG49" s="173">
        <f t="shared" si="19"/>
        <v>0</v>
      </c>
      <c r="BH49" s="173">
        <f t="shared" si="19"/>
        <v>0</v>
      </c>
      <c r="BI49" s="173">
        <f t="shared" si="19"/>
        <v>0</v>
      </c>
      <c r="BJ49" s="173">
        <f t="shared" si="19"/>
        <v>0</v>
      </c>
      <c r="BK49" s="173">
        <f t="shared" si="19"/>
        <v>0</v>
      </c>
      <c r="BL49" s="173">
        <f t="shared" si="19"/>
        <v>0</v>
      </c>
      <c r="BM49" s="173">
        <f t="shared" si="19"/>
        <v>0</v>
      </c>
      <c r="BN49" s="173">
        <f t="shared" si="19"/>
        <v>0</v>
      </c>
      <c r="BO49" s="173">
        <f t="shared" si="19"/>
        <v>0</v>
      </c>
      <c r="BP49" s="173">
        <f t="shared" si="19"/>
        <v>0</v>
      </c>
      <c r="BQ49" s="173">
        <f t="shared" si="19"/>
        <v>0</v>
      </c>
      <c r="BR49" s="173">
        <f t="shared" si="19"/>
        <v>0</v>
      </c>
      <c r="BS49" s="173">
        <f t="shared" si="19"/>
        <v>0</v>
      </c>
      <c r="BT49" s="173">
        <f t="shared" si="19"/>
        <v>0</v>
      </c>
      <c r="BU49" s="173">
        <f t="shared" si="19"/>
        <v>0</v>
      </c>
      <c r="BV49" s="173">
        <f t="shared" si="19"/>
        <v>0</v>
      </c>
      <c r="BW49" s="173">
        <f t="shared" si="19"/>
        <v>0</v>
      </c>
      <c r="BX49" s="173">
        <f t="shared" si="19"/>
        <v>0</v>
      </c>
      <c r="BY49" s="173">
        <f t="shared" si="19"/>
        <v>0</v>
      </c>
      <c r="BZ49" s="173">
        <f t="shared" si="19"/>
        <v>0</v>
      </c>
      <c r="CA49" s="173">
        <f t="shared" si="19"/>
        <v>0</v>
      </c>
      <c r="CB49" s="173">
        <f t="shared" si="19"/>
        <v>0</v>
      </c>
      <c r="CC49" s="173">
        <f t="shared" si="19"/>
        <v>0</v>
      </c>
      <c r="CD49" s="173">
        <f t="shared" si="19"/>
        <v>0</v>
      </c>
      <c r="CE49" s="173">
        <f>COUNTA(CE4:CE48)</f>
        <v>0</v>
      </c>
      <c r="CF49" s="173"/>
      <c r="CG49" s="173"/>
      <c r="CH49" s="173">
        <f t="shared" ref="CH49:CU49" si="20">SUM(CH4:CH48)</f>
        <v>0</v>
      </c>
      <c r="CI49" s="173">
        <f t="shared" si="20"/>
        <v>0</v>
      </c>
      <c r="CJ49" s="173">
        <f t="shared" si="20"/>
        <v>0</v>
      </c>
      <c r="CK49" s="173">
        <f t="shared" si="20"/>
        <v>0</v>
      </c>
      <c r="CL49" s="173">
        <f t="shared" si="20"/>
        <v>0</v>
      </c>
      <c r="CM49" s="173">
        <f t="shared" si="20"/>
        <v>0</v>
      </c>
      <c r="CN49" s="173">
        <f t="shared" si="20"/>
        <v>0</v>
      </c>
      <c r="CO49" s="173">
        <f t="shared" si="20"/>
        <v>0</v>
      </c>
      <c r="CP49" s="173">
        <f t="shared" si="20"/>
        <v>0</v>
      </c>
      <c r="CQ49" s="173">
        <f t="shared" si="20"/>
        <v>0</v>
      </c>
      <c r="CR49" s="173">
        <f t="shared" si="20"/>
        <v>0</v>
      </c>
      <c r="CS49" s="173">
        <f t="shared" si="20"/>
        <v>0</v>
      </c>
      <c r="CT49" s="173">
        <f t="shared" si="20"/>
        <v>0</v>
      </c>
      <c r="CU49" s="173">
        <f t="shared" si="20"/>
        <v>0</v>
      </c>
    </row>
    <row r="50" spans="1:99" ht="12.75">
      <c r="E50" s="182"/>
      <c r="F50" s="182"/>
      <c r="X50" s="182"/>
      <c r="Z50" s="182"/>
      <c r="AA50" s="182"/>
      <c r="AB50" s="182"/>
    </row>
    <row r="51" spans="1:99" ht="12.75">
      <c r="E51" s="182"/>
      <c r="F51" s="182"/>
      <c r="X51" s="182"/>
      <c r="Z51" s="182"/>
      <c r="AA51" s="182"/>
      <c r="AB51" s="182"/>
    </row>
    <row r="52" spans="1:99" ht="12.75">
      <c r="E52" s="182"/>
      <c r="F52" s="182"/>
      <c r="X52" s="182"/>
      <c r="Z52" s="182"/>
      <c r="AA52" s="182"/>
      <c r="AB52" s="182"/>
    </row>
    <row r="53" spans="1:99" ht="12.75">
      <c r="E53" s="182"/>
      <c r="F53" s="182"/>
      <c r="X53" s="182"/>
      <c r="Z53" s="182"/>
      <c r="AA53" s="182"/>
      <c r="AB53" s="182"/>
    </row>
    <row r="54" spans="1:99" ht="12.75">
      <c r="E54" s="182"/>
      <c r="F54" s="182"/>
      <c r="X54" s="182"/>
      <c r="Z54" s="182"/>
      <c r="AA54" s="182"/>
      <c r="AB54" s="182"/>
    </row>
    <row r="55" spans="1:99" ht="12.75">
      <c r="E55" s="182"/>
      <c r="F55" s="182"/>
      <c r="X55" s="182"/>
      <c r="Z55" s="182"/>
      <c r="AA55" s="182"/>
      <c r="AB55" s="182"/>
    </row>
    <row r="56" spans="1:99" ht="12.75">
      <c r="E56" s="182"/>
      <c r="F56" s="182"/>
      <c r="X56" s="182"/>
      <c r="Z56" s="182"/>
      <c r="AA56" s="182"/>
      <c r="AB56" s="182"/>
    </row>
    <row r="57" spans="1:99" ht="12.75">
      <c r="E57" s="182"/>
      <c r="F57" s="182"/>
      <c r="X57" s="182"/>
      <c r="Z57" s="182"/>
      <c r="AA57" s="182"/>
      <c r="AB57" s="182"/>
    </row>
    <row r="58" spans="1:99" ht="12.75">
      <c r="E58" s="182"/>
      <c r="F58" s="182"/>
      <c r="X58" s="182"/>
      <c r="Z58" s="182"/>
      <c r="AA58" s="182"/>
      <c r="AB58" s="182"/>
    </row>
    <row r="59" spans="1:99" ht="12.75">
      <c r="E59" s="182"/>
      <c r="F59" s="182"/>
      <c r="X59" s="182"/>
      <c r="Z59" s="182"/>
      <c r="AA59" s="182"/>
      <c r="AB59" s="182"/>
    </row>
    <row r="60" spans="1:99" ht="12.75">
      <c r="E60" s="182"/>
      <c r="F60" s="182"/>
      <c r="X60" s="182"/>
      <c r="Z60" s="182"/>
      <c r="AA60" s="182"/>
      <c r="AB60" s="182"/>
    </row>
    <row r="61" spans="1:99" ht="12.75">
      <c r="E61" s="182"/>
      <c r="F61" s="182"/>
      <c r="X61" s="182"/>
      <c r="Z61" s="182"/>
      <c r="AA61" s="182"/>
      <c r="AB61" s="182"/>
    </row>
    <row r="62" spans="1:99" ht="12.75">
      <c r="E62" s="182"/>
      <c r="F62" s="182"/>
      <c r="X62" s="182"/>
      <c r="Z62" s="182"/>
      <c r="AA62" s="182"/>
      <c r="AB62" s="182"/>
    </row>
    <row r="63" spans="1:99" ht="12.75">
      <c r="E63" s="182"/>
      <c r="F63" s="182"/>
      <c r="X63" s="182"/>
      <c r="Z63" s="182"/>
      <c r="AA63" s="182"/>
      <c r="AB63" s="182"/>
    </row>
    <row r="64" spans="1:99" ht="12.75">
      <c r="E64" s="182"/>
      <c r="F64" s="182"/>
      <c r="X64" s="182"/>
      <c r="Z64" s="182"/>
      <c r="AA64" s="182"/>
      <c r="AB64" s="182"/>
    </row>
    <row r="65" spans="5:28" ht="12.75">
      <c r="E65" s="182"/>
      <c r="F65" s="182"/>
      <c r="X65" s="182"/>
      <c r="Z65" s="182"/>
      <c r="AA65" s="182"/>
      <c r="AB65" s="182"/>
    </row>
    <row r="66" spans="5:28" ht="12.75">
      <c r="E66" s="182"/>
      <c r="F66" s="182"/>
      <c r="X66" s="182"/>
      <c r="Z66" s="182"/>
      <c r="AA66" s="182"/>
      <c r="AB66" s="182"/>
    </row>
    <row r="67" spans="5:28" ht="12.75">
      <c r="E67" s="182"/>
      <c r="F67" s="182"/>
      <c r="X67" s="182"/>
      <c r="Z67" s="182"/>
      <c r="AA67" s="182"/>
      <c r="AB67" s="182"/>
    </row>
    <row r="68" spans="5:28" ht="12.75">
      <c r="E68" s="182"/>
      <c r="F68" s="182"/>
      <c r="X68" s="182"/>
      <c r="Z68" s="182"/>
      <c r="AA68" s="182"/>
      <c r="AB68" s="182"/>
    </row>
    <row r="69" spans="5:28" ht="12.75">
      <c r="E69" s="182"/>
      <c r="F69" s="182"/>
      <c r="X69" s="182"/>
      <c r="Z69" s="182"/>
      <c r="AA69" s="182"/>
      <c r="AB69" s="182"/>
    </row>
    <row r="70" spans="5:28" ht="12.75">
      <c r="E70" s="182"/>
      <c r="F70" s="182"/>
      <c r="X70" s="182"/>
      <c r="Z70" s="182"/>
      <c r="AA70" s="182"/>
      <c r="AB70" s="182"/>
    </row>
    <row r="71" spans="5:28" ht="12.75">
      <c r="E71" s="182"/>
      <c r="F71" s="182"/>
      <c r="X71" s="182"/>
      <c r="Z71" s="182"/>
      <c r="AA71" s="182"/>
      <c r="AB71" s="182"/>
    </row>
    <row r="72" spans="5:28" ht="12.75">
      <c r="E72" s="182"/>
      <c r="F72" s="182"/>
      <c r="X72" s="182"/>
      <c r="Z72" s="182"/>
      <c r="AA72" s="182"/>
      <c r="AB72" s="182"/>
    </row>
    <row r="73" spans="5:28" ht="12.75">
      <c r="E73" s="182"/>
      <c r="F73" s="182"/>
      <c r="X73" s="182"/>
      <c r="Z73" s="182"/>
      <c r="AA73" s="182"/>
      <c r="AB73" s="182"/>
    </row>
    <row r="74" spans="5:28" ht="12.75">
      <c r="E74" s="182"/>
      <c r="F74" s="182"/>
      <c r="X74" s="182"/>
      <c r="Z74" s="182"/>
      <c r="AA74" s="182"/>
      <c r="AB74" s="182"/>
    </row>
    <row r="75" spans="5:28" ht="12.75">
      <c r="E75" s="182"/>
      <c r="F75" s="182"/>
      <c r="X75" s="182"/>
      <c r="Z75" s="182"/>
      <c r="AA75" s="182"/>
      <c r="AB75" s="182"/>
    </row>
    <row r="76" spans="5:28" ht="12.75">
      <c r="E76" s="182"/>
      <c r="F76" s="182"/>
      <c r="X76" s="182"/>
      <c r="Z76" s="182"/>
      <c r="AA76" s="182"/>
      <c r="AB76" s="182"/>
    </row>
    <row r="77" spans="5:28" ht="12.75">
      <c r="E77" s="182"/>
      <c r="F77" s="182"/>
      <c r="X77" s="182"/>
      <c r="Z77" s="182"/>
      <c r="AA77" s="182"/>
      <c r="AB77" s="182"/>
    </row>
    <row r="78" spans="5:28" ht="12.75">
      <c r="E78" s="182"/>
      <c r="F78" s="182"/>
      <c r="X78" s="182"/>
      <c r="Z78" s="182"/>
      <c r="AA78" s="182"/>
      <c r="AB78" s="182"/>
    </row>
    <row r="79" spans="5:28" ht="12.75">
      <c r="E79" s="182"/>
      <c r="F79" s="182"/>
      <c r="X79" s="182"/>
      <c r="Z79" s="182"/>
      <c r="AA79" s="182"/>
      <c r="AB79" s="182"/>
    </row>
    <row r="80" spans="5:28" ht="12.75">
      <c r="E80" s="182"/>
      <c r="F80" s="182"/>
      <c r="X80" s="182"/>
      <c r="Z80" s="182"/>
      <c r="AA80" s="182"/>
      <c r="AB80" s="182"/>
    </row>
    <row r="81" spans="5:28" ht="12.75">
      <c r="E81" s="182"/>
      <c r="F81" s="182"/>
      <c r="X81" s="182"/>
      <c r="Z81" s="182"/>
      <c r="AA81" s="182"/>
      <c r="AB81" s="182"/>
    </row>
    <row r="82" spans="5:28" ht="12.75">
      <c r="E82" s="182"/>
      <c r="F82" s="182"/>
      <c r="X82" s="182"/>
      <c r="Z82" s="182"/>
      <c r="AA82" s="182"/>
      <c r="AB82" s="182"/>
    </row>
    <row r="83" spans="5:28" ht="12.75">
      <c r="E83" s="182"/>
      <c r="F83" s="182"/>
      <c r="X83" s="182"/>
      <c r="Z83" s="182"/>
      <c r="AA83" s="182"/>
      <c r="AB83" s="182"/>
    </row>
    <row r="84" spans="5:28" ht="12.75">
      <c r="E84" s="182"/>
      <c r="F84" s="182"/>
      <c r="X84" s="182"/>
      <c r="Z84" s="182"/>
      <c r="AA84" s="182"/>
      <c r="AB84" s="182"/>
    </row>
    <row r="85" spans="5:28" ht="12.75">
      <c r="E85" s="182"/>
      <c r="F85" s="182"/>
      <c r="X85" s="182"/>
      <c r="Z85" s="182"/>
      <c r="AA85" s="182"/>
      <c r="AB85" s="182"/>
    </row>
    <row r="86" spans="5:28" ht="12.75">
      <c r="E86" s="182"/>
      <c r="F86" s="182"/>
      <c r="X86" s="182"/>
      <c r="Z86" s="182"/>
      <c r="AA86" s="182"/>
      <c r="AB86" s="182"/>
    </row>
    <row r="87" spans="5:28" ht="12.75">
      <c r="E87" s="182"/>
      <c r="F87" s="182"/>
      <c r="X87" s="182"/>
      <c r="Z87" s="182"/>
      <c r="AA87" s="182"/>
      <c r="AB87" s="182"/>
    </row>
    <row r="88" spans="5:28" ht="12.75">
      <c r="E88" s="182"/>
      <c r="F88" s="182"/>
      <c r="X88" s="182"/>
      <c r="Z88" s="182"/>
      <c r="AA88" s="182"/>
      <c r="AB88" s="182"/>
    </row>
    <row r="89" spans="5:28" ht="12.75">
      <c r="E89" s="182"/>
      <c r="F89" s="182"/>
      <c r="X89" s="182"/>
      <c r="Z89" s="182"/>
      <c r="AA89" s="182"/>
      <c r="AB89" s="182"/>
    </row>
    <row r="90" spans="5:28" ht="12.75">
      <c r="E90" s="182"/>
      <c r="F90" s="182"/>
      <c r="X90" s="182"/>
      <c r="Z90" s="182"/>
      <c r="AA90" s="182"/>
      <c r="AB90" s="182"/>
    </row>
    <row r="91" spans="5:28" ht="12.75">
      <c r="E91" s="182"/>
      <c r="F91" s="182"/>
      <c r="X91" s="182"/>
      <c r="Z91" s="182"/>
      <c r="AA91" s="182"/>
      <c r="AB91" s="182"/>
    </row>
    <row r="92" spans="5:28" ht="12.75">
      <c r="E92" s="182"/>
      <c r="F92" s="182"/>
      <c r="X92" s="182"/>
      <c r="Z92" s="182"/>
      <c r="AA92" s="182"/>
      <c r="AB92" s="182"/>
    </row>
    <row r="93" spans="5:28" ht="12.75">
      <c r="E93" s="182"/>
      <c r="F93" s="182"/>
      <c r="X93" s="182"/>
      <c r="Z93" s="182"/>
      <c r="AA93" s="182"/>
      <c r="AB93" s="182"/>
    </row>
    <row r="94" spans="5:28" ht="12.75">
      <c r="E94" s="182"/>
      <c r="F94" s="182"/>
      <c r="X94" s="182"/>
      <c r="Z94" s="182"/>
      <c r="AA94" s="182"/>
      <c r="AB94" s="182"/>
    </row>
    <row r="95" spans="5:28" ht="12.75">
      <c r="E95" s="182"/>
      <c r="F95" s="182"/>
      <c r="X95" s="182"/>
      <c r="Z95" s="182"/>
      <c r="AA95" s="182"/>
      <c r="AB95" s="182"/>
    </row>
    <row r="96" spans="5:28" ht="12.75">
      <c r="E96" s="182"/>
      <c r="F96" s="182"/>
      <c r="X96" s="182"/>
      <c r="Z96" s="182"/>
      <c r="AA96" s="182"/>
      <c r="AB96" s="182"/>
    </row>
    <row r="97" spans="5:28" ht="12.75">
      <c r="E97" s="182"/>
      <c r="F97" s="182"/>
      <c r="X97" s="182"/>
      <c r="Z97" s="182"/>
      <c r="AA97" s="182"/>
      <c r="AB97" s="182"/>
    </row>
    <row r="98" spans="5:28" ht="12.75">
      <c r="E98" s="182"/>
      <c r="F98" s="182"/>
      <c r="X98" s="182"/>
      <c r="Z98" s="182"/>
      <c r="AA98" s="182"/>
      <c r="AB98" s="182"/>
    </row>
    <row r="99" spans="5:28" ht="12.75">
      <c r="E99" s="182"/>
      <c r="F99" s="182"/>
      <c r="X99" s="182"/>
      <c r="Z99" s="182"/>
      <c r="AA99" s="182"/>
      <c r="AB99" s="182"/>
    </row>
    <row r="100" spans="5:28" ht="12.75">
      <c r="E100" s="182"/>
      <c r="F100" s="182"/>
      <c r="X100" s="182"/>
      <c r="Z100" s="182"/>
      <c r="AA100" s="182"/>
      <c r="AB100" s="182"/>
    </row>
    <row r="101" spans="5:28" ht="12.75">
      <c r="E101" s="182"/>
      <c r="F101" s="182"/>
      <c r="X101" s="182"/>
      <c r="Z101" s="182"/>
      <c r="AA101" s="182"/>
      <c r="AB101" s="182"/>
    </row>
    <row r="102" spans="5:28" ht="12.75">
      <c r="E102" s="182"/>
      <c r="F102" s="182"/>
      <c r="X102" s="182"/>
      <c r="Z102" s="182"/>
      <c r="AA102" s="182"/>
      <c r="AB102" s="182"/>
    </row>
    <row r="103" spans="5:28" ht="12.75">
      <c r="E103" s="182"/>
      <c r="F103" s="182"/>
      <c r="X103" s="182"/>
      <c r="Z103" s="182"/>
      <c r="AA103" s="182"/>
      <c r="AB103" s="182"/>
    </row>
    <row r="104" spans="5:28" ht="12.75">
      <c r="E104" s="182"/>
      <c r="F104" s="182"/>
      <c r="X104" s="182"/>
      <c r="Z104" s="182"/>
      <c r="AA104" s="182"/>
      <c r="AB104" s="182"/>
    </row>
    <row r="105" spans="5:28" ht="12.75">
      <c r="E105" s="182"/>
      <c r="F105" s="182"/>
      <c r="X105" s="182"/>
      <c r="Z105" s="182"/>
      <c r="AA105" s="182"/>
      <c r="AB105" s="182"/>
    </row>
    <row r="106" spans="5:28" ht="12.75">
      <c r="E106" s="182"/>
      <c r="F106" s="182"/>
      <c r="X106" s="182"/>
      <c r="Z106" s="182"/>
      <c r="AA106" s="182"/>
      <c r="AB106" s="182"/>
    </row>
    <row r="107" spans="5:28" ht="12.75">
      <c r="E107" s="182"/>
      <c r="F107" s="182"/>
      <c r="X107" s="182"/>
      <c r="Z107" s="182"/>
      <c r="AA107" s="182"/>
      <c r="AB107" s="182"/>
    </row>
    <row r="108" spans="5:28" ht="12.75">
      <c r="E108" s="182"/>
      <c r="F108" s="182"/>
      <c r="X108" s="182"/>
      <c r="Z108" s="182"/>
      <c r="AA108" s="182"/>
      <c r="AB108" s="182"/>
    </row>
    <row r="109" spans="5:28" ht="12.75">
      <c r="E109" s="182"/>
      <c r="F109" s="182"/>
      <c r="X109" s="182"/>
      <c r="Z109" s="182"/>
      <c r="AA109" s="182"/>
      <c r="AB109" s="182"/>
    </row>
    <row r="110" spans="5:28" ht="12.75">
      <c r="E110" s="182"/>
      <c r="F110" s="182"/>
      <c r="X110" s="182"/>
      <c r="Z110" s="182"/>
      <c r="AA110" s="182"/>
      <c r="AB110" s="182"/>
    </row>
    <row r="111" spans="5:28" ht="12.75">
      <c r="E111" s="182"/>
      <c r="F111" s="182"/>
      <c r="X111" s="182"/>
      <c r="Z111" s="182"/>
      <c r="AA111" s="182"/>
      <c r="AB111" s="182"/>
    </row>
    <row r="112" spans="5:28" ht="12.75">
      <c r="E112" s="182"/>
      <c r="F112" s="182"/>
      <c r="X112" s="182"/>
      <c r="Z112" s="182"/>
      <c r="AA112" s="182"/>
      <c r="AB112" s="182"/>
    </row>
    <row r="113" spans="5:28" ht="12.75">
      <c r="E113" s="182"/>
      <c r="F113" s="182"/>
      <c r="X113" s="182"/>
      <c r="Z113" s="182"/>
      <c r="AA113" s="182"/>
      <c r="AB113" s="182"/>
    </row>
    <row r="114" spans="5:28" ht="12.75">
      <c r="E114" s="182"/>
      <c r="F114" s="182"/>
      <c r="X114" s="182"/>
      <c r="Z114" s="182"/>
      <c r="AA114" s="182"/>
      <c r="AB114" s="182"/>
    </row>
    <row r="115" spans="5:28" ht="12.75">
      <c r="E115" s="182"/>
      <c r="F115" s="182"/>
      <c r="X115" s="182"/>
      <c r="Z115" s="182"/>
      <c r="AA115" s="182"/>
      <c r="AB115" s="182"/>
    </row>
    <row r="116" spans="5:28" ht="12.75">
      <c r="E116" s="182"/>
      <c r="F116" s="182"/>
      <c r="X116" s="182"/>
      <c r="Z116" s="182"/>
      <c r="AA116" s="182"/>
      <c r="AB116" s="182"/>
    </row>
    <row r="117" spans="5:28" ht="12.75">
      <c r="E117" s="182"/>
      <c r="F117" s="182"/>
      <c r="X117" s="182"/>
      <c r="Z117" s="182"/>
      <c r="AA117" s="182"/>
      <c r="AB117" s="182"/>
    </row>
    <row r="118" spans="5:28" ht="12.75">
      <c r="E118" s="182"/>
      <c r="F118" s="182"/>
      <c r="X118" s="182"/>
      <c r="Z118" s="182"/>
      <c r="AA118" s="182"/>
      <c r="AB118" s="182"/>
    </row>
    <row r="119" spans="5:28" ht="12.75">
      <c r="E119" s="182"/>
      <c r="F119" s="182"/>
      <c r="X119" s="182"/>
      <c r="Z119" s="182"/>
      <c r="AA119" s="182"/>
      <c r="AB119" s="182"/>
    </row>
    <row r="120" spans="5:28" ht="12.75">
      <c r="E120" s="182"/>
      <c r="F120" s="182"/>
      <c r="X120" s="182"/>
      <c r="Z120" s="182"/>
      <c r="AA120" s="182"/>
      <c r="AB120" s="182"/>
    </row>
    <row r="121" spans="5:28" ht="12.75">
      <c r="E121" s="182"/>
      <c r="F121" s="182"/>
      <c r="X121" s="182"/>
      <c r="Z121" s="182"/>
      <c r="AA121" s="182"/>
      <c r="AB121" s="182"/>
    </row>
    <row r="122" spans="5:28" ht="12.75">
      <c r="E122" s="182"/>
      <c r="F122" s="182"/>
      <c r="X122" s="182"/>
      <c r="Z122" s="182"/>
      <c r="AA122" s="182"/>
      <c r="AB122" s="182"/>
    </row>
    <row r="123" spans="5:28" ht="12.75">
      <c r="E123" s="182"/>
      <c r="F123" s="182"/>
      <c r="X123" s="182"/>
      <c r="Z123" s="182"/>
      <c r="AA123" s="182"/>
      <c r="AB123" s="182"/>
    </row>
    <row r="124" spans="5:28" ht="12.75">
      <c r="E124" s="182"/>
      <c r="F124" s="182"/>
      <c r="X124" s="182"/>
      <c r="Z124" s="182"/>
      <c r="AA124" s="182"/>
      <c r="AB124" s="182"/>
    </row>
    <row r="125" spans="5:28" ht="12.75">
      <c r="E125" s="182"/>
      <c r="F125" s="182"/>
      <c r="X125" s="182"/>
      <c r="Z125" s="182"/>
      <c r="AA125" s="182"/>
      <c r="AB125" s="182"/>
    </row>
    <row r="126" spans="5:28" ht="12.75">
      <c r="E126" s="182"/>
      <c r="F126" s="182"/>
      <c r="X126" s="182"/>
      <c r="Z126" s="182"/>
      <c r="AA126" s="182"/>
      <c r="AB126" s="182"/>
    </row>
    <row r="127" spans="5:28" ht="12.75">
      <c r="E127" s="182"/>
      <c r="F127" s="182"/>
      <c r="X127" s="182"/>
      <c r="Z127" s="182"/>
      <c r="AA127" s="182"/>
      <c r="AB127" s="182"/>
    </row>
    <row r="128" spans="5:28" ht="12.75">
      <c r="E128" s="182"/>
      <c r="F128" s="182"/>
      <c r="X128" s="182"/>
      <c r="Z128" s="182"/>
      <c r="AA128" s="182"/>
      <c r="AB128" s="182"/>
    </row>
    <row r="129" spans="5:28" ht="12.75">
      <c r="E129" s="182"/>
      <c r="F129" s="182"/>
      <c r="X129" s="182"/>
      <c r="Z129" s="182"/>
      <c r="AA129" s="182"/>
      <c r="AB129" s="182"/>
    </row>
    <row r="130" spans="5:28" ht="12.75">
      <c r="E130" s="182"/>
      <c r="F130" s="182"/>
      <c r="X130" s="182"/>
      <c r="Z130" s="182"/>
      <c r="AA130" s="182"/>
      <c r="AB130" s="182"/>
    </row>
    <row r="131" spans="5:28" ht="12.75">
      <c r="E131" s="182"/>
      <c r="F131" s="182"/>
      <c r="X131" s="182"/>
      <c r="Z131" s="182"/>
      <c r="AA131" s="182"/>
      <c r="AB131" s="182"/>
    </row>
    <row r="132" spans="5:28" ht="12.75">
      <c r="E132" s="182"/>
      <c r="F132" s="182"/>
      <c r="X132" s="182"/>
      <c r="Z132" s="182"/>
      <c r="AA132" s="182"/>
      <c r="AB132" s="182"/>
    </row>
    <row r="133" spans="5:28" ht="12.75">
      <c r="E133" s="182"/>
      <c r="F133" s="182"/>
      <c r="X133" s="182"/>
      <c r="Z133" s="182"/>
      <c r="AA133" s="182"/>
      <c r="AB133" s="182"/>
    </row>
    <row r="134" spans="5:28" ht="12.75">
      <c r="E134" s="182"/>
      <c r="F134" s="182"/>
      <c r="X134" s="182"/>
      <c r="Z134" s="182"/>
      <c r="AA134" s="182"/>
      <c r="AB134" s="182"/>
    </row>
    <row r="135" spans="5:28" ht="12.75">
      <c r="E135" s="182"/>
      <c r="F135" s="182"/>
      <c r="X135" s="182"/>
      <c r="Z135" s="182"/>
      <c r="AA135" s="182"/>
      <c r="AB135" s="182"/>
    </row>
    <row r="136" spans="5:28" ht="12.75">
      <c r="E136" s="182"/>
      <c r="F136" s="182"/>
      <c r="X136" s="182"/>
      <c r="Z136" s="182"/>
      <c r="AA136" s="182"/>
      <c r="AB136" s="182"/>
    </row>
    <row r="137" spans="5:28" ht="12.75">
      <c r="E137" s="182"/>
      <c r="F137" s="182"/>
      <c r="X137" s="182"/>
      <c r="Z137" s="182"/>
      <c r="AA137" s="182"/>
      <c r="AB137" s="182"/>
    </row>
    <row r="138" spans="5:28" ht="12.75">
      <c r="E138" s="182"/>
      <c r="F138" s="182"/>
      <c r="X138" s="182"/>
      <c r="Z138" s="182"/>
      <c r="AA138" s="182"/>
      <c r="AB138" s="182"/>
    </row>
    <row r="139" spans="5:28" ht="12.75">
      <c r="E139" s="182"/>
      <c r="F139" s="182"/>
      <c r="X139" s="182"/>
      <c r="Z139" s="182"/>
      <c r="AA139" s="182"/>
      <c r="AB139" s="182"/>
    </row>
    <row r="140" spans="5:28" ht="12.75">
      <c r="E140" s="182"/>
      <c r="F140" s="182"/>
      <c r="X140" s="182"/>
      <c r="Z140" s="182"/>
      <c r="AA140" s="182"/>
      <c r="AB140" s="182"/>
    </row>
    <row r="141" spans="5:28" ht="12.75">
      <c r="E141" s="182"/>
      <c r="F141" s="182"/>
      <c r="X141" s="182"/>
      <c r="Z141" s="182"/>
      <c r="AA141" s="182"/>
      <c r="AB141" s="182"/>
    </row>
    <row r="142" spans="5:28" ht="12.75">
      <c r="E142" s="182"/>
      <c r="F142" s="182"/>
      <c r="X142" s="182"/>
      <c r="Z142" s="182"/>
      <c r="AA142" s="182"/>
      <c r="AB142" s="182"/>
    </row>
    <row r="143" spans="5:28" ht="12.75">
      <c r="E143" s="182"/>
      <c r="F143" s="182"/>
      <c r="X143" s="182"/>
      <c r="Z143" s="182"/>
      <c r="AA143" s="182"/>
      <c r="AB143" s="182"/>
    </row>
    <row r="144" spans="5:28" ht="12.75">
      <c r="E144" s="182"/>
      <c r="F144" s="182"/>
      <c r="X144" s="182"/>
      <c r="Z144" s="182"/>
      <c r="AA144" s="182"/>
      <c r="AB144" s="182"/>
    </row>
    <row r="145" spans="5:28" ht="12.75">
      <c r="E145" s="182"/>
      <c r="F145" s="182"/>
      <c r="X145" s="182"/>
      <c r="Z145" s="182"/>
      <c r="AA145" s="182"/>
      <c r="AB145" s="182"/>
    </row>
    <row r="146" spans="5:28" ht="12.75">
      <c r="E146" s="182"/>
      <c r="F146" s="182"/>
      <c r="X146" s="182"/>
      <c r="Z146" s="182"/>
      <c r="AA146" s="182"/>
      <c r="AB146" s="182"/>
    </row>
    <row r="147" spans="5:28" ht="12.75">
      <c r="E147" s="182"/>
      <c r="F147" s="182"/>
      <c r="X147" s="182"/>
      <c r="Z147" s="182"/>
      <c r="AA147" s="182"/>
      <c r="AB147" s="182"/>
    </row>
    <row r="148" spans="5:28" ht="12.75">
      <c r="E148" s="182"/>
      <c r="F148" s="182"/>
      <c r="X148" s="182"/>
      <c r="Z148" s="182"/>
      <c r="AA148" s="182"/>
      <c r="AB148" s="182"/>
    </row>
    <row r="149" spans="5:28" ht="12.75">
      <c r="E149" s="182"/>
      <c r="F149" s="182"/>
      <c r="X149" s="182"/>
      <c r="Z149" s="182"/>
      <c r="AA149" s="182"/>
      <c r="AB149" s="182"/>
    </row>
    <row r="150" spans="5:28" ht="12.75">
      <c r="E150" s="182"/>
      <c r="F150" s="182"/>
      <c r="X150" s="182"/>
      <c r="Z150" s="182"/>
      <c r="AA150" s="182"/>
      <c r="AB150" s="182"/>
    </row>
    <row r="151" spans="5:28" ht="12.75">
      <c r="E151" s="182"/>
      <c r="F151" s="182"/>
      <c r="X151" s="182"/>
      <c r="Z151" s="182"/>
      <c r="AA151" s="182"/>
      <c r="AB151" s="182"/>
    </row>
    <row r="152" spans="5:28" ht="12.75">
      <c r="E152" s="182"/>
      <c r="F152" s="182"/>
      <c r="X152" s="182"/>
      <c r="Z152" s="182"/>
      <c r="AA152" s="182"/>
      <c r="AB152" s="182"/>
    </row>
    <row r="153" spans="5:28" ht="12.75">
      <c r="E153" s="182"/>
      <c r="F153" s="182"/>
      <c r="X153" s="182"/>
      <c r="Z153" s="182"/>
      <c r="AA153" s="182"/>
      <c r="AB153" s="182"/>
    </row>
    <row r="154" spans="5:28" ht="12.75">
      <c r="E154" s="182"/>
      <c r="F154" s="182"/>
      <c r="X154" s="182"/>
      <c r="Z154" s="182"/>
      <c r="AA154" s="182"/>
      <c r="AB154" s="182"/>
    </row>
    <row r="155" spans="5:28" ht="12.75">
      <c r="E155" s="182"/>
      <c r="F155" s="182"/>
      <c r="X155" s="182"/>
      <c r="Z155" s="182"/>
      <c r="AA155" s="182"/>
      <c r="AB155" s="182"/>
    </row>
    <row r="156" spans="5:28" ht="12.75">
      <c r="E156" s="182"/>
      <c r="F156" s="182"/>
      <c r="X156" s="182"/>
      <c r="Z156" s="182"/>
      <c r="AA156" s="182"/>
      <c r="AB156" s="182"/>
    </row>
    <row r="157" spans="5:28" ht="12.75">
      <c r="E157" s="182"/>
      <c r="F157" s="182"/>
      <c r="X157" s="182"/>
      <c r="Z157" s="182"/>
      <c r="AA157" s="182"/>
      <c r="AB157" s="182"/>
    </row>
    <row r="158" spans="5:28" ht="12.75">
      <c r="E158" s="182"/>
      <c r="F158" s="182"/>
      <c r="X158" s="182"/>
      <c r="Z158" s="182"/>
      <c r="AA158" s="182"/>
      <c r="AB158" s="182"/>
    </row>
    <row r="159" spans="5:28" ht="12.75">
      <c r="E159" s="182"/>
      <c r="F159" s="182"/>
      <c r="X159" s="182"/>
      <c r="Z159" s="182"/>
      <c r="AA159" s="182"/>
      <c r="AB159" s="182"/>
    </row>
    <row r="160" spans="5:28" ht="12.75">
      <c r="E160" s="182"/>
      <c r="F160" s="182"/>
      <c r="X160" s="182"/>
      <c r="Z160" s="182"/>
      <c r="AA160" s="182"/>
      <c r="AB160" s="182"/>
    </row>
    <row r="161" spans="5:28" ht="12.75">
      <c r="E161" s="182"/>
      <c r="F161" s="182"/>
      <c r="X161" s="182"/>
      <c r="Z161" s="182"/>
      <c r="AA161" s="182"/>
      <c r="AB161" s="182"/>
    </row>
    <row r="162" spans="5:28" ht="12.75">
      <c r="E162" s="182"/>
      <c r="F162" s="182"/>
      <c r="X162" s="182"/>
      <c r="Z162" s="182"/>
      <c r="AA162" s="182"/>
      <c r="AB162" s="182"/>
    </row>
    <row r="163" spans="5:28" ht="12.75">
      <c r="E163" s="182"/>
      <c r="F163" s="182"/>
      <c r="X163" s="182"/>
      <c r="Z163" s="182"/>
      <c r="AA163" s="182"/>
      <c r="AB163" s="182"/>
    </row>
    <row r="164" spans="5:28" ht="12.75">
      <c r="E164" s="182"/>
      <c r="F164" s="182"/>
      <c r="X164" s="182"/>
      <c r="Z164" s="182"/>
      <c r="AA164" s="182"/>
      <c r="AB164" s="182"/>
    </row>
    <row r="165" spans="5:28" ht="12.75">
      <c r="E165" s="182"/>
      <c r="F165" s="182"/>
      <c r="X165" s="182"/>
      <c r="Z165" s="182"/>
      <c r="AA165" s="182"/>
      <c r="AB165" s="182"/>
    </row>
    <row r="166" spans="5:28" ht="12.75">
      <c r="E166" s="182"/>
      <c r="F166" s="182"/>
      <c r="X166" s="182"/>
      <c r="Z166" s="182"/>
      <c r="AA166" s="182"/>
      <c r="AB166" s="182"/>
    </row>
    <row r="167" spans="5:28" ht="12.75">
      <c r="E167" s="182"/>
      <c r="F167" s="182"/>
      <c r="X167" s="182"/>
      <c r="Z167" s="182"/>
      <c r="AA167" s="182"/>
      <c r="AB167" s="182"/>
    </row>
    <row r="168" spans="5:28" ht="12.75">
      <c r="E168" s="182"/>
      <c r="F168" s="182"/>
      <c r="X168" s="182"/>
      <c r="Z168" s="182"/>
      <c r="AA168" s="182"/>
      <c r="AB168" s="182"/>
    </row>
    <row r="169" spans="5:28" ht="12.75">
      <c r="E169" s="182"/>
      <c r="F169" s="182"/>
      <c r="X169" s="182"/>
      <c r="Z169" s="182"/>
      <c r="AA169" s="182"/>
      <c r="AB169" s="182"/>
    </row>
    <row r="170" spans="5:28" ht="12.75">
      <c r="E170" s="182"/>
      <c r="F170" s="182"/>
      <c r="X170" s="182"/>
      <c r="Z170" s="182"/>
      <c r="AA170" s="182"/>
      <c r="AB170" s="182"/>
    </row>
    <row r="171" spans="5:28" ht="12.75">
      <c r="E171" s="182"/>
      <c r="F171" s="182"/>
      <c r="X171" s="182"/>
      <c r="Z171" s="182"/>
      <c r="AA171" s="182"/>
      <c r="AB171" s="182"/>
    </row>
    <row r="172" spans="5:28" ht="12.75">
      <c r="E172" s="182"/>
      <c r="F172" s="182"/>
      <c r="X172" s="182"/>
      <c r="Z172" s="182"/>
      <c r="AA172" s="182"/>
      <c r="AB172" s="182"/>
    </row>
    <row r="173" spans="5:28" ht="12.75">
      <c r="E173" s="182"/>
      <c r="F173" s="182"/>
      <c r="X173" s="182"/>
      <c r="Z173" s="182"/>
      <c r="AA173" s="182"/>
      <c r="AB173" s="182"/>
    </row>
    <row r="174" spans="5:28" ht="12.75">
      <c r="E174" s="182"/>
      <c r="F174" s="182"/>
      <c r="X174" s="182"/>
      <c r="Z174" s="182"/>
      <c r="AA174" s="182"/>
      <c r="AB174" s="182"/>
    </row>
    <row r="175" spans="5:28" ht="12.75">
      <c r="E175" s="182"/>
      <c r="F175" s="182"/>
      <c r="X175" s="182"/>
      <c r="Z175" s="182"/>
      <c r="AA175" s="182"/>
      <c r="AB175" s="182"/>
    </row>
    <row r="176" spans="5:28" ht="12.75">
      <c r="E176" s="182"/>
      <c r="F176" s="182"/>
      <c r="X176" s="182"/>
      <c r="Z176" s="182"/>
      <c r="AA176" s="182"/>
      <c r="AB176" s="182"/>
    </row>
    <row r="177" spans="5:28" ht="12.75">
      <c r="E177" s="182"/>
      <c r="F177" s="182"/>
      <c r="X177" s="182"/>
      <c r="Z177" s="182"/>
      <c r="AA177" s="182"/>
      <c r="AB177" s="182"/>
    </row>
    <row r="178" spans="5:28" ht="12.75">
      <c r="E178" s="182"/>
      <c r="F178" s="182"/>
      <c r="X178" s="182"/>
      <c r="Z178" s="182"/>
      <c r="AA178" s="182"/>
      <c r="AB178" s="182"/>
    </row>
    <row r="179" spans="5:28" ht="12.75">
      <c r="E179" s="182"/>
      <c r="F179" s="182"/>
      <c r="X179" s="182"/>
      <c r="Z179" s="182"/>
      <c r="AA179" s="182"/>
      <c r="AB179" s="182"/>
    </row>
    <row r="180" spans="5:28" ht="12.75">
      <c r="E180" s="182"/>
      <c r="F180" s="182"/>
      <c r="X180" s="182"/>
      <c r="Z180" s="182"/>
      <c r="AA180" s="182"/>
      <c r="AB180" s="182"/>
    </row>
    <row r="181" spans="5:28" ht="12.75">
      <c r="E181" s="182"/>
      <c r="F181" s="182"/>
      <c r="X181" s="182"/>
      <c r="Z181" s="182"/>
      <c r="AA181" s="182"/>
      <c r="AB181" s="182"/>
    </row>
    <row r="182" spans="5:28" ht="12.75">
      <c r="E182" s="182"/>
      <c r="F182" s="182"/>
      <c r="X182" s="182"/>
      <c r="Z182" s="182"/>
      <c r="AA182" s="182"/>
      <c r="AB182" s="182"/>
    </row>
    <row r="183" spans="5:28" ht="12.75">
      <c r="E183" s="182"/>
      <c r="F183" s="182"/>
      <c r="X183" s="182"/>
      <c r="Z183" s="182"/>
      <c r="AA183" s="182"/>
      <c r="AB183" s="182"/>
    </row>
    <row r="184" spans="5:28" ht="12.75">
      <c r="E184" s="182"/>
      <c r="F184" s="182"/>
      <c r="X184" s="182"/>
      <c r="Z184" s="182"/>
      <c r="AA184" s="182"/>
      <c r="AB184" s="182"/>
    </row>
    <row r="185" spans="5:28" ht="12.75">
      <c r="E185" s="182"/>
      <c r="F185" s="182"/>
      <c r="X185" s="182"/>
      <c r="Z185" s="182"/>
      <c r="AA185" s="182"/>
      <c r="AB185" s="182"/>
    </row>
    <row r="186" spans="5:28" ht="12.75">
      <c r="E186" s="182"/>
      <c r="F186" s="182"/>
      <c r="X186" s="182"/>
      <c r="Z186" s="182"/>
      <c r="AA186" s="182"/>
      <c r="AB186" s="182"/>
    </row>
    <row r="187" spans="5:28" ht="12.75">
      <c r="E187" s="182"/>
      <c r="F187" s="182"/>
      <c r="X187" s="182"/>
      <c r="Z187" s="182"/>
      <c r="AA187" s="182"/>
      <c r="AB187" s="182"/>
    </row>
    <row r="188" spans="5:28" ht="12.75">
      <c r="E188" s="182"/>
      <c r="F188" s="182"/>
      <c r="X188" s="182"/>
      <c r="Z188" s="182"/>
      <c r="AA188" s="182"/>
      <c r="AB188" s="182"/>
    </row>
    <row r="189" spans="5:28" ht="12.75">
      <c r="E189" s="182"/>
      <c r="F189" s="182"/>
      <c r="X189" s="182"/>
      <c r="Z189" s="182"/>
      <c r="AA189" s="182"/>
      <c r="AB189" s="182"/>
    </row>
    <row r="190" spans="5:28" ht="12.75">
      <c r="E190" s="182"/>
      <c r="F190" s="182"/>
      <c r="X190" s="182"/>
      <c r="Z190" s="182"/>
      <c r="AA190" s="182"/>
      <c r="AB190" s="182"/>
    </row>
    <row r="191" spans="5:28" ht="12.75">
      <c r="E191" s="182"/>
      <c r="F191" s="182"/>
      <c r="X191" s="182"/>
      <c r="Z191" s="182"/>
      <c r="AA191" s="182"/>
      <c r="AB191" s="182"/>
    </row>
    <row r="192" spans="5:28" ht="12.75">
      <c r="E192" s="182"/>
      <c r="F192" s="182"/>
      <c r="X192" s="182"/>
      <c r="Z192" s="182"/>
      <c r="AA192" s="182"/>
      <c r="AB192" s="182"/>
    </row>
    <row r="193" spans="5:28" ht="12.75">
      <c r="E193" s="182"/>
      <c r="F193" s="182"/>
      <c r="X193" s="182"/>
      <c r="Z193" s="182"/>
      <c r="AA193" s="182"/>
      <c r="AB193" s="182"/>
    </row>
    <row r="194" spans="5:28" ht="12.75">
      <c r="E194" s="182"/>
      <c r="F194" s="182"/>
      <c r="X194" s="182"/>
      <c r="Z194" s="182"/>
      <c r="AA194" s="182"/>
      <c r="AB194" s="182"/>
    </row>
    <row r="195" spans="5:28" ht="12.75">
      <c r="E195" s="182"/>
      <c r="F195" s="182"/>
      <c r="X195" s="182"/>
      <c r="Z195" s="182"/>
      <c r="AA195" s="182"/>
      <c r="AB195" s="182"/>
    </row>
    <row r="196" spans="5:28" ht="12.75">
      <c r="E196" s="182"/>
      <c r="F196" s="182"/>
      <c r="X196" s="182"/>
      <c r="Z196" s="182"/>
      <c r="AA196" s="182"/>
      <c r="AB196" s="182"/>
    </row>
    <row r="197" spans="5:28" ht="12.75">
      <c r="E197" s="182"/>
      <c r="F197" s="182"/>
      <c r="X197" s="182"/>
      <c r="Z197" s="182"/>
      <c r="AA197" s="182"/>
      <c r="AB197" s="182"/>
    </row>
    <row r="198" spans="5:28" ht="12.75">
      <c r="E198" s="182"/>
      <c r="F198" s="182"/>
      <c r="X198" s="182"/>
      <c r="Z198" s="182"/>
      <c r="AA198" s="182"/>
      <c r="AB198" s="182"/>
    </row>
    <row r="199" spans="5:28" ht="12.75">
      <c r="E199" s="182"/>
      <c r="F199" s="182"/>
      <c r="X199" s="182"/>
      <c r="Z199" s="182"/>
      <c r="AA199" s="182"/>
      <c r="AB199" s="182"/>
    </row>
    <row r="200" spans="5:28" ht="12.75">
      <c r="E200" s="182"/>
      <c r="F200" s="182"/>
      <c r="X200" s="182"/>
      <c r="Z200" s="182"/>
      <c r="AA200" s="182"/>
      <c r="AB200" s="182"/>
    </row>
    <row r="201" spans="5:28" ht="12.75">
      <c r="E201" s="182"/>
      <c r="F201" s="182"/>
      <c r="X201" s="182"/>
      <c r="Z201" s="182"/>
      <c r="AA201" s="182"/>
      <c r="AB201" s="182"/>
    </row>
    <row r="202" spans="5:28" ht="12.75">
      <c r="E202" s="182"/>
      <c r="F202" s="182"/>
      <c r="X202" s="182"/>
      <c r="Z202" s="182"/>
      <c r="AA202" s="182"/>
      <c r="AB202" s="182"/>
    </row>
    <row r="203" spans="5:28" ht="12.75">
      <c r="E203" s="182"/>
      <c r="F203" s="182"/>
      <c r="X203" s="182"/>
      <c r="Z203" s="182"/>
      <c r="AA203" s="182"/>
      <c r="AB203" s="182"/>
    </row>
    <row r="204" spans="5:28" ht="12.75">
      <c r="E204" s="182"/>
      <c r="F204" s="182"/>
      <c r="X204" s="182"/>
      <c r="Z204" s="182"/>
      <c r="AA204" s="182"/>
      <c r="AB204" s="182"/>
    </row>
    <row r="205" spans="5:28" ht="12.75">
      <c r="E205" s="182"/>
      <c r="F205" s="182"/>
      <c r="X205" s="182"/>
      <c r="Z205" s="182"/>
      <c r="AA205" s="182"/>
      <c r="AB205" s="182"/>
    </row>
    <row r="206" spans="5:28" ht="12.75">
      <c r="E206" s="182"/>
      <c r="F206" s="182"/>
      <c r="X206" s="182"/>
      <c r="Z206" s="182"/>
      <c r="AA206" s="182"/>
      <c r="AB206" s="182"/>
    </row>
    <row r="207" spans="5:28" ht="12.75">
      <c r="E207" s="182"/>
      <c r="F207" s="182"/>
      <c r="X207" s="182"/>
      <c r="Z207" s="182"/>
      <c r="AA207" s="182"/>
      <c r="AB207" s="182"/>
    </row>
    <row r="208" spans="5:28" ht="12.75">
      <c r="E208" s="182"/>
      <c r="F208" s="182"/>
      <c r="X208" s="182"/>
      <c r="Z208" s="182"/>
      <c r="AA208" s="182"/>
      <c r="AB208" s="182"/>
    </row>
    <row r="209" spans="5:28" ht="12.75">
      <c r="E209" s="182"/>
      <c r="F209" s="182"/>
      <c r="X209" s="182"/>
      <c r="Z209" s="182"/>
      <c r="AA209" s="182"/>
      <c r="AB209" s="182"/>
    </row>
    <row r="210" spans="5:28" ht="12.75">
      <c r="E210" s="182"/>
      <c r="F210" s="182"/>
      <c r="X210" s="182"/>
      <c r="Z210" s="182"/>
      <c r="AA210" s="182"/>
      <c r="AB210" s="182"/>
    </row>
    <row r="211" spans="5:28" ht="12.75">
      <c r="E211" s="182"/>
      <c r="F211" s="182"/>
      <c r="X211" s="182"/>
      <c r="Z211" s="182"/>
      <c r="AA211" s="182"/>
      <c r="AB211" s="182"/>
    </row>
    <row r="212" spans="5:28" ht="12.75">
      <c r="E212" s="182"/>
      <c r="F212" s="182"/>
      <c r="X212" s="182"/>
      <c r="Z212" s="182"/>
      <c r="AA212" s="182"/>
      <c r="AB212" s="182"/>
    </row>
    <row r="213" spans="5:28" ht="12.75">
      <c r="E213" s="182"/>
      <c r="F213" s="182"/>
      <c r="X213" s="182"/>
      <c r="Z213" s="182"/>
      <c r="AA213" s="182"/>
      <c r="AB213" s="182"/>
    </row>
    <row r="214" spans="5:28" ht="12.75">
      <c r="E214" s="182"/>
      <c r="F214" s="182"/>
      <c r="X214" s="182"/>
      <c r="Z214" s="182"/>
      <c r="AA214" s="182"/>
      <c r="AB214" s="182"/>
    </row>
    <row r="215" spans="5:28" ht="12.75">
      <c r="E215" s="182"/>
      <c r="F215" s="182"/>
      <c r="X215" s="182"/>
      <c r="Z215" s="182"/>
      <c r="AA215" s="182"/>
      <c r="AB215" s="182"/>
    </row>
    <row r="216" spans="5:28" ht="12.75">
      <c r="E216" s="182"/>
      <c r="F216" s="182"/>
      <c r="X216" s="182"/>
      <c r="Z216" s="182"/>
      <c r="AA216" s="182"/>
      <c r="AB216" s="182"/>
    </row>
    <row r="217" spans="5:28" ht="12.75">
      <c r="E217" s="182"/>
      <c r="F217" s="182"/>
      <c r="X217" s="182"/>
      <c r="Z217" s="182"/>
      <c r="AA217" s="182"/>
      <c r="AB217" s="182"/>
    </row>
    <row r="218" spans="5:28" ht="12.75">
      <c r="E218" s="182"/>
      <c r="F218" s="182"/>
      <c r="X218" s="182"/>
      <c r="Z218" s="182"/>
      <c r="AA218" s="182"/>
      <c r="AB218" s="182"/>
    </row>
    <row r="219" spans="5:28" ht="12.75">
      <c r="E219" s="182"/>
      <c r="F219" s="182"/>
      <c r="X219" s="182"/>
      <c r="Z219" s="182"/>
      <c r="AA219" s="182"/>
      <c r="AB219" s="182"/>
    </row>
    <row r="220" spans="5:28" ht="12.75">
      <c r="E220" s="182"/>
      <c r="F220" s="182"/>
      <c r="X220" s="182"/>
      <c r="Z220" s="182"/>
      <c r="AA220" s="182"/>
      <c r="AB220" s="182"/>
    </row>
    <row r="221" spans="5:28" ht="12.75">
      <c r="E221" s="182"/>
      <c r="F221" s="182"/>
      <c r="X221" s="182"/>
      <c r="Z221" s="182"/>
      <c r="AA221" s="182"/>
      <c r="AB221" s="182"/>
    </row>
    <row r="222" spans="5:28" ht="12.75">
      <c r="E222" s="182"/>
      <c r="F222" s="182"/>
      <c r="X222" s="182"/>
      <c r="Z222" s="182"/>
      <c r="AA222" s="182"/>
      <c r="AB222" s="182"/>
    </row>
    <row r="223" spans="5:28" ht="12.75">
      <c r="E223" s="182"/>
      <c r="F223" s="182"/>
      <c r="X223" s="182"/>
      <c r="Z223" s="182"/>
      <c r="AA223" s="182"/>
      <c r="AB223" s="182"/>
    </row>
    <row r="224" spans="5:28" ht="12.75">
      <c r="E224" s="182"/>
      <c r="F224" s="182"/>
      <c r="X224" s="182"/>
      <c r="Z224" s="182"/>
      <c r="AA224" s="182"/>
      <c r="AB224" s="182"/>
    </row>
    <row r="225" spans="5:28" ht="12.75">
      <c r="E225" s="182"/>
      <c r="F225" s="182"/>
      <c r="X225" s="182"/>
      <c r="Z225" s="182"/>
      <c r="AA225" s="182"/>
      <c r="AB225" s="182"/>
    </row>
    <row r="226" spans="5:28" ht="12.75">
      <c r="E226" s="182"/>
      <c r="F226" s="182"/>
      <c r="X226" s="182"/>
      <c r="Z226" s="182"/>
      <c r="AA226" s="182"/>
      <c r="AB226" s="182"/>
    </row>
    <row r="227" spans="5:28" ht="12.75">
      <c r="E227" s="182"/>
      <c r="F227" s="182"/>
      <c r="X227" s="182"/>
      <c r="Z227" s="182"/>
      <c r="AA227" s="182"/>
      <c r="AB227" s="182"/>
    </row>
    <row r="228" spans="5:28" ht="12.75">
      <c r="E228" s="182"/>
      <c r="F228" s="182"/>
      <c r="X228" s="182"/>
      <c r="Z228" s="182"/>
      <c r="AA228" s="182"/>
      <c r="AB228" s="182"/>
    </row>
    <row r="229" spans="5:28" ht="12.75">
      <c r="E229" s="182"/>
      <c r="F229" s="182"/>
      <c r="X229" s="182"/>
      <c r="Z229" s="182"/>
      <c r="AA229" s="182"/>
      <c r="AB229" s="182"/>
    </row>
    <row r="230" spans="5:28" ht="12.75">
      <c r="E230" s="182"/>
      <c r="F230" s="182"/>
      <c r="X230" s="182"/>
      <c r="Z230" s="182"/>
      <c r="AA230" s="182"/>
      <c r="AB230" s="182"/>
    </row>
    <row r="231" spans="5:28" ht="12.75">
      <c r="E231" s="182"/>
      <c r="F231" s="182"/>
      <c r="X231" s="182"/>
      <c r="Z231" s="182"/>
      <c r="AA231" s="182"/>
      <c r="AB231" s="182"/>
    </row>
    <row r="232" spans="5:28" ht="12.75">
      <c r="E232" s="182"/>
      <c r="F232" s="182"/>
      <c r="X232" s="182"/>
      <c r="Z232" s="182"/>
      <c r="AA232" s="182"/>
      <c r="AB232" s="182"/>
    </row>
    <row r="233" spans="5:28" ht="12.75">
      <c r="E233" s="182"/>
      <c r="F233" s="182"/>
      <c r="X233" s="182"/>
      <c r="Z233" s="182"/>
      <c r="AA233" s="182"/>
      <c r="AB233" s="182"/>
    </row>
    <row r="234" spans="5:28" ht="12.75">
      <c r="E234" s="182"/>
      <c r="F234" s="182"/>
      <c r="X234" s="182"/>
      <c r="Z234" s="182"/>
      <c r="AA234" s="182"/>
      <c r="AB234" s="182"/>
    </row>
    <row r="235" spans="5:28" ht="12.75">
      <c r="E235" s="182"/>
      <c r="F235" s="182"/>
      <c r="X235" s="182"/>
      <c r="Z235" s="182"/>
      <c r="AA235" s="182"/>
      <c r="AB235" s="182"/>
    </row>
    <row r="236" spans="5:28" ht="12.75">
      <c r="E236" s="182"/>
      <c r="F236" s="182"/>
      <c r="X236" s="182"/>
      <c r="Z236" s="182"/>
      <c r="AA236" s="182"/>
      <c r="AB236" s="182"/>
    </row>
    <row r="237" spans="5:28" ht="12.75">
      <c r="E237" s="182"/>
      <c r="F237" s="182"/>
      <c r="X237" s="182"/>
      <c r="Z237" s="182"/>
      <c r="AA237" s="182"/>
      <c r="AB237" s="182"/>
    </row>
    <row r="238" spans="5:28" ht="12.75">
      <c r="E238" s="182"/>
      <c r="F238" s="182"/>
      <c r="X238" s="182"/>
      <c r="Z238" s="182"/>
      <c r="AA238" s="182"/>
      <c r="AB238" s="182"/>
    </row>
    <row r="239" spans="5:28" ht="12.75">
      <c r="E239" s="182"/>
      <c r="F239" s="182"/>
      <c r="X239" s="182"/>
      <c r="Z239" s="182"/>
      <c r="AA239" s="182"/>
      <c r="AB239" s="182"/>
    </row>
    <row r="240" spans="5:28" ht="12.75">
      <c r="E240" s="182"/>
      <c r="F240" s="182"/>
      <c r="X240" s="182"/>
      <c r="Z240" s="182"/>
      <c r="AA240" s="182"/>
      <c r="AB240" s="182"/>
    </row>
    <row r="241" spans="5:28" ht="12.75">
      <c r="E241" s="182"/>
      <c r="F241" s="182"/>
      <c r="X241" s="182"/>
      <c r="Z241" s="182"/>
      <c r="AA241" s="182"/>
      <c r="AB241" s="182"/>
    </row>
    <row r="242" spans="5:28" ht="12.75">
      <c r="E242" s="182"/>
      <c r="F242" s="182"/>
      <c r="X242" s="182"/>
      <c r="Z242" s="182"/>
      <c r="AA242" s="182"/>
      <c r="AB242" s="182"/>
    </row>
    <row r="243" spans="5:28" ht="12.75">
      <c r="E243" s="182"/>
      <c r="F243" s="182"/>
      <c r="X243" s="182"/>
      <c r="Z243" s="182"/>
      <c r="AA243" s="182"/>
      <c r="AB243" s="182"/>
    </row>
    <row r="244" spans="5:28" ht="12.75">
      <c r="E244" s="182"/>
      <c r="F244" s="182"/>
      <c r="X244" s="182"/>
      <c r="Z244" s="182"/>
      <c r="AA244" s="182"/>
      <c r="AB244" s="182"/>
    </row>
    <row r="245" spans="5:28" ht="12.75">
      <c r="E245" s="182"/>
      <c r="F245" s="182"/>
      <c r="X245" s="182"/>
      <c r="Z245" s="182"/>
      <c r="AA245" s="182"/>
      <c r="AB245" s="182"/>
    </row>
    <row r="246" spans="5:28" ht="12.75">
      <c r="E246" s="182"/>
      <c r="F246" s="182"/>
      <c r="X246" s="182"/>
      <c r="Z246" s="182"/>
      <c r="AA246" s="182"/>
      <c r="AB246" s="182"/>
    </row>
    <row r="247" spans="5:28" ht="12.75">
      <c r="E247" s="182"/>
      <c r="F247" s="182"/>
      <c r="X247" s="182"/>
      <c r="Z247" s="182"/>
      <c r="AA247" s="182"/>
      <c r="AB247" s="182"/>
    </row>
    <row r="248" spans="5:28" ht="12.75">
      <c r="E248" s="182"/>
      <c r="F248" s="182"/>
      <c r="X248" s="182"/>
      <c r="Z248" s="182"/>
      <c r="AA248" s="182"/>
      <c r="AB248" s="182"/>
    </row>
    <row r="249" spans="5:28" ht="12.75">
      <c r="E249" s="182"/>
      <c r="F249" s="182"/>
      <c r="X249" s="182"/>
      <c r="Z249" s="182"/>
      <c r="AA249" s="182"/>
      <c r="AB249" s="182"/>
    </row>
    <row r="250" spans="5:28" ht="12.75">
      <c r="E250" s="182"/>
      <c r="F250" s="182"/>
      <c r="X250" s="182"/>
      <c r="Z250" s="182"/>
      <c r="AA250" s="182"/>
      <c r="AB250" s="182"/>
    </row>
    <row r="251" spans="5:28" ht="12.75">
      <c r="E251" s="182"/>
      <c r="F251" s="182"/>
      <c r="X251" s="182"/>
      <c r="Z251" s="182"/>
      <c r="AA251" s="182"/>
      <c r="AB251" s="182"/>
    </row>
    <row r="252" spans="5:28" ht="12.75">
      <c r="E252" s="182"/>
      <c r="F252" s="182"/>
      <c r="X252" s="182"/>
      <c r="Z252" s="182"/>
      <c r="AA252" s="182"/>
      <c r="AB252" s="182"/>
    </row>
    <row r="253" spans="5:28" ht="12.75">
      <c r="E253" s="182"/>
      <c r="F253" s="182"/>
      <c r="X253" s="182"/>
      <c r="Z253" s="182"/>
      <c r="AA253" s="182"/>
      <c r="AB253" s="182"/>
    </row>
    <row r="254" spans="5:28" ht="12.75">
      <c r="E254" s="182"/>
      <c r="F254" s="182"/>
      <c r="X254" s="182"/>
      <c r="Z254" s="182"/>
      <c r="AA254" s="182"/>
      <c r="AB254" s="182"/>
    </row>
    <row r="255" spans="5:28" ht="12.75">
      <c r="E255" s="182"/>
      <c r="F255" s="182"/>
      <c r="X255" s="182"/>
      <c r="Z255" s="182"/>
      <c r="AA255" s="182"/>
      <c r="AB255" s="182"/>
    </row>
    <row r="256" spans="5:28" ht="12.75">
      <c r="E256" s="182"/>
      <c r="F256" s="182"/>
      <c r="X256" s="182"/>
      <c r="Z256" s="182"/>
      <c r="AA256" s="182"/>
      <c r="AB256" s="182"/>
    </row>
    <row r="257" spans="5:28" ht="12.75">
      <c r="E257" s="182"/>
      <c r="F257" s="182"/>
      <c r="X257" s="182"/>
      <c r="Z257" s="182"/>
      <c r="AA257" s="182"/>
      <c r="AB257" s="182"/>
    </row>
    <row r="258" spans="5:28" ht="12.75">
      <c r="E258" s="182"/>
      <c r="F258" s="182"/>
      <c r="X258" s="182"/>
      <c r="Z258" s="182"/>
      <c r="AA258" s="182"/>
      <c r="AB258" s="182"/>
    </row>
    <row r="259" spans="5:28" ht="12.75">
      <c r="E259" s="182"/>
      <c r="F259" s="182"/>
      <c r="X259" s="182"/>
      <c r="Z259" s="182"/>
      <c r="AA259" s="182"/>
      <c r="AB259" s="182"/>
    </row>
    <row r="260" spans="5:28" ht="12.75">
      <c r="E260" s="182"/>
      <c r="F260" s="182"/>
      <c r="X260" s="182"/>
      <c r="Z260" s="182"/>
      <c r="AA260" s="182"/>
      <c r="AB260" s="182"/>
    </row>
    <row r="261" spans="5:28" ht="12.75">
      <c r="E261" s="182"/>
      <c r="F261" s="182"/>
      <c r="X261" s="182"/>
      <c r="Z261" s="182"/>
      <c r="AA261" s="182"/>
      <c r="AB261" s="182"/>
    </row>
    <row r="262" spans="5:28" ht="12.75">
      <c r="E262" s="182"/>
      <c r="F262" s="182"/>
      <c r="X262" s="182"/>
      <c r="Z262" s="182"/>
      <c r="AA262" s="182"/>
      <c r="AB262" s="182"/>
    </row>
    <row r="263" spans="5:28" ht="12.75">
      <c r="E263" s="182"/>
      <c r="F263" s="182"/>
      <c r="X263" s="182"/>
      <c r="Z263" s="182"/>
      <c r="AA263" s="182"/>
      <c r="AB263" s="182"/>
    </row>
    <row r="264" spans="5:28" ht="12.75">
      <c r="E264" s="182"/>
      <c r="F264" s="182"/>
      <c r="X264" s="182"/>
      <c r="Z264" s="182"/>
      <c r="AA264" s="182"/>
      <c r="AB264" s="182"/>
    </row>
    <row r="265" spans="5:28" ht="12.75">
      <c r="E265" s="182"/>
      <c r="F265" s="182"/>
      <c r="X265" s="182"/>
      <c r="Z265" s="182"/>
      <c r="AA265" s="182"/>
      <c r="AB265" s="182"/>
    </row>
    <row r="266" spans="5:28" ht="12.75">
      <c r="E266" s="182"/>
      <c r="F266" s="182"/>
      <c r="X266" s="182"/>
      <c r="Z266" s="182"/>
      <c r="AA266" s="182"/>
      <c r="AB266" s="182"/>
    </row>
    <row r="267" spans="5:28" ht="12.75">
      <c r="E267" s="182"/>
      <c r="F267" s="182"/>
      <c r="X267" s="182"/>
      <c r="Z267" s="182"/>
      <c r="AA267" s="182"/>
      <c r="AB267" s="182"/>
    </row>
    <row r="268" spans="5:28" ht="12.75">
      <c r="E268" s="182"/>
      <c r="F268" s="182"/>
      <c r="X268" s="182"/>
      <c r="Z268" s="182"/>
      <c r="AA268" s="182"/>
      <c r="AB268" s="182"/>
    </row>
    <row r="269" spans="5:28" ht="12.75">
      <c r="E269" s="182"/>
      <c r="F269" s="182"/>
      <c r="X269" s="182"/>
      <c r="Z269" s="182"/>
      <c r="AA269" s="182"/>
      <c r="AB269" s="182"/>
    </row>
    <row r="270" spans="5:28" ht="12.75">
      <c r="E270" s="182"/>
      <c r="F270" s="182"/>
      <c r="X270" s="182"/>
      <c r="Z270" s="182"/>
      <c r="AA270" s="182"/>
      <c r="AB270" s="182"/>
    </row>
    <row r="271" spans="5:28" ht="12.75">
      <c r="E271" s="182"/>
      <c r="F271" s="182"/>
      <c r="X271" s="182"/>
      <c r="Z271" s="182"/>
      <c r="AA271" s="182"/>
      <c r="AB271" s="182"/>
    </row>
    <row r="272" spans="5:28" ht="12.75">
      <c r="E272" s="182"/>
      <c r="F272" s="182"/>
      <c r="X272" s="182"/>
      <c r="Z272" s="182"/>
      <c r="AA272" s="182"/>
      <c r="AB272" s="182"/>
    </row>
    <row r="273" spans="5:28" ht="12.75">
      <c r="E273" s="182"/>
      <c r="F273" s="182"/>
      <c r="X273" s="182"/>
      <c r="Z273" s="182"/>
      <c r="AA273" s="182"/>
      <c r="AB273" s="182"/>
    </row>
    <row r="274" spans="5:28" ht="12.75">
      <c r="E274" s="182"/>
      <c r="F274" s="182"/>
      <c r="X274" s="182"/>
      <c r="Z274" s="182"/>
      <c r="AA274" s="182"/>
      <c r="AB274" s="182"/>
    </row>
    <row r="275" spans="5:28" ht="12.75">
      <c r="E275" s="182"/>
      <c r="F275" s="182"/>
      <c r="X275" s="182"/>
      <c r="Z275" s="182"/>
      <c r="AA275" s="182"/>
      <c r="AB275" s="182"/>
    </row>
    <row r="276" spans="5:28" ht="12.75">
      <c r="E276" s="182"/>
      <c r="F276" s="182"/>
      <c r="X276" s="182"/>
      <c r="Z276" s="182"/>
      <c r="AA276" s="182"/>
      <c r="AB276" s="182"/>
    </row>
    <row r="277" spans="5:28" ht="12.75">
      <c r="E277" s="182"/>
      <c r="F277" s="182"/>
      <c r="X277" s="182"/>
      <c r="Z277" s="182"/>
      <c r="AA277" s="182"/>
      <c r="AB277" s="182"/>
    </row>
    <row r="278" spans="5:28" ht="12.75">
      <c r="E278" s="182"/>
      <c r="F278" s="182"/>
      <c r="X278" s="182"/>
      <c r="Z278" s="182"/>
      <c r="AA278" s="182"/>
      <c r="AB278" s="182"/>
    </row>
    <row r="279" spans="5:28" ht="12.75">
      <c r="E279" s="182"/>
      <c r="F279" s="182"/>
      <c r="X279" s="182"/>
      <c r="Z279" s="182"/>
      <c r="AA279" s="182"/>
      <c r="AB279" s="182"/>
    </row>
    <row r="280" spans="5:28" ht="12.75">
      <c r="E280" s="182"/>
      <c r="F280" s="182"/>
      <c r="X280" s="182"/>
      <c r="Z280" s="182"/>
      <c r="AA280" s="182"/>
      <c r="AB280" s="182"/>
    </row>
    <row r="281" spans="5:28" ht="12.75">
      <c r="E281" s="182"/>
      <c r="F281" s="182"/>
      <c r="X281" s="182"/>
      <c r="Z281" s="182"/>
      <c r="AA281" s="182"/>
      <c r="AB281" s="182"/>
    </row>
    <row r="282" spans="5:28" ht="12.75">
      <c r="E282" s="182"/>
      <c r="F282" s="182"/>
      <c r="X282" s="182"/>
      <c r="Z282" s="182"/>
      <c r="AA282" s="182"/>
      <c r="AB282" s="182"/>
    </row>
    <row r="283" spans="5:28" ht="12.75">
      <c r="E283" s="182"/>
      <c r="F283" s="182"/>
      <c r="X283" s="182"/>
      <c r="Z283" s="182"/>
      <c r="AA283" s="182"/>
      <c r="AB283" s="182"/>
    </row>
    <row r="284" spans="5:28" ht="12.75">
      <c r="E284" s="182"/>
      <c r="F284" s="182"/>
      <c r="X284" s="182"/>
      <c r="Z284" s="182"/>
      <c r="AA284" s="182"/>
      <c r="AB284" s="182"/>
    </row>
    <row r="285" spans="5:28" ht="12.75">
      <c r="E285" s="182"/>
      <c r="F285" s="182"/>
      <c r="X285" s="182"/>
      <c r="Z285" s="182"/>
      <c r="AA285" s="182"/>
      <c r="AB285" s="182"/>
    </row>
    <row r="286" spans="5:28" ht="12.75">
      <c r="E286" s="182"/>
      <c r="F286" s="182"/>
      <c r="X286" s="182"/>
      <c r="Z286" s="182"/>
      <c r="AA286" s="182"/>
      <c r="AB286" s="182"/>
    </row>
    <row r="287" spans="5:28" ht="12.75">
      <c r="E287" s="182"/>
      <c r="F287" s="182"/>
      <c r="X287" s="182"/>
      <c r="Z287" s="182"/>
      <c r="AA287" s="182"/>
      <c r="AB287" s="182"/>
    </row>
    <row r="288" spans="5:28" ht="12.75">
      <c r="E288" s="182"/>
      <c r="F288" s="182"/>
      <c r="X288" s="182"/>
      <c r="Z288" s="182"/>
      <c r="AA288" s="182"/>
      <c r="AB288" s="182"/>
    </row>
    <row r="289" spans="5:28" ht="12.75">
      <c r="E289" s="182"/>
      <c r="F289" s="182"/>
      <c r="X289" s="182"/>
      <c r="Z289" s="182"/>
      <c r="AA289" s="182"/>
      <c r="AB289" s="182"/>
    </row>
    <row r="290" spans="5:28" ht="12.75">
      <c r="E290" s="182"/>
      <c r="F290" s="182"/>
      <c r="X290" s="182"/>
      <c r="Z290" s="182"/>
      <c r="AA290" s="182"/>
      <c r="AB290" s="182"/>
    </row>
    <row r="291" spans="5:28" ht="12.75">
      <c r="E291" s="182"/>
      <c r="F291" s="182"/>
      <c r="X291" s="182"/>
      <c r="Z291" s="182"/>
      <c r="AA291" s="182"/>
      <c r="AB291" s="182"/>
    </row>
    <row r="292" spans="5:28" ht="12.75">
      <c r="E292" s="182"/>
      <c r="F292" s="182"/>
      <c r="X292" s="182"/>
      <c r="Z292" s="182"/>
      <c r="AA292" s="182"/>
      <c r="AB292" s="182"/>
    </row>
    <row r="293" spans="5:28" ht="12.75">
      <c r="E293" s="182"/>
      <c r="F293" s="182"/>
      <c r="X293" s="182"/>
      <c r="Z293" s="182"/>
      <c r="AA293" s="182"/>
      <c r="AB293" s="182"/>
    </row>
    <row r="294" spans="5:28" ht="12.75">
      <c r="E294" s="182"/>
      <c r="F294" s="182"/>
      <c r="X294" s="182"/>
      <c r="Z294" s="182"/>
      <c r="AA294" s="182"/>
      <c r="AB294" s="182"/>
    </row>
    <row r="295" spans="5:28" ht="12.75">
      <c r="E295" s="182"/>
      <c r="F295" s="182"/>
      <c r="X295" s="182"/>
      <c r="Z295" s="182"/>
      <c r="AA295" s="182"/>
      <c r="AB295" s="182"/>
    </row>
    <row r="296" spans="5:28" ht="12.75">
      <c r="E296" s="182"/>
      <c r="F296" s="182"/>
      <c r="X296" s="182"/>
      <c r="Z296" s="182"/>
      <c r="AA296" s="182"/>
      <c r="AB296" s="182"/>
    </row>
    <row r="297" spans="5:28" ht="12.75">
      <c r="E297" s="182"/>
      <c r="F297" s="182"/>
      <c r="X297" s="182"/>
      <c r="Z297" s="182"/>
      <c r="AA297" s="182"/>
      <c r="AB297" s="182"/>
    </row>
    <row r="298" spans="5:28" ht="12.75">
      <c r="E298" s="182"/>
      <c r="F298" s="182"/>
      <c r="X298" s="182"/>
      <c r="Z298" s="182"/>
      <c r="AA298" s="182"/>
      <c r="AB298" s="182"/>
    </row>
    <row r="299" spans="5:28" ht="12.75">
      <c r="E299" s="182"/>
      <c r="F299" s="182"/>
      <c r="X299" s="182"/>
      <c r="Z299" s="182"/>
      <c r="AA299" s="182"/>
      <c r="AB299" s="182"/>
    </row>
    <row r="300" spans="5:28" ht="12.75">
      <c r="E300" s="182"/>
      <c r="F300" s="182"/>
      <c r="X300" s="182"/>
      <c r="Z300" s="182"/>
      <c r="AA300" s="182"/>
      <c r="AB300" s="182"/>
    </row>
    <row r="301" spans="5:28" ht="12.75">
      <c r="E301" s="182"/>
      <c r="F301" s="182"/>
      <c r="X301" s="182"/>
      <c r="Z301" s="182"/>
      <c r="AA301" s="182"/>
      <c r="AB301" s="182"/>
    </row>
    <row r="302" spans="5:28" ht="12.75">
      <c r="E302" s="182"/>
      <c r="F302" s="182"/>
      <c r="X302" s="182"/>
      <c r="Z302" s="182"/>
      <c r="AA302" s="182"/>
      <c r="AB302" s="182"/>
    </row>
    <row r="303" spans="5:28" ht="12.75">
      <c r="E303" s="182"/>
      <c r="F303" s="182"/>
      <c r="X303" s="182"/>
      <c r="Z303" s="182"/>
      <c r="AA303" s="182"/>
      <c r="AB303" s="182"/>
    </row>
    <row r="304" spans="5:28" ht="12.75">
      <c r="E304" s="182"/>
      <c r="F304" s="182"/>
      <c r="X304" s="182"/>
      <c r="Z304" s="182"/>
      <c r="AA304" s="182"/>
      <c r="AB304" s="182"/>
    </row>
    <row r="305" spans="5:28" ht="12.75">
      <c r="E305" s="182"/>
      <c r="F305" s="182"/>
      <c r="X305" s="182"/>
      <c r="Z305" s="182"/>
      <c r="AA305" s="182"/>
      <c r="AB305" s="182"/>
    </row>
    <row r="306" spans="5:28" ht="12.75">
      <c r="E306" s="182"/>
      <c r="F306" s="182"/>
      <c r="X306" s="182"/>
      <c r="Z306" s="182"/>
      <c r="AA306" s="182"/>
      <c r="AB306" s="182"/>
    </row>
    <row r="307" spans="5:28" ht="12.75">
      <c r="E307" s="182"/>
      <c r="F307" s="182"/>
      <c r="X307" s="182"/>
      <c r="Z307" s="182"/>
      <c r="AA307" s="182"/>
      <c r="AB307" s="182"/>
    </row>
    <row r="308" spans="5:28" ht="12.75">
      <c r="E308" s="182"/>
      <c r="F308" s="182"/>
      <c r="X308" s="182"/>
      <c r="Z308" s="182"/>
      <c r="AA308" s="182"/>
      <c r="AB308" s="182"/>
    </row>
    <row r="309" spans="5:28" ht="12.75">
      <c r="E309" s="182"/>
      <c r="F309" s="182"/>
      <c r="X309" s="182"/>
      <c r="Z309" s="182"/>
      <c r="AA309" s="182"/>
      <c r="AB309" s="182"/>
    </row>
    <row r="310" spans="5:28" ht="12.75">
      <c r="E310" s="182"/>
      <c r="F310" s="182"/>
      <c r="X310" s="182"/>
      <c r="Z310" s="182"/>
      <c r="AA310" s="182"/>
      <c r="AB310" s="182"/>
    </row>
    <row r="311" spans="5:28" ht="12.75">
      <c r="E311" s="182"/>
      <c r="F311" s="182"/>
      <c r="X311" s="182"/>
      <c r="Z311" s="182"/>
      <c r="AA311" s="182"/>
      <c r="AB311" s="182"/>
    </row>
    <row r="312" spans="5:28" ht="12.75">
      <c r="E312" s="182"/>
      <c r="F312" s="182"/>
      <c r="X312" s="182"/>
      <c r="Z312" s="182"/>
      <c r="AA312" s="182"/>
      <c r="AB312" s="182"/>
    </row>
    <row r="313" spans="5:28" ht="12.75">
      <c r="E313" s="182"/>
      <c r="F313" s="182"/>
      <c r="X313" s="182"/>
      <c r="Z313" s="182"/>
      <c r="AA313" s="182"/>
      <c r="AB313" s="182"/>
    </row>
    <row r="314" spans="5:28" ht="12.75">
      <c r="E314" s="182"/>
      <c r="F314" s="182"/>
      <c r="X314" s="182"/>
      <c r="Z314" s="182"/>
      <c r="AA314" s="182"/>
      <c r="AB314" s="182"/>
    </row>
    <row r="315" spans="5:28" ht="12.75">
      <c r="E315" s="182"/>
      <c r="F315" s="182"/>
      <c r="X315" s="182"/>
      <c r="Z315" s="182"/>
      <c r="AA315" s="182"/>
      <c r="AB315" s="182"/>
    </row>
    <row r="316" spans="5:28" ht="12.75">
      <c r="E316" s="182"/>
      <c r="F316" s="182"/>
      <c r="X316" s="182"/>
      <c r="Z316" s="182"/>
      <c r="AA316" s="182"/>
      <c r="AB316" s="182"/>
    </row>
    <row r="317" spans="5:28" ht="12.75">
      <c r="E317" s="182"/>
      <c r="F317" s="182"/>
      <c r="X317" s="182"/>
      <c r="Z317" s="182"/>
      <c r="AA317" s="182"/>
      <c r="AB317" s="182"/>
    </row>
    <row r="318" spans="5:28" ht="12.75">
      <c r="E318" s="182"/>
      <c r="F318" s="182"/>
      <c r="X318" s="182"/>
      <c r="Z318" s="182"/>
      <c r="AA318" s="182"/>
      <c r="AB318" s="182"/>
    </row>
    <row r="319" spans="5:28" ht="12.75">
      <c r="E319" s="182"/>
      <c r="F319" s="182"/>
      <c r="X319" s="182"/>
      <c r="Z319" s="182"/>
      <c r="AA319" s="182"/>
      <c r="AB319" s="182"/>
    </row>
    <row r="320" spans="5:28" ht="12.75">
      <c r="E320" s="182"/>
      <c r="F320" s="182"/>
      <c r="X320" s="182"/>
      <c r="Z320" s="182"/>
      <c r="AA320" s="182"/>
      <c r="AB320" s="182"/>
    </row>
    <row r="321" spans="5:28" ht="12.75">
      <c r="E321" s="182"/>
      <c r="F321" s="182"/>
      <c r="X321" s="182"/>
      <c r="Z321" s="182"/>
      <c r="AA321" s="182"/>
      <c r="AB321" s="182"/>
    </row>
    <row r="322" spans="5:28" ht="12.75">
      <c r="E322" s="182"/>
      <c r="F322" s="182"/>
      <c r="X322" s="182"/>
      <c r="Z322" s="182"/>
      <c r="AA322" s="182"/>
      <c r="AB322" s="182"/>
    </row>
    <row r="323" spans="5:28" ht="12.75">
      <c r="E323" s="182"/>
      <c r="F323" s="182"/>
      <c r="X323" s="182"/>
      <c r="Z323" s="182"/>
      <c r="AA323" s="182"/>
      <c r="AB323" s="182"/>
    </row>
    <row r="324" spans="5:28" ht="12.75">
      <c r="E324" s="182"/>
      <c r="F324" s="182"/>
      <c r="X324" s="182"/>
      <c r="Z324" s="182"/>
      <c r="AA324" s="182"/>
      <c r="AB324" s="182"/>
    </row>
    <row r="325" spans="5:28" ht="12.75">
      <c r="E325" s="182"/>
      <c r="F325" s="182"/>
      <c r="X325" s="182"/>
      <c r="Z325" s="182"/>
      <c r="AA325" s="182"/>
      <c r="AB325" s="182"/>
    </row>
    <row r="326" spans="5:28" ht="12.75">
      <c r="E326" s="182"/>
      <c r="F326" s="182"/>
      <c r="X326" s="182"/>
      <c r="Z326" s="182"/>
      <c r="AA326" s="182"/>
      <c r="AB326" s="182"/>
    </row>
    <row r="327" spans="5:28" ht="12.75">
      <c r="E327" s="182"/>
      <c r="F327" s="182"/>
      <c r="X327" s="182"/>
      <c r="Z327" s="182"/>
      <c r="AA327" s="182"/>
      <c r="AB327" s="182"/>
    </row>
    <row r="328" spans="5:28" ht="12.75">
      <c r="E328" s="182"/>
      <c r="F328" s="182"/>
      <c r="X328" s="182"/>
      <c r="Z328" s="182"/>
      <c r="AA328" s="182"/>
      <c r="AB328" s="182"/>
    </row>
    <row r="329" spans="5:28" ht="12.75">
      <c r="E329" s="182"/>
      <c r="F329" s="182"/>
      <c r="X329" s="182"/>
      <c r="Z329" s="182"/>
      <c r="AA329" s="182"/>
      <c r="AB329" s="182"/>
    </row>
    <row r="330" spans="5:28" ht="12.75">
      <c r="E330" s="182"/>
      <c r="F330" s="182"/>
      <c r="X330" s="182"/>
      <c r="Z330" s="182"/>
      <c r="AA330" s="182"/>
      <c r="AB330" s="182"/>
    </row>
    <row r="331" spans="5:28" ht="12.75">
      <c r="E331" s="182"/>
      <c r="F331" s="182"/>
      <c r="X331" s="182"/>
      <c r="Z331" s="182"/>
      <c r="AA331" s="182"/>
      <c r="AB331" s="182"/>
    </row>
    <row r="332" spans="5:28" ht="12.75">
      <c r="E332" s="182"/>
      <c r="F332" s="182"/>
      <c r="X332" s="182"/>
      <c r="Z332" s="182"/>
      <c r="AA332" s="182"/>
      <c r="AB332" s="182"/>
    </row>
    <row r="333" spans="5:28" ht="12.75">
      <c r="E333" s="182"/>
      <c r="F333" s="182"/>
      <c r="X333" s="182"/>
      <c r="Z333" s="182"/>
      <c r="AA333" s="182"/>
      <c r="AB333" s="182"/>
    </row>
    <row r="334" spans="5:28" ht="12.75">
      <c r="E334" s="182"/>
      <c r="F334" s="182"/>
      <c r="X334" s="182"/>
      <c r="Z334" s="182"/>
      <c r="AA334" s="182"/>
      <c r="AB334" s="182"/>
    </row>
    <row r="335" spans="5:28" ht="12.75">
      <c r="E335" s="182"/>
      <c r="F335" s="182"/>
      <c r="X335" s="182"/>
      <c r="Z335" s="182"/>
      <c r="AA335" s="182"/>
      <c r="AB335" s="182"/>
    </row>
    <row r="336" spans="5:28" ht="12.75">
      <c r="E336" s="182"/>
      <c r="F336" s="182"/>
      <c r="X336" s="182"/>
      <c r="Z336" s="182"/>
      <c r="AA336" s="182"/>
      <c r="AB336" s="182"/>
    </row>
    <row r="337" spans="5:28" ht="12.75">
      <c r="E337" s="182"/>
      <c r="F337" s="182"/>
      <c r="X337" s="182"/>
      <c r="Z337" s="182"/>
      <c r="AA337" s="182"/>
      <c r="AB337" s="182"/>
    </row>
    <row r="338" spans="5:28" ht="12.75">
      <c r="E338" s="182"/>
      <c r="F338" s="182"/>
      <c r="X338" s="182"/>
      <c r="Z338" s="182"/>
      <c r="AA338" s="182"/>
      <c r="AB338" s="182"/>
    </row>
    <row r="339" spans="5:28" ht="12.75">
      <c r="E339" s="182"/>
      <c r="F339" s="182"/>
      <c r="X339" s="182"/>
      <c r="Z339" s="182"/>
      <c r="AA339" s="182"/>
      <c r="AB339" s="182"/>
    </row>
    <row r="340" spans="5:28" ht="12.75">
      <c r="E340" s="182"/>
      <c r="F340" s="182"/>
      <c r="X340" s="182"/>
      <c r="Z340" s="182"/>
      <c r="AA340" s="182"/>
      <c r="AB340" s="182"/>
    </row>
    <row r="341" spans="5:28" ht="12.75">
      <c r="E341" s="182"/>
      <c r="F341" s="182"/>
      <c r="X341" s="182"/>
      <c r="Z341" s="182"/>
      <c r="AA341" s="182"/>
      <c r="AB341" s="182"/>
    </row>
    <row r="342" spans="5:28" ht="12.75">
      <c r="E342" s="182"/>
      <c r="F342" s="182"/>
      <c r="X342" s="182"/>
      <c r="Z342" s="182"/>
      <c r="AA342" s="182"/>
      <c r="AB342" s="182"/>
    </row>
    <row r="343" spans="5:28" ht="12.75">
      <c r="E343" s="182"/>
      <c r="F343" s="182"/>
      <c r="X343" s="182"/>
      <c r="Z343" s="182"/>
      <c r="AA343" s="182"/>
      <c r="AB343" s="182"/>
    </row>
    <row r="344" spans="5:28" ht="12.75">
      <c r="E344" s="182"/>
      <c r="F344" s="182"/>
      <c r="X344" s="182"/>
      <c r="Z344" s="182"/>
      <c r="AA344" s="182"/>
      <c r="AB344" s="182"/>
    </row>
    <row r="345" spans="5:28" ht="12.75">
      <c r="E345" s="182"/>
      <c r="F345" s="182"/>
      <c r="X345" s="182"/>
      <c r="Z345" s="182"/>
      <c r="AA345" s="182"/>
      <c r="AB345" s="182"/>
    </row>
    <row r="346" spans="5:28" ht="12.75">
      <c r="E346" s="182"/>
      <c r="F346" s="182"/>
      <c r="X346" s="182"/>
      <c r="Z346" s="182"/>
      <c r="AA346" s="182"/>
      <c r="AB346" s="182"/>
    </row>
    <row r="347" spans="5:28" ht="12.75">
      <c r="E347" s="182"/>
      <c r="F347" s="182"/>
      <c r="X347" s="182"/>
      <c r="Z347" s="182"/>
      <c r="AA347" s="182"/>
      <c r="AB347" s="182"/>
    </row>
    <row r="348" spans="5:28" ht="12.75">
      <c r="E348" s="182"/>
      <c r="F348" s="182"/>
      <c r="X348" s="182"/>
      <c r="Z348" s="182"/>
      <c r="AA348" s="182"/>
      <c r="AB348" s="182"/>
    </row>
    <row r="349" spans="5:28" ht="12.75">
      <c r="E349" s="182"/>
      <c r="F349" s="182"/>
      <c r="X349" s="182"/>
      <c r="Z349" s="182"/>
      <c r="AA349" s="182"/>
      <c r="AB349" s="182"/>
    </row>
    <row r="350" spans="5:28" ht="12.75">
      <c r="E350" s="182"/>
      <c r="F350" s="182"/>
      <c r="X350" s="182"/>
      <c r="Z350" s="182"/>
      <c r="AA350" s="182"/>
      <c r="AB350" s="182"/>
    </row>
    <row r="351" spans="5:28" ht="12.75">
      <c r="E351" s="182"/>
      <c r="F351" s="182"/>
      <c r="X351" s="182"/>
      <c r="Z351" s="182"/>
      <c r="AA351" s="182"/>
      <c r="AB351" s="182"/>
    </row>
    <row r="352" spans="5:28" ht="12.75">
      <c r="E352" s="182"/>
      <c r="F352" s="182"/>
      <c r="X352" s="182"/>
      <c r="Z352" s="182"/>
      <c r="AA352" s="182"/>
      <c r="AB352" s="182"/>
    </row>
    <row r="353" spans="5:28" ht="12.75">
      <c r="E353" s="182"/>
      <c r="F353" s="182"/>
      <c r="X353" s="182"/>
      <c r="Z353" s="182"/>
      <c r="AA353" s="182"/>
      <c r="AB353" s="182"/>
    </row>
    <row r="354" spans="5:28" ht="12.75">
      <c r="E354" s="182"/>
      <c r="F354" s="182"/>
      <c r="X354" s="182"/>
      <c r="Z354" s="182"/>
      <c r="AA354" s="182"/>
      <c r="AB354" s="182"/>
    </row>
    <row r="355" spans="5:28" ht="12.75">
      <c r="E355" s="182"/>
      <c r="F355" s="182"/>
      <c r="X355" s="182"/>
      <c r="Z355" s="182"/>
      <c r="AA355" s="182"/>
      <c r="AB355" s="182"/>
    </row>
    <row r="356" spans="5:28" ht="12.75">
      <c r="E356" s="182"/>
      <c r="F356" s="182"/>
      <c r="X356" s="182"/>
      <c r="Z356" s="182"/>
      <c r="AA356" s="182"/>
      <c r="AB356" s="182"/>
    </row>
    <row r="357" spans="5:28" ht="12.75">
      <c r="E357" s="182"/>
      <c r="F357" s="182"/>
      <c r="X357" s="182"/>
      <c r="Z357" s="182"/>
      <c r="AA357" s="182"/>
      <c r="AB357" s="182"/>
    </row>
    <row r="358" spans="5:28" ht="12.75">
      <c r="E358" s="182"/>
      <c r="F358" s="182"/>
      <c r="X358" s="182"/>
      <c r="Z358" s="182"/>
      <c r="AA358" s="182"/>
      <c r="AB358" s="182"/>
    </row>
    <row r="359" spans="5:28" ht="12.75">
      <c r="E359" s="182"/>
      <c r="F359" s="182"/>
      <c r="X359" s="182"/>
      <c r="Z359" s="182"/>
      <c r="AA359" s="182"/>
      <c r="AB359" s="182"/>
    </row>
    <row r="360" spans="5:28" ht="12.75">
      <c r="E360" s="182"/>
      <c r="F360" s="182"/>
      <c r="X360" s="182"/>
      <c r="Z360" s="182"/>
      <c r="AA360" s="182"/>
      <c r="AB360" s="182"/>
    </row>
    <row r="361" spans="5:28" ht="12.75">
      <c r="E361" s="182"/>
      <c r="F361" s="182"/>
      <c r="X361" s="182"/>
      <c r="Z361" s="182"/>
      <c r="AA361" s="182"/>
      <c r="AB361" s="182"/>
    </row>
    <row r="362" spans="5:28" ht="12.75">
      <c r="E362" s="182"/>
      <c r="F362" s="182"/>
      <c r="X362" s="182"/>
      <c r="Z362" s="182"/>
      <c r="AA362" s="182"/>
      <c r="AB362" s="182"/>
    </row>
    <row r="363" spans="5:28" ht="12.75">
      <c r="E363" s="182"/>
      <c r="F363" s="182"/>
      <c r="X363" s="182"/>
      <c r="Z363" s="182"/>
      <c r="AA363" s="182"/>
      <c r="AB363" s="182"/>
    </row>
    <row r="364" spans="5:28" ht="12.75">
      <c r="E364" s="182"/>
      <c r="F364" s="182"/>
      <c r="X364" s="182"/>
      <c r="Z364" s="182"/>
      <c r="AA364" s="182"/>
      <c r="AB364" s="182"/>
    </row>
    <row r="365" spans="5:28" ht="12.75">
      <c r="E365" s="182"/>
      <c r="F365" s="182"/>
      <c r="X365" s="182"/>
      <c r="Z365" s="182"/>
      <c r="AA365" s="182"/>
      <c r="AB365" s="182"/>
    </row>
    <row r="366" spans="5:28" ht="12.75">
      <c r="E366" s="182"/>
      <c r="F366" s="182"/>
      <c r="X366" s="182"/>
      <c r="Z366" s="182"/>
      <c r="AA366" s="182"/>
      <c r="AB366" s="182"/>
    </row>
    <row r="367" spans="5:28" ht="12.75">
      <c r="E367" s="182"/>
      <c r="F367" s="182"/>
      <c r="X367" s="182"/>
      <c r="Z367" s="182"/>
      <c r="AA367" s="182"/>
      <c r="AB367" s="182"/>
    </row>
    <row r="368" spans="5:28" ht="12.75">
      <c r="E368" s="182"/>
      <c r="F368" s="182"/>
      <c r="X368" s="182"/>
      <c r="Z368" s="182"/>
      <c r="AA368" s="182"/>
      <c r="AB368" s="182"/>
    </row>
    <row r="369" spans="5:28" ht="12.75">
      <c r="E369" s="182"/>
      <c r="F369" s="182"/>
      <c r="X369" s="182"/>
      <c r="Z369" s="182"/>
      <c r="AA369" s="182"/>
      <c r="AB369" s="182"/>
    </row>
    <row r="370" spans="5:28" ht="12.75">
      <c r="E370" s="182"/>
      <c r="F370" s="182"/>
      <c r="X370" s="182"/>
      <c r="Z370" s="182"/>
      <c r="AA370" s="182"/>
      <c r="AB370" s="182"/>
    </row>
    <row r="371" spans="5:28" ht="12.75">
      <c r="E371" s="182"/>
      <c r="F371" s="182"/>
      <c r="X371" s="182"/>
      <c r="Z371" s="182"/>
      <c r="AA371" s="182"/>
      <c r="AB371" s="182"/>
    </row>
    <row r="372" spans="5:28" ht="12.75">
      <c r="E372" s="182"/>
      <c r="F372" s="182"/>
      <c r="X372" s="182"/>
      <c r="Z372" s="182"/>
      <c r="AA372" s="182"/>
      <c r="AB372" s="182"/>
    </row>
    <row r="373" spans="5:28" ht="12.75">
      <c r="E373" s="182"/>
      <c r="F373" s="182"/>
      <c r="X373" s="182"/>
      <c r="Z373" s="182"/>
      <c r="AA373" s="182"/>
      <c r="AB373" s="182"/>
    </row>
    <row r="374" spans="5:28" ht="12.75">
      <c r="E374" s="182"/>
      <c r="F374" s="182"/>
      <c r="X374" s="182"/>
      <c r="Z374" s="182"/>
      <c r="AA374" s="182"/>
      <c r="AB374" s="182"/>
    </row>
    <row r="375" spans="5:28" ht="12.75">
      <c r="E375" s="182"/>
      <c r="F375" s="182"/>
      <c r="X375" s="182"/>
      <c r="Z375" s="182"/>
      <c r="AA375" s="182"/>
      <c r="AB375" s="182"/>
    </row>
    <row r="376" spans="5:28" ht="12.75">
      <c r="E376" s="182"/>
      <c r="F376" s="182"/>
      <c r="X376" s="182"/>
      <c r="Z376" s="182"/>
      <c r="AA376" s="182"/>
      <c r="AB376" s="182"/>
    </row>
    <row r="377" spans="5:28" ht="12.75">
      <c r="E377" s="182"/>
      <c r="F377" s="182"/>
      <c r="X377" s="182"/>
      <c r="Z377" s="182"/>
      <c r="AA377" s="182"/>
      <c r="AB377" s="182"/>
    </row>
    <row r="378" spans="5:28" ht="12.75">
      <c r="E378" s="182"/>
      <c r="F378" s="182"/>
      <c r="X378" s="182"/>
      <c r="Z378" s="182"/>
      <c r="AA378" s="182"/>
      <c r="AB378" s="182"/>
    </row>
    <row r="379" spans="5:28" ht="12.75">
      <c r="E379" s="182"/>
      <c r="F379" s="182"/>
      <c r="X379" s="182"/>
      <c r="Z379" s="182"/>
      <c r="AA379" s="182"/>
      <c r="AB379" s="182"/>
    </row>
    <row r="380" spans="5:28" ht="12.75">
      <c r="E380" s="182"/>
      <c r="F380" s="182"/>
      <c r="X380" s="182"/>
      <c r="Z380" s="182"/>
      <c r="AA380" s="182"/>
      <c r="AB380" s="182"/>
    </row>
    <row r="381" spans="5:28" ht="12.75">
      <c r="E381" s="182"/>
      <c r="F381" s="182"/>
      <c r="X381" s="182"/>
      <c r="Z381" s="182"/>
      <c r="AA381" s="182"/>
      <c r="AB381" s="182"/>
    </row>
    <row r="382" spans="5:28" ht="12.75">
      <c r="E382" s="182"/>
      <c r="F382" s="182"/>
      <c r="X382" s="182"/>
      <c r="Z382" s="182"/>
      <c r="AA382" s="182"/>
      <c r="AB382" s="182"/>
    </row>
    <row r="383" spans="5:28" ht="12.75">
      <c r="E383" s="182"/>
      <c r="F383" s="182"/>
      <c r="X383" s="182"/>
      <c r="Z383" s="182"/>
      <c r="AA383" s="182"/>
      <c r="AB383" s="182"/>
    </row>
    <row r="384" spans="5:28" ht="12.75">
      <c r="E384" s="182"/>
      <c r="F384" s="182"/>
      <c r="X384" s="182"/>
      <c r="Z384" s="182"/>
      <c r="AA384" s="182"/>
      <c r="AB384" s="182"/>
    </row>
    <row r="385" spans="5:28" ht="12.75">
      <c r="E385" s="182"/>
      <c r="F385" s="182"/>
      <c r="X385" s="182"/>
      <c r="Z385" s="182"/>
      <c r="AA385" s="182"/>
      <c r="AB385" s="182"/>
    </row>
    <row r="386" spans="5:28" ht="12.75">
      <c r="E386" s="182"/>
      <c r="F386" s="182"/>
      <c r="X386" s="182"/>
      <c r="Z386" s="182"/>
      <c r="AA386" s="182"/>
      <c r="AB386" s="182"/>
    </row>
    <row r="387" spans="5:28" ht="12.75">
      <c r="E387" s="182"/>
      <c r="F387" s="182"/>
      <c r="X387" s="182"/>
      <c r="Z387" s="182"/>
      <c r="AA387" s="182"/>
      <c r="AB387" s="182"/>
    </row>
    <row r="388" spans="5:28" ht="12.75">
      <c r="E388" s="182"/>
      <c r="F388" s="182"/>
      <c r="X388" s="182"/>
      <c r="Z388" s="182"/>
      <c r="AA388" s="182"/>
      <c r="AB388" s="182"/>
    </row>
    <row r="389" spans="5:28" ht="12.75">
      <c r="E389" s="182"/>
      <c r="F389" s="182"/>
      <c r="X389" s="182"/>
      <c r="Z389" s="182"/>
      <c r="AA389" s="182"/>
      <c r="AB389" s="182"/>
    </row>
    <row r="390" spans="5:28" ht="12.75">
      <c r="E390" s="182"/>
      <c r="F390" s="182"/>
      <c r="X390" s="182"/>
      <c r="Z390" s="182"/>
      <c r="AA390" s="182"/>
      <c r="AB390" s="182"/>
    </row>
    <row r="391" spans="5:28" ht="12.75">
      <c r="E391" s="182"/>
      <c r="F391" s="182"/>
      <c r="X391" s="182"/>
      <c r="Z391" s="182"/>
      <c r="AA391" s="182"/>
      <c r="AB391" s="182"/>
    </row>
    <row r="392" spans="5:28" ht="12.75">
      <c r="E392" s="182"/>
      <c r="F392" s="182"/>
      <c r="X392" s="182"/>
      <c r="Z392" s="182"/>
      <c r="AA392" s="182"/>
      <c r="AB392" s="182"/>
    </row>
    <row r="393" spans="5:28" ht="12.75">
      <c r="E393" s="182"/>
      <c r="F393" s="182"/>
      <c r="X393" s="182"/>
      <c r="Z393" s="182"/>
      <c r="AA393" s="182"/>
      <c r="AB393" s="182"/>
    </row>
    <row r="394" spans="5:28" ht="12.75">
      <c r="E394" s="182"/>
      <c r="F394" s="182"/>
      <c r="X394" s="182"/>
      <c r="Z394" s="182"/>
      <c r="AA394" s="182"/>
      <c r="AB394" s="182"/>
    </row>
    <row r="395" spans="5:28" ht="12.75">
      <c r="E395" s="182"/>
      <c r="F395" s="182"/>
      <c r="X395" s="182"/>
      <c r="Z395" s="182"/>
      <c r="AA395" s="182"/>
      <c r="AB395" s="182"/>
    </row>
    <row r="396" spans="5:28" ht="12.75">
      <c r="E396" s="182"/>
      <c r="F396" s="182"/>
      <c r="X396" s="182"/>
      <c r="Z396" s="182"/>
      <c r="AA396" s="182"/>
      <c r="AB396" s="182"/>
    </row>
    <row r="397" spans="5:28" ht="12.75">
      <c r="E397" s="182"/>
      <c r="F397" s="182"/>
      <c r="X397" s="182"/>
      <c r="Z397" s="182"/>
      <c r="AA397" s="182"/>
      <c r="AB397" s="182"/>
    </row>
    <row r="398" spans="5:28" ht="12.75">
      <c r="E398" s="182"/>
      <c r="F398" s="182"/>
      <c r="X398" s="182"/>
      <c r="Z398" s="182"/>
      <c r="AA398" s="182"/>
      <c r="AB398" s="182"/>
    </row>
    <row r="399" spans="5:28" ht="12.75">
      <c r="E399" s="182"/>
      <c r="F399" s="182"/>
      <c r="X399" s="182"/>
      <c r="Z399" s="182"/>
      <c r="AA399" s="182"/>
      <c r="AB399" s="182"/>
    </row>
    <row r="400" spans="5:28" ht="12.75">
      <c r="E400" s="182"/>
      <c r="F400" s="182"/>
      <c r="X400" s="182"/>
      <c r="Z400" s="182"/>
      <c r="AA400" s="182"/>
      <c r="AB400" s="182"/>
    </row>
    <row r="401" spans="5:28" ht="12.75">
      <c r="E401" s="182"/>
      <c r="F401" s="182"/>
      <c r="X401" s="182"/>
      <c r="Z401" s="182"/>
      <c r="AA401" s="182"/>
      <c r="AB401" s="182"/>
    </row>
    <row r="402" spans="5:28" ht="12.75">
      <c r="E402" s="182"/>
      <c r="F402" s="182"/>
      <c r="X402" s="182"/>
      <c r="Z402" s="182"/>
      <c r="AA402" s="182"/>
      <c r="AB402" s="182"/>
    </row>
    <row r="403" spans="5:28" ht="12.75">
      <c r="E403" s="182"/>
      <c r="F403" s="182"/>
      <c r="X403" s="182"/>
      <c r="Z403" s="182"/>
      <c r="AA403" s="182"/>
      <c r="AB403" s="182"/>
    </row>
    <row r="404" spans="5:28" ht="12.75">
      <c r="E404" s="182"/>
      <c r="F404" s="182"/>
      <c r="X404" s="182"/>
      <c r="Z404" s="182"/>
      <c r="AA404" s="182"/>
      <c r="AB404" s="182"/>
    </row>
    <row r="405" spans="5:28" ht="12.75">
      <c r="E405" s="182"/>
      <c r="F405" s="182"/>
      <c r="X405" s="182"/>
      <c r="Z405" s="182"/>
      <c r="AA405" s="182"/>
      <c r="AB405" s="182"/>
    </row>
    <row r="406" spans="5:28" ht="12.75">
      <c r="E406" s="182"/>
      <c r="F406" s="182"/>
      <c r="X406" s="182"/>
      <c r="Z406" s="182"/>
      <c r="AA406" s="182"/>
      <c r="AB406" s="182"/>
    </row>
    <row r="407" spans="5:28" ht="12.75">
      <c r="E407" s="182"/>
      <c r="F407" s="182"/>
      <c r="X407" s="182"/>
      <c r="Z407" s="182"/>
      <c r="AA407" s="182"/>
      <c r="AB407" s="182"/>
    </row>
    <row r="408" spans="5:28" ht="12.75">
      <c r="E408" s="182"/>
      <c r="F408" s="182"/>
      <c r="X408" s="182"/>
      <c r="Z408" s="182"/>
      <c r="AA408" s="182"/>
      <c r="AB408" s="182"/>
    </row>
    <row r="409" spans="5:28" ht="12.75">
      <c r="E409" s="182"/>
      <c r="F409" s="182"/>
      <c r="X409" s="182"/>
      <c r="Z409" s="182"/>
      <c r="AA409" s="182"/>
      <c r="AB409" s="182"/>
    </row>
    <row r="410" spans="5:28" ht="12.75">
      <c r="E410" s="182"/>
      <c r="F410" s="182"/>
      <c r="X410" s="182"/>
      <c r="Z410" s="182"/>
      <c r="AA410" s="182"/>
      <c r="AB410" s="182"/>
    </row>
    <row r="411" spans="5:28" ht="12.75">
      <c r="E411" s="182"/>
      <c r="F411" s="182"/>
      <c r="X411" s="182"/>
      <c r="Z411" s="182"/>
      <c r="AA411" s="182"/>
      <c r="AB411" s="182"/>
    </row>
    <row r="412" spans="5:28" ht="12.75">
      <c r="E412" s="182"/>
      <c r="F412" s="182"/>
      <c r="X412" s="182"/>
      <c r="Z412" s="182"/>
      <c r="AA412" s="182"/>
      <c r="AB412" s="182"/>
    </row>
    <row r="413" spans="5:28" ht="12.75">
      <c r="E413" s="182"/>
      <c r="F413" s="182"/>
      <c r="X413" s="182"/>
      <c r="Z413" s="182"/>
      <c r="AA413" s="182"/>
      <c r="AB413" s="182"/>
    </row>
    <row r="414" spans="5:28" ht="12.75">
      <c r="E414" s="182"/>
      <c r="F414" s="182"/>
      <c r="X414" s="182"/>
      <c r="Z414" s="182"/>
      <c r="AA414" s="182"/>
      <c r="AB414" s="182"/>
    </row>
    <row r="415" spans="5:28" ht="12.75">
      <c r="E415" s="182"/>
      <c r="F415" s="182"/>
      <c r="X415" s="182"/>
      <c r="Z415" s="182"/>
      <c r="AA415" s="182"/>
      <c r="AB415" s="182"/>
    </row>
    <row r="416" spans="5:28" ht="12.75">
      <c r="E416" s="182"/>
      <c r="F416" s="182"/>
      <c r="X416" s="182"/>
      <c r="Z416" s="182"/>
      <c r="AA416" s="182"/>
      <c r="AB416" s="182"/>
    </row>
    <row r="417" spans="5:28" ht="12.75">
      <c r="E417" s="182"/>
      <c r="F417" s="182"/>
      <c r="X417" s="182"/>
      <c r="Z417" s="182"/>
      <c r="AA417" s="182"/>
      <c r="AB417" s="182"/>
    </row>
    <row r="418" spans="5:28" ht="12.75">
      <c r="E418" s="182"/>
      <c r="F418" s="182"/>
      <c r="X418" s="182"/>
      <c r="Z418" s="182"/>
      <c r="AA418" s="182"/>
      <c r="AB418" s="182"/>
    </row>
    <row r="419" spans="5:28" ht="12.75">
      <c r="E419" s="182"/>
      <c r="F419" s="182"/>
      <c r="X419" s="182"/>
      <c r="Z419" s="182"/>
      <c r="AA419" s="182"/>
      <c r="AB419" s="182"/>
    </row>
    <row r="420" spans="5:28" ht="12.75">
      <c r="E420" s="182"/>
      <c r="F420" s="182"/>
      <c r="X420" s="182"/>
      <c r="Z420" s="182"/>
      <c r="AA420" s="182"/>
      <c r="AB420" s="182"/>
    </row>
    <row r="421" spans="5:28" ht="12.75">
      <c r="E421" s="182"/>
      <c r="F421" s="182"/>
      <c r="X421" s="182"/>
      <c r="Z421" s="182"/>
      <c r="AA421" s="182"/>
      <c r="AB421" s="182"/>
    </row>
    <row r="422" spans="5:28" ht="12.75">
      <c r="E422" s="182"/>
      <c r="F422" s="182"/>
      <c r="X422" s="182"/>
      <c r="Z422" s="182"/>
      <c r="AA422" s="182"/>
      <c r="AB422" s="182"/>
    </row>
    <row r="423" spans="5:28" ht="12.75">
      <c r="E423" s="182"/>
      <c r="F423" s="182"/>
      <c r="X423" s="182"/>
      <c r="Z423" s="182"/>
      <c r="AA423" s="182"/>
      <c r="AB423" s="182"/>
    </row>
    <row r="424" spans="5:28" ht="12.75">
      <c r="E424" s="182"/>
      <c r="F424" s="182"/>
      <c r="X424" s="182"/>
      <c r="Z424" s="182"/>
      <c r="AA424" s="182"/>
      <c r="AB424" s="182"/>
    </row>
    <row r="425" spans="5:28" ht="12.75">
      <c r="E425" s="182"/>
      <c r="F425" s="182"/>
      <c r="X425" s="182"/>
      <c r="Z425" s="182"/>
      <c r="AA425" s="182"/>
      <c r="AB425" s="182"/>
    </row>
    <row r="426" spans="5:28" ht="12.75">
      <c r="E426" s="182"/>
      <c r="F426" s="182"/>
      <c r="X426" s="182"/>
      <c r="Z426" s="182"/>
      <c r="AA426" s="182"/>
      <c r="AB426" s="182"/>
    </row>
    <row r="427" spans="5:28" ht="12.75">
      <c r="E427" s="182"/>
      <c r="F427" s="182"/>
      <c r="X427" s="182"/>
      <c r="Z427" s="182"/>
      <c r="AA427" s="182"/>
      <c r="AB427" s="182"/>
    </row>
    <row r="428" spans="5:28" ht="12.75">
      <c r="E428" s="182"/>
      <c r="F428" s="182"/>
      <c r="X428" s="182"/>
      <c r="Z428" s="182"/>
      <c r="AA428" s="182"/>
      <c r="AB428" s="182"/>
    </row>
    <row r="429" spans="5:28" ht="12.75">
      <c r="E429" s="182"/>
      <c r="F429" s="182"/>
      <c r="X429" s="182"/>
      <c r="Z429" s="182"/>
      <c r="AA429" s="182"/>
      <c r="AB429" s="182"/>
    </row>
    <row r="430" spans="5:28" ht="12.75">
      <c r="E430" s="182"/>
      <c r="F430" s="182"/>
      <c r="X430" s="182"/>
      <c r="Z430" s="182"/>
      <c r="AA430" s="182"/>
      <c r="AB430" s="182"/>
    </row>
    <row r="431" spans="5:28" ht="12.75">
      <c r="E431" s="182"/>
      <c r="F431" s="182"/>
      <c r="X431" s="182"/>
      <c r="Z431" s="182"/>
      <c r="AA431" s="182"/>
      <c r="AB431" s="182"/>
    </row>
    <row r="432" spans="5:28" ht="12.75">
      <c r="E432" s="182"/>
      <c r="F432" s="182"/>
      <c r="X432" s="182"/>
      <c r="Z432" s="182"/>
      <c r="AA432" s="182"/>
      <c r="AB432" s="182"/>
    </row>
    <row r="433" spans="5:28" ht="12.75">
      <c r="E433" s="182"/>
      <c r="F433" s="182"/>
      <c r="X433" s="182"/>
      <c r="Z433" s="182"/>
      <c r="AA433" s="182"/>
      <c r="AB433" s="182"/>
    </row>
    <row r="434" spans="5:28" ht="12.75">
      <c r="E434" s="182"/>
      <c r="F434" s="182"/>
      <c r="X434" s="182"/>
      <c r="Z434" s="182"/>
      <c r="AA434" s="182"/>
      <c r="AB434" s="182"/>
    </row>
    <row r="435" spans="5:28" ht="12.75">
      <c r="E435" s="182"/>
      <c r="F435" s="182"/>
      <c r="X435" s="182"/>
      <c r="Z435" s="182"/>
      <c r="AA435" s="182"/>
      <c r="AB435" s="182"/>
    </row>
    <row r="436" spans="5:28" ht="12.75">
      <c r="E436" s="182"/>
      <c r="F436" s="182"/>
      <c r="X436" s="182"/>
      <c r="Z436" s="182"/>
      <c r="AA436" s="182"/>
      <c r="AB436" s="182"/>
    </row>
    <row r="437" spans="5:28" ht="12.75">
      <c r="E437" s="182"/>
      <c r="F437" s="182"/>
      <c r="X437" s="182"/>
      <c r="Z437" s="182"/>
      <c r="AA437" s="182"/>
      <c r="AB437" s="182"/>
    </row>
    <row r="438" spans="5:28" ht="12.75">
      <c r="E438" s="182"/>
      <c r="F438" s="182"/>
      <c r="X438" s="182"/>
      <c r="Z438" s="182"/>
      <c r="AA438" s="182"/>
      <c r="AB438" s="182"/>
    </row>
    <row r="439" spans="5:28" ht="12.75">
      <c r="E439" s="182"/>
      <c r="F439" s="182"/>
      <c r="X439" s="182"/>
      <c r="Z439" s="182"/>
      <c r="AA439" s="182"/>
      <c r="AB439" s="182"/>
    </row>
    <row r="440" spans="5:28" ht="12.75">
      <c r="E440" s="182"/>
      <c r="F440" s="182"/>
      <c r="X440" s="182"/>
      <c r="Z440" s="182"/>
      <c r="AA440" s="182"/>
      <c r="AB440" s="182"/>
    </row>
    <row r="441" spans="5:28" ht="12.75">
      <c r="E441" s="182"/>
      <c r="F441" s="182"/>
      <c r="X441" s="182"/>
      <c r="Z441" s="182"/>
      <c r="AA441" s="182"/>
      <c r="AB441" s="182"/>
    </row>
    <row r="442" spans="5:28" ht="12.75">
      <c r="E442" s="182"/>
      <c r="F442" s="182"/>
      <c r="X442" s="182"/>
      <c r="Z442" s="182"/>
      <c r="AA442" s="182"/>
      <c r="AB442" s="182"/>
    </row>
    <row r="443" spans="5:28" ht="12.75">
      <c r="E443" s="182"/>
      <c r="F443" s="182"/>
      <c r="X443" s="182"/>
      <c r="Z443" s="182"/>
      <c r="AA443" s="182"/>
      <c r="AB443" s="182"/>
    </row>
    <row r="444" spans="5:28" ht="12.75">
      <c r="E444" s="182"/>
      <c r="F444" s="182"/>
      <c r="X444" s="182"/>
      <c r="Z444" s="182"/>
      <c r="AA444" s="182"/>
      <c r="AB444" s="182"/>
    </row>
    <row r="445" spans="5:28" ht="12.75">
      <c r="E445" s="182"/>
      <c r="F445" s="182"/>
      <c r="X445" s="182"/>
      <c r="Z445" s="182"/>
      <c r="AA445" s="182"/>
      <c r="AB445" s="182"/>
    </row>
    <row r="446" spans="5:28" ht="12.75">
      <c r="E446" s="182"/>
      <c r="F446" s="182"/>
      <c r="X446" s="182"/>
      <c r="Z446" s="182"/>
      <c r="AA446" s="182"/>
      <c r="AB446" s="182"/>
    </row>
    <row r="447" spans="5:28" ht="12.75">
      <c r="E447" s="182"/>
      <c r="F447" s="182"/>
      <c r="X447" s="182"/>
      <c r="Z447" s="182"/>
      <c r="AA447" s="182"/>
      <c r="AB447" s="182"/>
    </row>
    <row r="448" spans="5:28" ht="12.75">
      <c r="E448" s="182"/>
      <c r="F448" s="182"/>
      <c r="X448" s="182"/>
      <c r="Z448" s="182"/>
      <c r="AA448" s="182"/>
      <c r="AB448" s="182"/>
    </row>
    <row r="449" spans="5:28" ht="12.75">
      <c r="E449" s="182"/>
      <c r="F449" s="182"/>
      <c r="X449" s="182"/>
      <c r="Z449" s="182"/>
      <c r="AA449" s="182"/>
      <c r="AB449" s="182"/>
    </row>
    <row r="450" spans="5:28" ht="12.75">
      <c r="E450" s="182"/>
      <c r="F450" s="182"/>
      <c r="X450" s="182"/>
      <c r="Z450" s="182"/>
      <c r="AA450" s="182"/>
      <c r="AB450" s="182"/>
    </row>
    <row r="451" spans="5:28" ht="12.75">
      <c r="E451" s="182"/>
      <c r="F451" s="182"/>
      <c r="X451" s="182"/>
      <c r="Z451" s="182"/>
      <c r="AA451" s="182"/>
      <c r="AB451" s="182"/>
    </row>
    <row r="452" spans="5:28" ht="12.75">
      <c r="E452" s="182"/>
      <c r="F452" s="182"/>
      <c r="X452" s="182"/>
      <c r="Z452" s="182"/>
      <c r="AA452" s="182"/>
      <c r="AB452" s="182"/>
    </row>
    <row r="453" spans="5:28" ht="12.75">
      <c r="E453" s="182"/>
      <c r="F453" s="182"/>
      <c r="X453" s="182"/>
      <c r="Z453" s="182"/>
      <c r="AA453" s="182"/>
      <c r="AB453" s="182"/>
    </row>
    <row r="454" spans="5:28" ht="12.75">
      <c r="E454" s="182"/>
      <c r="F454" s="182"/>
      <c r="X454" s="182"/>
      <c r="Z454" s="182"/>
      <c r="AA454" s="182"/>
      <c r="AB454" s="182"/>
    </row>
    <row r="455" spans="5:28" ht="12.75">
      <c r="E455" s="182"/>
      <c r="F455" s="182"/>
      <c r="X455" s="182"/>
      <c r="Z455" s="182"/>
      <c r="AA455" s="182"/>
      <c r="AB455" s="182"/>
    </row>
    <row r="456" spans="5:28" ht="12.75">
      <c r="E456" s="182"/>
      <c r="F456" s="182"/>
      <c r="X456" s="182"/>
      <c r="Z456" s="182"/>
      <c r="AA456" s="182"/>
      <c r="AB456" s="182"/>
    </row>
    <row r="457" spans="5:28" ht="12.75">
      <c r="E457" s="182"/>
      <c r="F457" s="182"/>
      <c r="X457" s="182"/>
      <c r="Z457" s="182"/>
      <c r="AA457" s="182"/>
      <c r="AB457" s="182"/>
    </row>
    <row r="458" spans="5:28" ht="12.75">
      <c r="E458" s="182"/>
      <c r="F458" s="182"/>
      <c r="X458" s="182"/>
      <c r="Z458" s="182"/>
      <c r="AA458" s="182"/>
      <c r="AB458" s="182"/>
    </row>
    <row r="459" spans="5:28" ht="12.75">
      <c r="E459" s="182"/>
      <c r="F459" s="182"/>
      <c r="X459" s="182"/>
      <c r="Z459" s="182"/>
      <c r="AA459" s="182"/>
      <c r="AB459" s="182"/>
    </row>
    <row r="460" spans="5:28" ht="12.75">
      <c r="E460" s="182"/>
      <c r="F460" s="182"/>
      <c r="X460" s="182"/>
      <c r="Z460" s="182"/>
      <c r="AA460" s="182"/>
      <c r="AB460" s="182"/>
    </row>
    <row r="461" spans="5:28" ht="12.75">
      <c r="E461" s="182"/>
      <c r="F461" s="182"/>
      <c r="X461" s="182"/>
      <c r="Z461" s="182"/>
      <c r="AA461" s="182"/>
      <c r="AB461" s="182"/>
    </row>
    <row r="462" spans="5:28" ht="12.75">
      <c r="E462" s="182"/>
      <c r="F462" s="182"/>
      <c r="X462" s="182"/>
      <c r="Z462" s="182"/>
      <c r="AA462" s="182"/>
      <c r="AB462" s="182"/>
    </row>
    <row r="463" spans="5:28" ht="12.75">
      <c r="E463" s="182"/>
      <c r="F463" s="182"/>
      <c r="X463" s="182"/>
      <c r="Z463" s="182"/>
      <c r="AA463" s="182"/>
      <c r="AB463" s="182"/>
    </row>
    <row r="464" spans="5:28" ht="12.75">
      <c r="E464" s="182"/>
      <c r="F464" s="182"/>
      <c r="X464" s="182"/>
      <c r="Z464" s="182"/>
      <c r="AA464" s="182"/>
      <c r="AB464" s="182"/>
    </row>
    <row r="465" spans="5:28" ht="12.75">
      <c r="E465" s="182"/>
      <c r="F465" s="182"/>
      <c r="X465" s="182"/>
      <c r="Z465" s="182"/>
      <c r="AA465" s="182"/>
      <c r="AB465" s="182"/>
    </row>
    <row r="466" spans="5:28" ht="12.75">
      <c r="E466" s="182"/>
      <c r="F466" s="182"/>
      <c r="X466" s="182"/>
      <c r="Z466" s="182"/>
      <c r="AA466" s="182"/>
      <c r="AB466" s="182"/>
    </row>
    <row r="467" spans="5:28" ht="12.75">
      <c r="E467" s="182"/>
      <c r="F467" s="182"/>
      <c r="X467" s="182"/>
      <c r="Z467" s="182"/>
      <c r="AA467" s="182"/>
      <c r="AB467" s="182"/>
    </row>
    <row r="468" spans="5:28" ht="12.75">
      <c r="E468" s="182"/>
      <c r="F468" s="182"/>
      <c r="X468" s="182"/>
      <c r="Z468" s="182"/>
      <c r="AA468" s="182"/>
      <c r="AB468" s="182"/>
    </row>
    <row r="469" spans="5:28" ht="12.75">
      <c r="E469" s="182"/>
      <c r="F469" s="182"/>
      <c r="X469" s="182"/>
      <c r="Z469" s="182"/>
      <c r="AA469" s="182"/>
      <c r="AB469" s="182"/>
    </row>
    <row r="470" spans="5:28" ht="12.75">
      <c r="E470" s="182"/>
      <c r="F470" s="182"/>
      <c r="X470" s="182"/>
      <c r="Z470" s="182"/>
      <c r="AA470" s="182"/>
      <c r="AB470" s="182"/>
    </row>
    <row r="471" spans="5:28" ht="12.75">
      <c r="E471" s="182"/>
      <c r="F471" s="182"/>
      <c r="X471" s="182"/>
      <c r="Z471" s="182"/>
      <c r="AA471" s="182"/>
      <c r="AB471" s="182"/>
    </row>
    <row r="472" spans="5:28" ht="12.75">
      <c r="E472" s="182"/>
      <c r="F472" s="182"/>
      <c r="X472" s="182"/>
      <c r="Z472" s="182"/>
      <c r="AA472" s="182"/>
      <c r="AB472" s="182"/>
    </row>
    <row r="473" spans="5:28" ht="12.75">
      <c r="E473" s="182"/>
      <c r="F473" s="182"/>
      <c r="X473" s="182"/>
      <c r="Z473" s="182"/>
      <c r="AA473" s="182"/>
      <c r="AB473" s="182"/>
    </row>
    <row r="474" spans="5:28" ht="12.75">
      <c r="E474" s="182"/>
      <c r="F474" s="182"/>
      <c r="X474" s="182"/>
      <c r="Z474" s="182"/>
      <c r="AA474" s="182"/>
      <c r="AB474" s="182"/>
    </row>
    <row r="475" spans="5:28" ht="12.75">
      <c r="E475" s="182"/>
      <c r="F475" s="182"/>
      <c r="X475" s="182"/>
      <c r="Z475" s="182"/>
      <c r="AA475" s="182"/>
      <c r="AB475" s="182"/>
    </row>
    <row r="476" spans="5:28" ht="12.75">
      <c r="E476" s="182"/>
      <c r="F476" s="182"/>
      <c r="X476" s="182"/>
      <c r="Z476" s="182"/>
      <c r="AA476" s="182"/>
      <c r="AB476" s="182"/>
    </row>
    <row r="477" spans="5:28" ht="12.75">
      <c r="E477" s="182"/>
      <c r="F477" s="182"/>
      <c r="X477" s="182"/>
      <c r="Z477" s="182"/>
      <c r="AA477" s="182"/>
      <c r="AB477" s="182"/>
    </row>
    <row r="478" spans="5:28" ht="12.75">
      <c r="E478" s="182"/>
      <c r="F478" s="182"/>
      <c r="X478" s="182"/>
      <c r="Z478" s="182"/>
      <c r="AA478" s="182"/>
      <c r="AB478" s="182"/>
    </row>
    <row r="479" spans="5:28" ht="12.75">
      <c r="E479" s="182"/>
      <c r="F479" s="182"/>
      <c r="X479" s="182"/>
      <c r="Z479" s="182"/>
      <c r="AA479" s="182"/>
      <c r="AB479" s="182"/>
    </row>
    <row r="480" spans="5:28" ht="12.75">
      <c r="E480" s="182"/>
      <c r="F480" s="182"/>
      <c r="X480" s="182"/>
      <c r="Z480" s="182"/>
      <c r="AA480" s="182"/>
      <c r="AB480" s="182"/>
    </row>
    <row r="481" spans="5:28" ht="12.75">
      <c r="E481" s="182"/>
      <c r="F481" s="182"/>
      <c r="X481" s="182"/>
      <c r="Z481" s="182"/>
      <c r="AA481" s="182"/>
      <c r="AB481" s="182"/>
    </row>
    <row r="482" spans="5:28" ht="12.75">
      <c r="E482" s="182"/>
      <c r="F482" s="182"/>
      <c r="X482" s="182"/>
      <c r="Z482" s="182"/>
      <c r="AA482" s="182"/>
      <c r="AB482" s="182"/>
    </row>
    <row r="483" spans="5:28" ht="12.75">
      <c r="E483" s="182"/>
      <c r="F483" s="182"/>
      <c r="X483" s="182"/>
      <c r="Z483" s="182"/>
      <c r="AA483" s="182"/>
      <c r="AB483" s="182"/>
    </row>
    <row r="484" spans="5:28" ht="12.75">
      <c r="E484" s="182"/>
      <c r="F484" s="182"/>
      <c r="X484" s="182"/>
      <c r="Z484" s="182"/>
      <c r="AA484" s="182"/>
      <c r="AB484" s="182"/>
    </row>
    <row r="485" spans="5:28" ht="12.75">
      <c r="E485" s="182"/>
      <c r="F485" s="182"/>
      <c r="X485" s="182"/>
      <c r="Z485" s="182"/>
      <c r="AA485" s="182"/>
      <c r="AB485" s="182"/>
    </row>
    <row r="486" spans="5:28" ht="12.75">
      <c r="E486" s="182"/>
      <c r="F486" s="182"/>
      <c r="X486" s="182"/>
      <c r="Z486" s="182"/>
      <c r="AA486" s="182"/>
      <c r="AB486" s="182"/>
    </row>
    <row r="487" spans="5:28" ht="12.75">
      <c r="E487" s="182"/>
      <c r="F487" s="182"/>
      <c r="X487" s="182"/>
      <c r="Z487" s="182"/>
      <c r="AA487" s="182"/>
      <c r="AB487" s="182"/>
    </row>
    <row r="488" spans="5:28" ht="12.75">
      <c r="E488" s="182"/>
      <c r="F488" s="182"/>
      <c r="X488" s="182"/>
      <c r="Z488" s="182"/>
      <c r="AA488" s="182"/>
      <c r="AB488" s="182"/>
    </row>
    <row r="489" spans="5:28" ht="12.75">
      <c r="E489" s="182"/>
      <c r="F489" s="182"/>
      <c r="X489" s="182"/>
      <c r="Z489" s="182"/>
      <c r="AA489" s="182"/>
      <c r="AB489" s="182"/>
    </row>
    <row r="490" spans="5:28" ht="12.75">
      <c r="E490" s="182"/>
      <c r="F490" s="182"/>
      <c r="X490" s="182"/>
      <c r="Z490" s="182"/>
      <c r="AA490" s="182"/>
      <c r="AB490" s="182"/>
    </row>
    <row r="491" spans="5:28" ht="12.75">
      <c r="E491" s="182"/>
      <c r="F491" s="182"/>
      <c r="X491" s="182"/>
      <c r="Z491" s="182"/>
      <c r="AA491" s="182"/>
      <c r="AB491" s="182"/>
    </row>
    <row r="492" spans="5:28" ht="12.75">
      <c r="E492" s="182"/>
      <c r="F492" s="182"/>
      <c r="X492" s="182"/>
      <c r="Z492" s="182"/>
      <c r="AA492" s="182"/>
      <c r="AB492" s="182"/>
    </row>
    <row r="493" spans="5:28" ht="12.75">
      <c r="E493" s="182"/>
      <c r="F493" s="182"/>
      <c r="X493" s="182"/>
      <c r="Z493" s="182"/>
      <c r="AA493" s="182"/>
      <c r="AB493" s="182"/>
    </row>
    <row r="494" spans="5:28" ht="12.75">
      <c r="E494" s="182"/>
      <c r="F494" s="182"/>
      <c r="X494" s="182"/>
      <c r="Z494" s="182"/>
      <c r="AA494" s="182"/>
      <c r="AB494" s="182"/>
    </row>
    <row r="495" spans="5:28" ht="12.75">
      <c r="E495" s="182"/>
      <c r="F495" s="182"/>
      <c r="X495" s="182"/>
      <c r="Z495" s="182"/>
      <c r="AA495" s="182"/>
      <c r="AB495" s="182"/>
    </row>
    <row r="496" spans="5:28" ht="12.75">
      <c r="E496" s="182"/>
      <c r="F496" s="182"/>
      <c r="X496" s="182"/>
      <c r="Z496" s="182"/>
      <c r="AA496" s="182"/>
      <c r="AB496" s="182"/>
    </row>
    <row r="497" spans="5:28" ht="12.75">
      <c r="E497" s="182"/>
      <c r="F497" s="182"/>
      <c r="X497" s="182"/>
      <c r="Z497" s="182"/>
      <c r="AA497" s="182"/>
      <c r="AB497" s="182"/>
    </row>
    <row r="498" spans="5:28" ht="12.75">
      <c r="E498" s="182"/>
      <c r="F498" s="182"/>
      <c r="X498" s="182"/>
      <c r="Z498" s="182"/>
      <c r="AA498" s="182"/>
      <c r="AB498" s="182"/>
    </row>
    <row r="499" spans="5:28" ht="12.75">
      <c r="E499" s="182"/>
      <c r="F499" s="182"/>
      <c r="X499" s="182"/>
      <c r="Z499" s="182"/>
      <c r="AA499" s="182"/>
      <c r="AB499" s="182"/>
    </row>
    <row r="500" spans="5:28" ht="12.75">
      <c r="E500" s="182"/>
      <c r="F500" s="182"/>
      <c r="X500" s="182"/>
      <c r="Z500" s="182"/>
      <c r="AA500" s="182"/>
      <c r="AB500" s="182"/>
    </row>
    <row r="501" spans="5:28" ht="12.75">
      <c r="E501" s="182"/>
      <c r="F501" s="182"/>
      <c r="X501" s="182"/>
      <c r="Z501" s="182"/>
      <c r="AA501" s="182"/>
      <c r="AB501" s="182"/>
    </row>
    <row r="502" spans="5:28" ht="12.75">
      <c r="E502" s="182"/>
      <c r="F502" s="182"/>
      <c r="X502" s="182"/>
      <c r="Z502" s="182"/>
      <c r="AA502" s="182"/>
      <c r="AB502" s="182"/>
    </row>
    <row r="503" spans="5:28" ht="12.75">
      <c r="E503" s="182"/>
      <c r="F503" s="182"/>
      <c r="X503" s="182"/>
      <c r="Z503" s="182"/>
      <c r="AA503" s="182"/>
      <c r="AB503" s="182"/>
    </row>
    <row r="504" spans="5:28" ht="12.75">
      <c r="E504" s="182"/>
      <c r="F504" s="182"/>
      <c r="X504" s="182"/>
      <c r="Z504" s="182"/>
      <c r="AA504" s="182"/>
      <c r="AB504" s="182"/>
    </row>
    <row r="505" spans="5:28" ht="12.75">
      <c r="E505" s="182"/>
      <c r="F505" s="182"/>
      <c r="X505" s="182"/>
      <c r="Z505" s="182"/>
      <c r="AA505" s="182"/>
      <c r="AB505" s="182"/>
    </row>
    <row r="506" spans="5:28" ht="12.75">
      <c r="E506" s="182"/>
      <c r="F506" s="182"/>
      <c r="X506" s="182"/>
      <c r="Z506" s="182"/>
      <c r="AA506" s="182"/>
      <c r="AB506" s="182"/>
    </row>
    <row r="507" spans="5:28" ht="12.75">
      <c r="E507" s="182"/>
      <c r="F507" s="182"/>
      <c r="X507" s="182"/>
      <c r="Z507" s="182"/>
      <c r="AA507" s="182"/>
      <c r="AB507" s="182"/>
    </row>
    <row r="508" spans="5:28" ht="12.75">
      <c r="E508" s="182"/>
      <c r="F508" s="182"/>
      <c r="X508" s="182"/>
      <c r="Z508" s="182"/>
      <c r="AA508" s="182"/>
      <c r="AB508" s="182"/>
    </row>
    <row r="509" spans="5:28" ht="12.75">
      <c r="E509" s="182"/>
      <c r="F509" s="182"/>
      <c r="X509" s="182"/>
      <c r="Z509" s="182"/>
      <c r="AA509" s="182"/>
      <c r="AB509" s="182"/>
    </row>
    <row r="510" spans="5:28" ht="12.75">
      <c r="E510" s="182"/>
      <c r="F510" s="182"/>
      <c r="X510" s="182"/>
      <c r="Z510" s="182"/>
      <c r="AA510" s="182"/>
      <c r="AB510" s="182"/>
    </row>
    <row r="511" spans="5:28" ht="12.75">
      <c r="E511" s="182"/>
      <c r="F511" s="182"/>
      <c r="X511" s="182"/>
      <c r="Z511" s="182"/>
      <c r="AA511" s="182"/>
      <c r="AB511" s="182"/>
    </row>
    <row r="512" spans="5:28" ht="12.75">
      <c r="E512" s="182"/>
      <c r="F512" s="182"/>
      <c r="X512" s="182"/>
      <c r="Z512" s="182"/>
      <c r="AA512" s="182"/>
      <c r="AB512" s="182"/>
    </row>
    <row r="513" spans="5:28" ht="12.75">
      <c r="E513" s="182"/>
      <c r="F513" s="182"/>
      <c r="X513" s="182"/>
      <c r="Z513" s="182"/>
      <c r="AA513" s="182"/>
      <c r="AB513" s="182"/>
    </row>
    <row r="514" spans="5:28" ht="12.75">
      <c r="E514" s="182"/>
      <c r="F514" s="182"/>
      <c r="X514" s="182"/>
      <c r="Z514" s="182"/>
      <c r="AA514" s="182"/>
      <c r="AB514" s="182"/>
    </row>
    <row r="515" spans="5:28" ht="12.75">
      <c r="E515" s="182"/>
      <c r="F515" s="182"/>
      <c r="X515" s="182"/>
      <c r="Z515" s="182"/>
      <c r="AA515" s="182"/>
      <c r="AB515" s="182"/>
    </row>
    <row r="516" spans="5:28" ht="12.75">
      <c r="E516" s="182"/>
      <c r="F516" s="182"/>
      <c r="X516" s="182"/>
      <c r="Z516" s="182"/>
      <c r="AA516" s="182"/>
      <c r="AB516" s="182"/>
    </row>
    <row r="517" spans="5:28" ht="12.75">
      <c r="E517" s="182"/>
      <c r="F517" s="182"/>
      <c r="X517" s="182"/>
      <c r="Z517" s="182"/>
      <c r="AA517" s="182"/>
      <c r="AB517" s="182"/>
    </row>
    <row r="518" spans="5:28" ht="12.75">
      <c r="E518" s="182"/>
      <c r="F518" s="182"/>
      <c r="X518" s="182"/>
      <c r="Z518" s="182"/>
      <c r="AA518" s="182"/>
      <c r="AB518" s="182"/>
    </row>
    <row r="519" spans="5:28" ht="12.75">
      <c r="E519" s="182"/>
      <c r="F519" s="182"/>
      <c r="X519" s="182"/>
      <c r="Z519" s="182"/>
      <c r="AA519" s="182"/>
      <c r="AB519" s="182"/>
    </row>
    <row r="520" spans="5:28" ht="12.75">
      <c r="E520" s="182"/>
      <c r="F520" s="182"/>
      <c r="X520" s="182"/>
      <c r="Z520" s="182"/>
      <c r="AA520" s="182"/>
      <c r="AB520" s="182"/>
    </row>
    <row r="521" spans="5:28" ht="12.75">
      <c r="E521" s="182"/>
      <c r="F521" s="182"/>
      <c r="X521" s="182"/>
      <c r="Z521" s="182"/>
      <c r="AA521" s="182"/>
      <c r="AB521" s="182"/>
    </row>
    <row r="522" spans="5:28" ht="12.75">
      <c r="E522" s="182"/>
      <c r="F522" s="182"/>
      <c r="X522" s="182"/>
      <c r="Z522" s="182"/>
      <c r="AA522" s="182"/>
      <c r="AB522" s="182"/>
    </row>
    <row r="523" spans="5:28" ht="12.75">
      <c r="E523" s="182"/>
      <c r="F523" s="182"/>
      <c r="X523" s="182"/>
      <c r="Z523" s="182"/>
      <c r="AA523" s="182"/>
      <c r="AB523" s="182"/>
    </row>
    <row r="524" spans="5:28" ht="12.75">
      <c r="E524" s="182"/>
      <c r="F524" s="182"/>
      <c r="X524" s="182"/>
      <c r="Z524" s="182"/>
      <c r="AA524" s="182"/>
      <c r="AB524" s="182"/>
    </row>
    <row r="525" spans="5:28" ht="12.75">
      <c r="E525" s="182"/>
      <c r="F525" s="182"/>
      <c r="X525" s="182"/>
      <c r="Z525" s="182"/>
      <c r="AA525" s="182"/>
      <c r="AB525" s="182"/>
    </row>
    <row r="526" spans="5:28" ht="12.75">
      <c r="E526" s="182"/>
      <c r="F526" s="182"/>
      <c r="X526" s="182"/>
      <c r="Z526" s="182"/>
      <c r="AA526" s="182"/>
      <c r="AB526" s="182"/>
    </row>
    <row r="527" spans="5:28" ht="12.75">
      <c r="E527" s="182"/>
      <c r="F527" s="182"/>
      <c r="X527" s="182"/>
      <c r="Z527" s="182"/>
      <c r="AA527" s="182"/>
      <c r="AB527" s="182"/>
    </row>
    <row r="528" spans="5:28" ht="12.75">
      <c r="E528" s="182"/>
      <c r="F528" s="182"/>
      <c r="X528" s="182"/>
      <c r="Z528" s="182"/>
      <c r="AA528" s="182"/>
      <c r="AB528" s="182"/>
    </row>
    <row r="529" spans="5:28" ht="12.75">
      <c r="E529" s="182"/>
      <c r="F529" s="182"/>
      <c r="X529" s="182"/>
      <c r="Z529" s="182"/>
      <c r="AA529" s="182"/>
      <c r="AB529" s="182"/>
    </row>
    <row r="530" spans="5:28" ht="12.75">
      <c r="E530" s="182"/>
      <c r="F530" s="182"/>
      <c r="X530" s="182"/>
      <c r="Z530" s="182"/>
      <c r="AA530" s="182"/>
      <c r="AB530" s="182"/>
    </row>
    <row r="531" spans="5:28" ht="12.75">
      <c r="E531" s="182"/>
      <c r="F531" s="182"/>
      <c r="X531" s="182"/>
      <c r="Z531" s="182"/>
      <c r="AA531" s="182"/>
      <c r="AB531" s="182"/>
    </row>
    <row r="532" spans="5:28" ht="12.75">
      <c r="E532" s="182"/>
      <c r="F532" s="182"/>
      <c r="X532" s="182"/>
      <c r="Z532" s="182"/>
      <c r="AA532" s="182"/>
      <c r="AB532" s="182"/>
    </row>
    <row r="533" spans="5:28" ht="12.75">
      <c r="E533" s="182"/>
      <c r="F533" s="182"/>
      <c r="X533" s="182"/>
      <c r="Z533" s="182"/>
      <c r="AA533" s="182"/>
      <c r="AB533" s="182"/>
    </row>
    <row r="534" spans="5:28" ht="12.75">
      <c r="E534" s="182"/>
      <c r="F534" s="182"/>
      <c r="X534" s="182"/>
      <c r="Z534" s="182"/>
      <c r="AA534" s="182"/>
      <c r="AB534" s="182"/>
    </row>
    <row r="535" spans="5:28" ht="12.75">
      <c r="E535" s="182"/>
      <c r="F535" s="182"/>
      <c r="X535" s="182"/>
      <c r="Z535" s="182"/>
      <c r="AA535" s="182"/>
      <c r="AB535" s="182"/>
    </row>
    <row r="536" spans="5:28" ht="12.75">
      <c r="E536" s="182"/>
      <c r="F536" s="182"/>
      <c r="X536" s="182"/>
      <c r="Z536" s="182"/>
      <c r="AA536" s="182"/>
      <c r="AB536" s="182"/>
    </row>
    <row r="537" spans="5:28" ht="12.75">
      <c r="E537" s="182"/>
      <c r="F537" s="182"/>
      <c r="X537" s="182"/>
      <c r="Z537" s="182"/>
      <c r="AA537" s="182"/>
      <c r="AB537" s="182"/>
    </row>
    <row r="538" spans="5:28" ht="12.75">
      <c r="E538" s="182"/>
      <c r="F538" s="182"/>
      <c r="X538" s="182"/>
      <c r="Z538" s="182"/>
      <c r="AA538" s="182"/>
      <c r="AB538" s="182"/>
    </row>
    <row r="539" spans="5:28" ht="12.75">
      <c r="E539" s="182"/>
      <c r="F539" s="182"/>
      <c r="X539" s="182"/>
      <c r="Z539" s="182"/>
      <c r="AA539" s="182"/>
      <c r="AB539" s="182"/>
    </row>
    <row r="540" spans="5:28" ht="12.75">
      <c r="E540" s="182"/>
      <c r="F540" s="182"/>
      <c r="X540" s="182"/>
      <c r="Z540" s="182"/>
      <c r="AA540" s="182"/>
      <c r="AB540" s="182"/>
    </row>
    <row r="541" spans="5:28" ht="12.75">
      <c r="E541" s="182"/>
      <c r="F541" s="182"/>
      <c r="X541" s="182"/>
      <c r="Z541" s="182"/>
      <c r="AA541" s="182"/>
      <c r="AB541" s="182"/>
    </row>
    <row r="542" spans="5:28" ht="12.75">
      <c r="E542" s="182"/>
      <c r="F542" s="182"/>
      <c r="X542" s="182"/>
      <c r="Z542" s="182"/>
      <c r="AA542" s="182"/>
      <c r="AB542" s="182"/>
    </row>
    <row r="543" spans="5:28" ht="12.75">
      <c r="E543" s="182"/>
      <c r="F543" s="182"/>
      <c r="X543" s="182"/>
      <c r="Z543" s="182"/>
      <c r="AA543" s="182"/>
      <c r="AB543" s="182"/>
    </row>
    <row r="544" spans="5:28" ht="12.75">
      <c r="E544" s="182"/>
      <c r="F544" s="182"/>
      <c r="X544" s="182"/>
      <c r="Z544" s="182"/>
      <c r="AA544" s="182"/>
      <c r="AB544" s="182"/>
    </row>
    <row r="545" spans="5:28" ht="12.75">
      <c r="E545" s="182"/>
      <c r="F545" s="182"/>
      <c r="X545" s="182"/>
      <c r="Z545" s="182"/>
      <c r="AA545" s="182"/>
      <c r="AB545" s="182"/>
    </row>
    <row r="546" spans="5:28" ht="12.75">
      <c r="E546" s="182"/>
      <c r="F546" s="182"/>
      <c r="X546" s="182"/>
      <c r="Z546" s="182"/>
      <c r="AA546" s="182"/>
      <c r="AB546" s="182"/>
    </row>
    <row r="547" spans="5:28" ht="12.75">
      <c r="E547" s="182"/>
      <c r="F547" s="182"/>
      <c r="X547" s="182"/>
      <c r="Z547" s="182"/>
      <c r="AA547" s="182"/>
      <c r="AB547" s="182"/>
    </row>
    <row r="548" spans="5:28" ht="12.75">
      <c r="E548" s="182"/>
      <c r="F548" s="182"/>
      <c r="X548" s="182"/>
      <c r="Z548" s="182"/>
      <c r="AA548" s="182"/>
      <c r="AB548" s="182"/>
    </row>
    <row r="549" spans="5:28" ht="12.75">
      <c r="E549" s="182"/>
      <c r="F549" s="182"/>
      <c r="X549" s="182"/>
      <c r="Z549" s="182"/>
      <c r="AA549" s="182"/>
      <c r="AB549" s="182"/>
    </row>
    <row r="550" spans="5:28" ht="12.75">
      <c r="E550" s="182"/>
      <c r="F550" s="182"/>
      <c r="X550" s="182"/>
      <c r="Z550" s="182"/>
      <c r="AA550" s="182"/>
      <c r="AB550" s="182"/>
    </row>
    <row r="551" spans="5:28" ht="12.75">
      <c r="E551" s="182"/>
      <c r="F551" s="182"/>
      <c r="X551" s="182"/>
      <c r="Z551" s="182"/>
      <c r="AA551" s="182"/>
      <c r="AB551" s="182"/>
    </row>
    <row r="552" spans="5:28" ht="12.75">
      <c r="E552" s="182"/>
      <c r="F552" s="182"/>
      <c r="X552" s="182"/>
      <c r="Z552" s="182"/>
      <c r="AA552" s="182"/>
      <c r="AB552" s="182"/>
    </row>
    <row r="553" spans="5:28" ht="12.75">
      <c r="E553" s="182"/>
      <c r="F553" s="182"/>
      <c r="X553" s="182"/>
      <c r="Z553" s="182"/>
      <c r="AA553" s="182"/>
      <c r="AB553" s="182"/>
    </row>
    <row r="554" spans="5:28" ht="12.75">
      <c r="E554" s="182"/>
      <c r="F554" s="182"/>
      <c r="X554" s="182"/>
      <c r="Z554" s="182"/>
      <c r="AA554" s="182"/>
      <c r="AB554" s="182"/>
    </row>
    <row r="555" spans="5:28" ht="12.75">
      <c r="E555" s="182"/>
      <c r="F555" s="182"/>
      <c r="X555" s="182"/>
      <c r="Z555" s="182"/>
      <c r="AA555" s="182"/>
      <c r="AB555" s="182"/>
    </row>
    <row r="556" spans="5:28" ht="12.75">
      <c r="E556" s="182"/>
      <c r="F556" s="182"/>
      <c r="X556" s="182"/>
      <c r="Z556" s="182"/>
      <c r="AA556" s="182"/>
      <c r="AB556" s="182"/>
    </row>
    <row r="557" spans="5:28" ht="12.75">
      <c r="E557" s="182"/>
      <c r="F557" s="182"/>
      <c r="X557" s="182"/>
      <c r="Z557" s="182"/>
      <c r="AA557" s="182"/>
      <c r="AB557" s="182"/>
    </row>
    <row r="558" spans="5:28" ht="12.75">
      <c r="E558" s="182"/>
      <c r="F558" s="182"/>
      <c r="X558" s="182"/>
      <c r="Z558" s="182"/>
      <c r="AA558" s="182"/>
      <c r="AB558" s="182"/>
    </row>
    <row r="559" spans="5:28" ht="12.75">
      <c r="E559" s="182"/>
      <c r="F559" s="182"/>
      <c r="X559" s="182"/>
      <c r="Z559" s="182"/>
      <c r="AA559" s="182"/>
      <c r="AB559" s="182"/>
    </row>
    <row r="560" spans="5:28" ht="12.75">
      <c r="E560" s="182"/>
      <c r="F560" s="182"/>
      <c r="X560" s="182"/>
      <c r="Z560" s="182"/>
      <c r="AA560" s="182"/>
      <c r="AB560" s="182"/>
    </row>
    <row r="561" spans="5:28" ht="12.75">
      <c r="E561" s="182"/>
      <c r="F561" s="182"/>
      <c r="X561" s="182"/>
      <c r="Z561" s="182"/>
      <c r="AA561" s="182"/>
      <c r="AB561" s="182"/>
    </row>
    <row r="562" spans="5:28" ht="12.75">
      <c r="E562" s="182"/>
      <c r="F562" s="182"/>
      <c r="X562" s="182"/>
      <c r="Z562" s="182"/>
      <c r="AA562" s="182"/>
      <c r="AB562" s="182"/>
    </row>
    <row r="563" spans="5:28" ht="12.75">
      <c r="E563" s="182"/>
      <c r="F563" s="182"/>
      <c r="X563" s="182"/>
      <c r="Z563" s="182"/>
      <c r="AA563" s="182"/>
      <c r="AB563" s="182"/>
    </row>
    <row r="564" spans="5:28" ht="12.75">
      <c r="E564" s="182"/>
      <c r="F564" s="182"/>
      <c r="X564" s="182"/>
      <c r="Z564" s="182"/>
      <c r="AA564" s="182"/>
      <c r="AB564" s="182"/>
    </row>
    <row r="565" spans="5:28" ht="12.75">
      <c r="E565" s="182"/>
      <c r="F565" s="182"/>
      <c r="X565" s="182"/>
      <c r="Z565" s="182"/>
      <c r="AA565" s="182"/>
      <c r="AB565" s="182"/>
    </row>
    <row r="566" spans="5:28" ht="12.75">
      <c r="E566" s="182"/>
      <c r="F566" s="182"/>
      <c r="X566" s="182"/>
      <c r="Z566" s="182"/>
      <c r="AA566" s="182"/>
      <c r="AB566" s="182"/>
    </row>
    <row r="567" spans="5:28" ht="12.75">
      <c r="E567" s="182"/>
      <c r="F567" s="182"/>
      <c r="X567" s="182"/>
      <c r="Z567" s="182"/>
      <c r="AA567" s="182"/>
      <c r="AB567" s="182"/>
    </row>
    <row r="568" spans="5:28" ht="12.75">
      <c r="E568" s="182"/>
      <c r="F568" s="182"/>
      <c r="X568" s="182"/>
      <c r="Z568" s="182"/>
      <c r="AA568" s="182"/>
      <c r="AB568" s="182"/>
    </row>
    <row r="569" spans="5:28" ht="12.75">
      <c r="E569" s="182"/>
      <c r="F569" s="182"/>
      <c r="X569" s="182"/>
      <c r="Z569" s="182"/>
      <c r="AA569" s="182"/>
      <c r="AB569" s="182"/>
    </row>
    <row r="570" spans="5:28" ht="12.75">
      <c r="E570" s="182"/>
      <c r="F570" s="182"/>
      <c r="X570" s="182"/>
      <c r="Z570" s="182"/>
      <c r="AA570" s="182"/>
      <c r="AB570" s="182"/>
    </row>
    <row r="571" spans="5:28" ht="12.75">
      <c r="E571" s="182"/>
      <c r="F571" s="182"/>
      <c r="X571" s="182"/>
      <c r="Z571" s="182"/>
      <c r="AA571" s="182"/>
      <c r="AB571" s="182"/>
    </row>
    <row r="572" spans="5:28" ht="12.75">
      <c r="E572" s="182"/>
      <c r="F572" s="182"/>
      <c r="X572" s="182"/>
      <c r="Z572" s="182"/>
      <c r="AA572" s="182"/>
      <c r="AB572" s="182"/>
    </row>
    <row r="573" spans="5:28" ht="12.75">
      <c r="E573" s="182"/>
      <c r="F573" s="182"/>
      <c r="X573" s="182"/>
      <c r="Z573" s="182"/>
      <c r="AA573" s="182"/>
      <c r="AB573" s="182"/>
    </row>
    <row r="574" spans="5:28" ht="12.75">
      <c r="E574" s="182"/>
      <c r="F574" s="182"/>
      <c r="X574" s="182"/>
      <c r="Z574" s="182"/>
      <c r="AA574" s="182"/>
      <c r="AB574" s="182"/>
    </row>
    <row r="575" spans="5:28" ht="12.75">
      <c r="E575" s="182"/>
      <c r="F575" s="182"/>
      <c r="X575" s="182"/>
      <c r="Z575" s="182"/>
      <c r="AA575" s="182"/>
      <c r="AB575" s="182"/>
    </row>
    <row r="576" spans="5:28" ht="12.75">
      <c r="E576" s="182"/>
      <c r="F576" s="182"/>
      <c r="X576" s="182"/>
      <c r="Z576" s="182"/>
      <c r="AA576" s="182"/>
      <c r="AB576" s="182"/>
    </row>
    <row r="577" spans="5:28" ht="12.75">
      <c r="E577" s="182"/>
      <c r="F577" s="182"/>
      <c r="X577" s="182"/>
      <c r="Z577" s="182"/>
      <c r="AA577" s="182"/>
      <c r="AB577" s="182"/>
    </row>
    <row r="578" spans="5:28" ht="12.75">
      <c r="E578" s="182"/>
      <c r="F578" s="182"/>
      <c r="X578" s="182"/>
      <c r="Z578" s="182"/>
      <c r="AA578" s="182"/>
      <c r="AB578" s="182"/>
    </row>
    <row r="579" spans="5:28" ht="12.75">
      <c r="E579" s="182"/>
      <c r="F579" s="182"/>
      <c r="X579" s="182"/>
      <c r="Z579" s="182"/>
      <c r="AA579" s="182"/>
      <c r="AB579" s="182"/>
    </row>
    <row r="580" spans="5:28" ht="12.75">
      <c r="E580" s="182"/>
      <c r="F580" s="182"/>
      <c r="X580" s="182"/>
      <c r="Z580" s="182"/>
      <c r="AA580" s="182"/>
      <c r="AB580" s="182"/>
    </row>
    <row r="581" spans="5:28" ht="12.75">
      <c r="E581" s="182"/>
      <c r="F581" s="182"/>
      <c r="X581" s="182"/>
      <c r="Z581" s="182"/>
      <c r="AA581" s="182"/>
      <c r="AB581" s="182"/>
    </row>
    <row r="582" spans="5:28" ht="12.75">
      <c r="E582" s="182"/>
      <c r="F582" s="182"/>
      <c r="X582" s="182"/>
      <c r="Z582" s="182"/>
      <c r="AA582" s="182"/>
      <c r="AB582" s="182"/>
    </row>
    <row r="583" spans="5:28" ht="12.75">
      <c r="E583" s="182"/>
      <c r="F583" s="182"/>
      <c r="X583" s="182"/>
      <c r="Z583" s="182"/>
      <c r="AA583" s="182"/>
      <c r="AB583" s="182"/>
    </row>
    <row r="584" spans="5:28" ht="12.75">
      <c r="E584" s="182"/>
      <c r="F584" s="182"/>
      <c r="X584" s="182"/>
      <c r="Z584" s="182"/>
      <c r="AA584" s="182"/>
      <c r="AB584" s="182"/>
    </row>
    <row r="585" spans="5:28" ht="12.75">
      <c r="E585" s="182"/>
      <c r="F585" s="182"/>
      <c r="X585" s="182"/>
      <c r="Z585" s="182"/>
      <c r="AA585" s="182"/>
      <c r="AB585" s="182"/>
    </row>
    <row r="586" spans="5:28" ht="12.75">
      <c r="E586" s="182"/>
      <c r="F586" s="182"/>
      <c r="X586" s="182"/>
      <c r="Z586" s="182"/>
      <c r="AA586" s="182"/>
      <c r="AB586" s="182"/>
    </row>
    <row r="587" spans="5:28" ht="12.75">
      <c r="E587" s="182"/>
      <c r="F587" s="182"/>
      <c r="X587" s="182"/>
      <c r="Z587" s="182"/>
      <c r="AA587" s="182"/>
      <c r="AB587" s="182"/>
    </row>
    <row r="588" spans="5:28" ht="12.75">
      <c r="E588" s="182"/>
      <c r="F588" s="182"/>
      <c r="X588" s="182"/>
      <c r="Z588" s="182"/>
      <c r="AA588" s="182"/>
      <c r="AB588" s="182"/>
    </row>
    <row r="589" spans="5:28" ht="12.75">
      <c r="E589" s="182"/>
      <c r="F589" s="182"/>
      <c r="X589" s="182"/>
      <c r="Z589" s="182"/>
      <c r="AA589" s="182"/>
      <c r="AB589" s="182"/>
    </row>
    <row r="590" spans="5:28" ht="12.75">
      <c r="E590" s="182"/>
      <c r="F590" s="182"/>
      <c r="X590" s="182"/>
      <c r="Z590" s="182"/>
      <c r="AA590" s="182"/>
      <c r="AB590" s="182"/>
    </row>
    <row r="591" spans="5:28" ht="12.75">
      <c r="E591" s="182"/>
      <c r="F591" s="182"/>
      <c r="X591" s="182"/>
      <c r="Z591" s="182"/>
      <c r="AA591" s="182"/>
      <c r="AB591" s="182"/>
    </row>
    <row r="592" spans="5:28" ht="12.75">
      <c r="E592" s="182"/>
      <c r="F592" s="182"/>
      <c r="X592" s="182"/>
      <c r="Z592" s="182"/>
      <c r="AA592" s="182"/>
      <c r="AB592" s="182"/>
    </row>
    <row r="593" spans="5:28" ht="12.75">
      <c r="E593" s="182"/>
      <c r="F593" s="182"/>
      <c r="X593" s="182"/>
      <c r="Z593" s="182"/>
      <c r="AA593" s="182"/>
      <c r="AB593" s="182"/>
    </row>
    <row r="594" spans="5:28" ht="12.75">
      <c r="E594" s="182"/>
      <c r="F594" s="182"/>
      <c r="X594" s="182"/>
      <c r="Z594" s="182"/>
      <c r="AA594" s="182"/>
      <c r="AB594" s="182"/>
    </row>
    <row r="595" spans="5:28" ht="12.75">
      <c r="E595" s="182"/>
      <c r="F595" s="182"/>
      <c r="X595" s="182"/>
      <c r="Z595" s="182"/>
      <c r="AA595" s="182"/>
      <c r="AB595" s="182"/>
    </row>
    <row r="596" spans="5:28" ht="12.75">
      <c r="E596" s="182"/>
      <c r="F596" s="182"/>
      <c r="X596" s="182"/>
      <c r="Z596" s="182"/>
      <c r="AA596" s="182"/>
      <c r="AB596" s="182"/>
    </row>
    <row r="597" spans="5:28" ht="12.75">
      <c r="E597" s="182"/>
      <c r="F597" s="182"/>
      <c r="X597" s="182"/>
      <c r="Z597" s="182"/>
      <c r="AA597" s="182"/>
      <c r="AB597" s="182"/>
    </row>
    <row r="598" spans="5:28" ht="12.75">
      <c r="E598" s="182"/>
      <c r="F598" s="182"/>
      <c r="X598" s="182"/>
      <c r="Z598" s="182"/>
      <c r="AA598" s="182"/>
      <c r="AB598" s="182"/>
    </row>
    <row r="599" spans="5:28" ht="12.75">
      <c r="E599" s="182"/>
      <c r="F599" s="182"/>
      <c r="X599" s="182"/>
      <c r="Z599" s="182"/>
      <c r="AA599" s="182"/>
      <c r="AB599" s="182"/>
    </row>
    <row r="600" spans="5:28" ht="12.75">
      <c r="E600" s="182"/>
      <c r="F600" s="182"/>
      <c r="X600" s="182"/>
      <c r="Z600" s="182"/>
      <c r="AA600" s="182"/>
      <c r="AB600" s="182"/>
    </row>
    <row r="601" spans="5:28" ht="12.75">
      <c r="E601" s="182"/>
      <c r="F601" s="182"/>
      <c r="X601" s="182"/>
      <c r="Z601" s="182"/>
      <c r="AA601" s="182"/>
      <c r="AB601" s="182"/>
    </row>
    <row r="602" spans="5:28" ht="12.75">
      <c r="E602" s="182"/>
      <c r="F602" s="182"/>
      <c r="X602" s="182"/>
      <c r="Z602" s="182"/>
      <c r="AA602" s="182"/>
      <c r="AB602" s="182"/>
    </row>
    <row r="603" spans="5:28" ht="12.75">
      <c r="E603" s="182"/>
      <c r="F603" s="182"/>
      <c r="X603" s="182"/>
      <c r="Z603" s="182"/>
      <c r="AA603" s="182"/>
      <c r="AB603" s="182"/>
    </row>
    <row r="604" spans="5:28" ht="12.75">
      <c r="E604" s="182"/>
      <c r="F604" s="182"/>
      <c r="X604" s="182"/>
      <c r="Z604" s="182"/>
      <c r="AA604" s="182"/>
      <c r="AB604" s="182"/>
    </row>
    <row r="605" spans="5:28" ht="12.75">
      <c r="E605" s="182"/>
      <c r="F605" s="182"/>
      <c r="X605" s="182"/>
      <c r="Z605" s="182"/>
      <c r="AA605" s="182"/>
      <c r="AB605" s="182"/>
    </row>
    <row r="606" spans="5:28" ht="12.75">
      <c r="E606" s="182"/>
      <c r="F606" s="182"/>
      <c r="X606" s="182"/>
      <c r="Z606" s="182"/>
      <c r="AA606" s="182"/>
      <c r="AB606" s="182"/>
    </row>
    <row r="607" spans="5:28" ht="12.75">
      <c r="E607" s="182"/>
      <c r="F607" s="182"/>
      <c r="X607" s="182"/>
      <c r="Z607" s="182"/>
      <c r="AA607" s="182"/>
      <c r="AB607" s="182"/>
    </row>
    <row r="608" spans="5:28" ht="12.75">
      <c r="E608" s="182"/>
      <c r="F608" s="182"/>
      <c r="X608" s="182"/>
      <c r="Z608" s="182"/>
      <c r="AA608" s="182"/>
      <c r="AB608" s="182"/>
    </row>
    <row r="609" spans="5:28" ht="12.75">
      <c r="E609" s="182"/>
      <c r="F609" s="182"/>
      <c r="X609" s="182"/>
      <c r="Z609" s="182"/>
      <c r="AA609" s="182"/>
      <c r="AB609" s="182"/>
    </row>
    <row r="610" spans="5:28" ht="12.75">
      <c r="E610" s="182"/>
      <c r="F610" s="182"/>
      <c r="X610" s="182"/>
      <c r="Z610" s="182"/>
      <c r="AA610" s="182"/>
      <c r="AB610" s="182"/>
    </row>
    <row r="611" spans="5:28" ht="12.75">
      <c r="E611" s="182"/>
      <c r="F611" s="182"/>
      <c r="X611" s="182"/>
      <c r="Z611" s="182"/>
      <c r="AA611" s="182"/>
      <c r="AB611" s="182"/>
    </row>
    <row r="612" spans="5:28" ht="12.75">
      <c r="E612" s="182"/>
      <c r="F612" s="182"/>
      <c r="X612" s="182"/>
      <c r="Z612" s="182"/>
      <c r="AA612" s="182"/>
      <c r="AB612" s="182"/>
    </row>
    <row r="613" spans="5:28" ht="12.75">
      <c r="E613" s="182"/>
      <c r="F613" s="182"/>
      <c r="X613" s="182"/>
      <c r="Z613" s="182"/>
      <c r="AA613" s="182"/>
      <c r="AB613" s="182"/>
    </row>
    <row r="614" spans="5:28" ht="12.75">
      <c r="E614" s="182"/>
      <c r="F614" s="182"/>
      <c r="X614" s="182"/>
      <c r="Z614" s="182"/>
      <c r="AA614" s="182"/>
      <c r="AB614" s="182"/>
    </row>
    <row r="615" spans="5:28" ht="12.75">
      <c r="E615" s="182"/>
      <c r="F615" s="182"/>
      <c r="X615" s="182"/>
      <c r="Z615" s="182"/>
      <c r="AA615" s="182"/>
      <c r="AB615" s="182"/>
    </row>
    <row r="616" spans="5:28" ht="12.75">
      <c r="E616" s="182"/>
      <c r="F616" s="182"/>
      <c r="X616" s="182"/>
      <c r="Z616" s="182"/>
      <c r="AA616" s="182"/>
      <c r="AB616" s="182"/>
    </row>
    <row r="617" spans="5:28" ht="12.75">
      <c r="E617" s="182"/>
      <c r="F617" s="182"/>
      <c r="X617" s="182"/>
      <c r="Z617" s="182"/>
      <c r="AA617" s="182"/>
      <c r="AB617" s="182"/>
    </row>
    <row r="618" spans="5:28" ht="12.75">
      <c r="E618" s="182"/>
      <c r="F618" s="182"/>
      <c r="X618" s="182"/>
      <c r="Z618" s="182"/>
      <c r="AA618" s="182"/>
      <c r="AB618" s="182"/>
    </row>
    <row r="619" spans="5:28" ht="12.75">
      <c r="E619" s="182"/>
      <c r="F619" s="182"/>
      <c r="X619" s="182"/>
      <c r="Z619" s="182"/>
      <c r="AA619" s="182"/>
      <c r="AB619" s="182"/>
    </row>
    <row r="620" spans="5:28" ht="12.75">
      <c r="E620" s="182"/>
      <c r="F620" s="182"/>
      <c r="X620" s="182"/>
      <c r="Z620" s="182"/>
      <c r="AA620" s="182"/>
      <c r="AB620" s="182"/>
    </row>
    <row r="621" spans="5:28" ht="12.75">
      <c r="E621" s="182"/>
      <c r="F621" s="182"/>
      <c r="X621" s="182"/>
      <c r="Z621" s="182"/>
      <c r="AA621" s="182"/>
      <c r="AB621" s="182"/>
    </row>
    <row r="622" spans="5:28" ht="12.75">
      <c r="E622" s="182"/>
      <c r="F622" s="182"/>
      <c r="X622" s="182"/>
      <c r="Z622" s="182"/>
      <c r="AA622" s="182"/>
      <c r="AB622" s="182"/>
    </row>
    <row r="623" spans="5:28" ht="12.75">
      <c r="E623" s="182"/>
      <c r="F623" s="182"/>
      <c r="X623" s="182"/>
      <c r="Z623" s="182"/>
      <c r="AA623" s="182"/>
      <c r="AB623" s="182"/>
    </row>
    <row r="624" spans="5:28" ht="12.75">
      <c r="E624" s="182"/>
      <c r="F624" s="182"/>
      <c r="X624" s="182"/>
      <c r="Z624" s="182"/>
      <c r="AA624" s="182"/>
      <c r="AB624" s="182"/>
    </row>
    <row r="625" spans="5:28" ht="12.75">
      <c r="E625" s="182"/>
      <c r="F625" s="182"/>
      <c r="X625" s="182"/>
      <c r="Z625" s="182"/>
      <c r="AA625" s="182"/>
      <c r="AB625" s="182"/>
    </row>
    <row r="626" spans="5:28" ht="12.75">
      <c r="E626" s="182"/>
      <c r="F626" s="182"/>
      <c r="X626" s="182"/>
      <c r="Z626" s="182"/>
      <c r="AA626" s="182"/>
      <c r="AB626" s="182"/>
    </row>
    <row r="627" spans="5:28" ht="12.75">
      <c r="E627" s="182"/>
      <c r="F627" s="182"/>
      <c r="X627" s="182"/>
      <c r="Z627" s="182"/>
      <c r="AA627" s="182"/>
      <c r="AB627" s="182"/>
    </row>
    <row r="628" spans="5:28" ht="12.75">
      <c r="E628" s="182"/>
      <c r="F628" s="182"/>
      <c r="X628" s="182"/>
      <c r="Z628" s="182"/>
      <c r="AA628" s="182"/>
      <c r="AB628" s="182"/>
    </row>
    <row r="629" spans="5:28" ht="12.75">
      <c r="E629" s="182"/>
      <c r="F629" s="182"/>
      <c r="X629" s="182"/>
      <c r="Z629" s="182"/>
      <c r="AA629" s="182"/>
      <c r="AB629" s="182"/>
    </row>
    <row r="630" spans="5:28" ht="12.75">
      <c r="E630" s="182"/>
      <c r="F630" s="182"/>
      <c r="X630" s="182"/>
      <c r="Z630" s="182"/>
      <c r="AA630" s="182"/>
      <c r="AB630" s="182"/>
    </row>
    <row r="631" spans="5:28" ht="12.75">
      <c r="E631" s="182"/>
      <c r="F631" s="182"/>
      <c r="X631" s="182"/>
      <c r="Z631" s="182"/>
      <c r="AA631" s="182"/>
      <c r="AB631" s="182"/>
    </row>
    <row r="632" spans="5:28" ht="12.75">
      <c r="E632" s="182"/>
      <c r="F632" s="182"/>
      <c r="X632" s="182"/>
      <c r="Z632" s="182"/>
      <c r="AA632" s="182"/>
      <c r="AB632" s="182"/>
    </row>
    <row r="633" spans="5:28" ht="12.75">
      <c r="E633" s="182"/>
      <c r="F633" s="182"/>
      <c r="X633" s="182"/>
      <c r="Z633" s="182"/>
      <c r="AA633" s="182"/>
      <c r="AB633" s="182"/>
    </row>
    <row r="634" spans="5:28" ht="12.75">
      <c r="E634" s="182"/>
      <c r="F634" s="182"/>
      <c r="X634" s="182"/>
      <c r="Z634" s="182"/>
      <c r="AA634" s="182"/>
      <c r="AB634" s="182"/>
    </row>
    <row r="635" spans="5:28" ht="12.75">
      <c r="E635" s="182"/>
      <c r="F635" s="182"/>
      <c r="X635" s="182"/>
      <c r="Z635" s="182"/>
      <c r="AA635" s="182"/>
      <c r="AB635" s="182"/>
    </row>
    <row r="636" spans="5:28" ht="12.75">
      <c r="E636" s="182"/>
      <c r="F636" s="182"/>
      <c r="X636" s="182"/>
      <c r="Z636" s="182"/>
      <c r="AA636" s="182"/>
      <c r="AB636" s="182"/>
    </row>
    <row r="637" spans="5:28" ht="12.75">
      <c r="E637" s="182"/>
      <c r="F637" s="182"/>
      <c r="X637" s="182"/>
      <c r="Z637" s="182"/>
      <c r="AA637" s="182"/>
      <c r="AB637" s="182"/>
    </row>
    <row r="638" spans="5:28" ht="12.75">
      <c r="E638" s="182"/>
      <c r="F638" s="182"/>
      <c r="X638" s="182"/>
      <c r="Z638" s="182"/>
      <c r="AA638" s="182"/>
      <c r="AB638" s="182"/>
    </row>
    <row r="639" spans="5:28" ht="12.75">
      <c r="E639" s="182"/>
      <c r="F639" s="182"/>
      <c r="X639" s="182"/>
      <c r="Z639" s="182"/>
      <c r="AA639" s="182"/>
      <c r="AB639" s="182"/>
    </row>
    <row r="640" spans="5:28" ht="12.75">
      <c r="E640" s="182"/>
      <c r="F640" s="182"/>
      <c r="X640" s="182"/>
      <c r="Z640" s="182"/>
      <c r="AA640" s="182"/>
      <c r="AB640" s="182"/>
    </row>
    <row r="641" spans="5:28" ht="12.75">
      <c r="E641" s="182"/>
      <c r="F641" s="182"/>
      <c r="X641" s="182"/>
      <c r="Z641" s="182"/>
      <c r="AA641" s="182"/>
      <c r="AB641" s="182"/>
    </row>
    <row r="642" spans="5:28" ht="12.75">
      <c r="E642" s="182"/>
      <c r="F642" s="182"/>
      <c r="X642" s="182"/>
      <c r="Z642" s="182"/>
      <c r="AA642" s="182"/>
      <c r="AB642" s="182"/>
    </row>
    <row r="643" spans="5:28" ht="12.75">
      <c r="E643" s="182"/>
      <c r="F643" s="182"/>
      <c r="X643" s="182"/>
      <c r="Z643" s="182"/>
      <c r="AA643" s="182"/>
      <c r="AB643" s="182"/>
    </row>
    <row r="644" spans="5:28" ht="12.75">
      <c r="E644" s="182"/>
      <c r="F644" s="182"/>
      <c r="X644" s="182"/>
      <c r="Z644" s="182"/>
      <c r="AA644" s="182"/>
      <c r="AB644" s="182"/>
    </row>
    <row r="645" spans="5:28" ht="12.75">
      <c r="E645" s="182"/>
      <c r="F645" s="182"/>
      <c r="X645" s="182"/>
      <c r="Z645" s="182"/>
      <c r="AA645" s="182"/>
      <c r="AB645" s="182"/>
    </row>
    <row r="646" spans="5:28" ht="12.75">
      <c r="E646" s="182"/>
      <c r="F646" s="182"/>
      <c r="X646" s="182"/>
      <c r="Z646" s="182"/>
      <c r="AA646" s="182"/>
      <c r="AB646" s="182"/>
    </row>
    <row r="647" spans="5:28" ht="12.75">
      <c r="E647" s="182"/>
      <c r="F647" s="182"/>
      <c r="X647" s="182"/>
      <c r="Z647" s="182"/>
      <c r="AA647" s="182"/>
      <c r="AB647" s="182"/>
    </row>
    <row r="648" spans="5:28" ht="12.75">
      <c r="E648" s="182"/>
      <c r="F648" s="182"/>
      <c r="X648" s="182"/>
      <c r="Z648" s="182"/>
      <c r="AA648" s="182"/>
      <c r="AB648" s="182"/>
    </row>
    <row r="649" spans="5:28" ht="12.75">
      <c r="E649" s="182"/>
      <c r="F649" s="182"/>
      <c r="X649" s="182"/>
      <c r="Z649" s="182"/>
      <c r="AA649" s="182"/>
      <c r="AB649" s="182"/>
    </row>
    <row r="650" spans="5:28" ht="12.75">
      <c r="E650" s="182"/>
      <c r="F650" s="182"/>
      <c r="X650" s="182"/>
      <c r="Z650" s="182"/>
      <c r="AA650" s="182"/>
      <c r="AB650" s="182"/>
    </row>
    <row r="651" spans="5:28" ht="12.75">
      <c r="E651" s="182"/>
      <c r="F651" s="182"/>
      <c r="X651" s="182"/>
      <c r="Z651" s="182"/>
      <c r="AA651" s="182"/>
      <c r="AB651" s="182"/>
    </row>
    <row r="652" spans="5:28" ht="12.75">
      <c r="E652" s="182"/>
      <c r="F652" s="182"/>
      <c r="X652" s="182"/>
      <c r="Z652" s="182"/>
      <c r="AA652" s="182"/>
      <c r="AB652" s="182"/>
    </row>
    <row r="653" spans="5:28" ht="12.75">
      <c r="E653" s="182"/>
      <c r="F653" s="182"/>
      <c r="X653" s="182"/>
      <c r="Z653" s="182"/>
      <c r="AA653" s="182"/>
      <c r="AB653" s="182"/>
    </row>
    <row r="654" spans="5:28" ht="12.75">
      <c r="E654" s="182"/>
      <c r="F654" s="182"/>
      <c r="X654" s="182"/>
      <c r="Z654" s="182"/>
      <c r="AA654" s="182"/>
      <c r="AB654" s="182"/>
    </row>
    <row r="655" spans="5:28" ht="12.75">
      <c r="E655" s="182"/>
      <c r="F655" s="182"/>
      <c r="X655" s="182"/>
      <c r="Z655" s="182"/>
      <c r="AA655" s="182"/>
      <c r="AB655" s="182"/>
    </row>
    <row r="656" spans="5:28" ht="12.75">
      <c r="E656" s="182"/>
      <c r="F656" s="182"/>
      <c r="X656" s="182"/>
      <c r="Z656" s="182"/>
      <c r="AA656" s="182"/>
      <c r="AB656" s="182"/>
    </row>
    <row r="657" spans="5:28" ht="12.75">
      <c r="E657" s="182"/>
      <c r="F657" s="182"/>
      <c r="X657" s="182"/>
      <c r="Z657" s="182"/>
      <c r="AA657" s="182"/>
      <c r="AB657" s="182"/>
    </row>
    <row r="658" spans="5:28" ht="12.75">
      <c r="E658" s="182"/>
      <c r="F658" s="182"/>
      <c r="X658" s="182"/>
      <c r="Z658" s="182"/>
      <c r="AA658" s="182"/>
      <c r="AB658" s="182"/>
    </row>
    <row r="659" spans="5:28" ht="12.75">
      <c r="E659" s="182"/>
      <c r="F659" s="182"/>
      <c r="X659" s="182"/>
      <c r="Z659" s="182"/>
      <c r="AA659" s="182"/>
      <c r="AB659" s="182"/>
    </row>
    <row r="660" spans="5:28" ht="12.75">
      <c r="E660" s="182"/>
      <c r="F660" s="182"/>
      <c r="X660" s="182"/>
      <c r="Z660" s="182"/>
      <c r="AA660" s="182"/>
      <c r="AB660" s="182"/>
    </row>
    <row r="661" spans="5:28" ht="12.75">
      <c r="E661" s="182"/>
      <c r="F661" s="182"/>
      <c r="X661" s="182"/>
      <c r="Z661" s="182"/>
      <c r="AA661" s="182"/>
      <c r="AB661" s="182"/>
    </row>
    <row r="662" spans="5:28" ht="12.75">
      <c r="E662" s="182"/>
      <c r="F662" s="182"/>
      <c r="X662" s="182"/>
      <c r="Z662" s="182"/>
      <c r="AA662" s="182"/>
      <c r="AB662" s="182"/>
    </row>
    <row r="663" spans="5:28" ht="12.75">
      <c r="E663" s="182"/>
      <c r="F663" s="182"/>
      <c r="X663" s="182"/>
      <c r="Z663" s="182"/>
      <c r="AA663" s="182"/>
      <c r="AB663" s="182"/>
    </row>
    <row r="664" spans="5:28" ht="12.75">
      <c r="E664" s="182"/>
      <c r="F664" s="182"/>
      <c r="X664" s="182"/>
      <c r="Z664" s="182"/>
      <c r="AA664" s="182"/>
      <c r="AB664" s="182"/>
    </row>
    <row r="665" spans="5:28" ht="12.75">
      <c r="E665" s="182"/>
      <c r="F665" s="182"/>
      <c r="X665" s="182"/>
      <c r="Z665" s="182"/>
      <c r="AA665" s="182"/>
      <c r="AB665" s="182"/>
    </row>
    <row r="666" spans="5:28" ht="12.75">
      <c r="E666" s="182"/>
      <c r="F666" s="182"/>
      <c r="X666" s="182"/>
      <c r="Z666" s="182"/>
      <c r="AA666" s="182"/>
      <c r="AB666" s="182"/>
    </row>
    <row r="667" spans="5:28" ht="12.75">
      <c r="E667" s="182"/>
      <c r="F667" s="182"/>
      <c r="X667" s="182"/>
      <c r="Z667" s="182"/>
      <c r="AA667" s="182"/>
      <c r="AB667" s="182"/>
    </row>
    <row r="668" spans="5:28" ht="12.75">
      <c r="E668" s="182"/>
      <c r="F668" s="182"/>
      <c r="X668" s="182"/>
      <c r="Z668" s="182"/>
      <c r="AA668" s="182"/>
      <c r="AB668" s="182"/>
    </row>
    <row r="669" spans="5:28" ht="12.75">
      <c r="E669" s="182"/>
      <c r="F669" s="182"/>
      <c r="X669" s="182"/>
      <c r="Z669" s="182"/>
      <c r="AA669" s="182"/>
      <c r="AB669" s="182"/>
    </row>
    <row r="670" spans="5:28" ht="12.75">
      <c r="E670" s="182"/>
      <c r="F670" s="182"/>
      <c r="X670" s="182"/>
      <c r="Z670" s="182"/>
      <c r="AA670" s="182"/>
      <c r="AB670" s="182"/>
    </row>
    <row r="671" spans="5:28" ht="12.75">
      <c r="E671" s="182"/>
      <c r="F671" s="182"/>
      <c r="X671" s="182"/>
      <c r="Z671" s="182"/>
      <c r="AA671" s="182"/>
      <c r="AB671" s="182"/>
    </row>
    <row r="672" spans="5:28" ht="12.75">
      <c r="E672" s="182"/>
      <c r="F672" s="182"/>
      <c r="X672" s="182"/>
      <c r="Z672" s="182"/>
      <c r="AA672" s="182"/>
      <c r="AB672" s="182"/>
    </row>
    <row r="673" spans="5:28" ht="12.75">
      <c r="E673" s="182"/>
      <c r="F673" s="182"/>
      <c r="X673" s="182"/>
      <c r="Z673" s="182"/>
      <c r="AA673" s="182"/>
      <c r="AB673" s="182"/>
    </row>
    <row r="674" spans="5:28" ht="12.75">
      <c r="E674" s="182"/>
      <c r="F674" s="182"/>
      <c r="X674" s="182"/>
      <c r="Z674" s="182"/>
      <c r="AA674" s="182"/>
      <c r="AB674" s="182"/>
    </row>
    <row r="675" spans="5:28" ht="12.75">
      <c r="E675" s="182"/>
      <c r="F675" s="182"/>
      <c r="X675" s="182"/>
      <c r="Z675" s="182"/>
      <c r="AA675" s="182"/>
      <c r="AB675" s="182"/>
    </row>
    <row r="676" spans="5:28" ht="12.75">
      <c r="E676" s="182"/>
      <c r="F676" s="182"/>
      <c r="X676" s="182"/>
      <c r="Z676" s="182"/>
      <c r="AA676" s="182"/>
      <c r="AB676" s="182"/>
    </row>
    <row r="677" spans="5:28" ht="12.75">
      <c r="E677" s="182"/>
      <c r="F677" s="182"/>
      <c r="X677" s="182"/>
      <c r="Z677" s="182"/>
      <c r="AA677" s="182"/>
      <c r="AB677" s="182"/>
    </row>
    <row r="678" spans="5:28" ht="12.75">
      <c r="E678" s="182"/>
      <c r="F678" s="182"/>
      <c r="X678" s="182"/>
      <c r="Z678" s="182"/>
      <c r="AA678" s="182"/>
      <c r="AB678" s="182"/>
    </row>
    <row r="679" spans="5:28" ht="12.75">
      <c r="E679" s="182"/>
      <c r="F679" s="182"/>
      <c r="X679" s="182"/>
      <c r="Z679" s="182"/>
      <c r="AA679" s="182"/>
      <c r="AB679" s="182"/>
    </row>
    <row r="680" spans="5:28" ht="12.75">
      <c r="E680" s="182"/>
      <c r="F680" s="182"/>
      <c r="X680" s="182"/>
      <c r="Z680" s="182"/>
      <c r="AA680" s="182"/>
      <c r="AB680" s="182"/>
    </row>
    <row r="681" spans="5:28" ht="12.75">
      <c r="E681" s="182"/>
      <c r="F681" s="182"/>
      <c r="X681" s="182"/>
      <c r="Z681" s="182"/>
      <c r="AA681" s="182"/>
      <c r="AB681" s="182"/>
    </row>
    <row r="682" spans="5:28" ht="12.75">
      <c r="E682" s="182"/>
      <c r="F682" s="182"/>
      <c r="X682" s="182"/>
      <c r="Z682" s="182"/>
      <c r="AA682" s="182"/>
      <c r="AB682" s="182"/>
    </row>
    <row r="683" spans="5:28" ht="12.75">
      <c r="E683" s="182"/>
      <c r="F683" s="182"/>
      <c r="X683" s="182"/>
      <c r="Z683" s="182"/>
      <c r="AA683" s="182"/>
      <c r="AB683" s="182"/>
    </row>
    <row r="684" spans="5:28" ht="12.75">
      <c r="E684" s="182"/>
      <c r="F684" s="182"/>
      <c r="X684" s="182"/>
      <c r="Z684" s="182"/>
      <c r="AA684" s="182"/>
      <c r="AB684" s="182"/>
    </row>
    <row r="685" spans="5:28" ht="12.75">
      <c r="E685" s="182"/>
      <c r="F685" s="182"/>
      <c r="X685" s="182"/>
      <c r="Z685" s="182"/>
      <c r="AA685" s="182"/>
      <c r="AB685" s="182"/>
    </row>
    <row r="686" spans="5:28" ht="12.75">
      <c r="E686" s="182"/>
      <c r="F686" s="182"/>
      <c r="X686" s="182"/>
      <c r="Z686" s="182"/>
      <c r="AA686" s="182"/>
      <c r="AB686" s="182"/>
    </row>
    <row r="687" spans="5:28" ht="12.75">
      <c r="E687" s="182"/>
      <c r="F687" s="182"/>
      <c r="X687" s="182"/>
      <c r="Z687" s="182"/>
      <c r="AA687" s="182"/>
      <c r="AB687" s="182"/>
    </row>
    <row r="688" spans="5:28" ht="12.75">
      <c r="E688" s="182"/>
      <c r="F688" s="182"/>
      <c r="X688" s="182"/>
      <c r="Z688" s="182"/>
      <c r="AA688" s="182"/>
      <c r="AB688" s="182"/>
    </row>
    <row r="689" spans="5:28" ht="12.75">
      <c r="E689" s="182"/>
      <c r="F689" s="182"/>
      <c r="X689" s="182"/>
      <c r="Z689" s="182"/>
      <c r="AA689" s="182"/>
      <c r="AB689" s="182"/>
    </row>
    <row r="690" spans="5:28" ht="12.75">
      <c r="E690" s="182"/>
      <c r="F690" s="182"/>
      <c r="X690" s="182"/>
      <c r="Z690" s="182"/>
      <c r="AA690" s="182"/>
      <c r="AB690" s="182"/>
    </row>
    <row r="691" spans="5:28" ht="12.75">
      <c r="E691" s="182"/>
      <c r="F691" s="182"/>
      <c r="X691" s="182"/>
      <c r="Z691" s="182"/>
      <c r="AA691" s="182"/>
      <c r="AB691" s="182"/>
    </row>
    <row r="692" spans="5:28" ht="12.75">
      <c r="E692" s="182"/>
      <c r="F692" s="182"/>
      <c r="X692" s="182"/>
      <c r="Z692" s="182"/>
      <c r="AA692" s="182"/>
      <c r="AB692" s="182"/>
    </row>
    <row r="693" spans="5:28" ht="12.75">
      <c r="E693" s="182"/>
      <c r="F693" s="182"/>
      <c r="X693" s="182"/>
      <c r="Z693" s="182"/>
      <c r="AA693" s="182"/>
      <c r="AB693" s="182"/>
    </row>
    <row r="694" spans="5:28" ht="12.75">
      <c r="E694" s="182"/>
      <c r="F694" s="182"/>
      <c r="X694" s="182"/>
      <c r="Z694" s="182"/>
      <c r="AA694" s="182"/>
      <c r="AB694" s="182"/>
    </row>
    <row r="695" spans="5:28" ht="12.75">
      <c r="E695" s="182"/>
      <c r="F695" s="182"/>
      <c r="X695" s="182"/>
      <c r="Z695" s="182"/>
      <c r="AA695" s="182"/>
      <c r="AB695" s="182"/>
    </row>
    <row r="696" spans="5:28" ht="12.75">
      <c r="E696" s="182"/>
      <c r="F696" s="182"/>
      <c r="X696" s="182"/>
      <c r="Z696" s="182"/>
      <c r="AA696" s="182"/>
      <c r="AB696" s="182"/>
    </row>
    <row r="697" spans="5:28" ht="12.75">
      <c r="E697" s="182"/>
      <c r="F697" s="182"/>
      <c r="X697" s="182"/>
      <c r="Z697" s="182"/>
      <c r="AA697" s="182"/>
      <c r="AB697" s="182"/>
    </row>
    <row r="698" spans="5:28" ht="12.75">
      <c r="E698" s="182"/>
      <c r="F698" s="182"/>
      <c r="X698" s="182"/>
      <c r="Z698" s="182"/>
      <c r="AA698" s="182"/>
      <c r="AB698" s="182"/>
    </row>
    <row r="699" spans="5:28" ht="12.75">
      <c r="E699" s="182"/>
      <c r="F699" s="182"/>
      <c r="X699" s="182"/>
      <c r="Z699" s="182"/>
      <c r="AA699" s="182"/>
      <c r="AB699" s="182"/>
    </row>
    <row r="700" spans="5:28" ht="12.75">
      <c r="E700" s="182"/>
      <c r="F700" s="182"/>
      <c r="X700" s="182"/>
      <c r="Z700" s="182"/>
      <c r="AA700" s="182"/>
      <c r="AB700" s="182"/>
    </row>
    <row r="701" spans="5:28" ht="12.75">
      <c r="E701" s="182"/>
      <c r="F701" s="182"/>
      <c r="X701" s="182"/>
      <c r="Z701" s="182"/>
      <c r="AA701" s="182"/>
      <c r="AB701" s="182"/>
    </row>
    <row r="702" spans="5:28" ht="12.75">
      <c r="E702" s="182"/>
      <c r="F702" s="182"/>
      <c r="X702" s="182"/>
      <c r="Z702" s="182"/>
      <c r="AA702" s="182"/>
      <c r="AB702" s="182"/>
    </row>
    <row r="703" spans="5:28" ht="12.75">
      <c r="E703" s="182"/>
      <c r="F703" s="182"/>
      <c r="X703" s="182"/>
      <c r="Z703" s="182"/>
      <c r="AA703" s="182"/>
      <c r="AB703" s="182"/>
    </row>
    <row r="704" spans="5:28" ht="12.75">
      <c r="E704" s="182"/>
      <c r="F704" s="182"/>
      <c r="X704" s="182"/>
      <c r="Z704" s="182"/>
      <c r="AA704" s="182"/>
      <c r="AB704" s="182"/>
    </row>
    <row r="705" spans="5:28" ht="12.75">
      <c r="E705" s="182"/>
      <c r="F705" s="182"/>
      <c r="X705" s="182"/>
      <c r="Z705" s="182"/>
      <c r="AA705" s="182"/>
      <c r="AB705" s="182"/>
    </row>
    <row r="706" spans="5:28" ht="12.75">
      <c r="E706" s="182"/>
      <c r="F706" s="182"/>
      <c r="X706" s="182"/>
      <c r="Z706" s="182"/>
      <c r="AA706" s="182"/>
      <c r="AB706" s="182"/>
    </row>
    <row r="707" spans="5:28" ht="12.75">
      <c r="E707" s="182"/>
      <c r="F707" s="182"/>
      <c r="X707" s="182"/>
      <c r="Z707" s="182"/>
      <c r="AA707" s="182"/>
      <c r="AB707" s="182"/>
    </row>
    <row r="708" spans="5:28" ht="12.75">
      <c r="E708" s="182"/>
      <c r="F708" s="182"/>
      <c r="X708" s="182"/>
      <c r="Z708" s="182"/>
      <c r="AA708" s="182"/>
      <c r="AB708" s="182"/>
    </row>
    <row r="709" spans="5:28" ht="12.75">
      <c r="E709" s="182"/>
      <c r="F709" s="182"/>
      <c r="X709" s="182"/>
      <c r="Z709" s="182"/>
      <c r="AA709" s="182"/>
      <c r="AB709" s="182"/>
    </row>
    <row r="710" spans="5:28" ht="12.75">
      <c r="E710" s="182"/>
      <c r="F710" s="182"/>
      <c r="X710" s="182"/>
      <c r="Z710" s="182"/>
      <c r="AA710" s="182"/>
      <c r="AB710" s="182"/>
    </row>
    <row r="711" spans="5:28" ht="12.75">
      <c r="E711" s="182"/>
      <c r="F711" s="182"/>
      <c r="X711" s="182"/>
      <c r="Z711" s="182"/>
      <c r="AA711" s="182"/>
      <c r="AB711" s="182"/>
    </row>
    <row r="712" spans="5:28" ht="12.75">
      <c r="E712" s="182"/>
      <c r="F712" s="182"/>
      <c r="X712" s="182"/>
      <c r="Z712" s="182"/>
      <c r="AA712" s="182"/>
      <c r="AB712" s="182"/>
    </row>
    <row r="713" spans="5:28" ht="12.75">
      <c r="E713" s="182"/>
      <c r="F713" s="182"/>
      <c r="X713" s="182"/>
      <c r="Z713" s="182"/>
      <c r="AA713" s="182"/>
      <c r="AB713" s="182"/>
    </row>
    <row r="714" spans="5:28" ht="12.75">
      <c r="E714" s="182"/>
      <c r="F714" s="182"/>
      <c r="X714" s="182"/>
      <c r="Z714" s="182"/>
      <c r="AA714" s="182"/>
      <c r="AB714" s="182"/>
    </row>
    <row r="715" spans="5:28" ht="12.75">
      <c r="E715" s="182"/>
      <c r="F715" s="182"/>
      <c r="X715" s="182"/>
      <c r="Z715" s="182"/>
      <c r="AA715" s="182"/>
      <c r="AB715" s="182"/>
    </row>
    <row r="716" spans="5:28" ht="12.75">
      <c r="E716" s="182"/>
      <c r="F716" s="182"/>
      <c r="X716" s="182"/>
      <c r="Z716" s="182"/>
      <c r="AA716" s="182"/>
      <c r="AB716" s="182"/>
    </row>
    <row r="717" spans="5:28" ht="12.75">
      <c r="E717" s="182"/>
      <c r="F717" s="182"/>
      <c r="X717" s="182"/>
      <c r="Z717" s="182"/>
      <c r="AA717" s="182"/>
      <c r="AB717" s="182"/>
    </row>
    <row r="718" spans="5:28" ht="12.75">
      <c r="E718" s="182"/>
      <c r="F718" s="182"/>
      <c r="X718" s="182"/>
      <c r="Z718" s="182"/>
      <c r="AA718" s="182"/>
      <c r="AB718" s="182"/>
    </row>
    <row r="719" spans="5:28" ht="12.75">
      <c r="E719" s="182"/>
      <c r="F719" s="182"/>
      <c r="X719" s="182"/>
      <c r="Z719" s="182"/>
      <c r="AA719" s="182"/>
      <c r="AB719" s="182"/>
    </row>
    <row r="720" spans="5:28" ht="12.75">
      <c r="E720" s="182"/>
      <c r="F720" s="182"/>
      <c r="X720" s="182"/>
      <c r="Z720" s="182"/>
      <c r="AA720" s="182"/>
      <c r="AB720" s="182"/>
    </row>
    <row r="721" spans="5:28" ht="12.75">
      <c r="E721" s="182"/>
      <c r="F721" s="182"/>
      <c r="X721" s="182"/>
      <c r="Z721" s="182"/>
      <c r="AA721" s="182"/>
      <c r="AB721" s="182"/>
    </row>
    <row r="722" spans="5:28" ht="12.75">
      <c r="E722" s="182"/>
      <c r="F722" s="182"/>
      <c r="X722" s="182"/>
      <c r="Z722" s="182"/>
      <c r="AA722" s="182"/>
      <c r="AB722" s="182"/>
    </row>
    <row r="723" spans="5:28" ht="12.75">
      <c r="E723" s="182"/>
      <c r="F723" s="182"/>
      <c r="X723" s="182"/>
      <c r="Z723" s="182"/>
      <c r="AA723" s="182"/>
      <c r="AB723" s="182"/>
    </row>
    <row r="724" spans="5:28" ht="12.75">
      <c r="E724" s="182"/>
      <c r="F724" s="182"/>
      <c r="X724" s="182"/>
      <c r="Z724" s="182"/>
      <c r="AA724" s="182"/>
      <c r="AB724" s="182"/>
    </row>
    <row r="725" spans="5:28" ht="12.75">
      <c r="E725" s="182"/>
      <c r="F725" s="182"/>
      <c r="X725" s="182"/>
      <c r="Z725" s="182"/>
      <c r="AA725" s="182"/>
      <c r="AB725" s="182"/>
    </row>
    <row r="726" spans="5:28" ht="12.75">
      <c r="E726" s="182"/>
      <c r="F726" s="182"/>
      <c r="X726" s="182"/>
      <c r="Z726" s="182"/>
      <c r="AA726" s="182"/>
      <c r="AB726" s="182"/>
    </row>
    <row r="727" spans="5:28" ht="12.75">
      <c r="E727" s="182"/>
      <c r="F727" s="182"/>
      <c r="X727" s="182"/>
      <c r="Z727" s="182"/>
      <c r="AA727" s="182"/>
      <c r="AB727" s="182"/>
    </row>
    <row r="728" spans="5:28" ht="12.75">
      <c r="E728" s="182"/>
      <c r="F728" s="182"/>
      <c r="X728" s="182"/>
      <c r="Z728" s="182"/>
      <c r="AA728" s="182"/>
      <c r="AB728" s="182"/>
    </row>
    <row r="729" spans="5:28" ht="12.75">
      <c r="E729" s="182"/>
      <c r="F729" s="182"/>
      <c r="X729" s="182"/>
      <c r="Z729" s="182"/>
      <c r="AA729" s="182"/>
      <c r="AB729" s="182"/>
    </row>
    <row r="730" spans="5:28" ht="12.75">
      <c r="E730" s="182"/>
      <c r="F730" s="182"/>
      <c r="X730" s="182"/>
      <c r="Z730" s="182"/>
      <c r="AA730" s="182"/>
      <c r="AB730" s="182"/>
    </row>
    <row r="731" spans="5:28" ht="12.75">
      <c r="E731" s="182"/>
      <c r="F731" s="182"/>
      <c r="X731" s="182"/>
      <c r="Z731" s="182"/>
      <c r="AA731" s="182"/>
      <c r="AB731" s="182"/>
    </row>
    <row r="732" spans="5:28" ht="12.75">
      <c r="E732" s="182"/>
      <c r="F732" s="182"/>
      <c r="X732" s="182"/>
      <c r="Z732" s="182"/>
      <c r="AA732" s="182"/>
      <c r="AB732" s="182"/>
    </row>
    <row r="733" spans="5:28" ht="12.75">
      <c r="E733" s="182"/>
      <c r="F733" s="182"/>
      <c r="X733" s="182"/>
      <c r="Z733" s="182"/>
      <c r="AA733" s="182"/>
      <c r="AB733" s="182"/>
    </row>
    <row r="734" spans="5:28" ht="12.75">
      <c r="E734" s="182"/>
      <c r="F734" s="182"/>
      <c r="X734" s="182"/>
      <c r="Z734" s="182"/>
      <c r="AA734" s="182"/>
      <c r="AB734" s="182"/>
    </row>
    <row r="735" spans="5:28" ht="12.75">
      <c r="E735" s="182"/>
      <c r="F735" s="182"/>
      <c r="X735" s="182"/>
      <c r="Z735" s="182"/>
      <c r="AA735" s="182"/>
      <c r="AB735" s="182"/>
    </row>
    <row r="736" spans="5:28" ht="12.75">
      <c r="E736" s="182"/>
      <c r="F736" s="182"/>
      <c r="X736" s="182"/>
      <c r="Z736" s="182"/>
      <c r="AA736" s="182"/>
      <c r="AB736" s="182"/>
    </row>
    <row r="737" spans="5:28" ht="12.75">
      <c r="E737" s="182"/>
      <c r="F737" s="182"/>
      <c r="X737" s="182"/>
      <c r="Z737" s="182"/>
      <c r="AA737" s="182"/>
      <c r="AB737" s="182"/>
    </row>
    <row r="738" spans="5:28" ht="12.75">
      <c r="E738" s="182"/>
      <c r="F738" s="182"/>
      <c r="X738" s="182"/>
      <c r="Z738" s="182"/>
      <c r="AA738" s="182"/>
      <c r="AB738" s="182"/>
    </row>
    <row r="739" spans="5:28" ht="12.75">
      <c r="E739" s="182"/>
      <c r="F739" s="182"/>
      <c r="X739" s="182"/>
      <c r="Z739" s="182"/>
      <c r="AA739" s="182"/>
      <c r="AB739" s="182"/>
    </row>
    <row r="740" spans="5:28" ht="12.75">
      <c r="E740" s="182"/>
      <c r="F740" s="182"/>
      <c r="X740" s="182"/>
      <c r="Z740" s="182"/>
      <c r="AA740" s="182"/>
      <c r="AB740" s="182"/>
    </row>
    <row r="741" spans="5:28" ht="12.75">
      <c r="E741" s="182"/>
      <c r="F741" s="182"/>
      <c r="X741" s="182"/>
      <c r="Z741" s="182"/>
      <c r="AA741" s="182"/>
      <c r="AB741" s="182"/>
    </row>
    <row r="742" spans="5:28" ht="12.75">
      <c r="E742" s="182"/>
      <c r="F742" s="182"/>
      <c r="X742" s="182"/>
      <c r="Z742" s="182"/>
      <c r="AA742" s="182"/>
      <c r="AB742" s="182"/>
    </row>
    <row r="743" spans="5:28" ht="12.75">
      <c r="E743" s="182"/>
      <c r="F743" s="182"/>
      <c r="X743" s="182"/>
      <c r="Z743" s="182"/>
      <c r="AA743" s="182"/>
      <c r="AB743" s="182"/>
    </row>
    <row r="744" spans="5:28" ht="12.75">
      <c r="E744" s="182"/>
      <c r="F744" s="182"/>
      <c r="X744" s="182"/>
      <c r="Z744" s="182"/>
      <c r="AA744" s="182"/>
      <c r="AB744" s="182"/>
    </row>
    <row r="745" spans="5:28" ht="12.75">
      <c r="E745" s="182"/>
      <c r="F745" s="182"/>
      <c r="X745" s="182"/>
      <c r="Z745" s="182"/>
      <c r="AA745" s="182"/>
      <c r="AB745" s="182"/>
    </row>
    <row r="746" spans="5:28" ht="12.75">
      <c r="E746" s="182"/>
      <c r="F746" s="182"/>
      <c r="X746" s="182"/>
      <c r="Z746" s="182"/>
      <c r="AA746" s="182"/>
      <c r="AB746" s="182"/>
    </row>
    <row r="747" spans="5:28" ht="12.75">
      <c r="E747" s="182"/>
      <c r="F747" s="182"/>
      <c r="X747" s="182"/>
      <c r="Z747" s="182"/>
      <c r="AA747" s="182"/>
      <c r="AB747" s="182"/>
    </row>
    <row r="748" spans="5:28" ht="12.75">
      <c r="E748" s="182"/>
      <c r="F748" s="182"/>
      <c r="X748" s="182"/>
      <c r="Z748" s="182"/>
      <c r="AA748" s="182"/>
      <c r="AB748" s="182"/>
    </row>
    <row r="749" spans="5:28" ht="12.75">
      <c r="E749" s="182"/>
      <c r="F749" s="182"/>
      <c r="X749" s="182"/>
      <c r="Z749" s="182"/>
      <c r="AA749" s="182"/>
      <c r="AB749" s="182"/>
    </row>
    <row r="750" spans="5:28" ht="12.75">
      <c r="E750" s="182"/>
      <c r="F750" s="182"/>
      <c r="X750" s="182"/>
      <c r="Z750" s="182"/>
      <c r="AA750" s="182"/>
      <c r="AB750" s="182"/>
    </row>
    <row r="751" spans="5:28" ht="12.75">
      <c r="E751" s="182"/>
      <c r="F751" s="182"/>
      <c r="X751" s="182"/>
      <c r="Z751" s="182"/>
      <c r="AA751" s="182"/>
      <c r="AB751" s="182"/>
    </row>
    <row r="752" spans="5:28" ht="12.75">
      <c r="E752" s="182"/>
      <c r="F752" s="182"/>
      <c r="X752" s="182"/>
      <c r="Z752" s="182"/>
      <c r="AA752" s="182"/>
      <c r="AB752" s="182"/>
    </row>
    <row r="753" spans="5:28" ht="12.75">
      <c r="E753" s="182"/>
      <c r="F753" s="182"/>
      <c r="X753" s="182"/>
      <c r="Z753" s="182"/>
      <c r="AA753" s="182"/>
      <c r="AB753" s="182"/>
    </row>
    <row r="754" spans="5:28" ht="12.75">
      <c r="E754" s="182"/>
      <c r="F754" s="182"/>
      <c r="X754" s="182"/>
      <c r="Z754" s="182"/>
      <c r="AA754" s="182"/>
      <c r="AB754" s="182"/>
    </row>
    <row r="755" spans="5:28" ht="12.75">
      <c r="E755" s="182"/>
      <c r="F755" s="182"/>
      <c r="X755" s="182"/>
      <c r="Z755" s="182"/>
      <c r="AA755" s="182"/>
      <c r="AB755" s="182"/>
    </row>
    <row r="756" spans="5:28" ht="12.75">
      <c r="E756" s="182"/>
      <c r="F756" s="182"/>
      <c r="X756" s="182"/>
      <c r="Z756" s="182"/>
      <c r="AA756" s="182"/>
      <c r="AB756" s="182"/>
    </row>
    <row r="757" spans="5:28" ht="12.75">
      <c r="E757" s="182"/>
      <c r="F757" s="182"/>
      <c r="X757" s="182"/>
      <c r="Z757" s="182"/>
      <c r="AA757" s="182"/>
      <c r="AB757" s="182"/>
    </row>
    <row r="758" spans="5:28" ht="12.75">
      <c r="E758" s="182"/>
      <c r="F758" s="182"/>
      <c r="X758" s="182"/>
      <c r="Z758" s="182"/>
      <c r="AA758" s="182"/>
      <c r="AB758" s="182"/>
    </row>
    <row r="759" spans="5:28" ht="12.75">
      <c r="E759" s="182"/>
      <c r="F759" s="182"/>
      <c r="X759" s="182"/>
      <c r="Z759" s="182"/>
      <c r="AA759" s="182"/>
      <c r="AB759" s="182"/>
    </row>
    <row r="760" spans="5:28" ht="12.75">
      <c r="E760" s="182"/>
      <c r="F760" s="182"/>
      <c r="X760" s="182"/>
      <c r="Z760" s="182"/>
      <c r="AA760" s="182"/>
      <c r="AB760" s="182"/>
    </row>
    <row r="761" spans="5:28" ht="12.75">
      <c r="E761" s="182"/>
      <c r="F761" s="182"/>
      <c r="X761" s="182"/>
      <c r="Z761" s="182"/>
      <c r="AA761" s="182"/>
      <c r="AB761" s="182"/>
    </row>
    <row r="762" spans="5:28" ht="12.75">
      <c r="E762" s="182"/>
      <c r="F762" s="182"/>
      <c r="X762" s="182"/>
      <c r="Z762" s="182"/>
      <c r="AA762" s="182"/>
      <c r="AB762" s="182"/>
    </row>
    <row r="763" spans="5:28" ht="12.75">
      <c r="E763" s="182"/>
      <c r="F763" s="182"/>
      <c r="X763" s="182"/>
      <c r="Z763" s="182"/>
      <c r="AA763" s="182"/>
      <c r="AB763" s="182"/>
    </row>
    <row r="764" spans="5:28" ht="12.75">
      <c r="E764" s="182"/>
      <c r="F764" s="182"/>
      <c r="X764" s="182"/>
      <c r="Z764" s="182"/>
      <c r="AA764" s="182"/>
      <c r="AB764" s="182"/>
    </row>
    <row r="765" spans="5:28" ht="12.75">
      <c r="E765" s="182"/>
      <c r="F765" s="182"/>
      <c r="X765" s="182"/>
      <c r="Z765" s="182"/>
      <c r="AA765" s="182"/>
      <c r="AB765" s="182"/>
    </row>
    <row r="766" spans="5:28" ht="12.75">
      <c r="E766" s="182"/>
      <c r="F766" s="182"/>
      <c r="X766" s="182"/>
      <c r="Z766" s="182"/>
      <c r="AA766" s="182"/>
      <c r="AB766" s="182"/>
    </row>
    <row r="767" spans="5:28" ht="12.75">
      <c r="E767" s="182"/>
      <c r="F767" s="182"/>
      <c r="X767" s="182"/>
      <c r="Z767" s="182"/>
      <c r="AA767" s="182"/>
      <c r="AB767" s="182"/>
    </row>
    <row r="768" spans="5:28" ht="12.75">
      <c r="E768" s="182"/>
      <c r="F768" s="182"/>
      <c r="X768" s="182"/>
      <c r="Z768" s="182"/>
      <c r="AA768" s="182"/>
      <c r="AB768" s="182"/>
    </row>
    <row r="769" spans="5:28" ht="12.75">
      <c r="E769" s="182"/>
      <c r="F769" s="182"/>
      <c r="X769" s="182"/>
      <c r="Z769" s="182"/>
      <c r="AA769" s="182"/>
      <c r="AB769" s="182"/>
    </row>
    <row r="770" spans="5:28" ht="12.75">
      <c r="E770" s="182"/>
      <c r="F770" s="182"/>
      <c r="X770" s="182"/>
      <c r="Z770" s="182"/>
      <c r="AA770" s="182"/>
      <c r="AB770" s="182"/>
    </row>
    <row r="771" spans="5:28" ht="12.75">
      <c r="E771" s="182"/>
      <c r="F771" s="182"/>
      <c r="X771" s="182"/>
      <c r="Z771" s="182"/>
      <c r="AA771" s="182"/>
      <c r="AB771" s="182"/>
    </row>
    <row r="772" spans="5:28" ht="12.75">
      <c r="E772" s="182"/>
      <c r="F772" s="182"/>
      <c r="X772" s="182"/>
      <c r="Z772" s="182"/>
      <c r="AA772" s="182"/>
      <c r="AB772" s="182"/>
    </row>
    <row r="773" spans="5:28" ht="12.75">
      <c r="E773" s="182"/>
      <c r="F773" s="182"/>
      <c r="X773" s="182"/>
      <c r="Z773" s="182"/>
      <c r="AA773" s="182"/>
      <c r="AB773" s="182"/>
    </row>
    <row r="774" spans="5:28" ht="12.75">
      <c r="E774" s="182"/>
      <c r="F774" s="182"/>
      <c r="X774" s="182"/>
      <c r="Z774" s="182"/>
      <c r="AA774" s="182"/>
      <c r="AB774" s="182"/>
    </row>
    <row r="775" spans="5:28" ht="12.75">
      <c r="E775" s="182"/>
      <c r="F775" s="182"/>
      <c r="X775" s="182"/>
      <c r="Z775" s="182"/>
      <c r="AA775" s="182"/>
      <c r="AB775" s="182"/>
    </row>
    <row r="776" spans="5:28" ht="12.75">
      <c r="E776" s="182"/>
      <c r="F776" s="182"/>
      <c r="X776" s="182"/>
      <c r="Z776" s="182"/>
      <c r="AA776" s="182"/>
      <c r="AB776" s="182"/>
    </row>
    <row r="777" spans="5:28" ht="12.75">
      <c r="E777" s="182"/>
      <c r="F777" s="182"/>
      <c r="X777" s="182"/>
      <c r="Z777" s="182"/>
      <c r="AA777" s="182"/>
      <c r="AB777" s="182"/>
    </row>
    <row r="778" spans="5:28" ht="12.75">
      <c r="E778" s="182"/>
      <c r="F778" s="182"/>
      <c r="X778" s="182"/>
      <c r="Z778" s="182"/>
      <c r="AA778" s="182"/>
      <c r="AB778" s="182"/>
    </row>
    <row r="779" spans="5:28" ht="12.75">
      <c r="E779" s="182"/>
      <c r="F779" s="182"/>
      <c r="X779" s="182"/>
      <c r="Z779" s="182"/>
      <c r="AA779" s="182"/>
      <c r="AB779" s="182"/>
    </row>
    <row r="780" spans="5:28" ht="12.75">
      <c r="E780" s="182"/>
      <c r="F780" s="182"/>
      <c r="X780" s="182"/>
      <c r="Z780" s="182"/>
      <c r="AA780" s="182"/>
      <c r="AB780" s="182"/>
    </row>
    <row r="781" spans="5:28" ht="12.75">
      <c r="E781" s="182"/>
      <c r="F781" s="182"/>
      <c r="X781" s="182"/>
      <c r="Z781" s="182"/>
      <c r="AA781" s="182"/>
      <c r="AB781" s="182"/>
    </row>
    <row r="782" spans="5:28" ht="12.75">
      <c r="E782" s="182"/>
      <c r="F782" s="182"/>
      <c r="X782" s="182"/>
      <c r="Z782" s="182"/>
      <c r="AA782" s="182"/>
      <c r="AB782" s="182"/>
    </row>
    <row r="783" spans="5:28" ht="12.75">
      <c r="E783" s="182"/>
      <c r="F783" s="182"/>
      <c r="X783" s="182"/>
      <c r="Z783" s="182"/>
      <c r="AA783" s="182"/>
      <c r="AB783" s="182"/>
    </row>
    <row r="784" spans="5:28" ht="12.75">
      <c r="E784" s="182"/>
      <c r="F784" s="182"/>
      <c r="X784" s="182"/>
      <c r="Z784" s="182"/>
      <c r="AA784" s="182"/>
      <c r="AB784" s="182"/>
    </row>
    <row r="785" spans="5:28" ht="12.75">
      <c r="E785" s="182"/>
      <c r="F785" s="182"/>
      <c r="X785" s="182"/>
      <c r="Z785" s="182"/>
      <c r="AA785" s="182"/>
      <c r="AB785" s="182"/>
    </row>
    <row r="786" spans="5:28" ht="12.75">
      <c r="E786" s="182"/>
      <c r="F786" s="182"/>
      <c r="X786" s="182"/>
      <c r="Z786" s="182"/>
      <c r="AA786" s="182"/>
      <c r="AB786" s="182"/>
    </row>
    <row r="787" spans="5:28" ht="12.75">
      <c r="E787" s="182"/>
      <c r="F787" s="182"/>
      <c r="X787" s="182"/>
      <c r="Z787" s="182"/>
      <c r="AA787" s="182"/>
      <c r="AB787" s="182"/>
    </row>
    <row r="788" spans="5:28" ht="12.75">
      <c r="E788" s="182"/>
      <c r="F788" s="182"/>
      <c r="X788" s="182"/>
      <c r="Z788" s="182"/>
      <c r="AA788" s="182"/>
      <c r="AB788" s="182"/>
    </row>
    <row r="789" spans="5:28" ht="12.75">
      <c r="E789" s="182"/>
      <c r="F789" s="182"/>
      <c r="X789" s="182"/>
      <c r="Z789" s="182"/>
      <c r="AA789" s="182"/>
      <c r="AB789" s="182"/>
    </row>
    <row r="790" spans="5:28" ht="12.75">
      <c r="E790" s="182"/>
      <c r="F790" s="182"/>
      <c r="X790" s="182"/>
      <c r="Z790" s="182"/>
      <c r="AA790" s="182"/>
      <c r="AB790" s="182"/>
    </row>
    <row r="791" spans="5:28" ht="12.75">
      <c r="E791" s="182"/>
      <c r="F791" s="182"/>
      <c r="X791" s="182"/>
      <c r="Z791" s="182"/>
      <c r="AA791" s="182"/>
      <c r="AB791" s="182"/>
    </row>
    <row r="792" spans="5:28" ht="12.75">
      <c r="E792" s="182"/>
      <c r="F792" s="182"/>
      <c r="X792" s="182"/>
      <c r="Z792" s="182"/>
      <c r="AA792" s="182"/>
      <c r="AB792" s="182"/>
    </row>
    <row r="793" spans="5:28" ht="12.75">
      <c r="E793" s="182"/>
      <c r="F793" s="182"/>
      <c r="X793" s="182"/>
      <c r="Z793" s="182"/>
      <c r="AA793" s="182"/>
      <c r="AB793" s="182"/>
    </row>
    <row r="794" spans="5:28" ht="12.75">
      <c r="E794" s="182"/>
      <c r="F794" s="182"/>
      <c r="X794" s="182"/>
      <c r="Z794" s="182"/>
      <c r="AA794" s="182"/>
      <c r="AB794" s="182"/>
    </row>
    <row r="795" spans="5:28" ht="12.75">
      <c r="E795" s="182"/>
      <c r="F795" s="182"/>
      <c r="X795" s="182"/>
      <c r="Z795" s="182"/>
      <c r="AA795" s="182"/>
      <c r="AB795" s="182"/>
    </row>
    <row r="796" spans="5:28" ht="12.75">
      <c r="E796" s="182"/>
      <c r="F796" s="182"/>
      <c r="X796" s="182"/>
      <c r="Z796" s="182"/>
      <c r="AA796" s="182"/>
      <c r="AB796" s="182"/>
    </row>
    <row r="797" spans="5:28" ht="12.75">
      <c r="E797" s="182"/>
      <c r="F797" s="182"/>
      <c r="X797" s="182"/>
      <c r="Z797" s="182"/>
      <c r="AA797" s="182"/>
      <c r="AB797" s="182"/>
    </row>
    <row r="798" spans="5:28" ht="12.75">
      <c r="E798" s="182"/>
      <c r="F798" s="182"/>
      <c r="X798" s="182"/>
      <c r="Z798" s="182"/>
      <c r="AA798" s="182"/>
      <c r="AB798" s="182"/>
    </row>
    <row r="799" spans="5:28" ht="12.75">
      <c r="E799" s="182"/>
      <c r="F799" s="182"/>
      <c r="X799" s="182"/>
      <c r="Z799" s="182"/>
      <c r="AA799" s="182"/>
      <c r="AB799" s="182"/>
    </row>
    <row r="800" spans="5:28" ht="12.75">
      <c r="E800" s="182"/>
      <c r="F800" s="182"/>
      <c r="X800" s="182"/>
      <c r="Z800" s="182"/>
      <c r="AA800" s="182"/>
      <c r="AB800" s="182"/>
    </row>
    <row r="801" spans="5:28" ht="12.75">
      <c r="E801" s="182"/>
      <c r="F801" s="182"/>
      <c r="X801" s="182"/>
      <c r="Z801" s="182"/>
      <c r="AA801" s="182"/>
      <c r="AB801" s="182"/>
    </row>
    <row r="802" spans="5:28" ht="12.75">
      <c r="E802" s="182"/>
      <c r="F802" s="182"/>
      <c r="X802" s="182"/>
      <c r="Z802" s="182"/>
      <c r="AA802" s="182"/>
      <c r="AB802" s="182"/>
    </row>
    <row r="803" spans="5:28" ht="12.75">
      <c r="E803" s="182"/>
      <c r="F803" s="182"/>
      <c r="X803" s="182"/>
      <c r="Z803" s="182"/>
      <c r="AA803" s="182"/>
      <c r="AB803" s="182"/>
    </row>
    <row r="804" spans="5:28" ht="12.75">
      <c r="E804" s="182"/>
      <c r="F804" s="182"/>
      <c r="X804" s="182"/>
      <c r="Z804" s="182"/>
      <c r="AA804" s="182"/>
      <c r="AB804" s="182"/>
    </row>
    <row r="805" spans="5:28" ht="12.75">
      <c r="E805" s="182"/>
      <c r="F805" s="182"/>
      <c r="X805" s="182"/>
      <c r="Z805" s="182"/>
      <c r="AA805" s="182"/>
      <c r="AB805" s="182"/>
    </row>
    <row r="806" spans="5:28" ht="12.75">
      <c r="E806" s="182"/>
      <c r="F806" s="182"/>
      <c r="X806" s="182"/>
      <c r="Z806" s="182"/>
      <c r="AA806" s="182"/>
      <c r="AB806" s="182"/>
    </row>
    <row r="807" spans="5:28" ht="12.75">
      <c r="E807" s="182"/>
      <c r="F807" s="182"/>
      <c r="X807" s="182"/>
      <c r="Z807" s="182"/>
      <c r="AA807" s="182"/>
      <c r="AB807" s="182"/>
    </row>
    <row r="808" spans="5:28" ht="12.75">
      <c r="E808" s="182"/>
      <c r="F808" s="182"/>
      <c r="X808" s="182"/>
      <c r="Z808" s="182"/>
      <c r="AA808" s="182"/>
      <c r="AB808" s="182"/>
    </row>
    <row r="809" spans="5:28" ht="12.75">
      <c r="E809" s="182"/>
      <c r="F809" s="182"/>
      <c r="X809" s="182"/>
      <c r="Z809" s="182"/>
      <c r="AA809" s="182"/>
      <c r="AB809" s="182"/>
    </row>
    <row r="810" spans="5:28" ht="12.75">
      <c r="E810" s="182"/>
      <c r="F810" s="182"/>
      <c r="X810" s="182"/>
      <c r="Z810" s="182"/>
      <c r="AA810" s="182"/>
      <c r="AB810" s="182"/>
    </row>
    <row r="811" spans="5:28" ht="12.75">
      <c r="E811" s="182"/>
      <c r="F811" s="182"/>
      <c r="X811" s="182"/>
      <c r="Z811" s="182"/>
      <c r="AA811" s="182"/>
      <c r="AB811" s="182"/>
    </row>
    <row r="812" spans="5:28" ht="12.75">
      <c r="E812" s="182"/>
      <c r="F812" s="182"/>
      <c r="X812" s="182"/>
      <c r="Z812" s="182"/>
      <c r="AA812" s="182"/>
      <c r="AB812" s="182"/>
    </row>
    <row r="813" spans="5:28" ht="12.75">
      <c r="E813" s="182"/>
      <c r="F813" s="182"/>
      <c r="X813" s="182"/>
      <c r="Z813" s="182"/>
      <c r="AA813" s="182"/>
      <c r="AB813" s="182"/>
    </row>
    <row r="814" spans="5:28" ht="12.75">
      <c r="E814" s="182"/>
      <c r="F814" s="182"/>
      <c r="X814" s="182"/>
      <c r="Z814" s="182"/>
      <c r="AA814" s="182"/>
      <c r="AB814" s="182"/>
    </row>
    <row r="815" spans="5:28" ht="12.75">
      <c r="E815" s="182"/>
      <c r="F815" s="182"/>
      <c r="X815" s="182"/>
      <c r="Z815" s="182"/>
      <c r="AA815" s="182"/>
      <c r="AB815" s="182"/>
    </row>
    <row r="816" spans="5:28" ht="12.75">
      <c r="E816" s="182"/>
      <c r="F816" s="182"/>
      <c r="X816" s="182"/>
      <c r="Z816" s="182"/>
      <c r="AA816" s="182"/>
      <c r="AB816" s="182"/>
    </row>
    <row r="817" spans="5:28" ht="12.75">
      <c r="E817" s="182"/>
      <c r="F817" s="182"/>
      <c r="X817" s="182"/>
      <c r="Z817" s="182"/>
      <c r="AA817" s="182"/>
      <c r="AB817" s="182"/>
    </row>
    <row r="818" spans="5:28" ht="12.75">
      <c r="E818" s="182"/>
      <c r="F818" s="182"/>
      <c r="X818" s="182"/>
      <c r="Z818" s="182"/>
      <c r="AA818" s="182"/>
      <c r="AB818" s="182"/>
    </row>
    <row r="819" spans="5:28" ht="12.75">
      <c r="E819" s="182"/>
      <c r="F819" s="182"/>
      <c r="X819" s="182"/>
      <c r="Z819" s="182"/>
      <c r="AA819" s="182"/>
      <c r="AB819" s="182"/>
    </row>
    <row r="820" spans="5:28" ht="12.75">
      <c r="E820" s="182"/>
      <c r="F820" s="182"/>
      <c r="X820" s="182"/>
      <c r="Z820" s="182"/>
      <c r="AA820" s="182"/>
      <c r="AB820" s="182"/>
    </row>
    <row r="821" spans="5:28" ht="12.75">
      <c r="E821" s="182"/>
      <c r="F821" s="182"/>
      <c r="X821" s="182"/>
      <c r="Z821" s="182"/>
      <c r="AA821" s="182"/>
      <c r="AB821" s="182"/>
    </row>
    <row r="822" spans="5:28" ht="12.75">
      <c r="E822" s="182"/>
      <c r="F822" s="182"/>
      <c r="X822" s="182"/>
      <c r="Z822" s="182"/>
      <c r="AA822" s="182"/>
      <c r="AB822" s="182"/>
    </row>
    <row r="823" spans="5:28" ht="12.75">
      <c r="E823" s="182"/>
      <c r="F823" s="182"/>
      <c r="X823" s="182"/>
      <c r="Z823" s="182"/>
      <c r="AA823" s="182"/>
      <c r="AB823" s="182"/>
    </row>
    <row r="824" spans="5:28" ht="12.75">
      <c r="E824" s="182"/>
      <c r="F824" s="182"/>
      <c r="X824" s="182"/>
      <c r="Z824" s="182"/>
      <c r="AA824" s="182"/>
      <c r="AB824" s="182"/>
    </row>
    <row r="825" spans="5:28" ht="12.75">
      <c r="E825" s="182"/>
      <c r="F825" s="182"/>
      <c r="X825" s="182"/>
      <c r="Z825" s="182"/>
      <c r="AA825" s="182"/>
      <c r="AB825" s="182"/>
    </row>
    <row r="826" spans="5:28" ht="12.75">
      <c r="E826" s="182"/>
      <c r="F826" s="182"/>
      <c r="X826" s="182"/>
      <c r="Z826" s="182"/>
      <c r="AA826" s="182"/>
      <c r="AB826" s="182"/>
    </row>
    <row r="827" spans="5:28" ht="12.75">
      <c r="E827" s="182"/>
      <c r="F827" s="182"/>
      <c r="X827" s="182"/>
      <c r="Z827" s="182"/>
      <c r="AA827" s="182"/>
      <c r="AB827" s="182"/>
    </row>
    <row r="828" spans="5:28" ht="12.75">
      <c r="E828" s="182"/>
      <c r="F828" s="182"/>
      <c r="X828" s="182"/>
      <c r="Z828" s="182"/>
      <c r="AA828" s="182"/>
      <c r="AB828" s="182"/>
    </row>
    <row r="829" spans="5:28" ht="12.75">
      <c r="E829" s="182"/>
      <c r="F829" s="182"/>
      <c r="X829" s="182"/>
      <c r="Z829" s="182"/>
      <c r="AA829" s="182"/>
      <c r="AB829" s="182"/>
    </row>
    <row r="830" spans="5:28" ht="12.75">
      <c r="E830" s="182"/>
      <c r="F830" s="182"/>
      <c r="X830" s="182"/>
      <c r="Z830" s="182"/>
      <c r="AA830" s="182"/>
      <c r="AB830" s="182"/>
    </row>
    <row r="831" spans="5:28" ht="12.75">
      <c r="E831" s="182"/>
      <c r="F831" s="182"/>
      <c r="X831" s="182"/>
      <c r="Z831" s="182"/>
      <c r="AA831" s="182"/>
      <c r="AB831" s="182"/>
    </row>
    <row r="832" spans="5:28" ht="12.75">
      <c r="E832" s="182"/>
      <c r="F832" s="182"/>
      <c r="X832" s="182"/>
      <c r="Z832" s="182"/>
      <c r="AA832" s="182"/>
      <c r="AB832" s="182"/>
    </row>
    <row r="833" spans="5:28" ht="12.75">
      <c r="E833" s="182"/>
      <c r="F833" s="182"/>
      <c r="X833" s="182"/>
      <c r="Z833" s="182"/>
      <c r="AA833" s="182"/>
      <c r="AB833" s="182"/>
    </row>
    <row r="834" spans="5:28" ht="12.75">
      <c r="E834" s="182"/>
      <c r="F834" s="182"/>
      <c r="X834" s="182"/>
      <c r="Z834" s="182"/>
      <c r="AA834" s="182"/>
      <c r="AB834" s="182"/>
    </row>
    <row r="835" spans="5:28" ht="12.75">
      <c r="E835" s="182"/>
      <c r="F835" s="182"/>
      <c r="X835" s="182"/>
      <c r="Z835" s="182"/>
      <c r="AA835" s="182"/>
      <c r="AB835" s="182"/>
    </row>
    <row r="836" spans="5:28" ht="12.75">
      <c r="E836" s="182"/>
      <c r="F836" s="182"/>
      <c r="X836" s="182"/>
      <c r="Z836" s="182"/>
      <c r="AA836" s="182"/>
      <c r="AB836" s="182"/>
    </row>
    <row r="837" spans="5:28" ht="12.75">
      <c r="E837" s="182"/>
      <c r="F837" s="182"/>
      <c r="X837" s="182"/>
      <c r="Z837" s="182"/>
      <c r="AA837" s="182"/>
      <c r="AB837" s="182"/>
    </row>
    <row r="838" spans="5:28" ht="12.75">
      <c r="E838" s="182"/>
      <c r="F838" s="182"/>
      <c r="X838" s="182"/>
      <c r="Z838" s="182"/>
      <c r="AA838" s="182"/>
      <c r="AB838" s="182"/>
    </row>
    <row r="839" spans="5:28" ht="12.75">
      <c r="E839" s="182"/>
      <c r="F839" s="182"/>
      <c r="X839" s="182"/>
      <c r="Z839" s="182"/>
      <c r="AA839" s="182"/>
      <c r="AB839" s="182"/>
    </row>
    <row r="840" spans="5:28" ht="12.75">
      <c r="E840" s="182"/>
      <c r="F840" s="182"/>
      <c r="X840" s="182"/>
      <c r="Z840" s="182"/>
      <c r="AA840" s="182"/>
      <c r="AB840" s="182"/>
    </row>
    <row r="841" spans="5:28" ht="12.75">
      <c r="E841" s="182"/>
      <c r="F841" s="182"/>
      <c r="X841" s="182"/>
      <c r="Z841" s="182"/>
      <c r="AA841" s="182"/>
      <c r="AB841" s="182"/>
    </row>
    <row r="842" spans="5:28" ht="12.75">
      <c r="E842" s="182"/>
      <c r="F842" s="182"/>
      <c r="X842" s="182"/>
      <c r="Z842" s="182"/>
      <c r="AA842" s="182"/>
      <c r="AB842" s="182"/>
    </row>
    <row r="843" spans="5:28" ht="12.75">
      <c r="E843" s="182"/>
      <c r="F843" s="182"/>
      <c r="X843" s="182"/>
      <c r="Z843" s="182"/>
      <c r="AA843" s="182"/>
      <c r="AB843" s="182"/>
    </row>
    <row r="844" spans="5:28" ht="12.75">
      <c r="E844" s="182"/>
      <c r="F844" s="182"/>
      <c r="X844" s="182"/>
      <c r="Z844" s="182"/>
      <c r="AA844" s="182"/>
      <c r="AB844" s="182"/>
    </row>
    <row r="845" spans="5:28" ht="12.75">
      <c r="E845" s="182"/>
      <c r="F845" s="182"/>
      <c r="X845" s="182"/>
      <c r="Z845" s="182"/>
      <c r="AA845" s="182"/>
      <c r="AB845" s="182"/>
    </row>
    <row r="846" spans="5:28" ht="12.75">
      <c r="E846" s="182"/>
      <c r="F846" s="182"/>
      <c r="X846" s="182"/>
      <c r="Z846" s="182"/>
      <c r="AA846" s="182"/>
      <c r="AB846" s="182"/>
    </row>
    <row r="847" spans="5:28" ht="12.75">
      <c r="E847" s="182"/>
      <c r="F847" s="182"/>
      <c r="X847" s="182"/>
      <c r="Z847" s="182"/>
      <c r="AA847" s="182"/>
      <c r="AB847" s="182"/>
    </row>
    <row r="848" spans="5:28" ht="12.75">
      <c r="E848" s="182"/>
      <c r="F848" s="182"/>
      <c r="X848" s="182"/>
      <c r="Z848" s="182"/>
      <c r="AA848" s="182"/>
      <c r="AB848" s="182"/>
    </row>
    <row r="849" spans="5:28" ht="12.75">
      <c r="E849" s="182"/>
      <c r="F849" s="182"/>
      <c r="X849" s="182"/>
      <c r="Z849" s="182"/>
      <c r="AA849" s="182"/>
      <c r="AB849" s="182"/>
    </row>
    <row r="850" spans="5:28" ht="12.75">
      <c r="E850" s="182"/>
      <c r="F850" s="182"/>
      <c r="X850" s="182"/>
      <c r="Z850" s="182"/>
      <c r="AA850" s="182"/>
      <c r="AB850" s="182"/>
    </row>
    <row r="851" spans="5:28" ht="12.75">
      <c r="E851" s="182"/>
      <c r="F851" s="182"/>
      <c r="X851" s="182"/>
      <c r="Z851" s="182"/>
      <c r="AA851" s="182"/>
      <c r="AB851" s="182"/>
    </row>
    <row r="852" spans="5:28" ht="12.75">
      <c r="E852" s="182"/>
      <c r="F852" s="182"/>
      <c r="X852" s="182"/>
      <c r="Z852" s="182"/>
      <c r="AA852" s="182"/>
      <c r="AB852" s="182"/>
    </row>
    <row r="853" spans="5:28" ht="12.75">
      <c r="E853" s="182"/>
      <c r="F853" s="182"/>
      <c r="X853" s="182"/>
      <c r="Z853" s="182"/>
      <c r="AA853" s="182"/>
      <c r="AB853" s="182"/>
    </row>
    <row r="854" spans="5:28" ht="12.75">
      <c r="E854" s="182"/>
      <c r="F854" s="182"/>
      <c r="X854" s="182"/>
      <c r="Z854" s="182"/>
      <c r="AA854" s="182"/>
      <c r="AB854" s="182"/>
    </row>
    <row r="855" spans="5:28" ht="12.75">
      <c r="E855" s="182"/>
      <c r="F855" s="182"/>
      <c r="X855" s="182"/>
      <c r="Z855" s="182"/>
      <c r="AA855" s="182"/>
      <c r="AB855" s="182"/>
    </row>
    <row r="856" spans="5:28" ht="12.75">
      <c r="E856" s="182"/>
      <c r="F856" s="182"/>
      <c r="X856" s="182"/>
      <c r="Z856" s="182"/>
      <c r="AA856" s="182"/>
      <c r="AB856" s="182"/>
    </row>
    <row r="857" spans="5:28" ht="12.75">
      <c r="E857" s="182"/>
      <c r="F857" s="182"/>
      <c r="X857" s="182"/>
      <c r="Z857" s="182"/>
      <c r="AA857" s="182"/>
      <c r="AB857" s="182"/>
    </row>
    <row r="858" spans="5:28" ht="12.75">
      <c r="E858" s="182"/>
      <c r="F858" s="182"/>
      <c r="X858" s="182"/>
      <c r="Z858" s="182"/>
      <c r="AA858" s="182"/>
      <c r="AB858" s="182"/>
    </row>
    <row r="859" spans="5:28" ht="12.75">
      <c r="E859" s="182"/>
      <c r="F859" s="182"/>
      <c r="X859" s="182"/>
      <c r="Z859" s="182"/>
      <c r="AA859" s="182"/>
      <c r="AB859" s="182"/>
    </row>
    <row r="860" spans="5:28" ht="12.75">
      <c r="E860" s="182"/>
      <c r="F860" s="182"/>
      <c r="X860" s="182"/>
      <c r="Z860" s="182"/>
      <c r="AA860" s="182"/>
      <c r="AB860" s="182"/>
    </row>
    <row r="861" spans="5:28" ht="12.75">
      <c r="E861" s="182"/>
      <c r="F861" s="182"/>
      <c r="X861" s="182"/>
      <c r="Z861" s="182"/>
      <c r="AA861" s="182"/>
      <c r="AB861" s="182"/>
    </row>
    <row r="862" spans="5:28" ht="12.75">
      <c r="E862" s="182"/>
      <c r="F862" s="182"/>
      <c r="X862" s="182"/>
      <c r="Z862" s="182"/>
      <c r="AA862" s="182"/>
      <c r="AB862" s="182"/>
    </row>
    <row r="863" spans="5:28" ht="12.75">
      <c r="E863" s="182"/>
      <c r="F863" s="182"/>
      <c r="X863" s="182"/>
      <c r="Z863" s="182"/>
      <c r="AA863" s="182"/>
      <c r="AB863" s="182"/>
    </row>
    <row r="864" spans="5:28" ht="12.75">
      <c r="E864" s="182"/>
      <c r="F864" s="182"/>
      <c r="X864" s="182"/>
      <c r="Z864" s="182"/>
      <c r="AA864" s="182"/>
      <c r="AB864" s="182"/>
    </row>
    <row r="865" spans="5:28" ht="12.75">
      <c r="E865" s="182"/>
      <c r="F865" s="182"/>
      <c r="X865" s="182"/>
      <c r="Z865" s="182"/>
      <c r="AA865" s="182"/>
      <c r="AB865" s="182"/>
    </row>
    <row r="866" spans="5:28" ht="12.75">
      <c r="E866" s="182"/>
      <c r="F866" s="182"/>
      <c r="X866" s="182"/>
      <c r="Z866" s="182"/>
      <c r="AA866" s="182"/>
      <c r="AB866" s="182"/>
    </row>
    <row r="867" spans="5:28" ht="12.75">
      <c r="E867" s="182"/>
      <c r="F867" s="182"/>
      <c r="X867" s="182"/>
      <c r="Z867" s="182"/>
      <c r="AA867" s="182"/>
      <c r="AB867" s="182"/>
    </row>
    <row r="868" spans="5:28" ht="12.75">
      <c r="E868" s="182"/>
      <c r="F868" s="182"/>
      <c r="X868" s="182"/>
      <c r="Z868" s="182"/>
      <c r="AA868" s="182"/>
      <c r="AB868" s="182"/>
    </row>
    <row r="869" spans="5:28" ht="12.75">
      <c r="E869" s="182"/>
      <c r="F869" s="182"/>
      <c r="X869" s="182"/>
      <c r="Z869" s="182"/>
      <c r="AA869" s="182"/>
      <c r="AB869" s="182"/>
    </row>
    <row r="870" spans="5:28" ht="12.75">
      <c r="E870" s="182"/>
      <c r="F870" s="182"/>
      <c r="X870" s="182"/>
      <c r="Z870" s="182"/>
      <c r="AA870" s="182"/>
      <c r="AB870" s="182"/>
    </row>
    <row r="871" spans="5:28" ht="12.75">
      <c r="E871" s="182"/>
      <c r="F871" s="182"/>
      <c r="X871" s="182"/>
      <c r="Z871" s="182"/>
      <c r="AA871" s="182"/>
      <c r="AB871" s="182"/>
    </row>
    <row r="872" spans="5:28" ht="12.75">
      <c r="E872" s="182"/>
      <c r="F872" s="182"/>
      <c r="X872" s="182"/>
      <c r="Z872" s="182"/>
      <c r="AA872" s="182"/>
      <c r="AB872" s="182"/>
    </row>
    <row r="873" spans="5:28" ht="12.75">
      <c r="E873" s="182"/>
      <c r="F873" s="182"/>
      <c r="X873" s="182"/>
      <c r="Z873" s="182"/>
      <c r="AA873" s="182"/>
      <c r="AB873" s="182"/>
    </row>
    <row r="874" spans="5:28" ht="12.75">
      <c r="E874" s="182"/>
      <c r="F874" s="182"/>
      <c r="X874" s="182"/>
      <c r="Z874" s="182"/>
      <c r="AA874" s="182"/>
      <c r="AB874" s="182"/>
    </row>
    <row r="875" spans="5:28" ht="12.75">
      <c r="E875" s="182"/>
      <c r="F875" s="182"/>
      <c r="X875" s="182"/>
      <c r="Z875" s="182"/>
      <c r="AA875" s="182"/>
      <c r="AB875" s="182"/>
    </row>
    <row r="876" spans="5:28" ht="12.75">
      <c r="E876" s="182"/>
      <c r="F876" s="182"/>
      <c r="X876" s="182"/>
      <c r="Z876" s="182"/>
      <c r="AA876" s="182"/>
      <c r="AB876" s="182"/>
    </row>
    <row r="877" spans="5:28" ht="12.75">
      <c r="E877" s="182"/>
      <c r="F877" s="182"/>
      <c r="X877" s="182"/>
      <c r="Z877" s="182"/>
      <c r="AA877" s="182"/>
      <c r="AB877" s="182"/>
    </row>
    <row r="878" spans="5:28" ht="12.75">
      <c r="E878" s="182"/>
      <c r="F878" s="182"/>
      <c r="X878" s="182"/>
      <c r="Z878" s="182"/>
      <c r="AA878" s="182"/>
      <c r="AB878" s="182"/>
    </row>
    <row r="879" spans="5:28" ht="12.75">
      <c r="E879" s="182"/>
      <c r="F879" s="182"/>
      <c r="X879" s="182"/>
      <c r="Z879" s="182"/>
      <c r="AA879" s="182"/>
      <c r="AB879" s="182"/>
    </row>
    <row r="880" spans="5:28" ht="12.75">
      <c r="E880" s="182"/>
      <c r="F880" s="182"/>
      <c r="X880" s="182"/>
      <c r="Z880" s="182"/>
      <c r="AA880" s="182"/>
      <c r="AB880" s="182"/>
    </row>
    <row r="881" spans="5:28" ht="12.75">
      <c r="E881" s="182"/>
      <c r="F881" s="182"/>
      <c r="X881" s="182"/>
      <c r="Z881" s="182"/>
      <c r="AA881" s="182"/>
      <c r="AB881" s="182"/>
    </row>
    <row r="882" spans="5:28" ht="12.75">
      <c r="E882" s="182"/>
      <c r="F882" s="182"/>
      <c r="X882" s="182"/>
      <c r="Z882" s="182"/>
      <c r="AA882" s="182"/>
      <c r="AB882" s="182"/>
    </row>
    <row r="883" spans="5:28" ht="12.75">
      <c r="E883" s="182"/>
      <c r="F883" s="182"/>
      <c r="X883" s="182"/>
      <c r="Z883" s="182"/>
      <c r="AA883" s="182"/>
      <c r="AB883" s="182"/>
    </row>
    <row r="884" spans="5:28" ht="12.75">
      <c r="E884" s="182"/>
      <c r="F884" s="182"/>
      <c r="X884" s="182"/>
      <c r="Z884" s="182"/>
      <c r="AA884" s="182"/>
      <c r="AB884" s="182"/>
    </row>
    <row r="885" spans="5:28" ht="12.75">
      <c r="E885" s="182"/>
      <c r="F885" s="182"/>
      <c r="X885" s="182"/>
      <c r="Z885" s="182"/>
      <c r="AA885" s="182"/>
      <c r="AB885" s="182"/>
    </row>
    <row r="886" spans="5:28" ht="12.75">
      <c r="E886" s="182"/>
      <c r="F886" s="182"/>
      <c r="X886" s="182"/>
      <c r="Z886" s="182"/>
      <c r="AA886" s="182"/>
      <c r="AB886" s="182"/>
    </row>
    <row r="887" spans="5:28" ht="12.75">
      <c r="E887" s="182"/>
      <c r="F887" s="182"/>
      <c r="X887" s="182"/>
      <c r="Z887" s="182"/>
      <c r="AA887" s="182"/>
      <c r="AB887" s="182"/>
    </row>
    <row r="888" spans="5:28" ht="12.75">
      <c r="E888" s="182"/>
      <c r="F888" s="182"/>
      <c r="X888" s="182"/>
      <c r="Z888" s="182"/>
      <c r="AA888" s="182"/>
      <c r="AB888" s="182"/>
    </row>
    <row r="889" spans="5:28" ht="12.75">
      <c r="E889" s="182"/>
      <c r="F889" s="182"/>
      <c r="X889" s="182"/>
      <c r="Z889" s="182"/>
      <c r="AA889" s="182"/>
      <c r="AB889" s="182"/>
    </row>
    <row r="890" spans="5:28" ht="12.75">
      <c r="E890" s="182"/>
      <c r="F890" s="182"/>
      <c r="X890" s="182"/>
      <c r="Z890" s="182"/>
      <c r="AA890" s="182"/>
      <c r="AB890" s="182"/>
    </row>
    <row r="891" spans="5:28" ht="12.75">
      <c r="E891" s="182"/>
      <c r="F891" s="182"/>
      <c r="X891" s="182"/>
      <c r="Z891" s="182"/>
      <c r="AA891" s="182"/>
      <c r="AB891" s="182"/>
    </row>
    <row r="892" spans="5:28" ht="12.75">
      <c r="E892" s="182"/>
      <c r="F892" s="182"/>
      <c r="X892" s="182"/>
      <c r="Z892" s="182"/>
      <c r="AA892" s="182"/>
      <c r="AB892" s="182"/>
    </row>
    <row r="893" spans="5:28" ht="12.75">
      <c r="E893" s="182"/>
      <c r="F893" s="182"/>
      <c r="X893" s="182"/>
      <c r="Z893" s="182"/>
      <c r="AA893" s="182"/>
      <c r="AB893" s="182"/>
    </row>
    <row r="894" spans="5:28" ht="12.75">
      <c r="E894" s="182"/>
      <c r="F894" s="182"/>
      <c r="X894" s="182"/>
      <c r="Z894" s="182"/>
      <c r="AA894" s="182"/>
      <c r="AB894" s="182"/>
    </row>
    <row r="895" spans="5:28" ht="12.75">
      <c r="E895" s="182"/>
      <c r="F895" s="182"/>
      <c r="X895" s="182"/>
      <c r="Z895" s="182"/>
      <c r="AA895" s="182"/>
      <c r="AB895" s="182"/>
    </row>
    <row r="896" spans="5:28" ht="12.75">
      <c r="E896" s="182"/>
      <c r="F896" s="182"/>
      <c r="X896" s="182"/>
      <c r="Z896" s="182"/>
      <c r="AA896" s="182"/>
      <c r="AB896" s="182"/>
    </row>
    <row r="897" spans="5:28" ht="12.75">
      <c r="E897" s="182"/>
      <c r="F897" s="182"/>
      <c r="X897" s="182"/>
      <c r="Z897" s="182"/>
      <c r="AA897" s="182"/>
      <c r="AB897" s="182"/>
    </row>
    <row r="898" spans="5:28" ht="12.75">
      <c r="E898" s="182"/>
      <c r="F898" s="182"/>
      <c r="X898" s="182"/>
      <c r="Z898" s="182"/>
      <c r="AA898" s="182"/>
      <c r="AB898" s="182"/>
    </row>
    <row r="899" spans="5:28" ht="12.75">
      <c r="E899" s="182"/>
      <c r="F899" s="182"/>
      <c r="X899" s="182"/>
      <c r="Z899" s="182"/>
      <c r="AA899" s="182"/>
      <c r="AB899" s="182"/>
    </row>
    <row r="900" spans="5:28" ht="12.75">
      <c r="E900" s="182"/>
      <c r="F900" s="182"/>
      <c r="X900" s="182"/>
      <c r="Z900" s="182"/>
      <c r="AA900" s="182"/>
      <c r="AB900" s="182"/>
    </row>
    <row r="901" spans="5:28" ht="12.75">
      <c r="E901" s="182"/>
      <c r="F901" s="182"/>
      <c r="X901" s="182"/>
      <c r="Z901" s="182"/>
      <c r="AA901" s="182"/>
      <c r="AB901" s="182"/>
    </row>
    <row r="902" spans="5:28" ht="12.75">
      <c r="E902" s="182"/>
      <c r="F902" s="182"/>
      <c r="X902" s="182"/>
      <c r="Z902" s="182"/>
      <c r="AA902" s="182"/>
      <c r="AB902" s="182"/>
    </row>
    <row r="903" spans="5:28" ht="12.75">
      <c r="E903" s="182"/>
      <c r="F903" s="182"/>
      <c r="X903" s="182"/>
      <c r="Z903" s="182"/>
      <c r="AA903" s="182"/>
      <c r="AB903" s="182"/>
    </row>
    <row r="904" spans="5:28" ht="12.75">
      <c r="E904" s="182"/>
      <c r="F904" s="182"/>
      <c r="X904" s="182"/>
      <c r="Z904" s="182"/>
      <c r="AA904" s="182"/>
      <c r="AB904" s="182"/>
    </row>
    <row r="905" spans="5:28" ht="12.75">
      <c r="E905" s="182"/>
      <c r="F905" s="182"/>
      <c r="X905" s="182"/>
      <c r="Z905" s="182"/>
      <c r="AA905" s="182"/>
      <c r="AB905" s="182"/>
    </row>
    <row r="906" spans="5:28" ht="12.75">
      <c r="E906" s="182"/>
      <c r="F906" s="182"/>
      <c r="X906" s="182"/>
      <c r="Z906" s="182"/>
      <c r="AA906" s="182"/>
      <c r="AB906" s="182"/>
    </row>
    <row r="907" spans="5:28" ht="12.75">
      <c r="E907" s="182"/>
      <c r="F907" s="182"/>
      <c r="X907" s="182"/>
      <c r="Z907" s="182"/>
      <c r="AA907" s="182"/>
      <c r="AB907" s="182"/>
    </row>
    <row r="908" spans="5:28" ht="12.75">
      <c r="E908" s="182"/>
      <c r="F908" s="182"/>
      <c r="X908" s="182"/>
      <c r="Z908" s="182"/>
      <c r="AA908" s="182"/>
      <c r="AB908" s="182"/>
    </row>
    <row r="909" spans="5:28" ht="12.75">
      <c r="E909" s="182"/>
      <c r="F909" s="182"/>
      <c r="X909" s="182"/>
      <c r="Z909" s="182"/>
      <c r="AA909" s="182"/>
      <c r="AB909" s="182"/>
    </row>
    <row r="910" spans="5:28" ht="12.75">
      <c r="E910" s="182"/>
      <c r="F910" s="182"/>
      <c r="X910" s="182"/>
      <c r="Z910" s="182"/>
      <c r="AA910" s="182"/>
      <c r="AB910" s="182"/>
    </row>
    <row r="911" spans="5:28" ht="12.75">
      <c r="E911" s="182"/>
      <c r="F911" s="182"/>
      <c r="X911" s="182"/>
      <c r="Z911" s="182"/>
      <c r="AA911" s="182"/>
      <c r="AB911" s="182"/>
    </row>
    <row r="912" spans="5:28" ht="12.75">
      <c r="E912" s="182"/>
      <c r="F912" s="182"/>
      <c r="X912" s="182"/>
      <c r="Z912" s="182"/>
      <c r="AA912" s="182"/>
      <c r="AB912" s="182"/>
    </row>
    <row r="913" spans="5:28" ht="12.75">
      <c r="E913" s="182"/>
      <c r="F913" s="182"/>
      <c r="X913" s="182"/>
      <c r="Z913" s="182"/>
      <c r="AA913" s="182"/>
      <c r="AB913" s="182"/>
    </row>
    <row r="914" spans="5:28" ht="12.75">
      <c r="E914" s="182"/>
      <c r="F914" s="182"/>
      <c r="X914" s="182"/>
      <c r="Z914" s="182"/>
      <c r="AA914" s="182"/>
      <c r="AB914" s="182"/>
    </row>
    <row r="915" spans="5:28" ht="12.75">
      <c r="E915" s="182"/>
      <c r="F915" s="182"/>
      <c r="X915" s="182"/>
      <c r="Z915" s="182"/>
      <c r="AA915" s="182"/>
      <c r="AB915" s="182"/>
    </row>
    <row r="916" spans="5:28" ht="12.75">
      <c r="E916" s="182"/>
      <c r="F916" s="182"/>
      <c r="X916" s="182"/>
      <c r="Z916" s="182"/>
      <c r="AA916" s="182"/>
      <c r="AB916" s="182"/>
    </row>
    <row r="917" spans="5:28" ht="12.75">
      <c r="E917" s="182"/>
      <c r="F917" s="182"/>
      <c r="X917" s="182"/>
      <c r="Z917" s="182"/>
      <c r="AA917" s="182"/>
      <c r="AB917" s="182"/>
    </row>
    <row r="918" spans="5:28" ht="12.75">
      <c r="E918" s="182"/>
      <c r="F918" s="182"/>
      <c r="X918" s="182"/>
      <c r="Z918" s="182"/>
      <c r="AA918" s="182"/>
      <c r="AB918" s="182"/>
    </row>
    <row r="919" spans="5:28" ht="12.75">
      <c r="E919" s="182"/>
      <c r="F919" s="182"/>
      <c r="X919" s="182"/>
      <c r="Z919" s="182"/>
      <c r="AA919" s="182"/>
      <c r="AB919" s="182"/>
    </row>
    <row r="920" spans="5:28" ht="12.75">
      <c r="E920" s="182"/>
      <c r="F920" s="182"/>
      <c r="X920" s="182"/>
      <c r="Z920" s="182"/>
      <c r="AA920" s="182"/>
      <c r="AB920" s="182"/>
    </row>
    <row r="921" spans="5:28" ht="12.75">
      <c r="E921" s="182"/>
      <c r="F921" s="182"/>
      <c r="X921" s="182"/>
      <c r="Z921" s="182"/>
      <c r="AA921" s="182"/>
      <c r="AB921" s="182"/>
    </row>
    <row r="922" spans="5:28" ht="12.75">
      <c r="E922" s="182"/>
      <c r="F922" s="182"/>
      <c r="X922" s="182"/>
      <c r="Z922" s="182"/>
      <c r="AA922" s="182"/>
      <c r="AB922" s="182"/>
    </row>
    <row r="923" spans="5:28" ht="12.75">
      <c r="E923" s="182"/>
      <c r="F923" s="182"/>
      <c r="X923" s="182"/>
      <c r="Z923" s="182"/>
      <c r="AA923" s="182"/>
      <c r="AB923" s="182"/>
    </row>
    <row r="924" spans="5:28" ht="12.75">
      <c r="E924" s="182"/>
      <c r="F924" s="182"/>
      <c r="X924" s="182"/>
      <c r="Z924" s="182"/>
      <c r="AA924" s="182"/>
      <c r="AB924" s="182"/>
    </row>
    <row r="925" spans="5:28" ht="12.75">
      <c r="E925" s="182"/>
      <c r="F925" s="182"/>
      <c r="X925" s="182"/>
      <c r="Z925" s="182"/>
      <c r="AA925" s="182"/>
      <c r="AB925" s="182"/>
    </row>
    <row r="926" spans="5:28" ht="12.75">
      <c r="E926" s="182"/>
      <c r="F926" s="182"/>
      <c r="X926" s="182"/>
      <c r="Z926" s="182"/>
      <c r="AA926" s="182"/>
      <c r="AB926" s="182"/>
    </row>
    <row r="927" spans="5:28" ht="12.75">
      <c r="E927" s="182"/>
      <c r="F927" s="182"/>
      <c r="X927" s="182"/>
      <c r="Z927" s="182"/>
      <c r="AA927" s="182"/>
      <c r="AB927" s="182"/>
    </row>
    <row r="928" spans="5:28" ht="12.75">
      <c r="E928" s="182"/>
      <c r="F928" s="182"/>
      <c r="X928" s="182"/>
      <c r="Z928" s="182"/>
      <c r="AA928" s="182"/>
      <c r="AB928" s="182"/>
    </row>
    <row r="929" spans="5:28" ht="12.75">
      <c r="E929" s="182"/>
      <c r="F929" s="182"/>
      <c r="X929" s="182"/>
      <c r="Z929" s="182"/>
      <c r="AA929" s="182"/>
      <c r="AB929" s="182"/>
    </row>
    <row r="930" spans="5:28" ht="12.75">
      <c r="E930" s="182"/>
      <c r="F930" s="182"/>
      <c r="X930" s="182"/>
      <c r="Z930" s="182"/>
      <c r="AA930" s="182"/>
      <c r="AB930" s="182"/>
    </row>
    <row r="931" spans="5:28" ht="12.75">
      <c r="E931" s="182"/>
      <c r="F931" s="182"/>
      <c r="X931" s="182"/>
      <c r="Z931" s="182"/>
      <c r="AA931" s="182"/>
      <c r="AB931" s="182"/>
    </row>
    <row r="932" spans="5:28" ht="12.75">
      <c r="E932" s="182"/>
      <c r="F932" s="182"/>
      <c r="X932" s="182"/>
      <c r="Z932" s="182"/>
      <c r="AA932" s="182"/>
      <c r="AB932" s="182"/>
    </row>
    <row r="933" spans="5:28" ht="12.75">
      <c r="E933" s="182"/>
      <c r="F933" s="182"/>
      <c r="X933" s="182"/>
      <c r="Z933" s="182"/>
      <c r="AA933" s="182"/>
      <c r="AB933" s="182"/>
    </row>
    <row r="934" spans="5:28" ht="12.75">
      <c r="E934" s="182"/>
      <c r="F934" s="182"/>
      <c r="X934" s="182"/>
      <c r="Z934" s="182"/>
      <c r="AA934" s="182"/>
      <c r="AB934" s="182"/>
    </row>
    <row r="935" spans="5:28" ht="12.75">
      <c r="E935" s="182"/>
      <c r="F935" s="182"/>
      <c r="X935" s="182"/>
      <c r="Z935" s="182"/>
      <c r="AA935" s="182"/>
      <c r="AB935" s="182"/>
    </row>
    <row r="936" spans="5:28" ht="12.75">
      <c r="E936" s="182"/>
      <c r="F936" s="182"/>
      <c r="X936" s="182"/>
      <c r="Z936" s="182"/>
      <c r="AA936" s="182"/>
      <c r="AB936" s="182"/>
    </row>
    <row r="937" spans="5:28" ht="12.75">
      <c r="E937" s="182"/>
      <c r="F937" s="182"/>
      <c r="X937" s="182"/>
      <c r="Z937" s="182"/>
      <c r="AA937" s="182"/>
      <c r="AB937" s="182"/>
    </row>
    <row r="938" spans="5:28" ht="12.75">
      <c r="E938" s="182"/>
      <c r="F938" s="182"/>
      <c r="X938" s="182"/>
      <c r="Z938" s="182"/>
      <c r="AA938" s="182"/>
      <c r="AB938" s="182"/>
    </row>
    <row r="939" spans="5:28" ht="12.75">
      <c r="E939" s="182"/>
      <c r="F939" s="182"/>
      <c r="X939" s="182"/>
      <c r="Z939" s="182"/>
      <c r="AA939" s="182"/>
      <c r="AB939" s="182"/>
    </row>
    <row r="940" spans="5:28" ht="12.75">
      <c r="E940" s="182"/>
      <c r="F940" s="182"/>
      <c r="X940" s="182"/>
      <c r="Z940" s="182"/>
      <c r="AA940" s="182"/>
      <c r="AB940" s="182"/>
    </row>
    <row r="941" spans="5:28" ht="12.75">
      <c r="E941" s="182"/>
      <c r="F941" s="182"/>
      <c r="X941" s="182"/>
      <c r="Z941" s="182"/>
      <c r="AA941" s="182"/>
      <c r="AB941" s="182"/>
    </row>
    <row r="942" spans="5:28" ht="12.75">
      <c r="E942" s="182"/>
      <c r="F942" s="182"/>
      <c r="X942" s="182"/>
      <c r="Z942" s="182"/>
      <c r="AA942" s="182"/>
      <c r="AB942" s="182"/>
    </row>
    <row r="943" spans="5:28" ht="12.75">
      <c r="E943" s="182"/>
      <c r="F943" s="182"/>
      <c r="X943" s="182"/>
      <c r="Z943" s="182"/>
      <c r="AA943" s="182"/>
      <c r="AB943" s="182"/>
    </row>
    <row r="944" spans="5:28" ht="12.75">
      <c r="E944" s="182"/>
      <c r="F944" s="182"/>
      <c r="X944" s="182"/>
      <c r="Z944" s="182"/>
      <c r="AA944" s="182"/>
      <c r="AB944" s="182"/>
    </row>
    <row r="945" spans="5:28" ht="12.75">
      <c r="E945" s="182"/>
      <c r="F945" s="182"/>
      <c r="X945" s="182"/>
      <c r="Z945" s="182"/>
      <c r="AA945" s="182"/>
      <c r="AB945" s="182"/>
    </row>
    <row r="946" spans="5:28" ht="12.75">
      <c r="E946" s="182"/>
      <c r="F946" s="182"/>
      <c r="X946" s="182"/>
      <c r="Z946" s="182"/>
      <c r="AA946" s="182"/>
      <c r="AB946" s="182"/>
    </row>
    <row r="947" spans="5:28" ht="12.75">
      <c r="E947" s="182"/>
      <c r="F947" s="182"/>
      <c r="X947" s="182"/>
      <c r="Z947" s="182"/>
      <c r="AA947" s="182"/>
      <c r="AB947" s="182"/>
    </row>
    <row r="948" spans="5:28" ht="12.75">
      <c r="E948" s="182"/>
      <c r="F948" s="182"/>
      <c r="X948" s="182"/>
      <c r="Z948" s="182"/>
      <c r="AA948" s="182"/>
      <c r="AB948" s="182"/>
    </row>
    <row r="949" spans="5:28" ht="12.75">
      <c r="E949" s="182"/>
      <c r="F949" s="182"/>
      <c r="X949" s="182"/>
      <c r="Z949" s="182"/>
      <c r="AA949" s="182"/>
      <c r="AB949" s="182"/>
    </row>
    <row r="950" spans="5:28" ht="12.75">
      <c r="E950" s="182"/>
      <c r="F950" s="182"/>
      <c r="X950" s="182"/>
      <c r="Z950" s="182"/>
      <c r="AA950" s="182"/>
      <c r="AB950" s="182"/>
    </row>
    <row r="951" spans="5:28" ht="12.75">
      <c r="E951" s="182"/>
      <c r="F951" s="182"/>
      <c r="X951" s="182"/>
      <c r="Z951" s="182"/>
      <c r="AA951" s="182"/>
      <c r="AB951" s="182"/>
    </row>
    <row r="952" spans="5:28" ht="12.75">
      <c r="E952" s="182"/>
      <c r="F952" s="182"/>
      <c r="X952" s="182"/>
      <c r="Z952" s="182"/>
      <c r="AA952" s="182"/>
      <c r="AB952" s="182"/>
    </row>
    <row r="953" spans="5:28" ht="12.75">
      <c r="E953" s="182"/>
      <c r="F953" s="182"/>
      <c r="X953" s="182"/>
      <c r="Z953" s="182"/>
      <c r="AA953" s="182"/>
      <c r="AB953" s="182"/>
    </row>
    <row r="954" spans="5:28" ht="12.75">
      <c r="E954" s="182"/>
      <c r="F954" s="182"/>
      <c r="X954" s="182"/>
      <c r="Z954" s="182"/>
      <c r="AA954" s="182"/>
      <c r="AB954" s="182"/>
    </row>
    <row r="955" spans="5:28" ht="12.75">
      <c r="E955" s="182"/>
      <c r="F955" s="182"/>
      <c r="X955" s="182"/>
      <c r="Z955" s="182"/>
      <c r="AA955" s="182"/>
      <c r="AB955" s="182"/>
    </row>
    <row r="956" spans="5:28" ht="12.75">
      <c r="E956" s="182"/>
      <c r="F956" s="182"/>
      <c r="X956" s="182"/>
      <c r="Z956" s="182"/>
      <c r="AA956" s="182"/>
      <c r="AB956" s="182"/>
    </row>
    <row r="957" spans="5:28" ht="12.75">
      <c r="E957" s="182"/>
      <c r="F957" s="182"/>
      <c r="X957" s="182"/>
      <c r="Z957" s="182"/>
      <c r="AA957" s="182"/>
      <c r="AB957" s="182"/>
    </row>
    <row r="958" spans="5:28" ht="12.75">
      <c r="E958" s="182"/>
      <c r="F958" s="182"/>
      <c r="X958" s="182"/>
      <c r="Z958" s="182"/>
      <c r="AA958" s="182"/>
      <c r="AB958" s="182"/>
    </row>
    <row r="959" spans="5:28" ht="12.75">
      <c r="E959" s="182"/>
      <c r="F959" s="182"/>
      <c r="X959" s="182"/>
      <c r="Z959" s="182"/>
      <c r="AA959" s="182"/>
      <c r="AB959" s="182"/>
    </row>
    <row r="960" spans="5:28" ht="12.75">
      <c r="E960" s="182"/>
      <c r="F960" s="182"/>
      <c r="X960" s="182"/>
      <c r="Z960" s="182"/>
      <c r="AA960" s="182"/>
      <c r="AB960" s="182"/>
    </row>
    <row r="961" spans="5:28" ht="12.75">
      <c r="E961" s="182"/>
      <c r="F961" s="182"/>
      <c r="X961" s="182"/>
      <c r="Z961" s="182"/>
      <c r="AA961" s="182"/>
      <c r="AB961" s="182"/>
    </row>
    <row r="962" spans="5:28" ht="12.75">
      <c r="E962" s="182"/>
      <c r="F962" s="182"/>
      <c r="X962" s="182"/>
      <c r="Z962" s="182"/>
      <c r="AA962" s="182"/>
      <c r="AB962" s="182"/>
    </row>
    <row r="963" spans="5:28" ht="12.75">
      <c r="E963" s="182"/>
      <c r="F963" s="182"/>
      <c r="X963" s="182"/>
      <c r="Z963" s="182"/>
      <c r="AA963" s="182"/>
      <c r="AB963" s="182"/>
    </row>
    <row r="964" spans="5:28" ht="12.75">
      <c r="E964" s="182"/>
      <c r="F964" s="182"/>
      <c r="X964" s="182"/>
      <c r="Z964" s="182"/>
      <c r="AA964" s="182"/>
      <c r="AB964" s="182"/>
    </row>
    <row r="965" spans="5:28" ht="12.75">
      <c r="E965" s="182"/>
      <c r="F965" s="182"/>
      <c r="X965" s="182"/>
      <c r="Z965" s="182"/>
      <c r="AA965" s="182"/>
      <c r="AB965" s="182"/>
    </row>
    <row r="966" spans="5:28" ht="12.75">
      <c r="E966" s="182"/>
      <c r="F966" s="182"/>
      <c r="X966" s="182"/>
      <c r="Z966" s="182"/>
      <c r="AA966" s="182"/>
      <c r="AB966" s="182"/>
    </row>
    <row r="967" spans="5:28" ht="12.75">
      <c r="E967" s="182"/>
      <c r="F967" s="182"/>
      <c r="X967" s="182"/>
      <c r="Z967" s="182"/>
      <c r="AA967" s="182"/>
      <c r="AB967" s="182"/>
    </row>
    <row r="968" spans="5:28" ht="12.75">
      <c r="E968" s="182"/>
      <c r="F968" s="182"/>
      <c r="X968" s="182"/>
      <c r="Z968" s="182"/>
      <c r="AA968" s="182"/>
      <c r="AB968" s="182"/>
    </row>
    <row r="969" spans="5:28" ht="12.75">
      <c r="E969" s="182"/>
      <c r="F969" s="182"/>
      <c r="X969" s="182"/>
      <c r="Z969" s="182"/>
      <c r="AA969" s="182"/>
      <c r="AB969" s="182"/>
    </row>
    <row r="970" spans="5:28" ht="12.75">
      <c r="E970" s="182"/>
      <c r="F970" s="182"/>
      <c r="X970" s="182"/>
      <c r="Z970" s="182"/>
      <c r="AA970" s="182"/>
      <c r="AB970" s="182"/>
    </row>
    <row r="971" spans="5:28" ht="12.75">
      <c r="E971" s="182"/>
      <c r="F971" s="182"/>
      <c r="X971" s="182"/>
      <c r="Z971" s="182"/>
      <c r="AA971" s="182"/>
      <c r="AB971" s="182"/>
    </row>
    <row r="972" spans="5:28" ht="12.75">
      <c r="E972" s="182"/>
      <c r="F972" s="182"/>
      <c r="X972" s="182"/>
      <c r="Z972" s="182"/>
      <c r="AA972" s="182"/>
      <c r="AB972" s="182"/>
    </row>
    <row r="973" spans="5:28" ht="12.75">
      <c r="E973" s="182"/>
      <c r="F973" s="182"/>
      <c r="X973" s="182"/>
      <c r="Z973" s="182"/>
      <c r="AA973" s="182"/>
      <c r="AB973" s="182"/>
    </row>
    <row r="974" spans="5:28" ht="12.75">
      <c r="E974" s="182"/>
      <c r="F974" s="182"/>
      <c r="X974" s="182"/>
      <c r="Z974" s="182"/>
      <c r="AA974" s="182"/>
      <c r="AB974" s="182"/>
    </row>
    <row r="975" spans="5:28" ht="12.75">
      <c r="E975" s="182"/>
      <c r="F975" s="182"/>
      <c r="X975" s="182"/>
      <c r="Z975" s="182"/>
      <c r="AA975" s="182"/>
      <c r="AB975" s="182"/>
    </row>
    <row r="976" spans="5:28" ht="12.75">
      <c r="E976" s="182"/>
      <c r="F976" s="182"/>
      <c r="X976" s="182"/>
      <c r="Z976" s="182"/>
      <c r="AA976" s="182"/>
      <c r="AB976" s="182"/>
    </row>
    <row r="977" spans="5:28" ht="12.75">
      <c r="E977" s="182"/>
      <c r="F977" s="182"/>
      <c r="X977" s="182"/>
      <c r="Z977" s="182"/>
      <c r="AA977" s="182"/>
      <c r="AB977" s="182"/>
    </row>
    <row r="978" spans="5:28" ht="12.75">
      <c r="E978" s="182"/>
      <c r="F978" s="182"/>
      <c r="X978" s="182"/>
      <c r="Z978" s="182"/>
      <c r="AA978" s="182"/>
      <c r="AB978" s="182"/>
    </row>
    <row r="979" spans="5:28" ht="12.75">
      <c r="E979" s="182"/>
      <c r="F979" s="182"/>
      <c r="X979" s="182"/>
      <c r="Z979" s="182"/>
      <c r="AA979" s="182"/>
      <c r="AB979" s="182"/>
    </row>
    <row r="980" spans="5:28" ht="12.75">
      <c r="E980" s="182"/>
      <c r="F980" s="182"/>
      <c r="X980" s="182"/>
      <c r="Z980" s="182"/>
      <c r="AA980" s="182"/>
      <c r="AB980" s="182"/>
    </row>
    <row r="981" spans="5:28" ht="12.75">
      <c r="E981" s="182"/>
      <c r="F981" s="182"/>
      <c r="X981" s="182"/>
      <c r="Z981" s="182"/>
      <c r="AA981" s="182"/>
      <c r="AB981" s="182"/>
    </row>
    <row r="982" spans="5:28" ht="12.75">
      <c r="E982" s="182"/>
      <c r="F982" s="182"/>
      <c r="X982" s="182"/>
      <c r="Z982" s="182"/>
      <c r="AA982" s="182"/>
      <c r="AB982" s="182"/>
    </row>
    <row r="983" spans="5:28" ht="12.75">
      <c r="E983" s="182"/>
      <c r="F983" s="182"/>
      <c r="X983" s="182"/>
      <c r="Z983" s="182"/>
      <c r="AA983" s="182"/>
      <c r="AB983" s="182"/>
    </row>
    <row r="984" spans="5:28" ht="12.75">
      <c r="E984" s="182"/>
      <c r="F984" s="182"/>
      <c r="X984" s="182"/>
      <c r="Z984" s="182"/>
      <c r="AA984" s="182"/>
      <c r="AB984" s="182"/>
    </row>
    <row r="985" spans="5:28" ht="12.75">
      <c r="E985" s="182"/>
      <c r="F985" s="182"/>
      <c r="X985" s="182"/>
      <c r="Z985" s="182"/>
      <c r="AA985" s="182"/>
      <c r="AB985" s="182"/>
    </row>
    <row r="986" spans="5:28" ht="12.75">
      <c r="E986" s="182"/>
      <c r="F986" s="182"/>
      <c r="X986" s="182"/>
      <c r="Z986" s="182"/>
      <c r="AA986" s="182"/>
      <c r="AB986" s="182"/>
    </row>
    <row r="987" spans="5:28" ht="12.75">
      <c r="E987" s="182"/>
      <c r="F987" s="182"/>
      <c r="X987" s="182"/>
      <c r="Z987" s="182"/>
      <c r="AA987" s="182"/>
      <c r="AB987" s="182"/>
    </row>
    <row r="988" spans="5:28" ht="12.75">
      <c r="E988" s="182"/>
      <c r="F988" s="182"/>
      <c r="X988" s="182"/>
      <c r="Z988" s="182"/>
      <c r="AA988" s="182"/>
      <c r="AB988" s="182"/>
    </row>
    <row r="989" spans="5:28" ht="12.75">
      <c r="E989" s="182"/>
      <c r="F989" s="182"/>
      <c r="X989" s="182"/>
      <c r="Z989" s="182"/>
      <c r="AA989" s="182"/>
      <c r="AB989" s="182"/>
    </row>
    <row r="990" spans="5:28" ht="12.75">
      <c r="E990" s="182"/>
      <c r="F990" s="182"/>
      <c r="X990" s="182"/>
      <c r="Z990" s="182"/>
      <c r="AA990" s="182"/>
      <c r="AB990" s="182"/>
    </row>
    <row r="991" spans="5:28" ht="12.75">
      <c r="E991" s="182"/>
      <c r="F991" s="182"/>
      <c r="X991" s="182"/>
      <c r="Z991" s="182"/>
      <c r="AA991" s="182"/>
      <c r="AB991" s="182"/>
    </row>
    <row r="992" spans="5:28" ht="12.75">
      <c r="E992" s="182"/>
      <c r="F992" s="182"/>
      <c r="X992" s="182"/>
      <c r="Z992" s="182"/>
      <c r="AA992" s="182"/>
      <c r="AB992" s="182"/>
    </row>
    <row r="993" spans="5:28" ht="12.75">
      <c r="E993" s="182"/>
      <c r="F993" s="182"/>
      <c r="X993" s="182"/>
      <c r="Z993" s="182"/>
      <c r="AA993" s="182"/>
      <c r="AB993" s="182"/>
    </row>
    <row r="994" spans="5:28" ht="12.75">
      <c r="E994" s="182"/>
      <c r="F994" s="182"/>
      <c r="X994" s="182"/>
      <c r="Z994" s="182"/>
      <c r="AA994" s="182"/>
      <c r="AB994" s="182"/>
    </row>
    <row r="995" spans="5:28" ht="12.75">
      <c r="E995" s="182"/>
      <c r="F995" s="182"/>
      <c r="X995" s="182"/>
      <c r="Z995" s="182"/>
      <c r="AA995" s="182"/>
      <c r="AB995" s="182"/>
    </row>
    <row r="996" spans="5:28" ht="12.75">
      <c r="E996" s="182"/>
      <c r="F996" s="182"/>
      <c r="X996" s="182"/>
      <c r="Z996" s="182"/>
      <c r="AA996" s="182"/>
      <c r="AB996" s="182"/>
    </row>
    <row r="997" spans="5:28" ht="12.75">
      <c r="E997" s="182"/>
      <c r="F997" s="182"/>
      <c r="X997" s="182"/>
      <c r="Z997" s="182"/>
      <c r="AA997" s="182"/>
      <c r="AB997" s="182"/>
    </row>
    <row r="998" spans="5:28" ht="12.75">
      <c r="E998" s="182"/>
      <c r="F998" s="182"/>
      <c r="X998" s="182"/>
      <c r="Z998" s="182"/>
      <c r="AA998" s="182"/>
      <c r="AB998" s="182"/>
    </row>
    <row r="999" spans="5:28" ht="12.75">
      <c r="E999" s="182"/>
      <c r="F999" s="182"/>
      <c r="X999" s="182"/>
      <c r="Z999" s="182"/>
      <c r="AA999" s="182"/>
      <c r="AB999" s="182"/>
    </row>
    <row r="1000" spans="5:28" ht="12.75">
      <c r="E1000" s="182"/>
      <c r="F1000" s="182"/>
      <c r="X1000" s="182"/>
      <c r="Z1000" s="182"/>
      <c r="AA1000" s="182"/>
      <c r="AB1000" s="182"/>
    </row>
  </sheetData>
  <mergeCells count="23">
    <mergeCell ref="Y2:Y3"/>
    <mergeCell ref="CI2:CK2"/>
    <mergeCell ref="CL2:CU2"/>
    <mergeCell ref="Z2:AB2"/>
    <mergeCell ref="AC2:AR2"/>
    <mergeCell ref="AS2:BH2"/>
    <mergeCell ref="BI2:BX2"/>
    <mergeCell ref="BY2:CD2"/>
    <mergeCell ref="CE2:CG2"/>
    <mergeCell ref="CH2:CH3"/>
    <mergeCell ref="R1:U1"/>
    <mergeCell ref="V1:W1"/>
    <mergeCell ref="E1:G1"/>
    <mergeCell ref="E2:G2"/>
    <mergeCell ref="H2:M2"/>
    <mergeCell ref="N2:Q2"/>
    <mergeCell ref="R2:U2"/>
    <mergeCell ref="V2:X2"/>
    <mergeCell ref="B1:C1"/>
    <mergeCell ref="H1:J1"/>
    <mergeCell ref="K1:M1"/>
    <mergeCell ref="N1:O1"/>
    <mergeCell ref="P1:Q1"/>
  </mergeCells>
  <dataValidations count="5">
    <dataValidation type="list" allowBlank="1" showErrorMessage="1" sqref="AB4:AB48" xr:uid="{00000000-0002-0000-0000-000000000000}">
      <formula1>"EXCELLENT,BON,MOYEN,MAUVAIS,AUCUN"</formula1>
    </dataValidation>
    <dataValidation type="list" allowBlank="1" showErrorMessage="1" sqref="CF4:CF48" xr:uid="{00000000-0002-0000-0000-000001000000}">
      <formula1>$D$4:$D$48</formula1>
    </dataValidation>
    <dataValidation type="list" allowBlank="1" showErrorMessage="1" sqref="Z4:Z48" xr:uid="{00000000-0002-0000-0000-000002000000}">
      <formula1>"OUI,NON"</formula1>
    </dataValidation>
    <dataValidation type="list" allowBlank="1" showErrorMessage="1" sqref="AA4:AA48" xr:uid="{00000000-0002-0000-0000-000003000000}">
      <formula1>"AFRICEL,AIRTEL,ORANGE,VODACOM,AUTRE,AUCUN"</formula1>
    </dataValidation>
    <dataValidation type="list" allowBlank="1" showErrorMessage="1" sqref="CG4:CG48" xr:uid="{00000000-0002-0000-0000-000004000000}">
      <formula1>"Ilots ,Nomades,Camp minier,Lieu d'embarcation,Grand marché,Camp champêtre ou ferme,Camp de déplacés ou de refugiés,Bidonville ou Bulding,Localité insécure,Localité à accès difficile (forêt, rivière, lac),Autre localité,Point d'Entrée"</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H49"/>
  <sheetViews>
    <sheetView workbookViewId="0">
      <pane xSplit="5" ySplit="3" topLeftCell="F4" activePane="bottomRight" state="frozen"/>
      <selection pane="topRight" activeCell="F1" sqref="F1"/>
      <selection pane="bottomLeft" activeCell="A4" sqref="A4"/>
      <selection pane="bottomRight" activeCell="F4" sqref="F4"/>
    </sheetView>
  </sheetViews>
  <sheetFormatPr defaultColWidth="12.59765625" defaultRowHeight="15.75" customHeight="1"/>
  <cols>
    <col min="1" max="1" width="20" customWidth="1"/>
    <col min="2" max="2" width="18.73046875" customWidth="1"/>
    <col min="3" max="3" width="19.86328125" customWidth="1"/>
    <col min="4" max="4" width="22.1328125" customWidth="1"/>
    <col min="5" max="5" width="18.1328125" customWidth="1"/>
    <col min="6" max="6" width="15.73046875" customWidth="1"/>
    <col min="7" max="7" width="16.265625" customWidth="1"/>
    <col min="8" max="8" width="15.1328125" customWidth="1"/>
    <col min="9" max="9" width="14" customWidth="1"/>
    <col min="31" max="31" width="14.86328125" customWidth="1"/>
    <col min="32" max="32" width="21" customWidth="1"/>
    <col min="33" max="33" width="19.265625" customWidth="1"/>
    <col min="34" max="34" width="15.86328125" customWidth="1"/>
    <col min="35" max="35" width="20" customWidth="1"/>
    <col min="36" max="36" width="19.1328125" customWidth="1"/>
    <col min="37" max="37" width="15.1328125" customWidth="1"/>
    <col min="38" max="38" width="15" customWidth="1"/>
    <col min="39" max="39" width="14.46484375" customWidth="1"/>
    <col min="40" max="40" width="15.3984375" customWidth="1"/>
    <col min="41" max="41" width="20.3984375" customWidth="1"/>
    <col min="42" max="42" width="19" customWidth="1"/>
    <col min="43" max="43" width="14.46484375" customWidth="1"/>
    <col min="44" max="44" width="17.73046875" customWidth="1"/>
    <col min="45" max="45" width="19.86328125" customWidth="1"/>
    <col min="46" max="46" width="15.73046875" customWidth="1"/>
    <col min="47" max="47" width="17.1328125" customWidth="1"/>
    <col min="48" max="48" width="15.265625" customWidth="1"/>
    <col min="49" max="49" width="17.73046875" customWidth="1"/>
    <col min="58" max="58" width="18.73046875" customWidth="1"/>
    <col min="59" max="59" width="17.265625" customWidth="1"/>
    <col min="62" max="62" width="14.73046875" customWidth="1"/>
    <col min="63" max="63" width="15.265625" customWidth="1"/>
    <col min="64" max="64" width="15.86328125" customWidth="1"/>
    <col min="65" max="65" width="16" customWidth="1"/>
    <col min="66" max="66" width="15.46484375" customWidth="1"/>
    <col min="67" max="67" width="15.265625" customWidth="1"/>
    <col min="68" max="68" width="13.73046875" customWidth="1"/>
    <col min="69" max="69" width="14.86328125" customWidth="1"/>
    <col min="70" max="72" width="16.3984375" customWidth="1"/>
    <col min="73" max="73" width="16.46484375" customWidth="1"/>
    <col min="74" max="74" width="19" customWidth="1"/>
    <col min="75" max="75" width="19.1328125" customWidth="1"/>
    <col min="76" max="76" width="20.86328125" customWidth="1"/>
    <col min="77" max="77" width="19.86328125" customWidth="1"/>
    <col min="78" max="78" width="19.3984375" customWidth="1"/>
    <col min="79" max="79" width="19.73046875" customWidth="1"/>
    <col min="80" max="80" width="18.86328125" customWidth="1"/>
    <col min="81" max="81" width="21.73046875" customWidth="1"/>
    <col min="82" max="82" width="18.73046875" customWidth="1"/>
    <col min="83" max="83" width="17.73046875" customWidth="1"/>
    <col min="84" max="84" width="22.46484375" customWidth="1"/>
    <col min="85" max="85" width="16.59765625" customWidth="1"/>
    <col min="86" max="86" width="14.73046875" customWidth="1"/>
  </cols>
  <sheetData>
    <row r="1" spans="1:86" ht="46.5" customHeight="1">
      <c r="A1" s="1047" t="s">
        <v>79</v>
      </c>
      <c r="B1" s="1048"/>
      <c r="C1" s="1048"/>
      <c r="D1" s="1048"/>
      <c r="E1" s="1048"/>
      <c r="F1" s="1049" t="s">
        <v>80</v>
      </c>
      <c r="G1" s="1048"/>
      <c r="H1" s="1048"/>
      <c r="I1" s="1048"/>
      <c r="J1" s="1048"/>
      <c r="K1" s="1048"/>
      <c r="L1" s="1048"/>
      <c r="M1" s="1048"/>
      <c r="N1" s="1048"/>
      <c r="O1" s="1048"/>
      <c r="P1" s="1048"/>
      <c r="Q1" s="1048"/>
      <c r="R1" s="1048"/>
      <c r="S1" s="1048"/>
      <c r="T1" s="1048"/>
      <c r="U1" s="1048"/>
      <c r="V1" s="1049" t="s">
        <v>80</v>
      </c>
      <c r="W1" s="1048"/>
      <c r="X1" s="1048"/>
      <c r="Y1" s="1048"/>
      <c r="Z1" s="1048"/>
      <c r="AA1" s="1048"/>
      <c r="AB1" s="1048"/>
      <c r="AC1" s="1048"/>
      <c r="AD1" s="1048"/>
      <c r="AE1" s="1048"/>
      <c r="AF1" s="1048"/>
      <c r="AG1" s="1048"/>
      <c r="AH1" s="1048"/>
      <c r="AI1" s="1048"/>
      <c r="AJ1" s="1048"/>
      <c r="AK1" s="1049" t="s">
        <v>80</v>
      </c>
      <c r="AL1" s="1048"/>
      <c r="AM1" s="1048"/>
      <c r="AN1" s="1048"/>
      <c r="AO1" s="1048"/>
      <c r="AP1" s="1048"/>
      <c r="AQ1" s="1048"/>
      <c r="AR1" s="1048"/>
      <c r="AS1" s="1048"/>
      <c r="AT1" s="1048"/>
      <c r="AU1" s="1048"/>
      <c r="AV1" s="1048"/>
      <c r="AW1" s="1048"/>
      <c r="AX1" s="1048"/>
      <c r="AY1" s="1048"/>
      <c r="AZ1" s="1048"/>
      <c r="BA1" s="1048"/>
      <c r="BB1" s="1048"/>
      <c r="BC1" s="1049" t="s">
        <v>80</v>
      </c>
      <c r="BD1" s="1048"/>
      <c r="BE1" s="1048"/>
      <c r="BF1" s="1048"/>
      <c r="BG1" s="1048"/>
      <c r="BH1" s="1048"/>
      <c r="BI1" s="1048"/>
      <c r="BJ1" s="1048"/>
      <c r="BK1" s="1048"/>
      <c r="BL1" s="1048"/>
      <c r="BM1" s="1048"/>
      <c r="BN1" s="1048"/>
      <c r="BO1" s="1048"/>
      <c r="BP1" s="1048"/>
      <c r="BQ1" s="1048"/>
      <c r="BR1" s="1048"/>
      <c r="BS1" s="1048"/>
      <c r="BT1" s="1048"/>
      <c r="BU1" s="1048"/>
      <c r="BV1" s="1048"/>
      <c r="BW1" s="1048"/>
      <c r="BX1" s="1048"/>
      <c r="BY1" s="1048"/>
      <c r="BZ1" s="1048"/>
      <c r="CA1" s="1048"/>
      <c r="CB1" s="1048"/>
      <c r="CC1" s="1048"/>
      <c r="CD1" s="1048"/>
      <c r="CE1" s="1048"/>
      <c r="CF1" s="1048"/>
      <c r="CG1" s="1048"/>
      <c r="CH1" s="1048"/>
    </row>
    <row r="2" spans="1:86" ht="72.75" customHeight="1">
      <c r="A2" s="1050" t="s">
        <v>81</v>
      </c>
      <c r="B2" s="1038"/>
      <c r="C2" s="1038"/>
      <c r="D2" s="1038"/>
      <c r="E2" s="1036"/>
      <c r="F2" s="1037" t="s">
        <v>82</v>
      </c>
      <c r="G2" s="1039"/>
      <c r="H2" s="1035" t="s">
        <v>83</v>
      </c>
      <c r="I2" s="1036"/>
      <c r="J2" s="1037" t="s">
        <v>84</v>
      </c>
      <c r="K2" s="1038"/>
      <c r="L2" s="1036"/>
      <c r="M2" s="1037" t="s">
        <v>85</v>
      </c>
      <c r="N2" s="1038"/>
      <c r="O2" s="1039"/>
      <c r="P2" s="1040" t="s">
        <v>86</v>
      </c>
      <c r="Q2" s="1038"/>
      <c r="R2" s="1039"/>
      <c r="S2" s="1040" t="s">
        <v>87</v>
      </c>
      <c r="T2" s="1038"/>
      <c r="U2" s="1039"/>
      <c r="V2" s="1040" t="s">
        <v>88</v>
      </c>
      <c r="W2" s="1038"/>
      <c r="X2" s="1039"/>
      <c r="Y2" s="1041" t="s">
        <v>89</v>
      </c>
      <c r="Z2" s="1038"/>
      <c r="AA2" s="1038"/>
      <c r="AB2" s="1038"/>
      <c r="AC2" s="1036"/>
      <c r="AD2" s="1042" t="s">
        <v>90</v>
      </c>
      <c r="AE2" s="1038"/>
      <c r="AF2" s="1043" t="s">
        <v>91</v>
      </c>
      <c r="AG2" s="1038"/>
      <c r="AH2" s="1038"/>
      <c r="AI2" s="1038"/>
      <c r="AJ2" s="1038"/>
      <c r="AK2" s="1038"/>
      <c r="AL2" s="1038"/>
      <c r="AM2" s="1038"/>
      <c r="AN2" s="1036"/>
      <c r="AO2" s="1044" t="s">
        <v>92</v>
      </c>
      <c r="AP2" s="1038"/>
      <c r="AQ2" s="1038"/>
      <c r="AR2" s="1038"/>
      <c r="AS2" s="1038"/>
      <c r="AT2" s="1038"/>
      <c r="AU2" s="1038"/>
      <c r="AV2" s="1038"/>
      <c r="AW2" s="1039"/>
      <c r="AX2" s="1045" t="s">
        <v>93</v>
      </c>
      <c r="AY2" s="1038"/>
      <c r="AZ2" s="1038"/>
      <c r="BA2" s="1038"/>
      <c r="BB2" s="1038"/>
      <c r="BC2" s="1038"/>
      <c r="BD2" s="1038"/>
      <c r="BE2" s="1038"/>
      <c r="BF2" s="1038"/>
      <c r="BG2" s="1038"/>
      <c r="BH2" s="1038"/>
      <c r="BI2" s="1036"/>
      <c r="BJ2" s="1046" t="s">
        <v>94</v>
      </c>
      <c r="BK2" s="1039"/>
      <c r="BL2" s="183" t="s">
        <v>95</v>
      </c>
      <c r="BM2" s="184" t="s">
        <v>96</v>
      </c>
      <c r="BN2" s="184" t="s">
        <v>97</v>
      </c>
      <c r="BO2" s="184" t="s">
        <v>98</v>
      </c>
      <c r="BP2" s="184" t="s">
        <v>99</v>
      </c>
      <c r="BQ2" s="184" t="s">
        <v>100</v>
      </c>
      <c r="BR2" s="184" t="s">
        <v>101</v>
      </c>
      <c r="BS2" s="184" t="s">
        <v>102</v>
      </c>
      <c r="BT2" s="184" t="s">
        <v>103</v>
      </c>
      <c r="BU2" s="184" t="s">
        <v>104</v>
      </c>
      <c r="BV2" s="184" t="s">
        <v>105</v>
      </c>
      <c r="BW2" s="184" t="s">
        <v>106</v>
      </c>
      <c r="BX2" s="184" t="s">
        <v>107</v>
      </c>
      <c r="BY2" s="184" t="s">
        <v>108</v>
      </c>
      <c r="BZ2" s="184" t="s">
        <v>109</v>
      </c>
      <c r="CA2" s="184" t="s">
        <v>110</v>
      </c>
      <c r="CB2" s="184" t="s">
        <v>111</v>
      </c>
      <c r="CC2" s="184" t="s">
        <v>112</v>
      </c>
      <c r="CD2" s="184" t="s">
        <v>113</v>
      </c>
      <c r="CE2" s="184" t="s">
        <v>114</v>
      </c>
      <c r="CF2" s="184" t="s">
        <v>115</v>
      </c>
      <c r="CG2" s="184" t="s">
        <v>116</v>
      </c>
      <c r="CH2" s="185" t="s">
        <v>117</v>
      </c>
    </row>
    <row r="3" spans="1:86" ht="73.5" customHeight="1">
      <c r="A3" s="186" t="s">
        <v>27</v>
      </c>
      <c r="B3" s="187" t="s">
        <v>28</v>
      </c>
      <c r="C3" s="187" t="s">
        <v>29</v>
      </c>
      <c r="D3" s="188" t="s">
        <v>118</v>
      </c>
      <c r="E3" s="189" t="s">
        <v>119</v>
      </c>
      <c r="F3" s="190" t="s">
        <v>120</v>
      </c>
      <c r="G3" s="191" t="s">
        <v>121</v>
      </c>
      <c r="H3" s="192" t="s">
        <v>122</v>
      </c>
      <c r="I3" s="193" t="s">
        <v>123</v>
      </c>
      <c r="J3" s="190" t="s">
        <v>124</v>
      </c>
      <c r="K3" s="194" t="s">
        <v>125</v>
      </c>
      <c r="L3" s="193" t="s">
        <v>126</v>
      </c>
      <c r="M3" s="190" t="s">
        <v>127</v>
      </c>
      <c r="N3" s="194" t="s">
        <v>128</v>
      </c>
      <c r="O3" s="194" t="s">
        <v>129</v>
      </c>
      <c r="P3" s="195" t="s">
        <v>127</v>
      </c>
      <c r="Q3" s="194" t="s">
        <v>128</v>
      </c>
      <c r="R3" s="194" t="s">
        <v>129</v>
      </c>
      <c r="S3" s="195" t="s">
        <v>127</v>
      </c>
      <c r="T3" s="195" t="s">
        <v>128</v>
      </c>
      <c r="U3" s="195" t="s">
        <v>129</v>
      </c>
      <c r="V3" s="195" t="s">
        <v>127</v>
      </c>
      <c r="W3" s="194" t="s">
        <v>128</v>
      </c>
      <c r="X3" s="191" t="s">
        <v>129</v>
      </c>
      <c r="Y3" s="196" t="s">
        <v>130</v>
      </c>
      <c r="Z3" s="197" t="s">
        <v>131</v>
      </c>
      <c r="AA3" s="197" t="s">
        <v>132</v>
      </c>
      <c r="AB3" s="197" t="s">
        <v>133</v>
      </c>
      <c r="AC3" s="198" t="s">
        <v>134</v>
      </c>
      <c r="AD3" s="199" t="s">
        <v>135</v>
      </c>
      <c r="AE3" s="200" t="s">
        <v>136</v>
      </c>
      <c r="AF3" s="201" t="s">
        <v>137</v>
      </c>
      <c r="AG3" s="202" t="s">
        <v>138</v>
      </c>
      <c r="AH3" s="202" t="s">
        <v>139</v>
      </c>
      <c r="AI3" s="202" t="s">
        <v>140</v>
      </c>
      <c r="AJ3" s="202" t="s">
        <v>141</v>
      </c>
      <c r="AK3" s="202" t="s">
        <v>142</v>
      </c>
      <c r="AL3" s="202" t="s">
        <v>143</v>
      </c>
      <c r="AM3" s="202" t="s">
        <v>144</v>
      </c>
      <c r="AN3" s="203" t="s">
        <v>145</v>
      </c>
      <c r="AO3" s="204" t="s">
        <v>146</v>
      </c>
      <c r="AP3" s="204" t="s">
        <v>147</v>
      </c>
      <c r="AQ3" s="204" t="s">
        <v>148</v>
      </c>
      <c r="AR3" s="204" t="s">
        <v>149</v>
      </c>
      <c r="AS3" s="204" t="s">
        <v>150</v>
      </c>
      <c r="AT3" s="204" t="s">
        <v>151</v>
      </c>
      <c r="AU3" s="204" t="s">
        <v>152</v>
      </c>
      <c r="AV3" s="204" t="s">
        <v>153</v>
      </c>
      <c r="AW3" s="205" t="s">
        <v>154</v>
      </c>
      <c r="AX3" s="206" t="s">
        <v>155</v>
      </c>
      <c r="AY3" s="207" t="s">
        <v>156</v>
      </c>
      <c r="AZ3" s="207" t="s">
        <v>157</v>
      </c>
      <c r="BA3" s="207" t="s">
        <v>158</v>
      </c>
      <c r="BB3" s="207" t="s">
        <v>159</v>
      </c>
      <c r="BC3" s="207" t="s">
        <v>160</v>
      </c>
      <c r="BD3" s="207" t="s">
        <v>161</v>
      </c>
      <c r="BE3" s="207" t="s">
        <v>162</v>
      </c>
      <c r="BF3" s="207" t="s">
        <v>163</v>
      </c>
      <c r="BG3" s="207" t="s">
        <v>164</v>
      </c>
      <c r="BH3" s="207" t="s">
        <v>165</v>
      </c>
      <c r="BI3" s="208" t="s">
        <v>166</v>
      </c>
      <c r="BJ3" s="209" t="s">
        <v>167</v>
      </c>
      <c r="BK3" s="210" t="s">
        <v>168</v>
      </c>
      <c r="BL3" s="211" t="s">
        <v>95</v>
      </c>
      <c r="BM3" s="212" t="s">
        <v>96</v>
      </c>
      <c r="BN3" s="212" t="s">
        <v>97</v>
      </c>
      <c r="BO3" s="212" t="s">
        <v>98</v>
      </c>
      <c r="BP3" s="212" t="s">
        <v>99</v>
      </c>
      <c r="BQ3" s="212" t="s">
        <v>100</v>
      </c>
      <c r="BR3" s="212" t="s">
        <v>101</v>
      </c>
      <c r="BS3" s="212" t="s">
        <v>102</v>
      </c>
      <c r="BT3" s="212" t="s">
        <v>103</v>
      </c>
      <c r="BU3" s="212" t="s">
        <v>104</v>
      </c>
      <c r="BV3" s="212" t="s">
        <v>105</v>
      </c>
      <c r="BW3" s="212" t="s">
        <v>106</v>
      </c>
      <c r="BX3" s="212" t="s">
        <v>107</v>
      </c>
      <c r="BY3" s="212" t="s">
        <v>108</v>
      </c>
      <c r="BZ3" s="212" t="s">
        <v>109</v>
      </c>
      <c r="CA3" s="212" t="s">
        <v>110</v>
      </c>
      <c r="CB3" s="212" t="s">
        <v>111</v>
      </c>
      <c r="CC3" s="212" t="s">
        <v>112</v>
      </c>
      <c r="CD3" s="212" t="s">
        <v>113</v>
      </c>
      <c r="CE3" s="212" t="s">
        <v>114</v>
      </c>
      <c r="CF3" s="212" t="s">
        <v>115</v>
      </c>
      <c r="CG3" s="212" t="s">
        <v>116</v>
      </c>
      <c r="CH3" s="213" t="s">
        <v>117</v>
      </c>
    </row>
    <row r="4" spans="1:86" ht="15">
      <c r="A4" s="214" t="str">
        <f>IF('Donnees de base'!A4="","",'Donnees de base'!A4)</f>
        <v>COUP</v>
      </c>
      <c r="B4" s="215" t="str">
        <f>IF('Donnees de base'!B4="","",'Donnees de base'!B4)</f>
        <v>GPEI</v>
      </c>
      <c r="C4" s="215" t="str">
        <f>IF('Donnees de base'!C4="","",'Donnees de base'!C4)</f>
        <v>DATA</v>
      </c>
      <c r="D4" s="215" t="str">
        <f>IF('Donnees de base'!D4="","",'Donnees de base'!D4)</f>
        <v/>
      </c>
      <c r="E4" s="216" t="str">
        <f>IF('Donnees de base'!H4="","",'Donnees de base'!H4)</f>
        <v/>
      </c>
      <c r="F4" s="217">
        <v>0</v>
      </c>
      <c r="G4" s="218"/>
      <c r="H4" s="219" t="str">
        <f>IF('Donnees de base'!Y4="","",'Donnees de base'!Y4)</f>
        <v/>
      </c>
      <c r="I4" s="81"/>
      <c r="J4" s="220">
        <f t="shared" ref="J4:J48" si="0">SUM(K4:L4)</f>
        <v>0</v>
      </c>
      <c r="K4" s="71"/>
      <c r="L4" s="81"/>
      <c r="M4" s="220">
        <f t="shared" ref="M4:M48" si="1">SUM(N4:O4)</f>
        <v>0</v>
      </c>
      <c r="N4" s="71"/>
      <c r="O4" s="71"/>
      <c r="P4" s="221">
        <f t="shared" ref="P4:P48" si="2">SUM(Q4:R4)</f>
        <v>0</v>
      </c>
      <c r="Q4" s="71"/>
      <c r="R4" s="71"/>
      <c r="S4" s="221">
        <f t="shared" ref="S4:S48" si="3">SUM(T4:U4)</f>
        <v>0</v>
      </c>
      <c r="T4" s="222">
        <f t="shared" ref="T4:U4" si="4">SUM(N4,Q4)</f>
        <v>0</v>
      </c>
      <c r="U4" s="222">
        <f t="shared" si="4"/>
        <v>0</v>
      </c>
      <c r="V4" s="221">
        <f t="shared" ref="V4:V48" si="5">SUM(W4:X4)</f>
        <v>0</v>
      </c>
      <c r="W4" s="71"/>
      <c r="X4" s="218"/>
      <c r="Y4" s="70"/>
      <c r="Z4" s="71"/>
      <c r="AA4" s="71"/>
      <c r="AB4" s="71"/>
      <c r="AC4" s="81"/>
      <c r="AD4" s="74"/>
      <c r="AE4" s="218"/>
      <c r="AF4" s="70"/>
      <c r="AG4" s="71"/>
      <c r="AH4" s="71"/>
      <c r="AI4" s="71"/>
      <c r="AJ4" s="71"/>
      <c r="AK4" s="71"/>
      <c r="AL4" s="71"/>
      <c r="AM4" s="71"/>
      <c r="AN4" s="81"/>
      <c r="AO4" s="74"/>
      <c r="AP4" s="71"/>
      <c r="AQ4" s="71"/>
      <c r="AR4" s="71"/>
      <c r="AS4" s="71"/>
      <c r="AT4" s="71"/>
      <c r="AU4" s="71"/>
      <c r="AV4" s="71"/>
      <c r="AW4" s="218"/>
      <c r="AX4" s="70"/>
      <c r="AY4" s="71"/>
      <c r="AZ4" s="71"/>
      <c r="BA4" s="71"/>
      <c r="BB4" s="71"/>
      <c r="BC4" s="71"/>
      <c r="BD4" s="71"/>
      <c r="BE4" s="71"/>
      <c r="BF4" s="71"/>
      <c r="BG4" s="71"/>
      <c r="BH4" s="71"/>
      <c r="BI4" s="81"/>
      <c r="BJ4" s="74"/>
      <c r="BK4" s="218"/>
      <c r="BL4" s="223" t="str">
        <f t="shared" ref="BL4:BL49" si="6">IFERROR(I4/H4,"")</f>
        <v/>
      </c>
      <c r="BM4" s="224" t="str">
        <f t="shared" ref="BM4:BM49" si="7">IFERROR(G4/F4,"")</f>
        <v/>
      </c>
      <c r="BN4" s="224" t="str">
        <f>IFERROR(K4/('Donnees de base'!M4*0.48),"")</f>
        <v/>
      </c>
      <c r="BO4" s="224" t="str">
        <f>IFERROR(L4/('Donnees de base'!M4*0.52),"")</f>
        <v/>
      </c>
      <c r="BP4" s="224" t="str">
        <f>IFERROR(T4/('Donnees de base'!K4*0.48),"")</f>
        <v/>
      </c>
      <c r="BQ4" s="224" t="str">
        <f>IFERROR(U4/('Donnees de base'!K4*0.52),"")</f>
        <v/>
      </c>
      <c r="BR4" s="224" t="str">
        <f>IFERROR(W4/('Donnees de base'!L4*0.48),"")</f>
        <v/>
      </c>
      <c r="BS4" s="224" t="str">
        <f>IFERROR(X4/('Donnees de base'!L4*0.52),"")</f>
        <v/>
      </c>
      <c r="BT4" s="224" t="s">
        <v>309</v>
      </c>
      <c r="BU4" s="225" t="s">
        <v>309</v>
      </c>
      <c r="BV4" s="224" t="s">
        <v>309</v>
      </c>
      <c r="BW4" s="224" t="s">
        <v>309</v>
      </c>
      <c r="BX4" s="224" t="s">
        <v>309</v>
      </c>
      <c r="BY4" s="224" t="s">
        <v>309</v>
      </c>
      <c r="BZ4" s="224" t="s">
        <v>309</v>
      </c>
      <c r="CA4" s="224" t="s">
        <v>309</v>
      </c>
      <c r="CB4" s="224" t="s">
        <v>309</v>
      </c>
      <c r="CC4" s="224" t="s">
        <v>309</v>
      </c>
      <c r="CD4" s="224" t="str">
        <f>IFERROR(AN4/('Donnees de base'!M4*0.48),"")</f>
        <v/>
      </c>
      <c r="CE4" s="224" t="s">
        <v>309</v>
      </c>
      <c r="CF4" s="224" t="s">
        <v>309</v>
      </c>
      <c r="CG4" s="224" t="s">
        <v>309</v>
      </c>
      <c r="CH4" s="226" t="s">
        <v>309</v>
      </c>
    </row>
    <row r="5" spans="1:86" ht="15">
      <c r="A5" s="214" t="str">
        <f>IF('Donnees de base'!A5="","",'Donnees de base'!A5)</f>
        <v>COUP</v>
      </c>
      <c r="B5" s="215" t="str">
        <f>IF('Donnees de base'!B5="","",'Donnees de base'!B5)</f>
        <v>GPEI</v>
      </c>
      <c r="C5" s="215" t="str">
        <f>IF('Donnees de base'!C5="","",'Donnees de base'!C5)</f>
        <v>DATA</v>
      </c>
      <c r="D5" s="215" t="str">
        <f>IF('Donnees de base'!D5="","",'Donnees de base'!D5)</f>
        <v/>
      </c>
      <c r="E5" s="216" t="str">
        <f>IF('Donnees de base'!H5="","",'Donnees de base'!H5)</f>
        <v/>
      </c>
      <c r="F5" s="227">
        <v>0</v>
      </c>
      <c r="G5" s="228"/>
      <c r="H5" s="229" t="str">
        <f>IF('Donnees de base'!Y5="","",'Donnees de base'!Y5)</f>
        <v/>
      </c>
      <c r="I5" s="106"/>
      <c r="J5" s="230">
        <f t="shared" si="0"/>
        <v>0</v>
      </c>
      <c r="K5" s="105"/>
      <c r="L5" s="106"/>
      <c r="M5" s="230">
        <f t="shared" si="1"/>
        <v>0</v>
      </c>
      <c r="N5" s="105"/>
      <c r="O5" s="105"/>
      <c r="P5" s="231">
        <f t="shared" si="2"/>
        <v>0</v>
      </c>
      <c r="Q5" s="105"/>
      <c r="R5" s="105"/>
      <c r="S5" s="231">
        <f t="shared" si="3"/>
        <v>0</v>
      </c>
      <c r="T5" s="232">
        <f t="shared" ref="T5:U5" si="8">SUM(N5,Q5)</f>
        <v>0</v>
      </c>
      <c r="U5" s="232">
        <f t="shared" si="8"/>
        <v>0</v>
      </c>
      <c r="V5" s="231">
        <f t="shared" si="5"/>
        <v>0</v>
      </c>
      <c r="W5" s="105"/>
      <c r="X5" s="228"/>
      <c r="Y5" s="103"/>
      <c r="Z5" s="105"/>
      <c r="AA5" s="105"/>
      <c r="AB5" s="105"/>
      <c r="AC5" s="106"/>
      <c r="AD5" s="107"/>
      <c r="AE5" s="228"/>
      <c r="AF5" s="103"/>
      <c r="AG5" s="105"/>
      <c r="AH5" s="105"/>
      <c r="AI5" s="105"/>
      <c r="AJ5" s="105"/>
      <c r="AK5" s="105"/>
      <c r="AL5" s="105"/>
      <c r="AM5" s="105"/>
      <c r="AN5" s="106"/>
      <c r="AO5" s="107"/>
      <c r="AP5" s="105"/>
      <c r="AQ5" s="105"/>
      <c r="AR5" s="105"/>
      <c r="AS5" s="105"/>
      <c r="AT5" s="105"/>
      <c r="AU5" s="105"/>
      <c r="AV5" s="105"/>
      <c r="AW5" s="228"/>
      <c r="AX5" s="103"/>
      <c r="AY5" s="105"/>
      <c r="AZ5" s="105"/>
      <c r="BA5" s="105"/>
      <c r="BB5" s="105"/>
      <c r="BC5" s="105"/>
      <c r="BD5" s="105"/>
      <c r="BE5" s="105"/>
      <c r="BF5" s="105"/>
      <c r="BG5" s="105"/>
      <c r="BH5" s="105"/>
      <c r="BI5" s="106"/>
      <c r="BJ5" s="107"/>
      <c r="BK5" s="228"/>
      <c r="BL5" s="233" t="str">
        <f t="shared" si="6"/>
        <v/>
      </c>
      <c r="BM5" s="234" t="str">
        <f t="shared" si="7"/>
        <v/>
      </c>
      <c r="BN5" s="234" t="str">
        <f>IFERROR(K5/('Donnees de base'!M5*0.48),"")</f>
        <v/>
      </c>
      <c r="BO5" s="234" t="str">
        <f>IFERROR(L5/('Donnees de base'!M5*0.52),"")</f>
        <v/>
      </c>
      <c r="BP5" s="234" t="str">
        <f>IFERROR(T5/('Donnees de base'!K5*0.48),"")</f>
        <v/>
      </c>
      <c r="BQ5" s="234" t="str">
        <f>IFERROR(U5/('Donnees de base'!K5*0.52),"")</f>
        <v/>
      </c>
      <c r="BR5" s="234" t="str">
        <f>IFERROR(W5/('Donnees de base'!L5*0.48),"")</f>
        <v/>
      </c>
      <c r="BS5" s="234" t="str">
        <f>IFERROR(X5/('Donnees de base'!L5*0.52),"")</f>
        <v/>
      </c>
      <c r="BT5" s="234" t="s">
        <v>309</v>
      </c>
      <c r="BU5" s="235" t="s">
        <v>309</v>
      </c>
      <c r="BV5" s="234" t="s">
        <v>309</v>
      </c>
      <c r="BW5" s="234" t="s">
        <v>309</v>
      </c>
      <c r="BX5" s="234" t="s">
        <v>309</v>
      </c>
      <c r="BY5" s="234" t="s">
        <v>309</v>
      </c>
      <c r="BZ5" s="234" t="s">
        <v>309</v>
      </c>
      <c r="CA5" s="234" t="s">
        <v>309</v>
      </c>
      <c r="CB5" s="234" t="s">
        <v>309</v>
      </c>
      <c r="CC5" s="234" t="s">
        <v>309</v>
      </c>
      <c r="CD5" s="234" t="str">
        <f>IFERROR(AN5/('Donnees de base'!M5*0.48),"")</f>
        <v/>
      </c>
      <c r="CE5" s="234" t="s">
        <v>309</v>
      </c>
      <c r="CF5" s="234" t="s">
        <v>309</v>
      </c>
      <c r="CG5" s="234" t="s">
        <v>309</v>
      </c>
      <c r="CH5" s="236" t="s">
        <v>309</v>
      </c>
    </row>
    <row r="6" spans="1:86" ht="15">
      <c r="A6" s="214" t="str">
        <f>IF('Donnees de base'!A6="","",'Donnees de base'!A6)</f>
        <v>COUP</v>
      </c>
      <c r="B6" s="215" t="str">
        <f>IF('Donnees de base'!B6="","",'Donnees de base'!B6)</f>
        <v>GPEI</v>
      </c>
      <c r="C6" s="215" t="str">
        <f>IF('Donnees de base'!C6="","",'Donnees de base'!C6)</f>
        <v>DATA</v>
      </c>
      <c r="D6" s="215" t="str">
        <f>IF('Donnees de base'!D6="","",'Donnees de base'!D6)</f>
        <v/>
      </c>
      <c r="E6" s="216" t="str">
        <f>IF('Donnees de base'!H6="","",'Donnees de base'!H6)</f>
        <v/>
      </c>
      <c r="F6" s="227">
        <v>0</v>
      </c>
      <c r="G6" s="228"/>
      <c r="H6" s="229" t="str">
        <f>IF('Donnees de base'!Y6="","",'Donnees de base'!Y6)</f>
        <v/>
      </c>
      <c r="I6" s="106"/>
      <c r="J6" s="230">
        <f t="shared" si="0"/>
        <v>0</v>
      </c>
      <c r="K6" s="105"/>
      <c r="L6" s="106"/>
      <c r="M6" s="230">
        <f t="shared" si="1"/>
        <v>0</v>
      </c>
      <c r="N6" s="105"/>
      <c r="O6" s="105"/>
      <c r="P6" s="231">
        <f t="shared" si="2"/>
        <v>0</v>
      </c>
      <c r="Q6" s="105"/>
      <c r="R6" s="105"/>
      <c r="S6" s="231">
        <f t="shared" si="3"/>
        <v>0</v>
      </c>
      <c r="T6" s="232">
        <f t="shared" ref="T6:U6" si="9">SUM(N6,Q6)</f>
        <v>0</v>
      </c>
      <c r="U6" s="232">
        <f t="shared" si="9"/>
        <v>0</v>
      </c>
      <c r="V6" s="231">
        <f t="shared" si="5"/>
        <v>0</v>
      </c>
      <c r="W6" s="105"/>
      <c r="X6" s="228"/>
      <c r="Y6" s="103"/>
      <c r="Z6" s="105"/>
      <c r="AA6" s="115"/>
      <c r="AB6" s="115"/>
      <c r="AC6" s="106"/>
      <c r="AD6" s="107"/>
      <c r="AE6" s="228"/>
      <c r="AF6" s="103"/>
      <c r="AG6" s="105"/>
      <c r="AH6" s="105"/>
      <c r="AI6" s="105"/>
      <c r="AJ6" s="105"/>
      <c r="AK6" s="105"/>
      <c r="AL6" s="105"/>
      <c r="AM6" s="105"/>
      <c r="AN6" s="106"/>
      <c r="AO6" s="107"/>
      <c r="AP6" s="105"/>
      <c r="AQ6" s="105"/>
      <c r="AR6" s="105"/>
      <c r="AS6" s="105"/>
      <c r="AT6" s="105"/>
      <c r="AU6" s="105"/>
      <c r="AV6" s="105"/>
      <c r="AW6" s="228"/>
      <c r="AX6" s="103"/>
      <c r="AY6" s="105"/>
      <c r="AZ6" s="105"/>
      <c r="BA6" s="105"/>
      <c r="BB6" s="105"/>
      <c r="BC6" s="105"/>
      <c r="BD6" s="105"/>
      <c r="BE6" s="105"/>
      <c r="BF6" s="105"/>
      <c r="BG6" s="105"/>
      <c r="BH6" s="105"/>
      <c r="BI6" s="106"/>
      <c r="BJ6" s="107"/>
      <c r="BK6" s="228"/>
      <c r="BL6" s="233" t="str">
        <f t="shared" si="6"/>
        <v/>
      </c>
      <c r="BM6" s="234" t="str">
        <f t="shared" si="7"/>
        <v/>
      </c>
      <c r="BN6" s="234" t="str">
        <f>IFERROR(K6/('Donnees de base'!M6*0.48),"")</f>
        <v/>
      </c>
      <c r="BO6" s="234" t="str">
        <f>IFERROR(L6/('Donnees de base'!M6*0.52),"")</f>
        <v/>
      </c>
      <c r="BP6" s="234" t="str">
        <f>IFERROR(T6/('Donnees de base'!K6*0.48),"")</f>
        <v/>
      </c>
      <c r="BQ6" s="234" t="str">
        <f>IFERROR(U6/('Donnees de base'!K6*0.52),"")</f>
        <v/>
      </c>
      <c r="BR6" s="234" t="str">
        <f>IFERROR(W6/('Donnees de base'!L6*0.48),"")</f>
        <v/>
      </c>
      <c r="BS6" s="234" t="str">
        <f>IFERROR(X6/('Donnees de base'!L6*0.52),"")</f>
        <v/>
      </c>
      <c r="BT6" s="234" t="s">
        <v>309</v>
      </c>
      <c r="BU6" s="235" t="s">
        <v>309</v>
      </c>
      <c r="BV6" s="234" t="s">
        <v>309</v>
      </c>
      <c r="BW6" s="234" t="s">
        <v>309</v>
      </c>
      <c r="BX6" s="234" t="s">
        <v>309</v>
      </c>
      <c r="BY6" s="234" t="s">
        <v>309</v>
      </c>
      <c r="BZ6" s="234" t="s">
        <v>309</v>
      </c>
      <c r="CA6" s="234" t="s">
        <v>309</v>
      </c>
      <c r="CB6" s="234" t="s">
        <v>309</v>
      </c>
      <c r="CC6" s="234" t="s">
        <v>309</v>
      </c>
      <c r="CD6" s="234" t="str">
        <f>IFERROR(AN6/('Donnees de base'!M6*0.48),"")</f>
        <v/>
      </c>
      <c r="CE6" s="234" t="s">
        <v>309</v>
      </c>
      <c r="CF6" s="234" t="s">
        <v>309</v>
      </c>
      <c r="CG6" s="234" t="s">
        <v>309</v>
      </c>
      <c r="CH6" s="236" t="s">
        <v>309</v>
      </c>
    </row>
    <row r="7" spans="1:86" ht="15">
      <c r="A7" s="214" t="str">
        <f>IF('Donnees de base'!A7="","",'Donnees de base'!A7)</f>
        <v>COUP</v>
      </c>
      <c r="B7" s="215" t="str">
        <f>IF('Donnees de base'!B7="","",'Donnees de base'!B7)</f>
        <v>GPEI</v>
      </c>
      <c r="C7" s="215" t="str">
        <f>IF('Donnees de base'!C7="","",'Donnees de base'!C7)</f>
        <v>DATA</v>
      </c>
      <c r="D7" s="215" t="str">
        <f>IF('Donnees de base'!D7="","",'Donnees de base'!D7)</f>
        <v/>
      </c>
      <c r="E7" s="216" t="str">
        <f>IF('Donnees de base'!H7="","",'Donnees de base'!H7)</f>
        <v/>
      </c>
      <c r="F7" s="227">
        <v>0</v>
      </c>
      <c r="G7" s="228"/>
      <c r="H7" s="229" t="str">
        <f>IF('Donnees de base'!Y7="","",'Donnees de base'!Y7)</f>
        <v/>
      </c>
      <c r="I7" s="106"/>
      <c r="J7" s="230">
        <f t="shared" si="0"/>
        <v>0</v>
      </c>
      <c r="K7" s="105"/>
      <c r="L7" s="106"/>
      <c r="M7" s="230">
        <f t="shared" si="1"/>
        <v>0</v>
      </c>
      <c r="N7" s="105"/>
      <c r="O7" s="105"/>
      <c r="P7" s="231">
        <f t="shared" si="2"/>
        <v>0</v>
      </c>
      <c r="Q7" s="105"/>
      <c r="R7" s="105"/>
      <c r="S7" s="231">
        <f t="shared" si="3"/>
        <v>0</v>
      </c>
      <c r="T7" s="232">
        <f t="shared" ref="T7:U7" si="10">SUM(N7,Q7)</f>
        <v>0</v>
      </c>
      <c r="U7" s="232">
        <f t="shared" si="10"/>
        <v>0</v>
      </c>
      <c r="V7" s="231">
        <f t="shared" si="5"/>
        <v>0</v>
      </c>
      <c r="W7" s="105"/>
      <c r="X7" s="228"/>
      <c r="Y7" s="103"/>
      <c r="Z7" s="105"/>
      <c r="AA7" s="105"/>
      <c r="AB7" s="105"/>
      <c r="AC7" s="106"/>
      <c r="AD7" s="107"/>
      <c r="AE7" s="228"/>
      <c r="AF7" s="103"/>
      <c r="AG7" s="105"/>
      <c r="AH7" s="105"/>
      <c r="AI7" s="105"/>
      <c r="AJ7" s="105"/>
      <c r="AK7" s="105"/>
      <c r="AL7" s="105"/>
      <c r="AM7" s="105"/>
      <c r="AN7" s="106"/>
      <c r="AO7" s="107"/>
      <c r="AP7" s="105"/>
      <c r="AQ7" s="105"/>
      <c r="AR7" s="105"/>
      <c r="AS7" s="105"/>
      <c r="AT7" s="105"/>
      <c r="AU7" s="105"/>
      <c r="AV7" s="105"/>
      <c r="AW7" s="228"/>
      <c r="AX7" s="103"/>
      <c r="AY7" s="105"/>
      <c r="AZ7" s="105"/>
      <c r="BA7" s="105"/>
      <c r="BB7" s="105"/>
      <c r="BC7" s="105"/>
      <c r="BD7" s="105"/>
      <c r="BE7" s="105"/>
      <c r="BF7" s="105"/>
      <c r="BG7" s="105"/>
      <c r="BH7" s="105"/>
      <c r="BI7" s="106"/>
      <c r="BJ7" s="107"/>
      <c r="BK7" s="228"/>
      <c r="BL7" s="233" t="str">
        <f t="shared" si="6"/>
        <v/>
      </c>
      <c r="BM7" s="234" t="str">
        <f t="shared" si="7"/>
        <v/>
      </c>
      <c r="BN7" s="234" t="str">
        <f>IFERROR(K7/('Donnees de base'!M7*0.48),"")</f>
        <v/>
      </c>
      <c r="BO7" s="234" t="str">
        <f>IFERROR(L7/('Donnees de base'!M7*0.52),"")</f>
        <v/>
      </c>
      <c r="BP7" s="234" t="str">
        <f>IFERROR(T7/('Donnees de base'!K7*0.48),"")</f>
        <v/>
      </c>
      <c r="BQ7" s="234" t="str">
        <f>IFERROR(U7/('Donnees de base'!K7*0.52),"")</f>
        <v/>
      </c>
      <c r="BR7" s="234" t="str">
        <f>IFERROR(W7/('Donnees de base'!L7*0.48),"")</f>
        <v/>
      </c>
      <c r="BS7" s="234" t="str">
        <f>IFERROR(X7/('Donnees de base'!L7*0.52),"")</f>
        <v/>
      </c>
      <c r="BT7" s="234" t="s">
        <v>309</v>
      </c>
      <c r="BU7" s="235" t="s">
        <v>309</v>
      </c>
      <c r="BV7" s="234" t="s">
        <v>309</v>
      </c>
      <c r="BW7" s="234" t="s">
        <v>309</v>
      </c>
      <c r="BX7" s="234" t="s">
        <v>309</v>
      </c>
      <c r="BY7" s="234" t="s">
        <v>309</v>
      </c>
      <c r="BZ7" s="234" t="s">
        <v>309</v>
      </c>
      <c r="CA7" s="234" t="s">
        <v>309</v>
      </c>
      <c r="CB7" s="234" t="s">
        <v>309</v>
      </c>
      <c r="CC7" s="234" t="s">
        <v>309</v>
      </c>
      <c r="CD7" s="234" t="str">
        <f>IFERROR(AN7/('Donnees de base'!M7*0.48),"")</f>
        <v/>
      </c>
      <c r="CE7" s="234" t="s">
        <v>309</v>
      </c>
      <c r="CF7" s="234" t="s">
        <v>309</v>
      </c>
      <c r="CG7" s="234" t="s">
        <v>309</v>
      </c>
      <c r="CH7" s="236" t="s">
        <v>309</v>
      </c>
    </row>
    <row r="8" spans="1:86" ht="15">
      <c r="A8" s="214" t="str">
        <f>IF('Donnees de base'!A8="","",'Donnees de base'!A8)</f>
        <v>COUP</v>
      </c>
      <c r="B8" s="215" t="str">
        <f>IF('Donnees de base'!B8="","",'Donnees de base'!B8)</f>
        <v>GPEI</v>
      </c>
      <c r="C8" s="215" t="str">
        <f>IF('Donnees de base'!C8="","",'Donnees de base'!C8)</f>
        <v>DATA</v>
      </c>
      <c r="D8" s="215" t="str">
        <f>IF('Donnees de base'!D8="","",'Donnees de base'!D8)</f>
        <v/>
      </c>
      <c r="E8" s="216" t="str">
        <f>IF('Donnees de base'!H8="","",'Donnees de base'!H8)</f>
        <v/>
      </c>
      <c r="F8" s="227">
        <v>0</v>
      </c>
      <c r="G8" s="228"/>
      <c r="H8" s="229" t="str">
        <f>IF('Donnees de base'!Y8="","",'Donnees de base'!Y8)</f>
        <v/>
      </c>
      <c r="I8" s="106"/>
      <c r="J8" s="230">
        <f t="shared" si="0"/>
        <v>0</v>
      </c>
      <c r="K8" s="105"/>
      <c r="L8" s="106"/>
      <c r="M8" s="230">
        <f t="shared" si="1"/>
        <v>0</v>
      </c>
      <c r="N8" s="105"/>
      <c r="O8" s="105"/>
      <c r="P8" s="231">
        <f t="shared" si="2"/>
        <v>0</v>
      </c>
      <c r="Q8" s="105"/>
      <c r="R8" s="105"/>
      <c r="S8" s="231">
        <f t="shared" si="3"/>
        <v>0</v>
      </c>
      <c r="T8" s="232">
        <f t="shared" ref="T8:U8" si="11">SUM(N8,Q8)</f>
        <v>0</v>
      </c>
      <c r="U8" s="232">
        <f t="shared" si="11"/>
        <v>0</v>
      </c>
      <c r="V8" s="231">
        <f t="shared" si="5"/>
        <v>0</v>
      </c>
      <c r="W8" s="105"/>
      <c r="X8" s="228"/>
      <c r="Y8" s="103"/>
      <c r="Z8" s="105"/>
      <c r="AA8" s="105"/>
      <c r="AB8" s="105"/>
      <c r="AC8" s="106"/>
      <c r="AD8" s="107"/>
      <c r="AE8" s="228"/>
      <c r="AF8" s="103"/>
      <c r="AG8" s="105"/>
      <c r="AH8" s="105"/>
      <c r="AI8" s="105"/>
      <c r="AJ8" s="105"/>
      <c r="AK8" s="105"/>
      <c r="AL8" s="105"/>
      <c r="AM8" s="105"/>
      <c r="AN8" s="106"/>
      <c r="AO8" s="107"/>
      <c r="AP8" s="105"/>
      <c r="AQ8" s="105"/>
      <c r="AR8" s="105"/>
      <c r="AS8" s="105"/>
      <c r="AT8" s="105"/>
      <c r="AU8" s="105"/>
      <c r="AV8" s="105"/>
      <c r="AW8" s="228"/>
      <c r="AX8" s="103"/>
      <c r="AY8" s="105"/>
      <c r="AZ8" s="105"/>
      <c r="BA8" s="105"/>
      <c r="BB8" s="105"/>
      <c r="BC8" s="105"/>
      <c r="BD8" s="105"/>
      <c r="BE8" s="105"/>
      <c r="BF8" s="105"/>
      <c r="BG8" s="105"/>
      <c r="BH8" s="105"/>
      <c r="BI8" s="106"/>
      <c r="BJ8" s="107"/>
      <c r="BK8" s="228"/>
      <c r="BL8" s="233" t="str">
        <f t="shared" si="6"/>
        <v/>
      </c>
      <c r="BM8" s="234" t="str">
        <f t="shared" si="7"/>
        <v/>
      </c>
      <c r="BN8" s="234" t="str">
        <f>IFERROR(K8/('Donnees de base'!M8*0.48),"")</f>
        <v/>
      </c>
      <c r="BO8" s="234" t="str">
        <f>IFERROR(L8/('Donnees de base'!M8*0.52),"")</f>
        <v/>
      </c>
      <c r="BP8" s="234" t="str">
        <f>IFERROR(T8/('Donnees de base'!K8*0.48),"")</f>
        <v/>
      </c>
      <c r="BQ8" s="234" t="str">
        <f>IFERROR(U8/('Donnees de base'!K8*0.52),"")</f>
        <v/>
      </c>
      <c r="BR8" s="234" t="str">
        <f>IFERROR(W8/('Donnees de base'!L8*0.48),"")</f>
        <v/>
      </c>
      <c r="BS8" s="234" t="str">
        <f>IFERROR(X8/('Donnees de base'!L8*0.52),"")</f>
        <v/>
      </c>
      <c r="BT8" s="234" t="s">
        <v>309</v>
      </c>
      <c r="BU8" s="235" t="s">
        <v>309</v>
      </c>
      <c r="BV8" s="234" t="s">
        <v>309</v>
      </c>
      <c r="BW8" s="234" t="s">
        <v>309</v>
      </c>
      <c r="BX8" s="234" t="s">
        <v>309</v>
      </c>
      <c r="BY8" s="234" t="s">
        <v>309</v>
      </c>
      <c r="BZ8" s="234" t="s">
        <v>309</v>
      </c>
      <c r="CA8" s="234" t="s">
        <v>309</v>
      </c>
      <c r="CB8" s="234" t="s">
        <v>309</v>
      </c>
      <c r="CC8" s="234" t="s">
        <v>309</v>
      </c>
      <c r="CD8" s="234" t="str">
        <f>IFERROR(AN8/('Donnees de base'!M8*0.48),"")</f>
        <v/>
      </c>
      <c r="CE8" s="234" t="s">
        <v>309</v>
      </c>
      <c r="CF8" s="234" t="s">
        <v>309</v>
      </c>
      <c r="CG8" s="234" t="s">
        <v>309</v>
      </c>
      <c r="CH8" s="236" t="s">
        <v>309</v>
      </c>
    </row>
    <row r="9" spans="1:86" ht="15">
      <c r="A9" s="214" t="str">
        <f>IF('Donnees de base'!A9="","",'Donnees de base'!A9)</f>
        <v>COUP</v>
      </c>
      <c r="B9" s="215" t="str">
        <f>IF('Donnees de base'!B9="","",'Donnees de base'!B9)</f>
        <v>GPEI</v>
      </c>
      <c r="C9" s="215" t="str">
        <f>IF('Donnees de base'!C9="","",'Donnees de base'!C9)</f>
        <v>DATA</v>
      </c>
      <c r="D9" s="215" t="str">
        <f>IF('Donnees de base'!D9="","",'Donnees de base'!D9)</f>
        <v/>
      </c>
      <c r="E9" s="216" t="str">
        <f>IF('Donnees de base'!H9="","",'Donnees de base'!H9)</f>
        <v/>
      </c>
      <c r="F9" s="227">
        <v>0</v>
      </c>
      <c r="G9" s="228"/>
      <c r="H9" s="229" t="str">
        <f>IF('Donnees de base'!Y9="","",'Donnees de base'!Y9)</f>
        <v/>
      </c>
      <c r="I9" s="106"/>
      <c r="J9" s="230">
        <f t="shared" si="0"/>
        <v>0</v>
      </c>
      <c r="K9" s="105"/>
      <c r="L9" s="106"/>
      <c r="M9" s="230">
        <f t="shared" si="1"/>
        <v>0</v>
      </c>
      <c r="N9" s="105"/>
      <c r="O9" s="105"/>
      <c r="P9" s="231">
        <f t="shared" si="2"/>
        <v>0</v>
      </c>
      <c r="Q9" s="105"/>
      <c r="R9" s="105"/>
      <c r="S9" s="231">
        <f t="shared" si="3"/>
        <v>0</v>
      </c>
      <c r="T9" s="232">
        <f t="shared" ref="T9:U9" si="12">SUM(N9,Q9)</f>
        <v>0</v>
      </c>
      <c r="U9" s="232">
        <f t="shared" si="12"/>
        <v>0</v>
      </c>
      <c r="V9" s="231">
        <f t="shared" si="5"/>
        <v>0</v>
      </c>
      <c r="W9" s="105"/>
      <c r="X9" s="228"/>
      <c r="Y9" s="103"/>
      <c r="Z9" s="105"/>
      <c r="AA9" s="105"/>
      <c r="AB9" s="105"/>
      <c r="AC9" s="106"/>
      <c r="AD9" s="107"/>
      <c r="AE9" s="228"/>
      <c r="AF9" s="103"/>
      <c r="AG9" s="105"/>
      <c r="AH9" s="105"/>
      <c r="AI9" s="105"/>
      <c r="AJ9" s="105"/>
      <c r="AK9" s="105"/>
      <c r="AL9" s="105"/>
      <c r="AM9" s="105"/>
      <c r="AN9" s="106"/>
      <c r="AO9" s="107"/>
      <c r="AP9" s="105"/>
      <c r="AQ9" s="105"/>
      <c r="AR9" s="105"/>
      <c r="AS9" s="105"/>
      <c r="AT9" s="105"/>
      <c r="AU9" s="105"/>
      <c r="AV9" s="105"/>
      <c r="AW9" s="228"/>
      <c r="AX9" s="103"/>
      <c r="AY9" s="105"/>
      <c r="AZ9" s="105"/>
      <c r="BA9" s="105"/>
      <c r="BB9" s="105"/>
      <c r="BC9" s="105"/>
      <c r="BD9" s="105"/>
      <c r="BE9" s="105"/>
      <c r="BF9" s="105"/>
      <c r="BG9" s="105"/>
      <c r="BH9" s="105"/>
      <c r="BI9" s="106"/>
      <c r="BJ9" s="107"/>
      <c r="BK9" s="228"/>
      <c r="BL9" s="233" t="str">
        <f t="shared" si="6"/>
        <v/>
      </c>
      <c r="BM9" s="234" t="str">
        <f t="shared" si="7"/>
        <v/>
      </c>
      <c r="BN9" s="234" t="str">
        <f>IFERROR(K9/('Donnees de base'!M9*0.48),"")</f>
        <v/>
      </c>
      <c r="BO9" s="234" t="str">
        <f>IFERROR(L9/('Donnees de base'!M9*0.52),"")</f>
        <v/>
      </c>
      <c r="BP9" s="234" t="str">
        <f>IFERROR(T9/('Donnees de base'!K9*0.48),"")</f>
        <v/>
      </c>
      <c r="BQ9" s="234" t="str">
        <f>IFERROR(U9/('Donnees de base'!K9*0.52),"")</f>
        <v/>
      </c>
      <c r="BR9" s="234" t="str">
        <f>IFERROR(W9/('Donnees de base'!L9*0.48),"")</f>
        <v/>
      </c>
      <c r="BS9" s="234" t="str">
        <f>IFERROR(X9/('Donnees de base'!L9*0.52),"")</f>
        <v/>
      </c>
      <c r="BT9" s="234" t="s">
        <v>309</v>
      </c>
      <c r="BU9" s="235" t="s">
        <v>309</v>
      </c>
      <c r="BV9" s="234" t="s">
        <v>309</v>
      </c>
      <c r="BW9" s="234" t="s">
        <v>309</v>
      </c>
      <c r="BX9" s="234" t="s">
        <v>309</v>
      </c>
      <c r="BY9" s="234" t="s">
        <v>309</v>
      </c>
      <c r="BZ9" s="234" t="s">
        <v>309</v>
      </c>
      <c r="CA9" s="234" t="s">
        <v>309</v>
      </c>
      <c r="CB9" s="234" t="s">
        <v>309</v>
      </c>
      <c r="CC9" s="234" t="s">
        <v>309</v>
      </c>
      <c r="CD9" s="234" t="str">
        <f>IFERROR(AN9/('Donnees de base'!M9*0.48),"")</f>
        <v/>
      </c>
      <c r="CE9" s="234" t="s">
        <v>309</v>
      </c>
      <c r="CF9" s="234" t="s">
        <v>309</v>
      </c>
      <c r="CG9" s="234" t="s">
        <v>309</v>
      </c>
      <c r="CH9" s="236" t="s">
        <v>309</v>
      </c>
    </row>
    <row r="10" spans="1:86" ht="15">
      <c r="A10" s="214" t="str">
        <f>IF('Donnees de base'!A10="","",'Donnees de base'!A10)</f>
        <v>COUP</v>
      </c>
      <c r="B10" s="215" t="str">
        <f>IF('Donnees de base'!B10="","",'Donnees de base'!B10)</f>
        <v>GPEI</v>
      </c>
      <c r="C10" s="215" t="str">
        <f>IF('Donnees de base'!C10="","",'Donnees de base'!C10)</f>
        <v>DATA</v>
      </c>
      <c r="D10" s="215" t="str">
        <f>IF('Donnees de base'!D10="","",'Donnees de base'!D10)</f>
        <v/>
      </c>
      <c r="E10" s="216" t="str">
        <f>IF('Donnees de base'!H10="","",'Donnees de base'!H10)</f>
        <v/>
      </c>
      <c r="F10" s="227">
        <v>0</v>
      </c>
      <c r="G10" s="228"/>
      <c r="H10" s="229" t="str">
        <f>IF('Donnees de base'!Y10="","",'Donnees de base'!Y10)</f>
        <v/>
      </c>
      <c r="I10" s="106"/>
      <c r="J10" s="230">
        <f t="shared" si="0"/>
        <v>0</v>
      </c>
      <c r="K10" s="105"/>
      <c r="L10" s="106"/>
      <c r="M10" s="230">
        <f t="shared" si="1"/>
        <v>0</v>
      </c>
      <c r="N10" s="105"/>
      <c r="O10" s="105"/>
      <c r="P10" s="231">
        <f t="shared" si="2"/>
        <v>0</v>
      </c>
      <c r="Q10" s="105"/>
      <c r="R10" s="105"/>
      <c r="S10" s="231">
        <f t="shared" si="3"/>
        <v>0</v>
      </c>
      <c r="T10" s="232">
        <f t="shared" ref="T10:U10" si="13">SUM(N10,Q10)</f>
        <v>0</v>
      </c>
      <c r="U10" s="232">
        <f t="shared" si="13"/>
        <v>0</v>
      </c>
      <c r="V10" s="231">
        <f t="shared" si="5"/>
        <v>0</v>
      </c>
      <c r="W10" s="105"/>
      <c r="X10" s="228"/>
      <c r="Y10" s="103"/>
      <c r="Z10" s="105"/>
      <c r="AA10" s="105"/>
      <c r="AB10" s="115"/>
      <c r="AC10" s="106"/>
      <c r="AD10" s="107"/>
      <c r="AE10" s="228"/>
      <c r="AF10" s="103"/>
      <c r="AG10" s="105"/>
      <c r="AH10" s="105"/>
      <c r="AI10" s="105"/>
      <c r="AJ10" s="105"/>
      <c r="AK10" s="105"/>
      <c r="AL10" s="105"/>
      <c r="AM10" s="105"/>
      <c r="AN10" s="106"/>
      <c r="AO10" s="107"/>
      <c r="AP10" s="105"/>
      <c r="AQ10" s="105"/>
      <c r="AR10" s="105"/>
      <c r="AS10" s="105"/>
      <c r="AT10" s="105"/>
      <c r="AU10" s="105"/>
      <c r="AV10" s="105"/>
      <c r="AW10" s="228"/>
      <c r="AX10" s="103"/>
      <c r="AY10" s="105"/>
      <c r="AZ10" s="105"/>
      <c r="BA10" s="105"/>
      <c r="BB10" s="105"/>
      <c r="BC10" s="105"/>
      <c r="BD10" s="105"/>
      <c r="BE10" s="105"/>
      <c r="BF10" s="105"/>
      <c r="BG10" s="105"/>
      <c r="BH10" s="105"/>
      <c r="BI10" s="106"/>
      <c r="BJ10" s="107"/>
      <c r="BK10" s="228"/>
      <c r="BL10" s="233" t="str">
        <f t="shared" si="6"/>
        <v/>
      </c>
      <c r="BM10" s="234" t="str">
        <f t="shared" si="7"/>
        <v/>
      </c>
      <c r="BN10" s="234" t="str">
        <f>IFERROR(K10/('Donnees de base'!M10*0.48),"")</f>
        <v/>
      </c>
      <c r="BO10" s="234" t="str">
        <f>IFERROR(L10/('Donnees de base'!M10*0.52),"")</f>
        <v/>
      </c>
      <c r="BP10" s="234" t="str">
        <f>IFERROR(T10/('Donnees de base'!K10*0.48),"")</f>
        <v/>
      </c>
      <c r="BQ10" s="234" t="str">
        <f>IFERROR(U10/('Donnees de base'!K10*0.52),"")</f>
        <v/>
      </c>
      <c r="BR10" s="234" t="str">
        <f>IFERROR(W10/('Donnees de base'!L10*0.48),"")</f>
        <v/>
      </c>
      <c r="BS10" s="234" t="str">
        <f>IFERROR(X10/('Donnees de base'!L10*0.52),"")</f>
        <v/>
      </c>
      <c r="BT10" s="234" t="s">
        <v>309</v>
      </c>
      <c r="BU10" s="235" t="s">
        <v>309</v>
      </c>
      <c r="BV10" s="234" t="s">
        <v>309</v>
      </c>
      <c r="BW10" s="234" t="s">
        <v>309</v>
      </c>
      <c r="BX10" s="234" t="s">
        <v>309</v>
      </c>
      <c r="BY10" s="234" t="s">
        <v>309</v>
      </c>
      <c r="BZ10" s="234" t="s">
        <v>309</v>
      </c>
      <c r="CA10" s="234" t="s">
        <v>309</v>
      </c>
      <c r="CB10" s="234" t="s">
        <v>309</v>
      </c>
      <c r="CC10" s="234" t="s">
        <v>309</v>
      </c>
      <c r="CD10" s="234" t="str">
        <f>IFERROR(AN10/('Donnees de base'!M10*0.48),"")</f>
        <v/>
      </c>
      <c r="CE10" s="234" t="s">
        <v>309</v>
      </c>
      <c r="CF10" s="234" t="s">
        <v>309</v>
      </c>
      <c r="CG10" s="234" t="s">
        <v>309</v>
      </c>
      <c r="CH10" s="236" t="s">
        <v>309</v>
      </c>
    </row>
    <row r="11" spans="1:86" ht="15">
      <c r="A11" s="214" t="str">
        <f>IF('Donnees de base'!A11="","",'Donnees de base'!A11)</f>
        <v>COUP</v>
      </c>
      <c r="B11" s="215" t="str">
        <f>IF('Donnees de base'!B11="","",'Donnees de base'!B11)</f>
        <v>GPEI</v>
      </c>
      <c r="C11" s="215" t="str">
        <f>IF('Donnees de base'!C11="","",'Donnees de base'!C11)</f>
        <v>DATA</v>
      </c>
      <c r="D11" s="215" t="str">
        <f>IF('Donnees de base'!D11="","",'Donnees de base'!D11)</f>
        <v/>
      </c>
      <c r="E11" s="216" t="str">
        <f>IF('Donnees de base'!H11="","",'Donnees de base'!H11)</f>
        <v/>
      </c>
      <c r="F11" s="227">
        <v>0</v>
      </c>
      <c r="G11" s="228"/>
      <c r="H11" s="229" t="str">
        <f>IF('Donnees de base'!Y11="","",'Donnees de base'!Y11)</f>
        <v/>
      </c>
      <c r="I11" s="106"/>
      <c r="J11" s="230">
        <f t="shared" si="0"/>
        <v>0</v>
      </c>
      <c r="K11" s="105"/>
      <c r="L11" s="106"/>
      <c r="M11" s="230">
        <f t="shared" si="1"/>
        <v>0</v>
      </c>
      <c r="N11" s="105"/>
      <c r="O11" s="105"/>
      <c r="P11" s="231">
        <f t="shared" si="2"/>
        <v>0</v>
      </c>
      <c r="Q11" s="105"/>
      <c r="R11" s="105"/>
      <c r="S11" s="231">
        <f t="shared" si="3"/>
        <v>0</v>
      </c>
      <c r="T11" s="232">
        <f t="shared" ref="T11:U11" si="14">SUM(N11,Q11)</f>
        <v>0</v>
      </c>
      <c r="U11" s="232">
        <f t="shared" si="14"/>
        <v>0</v>
      </c>
      <c r="V11" s="231">
        <f t="shared" si="5"/>
        <v>0</v>
      </c>
      <c r="W11" s="105"/>
      <c r="X11" s="228"/>
      <c r="Y11" s="103"/>
      <c r="Z11" s="105"/>
      <c r="AA11" s="105"/>
      <c r="AB11" s="105"/>
      <c r="AC11" s="106"/>
      <c r="AD11" s="107"/>
      <c r="AE11" s="228"/>
      <c r="AF11" s="103"/>
      <c r="AG11" s="105"/>
      <c r="AH11" s="105"/>
      <c r="AI11" s="105"/>
      <c r="AJ11" s="105"/>
      <c r="AK11" s="105"/>
      <c r="AL11" s="105"/>
      <c r="AM11" s="105"/>
      <c r="AN11" s="106"/>
      <c r="AO11" s="107"/>
      <c r="AP11" s="105"/>
      <c r="AQ11" s="105"/>
      <c r="AR11" s="105"/>
      <c r="AS11" s="105"/>
      <c r="AT11" s="105"/>
      <c r="AU11" s="105"/>
      <c r="AV11" s="105"/>
      <c r="AW11" s="228"/>
      <c r="AX11" s="103"/>
      <c r="AY11" s="105"/>
      <c r="AZ11" s="105"/>
      <c r="BA11" s="105"/>
      <c r="BB11" s="105"/>
      <c r="BC11" s="105"/>
      <c r="BD11" s="105"/>
      <c r="BE11" s="105"/>
      <c r="BF11" s="105"/>
      <c r="BG11" s="105"/>
      <c r="BH11" s="105"/>
      <c r="BI11" s="106"/>
      <c r="BJ11" s="107"/>
      <c r="BK11" s="228"/>
      <c r="BL11" s="233" t="str">
        <f t="shared" si="6"/>
        <v/>
      </c>
      <c r="BM11" s="234" t="str">
        <f t="shared" si="7"/>
        <v/>
      </c>
      <c r="BN11" s="234" t="str">
        <f>IFERROR(K11/('Donnees de base'!M11*0.48),"")</f>
        <v/>
      </c>
      <c r="BO11" s="234" t="str">
        <f>IFERROR(L11/('Donnees de base'!M11*0.52),"")</f>
        <v/>
      </c>
      <c r="BP11" s="234" t="str">
        <f>IFERROR(T11/('Donnees de base'!K11*0.48),"")</f>
        <v/>
      </c>
      <c r="BQ11" s="234" t="str">
        <f>IFERROR(U11/('Donnees de base'!K11*0.52),"")</f>
        <v/>
      </c>
      <c r="BR11" s="234" t="str">
        <f>IFERROR(W11/('Donnees de base'!L11*0.48),"")</f>
        <v/>
      </c>
      <c r="BS11" s="234" t="str">
        <f>IFERROR(X11/('Donnees de base'!L11*0.52),"")</f>
        <v/>
      </c>
      <c r="BT11" s="234" t="s">
        <v>309</v>
      </c>
      <c r="BU11" s="235" t="s">
        <v>309</v>
      </c>
      <c r="BV11" s="234" t="s">
        <v>309</v>
      </c>
      <c r="BW11" s="234" t="s">
        <v>309</v>
      </c>
      <c r="BX11" s="234" t="s">
        <v>309</v>
      </c>
      <c r="BY11" s="234" t="s">
        <v>309</v>
      </c>
      <c r="BZ11" s="234" t="s">
        <v>309</v>
      </c>
      <c r="CA11" s="234" t="s">
        <v>309</v>
      </c>
      <c r="CB11" s="234" t="s">
        <v>309</v>
      </c>
      <c r="CC11" s="234" t="s">
        <v>309</v>
      </c>
      <c r="CD11" s="234" t="str">
        <f>IFERROR(AN11/('Donnees de base'!M11*0.48),"")</f>
        <v/>
      </c>
      <c r="CE11" s="234" t="s">
        <v>309</v>
      </c>
      <c r="CF11" s="234" t="s">
        <v>309</v>
      </c>
      <c r="CG11" s="234" t="s">
        <v>309</v>
      </c>
      <c r="CH11" s="236" t="s">
        <v>309</v>
      </c>
    </row>
    <row r="12" spans="1:86" ht="15">
      <c r="A12" s="214" t="str">
        <f>IF('Donnees de base'!A12="","",'Donnees de base'!A12)</f>
        <v>COUP</v>
      </c>
      <c r="B12" s="215" t="str">
        <f>IF('Donnees de base'!B12="","",'Donnees de base'!B12)</f>
        <v>GPEI</v>
      </c>
      <c r="C12" s="215" t="str">
        <f>IF('Donnees de base'!C12="","",'Donnees de base'!C12)</f>
        <v>DATA</v>
      </c>
      <c r="D12" s="215" t="str">
        <f>IF('Donnees de base'!D12="","",'Donnees de base'!D12)</f>
        <v/>
      </c>
      <c r="E12" s="216" t="str">
        <f>IF('Donnees de base'!H12="","",'Donnees de base'!H12)</f>
        <v/>
      </c>
      <c r="F12" s="227">
        <v>0</v>
      </c>
      <c r="G12" s="228"/>
      <c r="H12" s="229" t="str">
        <f>IF('Donnees de base'!Y12="","",'Donnees de base'!Y12)</f>
        <v/>
      </c>
      <c r="I12" s="106"/>
      <c r="J12" s="230">
        <f t="shared" si="0"/>
        <v>0</v>
      </c>
      <c r="K12" s="105"/>
      <c r="L12" s="106"/>
      <c r="M12" s="230">
        <f t="shared" si="1"/>
        <v>0</v>
      </c>
      <c r="N12" s="105"/>
      <c r="O12" s="105"/>
      <c r="P12" s="231">
        <f t="shared" si="2"/>
        <v>0</v>
      </c>
      <c r="Q12" s="105"/>
      <c r="R12" s="105"/>
      <c r="S12" s="231">
        <f t="shared" si="3"/>
        <v>0</v>
      </c>
      <c r="T12" s="232">
        <f t="shared" ref="T12:U12" si="15">SUM(N12,Q12)</f>
        <v>0</v>
      </c>
      <c r="U12" s="232">
        <f t="shared" si="15"/>
        <v>0</v>
      </c>
      <c r="V12" s="231">
        <f t="shared" si="5"/>
        <v>0</v>
      </c>
      <c r="W12" s="105"/>
      <c r="X12" s="228"/>
      <c r="Y12" s="103"/>
      <c r="Z12" s="105"/>
      <c r="AA12" s="105"/>
      <c r="AB12" s="105"/>
      <c r="AC12" s="106"/>
      <c r="AD12" s="107"/>
      <c r="AE12" s="228"/>
      <c r="AF12" s="103"/>
      <c r="AG12" s="105"/>
      <c r="AH12" s="105"/>
      <c r="AI12" s="105"/>
      <c r="AJ12" s="105"/>
      <c r="AK12" s="105"/>
      <c r="AL12" s="105"/>
      <c r="AM12" s="105"/>
      <c r="AN12" s="106"/>
      <c r="AO12" s="107"/>
      <c r="AP12" s="105"/>
      <c r="AQ12" s="105"/>
      <c r="AR12" s="105"/>
      <c r="AS12" s="105"/>
      <c r="AT12" s="105"/>
      <c r="AU12" s="105"/>
      <c r="AV12" s="105"/>
      <c r="AW12" s="228"/>
      <c r="AX12" s="103"/>
      <c r="AY12" s="105"/>
      <c r="AZ12" s="105"/>
      <c r="BA12" s="105"/>
      <c r="BB12" s="105"/>
      <c r="BC12" s="105"/>
      <c r="BD12" s="105"/>
      <c r="BE12" s="105"/>
      <c r="BF12" s="105"/>
      <c r="BG12" s="105"/>
      <c r="BH12" s="105"/>
      <c r="BI12" s="106"/>
      <c r="BJ12" s="107"/>
      <c r="BK12" s="228"/>
      <c r="BL12" s="233" t="str">
        <f t="shared" si="6"/>
        <v/>
      </c>
      <c r="BM12" s="234" t="str">
        <f t="shared" si="7"/>
        <v/>
      </c>
      <c r="BN12" s="234" t="str">
        <f>IFERROR(K12/('Donnees de base'!M12*0.48),"")</f>
        <v/>
      </c>
      <c r="BO12" s="234" t="str">
        <f>IFERROR(L12/('Donnees de base'!M12*0.52),"")</f>
        <v/>
      </c>
      <c r="BP12" s="234" t="str">
        <f>IFERROR(T12/('Donnees de base'!K12*0.48),"")</f>
        <v/>
      </c>
      <c r="BQ12" s="234" t="str">
        <f>IFERROR(U12/('Donnees de base'!K12*0.52),"")</f>
        <v/>
      </c>
      <c r="BR12" s="234" t="str">
        <f>IFERROR(W12/('Donnees de base'!L12*0.48),"")</f>
        <v/>
      </c>
      <c r="BS12" s="234" t="str">
        <f>IFERROR(X12/('Donnees de base'!L12*0.52),"")</f>
        <v/>
      </c>
      <c r="BT12" s="234" t="s">
        <v>309</v>
      </c>
      <c r="BU12" s="235" t="s">
        <v>309</v>
      </c>
      <c r="BV12" s="234" t="s">
        <v>309</v>
      </c>
      <c r="BW12" s="234" t="s">
        <v>309</v>
      </c>
      <c r="BX12" s="234" t="s">
        <v>309</v>
      </c>
      <c r="BY12" s="234" t="s">
        <v>309</v>
      </c>
      <c r="BZ12" s="234" t="s">
        <v>309</v>
      </c>
      <c r="CA12" s="234" t="s">
        <v>309</v>
      </c>
      <c r="CB12" s="234" t="s">
        <v>309</v>
      </c>
      <c r="CC12" s="234" t="s">
        <v>309</v>
      </c>
      <c r="CD12" s="234" t="str">
        <f>IFERROR(AN12/('Donnees de base'!M12*0.48),"")</f>
        <v/>
      </c>
      <c r="CE12" s="234" t="s">
        <v>309</v>
      </c>
      <c r="CF12" s="234" t="s">
        <v>309</v>
      </c>
      <c r="CG12" s="234" t="s">
        <v>309</v>
      </c>
      <c r="CH12" s="236" t="s">
        <v>309</v>
      </c>
    </row>
    <row r="13" spans="1:86" ht="15">
      <c r="A13" s="214" t="str">
        <f>IF('Donnees de base'!A13="","",'Donnees de base'!A13)</f>
        <v>COUP</v>
      </c>
      <c r="B13" s="215" t="str">
        <f>IF('Donnees de base'!B13="","",'Donnees de base'!B13)</f>
        <v>GPEI</v>
      </c>
      <c r="C13" s="215" t="str">
        <f>IF('Donnees de base'!C13="","",'Donnees de base'!C13)</f>
        <v>DATA</v>
      </c>
      <c r="D13" s="215" t="str">
        <f>IF('Donnees de base'!D13="","",'Donnees de base'!D13)</f>
        <v/>
      </c>
      <c r="E13" s="216" t="str">
        <f>IF('Donnees de base'!H13="","",'Donnees de base'!H13)</f>
        <v/>
      </c>
      <c r="F13" s="227">
        <v>0</v>
      </c>
      <c r="G13" s="228"/>
      <c r="H13" s="229" t="str">
        <f>IF('Donnees de base'!Y13="","",'Donnees de base'!Y13)</f>
        <v/>
      </c>
      <c r="I13" s="106"/>
      <c r="J13" s="230">
        <f t="shared" si="0"/>
        <v>0</v>
      </c>
      <c r="K13" s="105"/>
      <c r="L13" s="106"/>
      <c r="M13" s="230">
        <f t="shared" si="1"/>
        <v>0</v>
      </c>
      <c r="N13" s="105"/>
      <c r="O13" s="105"/>
      <c r="P13" s="231">
        <f t="shared" si="2"/>
        <v>0</v>
      </c>
      <c r="Q13" s="105"/>
      <c r="R13" s="105"/>
      <c r="S13" s="231">
        <f t="shared" si="3"/>
        <v>0</v>
      </c>
      <c r="T13" s="232">
        <f t="shared" ref="T13:U13" si="16">SUM(N13,Q13)</f>
        <v>0</v>
      </c>
      <c r="U13" s="232">
        <f t="shared" si="16"/>
        <v>0</v>
      </c>
      <c r="V13" s="231">
        <f t="shared" si="5"/>
        <v>0</v>
      </c>
      <c r="W13" s="105"/>
      <c r="X13" s="228"/>
      <c r="Y13" s="103"/>
      <c r="Z13" s="105"/>
      <c r="AA13" s="105"/>
      <c r="AB13" s="105"/>
      <c r="AC13" s="106"/>
      <c r="AD13" s="107"/>
      <c r="AE13" s="228"/>
      <c r="AF13" s="103"/>
      <c r="AG13" s="105"/>
      <c r="AH13" s="105"/>
      <c r="AI13" s="105"/>
      <c r="AJ13" s="105"/>
      <c r="AK13" s="105"/>
      <c r="AL13" s="105"/>
      <c r="AM13" s="105"/>
      <c r="AN13" s="106"/>
      <c r="AO13" s="107"/>
      <c r="AP13" s="105"/>
      <c r="AQ13" s="105"/>
      <c r="AR13" s="105"/>
      <c r="AS13" s="105"/>
      <c r="AT13" s="105"/>
      <c r="AU13" s="105"/>
      <c r="AV13" s="105"/>
      <c r="AW13" s="228"/>
      <c r="AX13" s="103"/>
      <c r="AY13" s="105"/>
      <c r="AZ13" s="105"/>
      <c r="BA13" s="105"/>
      <c r="BB13" s="105"/>
      <c r="BC13" s="105"/>
      <c r="BD13" s="105"/>
      <c r="BE13" s="105"/>
      <c r="BF13" s="105"/>
      <c r="BG13" s="105"/>
      <c r="BH13" s="105"/>
      <c r="BI13" s="106"/>
      <c r="BJ13" s="107"/>
      <c r="BK13" s="228"/>
      <c r="BL13" s="233" t="str">
        <f t="shared" si="6"/>
        <v/>
      </c>
      <c r="BM13" s="234" t="str">
        <f t="shared" si="7"/>
        <v/>
      </c>
      <c r="BN13" s="234" t="str">
        <f>IFERROR(K13/('Donnees de base'!M13*0.48),"")</f>
        <v/>
      </c>
      <c r="BO13" s="234" t="str">
        <f>IFERROR(L13/('Donnees de base'!M13*0.52),"")</f>
        <v/>
      </c>
      <c r="BP13" s="234" t="str">
        <f>IFERROR(T13/('Donnees de base'!K13*0.48),"")</f>
        <v/>
      </c>
      <c r="BQ13" s="234" t="str">
        <f>IFERROR(U13/('Donnees de base'!K13*0.52),"")</f>
        <v/>
      </c>
      <c r="BR13" s="234" t="str">
        <f>IFERROR(W13/('Donnees de base'!L13*0.48),"")</f>
        <v/>
      </c>
      <c r="BS13" s="234" t="str">
        <f>IFERROR(X13/('Donnees de base'!L13*0.52),"")</f>
        <v/>
      </c>
      <c r="BT13" s="234" t="s">
        <v>309</v>
      </c>
      <c r="BU13" s="235" t="s">
        <v>309</v>
      </c>
      <c r="BV13" s="234" t="s">
        <v>309</v>
      </c>
      <c r="BW13" s="234" t="s">
        <v>309</v>
      </c>
      <c r="BX13" s="234" t="s">
        <v>309</v>
      </c>
      <c r="BY13" s="234" t="s">
        <v>309</v>
      </c>
      <c r="BZ13" s="234" t="s">
        <v>309</v>
      </c>
      <c r="CA13" s="234" t="s">
        <v>309</v>
      </c>
      <c r="CB13" s="234" t="s">
        <v>309</v>
      </c>
      <c r="CC13" s="234" t="s">
        <v>309</v>
      </c>
      <c r="CD13" s="234" t="str">
        <f>IFERROR(AN13/('Donnees de base'!M13*0.48),"")</f>
        <v/>
      </c>
      <c r="CE13" s="234" t="s">
        <v>309</v>
      </c>
      <c r="CF13" s="234" t="s">
        <v>309</v>
      </c>
      <c r="CG13" s="234" t="s">
        <v>309</v>
      </c>
      <c r="CH13" s="236" t="s">
        <v>309</v>
      </c>
    </row>
    <row r="14" spans="1:86" ht="15">
      <c r="A14" s="214" t="str">
        <f>IF('Donnees de base'!A14="","",'Donnees de base'!A14)</f>
        <v>COUP</v>
      </c>
      <c r="B14" s="215" t="str">
        <f>IF('Donnees de base'!B14="","",'Donnees de base'!B14)</f>
        <v>GPEI</v>
      </c>
      <c r="C14" s="215" t="str">
        <f>IF('Donnees de base'!C14="","",'Donnees de base'!C14)</f>
        <v>DATA</v>
      </c>
      <c r="D14" s="215" t="str">
        <f>IF('Donnees de base'!D14="","",'Donnees de base'!D14)</f>
        <v/>
      </c>
      <c r="E14" s="216" t="str">
        <f>IF('Donnees de base'!H14="","",'Donnees de base'!H14)</f>
        <v/>
      </c>
      <c r="F14" s="227">
        <v>0</v>
      </c>
      <c r="G14" s="228"/>
      <c r="H14" s="229" t="str">
        <f>IF('Donnees de base'!Y14="","",'Donnees de base'!Y14)</f>
        <v/>
      </c>
      <c r="I14" s="106"/>
      <c r="J14" s="230">
        <f t="shared" si="0"/>
        <v>0</v>
      </c>
      <c r="K14" s="105"/>
      <c r="L14" s="106"/>
      <c r="M14" s="230">
        <f t="shared" si="1"/>
        <v>0</v>
      </c>
      <c r="N14" s="105"/>
      <c r="O14" s="105"/>
      <c r="P14" s="231">
        <f t="shared" si="2"/>
        <v>0</v>
      </c>
      <c r="Q14" s="105"/>
      <c r="R14" s="105"/>
      <c r="S14" s="231">
        <f t="shared" si="3"/>
        <v>0</v>
      </c>
      <c r="T14" s="232">
        <f t="shared" ref="T14:U14" si="17">SUM(N14,Q14)</f>
        <v>0</v>
      </c>
      <c r="U14" s="232">
        <f t="shared" si="17"/>
        <v>0</v>
      </c>
      <c r="V14" s="231">
        <f t="shared" si="5"/>
        <v>0</v>
      </c>
      <c r="W14" s="105"/>
      <c r="X14" s="228"/>
      <c r="Y14" s="103"/>
      <c r="Z14" s="105"/>
      <c r="AA14" s="105"/>
      <c r="AB14" s="105"/>
      <c r="AC14" s="106"/>
      <c r="AD14" s="107"/>
      <c r="AE14" s="228"/>
      <c r="AF14" s="103"/>
      <c r="AG14" s="105"/>
      <c r="AH14" s="105"/>
      <c r="AI14" s="105"/>
      <c r="AJ14" s="105"/>
      <c r="AK14" s="105"/>
      <c r="AL14" s="105"/>
      <c r="AM14" s="105"/>
      <c r="AN14" s="106"/>
      <c r="AO14" s="107"/>
      <c r="AP14" s="105"/>
      <c r="AQ14" s="105"/>
      <c r="AR14" s="105"/>
      <c r="AS14" s="105"/>
      <c r="AT14" s="105"/>
      <c r="AU14" s="105"/>
      <c r="AV14" s="105"/>
      <c r="AW14" s="228"/>
      <c r="AX14" s="103"/>
      <c r="AY14" s="105"/>
      <c r="AZ14" s="105"/>
      <c r="BA14" s="105"/>
      <c r="BB14" s="105"/>
      <c r="BC14" s="105"/>
      <c r="BD14" s="105"/>
      <c r="BE14" s="105"/>
      <c r="BF14" s="105"/>
      <c r="BG14" s="105"/>
      <c r="BH14" s="105"/>
      <c r="BI14" s="106"/>
      <c r="BJ14" s="107"/>
      <c r="BK14" s="228"/>
      <c r="BL14" s="233" t="str">
        <f t="shared" si="6"/>
        <v/>
      </c>
      <c r="BM14" s="234" t="str">
        <f t="shared" si="7"/>
        <v/>
      </c>
      <c r="BN14" s="234" t="str">
        <f>IFERROR(K14/('Donnees de base'!M14*0.48),"")</f>
        <v/>
      </c>
      <c r="BO14" s="234" t="str">
        <f>IFERROR(L14/('Donnees de base'!M14*0.52),"")</f>
        <v/>
      </c>
      <c r="BP14" s="234" t="str">
        <f>IFERROR(T14/('Donnees de base'!K14*0.48),"")</f>
        <v/>
      </c>
      <c r="BQ14" s="234" t="str">
        <f>IFERROR(U14/('Donnees de base'!K14*0.52),"")</f>
        <v/>
      </c>
      <c r="BR14" s="234" t="str">
        <f>IFERROR(W14/('Donnees de base'!L14*0.48),"")</f>
        <v/>
      </c>
      <c r="BS14" s="234" t="str">
        <f>IFERROR(X14/('Donnees de base'!L14*0.52),"")</f>
        <v/>
      </c>
      <c r="BT14" s="234" t="s">
        <v>309</v>
      </c>
      <c r="BU14" s="235" t="s">
        <v>309</v>
      </c>
      <c r="BV14" s="234" t="s">
        <v>309</v>
      </c>
      <c r="BW14" s="234" t="s">
        <v>309</v>
      </c>
      <c r="BX14" s="234" t="s">
        <v>309</v>
      </c>
      <c r="BY14" s="234" t="s">
        <v>309</v>
      </c>
      <c r="BZ14" s="234" t="s">
        <v>309</v>
      </c>
      <c r="CA14" s="234" t="s">
        <v>309</v>
      </c>
      <c r="CB14" s="234" t="s">
        <v>309</v>
      </c>
      <c r="CC14" s="234" t="s">
        <v>309</v>
      </c>
      <c r="CD14" s="234" t="str">
        <f>IFERROR(AN14/('Donnees de base'!M14*0.48),"")</f>
        <v/>
      </c>
      <c r="CE14" s="234" t="s">
        <v>309</v>
      </c>
      <c r="CF14" s="234" t="s">
        <v>309</v>
      </c>
      <c r="CG14" s="234" t="s">
        <v>309</v>
      </c>
      <c r="CH14" s="236" t="s">
        <v>309</v>
      </c>
    </row>
    <row r="15" spans="1:86" ht="15">
      <c r="A15" s="214" t="str">
        <f>IF('Donnees de base'!A15="","",'Donnees de base'!A15)</f>
        <v>COUP</v>
      </c>
      <c r="B15" s="215" t="str">
        <f>IF('Donnees de base'!B15="","",'Donnees de base'!B15)</f>
        <v>GPEI</v>
      </c>
      <c r="C15" s="215" t="str">
        <f>IF('Donnees de base'!C15="","",'Donnees de base'!C15)</f>
        <v>DATA</v>
      </c>
      <c r="D15" s="215" t="str">
        <f>IF('Donnees de base'!D15="","",'Donnees de base'!D15)</f>
        <v/>
      </c>
      <c r="E15" s="216" t="str">
        <f>IF('Donnees de base'!H15="","",'Donnees de base'!H15)</f>
        <v/>
      </c>
      <c r="F15" s="227">
        <v>0</v>
      </c>
      <c r="G15" s="228"/>
      <c r="H15" s="229" t="str">
        <f>IF('Donnees de base'!Y15="","",'Donnees de base'!Y15)</f>
        <v/>
      </c>
      <c r="I15" s="106"/>
      <c r="J15" s="230">
        <f t="shared" si="0"/>
        <v>0</v>
      </c>
      <c r="K15" s="105"/>
      <c r="L15" s="106"/>
      <c r="M15" s="230">
        <f t="shared" si="1"/>
        <v>0</v>
      </c>
      <c r="N15" s="105"/>
      <c r="O15" s="105"/>
      <c r="P15" s="231">
        <f t="shared" si="2"/>
        <v>0</v>
      </c>
      <c r="Q15" s="105"/>
      <c r="R15" s="105"/>
      <c r="S15" s="231">
        <f t="shared" si="3"/>
        <v>0</v>
      </c>
      <c r="T15" s="232">
        <f t="shared" ref="T15:U15" si="18">SUM(N15,Q15)</f>
        <v>0</v>
      </c>
      <c r="U15" s="232">
        <f t="shared" si="18"/>
        <v>0</v>
      </c>
      <c r="V15" s="231">
        <f t="shared" si="5"/>
        <v>0</v>
      </c>
      <c r="W15" s="105"/>
      <c r="X15" s="228"/>
      <c r="Y15" s="103"/>
      <c r="Z15" s="105"/>
      <c r="AA15" s="105"/>
      <c r="AB15" s="105"/>
      <c r="AC15" s="106"/>
      <c r="AD15" s="107"/>
      <c r="AE15" s="228"/>
      <c r="AF15" s="103"/>
      <c r="AG15" s="105"/>
      <c r="AH15" s="105"/>
      <c r="AI15" s="105"/>
      <c r="AJ15" s="105"/>
      <c r="AK15" s="105"/>
      <c r="AL15" s="105"/>
      <c r="AM15" s="105"/>
      <c r="AN15" s="106"/>
      <c r="AO15" s="107"/>
      <c r="AP15" s="105"/>
      <c r="AQ15" s="105"/>
      <c r="AR15" s="105"/>
      <c r="AS15" s="105"/>
      <c r="AT15" s="105"/>
      <c r="AU15" s="105"/>
      <c r="AV15" s="105"/>
      <c r="AW15" s="228"/>
      <c r="AX15" s="103"/>
      <c r="AY15" s="105"/>
      <c r="AZ15" s="105"/>
      <c r="BA15" s="105"/>
      <c r="BB15" s="105"/>
      <c r="BC15" s="105"/>
      <c r="BD15" s="105"/>
      <c r="BE15" s="105"/>
      <c r="BF15" s="105"/>
      <c r="BG15" s="105"/>
      <c r="BH15" s="105"/>
      <c r="BI15" s="106"/>
      <c r="BJ15" s="107"/>
      <c r="BK15" s="228"/>
      <c r="BL15" s="233" t="str">
        <f t="shared" si="6"/>
        <v/>
      </c>
      <c r="BM15" s="234" t="str">
        <f t="shared" si="7"/>
        <v/>
      </c>
      <c r="BN15" s="234" t="str">
        <f>IFERROR(K15/('Donnees de base'!M15*0.48),"")</f>
        <v/>
      </c>
      <c r="BO15" s="234" t="str">
        <f>IFERROR(L15/('Donnees de base'!M15*0.52),"")</f>
        <v/>
      </c>
      <c r="BP15" s="234" t="str">
        <f>IFERROR(T15/('Donnees de base'!K15*0.48),"")</f>
        <v/>
      </c>
      <c r="BQ15" s="234" t="str">
        <f>IFERROR(U15/('Donnees de base'!K15*0.52),"")</f>
        <v/>
      </c>
      <c r="BR15" s="234" t="str">
        <f>IFERROR(W15/('Donnees de base'!L15*0.48),"")</f>
        <v/>
      </c>
      <c r="BS15" s="234" t="str">
        <f>IFERROR(X15/('Donnees de base'!L15*0.52),"")</f>
        <v/>
      </c>
      <c r="BT15" s="234" t="s">
        <v>309</v>
      </c>
      <c r="BU15" s="235" t="s">
        <v>309</v>
      </c>
      <c r="BV15" s="234" t="s">
        <v>309</v>
      </c>
      <c r="BW15" s="234" t="s">
        <v>309</v>
      </c>
      <c r="BX15" s="234" t="s">
        <v>309</v>
      </c>
      <c r="BY15" s="234" t="s">
        <v>309</v>
      </c>
      <c r="BZ15" s="234" t="s">
        <v>309</v>
      </c>
      <c r="CA15" s="234" t="s">
        <v>309</v>
      </c>
      <c r="CB15" s="234" t="s">
        <v>309</v>
      </c>
      <c r="CC15" s="234" t="s">
        <v>309</v>
      </c>
      <c r="CD15" s="234" t="str">
        <f>IFERROR(AN15/('Donnees de base'!M15*0.48),"")</f>
        <v/>
      </c>
      <c r="CE15" s="234" t="s">
        <v>309</v>
      </c>
      <c r="CF15" s="234" t="s">
        <v>309</v>
      </c>
      <c r="CG15" s="234" t="s">
        <v>309</v>
      </c>
      <c r="CH15" s="236" t="s">
        <v>309</v>
      </c>
    </row>
    <row r="16" spans="1:86" ht="15">
      <c r="A16" s="214" t="str">
        <f>IF('Donnees de base'!A16="","",'Donnees de base'!A16)</f>
        <v>COUP</v>
      </c>
      <c r="B16" s="215" t="str">
        <f>IF('Donnees de base'!B16="","",'Donnees de base'!B16)</f>
        <v>GPEI</v>
      </c>
      <c r="C16" s="215" t="str">
        <f>IF('Donnees de base'!C16="","",'Donnees de base'!C16)</f>
        <v>DATA</v>
      </c>
      <c r="D16" s="215" t="str">
        <f>IF('Donnees de base'!D16="","",'Donnees de base'!D16)</f>
        <v/>
      </c>
      <c r="E16" s="216" t="str">
        <f>IF('Donnees de base'!H16="","",'Donnees de base'!H16)</f>
        <v/>
      </c>
      <c r="F16" s="227">
        <v>0</v>
      </c>
      <c r="G16" s="228"/>
      <c r="H16" s="229" t="str">
        <f>IF('Donnees de base'!Y16="","",'Donnees de base'!Y16)</f>
        <v/>
      </c>
      <c r="I16" s="106"/>
      <c r="J16" s="230">
        <f t="shared" si="0"/>
        <v>0</v>
      </c>
      <c r="K16" s="105"/>
      <c r="L16" s="106"/>
      <c r="M16" s="230">
        <f t="shared" si="1"/>
        <v>0</v>
      </c>
      <c r="N16" s="105"/>
      <c r="O16" s="105"/>
      <c r="P16" s="231">
        <f t="shared" si="2"/>
        <v>0</v>
      </c>
      <c r="Q16" s="105"/>
      <c r="R16" s="105"/>
      <c r="S16" s="231">
        <f t="shared" si="3"/>
        <v>0</v>
      </c>
      <c r="T16" s="232">
        <f t="shared" ref="T16:U16" si="19">SUM(N16,Q16)</f>
        <v>0</v>
      </c>
      <c r="U16" s="232">
        <f t="shared" si="19"/>
        <v>0</v>
      </c>
      <c r="V16" s="231">
        <f t="shared" si="5"/>
        <v>0</v>
      </c>
      <c r="W16" s="105"/>
      <c r="X16" s="228"/>
      <c r="Y16" s="103"/>
      <c r="Z16" s="105"/>
      <c r="AA16" s="105"/>
      <c r="AB16" s="105"/>
      <c r="AC16" s="106"/>
      <c r="AD16" s="107"/>
      <c r="AE16" s="228"/>
      <c r="AF16" s="103"/>
      <c r="AG16" s="105"/>
      <c r="AH16" s="105"/>
      <c r="AI16" s="105"/>
      <c r="AJ16" s="105"/>
      <c r="AK16" s="105"/>
      <c r="AL16" s="105"/>
      <c r="AM16" s="105"/>
      <c r="AN16" s="106"/>
      <c r="AO16" s="107"/>
      <c r="AP16" s="105"/>
      <c r="AQ16" s="105"/>
      <c r="AR16" s="105"/>
      <c r="AS16" s="105"/>
      <c r="AT16" s="105"/>
      <c r="AU16" s="105"/>
      <c r="AV16" s="105"/>
      <c r="AW16" s="228"/>
      <c r="AX16" s="103"/>
      <c r="AY16" s="105"/>
      <c r="AZ16" s="105"/>
      <c r="BA16" s="105"/>
      <c r="BB16" s="105"/>
      <c r="BC16" s="105"/>
      <c r="BD16" s="105"/>
      <c r="BE16" s="105"/>
      <c r="BF16" s="105"/>
      <c r="BG16" s="105"/>
      <c r="BH16" s="105"/>
      <c r="BI16" s="106"/>
      <c r="BJ16" s="107"/>
      <c r="BK16" s="228"/>
      <c r="BL16" s="233" t="str">
        <f t="shared" si="6"/>
        <v/>
      </c>
      <c r="BM16" s="234" t="str">
        <f t="shared" si="7"/>
        <v/>
      </c>
      <c r="BN16" s="234" t="str">
        <f>IFERROR(K16/('Donnees de base'!M16*0.48),"")</f>
        <v/>
      </c>
      <c r="BO16" s="234" t="str">
        <f>IFERROR(L16/('Donnees de base'!M16*0.52),"")</f>
        <v/>
      </c>
      <c r="BP16" s="234" t="str">
        <f>IFERROR(T16/('Donnees de base'!K16*0.48),"")</f>
        <v/>
      </c>
      <c r="BQ16" s="234" t="str">
        <f>IFERROR(U16/('Donnees de base'!K16*0.52),"")</f>
        <v/>
      </c>
      <c r="BR16" s="234" t="str">
        <f>IFERROR(W16/('Donnees de base'!L16*0.48),"")</f>
        <v/>
      </c>
      <c r="BS16" s="234" t="str">
        <f>IFERROR(X16/('Donnees de base'!L16*0.52),"")</f>
        <v/>
      </c>
      <c r="BT16" s="234" t="s">
        <v>309</v>
      </c>
      <c r="BU16" s="235" t="s">
        <v>309</v>
      </c>
      <c r="BV16" s="234" t="s">
        <v>309</v>
      </c>
      <c r="BW16" s="234" t="s">
        <v>309</v>
      </c>
      <c r="BX16" s="234" t="s">
        <v>309</v>
      </c>
      <c r="BY16" s="234" t="s">
        <v>309</v>
      </c>
      <c r="BZ16" s="234" t="s">
        <v>309</v>
      </c>
      <c r="CA16" s="234" t="s">
        <v>309</v>
      </c>
      <c r="CB16" s="234" t="s">
        <v>309</v>
      </c>
      <c r="CC16" s="234" t="s">
        <v>309</v>
      </c>
      <c r="CD16" s="234" t="str">
        <f>IFERROR(AN16/('Donnees de base'!M16*0.48),"")</f>
        <v/>
      </c>
      <c r="CE16" s="234" t="s">
        <v>309</v>
      </c>
      <c r="CF16" s="234" t="s">
        <v>309</v>
      </c>
      <c r="CG16" s="234" t="s">
        <v>309</v>
      </c>
      <c r="CH16" s="236" t="s">
        <v>309</v>
      </c>
    </row>
    <row r="17" spans="1:86" ht="15">
      <c r="A17" s="214" t="str">
        <f>IF('Donnees de base'!A17="","",'Donnees de base'!A17)</f>
        <v>COUP</v>
      </c>
      <c r="B17" s="215" t="str">
        <f>IF('Donnees de base'!B17="","",'Donnees de base'!B17)</f>
        <v>GPEI</v>
      </c>
      <c r="C17" s="215" t="str">
        <f>IF('Donnees de base'!C17="","",'Donnees de base'!C17)</f>
        <v>DATA</v>
      </c>
      <c r="D17" s="215" t="str">
        <f>IF('Donnees de base'!D17="","",'Donnees de base'!D17)</f>
        <v/>
      </c>
      <c r="E17" s="216" t="str">
        <f>IF('Donnees de base'!H17="","",'Donnees de base'!H17)</f>
        <v/>
      </c>
      <c r="F17" s="227">
        <v>0</v>
      </c>
      <c r="G17" s="228"/>
      <c r="H17" s="229" t="str">
        <f>IF('Donnees de base'!Y17="","",'Donnees de base'!Y17)</f>
        <v/>
      </c>
      <c r="I17" s="106"/>
      <c r="J17" s="230">
        <f t="shared" si="0"/>
        <v>0</v>
      </c>
      <c r="K17" s="105"/>
      <c r="L17" s="106"/>
      <c r="M17" s="230">
        <f t="shared" si="1"/>
        <v>0</v>
      </c>
      <c r="N17" s="105"/>
      <c r="O17" s="105"/>
      <c r="P17" s="231">
        <f t="shared" si="2"/>
        <v>0</v>
      </c>
      <c r="Q17" s="105"/>
      <c r="R17" s="105"/>
      <c r="S17" s="231">
        <f t="shared" si="3"/>
        <v>0</v>
      </c>
      <c r="T17" s="232">
        <f t="shared" ref="T17:U17" si="20">SUM(N17,Q17)</f>
        <v>0</v>
      </c>
      <c r="U17" s="232">
        <f t="shared" si="20"/>
        <v>0</v>
      </c>
      <c r="V17" s="231">
        <f t="shared" si="5"/>
        <v>0</v>
      </c>
      <c r="W17" s="105"/>
      <c r="X17" s="228"/>
      <c r="Y17" s="103"/>
      <c r="Z17" s="105"/>
      <c r="AA17" s="105"/>
      <c r="AB17" s="105"/>
      <c r="AC17" s="106"/>
      <c r="AD17" s="107"/>
      <c r="AE17" s="228"/>
      <c r="AF17" s="103"/>
      <c r="AG17" s="105"/>
      <c r="AH17" s="105"/>
      <c r="AI17" s="105"/>
      <c r="AJ17" s="105"/>
      <c r="AK17" s="105"/>
      <c r="AL17" s="105"/>
      <c r="AM17" s="105"/>
      <c r="AN17" s="106"/>
      <c r="AO17" s="107"/>
      <c r="AP17" s="105"/>
      <c r="AQ17" s="105"/>
      <c r="AR17" s="105"/>
      <c r="AS17" s="105"/>
      <c r="AT17" s="105"/>
      <c r="AU17" s="105"/>
      <c r="AV17" s="105"/>
      <c r="AW17" s="228"/>
      <c r="AX17" s="103"/>
      <c r="AY17" s="105"/>
      <c r="AZ17" s="105"/>
      <c r="BA17" s="105"/>
      <c r="BB17" s="105"/>
      <c r="BC17" s="105"/>
      <c r="BD17" s="105"/>
      <c r="BE17" s="105"/>
      <c r="BF17" s="105"/>
      <c r="BG17" s="105"/>
      <c r="BH17" s="105"/>
      <c r="BI17" s="106"/>
      <c r="BJ17" s="107"/>
      <c r="BK17" s="228"/>
      <c r="BL17" s="233" t="str">
        <f t="shared" si="6"/>
        <v/>
      </c>
      <c r="BM17" s="234" t="str">
        <f t="shared" si="7"/>
        <v/>
      </c>
      <c r="BN17" s="234" t="str">
        <f>IFERROR(K17/('Donnees de base'!M17*0.48),"")</f>
        <v/>
      </c>
      <c r="BO17" s="234" t="str">
        <f>IFERROR(L17/('Donnees de base'!M17*0.52),"")</f>
        <v/>
      </c>
      <c r="BP17" s="234" t="str">
        <f>IFERROR(T17/('Donnees de base'!K17*0.48),"")</f>
        <v/>
      </c>
      <c r="BQ17" s="234" t="str">
        <f>IFERROR(U17/('Donnees de base'!K17*0.52),"")</f>
        <v/>
      </c>
      <c r="BR17" s="234" t="str">
        <f>IFERROR(W17/('Donnees de base'!L17*0.48),"")</f>
        <v/>
      </c>
      <c r="BS17" s="234" t="str">
        <f>IFERROR(X17/('Donnees de base'!L17*0.52),"")</f>
        <v/>
      </c>
      <c r="BT17" s="234" t="s">
        <v>309</v>
      </c>
      <c r="BU17" s="235" t="s">
        <v>309</v>
      </c>
      <c r="BV17" s="234" t="s">
        <v>309</v>
      </c>
      <c r="BW17" s="234" t="s">
        <v>309</v>
      </c>
      <c r="BX17" s="234" t="s">
        <v>309</v>
      </c>
      <c r="BY17" s="234" t="s">
        <v>309</v>
      </c>
      <c r="BZ17" s="234" t="s">
        <v>309</v>
      </c>
      <c r="CA17" s="234" t="s">
        <v>309</v>
      </c>
      <c r="CB17" s="234" t="s">
        <v>309</v>
      </c>
      <c r="CC17" s="234" t="s">
        <v>309</v>
      </c>
      <c r="CD17" s="234" t="str">
        <f>IFERROR(AN17/('Donnees de base'!M17*0.48),"")</f>
        <v/>
      </c>
      <c r="CE17" s="234" t="s">
        <v>309</v>
      </c>
      <c r="CF17" s="234" t="s">
        <v>309</v>
      </c>
      <c r="CG17" s="234" t="s">
        <v>309</v>
      </c>
      <c r="CH17" s="236" t="s">
        <v>309</v>
      </c>
    </row>
    <row r="18" spans="1:86" ht="15">
      <c r="A18" s="214" t="str">
        <f>IF('Donnees de base'!A18="","",'Donnees de base'!A18)</f>
        <v>COUP</v>
      </c>
      <c r="B18" s="215" t="str">
        <f>IF('Donnees de base'!B18="","",'Donnees de base'!B18)</f>
        <v>GPEI</v>
      </c>
      <c r="C18" s="215" t="str">
        <f>IF('Donnees de base'!C18="","",'Donnees de base'!C18)</f>
        <v>DATA</v>
      </c>
      <c r="D18" s="215" t="str">
        <f>IF('Donnees de base'!D18="","",'Donnees de base'!D18)</f>
        <v/>
      </c>
      <c r="E18" s="216" t="str">
        <f>IF('Donnees de base'!H18="","",'Donnees de base'!H18)</f>
        <v/>
      </c>
      <c r="F18" s="227">
        <v>0</v>
      </c>
      <c r="G18" s="228"/>
      <c r="H18" s="229" t="str">
        <f>IF('Donnees de base'!Y18="","",'Donnees de base'!Y18)</f>
        <v/>
      </c>
      <c r="I18" s="106"/>
      <c r="J18" s="230">
        <f t="shared" si="0"/>
        <v>0</v>
      </c>
      <c r="K18" s="105"/>
      <c r="L18" s="106"/>
      <c r="M18" s="230">
        <f t="shared" si="1"/>
        <v>0</v>
      </c>
      <c r="N18" s="105"/>
      <c r="O18" s="105"/>
      <c r="P18" s="231">
        <f t="shared" si="2"/>
        <v>0</v>
      </c>
      <c r="Q18" s="105"/>
      <c r="R18" s="105"/>
      <c r="S18" s="231">
        <f t="shared" si="3"/>
        <v>0</v>
      </c>
      <c r="T18" s="232">
        <f t="shared" ref="T18:U18" si="21">SUM(N18,Q18)</f>
        <v>0</v>
      </c>
      <c r="U18" s="232">
        <f t="shared" si="21"/>
        <v>0</v>
      </c>
      <c r="V18" s="231">
        <f t="shared" si="5"/>
        <v>0</v>
      </c>
      <c r="W18" s="105"/>
      <c r="X18" s="228"/>
      <c r="Y18" s="103"/>
      <c r="Z18" s="105"/>
      <c r="AA18" s="105"/>
      <c r="AB18" s="105"/>
      <c r="AC18" s="106"/>
      <c r="AD18" s="107"/>
      <c r="AE18" s="228"/>
      <c r="AF18" s="103"/>
      <c r="AG18" s="105"/>
      <c r="AH18" s="105"/>
      <c r="AI18" s="105"/>
      <c r="AJ18" s="105"/>
      <c r="AK18" s="105"/>
      <c r="AL18" s="105"/>
      <c r="AM18" s="105"/>
      <c r="AN18" s="106"/>
      <c r="AO18" s="107"/>
      <c r="AP18" s="105"/>
      <c r="AQ18" s="105"/>
      <c r="AR18" s="105"/>
      <c r="AS18" s="105"/>
      <c r="AT18" s="105"/>
      <c r="AU18" s="105"/>
      <c r="AV18" s="105"/>
      <c r="AW18" s="228"/>
      <c r="AX18" s="103"/>
      <c r="AY18" s="105"/>
      <c r="AZ18" s="105"/>
      <c r="BA18" s="105"/>
      <c r="BB18" s="105"/>
      <c r="BC18" s="105"/>
      <c r="BD18" s="105"/>
      <c r="BE18" s="105"/>
      <c r="BF18" s="105"/>
      <c r="BG18" s="105"/>
      <c r="BH18" s="105"/>
      <c r="BI18" s="106"/>
      <c r="BJ18" s="107"/>
      <c r="BK18" s="228"/>
      <c r="BL18" s="233" t="str">
        <f t="shared" si="6"/>
        <v/>
      </c>
      <c r="BM18" s="234" t="str">
        <f t="shared" si="7"/>
        <v/>
      </c>
      <c r="BN18" s="234" t="str">
        <f>IFERROR(K18/('Donnees de base'!M18*0.48),"")</f>
        <v/>
      </c>
      <c r="BO18" s="234" t="str">
        <f>IFERROR(L18/('Donnees de base'!M18*0.52),"")</f>
        <v/>
      </c>
      <c r="BP18" s="234" t="str">
        <f>IFERROR(T18/('Donnees de base'!K18*0.48),"")</f>
        <v/>
      </c>
      <c r="BQ18" s="234" t="str">
        <f>IFERROR(U18/('Donnees de base'!K18*0.52),"")</f>
        <v/>
      </c>
      <c r="BR18" s="234" t="str">
        <f>IFERROR(W18/('Donnees de base'!L18*0.48),"")</f>
        <v/>
      </c>
      <c r="BS18" s="234" t="str">
        <f>IFERROR(X18/('Donnees de base'!L18*0.52),"")</f>
        <v/>
      </c>
      <c r="BT18" s="234" t="s">
        <v>309</v>
      </c>
      <c r="BU18" s="235" t="s">
        <v>309</v>
      </c>
      <c r="BV18" s="234" t="s">
        <v>309</v>
      </c>
      <c r="BW18" s="234" t="s">
        <v>309</v>
      </c>
      <c r="BX18" s="234" t="s">
        <v>309</v>
      </c>
      <c r="BY18" s="234" t="s">
        <v>309</v>
      </c>
      <c r="BZ18" s="234" t="s">
        <v>309</v>
      </c>
      <c r="CA18" s="234" t="s">
        <v>309</v>
      </c>
      <c r="CB18" s="234" t="s">
        <v>309</v>
      </c>
      <c r="CC18" s="234" t="s">
        <v>309</v>
      </c>
      <c r="CD18" s="234" t="str">
        <f>IFERROR(AN18/('Donnees de base'!M18*0.48),"")</f>
        <v/>
      </c>
      <c r="CE18" s="234" t="s">
        <v>309</v>
      </c>
      <c r="CF18" s="234" t="s">
        <v>309</v>
      </c>
      <c r="CG18" s="234" t="s">
        <v>309</v>
      </c>
      <c r="CH18" s="236" t="s">
        <v>309</v>
      </c>
    </row>
    <row r="19" spans="1:86" ht="15">
      <c r="A19" s="214" t="str">
        <f>IF('Donnees de base'!A19="","",'Donnees de base'!A19)</f>
        <v>COUP</v>
      </c>
      <c r="B19" s="215" t="str">
        <f>IF('Donnees de base'!B19="","",'Donnees de base'!B19)</f>
        <v>GPEI</v>
      </c>
      <c r="C19" s="215" t="str">
        <f>IF('Donnees de base'!C19="","",'Donnees de base'!C19)</f>
        <v>DATA</v>
      </c>
      <c r="D19" s="215" t="str">
        <f>IF('Donnees de base'!D19="","",'Donnees de base'!D19)</f>
        <v/>
      </c>
      <c r="E19" s="216" t="str">
        <f>IF('Donnees de base'!H19="","",'Donnees de base'!H19)</f>
        <v/>
      </c>
      <c r="F19" s="227">
        <v>0</v>
      </c>
      <c r="G19" s="228"/>
      <c r="H19" s="229" t="str">
        <f>IF('Donnees de base'!Y19="","",'Donnees de base'!Y19)</f>
        <v/>
      </c>
      <c r="I19" s="106"/>
      <c r="J19" s="230">
        <f t="shared" si="0"/>
        <v>0</v>
      </c>
      <c r="K19" s="105"/>
      <c r="L19" s="106"/>
      <c r="M19" s="230">
        <f t="shared" si="1"/>
        <v>0</v>
      </c>
      <c r="N19" s="105"/>
      <c r="O19" s="105"/>
      <c r="P19" s="231">
        <f t="shared" si="2"/>
        <v>0</v>
      </c>
      <c r="Q19" s="105"/>
      <c r="R19" s="105"/>
      <c r="S19" s="231">
        <f t="shared" si="3"/>
        <v>0</v>
      </c>
      <c r="T19" s="232">
        <f t="shared" ref="T19:U19" si="22">SUM(N19,Q19)</f>
        <v>0</v>
      </c>
      <c r="U19" s="232">
        <f t="shared" si="22"/>
        <v>0</v>
      </c>
      <c r="V19" s="231">
        <f t="shared" si="5"/>
        <v>0</v>
      </c>
      <c r="W19" s="105"/>
      <c r="X19" s="228"/>
      <c r="Y19" s="103"/>
      <c r="Z19" s="105"/>
      <c r="AA19" s="105"/>
      <c r="AB19" s="105"/>
      <c r="AC19" s="106"/>
      <c r="AD19" s="107"/>
      <c r="AE19" s="228"/>
      <c r="AF19" s="103"/>
      <c r="AG19" s="105"/>
      <c r="AH19" s="105"/>
      <c r="AI19" s="105"/>
      <c r="AJ19" s="105"/>
      <c r="AK19" s="105"/>
      <c r="AL19" s="105"/>
      <c r="AM19" s="105"/>
      <c r="AN19" s="106"/>
      <c r="AO19" s="107"/>
      <c r="AP19" s="105"/>
      <c r="AQ19" s="105"/>
      <c r="AR19" s="105"/>
      <c r="AS19" s="105"/>
      <c r="AT19" s="105"/>
      <c r="AU19" s="105"/>
      <c r="AV19" s="105"/>
      <c r="AW19" s="228"/>
      <c r="AX19" s="103"/>
      <c r="AY19" s="105"/>
      <c r="AZ19" s="105"/>
      <c r="BA19" s="105"/>
      <c r="BB19" s="105"/>
      <c r="BC19" s="105"/>
      <c r="BD19" s="105"/>
      <c r="BE19" s="105"/>
      <c r="BF19" s="105"/>
      <c r="BG19" s="105"/>
      <c r="BH19" s="105"/>
      <c r="BI19" s="106"/>
      <c r="BJ19" s="107"/>
      <c r="BK19" s="228"/>
      <c r="BL19" s="233" t="str">
        <f t="shared" si="6"/>
        <v/>
      </c>
      <c r="BM19" s="234" t="str">
        <f t="shared" si="7"/>
        <v/>
      </c>
      <c r="BN19" s="234" t="str">
        <f>IFERROR(K19/('Donnees de base'!M19*0.48),"")</f>
        <v/>
      </c>
      <c r="BO19" s="234" t="str">
        <f>IFERROR(L19/('Donnees de base'!M19*0.52),"")</f>
        <v/>
      </c>
      <c r="BP19" s="234" t="str">
        <f>IFERROR(T19/('Donnees de base'!K19*0.48),"")</f>
        <v/>
      </c>
      <c r="BQ19" s="234" t="str">
        <f>IFERROR(U19/('Donnees de base'!K19*0.52),"")</f>
        <v/>
      </c>
      <c r="BR19" s="234" t="str">
        <f>IFERROR(W19/('Donnees de base'!L19*0.48),"")</f>
        <v/>
      </c>
      <c r="BS19" s="234" t="str">
        <f>IFERROR(X19/('Donnees de base'!L19*0.52),"")</f>
        <v/>
      </c>
      <c r="BT19" s="234" t="s">
        <v>309</v>
      </c>
      <c r="BU19" s="235" t="s">
        <v>309</v>
      </c>
      <c r="BV19" s="234" t="s">
        <v>309</v>
      </c>
      <c r="BW19" s="234" t="s">
        <v>309</v>
      </c>
      <c r="BX19" s="234" t="s">
        <v>309</v>
      </c>
      <c r="BY19" s="234" t="s">
        <v>309</v>
      </c>
      <c r="BZ19" s="234" t="s">
        <v>309</v>
      </c>
      <c r="CA19" s="234" t="s">
        <v>309</v>
      </c>
      <c r="CB19" s="234" t="s">
        <v>309</v>
      </c>
      <c r="CC19" s="234" t="s">
        <v>309</v>
      </c>
      <c r="CD19" s="234" t="str">
        <f>IFERROR(AN19/('Donnees de base'!M19*0.48),"")</f>
        <v/>
      </c>
      <c r="CE19" s="234" t="s">
        <v>309</v>
      </c>
      <c r="CF19" s="234" t="s">
        <v>309</v>
      </c>
      <c r="CG19" s="234" t="s">
        <v>309</v>
      </c>
      <c r="CH19" s="236" t="s">
        <v>309</v>
      </c>
    </row>
    <row r="20" spans="1:86" ht="15">
      <c r="A20" s="214" t="str">
        <f>IF('Donnees de base'!A20="","",'Donnees de base'!A20)</f>
        <v>COUP</v>
      </c>
      <c r="B20" s="215" t="str">
        <f>IF('Donnees de base'!B20="","",'Donnees de base'!B20)</f>
        <v>GPEI</v>
      </c>
      <c r="C20" s="215" t="str">
        <f>IF('Donnees de base'!C20="","",'Donnees de base'!C20)</f>
        <v>DATA</v>
      </c>
      <c r="D20" s="215" t="str">
        <f>IF('Donnees de base'!D20="","",'Donnees de base'!D20)</f>
        <v/>
      </c>
      <c r="E20" s="216" t="str">
        <f>IF('Donnees de base'!H20="","",'Donnees de base'!H20)</f>
        <v/>
      </c>
      <c r="F20" s="227">
        <v>0</v>
      </c>
      <c r="G20" s="228"/>
      <c r="H20" s="229" t="str">
        <f>IF('Donnees de base'!Y20="","",'Donnees de base'!Y20)</f>
        <v/>
      </c>
      <c r="I20" s="106"/>
      <c r="J20" s="230">
        <f t="shared" si="0"/>
        <v>0</v>
      </c>
      <c r="K20" s="105"/>
      <c r="L20" s="106"/>
      <c r="M20" s="230">
        <f t="shared" si="1"/>
        <v>0</v>
      </c>
      <c r="N20" s="105"/>
      <c r="O20" s="105"/>
      <c r="P20" s="231">
        <f t="shared" si="2"/>
        <v>0</v>
      </c>
      <c r="Q20" s="105"/>
      <c r="R20" s="105"/>
      <c r="S20" s="231">
        <f t="shared" si="3"/>
        <v>0</v>
      </c>
      <c r="T20" s="232">
        <f t="shared" ref="T20:U20" si="23">SUM(N20,Q20)</f>
        <v>0</v>
      </c>
      <c r="U20" s="232">
        <f t="shared" si="23"/>
        <v>0</v>
      </c>
      <c r="V20" s="231">
        <f t="shared" si="5"/>
        <v>0</v>
      </c>
      <c r="W20" s="105"/>
      <c r="X20" s="228"/>
      <c r="Y20" s="103"/>
      <c r="Z20" s="105"/>
      <c r="AA20" s="105"/>
      <c r="AB20" s="105"/>
      <c r="AC20" s="106"/>
      <c r="AD20" s="107"/>
      <c r="AE20" s="228"/>
      <c r="AF20" s="103"/>
      <c r="AG20" s="105"/>
      <c r="AH20" s="105"/>
      <c r="AI20" s="105"/>
      <c r="AJ20" s="105"/>
      <c r="AK20" s="105"/>
      <c r="AL20" s="105"/>
      <c r="AM20" s="105"/>
      <c r="AN20" s="106"/>
      <c r="AO20" s="107"/>
      <c r="AP20" s="105"/>
      <c r="AQ20" s="105"/>
      <c r="AR20" s="105"/>
      <c r="AS20" s="105"/>
      <c r="AT20" s="105"/>
      <c r="AU20" s="105"/>
      <c r="AV20" s="105"/>
      <c r="AW20" s="228"/>
      <c r="AX20" s="103"/>
      <c r="AY20" s="105"/>
      <c r="AZ20" s="105"/>
      <c r="BA20" s="105"/>
      <c r="BB20" s="105"/>
      <c r="BC20" s="105"/>
      <c r="BD20" s="105"/>
      <c r="BE20" s="105"/>
      <c r="BF20" s="105"/>
      <c r="BG20" s="105"/>
      <c r="BH20" s="105"/>
      <c r="BI20" s="106"/>
      <c r="BJ20" s="107"/>
      <c r="BK20" s="228"/>
      <c r="BL20" s="233" t="str">
        <f t="shared" si="6"/>
        <v/>
      </c>
      <c r="BM20" s="234" t="str">
        <f t="shared" si="7"/>
        <v/>
      </c>
      <c r="BN20" s="234" t="str">
        <f>IFERROR(K20/('Donnees de base'!M20*0.48),"")</f>
        <v/>
      </c>
      <c r="BO20" s="234" t="str">
        <f>IFERROR(L20/('Donnees de base'!M20*0.52),"")</f>
        <v/>
      </c>
      <c r="BP20" s="234" t="str">
        <f>IFERROR(T20/('Donnees de base'!K20*0.48),"")</f>
        <v/>
      </c>
      <c r="BQ20" s="234" t="str">
        <f>IFERROR(U20/('Donnees de base'!K20*0.52),"")</f>
        <v/>
      </c>
      <c r="BR20" s="234" t="str">
        <f>IFERROR(W20/('Donnees de base'!L20*0.48),"")</f>
        <v/>
      </c>
      <c r="BS20" s="234" t="str">
        <f>IFERROR(X20/('Donnees de base'!L20*0.52),"")</f>
        <v/>
      </c>
      <c r="BT20" s="234" t="s">
        <v>309</v>
      </c>
      <c r="BU20" s="235" t="s">
        <v>309</v>
      </c>
      <c r="BV20" s="234" t="s">
        <v>309</v>
      </c>
      <c r="BW20" s="234" t="s">
        <v>309</v>
      </c>
      <c r="BX20" s="234" t="s">
        <v>309</v>
      </c>
      <c r="BY20" s="234" t="s">
        <v>309</v>
      </c>
      <c r="BZ20" s="234" t="s">
        <v>309</v>
      </c>
      <c r="CA20" s="234" t="s">
        <v>309</v>
      </c>
      <c r="CB20" s="234" t="s">
        <v>309</v>
      </c>
      <c r="CC20" s="234" t="s">
        <v>309</v>
      </c>
      <c r="CD20" s="234" t="str">
        <f>IFERROR(AN20/('Donnees de base'!M20*0.48),"")</f>
        <v/>
      </c>
      <c r="CE20" s="234" t="s">
        <v>309</v>
      </c>
      <c r="CF20" s="234" t="s">
        <v>309</v>
      </c>
      <c r="CG20" s="234" t="s">
        <v>309</v>
      </c>
      <c r="CH20" s="236" t="s">
        <v>309</v>
      </c>
    </row>
    <row r="21" spans="1:86" ht="15">
      <c r="A21" s="214" t="str">
        <f>IF('Donnees de base'!A21="","",'Donnees de base'!A21)</f>
        <v>COUP</v>
      </c>
      <c r="B21" s="215" t="str">
        <f>IF('Donnees de base'!B21="","",'Donnees de base'!B21)</f>
        <v>GPEI</v>
      </c>
      <c r="C21" s="215" t="str">
        <f>IF('Donnees de base'!C21="","",'Donnees de base'!C21)</f>
        <v>DATA</v>
      </c>
      <c r="D21" s="215" t="str">
        <f>IF('Donnees de base'!D21="","",'Donnees de base'!D21)</f>
        <v/>
      </c>
      <c r="E21" s="216" t="str">
        <f>IF('Donnees de base'!H21="","",'Donnees de base'!H21)</f>
        <v/>
      </c>
      <c r="F21" s="227">
        <v>0</v>
      </c>
      <c r="G21" s="228"/>
      <c r="H21" s="229" t="str">
        <f>IF('Donnees de base'!Y21="","",'Donnees de base'!Y21)</f>
        <v/>
      </c>
      <c r="I21" s="106"/>
      <c r="J21" s="230">
        <f t="shared" si="0"/>
        <v>0</v>
      </c>
      <c r="K21" s="105"/>
      <c r="L21" s="106"/>
      <c r="M21" s="230">
        <f t="shared" si="1"/>
        <v>0</v>
      </c>
      <c r="N21" s="105"/>
      <c r="O21" s="105"/>
      <c r="P21" s="231">
        <f t="shared" si="2"/>
        <v>0</v>
      </c>
      <c r="Q21" s="105"/>
      <c r="R21" s="105"/>
      <c r="S21" s="231">
        <f t="shared" si="3"/>
        <v>0</v>
      </c>
      <c r="T21" s="232">
        <f t="shared" ref="T21:U21" si="24">SUM(N21,Q21)</f>
        <v>0</v>
      </c>
      <c r="U21" s="232">
        <f t="shared" si="24"/>
        <v>0</v>
      </c>
      <c r="V21" s="231">
        <f t="shared" si="5"/>
        <v>0</v>
      </c>
      <c r="W21" s="105"/>
      <c r="X21" s="228"/>
      <c r="Y21" s="103"/>
      <c r="Z21" s="105"/>
      <c r="AA21" s="105"/>
      <c r="AB21" s="105"/>
      <c r="AC21" s="106"/>
      <c r="AD21" s="107"/>
      <c r="AE21" s="228"/>
      <c r="AF21" s="103"/>
      <c r="AG21" s="105"/>
      <c r="AH21" s="105"/>
      <c r="AI21" s="105"/>
      <c r="AJ21" s="105"/>
      <c r="AK21" s="105"/>
      <c r="AL21" s="105"/>
      <c r="AM21" s="105"/>
      <c r="AN21" s="106"/>
      <c r="AO21" s="107"/>
      <c r="AP21" s="105"/>
      <c r="AQ21" s="105"/>
      <c r="AR21" s="105"/>
      <c r="AS21" s="105"/>
      <c r="AT21" s="105"/>
      <c r="AU21" s="105"/>
      <c r="AV21" s="105"/>
      <c r="AW21" s="228"/>
      <c r="AX21" s="103"/>
      <c r="AY21" s="105"/>
      <c r="AZ21" s="105"/>
      <c r="BA21" s="105"/>
      <c r="BB21" s="105"/>
      <c r="BC21" s="105"/>
      <c r="BD21" s="105"/>
      <c r="BE21" s="105"/>
      <c r="BF21" s="105"/>
      <c r="BG21" s="105"/>
      <c r="BH21" s="105"/>
      <c r="BI21" s="106"/>
      <c r="BJ21" s="107"/>
      <c r="BK21" s="228"/>
      <c r="BL21" s="233" t="str">
        <f t="shared" si="6"/>
        <v/>
      </c>
      <c r="BM21" s="234" t="str">
        <f t="shared" si="7"/>
        <v/>
      </c>
      <c r="BN21" s="234" t="str">
        <f>IFERROR(K21/('Donnees de base'!M21*0.48),"")</f>
        <v/>
      </c>
      <c r="BO21" s="234" t="str">
        <f>IFERROR(L21/('Donnees de base'!M21*0.52),"")</f>
        <v/>
      </c>
      <c r="BP21" s="234" t="str">
        <f>IFERROR(T21/('Donnees de base'!K21*0.48),"")</f>
        <v/>
      </c>
      <c r="BQ21" s="234" t="str">
        <f>IFERROR(U21/('Donnees de base'!K21*0.52),"")</f>
        <v/>
      </c>
      <c r="BR21" s="234" t="str">
        <f>IFERROR(W21/('Donnees de base'!L21*0.48),"")</f>
        <v/>
      </c>
      <c r="BS21" s="234" t="str">
        <f>IFERROR(X21/('Donnees de base'!L21*0.52),"")</f>
        <v/>
      </c>
      <c r="BT21" s="234" t="s">
        <v>309</v>
      </c>
      <c r="BU21" s="235" t="s">
        <v>309</v>
      </c>
      <c r="BV21" s="234" t="s">
        <v>309</v>
      </c>
      <c r="BW21" s="234" t="s">
        <v>309</v>
      </c>
      <c r="BX21" s="234" t="s">
        <v>309</v>
      </c>
      <c r="BY21" s="234" t="s">
        <v>309</v>
      </c>
      <c r="BZ21" s="234" t="s">
        <v>309</v>
      </c>
      <c r="CA21" s="234" t="s">
        <v>309</v>
      </c>
      <c r="CB21" s="234" t="s">
        <v>309</v>
      </c>
      <c r="CC21" s="234" t="s">
        <v>309</v>
      </c>
      <c r="CD21" s="234" t="str">
        <f>IFERROR(AN21/('Donnees de base'!M21*0.48),"")</f>
        <v/>
      </c>
      <c r="CE21" s="234" t="s">
        <v>309</v>
      </c>
      <c r="CF21" s="234" t="s">
        <v>309</v>
      </c>
      <c r="CG21" s="234" t="s">
        <v>309</v>
      </c>
      <c r="CH21" s="236" t="s">
        <v>309</v>
      </c>
    </row>
    <row r="22" spans="1:86" ht="15">
      <c r="A22" s="214" t="str">
        <f>IF('Donnees de base'!A22="","",'Donnees de base'!A22)</f>
        <v>COUP</v>
      </c>
      <c r="B22" s="215" t="str">
        <f>IF('Donnees de base'!B22="","",'Donnees de base'!B22)</f>
        <v>GPEI</v>
      </c>
      <c r="C22" s="215" t="str">
        <f>IF('Donnees de base'!C22="","",'Donnees de base'!C22)</f>
        <v>DATA</v>
      </c>
      <c r="D22" s="215" t="str">
        <f>IF('Donnees de base'!D22="","",'Donnees de base'!D22)</f>
        <v/>
      </c>
      <c r="E22" s="216" t="str">
        <f>IF('Donnees de base'!H22="","",'Donnees de base'!H22)</f>
        <v/>
      </c>
      <c r="F22" s="227">
        <v>0</v>
      </c>
      <c r="G22" s="228"/>
      <c r="H22" s="229" t="str">
        <f>IF('Donnees de base'!Y22="","",'Donnees de base'!Y22)</f>
        <v/>
      </c>
      <c r="I22" s="106"/>
      <c r="J22" s="230">
        <f t="shared" si="0"/>
        <v>0</v>
      </c>
      <c r="K22" s="105"/>
      <c r="L22" s="106"/>
      <c r="M22" s="230">
        <f t="shared" si="1"/>
        <v>0</v>
      </c>
      <c r="N22" s="105"/>
      <c r="O22" s="105"/>
      <c r="P22" s="231">
        <f t="shared" si="2"/>
        <v>0</v>
      </c>
      <c r="Q22" s="105"/>
      <c r="R22" s="105"/>
      <c r="S22" s="231">
        <f t="shared" si="3"/>
        <v>0</v>
      </c>
      <c r="T22" s="232">
        <f t="shared" ref="T22:U22" si="25">SUM(N22,Q22)</f>
        <v>0</v>
      </c>
      <c r="U22" s="232">
        <f t="shared" si="25"/>
        <v>0</v>
      </c>
      <c r="V22" s="231">
        <f t="shared" si="5"/>
        <v>0</v>
      </c>
      <c r="W22" s="105"/>
      <c r="X22" s="228"/>
      <c r="Y22" s="103"/>
      <c r="Z22" s="105"/>
      <c r="AA22" s="105"/>
      <c r="AB22" s="105"/>
      <c r="AC22" s="106"/>
      <c r="AD22" s="107"/>
      <c r="AE22" s="228"/>
      <c r="AF22" s="103"/>
      <c r="AG22" s="105"/>
      <c r="AH22" s="105"/>
      <c r="AI22" s="105"/>
      <c r="AJ22" s="105"/>
      <c r="AK22" s="105"/>
      <c r="AL22" s="105"/>
      <c r="AM22" s="105"/>
      <c r="AN22" s="106"/>
      <c r="AO22" s="107"/>
      <c r="AP22" s="105"/>
      <c r="AQ22" s="105"/>
      <c r="AR22" s="105"/>
      <c r="AS22" s="105"/>
      <c r="AT22" s="105"/>
      <c r="AU22" s="105"/>
      <c r="AV22" s="105"/>
      <c r="AW22" s="228"/>
      <c r="AX22" s="103"/>
      <c r="AY22" s="105"/>
      <c r="AZ22" s="105"/>
      <c r="BA22" s="105"/>
      <c r="BB22" s="105"/>
      <c r="BC22" s="105"/>
      <c r="BD22" s="105"/>
      <c r="BE22" s="105"/>
      <c r="BF22" s="105"/>
      <c r="BG22" s="105"/>
      <c r="BH22" s="105"/>
      <c r="BI22" s="106"/>
      <c r="BJ22" s="107"/>
      <c r="BK22" s="228"/>
      <c r="BL22" s="233" t="str">
        <f t="shared" si="6"/>
        <v/>
      </c>
      <c r="BM22" s="234" t="str">
        <f t="shared" si="7"/>
        <v/>
      </c>
      <c r="BN22" s="234" t="str">
        <f>IFERROR(K22/('Donnees de base'!M22*0.48),"")</f>
        <v/>
      </c>
      <c r="BO22" s="234" t="str">
        <f>IFERROR(L22/('Donnees de base'!M22*0.52),"")</f>
        <v/>
      </c>
      <c r="BP22" s="234" t="str">
        <f>IFERROR(T22/('Donnees de base'!K22*0.48),"")</f>
        <v/>
      </c>
      <c r="BQ22" s="234" t="str">
        <f>IFERROR(U22/('Donnees de base'!K22*0.52),"")</f>
        <v/>
      </c>
      <c r="BR22" s="234" t="str">
        <f>IFERROR(W22/('Donnees de base'!L22*0.48),"")</f>
        <v/>
      </c>
      <c r="BS22" s="234" t="str">
        <f>IFERROR(X22/('Donnees de base'!L22*0.52),"")</f>
        <v/>
      </c>
      <c r="BT22" s="234" t="s">
        <v>309</v>
      </c>
      <c r="BU22" s="235" t="s">
        <v>309</v>
      </c>
      <c r="BV22" s="234" t="s">
        <v>309</v>
      </c>
      <c r="BW22" s="234" t="s">
        <v>309</v>
      </c>
      <c r="BX22" s="234" t="s">
        <v>309</v>
      </c>
      <c r="BY22" s="234" t="s">
        <v>309</v>
      </c>
      <c r="BZ22" s="234" t="s">
        <v>309</v>
      </c>
      <c r="CA22" s="234" t="s">
        <v>309</v>
      </c>
      <c r="CB22" s="234" t="s">
        <v>309</v>
      </c>
      <c r="CC22" s="234" t="s">
        <v>309</v>
      </c>
      <c r="CD22" s="234" t="str">
        <f>IFERROR(AN22/('Donnees de base'!M22*0.48),"")</f>
        <v/>
      </c>
      <c r="CE22" s="234" t="s">
        <v>309</v>
      </c>
      <c r="CF22" s="234" t="s">
        <v>309</v>
      </c>
      <c r="CG22" s="234" t="s">
        <v>309</v>
      </c>
      <c r="CH22" s="236" t="s">
        <v>309</v>
      </c>
    </row>
    <row r="23" spans="1:86" ht="15">
      <c r="A23" s="214" t="str">
        <f>IF('Donnees de base'!A23="","",'Donnees de base'!A23)</f>
        <v>COUP</v>
      </c>
      <c r="B23" s="215" t="str">
        <f>IF('Donnees de base'!B23="","",'Donnees de base'!B23)</f>
        <v>GPEI</v>
      </c>
      <c r="C23" s="215" t="str">
        <f>IF('Donnees de base'!C23="","",'Donnees de base'!C23)</f>
        <v>DATA</v>
      </c>
      <c r="D23" s="215" t="str">
        <f>IF('Donnees de base'!D23="","",'Donnees de base'!D23)</f>
        <v/>
      </c>
      <c r="E23" s="216" t="str">
        <f>IF('Donnees de base'!H23="","",'Donnees de base'!H23)</f>
        <v/>
      </c>
      <c r="F23" s="227">
        <v>0</v>
      </c>
      <c r="G23" s="228"/>
      <c r="H23" s="229" t="str">
        <f>IF('Donnees de base'!Y23="","",'Donnees de base'!Y23)</f>
        <v/>
      </c>
      <c r="I23" s="106"/>
      <c r="J23" s="230">
        <f t="shared" si="0"/>
        <v>0</v>
      </c>
      <c r="K23" s="105"/>
      <c r="L23" s="106"/>
      <c r="M23" s="230">
        <f t="shared" si="1"/>
        <v>0</v>
      </c>
      <c r="N23" s="105"/>
      <c r="O23" s="105"/>
      <c r="P23" s="231">
        <f t="shared" si="2"/>
        <v>0</v>
      </c>
      <c r="Q23" s="105"/>
      <c r="R23" s="105"/>
      <c r="S23" s="231">
        <f t="shared" si="3"/>
        <v>0</v>
      </c>
      <c r="T23" s="232">
        <f t="shared" ref="T23:U23" si="26">SUM(N23,Q23)</f>
        <v>0</v>
      </c>
      <c r="U23" s="232">
        <f t="shared" si="26"/>
        <v>0</v>
      </c>
      <c r="V23" s="231">
        <f t="shared" si="5"/>
        <v>0</v>
      </c>
      <c r="W23" s="105"/>
      <c r="X23" s="228"/>
      <c r="Y23" s="103"/>
      <c r="Z23" s="105"/>
      <c r="AA23" s="105"/>
      <c r="AB23" s="105"/>
      <c r="AC23" s="106"/>
      <c r="AD23" s="107"/>
      <c r="AE23" s="228"/>
      <c r="AF23" s="103"/>
      <c r="AG23" s="105"/>
      <c r="AH23" s="105"/>
      <c r="AI23" s="105"/>
      <c r="AJ23" s="105"/>
      <c r="AK23" s="105"/>
      <c r="AL23" s="105"/>
      <c r="AM23" s="105"/>
      <c r="AN23" s="106"/>
      <c r="AO23" s="107"/>
      <c r="AP23" s="105"/>
      <c r="AQ23" s="105"/>
      <c r="AR23" s="105"/>
      <c r="AS23" s="105"/>
      <c r="AT23" s="105"/>
      <c r="AU23" s="105"/>
      <c r="AV23" s="105"/>
      <c r="AW23" s="228"/>
      <c r="AX23" s="103"/>
      <c r="AY23" s="105"/>
      <c r="AZ23" s="105"/>
      <c r="BA23" s="105"/>
      <c r="BB23" s="105"/>
      <c r="BC23" s="105"/>
      <c r="BD23" s="105"/>
      <c r="BE23" s="105"/>
      <c r="BF23" s="105"/>
      <c r="BG23" s="105"/>
      <c r="BH23" s="105"/>
      <c r="BI23" s="106"/>
      <c r="BJ23" s="107"/>
      <c r="BK23" s="228"/>
      <c r="BL23" s="233" t="str">
        <f t="shared" si="6"/>
        <v/>
      </c>
      <c r="BM23" s="234" t="str">
        <f t="shared" si="7"/>
        <v/>
      </c>
      <c r="BN23" s="234" t="str">
        <f>IFERROR(K23/('Donnees de base'!M23*0.48),"")</f>
        <v/>
      </c>
      <c r="BO23" s="234" t="str">
        <f>IFERROR(L23/('Donnees de base'!M23*0.52),"")</f>
        <v/>
      </c>
      <c r="BP23" s="234" t="str">
        <f>IFERROR(T23/('Donnees de base'!K23*0.48),"")</f>
        <v/>
      </c>
      <c r="BQ23" s="234" t="str">
        <f>IFERROR(U23/('Donnees de base'!K23*0.52),"")</f>
        <v/>
      </c>
      <c r="BR23" s="234" t="str">
        <f>IFERROR(W23/('Donnees de base'!L23*0.48),"")</f>
        <v/>
      </c>
      <c r="BS23" s="234" t="str">
        <f>IFERROR(X23/('Donnees de base'!L23*0.52),"")</f>
        <v/>
      </c>
      <c r="BT23" s="234" t="s">
        <v>309</v>
      </c>
      <c r="BU23" s="235" t="s">
        <v>309</v>
      </c>
      <c r="BV23" s="234" t="s">
        <v>309</v>
      </c>
      <c r="BW23" s="234" t="s">
        <v>309</v>
      </c>
      <c r="BX23" s="234" t="s">
        <v>309</v>
      </c>
      <c r="BY23" s="234" t="s">
        <v>309</v>
      </c>
      <c r="BZ23" s="234" t="s">
        <v>309</v>
      </c>
      <c r="CA23" s="234" t="s">
        <v>309</v>
      </c>
      <c r="CB23" s="234" t="s">
        <v>309</v>
      </c>
      <c r="CC23" s="234" t="s">
        <v>309</v>
      </c>
      <c r="CD23" s="234" t="str">
        <f>IFERROR(AN23/('Donnees de base'!M23*0.48),"")</f>
        <v/>
      </c>
      <c r="CE23" s="234" t="s">
        <v>309</v>
      </c>
      <c r="CF23" s="234" t="s">
        <v>309</v>
      </c>
      <c r="CG23" s="234" t="s">
        <v>309</v>
      </c>
      <c r="CH23" s="236" t="s">
        <v>309</v>
      </c>
    </row>
    <row r="24" spans="1:86" ht="15">
      <c r="A24" s="214" t="str">
        <f>IF('Donnees de base'!A24="","",'Donnees de base'!A24)</f>
        <v>COUP</v>
      </c>
      <c r="B24" s="215" t="str">
        <f>IF('Donnees de base'!B24="","",'Donnees de base'!B24)</f>
        <v>GPEI</v>
      </c>
      <c r="C24" s="215" t="str">
        <f>IF('Donnees de base'!C24="","",'Donnees de base'!C24)</f>
        <v>DATA</v>
      </c>
      <c r="D24" s="215" t="str">
        <f>IF('Donnees de base'!D24="","",'Donnees de base'!D24)</f>
        <v/>
      </c>
      <c r="E24" s="216" t="str">
        <f>IF('Donnees de base'!H24="","",'Donnees de base'!H24)</f>
        <v/>
      </c>
      <c r="F24" s="227">
        <v>0</v>
      </c>
      <c r="G24" s="228"/>
      <c r="H24" s="229" t="str">
        <f>IF('Donnees de base'!Y24="","",'Donnees de base'!Y24)</f>
        <v/>
      </c>
      <c r="I24" s="106"/>
      <c r="J24" s="230">
        <f t="shared" si="0"/>
        <v>0</v>
      </c>
      <c r="K24" s="105"/>
      <c r="L24" s="106"/>
      <c r="M24" s="230">
        <f t="shared" si="1"/>
        <v>0</v>
      </c>
      <c r="N24" s="105"/>
      <c r="O24" s="105"/>
      <c r="P24" s="231">
        <f t="shared" si="2"/>
        <v>0</v>
      </c>
      <c r="Q24" s="105"/>
      <c r="R24" s="105"/>
      <c r="S24" s="231">
        <f t="shared" si="3"/>
        <v>0</v>
      </c>
      <c r="T24" s="232">
        <f t="shared" ref="T24:U24" si="27">SUM(N24,Q24)</f>
        <v>0</v>
      </c>
      <c r="U24" s="232">
        <f t="shared" si="27"/>
        <v>0</v>
      </c>
      <c r="V24" s="231">
        <f t="shared" si="5"/>
        <v>0</v>
      </c>
      <c r="W24" s="105"/>
      <c r="X24" s="228"/>
      <c r="Y24" s="114"/>
      <c r="Z24" s="115"/>
      <c r="AA24" s="115"/>
      <c r="AB24" s="115"/>
      <c r="AC24" s="116"/>
      <c r="AD24" s="107"/>
      <c r="AE24" s="228"/>
      <c r="AF24" s="103"/>
      <c r="AG24" s="105"/>
      <c r="AH24" s="105"/>
      <c r="AI24" s="105"/>
      <c r="AJ24" s="105"/>
      <c r="AK24" s="105"/>
      <c r="AL24" s="105"/>
      <c r="AM24" s="105"/>
      <c r="AN24" s="106"/>
      <c r="AO24" s="107"/>
      <c r="AP24" s="105"/>
      <c r="AQ24" s="105"/>
      <c r="AR24" s="105"/>
      <c r="AS24" s="105"/>
      <c r="AT24" s="105"/>
      <c r="AU24" s="105"/>
      <c r="AV24" s="105"/>
      <c r="AW24" s="228"/>
      <c r="AX24" s="103"/>
      <c r="AY24" s="105"/>
      <c r="AZ24" s="105"/>
      <c r="BA24" s="105"/>
      <c r="BB24" s="105"/>
      <c r="BC24" s="105"/>
      <c r="BD24" s="105"/>
      <c r="BE24" s="105"/>
      <c r="BF24" s="105"/>
      <c r="BG24" s="105"/>
      <c r="BH24" s="105"/>
      <c r="BI24" s="106"/>
      <c r="BJ24" s="107"/>
      <c r="BK24" s="228"/>
      <c r="BL24" s="233" t="str">
        <f t="shared" si="6"/>
        <v/>
      </c>
      <c r="BM24" s="234" t="str">
        <f t="shared" si="7"/>
        <v/>
      </c>
      <c r="BN24" s="234" t="str">
        <f>IFERROR(K24/('Donnees de base'!M24*0.48),"")</f>
        <v/>
      </c>
      <c r="BO24" s="234" t="str">
        <f>IFERROR(L24/('Donnees de base'!M24*0.52),"")</f>
        <v/>
      </c>
      <c r="BP24" s="234" t="str">
        <f>IFERROR(T24/('Donnees de base'!K24*0.48),"")</f>
        <v/>
      </c>
      <c r="BQ24" s="234" t="str">
        <f>IFERROR(U24/('Donnees de base'!K24*0.52),"")</f>
        <v/>
      </c>
      <c r="BR24" s="234" t="str">
        <f>IFERROR(W24/('Donnees de base'!L24*0.48),"")</f>
        <v/>
      </c>
      <c r="BS24" s="234" t="str">
        <f>IFERROR(X24/('Donnees de base'!L24*0.52),"")</f>
        <v/>
      </c>
      <c r="BT24" s="234" t="s">
        <v>309</v>
      </c>
      <c r="BU24" s="235" t="s">
        <v>309</v>
      </c>
      <c r="BV24" s="234" t="s">
        <v>309</v>
      </c>
      <c r="BW24" s="234" t="s">
        <v>309</v>
      </c>
      <c r="BX24" s="234" t="s">
        <v>309</v>
      </c>
      <c r="BY24" s="234" t="s">
        <v>309</v>
      </c>
      <c r="BZ24" s="234" t="s">
        <v>309</v>
      </c>
      <c r="CA24" s="234" t="s">
        <v>309</v>
      </c>
      <c r="CB24" s="234" t="s">
        <v>309</v>
      </c>
      <c r="CC24" s="234" t="s">
        <v>309</v>
      </c>
      <c r="CD24" s="234" t="str">
        <f>IFERROR(AN24/('Donnees de base'!M24*0.48),"")</f>
        <v/>
      </c>
      <c r="CE24" s="234" t="s">
        <v>309</v>
      </c>
      <c r="CF24" s="234" t="s">
        <v>309</v>
      </c>
      <c r="CG24" s="234" t="s">
        <v>309</v>
      </c>
      <c r="CH24" s="236" t="s">
        <v>309</v>
      </c>
    </row>
    <row r="25" spans="1:86" ht="15">
      <c r="A25" s="214" t="str">
        <f>IF('Donnees de base'!A25="","",'Donnees de base'!A25)</f>
        <v>COUP</v>
      </c>
      <c r="B25" s="215" t="str">
        <f>IF('Donnees de base'!B25="","",'Donnees de base'!B25)</f>
        <v>GPEI</v>
      </c>
      <c r="C25" s="215" t="str">
        <f>IF('Donnees de base'!C25="","",'Donnees de base'!C25)</f>
        <v>DATA</v>
      </c>
      <c r="D25" s="215" t="str">
        <f>IF('Donnees de base'!D25="","",'Donnees de base'!D25)</f>
        <v/>
      </c>
      <c r="E25" s="216" t="str">
        <f>IF('Donnees de base'!H25="","",'Donnees de base'!H25)</f>
        <v/>
      </c>
      <c r="F25" s="227">
        <v>0</v>
      </c>
      <c r="G25" s="228"/>
      <c r="H25" s="229" t="str">
        <f>IF('Donnees de base'!Y25="","",'Donnees de base'!Y25)</f>
        <v/>
      </c>
      <c r="I25" s="106"/>
      <c r="J25" s="230">
        <f t="shared" si="0"/>
        <v>0</v>
      </c>
      <c r="K25" s="105"/>
      <c r="L25" s="106"/>
      <c r="M25" s="230">
        <f t="shared" si="1"/>
        <v>0</v>
      </c>
      <c r="N25" s="105"/>
      <c r="O25" s="105"/>
      <c r="P25" s="231">
        <f t="shared" si="2"/>
        <v>0</v>
      </c>
      <c r="Q25" s="105"/>
      <c r="R25" s="105"/>
      <c r="S25" s="231">
        <f t="shared" si="3"/>
        <v>0</v>
      </c>
      <c r="T25" s="232">
        <f t="shared" ref="T25:U25" si="28">SUM(N25,Q25)</f>
        <v>0</v>
      </c>
      <c r="U25" s="232">
        <f t="shared" si="28"/>
        <v>0</v>
      </c>
      <c r="V25" s="231">
        <f t="shared" si="5"/>
        <v>0</v>
      </c>
      <c r="W25" s="105"/>
      <c r="X25" s="228"/>
      <c r="Y25" s="114"/>
      <c r="Z25" s="115"/>
      <c r="AA25" s="115"/>
      <c r="AB25" s="115"/>
      <c r="AC25" s="116"/>
      <c r="AD25" s="107"/>
      <c r="AE25" s="228"/>
      <c r="AF25" s="103"/>
      <c r="AG25" s="105"/>
      <c r="AH25" s="105"/>
      <c r="AI25" s="105"/>
      <c r="AJ25" s="105"/>
      <c r="AK25" s="105"/>
      <c r="AL25" s="105"/>
      <c r="AM25" s="105"/>
      <c r="AN25" s="106"/>
      <c r="AO25" s="107"/>
      <c r="AP25" s="105"/>
      <c r="AQ25" s="105"/>
      <c r="AR25" s="105"/>
      <c r="AS25" s="105"/>
      <c r="AT25" s="105"/>
      <c r="AU25" s="105"/>
      <c r="AV25" s="105"/>
      <c r="AW25" s="228"/>
      <c r="AX25" s="103"/>
      <c r="AY25" s="105"/>
      <c r="AZ25" s="105"/>
      <c r="BA25" s="105"/>
      <c r="BB25" s="105"/>
      <c r="BC25" s="105"/>
      <c r="BD25" s="105"/>
      <c r="BE25" s="105"/>
      <c r="BF25" s="105"/>
      <c r="BG25" s="105"/>
      <c r="BH25" s="105"/>
      <c r="BI25" s="106"/>
      <c r="BJ25" s="107"/>
      <c r="BK25" s="228"/>
      <c r="BL25" s="233" t="str">
        <f t="shared" si="6"/>
        <v/>
      </c>
      <c r="BM25" s="234" t="str">
        <f t="shared" si="7"/>
        <v/>
      </c>
      <c r="BN25" s="234" t="str">
        <f>IFERROR(K25/('Donnees de base'!M25*0.48),"")</f>
        <v/>
      </c>
      <c r="BO25" s="234" t="str">
        <f>IFERROR(L25/('Donnees de base'!M25*0.52),"")</f>
        <v/>
      </c>
      <c r="BP25" s="234" t="str">
        <f>IFERROR(T25/('Donnees de base'!K25*0.48),"")</f>
        <v/>
      </c>
      <c r="BQ25" s="234" t="str">
        <f>IFERROR(U25/('Donnees de base'!K25*0.52),"")</f>
        <v/>
      </c>
      <c r="BR25" s="234" t="str">
        <f>IFERROR(W25/('Donnees de base'!L25*0.48),"")</f>
        <v/>
      </c>
      <c r="BS25" s="234" t="str">
        <f>IFERROR(X25/('Donnees de base'!L25*0.52),"")</f>
        <v/>
      </c>
      <c r="BT25" s="234" t="s">
        <v>309</v>
      </c>
      <c r="BU25" s="235" t="s">
        <v>309</v>
      </c>
      <c r="BV25" s="234" t="s">
        <v>309</v>
      </c>
      <c r="BW25" s="234" t="s">
        <v>309</v>
      </c>
      <c r="BX25" s="234" t="s">
        <v>309</v>
      </c>
      <c r="BY25" s="234" t="s">
        <v>309</v>
      </c>
      <c r="BZ25" s="234" t="s">
        <v>309</v>
      </c>
      <c r="CA25" s="234" t="s">
        <v>309</v>
      </c>
      <c r="CB25" s="234" t="s">
        <v>309</v>
      </c>
      <c r="CC25" s="234" t="s">
        <v>309</v>
      </c>
      <c r="CD25" s="234" t="str">
        <f>IFERROR(AN25/('Donnees de base'!M25*0.48),"")</f>
        <v/>
      </c>
      <c r="CE25" s="234" t="s">
        <v>309</v>
      </c>
      <c r="CF25" s="234" t="s">
        <v>309</v>
      </c>
      <c r="CG25" s="234" t="s">
        <v>309</v>
      </c>
      <c r="CH25" s="236" t="s">
        <v>309</v>
      </c>
    </row>
    <row r="26" spans="1:86" ht="15">
      <c r="A26" s="214" t="str">
        <f>IF('Donnees de base'!A26="","",'Donnees de base'!A26)</f>
        <v>COUP</v>
      </c>
      <c r="B26" s="215" t="str">
        <f>IF('Donnees de base'!B26="","",'Donnees de base'!B26)</f>
        <v>GPEI</v>
      </c>
      <c r="C26" s="215" t="str">
        <f>IF('Donnees de base'!C26="","",'Donnees de base'!C26)</f>
        <v>DATA</v>
      </c>
      <c r="D26" s="215" t="str">
        <f>IF('Donnees de base'!D26="","",'Donnees de base'!D26)</f>
        <v/>
      </c>
      <c r="E26" s="216" t="str">
        <f>IF('Donnees de base'!H26="","",'Donnees de base'!H26)</f>
        <v/>
      </c>
      <c r="F26" s="227">
        <v>0</v>
      </c>
      <c r="G26" s="228"/>
      <c r="H26" s="229" t="str">
        <f>IF('Donnees de base'!Y26="","",'Donnees de base'!Y26)</f>
        <v/>
      </c>
      <c r="I26" s="106"/>
      <c r="J26" s="230">
        <f t="shared" si="0"/>
        <v>0</v>
      </c>
      <c r="K26" s="105"/>
      <c r="L26" s="106"/>
      <c r="M26" s="230">
        <f t="shared" si="1"/>
        <v>0</v>
      </c>
      <c r="N26" s="105"/>
      <c r="O26" s="105"/>
      <c r="P26" s="231">
        <f t="shared" si="2"/>
        <v>0</v>
      </c>
      <c r="Q26" s="105"/>
      <c r="R26" s="105"/>
      <c r="S26" s="231">
        <f t="shared" si="3"/>
        <v>0</v>
      </c>
      <c r="T26" s="232">
        <f t="shared" ref="T26:U26" si="29">SUM(N26,Q26)</f>
        <v>0</v>
      </c>
      <c r="U26" s="232">
        <f t="shared" si="29"/>
        <v>0</v>
      </c>
      <c r="V26" s="231">
        <f t="shared" si="5"/>
        <v>0</v>
      </c>
      <c r="W26" s="105"/>
      <c r="X26" s="228"/>
      <c r="Y26" s="114"/>
      <c r="Z26" s="115"/>
      <c r="AA26" s="115"/>
      <c r="AB26" s="115"/>
      <c r="AC26" s="116"/>
      <c r="AD26" s="107"/>
      <c r="AE26" s="228"/>
      <c r="AF26" s="103"/>
      <c r="AG26" s="105"/>
      <c r="AH26" s="105"/>
      <c r="AI26" s="105"/>
      <c r="AJ26" s="105"/>
      <c r="AK26" s="105"/>
      <c r="AL26" s="105"/>
      <c r="AM26" s="105"/>
      <c r="AN26" s="106"/>
      <c r="AO26" s="107"/>
      <c r="AP26" s="105"/>
      <c r="AQ26" s="105"/>
      <c r="AR26" s="105"/>
      <c r="AS26" s="105"/>
      <c r="AT26" s="105"/>
      <c r="AU26" s="105"/>
      <c r="AV26" s="105"/>
      <c r="AW26" s="228"/>
      <c r="AX26" s="103"/>
      <c r="AY26" s="105"/>
      <c r="AZ26" s="105"/>
      <c r="BA26" s="105"/>
      <c r="BB26" s="105"/>
      <c r="BC26" s="105"/>
      <c r="BD26" s="105"/>
      <c r="BE26" s="105"/>
      <c r="BF26" s="105"/>
      <c r="BG26" s="105"/>
      <c r="BH26" s="105"/>
      <c r="BI26" s="106"/>
      <c r="BJ26" s="107"/>
      <c r="BK26" s="228"/>
      <c r="BL26" s="233" t="str">
        <f t="shared" si="6"/>
        <v/>
      </c>
      <c r="BM26" s="234" t="str">
        <f t="shared" si="7"/>
        <v/>
      </c>
      <c r="BN26" s="234" t="str">
        <f>IFERROR(K26/('Donnees de base'!M26*0.48),"")</f>
        <v/>
      </c>
      <c r="BO26" s="234" t="str">
        <f>IFERROR(L26/('Donnees de base'!M26*0.52),"")</f>
        <v/>
      </c>
      <c r="BP26" s="234" t="str">
        <f>IFERROR(T26/('Donnees de base'!K26*0.48),"")</f>
        <v/>
      </c>
      <c r="BQ26" s="234" t="str">
        <f>IFERROR(U26/('Donnees de base'!K26*0.52),"")</f>
        <v/>
      </c>
      <c r="BR26" s="234" t="str">
        <f>IFERROR(W26/('Donnees de base'!L26*0.48),"")</f>
        <v/>
      </c>
      <c r="BS26" s="234" t="str">
        <f>IFERROR(X26/('Donnees de base'!L26*0.52),"")</f>
        <v/>
      </c>
      <c r="BT26" s="234" t="s">
        <v>309</v>
      </c>
      <c r="BU26" s="235" t="s">
        <v>309</v>
      </c>
      <c r="BV26" s="234" t="s">
        <v>309</v>
      </c>
      <c r="BW26" s="234" t="s">
        <v>309</v>
      </c>
      <c r="BX26" s="234" t="s">
        <v>309</v>
      </c>
      <c r="BY26" s="234" t="s">
        <v>309</v>
      </c>
      <c r="BZ26" s="234" t="s">
        <v>309</v>
      </c>
      <c r="CA26" s="234" t="s">
        <v>309</v>
      </c>
      <c r="CB26" s="234" t="s">
        <v>309</v>
      </c>
      <c r="CC26" s="234" t="s">
        <v>309</v>
      </c>
      <c r="CD26" s="234" t="str">
        <f>IFERROR(AN26/('Donnees de base'!M26*0.48),"")</f>
        <v/>
      </c>
      <c r="CE26" s="234" t="s">
        <v>309</v>
      </c>
      <c r="CF26" s="234" t="s">
        <v>309</v>
      </c>
      <c r="CG26" s="234" t="s">
        <v>309</v>
      </c>
      <c r="CH26" s="236" t="s">
        <v>309</v>
      </c>
    </row>
    <row r="27" spans="1:86" ht="15">
      <c r="A27" s="214" t="str">
        <f>IF('Donnees de base'!A27="","",'Donnees de base'!A27)</f>
        <v>COUP</v>
      </c>
      <c r="B27" s="215" t="str">
        <f>IF('Donnees de base'!B27="","",'Donnees de base'!B27)</f>
        <v>GPEI</v>
      </c>
      <c r="C27" s="215" t="str">
        <f>IF('Donnees de base'!C27="","",'Donnees de base'!C27)</f>
        <v>DATA</v>
      </c>
      <c r="D27" s="215" t="str">
        <f>IF('Donnees de base'!D27="","",'Donnees de base'!D27)</f>
        <v/>
      </c>
      <c r="E27" s="216" t="str">
        <f>IF('Donnees de base'!H27="","",'Donnees de base'!H27)</f>
        <v/>
      </c>
      <c r="F27" s="227">
        <v>0</v>
      </c>
      <c r="G27" s="228"/>
      <c r="H27" s="229" t="str">
        <f>IF('Donnees de base'!Y27="","",'Donnees de base'!Y27)</f>
        <v/>
      </c>
      <c r="I27" s="106"/>
      <c r="J27" s="230">
        <f t="shared" si="0"/>
        <v>0</v>
      </c>
      <c r="K27" s="105"/>
      <c r="L27" s="106"/>
      <c r="M27" s="230">
        <f t="shared" si="1"/>
        <v>0</v>
      </c>
      <c r="N27" s="105"/>
      <c r="O27" s="105"/>
      <c r="P27" s="231">
        <f t="shared" si="2"/>
        <v>0</v>
      </c>
      <c r="Q27" s="105"/>
      <c r="R27" s="105"/>
      <c r="S27" s="231">
        <f t="shared" si="3"/>
        <v>0</v>
      </c>
      <c r="T27" s="232">
        <f t="shared" ref="T27:U27" si="30">SUM(N27,Q27)</f>
        <v>0</v>
      </c>
      <c r="U27" s="232">
        <f t="shared" si="30"/>
        <v>0</v>
      </c>
      <c r="V27" s="231">
        <f t="shared" si="5"/>
        <v>0</v>
      </c>
      <c r="W27" s="105"/>
      <c r="X27" s="228"/>
      <c r="Y27" s="114"/>
      <c r="Z27" s="115"/>
      <c r="AA27" s="115"/>
      <c r="AB27" s="115"/>
      <c r="AC27" s="116"/>
      <c r="AD27" s="107"/>
      <c r="AE27" s="228"/>
      <c r="AF27" s="103"/>
      <c r="AG27" s="105"/>
      <c r="AH27" s="105"/>
      <c r="AI27" s="105"/>
      <c r="AJ27" s="105"/>
      <c r="AK27" s="105"/>
      <c r="AL27" s="105"/>
      <c r="AM27" s="105"/>
      <c r="AN27" s="106"/>
      <c r="AO27" s="107"/>
      <c r="AP27" s="105"/>
      <c r="AQ27" s="105"/>
      <c r="AR27" s="105"/>
      <c r="AS27" s="105"/>
      <c r="AT27" s="105"/>
      <c r="AU27" s="105"/>
      <c r="AV27" s="105"/>
      <c r="AW27" s="228"/>
      <c r="AX27" s="103"/>
      <c r="AY27" s="105"/>
      <c r="AZ27" s="105"/>
      <c r="BA27" s="105"/>
      <c r="BB27" s="105"/>
      <c r="BC27" s="105"/>
      <c r="BD27" s="105"/>
      <c r="BE27" s="105"/>
      <c r="BF27" s="105"/>
      <c r="BG27" s="105"/>
      <c r="BH27" s="105"/>
      <c r="BI27" s="106"/>
      <c r="BJ27" s="107"/>
      <c r="BK27" s="228"/>
      <c r="BL27" s="233" t="str">
        <f t="shared" si="6"/>
        <v/>
      </c>
      <c r="BM27" s="234" t="str">
        <f t="shared" si="7"/>
        <v/>
      </c>
      <c r="BN27" s="234" t="str">
        <f>IFERROR(K27/('Donnees de base'!M27*0.48),"")</f>
        <v/>
      </c>
      <c r="BO27" s="234" t="str">
        <f>IFERROR(L27/('Donnees de base'!M27*0.52),"")</f>
        <v/>
      </c>
      <c r="BP27" s="234" t="str">
        <f>IFERROR(T27/('Donnees de base'!K27*0.48),"")</f>
        <v/>
      </c>
      <c r="BQ27" s="234" t="str">
        <f>IFERROR(U27/('Donnees de base'!K27*0.52),"")</f>
        <v/>
      </c>
      <c r="BR27" s="234" t="str">
        <f>IFERROR(W27/('Donnees de base'!L27*0.48),"")</f>
        <v/>
      </c>
      <c r="BS27" s="234" t="str">
        <f>IFERROR(X27/('Donnees de base'!L27*0.52),"")</f>
        <v/>
      </c>
      <c r="BT27" s="234" t="s">
        <v>309</v>
      </c>
      <c r="BU27" s="235" t="s">
        <v>309</v>
      </c>
      <c r="BV27" s="234" t="s">
        <v>309</v>
      </c>
      <c r="BW27" s="234" t="s">
        <v>309</v>
      </c>
      <c r="BX27" s="234" t="s">
        <v>309</v>
      </c>
      <c r="BY27" s="234" t="s">
        <v>309</v>
      </c>
      <c r="BZ27" s="234" t="s">
        <v>309</v>
      </c>
      <c r="CA27" s="234" t="s">
        <v>309</v>
      </c>
      <c r="CB27" s="234" t="s">
        <v>309</v>
      </c>
      <c r="CC27" s="234" t="s">
        <v>309</v>
      </c>
      <c r="CD27" s="234" t="str">
        <f>IFERROR(AN27/('Donnees de base'!M27*0.48),"")</f>
        <v/>
      </c>
      <c r="CE27" s="234" t="s">
        <v>309</v>
      </c>
      <c r="CF27" s="234" t="s">
        <v>309</v>
      </c>
      <c r="CG27" s="234" t="s">
        <v>309</v>
      </c>
      <c r="CH27" s="236" t="s">
        <v>309</v>
      </c>
    </row>
    <row r="28" spans="1:86" ht="15">
      <c r="A28" s="214" t="str">
        <f>IF('Donnees de base'!A28="","",'Donnees de base'!A28)</f>
        <v>COUP</v>
      </c>
      <c r="B28" s="215" t="str">
        <f>IF('Donnees de base'!B28="","",'Donnees de base'!B28)</f>
        <v>GPEI</v>
      </c>
      <c r="C28" s="215" t="str">
        <f>IF('Donnees de base'!C28="","",'Donnees de base'!C28)</f>
        <v>DATA</v>
      </c>
      <c r="D28" s="215" t="str">
        <f>IF('Donnees de base'!D28="","",'Donnees de base'!D28)</f>
        <v/>
      </c>
      <c r="E28" s="216" t="str">
        <f>IF('Donnees de base'!H28="","",'Donnees de base'!H28)</f>
        <v/>
      </c>
      <c r="F28" s="227">
        <v>0</v>
      </c>
      <c r="G28" s="228"/>
      <c r="H28" s="229" t="str">
        <f>IF('Donnees de base'!Y28="","",'Donnees de base'!Y28)</f>
        <v/>
      </c>
      <c r="I28" s="106"/>
      <c r="J28" s="230">
        <f t="shared" si="0"/>
        <v>0</v>
      </c>
      <c r="K28" s="105"/>
      <c r="L28" s="106"/>
      <c r="M28" s="230">
        <f t="shared" si="1"/>
        <v>0</v>
      </c>
      <c r="N28" s="105"/>
      <c r="O28" s="105"/>
      <c r="P28" s="231">
        <f t="shared" si="2"/>
        <v>0</v>
      </c>
      <c r="Q28" s="105"/>
      <c r="R28" s="105"/>
      <c r="S28" s="231">
        <f t="shared" si="3"/>
        <v>0</v>
      </c>
      <c r="T28" s="232">
        <f t="shared" ref="T28:U28" si="31">SUM(N28,Q28)</f>
        <v>0</v>
      </c>
      <c r="U28" s="232">
        <f t="shared" si="31"/>
        <v>0</v>
      </c>
      <c r="V28" s="231">
        <f t="shared" si="5"/>
        <v>0</v>
      </c>
      <c r="W28" s="105"/>
      <c r="X28" s="228"/>
      <c r="Y28" s="114"/>
      <c r="Z28" s="115"/>
      <c r="AA28" s="115"/>
      <c r="AB28" s="115"/>
      <c r="AC28" s="116"/>
      <c r="AD28" s="107"/>
      <c r="AE28" s="228"/>
      <c r="AF28" s="103"/>
      <c r="AG28" s="105"/>
      <c r="AH28" s="105"/>
      <c r="AI28" s="105"/>
      <c r="AJ28" s="105"/>
      <c r="AK28" s="105"/>
      <c r="AL28" s="105"/>
      <c r="AM28" s="105"/>
      <c r="AN28" s="106"/>
      <c r="AO28" s="107"/>
      <c r="AP28" s="105"/>
      <c r="AQ28" s="105"/>
      <c r="AR28" s="105"/>
      <c r="AS28" s="105"/>
      <c r="AT28" s="105"/>
      <c r="AU28" s="105"/>
      <c r="AV28" s="105"/>
      <c r="AW28" s="228"/>
      <c r="AX28" s="103"/>
      <c r="AY28" s="105"/>
      <c r="AZ28" s="105"/>
      <c r="BA28" s="105"/>
      <c r="BB28" s="105"/>
      <c r="BC28" s="105"/>
      <c r="BD28" s="105"/>
      <c r="BE28" s="105"/>
      <c r="BF28" s="105"/>
      <c r="BG28" s="105"/>
      <c r="BH28" s="105"/>
      <c r="BI28" s="106"/>
      <c r="BJ28" s="107"/>
      <c r="BK28" s="228"/>
      <c r="BL28" s="233" t="str">
        <f t="shared" si="6"/>
        <v/>
      </c>
      <c r="BM28" s="234" t="str">
        <f t="shared" si="7"/>
        <v/>
      </c>
      <c r="BN28" s="234" t="str">
        <f>IFERROR(K28/('Donnees de base'!M28*0.48),"")</f>
        <v/>
      </c>
      <c r="BO28" s="234" t="str">
        <f>IFERROR(L28/('Donnees de base'!M28*0.52),"")</f>
        <v/>
      </c>
      <c r="BP28" s="234" t="str">
        <f>IFERROR(T28/('Donnees de base'!K28*0.48),"")</f>
        <v/>
      </c>
      <c r="BQ28" s="234" t="str">
        <f>IFERROR(U28/('Donnees de base'!K28*0.52),"")</f>
        <v/>
      </c>
      <c r="BR28" s="234" t="str">
        <f>IFERROR(W28/('Donnees de base'!L28*0.48),"")</f>
        <v/>
      </c>
      <c r="BS28" s="234" t="str">
        <f>IFERROR(X28/('Donnees de base'!L28*0.52),"")</f>
        <v/>
      </c>
      <c r="BT28" s="234" t="s">
        <v>309</v>
      </c>
      <c r="BU28" s="235" t="s">
        <v>309</v>
      </c>
      <c r="BV28" s="234" t="s">
        <v>309</v>
      </c>
      <c r="BW28" s="234" t="s">
        <v>309</v>
      </c>
      <c r="BX28" s="234" t="s">
        <v>309</v>
      </c>
      <c r="BY28" s="234" t="s">
        <v>309</v>
      </c>
      <c r="BZ28" s="234" t="s">
        <v>309</v>
      </c>
      <c r="CA28" s="234" t="s">
        <v>309</v>
      </c>
      <c r="CB28" s="234" t="s">
        <v>309</v>
      </c>
      <c r="CC28" s="234" t="s">
        <v>309</v>
      </c>
      <c r="CD28" s="234" t="str">
        <f>IFERROR(AN28/('Donnees de base'!M28*0.48),"")</f>
        <v/>
      </c>
      <c r="CE28" s="234" t="s">
        <v>309</v>
      </c>
      <c r="CF28" s="234" t="s">
        <v>309</v>
      </c>
      <c r="CG28" s="234" t="s">
        <v>309</v>
      </c>
      <c r="CH28" s="236" t="s">
        <v>309</v>
      </c>
    </row>
    <row r="29" spans="1:86" ht="15">
      <c r="A29" s="214" t="str">
        <f>IF('Donnees de base'!A29="","",'Donnees de base'!A29)</f>
        <v>COUP</v>
      </c>
      <c r="B29" s="215" t="str">
        <f>IF('Donnees de base'!B29="","",'Donnees de base'!B29)</f>
        <v>GPEI</v>
      </c>
      <c r="C29" s="215" t="str">
        <f>IF('Donnees de base'!C29="","",'Donnees de base'!C29)</f>
        <v>DATA</v>
      </c>
      <c r="D29" s="215" t="str">
        <f>IF('Donnees de base'!D29="","",'Donnees de base'!D29)</f>
        <v/>
      </c>
      <c r="E29" s="216" t="str">
        <f>IF('Donnees de base'!H29="","",'Donnees de base'!H29)</f>
        <v/>
      </c>
      <c r="F29" s="227">
        <v>0</v>
      </c>
      <c r="G29" s="228"/>
      <c r="H29" s="229" t="str">
        <f>IF('Donnees de base'!Y29="","",'Donnees de base'!Y29)</f>
        <v/>
      </c>
      <c r="I29" s="106"/>
      <c r="J29" s="230">
        <f t="shared" si="0"/>
        <v>0</v>
      </c>
      <c r="K29" s="105"/>
      <c r="L29" s="106"/>
      <c r="M29" s="230">
        <f t="shared" si="1"/>
        <v>0</v>
      </c>
      <c r="N29" s="105"/>
      <c r="O29" s="105"/>
      <c r="P29" s="231">
        <f t="shared" si="2"/>
        <v>0</v>
      </c>
      <c r="Q29" s="105"/>
      <c r="R29" s="105"/>
      <c r="S29" s="231">
        <f t="shared" si="3"/>
        <v>0</v>
      </c>
      <c r="T29" s="232">
        <f t="shared" ref="T29:U29" si="32">SUM(N29,Q29)</f>
        <v>0</v>
      </c>
      <c r="U29" s="232">
        <f t="shared" si="32"/>
        <v>0</v>
      </c>
      <c r="V29" s="231">
        <f t="shared" si="5"/>
        <v>0</v>
      </c>
      <c r="W29" s="105"/>
      <c r="X29" s="228"/>
      <c r="Y29" s="114"/>
      <c r="Z29" s="115"/>
      <c r="AA29" s="115"/>
      <c r="AB29" s="115"/>
      <c r="AC29" s="116"/>
      <c r="AD29" s="107"/>
      <c r="AE29" s="228"/>
      <c r="AF29" s="103"/>
      <c r="AG29" s="105"/>
      <c r="AH29" s="105"/>
      <c r="AI29" s="105"/>
      <c r="AJ29" s="105"/>
      <c r="AK29" s="105"/>
      <c r="AL29" s="105"/>
      <c r="AM29" s="105"/>
      <c r="AN29" s="106"/>
      <c r="AO29" s="107"/>
      <c r="AP29" s="105"/>
      <c r="AQ29" s="105"/>
      <c r="AR29" s="105"/>
      <c r="AS29" s="105"/>
      <c r="AT29" s="105"/>
      <c r="AU29" s="105"/>
      <c r="AV29" s="105"/>
      <c r="AW29" s="228"/>
      <c r="AX29" s="103"/>
      <c r="AY29" s="105"/>
      <c r="AZ29" s="105"/>
      <c r="BA29" s="105"/>
      <c r="BB29" s="105"/>
      <c r="BC29" s="105"/>
      <c r="BD29" s="105"/>
      <c r="BE29" s="105"/>
      <c r="BF29" s="105"/>
      <c r="BG29" s="105"/>
      <c r="BH29" s="105"/>
      <c r="BI29" s="106"/>
      <c r="BJ29" s="107"/>
      <c r="BK29" s="228"/>
      <c r="BL29" s="233" t="str">
        <f t="shared" si="6"/>
        <v/>
      </c>
      <c r="BM29" s="234" t="str">
        <f t="shared" si="7"/>
        <v/>
      </c>
      <c r="BN29" s="234" t="str">
        <f>IFERROR(K29/('Donnees de base'!M29*0.48),"")</f>
        <v/>
      </c>
      <c r="BO29" s="234" t="str">
        <f>IFERROR(L29/('Donnees de base'!M29*0.52),"")</f>
        <v/>
      </c>
      <c r="BP29" s="234" t="str">
        <f>IFERROR(T29/('Donnees de base'!K29*0.48),"")</f>
        <v/>
      </c>
      <c r="BQ29" s="234" t="str">
        <f>IFERROR(U29/('Donnees de base'!K29*0.52),"")</f>
        <v/>
      </c>
      <c r="BR29" s="234" t="str">
        <f>IFERROR(W29/('Donnees de base'!L29*0.48),"")</f>
        <v/>
      </c>
      <c r="BS29" s="234" t="str">
        <f>IFERROR(X29/('Donnees de base'!L29*0.52),"")</f>
        <v/>
      </c>
      <c r="BT29" s="234" t="s">
        <v>309</v>
      </c>
      <c r="BU29" s="235" t="s">
        <v>309</v>
      </c>
      <c r="BV29" s="234" t="s">
        <v>309</v>
      </c>
      <c r="BW29" s="234" t="s">
        <v>309</v>
      </c>
      <c r="BX29" s="234" t="s">
        <v>309</v>
      </c>
      <c r="BY29" s="234" t="s">
        <v>309</v>
      </c>
      <c r="BZ29" s="234" t="s">
        <v>309</v>
      </c>
      <c r="CA29" s="234" t="s">
        <v>309</v>
      </c>
      <c r="CB29" s="234" t="s">
        <v>309</v>
      </c>
      <c r="CC29" s="234" t="s">
        <v>309</v>
      </c>
      <c r="CD29" s="234" t="str">
        <f>IFERROR(AN29/('Donnees de base'!M29*0.48),"")</f>
        <v/>
      </c>
      <c r="CE29" s="234" t="s">
        <v>309</v>
      </c>
      <c r="CF29" s="234" t="s">
        <v>309</v>
      </c>
      <c r="CG29" s="234" t="s">
        <v>309</v>
      </c>
      <c r="CH29" s="236" t="s">
        <v>309</v>
      </c>
    </row>
    <row r="30" spans="1:86" ht="15">
      <c r="A30" s="214" t="str">
        <f>IF('Donnees de base'!A30="","",'Donnees de base'!A30)</f>
        <v>COUP</v>
      </c>
      <c r="B30" s="215" t="str">
        <f>IF('Donnees de base'!B30="","",'Donnees de base'!B30)</f>
        <v>GPEI</v>
      </c>
      <c r="C30" s="215" t="str">
        <f>IF('Donnees de base'!C30="","",'Donnees de base'!C30)</f>
        <v>DATA</v>
      </c>
      <c r="D30" s="215" t="str">
        <f>IF('Donnees de base'!D30="","",'Donnees de base'!D30)</f>
        <v/>
      </c>
      <c r="E30" s="216" t="str">
        <f>IF('Donnees de base'!H30="","",'Donnees de base'!H30)</f>
        <v/>
      </c>
      <c r="F30" s="227">
        <v>0</v>
      </c>
      <c r="G30" s="228"/>
      <c r="H30" s="229" t="str">
        <f>IF('Donnees de base'!Y30="","",'Donnees de base'!Y30)</f>
        <v/>
      </c>
      <c r="I30" s="106"/>
      <c r="J30" s="230">
        <f t="shared" si="0"/>
        <v>0</v>
      </c>
      <c r="K30" s="105"/>
      <c r="L30" s="106"/>
      <c r="M30" s="230">
        <f t="shared" si="1"/>
        <v>0</v>
      </c>
      <c r="N30" s="105"/>
      <c r="O30" s="105"/>
      <c r="P30" s="231">
        <f t="shared" si="2"/>
        <v>0</v>
      </c>
      <c r="Q30" s="105"/>
      <c r="R30" s="105"/>
      <c r="S30" s="231">
        <f t="shared" si="3"/>
        <v>0</v>
      </c>
      <c r="T30" s="232">
        <f t="shared" ref="T30:U30" si="33">SUM(N30,Q30)</f>
        <v>0</v>
      </c>
      <c r="U30" s="232">
        <f t="shared" si="33"/>
        <v>0</v>
      </c>
      <c r="V30" s="231">
        <f t="shared" si="5"/>
        <v>0</v>
      </c>
      <c r="W30" s="105"/>
      <c r="X30" s="228"/>
      <c r="Y30" s="114"/>
      <c r="Z30" s="115"/>
      <c r="AA30" s="115"/>
      <c r="AB30" s="115"/>
      <c r="AC30" s="116"/>
      <c r="AD30" s="107"/>
      <c r="AE30" s="228"/>
      <c r="AF30" s="103"/>
      <c r="AG30" s="105"/>
      <c r="AH30" s="105"/>
      <c r="AI30" s="105"/>
      <c r="AJ30" s="105"/>
      <c r="AK30" s="105"/>
      <c r="AL30" s="105"/>
      <c r="AM30" s="105"/>
      <c r="AN30" s="106"/>
      <c r="AO30" s="107"/>
      <c r="AP30" s="105"/>
      <c r="AQ30" s="105"/>
      <c r="AR30" s="105"/>
      <c r="AS30" s="105"/>
      <c r="AT30" s="105"/>
      <c r="AU30" s="105"/>
      <c r="AV30" s="105"/>
      <c r="AW30" s="228"/>
      <c r="AX30" s="103"/>
      <c r="AY30" s="105"/>
      <c r="AZ30" s="105"/>
      <c r="BA30" s="105"/>
      <c r="BB30" s="105"/>
      <c r="BC30" s="105"/>
      <c r="BD30" s="105"/>
      <c r="BE30" s="105"/>
      <c r="BF30" s="105"/>
      <c r="BG30" s="105"/>
      <c r="BH30" s="105"/>
      <c r="BI30" s="106"/>
      <c r="BJ30" s="107"/>
      <c r="BK30" s="228"/>
      <c r="BL30" s="233" t="str">
        <f t="shared" si="6"/>
        <v/>
      </c>
      <c r="BM30" s="234" t="str">
        <f t="shared" si="7"/>
        <v/>
      </c>
      <c r="BN30" s="234" t="str">
        <f>IFERROR(K30/('Donnees de base'!M30*0.48),"")</f>
        <v/>
      </c>
      <c r="BO30" s="234" t="str">
        <f>IFERROR(L30/('Donnees de base'!M30*0.52),"")</f>
        <v/>
      </c>
      <c r="BP30" s="234" t="str">
        <f>IFERROR(T30/('Donnees de base'!K30*0.48),"")</f>
        <v/>
      </c>
      <c r="BQ30" s="234" t="str">
        <f>IFERROR(U30/('Donnees de base'!K30*0.52),"")</f>
        <v/>
      </c>
      <c r="BR30" s="234" t="str">
        <f>IFERROR(W30/('Donnees de base'!L30*0.48),"")</f>
        <v/>
      </c>
      <c r="BS30" s="234" t="str">
        <f>IFERROR(X30/('Donnees de base'!L30*0.52),"")</f>
        <v/>
      </c>
      <c r="BT30" s="234" t="s">
        <v>309</v>
      </c>
      <c r="BU30" s="235" t="s">
        <v>309</v>
      </c>
      <c r="BV30" s="234" t="s">
        <v>309</v>
      </c>
      <c r="BW30" s="234" t="s">
        <v>309</v>
      </c>
      <c r="BX30" s="234" t="s">
        <v>309</v>
      </c>
      <c r="BY30" s="234" t="s">
        <v>309</v>
      </c>
      <c r="BZ30" s="234" t="s">
        <v>309</v>
      </c>
      <c r="CA30" s="234" t="s">
        <v>309</v>
      </c>
      <c r="CB30" s="234" t="s">
        <v>309</v>
      </c>
      <c r="CC30" s="234" t="s">
        <v>309</v>
      </c>
      <c r="CD30" s="234" t="str">
        <f>IFERROR(AN30/('Donnees de base'!M30*0.48),"")</f>
        <v/>
      </c>
      <c r="CE30" s="234" t="s">
        <v>309</v>
      </c>
      <c r="CF30" s="234" t="s">
        <v>309</v>
      </c>
      <c r="CG30" s="234" t="s">
        <v>309</v>
      </c>
      <c r="CH30" s="236" t="s">
        <v>309</v>
      </c>
    </row>
    <row r="31" spans="1:86" ht="15">
      <c r="A31" s="214" t="str">
        <f>IF('Donnees de base'!A31="","",'Donnees de base'!A31)</f>
        <v>COUP</v>
      </c>
      <c r="B31" s="215" t="str">
        <f>IF('Donnees de base'!B31="","",'Donnees de base'!B31)</f>
        <v>GPEI</v>
      </c>
      <c r="C31" s="215" t="str">
        <f>IF('Donnees de base'!C31="","",'Donnees de base'!C31)</f>
        <v>DATA</v>
      </c>
      <c r="D31" s="215" t="str">
        <f>IF('Donnees de base'!D31="","",'Donnees de base'!D31)</f>
        <v/>
      </c>
      <c r="E31" s="216" t="str">
        <f>IF('Donnees de base'!H31="","",'Donnees de base'!H31)</f>
        <v/>
      </c>
      <c r="F31" s="227">
        <v>0</v>
      </c>
      <c r="G31" s="228"/>
      <c r="H31" s="229" t="str">
        <f>IF('Donnees de base'!Y31="","",'Donnees de base'!Y31)</f>
        <v/>
      </c>
      <c r="I31" s="106"/>
      <c r="J31" s="230">
        <f t="shared" si="0"/>
        <v>0</v>
      </c>
      <c r="K31" s="105"/>
      <c r="L31" s="106"/>
      <c r="M31" s="230">
        <f t="shared" si="1"/>
        <v>0</v>
      </c>
      <c r="N31" s="105"/>
      <c r="O31" s="105"/>
      <c r="P31" s="231">
        <f t="shared" si="2"/>
        <v>0</v>
      </c>
      <c r="Q31" s="105"/>
      <c r="R31" s="105"/>
      <c r="S31" s="231">
        <f t="shared" si="3"/>
        <v>0</v>
      </c>
      <c r="T31" s="232">
        <f t="shared" ref="T31:U31" si="34">SUM(N31,Q31)</f>
        <v>0</v>
      </c>
      <c r="U31" s="232">
        <f t="shared" si="34"/>
        <v>0</v>
      </c>
      <c r="V31" s="231">
        <f t="shared" si="5"/>
        <v>0</v>
      </c>
      <c r="W31" s="105"/>
      <c r="X31" s="228"/>
      <c r="Y31" s="114"/>
      <c r="Z31" s="115"/>
      <c r="AA31" s="115"/>
      <c r="AB31" s="115"/>
      <c r="AC31" s="116"/>
      <c r="AD31" s="107"/>
      <c r="AE31" s="228"/>
      <c r="AF31" s="103"/>
      <c r="AG31" s="105"/>
      <c r="AH31" s="105"/>
      <c r="AI31" s="105"/>
      <c r="AJ31" s="105"/>
      <c r="AK31" s="105"/>
      <c r="AL31" s="105"/>
      <c r="AM31" s="105"/>
      <c r="AN31" s="106"/>
      <c r="AO31" s="107"/>
      <c r="AP31" s="105"/>
      <c r="AQ31" s="105"/>
      <c r="AR31" s="105"/>
      <c r="AS31" s="105"/>
      <c r="AT31" s="105"/>
      <c r="AU31" s="105"/>
      <c r="AV31" s="105"/>
      <c r="AW31" s="228"/>
      <c r="AX31" s="103"/>
      <c r="AY31" s="105"/>
      <c r="AZ31" s="105"/>
      <c r="BA31" s="105"/>
      <c r="BB31" s="105"/>
      <c r="BC31" s="105"/>
      <c r="BD31" s="105"/>
      <c r="BE31" s="105"/>
      <c r="BF31" s="105"/>
      <c r="BG31" s="105"/>
      <c r="BH31" s="105"/>
      <c r="BI31" s="106"/>
      <c r="BJ31" s="107"/>
      <c r="BK31" s="228"/>
      <c r="BL31" s="233" t="str">
        <f t="shared" si="6"/>
        <v/>
      </c>
      <c r="BM31" s="234" t="str">
        <f t="shared" si="7"/>
        <v/>
      </c>
      <c r="BN31" s="234" t="str">
        <f>IFERROR(K31/('Donnees de base'!M31*0.48),"")</f>
        <v/>
      </c>
      <c r="BO31" s="234" t="str">
        <f>IFERROR(L31/('Donnees de base'!M31*0.52),"")</f>
        <v/>
      </c>
      <c r="BP31" s="234" t="str">
        <f>IFERROR(T31/('Donnees de base'!K31*0.48),"")</f>
        <v/>
      </c>
      <c r="BQ31" s="234" t="str">
        <f>IFERROR(U31/('Donnees de base'!K31*0.52),"")</f>
        <v/>
      </c>
      <c r="BR31" s="234" t="str">
        <f>IFERROR(W31/('Donnees de base'!L31*0.48),"")</f>
        <v/>
      </c>
      <c r="BS31" s="234" t="str">
        <f>IFERROR(X31/('Donnees de base'!L31*0.52),"")</f>
        <v/>
      </c>
      <c r="BT31" s="234" t="s">
        <v>309</v>
      </c>
      <c r="BU31" s="235" t="s">
        <v>309</v>
      </c>
      <c r="BV31" s="234" t="s">
        <v>309</v>
      </c>
      <c r="BW31" s="234" t="s">
        <v>309</v>
      </c>
      <c r="BX31" s="234" t="s">
        <v>309</v>
      </c>
      <c r="BY31" s="234" t="s">
        <v>309</v>
      </c>
      <c r="BZ31" s="234" t="s">
        <v>309</v>
      </c>
      <c r="CA31" s="234" t="s">
        <v>309</v>
      </c>
      <c r="CB31" s="234" t="s">
        <v>309</v>
      </c>
      <c r="CC31" s="234" t="s">
        <v>309</v>
      </c>
      <c r="CD31" s="234" t="str">
        <f>IFERROR(AN31/('Donnees de base'!M31*0.48),"")</f>
        <v/>
      </c>
      <c r="CE31" s="234" t="s">
        <v>309</v>
      </c>
      <c r="CF31" s="234" t="s">
        <v>309</v>
      </c>
      <c r="CG31" s="234" t="s">
        <v>309</v>
      </c>
      <c r="CH31" s="236" t="s">
        <v>309</v>
      </c>
    </row>
    <row r="32" spans="1:86" ht="15">
      <c r="A32" s="214" t="str">
        <f>IF('Donnees de base'!A32="","",'Donnees de base'!A32)</f>
        <v>COUP</v>
      </c>
      <c r="B32" s="215" t="str">
        <f>IF('Donnees de base'!B32="","",'Donnees de base'!B32)</f>
        <v>GPEI</v>
      </c>
      <c r="C32" s="215" t="str">
        <f>IF('Donnees de base'!C32="","",'Donnees de base'!C32)</f>
        <v>DATA</v>
      </c>
      <c r="D32" s="215" t="str">
        <f>IF('Donnees de base'!D32="","",'Donnees de base'!D32)</f>
        <v/>
      </c>
      <c r="E32" s="216" t="str">
        <f>IF('Donnees de base'!H32="","",'Donnees de base'!H32)</f>
        <v/>
      </c>
      <c r="F32" s="227">
        <v>0</v>
      </c>
      <c r="G32" s="228"/>
      <c r="H32" s="229" t="str">
        <f>IF('Donnees de base'!Y32="","",'Donnees de base'!Y32)</f>
        <v/>
      </c>
      <c r="I32" s="106"/>
      <c r="J32" s="230">
        <f t="shared" si="0"/>
        <v>0</v>
      </c>
      <c r="K32" s="105"/>
      <c r="L32" s="106"/>
      <c r="M32" s="230">
        <f t="shared" si="1"/>
        <v>0</v>
      </c>
      <c r="N32" s="105"/>
      <c r="O32" s="105"/>
      <c r="P32" s="231">
        <f t="shared" si="2"/>
        <v>0</v>
      </c>
      <c r="Q32" s="105"/>
      <c r="R32" s="105"/>
      <c r="S32" s="231">
        <f t="shared" si="3"/>
        <v>0</v>
      </c>
      <c r="T32" s="232">
        <f t="shared" ref="T32:U32" si="35">SUM(N32,Q32)</f>
        <v>0</v>
      </c>
      <c r="U32" s="232">
        <f t="shared" si="35"/>
        <v>0</v>
      </c>
      <c r="V32" s="231">
        <f t="shared" si="5"/>
        <v>0</v>
      </c>
      <c r="W32" s="105"/>
      <c r="X32" s="228"/>
      <c r="Y32" s="114"/>
      <c r="Z32" s="115"/>
      <c r="AA32" s="115"/>
      <c r="AB32" s="115"/>
      <c r="AC32" s="116"/>
      <c r="AD32" s="107"/>
      <c r="AE32" s="228"/>
      <c r="AF32" s="103"/>
      <c r="AG32" s="105"/>
      <c r="AH32" s="105"/>
      <c r="AI32" s="105"/>
      <c r="AJ32" s="105"/>
      <c r="AK32" s="105"/>
      <c r="AL32" s="105"/>
      <c r="AM32" s="105"/>
      <c r="AN32" s="106"/>
      <c r="AO32" s="107"/>
      <c r="AP32" s="105"/>
      <c r="AQ32" s="105"/>
      <c r="AR32" s="105"/>
      <c r="AS32" s="105"/>
      <c r="AT32" s="105"/>
      <c r="AU32" s="105"/>
      <c r="AV32" s="105"/>
      <c r="AW32" s="228"/>
      <c r="AX32" s="103"/>
      <c r="AY32" s="105"/>
      <c r="AZ32" s="105"/>
      <c r="BA32" s="105"/>
      <c r="BB32" s="105"/>
      <c r="BC32" s="105"/>
      <c r="BD32" s="105"/>
      <c r="BE32" s="105"/>
      <c r="BF32" s="105"/>
      <c r="BG32" s="105"/>
      <c r="BH32" s="105"/>
      <c r="BI32" s="106"/>
      <c r="BJ32" s="107"/>
      <c r="BK32" s="228"/>
      <c r="BL32" s="233" t="str">
        <f t="shared" si="6"/>
        <v/>
      </c>
      <c r="BM32" s="234" t="str">
        <f t="shared" si="7"/>
        <v/>
      </c>
      <c r="BN32" s="234" t="str">
        <f>IFERROR(K32/('Donnees de base'!M32*0.48),"")</f>
        <v/>
      </c>
      <c r="BO32" s="234" t="str">
        <f>IFERROR(L32/('Donnees de base'!M32*0.52),"")</f>
        <v/>
      </c>
      <c r="BP32" s="234" t="str">
        <f>IFERROR(T32/('Donnees de base'!K32*0.48),"")</f>
        <v/>
      </c>
      <c r="BQ32" s="234" t="str">
        <f>IFERROR(U32/('Donnees de base'!K32*0.52),"")</f>
        <v/>
      </c>
      <c r="BR32" s="234" t="str">
        <f>IFERROR(W32/('Donnees de base'!L32*0.48),"")</f>
        <v/>
      </c>
      <c r="BS32" s="234" t="str">
        <f>IFERROR(X32/('Donnees de base'!L32*0.52),"")</f>
        <v/>
      </c>
      <c r="BT32" s="234" t="s">
        <v>309</v>
      </c>
      <c r="BU32" s="235" t="s">
        <v>309</v>
      </c>
      <c r="BV32" s="234" t="s">
        <v>309</v>
      </c>
      <c r="BW32" s="234" t="s">
        <v>309</v>
      </c>
      <c r="BX32" s="234" t="s">
        <v>309</v>
      </c>
      <c r="BY32" s="234" t="s">
        <v>309</v>
      </c>
      <c r="BZ32" s="234" t="s">
        <v>309</v>
      </c>
      <c r="CA32" s="234" t="s">
        <v>309</v>
      </c>
      <c r="CB32" s="234" t="s">
        <v>309</v>
      </c>
      <c r="CC32" s="234" t="s">
        <v>309</v>
      </c>
      <c r="CD32" s="234" t="str">
        <f>IFERROR(AN32/('Donnees de base'!M32*0.48),"")</f>
        <v/>
      </c>
      <c r="CE32" s="234" t="s">
        <v>309</v>
      </c>
      <c r="CF32" s="234" t="s">
        <v>309</v>
      </c>
      <c r="CG32" s="234" t="s">
        <v>309</v>
      </c>
      <c r="CH32" s="236" t="s">
        <v>309</v>
      </c>
    </row>
    <row r="33" spans="1:86" ht="15">
      <c r="A33" s="214" t="str">
        <f>IF('Donnees de base'!A33="","",'Donnees de base'!A33)</f>
        <v>COUP</v>
      </c>
      <c r="B33" s="215" t="str">
        <f>IF('Donnees de base'!B33="","",'Donnees de base'!B33)</f>
        <v>GPEI</v>
      </c>
      <c r="C33" s="215" t="str">
        <f>IF('Donnees de base'!C33="","",'Donnees de base'!C33)</f>
        <v>DATA</v>
      </c>
      <c r="D33" s="215" t="str">
        <f>IF('Donnees de base'!D33="","",'Donnees de base'!D33)</f>
        <v/>
      </c>
      <c r="E33" s="216" t="str">
        <f>IF('Donnees de base'!H33="","",'Donnees de base'!H33)</f>
        <v/>
      </c>
      <c r="F33" s="227">
        <v>0</v>
      </c>
      <c r="G33" s="228"/>
      <c r="H33" s="229" t="str">
        <f>IF('Donnees de base'!Y33="","",'Donnees de base'!Y33)</f>
        <v/>
      </c>
      <c r="I33" s="106"/>
      <c r="J33" s="230">
        <f t="shared" si="0"/>
        <v>0</v>
      </c>
      <c r="K33" s="105"/>
      <c r="L33" s="106"/>
      <c r="M33" s="230">
        <f t="shared" si="1"/>
        <v>0</v>
      </c>
      <c r="N33" s="105"/>
      <c r="O33" s="105"/>
      <c r="P33" s="231">
        <f t="shared" si="2"/>
        <v>0</v>
      </c>
      <c r="Q33" s="105"/>
      <c r="R33" s="105"/>
      <c r="S33" s="231">
        <f t="shared" si="3"/>
        <v>0</v>
      </c>
      <c r="T33" s="232">
        <f t="shared" ref="T33:U33" si="36">SUM(N33,Q33)</f>
        <v>0</v>
      </c>
      <c r="U33" s="232">
        <f t="shared" si="36"/>
        <v>0</v>
      </c>
      <c r="V33" s="231">
        <f t="shared" si="5"/>
        <v>0</v>
      </c>
      <c r="W33" s="105"/>
      <c r="X33" s="228"/>
      <c r="Y33" s="114"/>
      <c r="Z33" s="115"/>
      <c r="AA33" s="115"/>
      <c r="AB33" s="115"/>
      <c r="AC33" s="116"/>
      <c r="AD33" s="107"/>
      <c r="AE33" s="228"/>
      <c r="AF33" s="103"/>
      <c r="AG33" s="105"/>
      <c r="AH33" s="105"/>
      <c r="AI33" s="105"/>
      <c r="AJ33" s="105"/>
      <c r="AK33" s="105"/>
      <c r="AL33" s="105"/>
      <c r="AM33" s="105"/>
      <c r="AN33" s="106"/>
      <c r="AO33" s="107"/>
      <c r="AP33" s="105"/>
      <c r="AQ33" s="105"/>
      <c r="AR33" s="105"/>
      <c r="AS33" s="105"/>
      <c r="AT33" s="105"/>
      <c r="AU33" s="105"/>
      <c r="AV33" s="105"/>
      <c r="AW33" s="228"/>
      <c r="AX33" s="103"/>
      <c r="AY33" s="105"/>
      <c r="AZ33" s="105"/>
      <c r="BA33" s="105"/>
      <c r="BB33" s="105"/>
      <c r="BC33" s="105"/>
      <c r="BD33" s="105"/>
      <c r="BE33" s="105"/>
      <c r="BF33" s="105"/>
      <c r="BG33" s="105"/>
      <c r="BH33" s="105"/>
      <c r="BI33" s="106"/>
      <c r="BJ33" s="107"/>
      <c r="BK33" s="228"/>
      <c r="BL33" s="233" t="str">
        <f t="shared" si="6"/>
        <v/>
      </c>
      <c r="BM33" s="234" t="str">
        <f t="shared" si="7"/>
        <v/>
      </c>
      <c r="BN33" s="234" t="str">
        <f>IFERROR(K33/('Donnees de base'!M33*0.48),"")</f>
        <v/>
      </c>
      <c r="BO33" s="234" t="str">
        <f>IFERROR(L33/('Donnees de base'!M33*0.52),"")</f>
        <v/>
      </c>
      <c r="BP33" s="234" t="str">
        <f>IFERROR(T33/('Donnees de base'!K33*0.48),"")</f>
        <v/>
      </c>
      <c r="BQ33" s="234" t="str">
        <f>IFERROR(U33/('Donnees de base'!K33*0.52),"")</f>
        <v/>
      </c>
      <c r="BR33" s="234" t="str">
        <f>IFERROR(W33/('Donnees de base'!L33*0.48),"")</f>
        <v/>
      </c>
      <c r="BS33" s="234" t="str">
        <f>IFERROR(X33/('Donnees de base'!L33*0.52),"")</f>
        <v/>
      </c>
      <c r="BT33" s="234" t="s">
        <v>309</v>
      </c>
      <c r="BU33" s="235" t="s">
        <v>309</v>
      </c>
      <c r="BV33" s="234" t="s">
        <v>309</v>
      </c>
      <c r="BW33" s="234" t="s">
        <v>309</v>
      </c>
      <c r="BX33" s="234" t="s">
        <v>309</v>
      </c>
      <c r="BY33" s="234" t="s">
        <v>309</v>
      </c>
      <c r="BZ33" s="234" t="s">
        <v>309</v>
      </c>
      <c r="CA33" s="234" t="s">
        <v>309</v>
      </c>
      <c r="CB33" s="234" t="s">
        <v>309</v>
      </c>
      <c r="CC33" s="234" t="s">
        <v>309</v>
      </c>
      <c r="CD33" s="234" t="str">
        <f>IFERROR(AN33/('Donnees de base'!M33*0.48),"")</f>
        <v/>
      </c>
      <c r="CE33" s="234" t="s">
        <v>309</v>
      </c>
      <c r="CF33" s="234" t="s">
        <v>309</v>
      </c>
      <c r="CG33" s="234" t="s">
        <v>309</v>
      </c>
      <c r="CH33" s="236" t="s">
        <v>309</v>
      </c>
    </row>
    <row r="34" spans="1:86" ht="15">
      <c r="A34" s="214" t="str">
        <f>IF('Donnees de base'!A34="","",'Donnees de base'!A34)</f>
        <v>COUP</v>
      </c>
      <c r="B34" s="215" t="str">
        <f>IF('Donnees de base'!B34="","",'Donnees de base'!B34)</f>
        <v>GPEI</v>
      </c>
      <c r="C34" s="215" t="str">
        <f>IF('Donnees de base'!C34="","",'Donnees de base'!C34)</f>
        <v>DATA</v>
      </c>
      <c r="D34" s="215" t="str">
        <f>IF('Donnees de base'!D34="","",'Donnees de base'!D34)</f>
        <v/>
      </c>
      <c r="E34" s="216" t="str">
        <f>IF('Donnees de base'!H34="","",'Donnees de base'!H34)</f>
        <v/>
      </c>
      <c r="F34" s="227">
        <v>0</v>
      </c>
      <c r="G34" s="228"/>
      <c r="H34" s="229" t="str">
        <f>IF('Donnees de base'!Y34="","",'Donnees de base'!Y34)</f>
        <v/>
      </c>
      <c r="I34" s="106"/>
      <c r="J34" s="230">
        <f t="shared" si="0"/>
        <v>0</v>
      </c>
      <c r="K34" s="105"/>
      <c r="L34" s="106"/>
      <c r="M34" s="230">
        <f t="shared" si="1"/>
        <v>0</v>
      </c>
      <c r="N34" s="105"/>
      <c r="O34" s="105"/>
      <c r="P34" s="231">
        <f t="shared" si="2"/>
        <v>0</v>
      </c>
      <c r="Q34" s="105"/>
      <c r="R34" s="105"/>
      <c r="S34" s="231">
        <f t="shared" si="3"/>
        <v>0</v>
      </c>
      <c r="T34" s="232">
        <f t="shared" ref="T34:U34" si="37">SUM(N34,Q34)</f>
        <v>0</v>
      </c>
      <c r="U34" s="232">
        <f t="shared" si="37"/>
        <v>0</v>
      </c>
      <c r="V34" s="231">
        <f t="shared" si="5"/>
        <v>0</v>
      </c>
      <c r="W34" s="105"/>
      <c r="X34" s="228"/>
      <c r="Y34" s="114"/>
      <c r="Z34" s="115"/>
      <c r="AA34" s="115"/>
      <c r="AB34" s="115"/>
      <c r="AC34" s="116"/>
      <c r="AD34" s="107"/>
      <c r="AE34" s="228"/>
      <c r="AF34" s="103"/>
      <c r="AG34" s="105"/>
      <c r="AH34" s="105"/>
      <c r="AI34" s="105"/>
      <c r="AJ34" s="105"/>
      <c r="AK34" s="105"/>
      <c r="AL34" s="105"/>
      <c r="AM34" s="105"/>
      <c r="AN34" s="106"/>
      <c r="AO34" s="107"/>
      <c r="AP34" s="105"/>
      <c r="AQ34" s="105"/>
      <c r="AR34" s="105"/>
      <c r="AS34" s="105"/>
      <c r="AT34" s="105"/>
      <c r="AU34" s="105"/>
      <c r="AV34" s="105"/>
      <c r="AW34" s="228"/>
      <c r="AX34" s="103"/>
      <c r="AY34" s="105"/>
      <c r="AZ34" s="105"/>
      <c r="BA34" s="105"/>
      <c r="BB34" s="105"/>
      <c r="BC34" s="105"/>
      <c r="BD34" s="105"/>
      <c r="BE34" s="105"/>
      <c r="BF34" s="105"/>
      <c r="BG34" s="105"/>
      <c r="BH34" s="105"/>
      <c r="BI34" s="106"/>
      <c r="BJ34" s="107"/>
      <c r="BK34" s="228"/>
      <c r="BL34" s="233" t="str">
        <f t="shared" si="6"/>
        <v/>
      </c>
      <c r="BM34" s="234" t="str">
        <f t="shared" si="7"/>
        <v/>
      </c>
      <c r="BN34" s="234" t="str">
        <f>IFERROR(K34/('Donnees de base'!M34*0.48),"")</f>
        <v/>
      </c>
      <c r="BO34" s="234" t="str">
        <f>IFERROR(L34/('Donnees de base'!M34*0.52),"")</f>
        <v/>
      </c>
      <c r="BP34" s="234" t="str">
        <f>IFERROR(T34/('Donnees de base'!K34*0.48),"")</f>
        <v/>
      </c>
      <c r="BQ34" s="234" t="str">
        <f>IFERROR(U34/('Donnees de base'!K34*0.52),"")</f>
        <v/>
      </c>
      <c r="BR34" s="234" t="str">
        <f>IFERROR(W34/('Donnees de base'!L34*0.48),"")</f>
        <v/>
      </c>
      <c r="BS34" s="234" t="str">
        <f>IFERROR(X34/('Donnees de base'!L34*0.52),"")</f>
        <v/>
      </c>
      <c r="BT34" s="234" t="s">
        <v>309</v>
      </c>
      <c r="BU34" s="235" t="s">
        <v>309</v>
      </c>
      <c r="BV34" s="234" t="s">
        <v>309</v>
      </c>
      <c r="BW34" s="234" t="s">
        <v>309</v>
      </c>
      <c r="BX34" s="234" t="s">
        <v>309</v>
      </c>
      <c r="BY34" s="234" t="s">
        <v>309</v>
      </c>
      <c r="BZ34" s="234" t="s">
        <v>309</v>
      </c>
      <c r="CA34" s="234" t="s">
        <v>309</v>
      </c>
      <c r="CB34" s="234" t="s">
        <v>309</v>
      </c>
      <c r="CC34" s="234" t="s">
        <v>309</v>
      </c>
      <c r="CD34" s="234" t="str">
        <f>IFERROR(AN34/('Donnees de base'!M34*0.48),"")</f>
        <v/>
      </c>
      <c r="CE34" s="234" t="s">
        <v>309</v>
      </c>
      <c r="CF34" s="234" t="s">
        <v>309</v>
      </c>
      <c r="CG34" s="234" t="s">
        <v>309</v>
      </c>
      <c r="CH34" s="236" t="s">
        <v>309</v>
      </c>
    </row>
    <row r="35" spans="1:86" ht="15">
      <c r="A35" s="214" t="str">
        <f>IF('Donnees de base'!A35="","",'Donnees de base'!A35)</f>
        <v>COUP</v>
      </c>
      <c r="B35" s="215" t="str">
        <f>IF('Donnees de base'!B35="","",'Donnees de base'!B35)</f>
        <v>GPEI</v>
      </c>
      <c r="C35" s="215" t="str">
        <f>IF('Donnees de base'!C35="","",'Donnees de base'!C35)</f>
        <v>DATA</v>
      </c>
      <c r="D35" s="215" t="str">
        <f>IF('Donnees de base'!D35="","",'Donnees de base'!D35)</f>
        <v/>
      </c>
      <c r="E35" s="216" t="str">
        <f>IF('Donnees de base'!H35="","",'Donnees de base'!H35)</f>
        <v/>
      </c>
      <c r="F35" s="227">
        <v>0</v>
      </c>
      <c r="G35" s="228"/>
      <c r="H35" s="229" t="str">
        <f>IF('Donnees de base'!Y35="","",'Donnees de base'!Y35)</f>
        <v/>
      </c>
      <c r="I35" s="106"/>
      <c r="J35" s="230">
        <f t="shared" si="0"/>
        <v>0</v>
      </c>
      <c r="K35" s="105"/>
      <c r="L35" s="106"/>
      <c r="M35" s="230">
        <f t="shared" si="1"/>
        <v>0</v>
      </c>
      <c r="N35" s="105"/>
      <c r="O35" s="105"/>
      <c r="P35" s="231">
        <f t="shared" si="2"/>
        <v>0</v>
      </c>
      <c r="Q35" s="105"/>
      <c r="R35" s="105"/>
      <c r="S35" s="231">
        <f t="shared" si="3"/>
        <v>0</v>
      </c>
      <c r="T35" s="232">
        <f t="shared" ref="T35:U35" si="38">SUM(N35,Q35)</f>
        <v>0</v>
      </c>
      <c r="U35" s="232">
        <f t="shared" si="38"/>
        <v>0</v>
      </c>
      <c r="V35" s="231">
        <f t="shared" si="5"/>
        <v>0</v>
      </c>
      <c r="W35" s="105"/>
      <c r="X35" s="228"/>
      <c r="Y35" s="114"/>
      <c r="Z35" s="115"/>
      <c r="AA35" s="115"/>
      <c r="AB35" s="115"/>
      <c r="AC35" s="116"/>
      <c r="AD35" s="107"/>
      <c r="AE35" s="228"/>
      <c r="AF35" s="103"/>
      <c r="AG35" s="105"/>
      <c r="AH35" s="105"/>
      <c r="AI35" s="105"/>
      <c r="AJ35" s="105"/>
      <c r="AK35" s="105"/>
      <c r="AL35" s="105"/>
      <c r="AM35" s="105"/>
      <c r="AN35" s="106"/>
      <c r="AO35" s="107"/>
      <c r="AP35" s="105"/>
      <c r="AQ35" s="105"/>
      <c r="AR35" s="105"/>
      <c r="AS35" s="105"/>
      <c r="AT35" s="105"/>
      <c r="AU35" s="105"/>
      <c r="AV35" s="105"/>
      <c r="AW35" s="228"/>
      <c r="AX35" s="103"/>
      <c r="AY35" s="105"/>
      <c r="AZ35" s="105"/>
      <c r="BA35" s="105"/>
      <c r="BB35" s="105"/>
      <c r="BC35" s="105"/>
      <c r="BD35" s="105"/>
      <c r="BE35" s="105"/>
      <c r="BF35" s="105"/>
      <c r="BG35" s="105"/>
      <c r="BH35" s="105"/>
      <c r="BI35" s="106"/>
      <c r="BJ35" s="107"/>
      <c r="BK35" s="228"/>
      <c r="BL35" s="233" t="str">
        <f t="shared" si="6"/>
        <v/>
      </c>
      <c r="BM35" s="234" t="str">
        <f t="shared" si="7"/>
        <v/>
      </c>
      <c r="BN35" s="234" t="str">
        <f>IFERROR(K35/('Donnees de base'!M35*0.48),"")</f>
        <v/>
      </c>
      <c r="BO35" s="234" t="str">
        <f>IFERROR(L35/('Donnees de base'!M35*0.52),"")</f>
        <v/>
      </c>
      <c r="BP35" s="234" t="str">
        <f>IFERROR(T35/('Donnees de base'!K35*0.48),"")</f>
        <v/>
      </c>
      <c r="BQ35" s="234" t="str">
        <f>IFERROR(U35/('Donnees de base'!K35*0.52),"")</f>
        <v/>
      </c>
      <c r="BR35" s="234" t="str">
        <f>IFERROR(W35/('Donnees de base'!L35*0.48),"")</f>
        <v/>
      </c>
      <c r="BS35" s="234" t="str">
        <f>IFERROR(X35/('Donnees de base'!L35*0.52),"")</f>
        <v/>
      </c>
      <c r="BT35" s="234" t="s">
        <v>309</v>
      </c>
      <c r="BU35" s="235" t="s">
        <v>309</v>
      </c>
      <c r="BV35" s="234" t="s">
        <v>309</v>
      </c>
      <c r="BW35" s="234" t="s">
        <v>309</v>
      </c>
      <c r="BX35" s="234" t="s">
        <v>309</v>
      </c>
      <c r="BY35" s="234" t="s">
        <v>309</v>
      </c>
      <c r="BZ35" s="234" t="s">
        <v>309</v>
      </c>
      <c r="CA35" s="234" t="s">
        <v>309</v>
      </c>
      <c r="CB35" s="234" t="s">
        <v>309</v>
      </c>
      <c r="CC35" s="234" t="s">
        <v>309</v>
      </c>
      <c r="CD35" s="234" t="str">
        <f>IFERROR(AN35/('Donnees de base'!M35*0.48),"")</f>
        <v/>
      </c>
      <c r="CE35" s="234" t="s">
        <v>309</v>
      </c>
      <c r="CF35" s="234" t="s">
        <v>309</v>
      </c>
      <c r="CG35" s="234" t="s">
        <v>309</v>
      </c>
      <c r="CH35" s="236" t="s">
        <v>309</v>
      </c>
    </row>
    <row r="36" spans="1:86" ht="15">
      <c r="A36" s="214" t="str">
        <f>IF('Donnees de base'!A36="","",'Donnees de base'!A36)</f>
        <v>COUP</v>
      </c>
      <c r="B36" s="215" t="str">
        <f>IF('Donnees de base'!B36="","",'Donnees de base'!B36)</f>
        <v>GPEI</v>
      </c>
      <c r="C36" s="215" t="str">
        <f>IF('Donnees de base'!C36="","",'Donnees de base'!C36)</f>
        <v>DATA</v>
      </c>
      <c r="D36" s="215" t="str">
        <f>IF('Donnees de base'!D36="","",'Donnees de base'!D36)</f>
        <v/>
      </c>
      <c r="E36" s="216" t="str">
        <f>IF('Donnees de base'!H36="","",'Donnees de base'!H36)</f>
        <v/>
      </c>
      <c r="F36" s="227">
        <v>0</v>
      </c>
      <c r="G36" s="228"/>
      <c r="H36" s="229" t="str">
        <f>IF('Donnees de base'!Y36="","",'Donnees de base'!Y36)</f>
        <v/>
      </c>
      <c r="I36" s="106"/>
      <c r="J36" s="230">
        <f t="shared" si="0"/>
        <v>0</v>
      </c>
      <c r="K36" s="105"/>
      <c r="L36" s="106"/>
      <c r="M36" s="230">
        <f t="shared" si="1"/>
        <v>0</v>
      </c>
      <c r="N36" s="105"/>
      <c r="O36" s="105"/>
      <c r="P36" s="231">
        <f t="shared" si="2"/>
        <v>0</v>
      </c>
      <c r="Q36" s="105"/>
      <c r="R36" s="105"/>
      <c r="S36" s="231">
        <f t="shared" si="3"/>
        <v>0</v>
      </c>
      <c r="T36" s="232">
        <f t="shared" ref="T36:U36" si="39">SUM(N36,Q36)</f>
        <v>0</v>
      </c>
      <c r="U36" s="232">
        <f t="shared" si="39"/>
        <v>0</v>
      </c>
      <c r="V36" s="231">
        <f t="shared" si="5"/>
        <v>0</v>
      </c>
      <c r="W36" s="105"/>
      <c r="X36" s="228"/>
      <c r="Y36" s="114"/>
      <c r="Z36" s="115"/>
      <c r="AA36" s="115"/>
      <c r="AB36" s="115"/>
      <c r="AC36" s="116"/>
      <c r="AD36" s="107"/>
      <c r="AE36" s="228"/>
      <c r="AF36" s="103"/>
      <c r="AG36" s="105"/>
      <c r="AH36" s="105"/>
      <c r="AI36" s="105"/>
      <c r="AJ36" s="105"/>
      <c r="AK36" s="105"/>
      <c r="AL36" s="105"/>
      <c r="AM36" s="105"/>
      <c r="AN36" s="106"/>
      <c r="AO36" s="107"/>
      <c r="AP36" s="105"/>
      <c r="AQ36" s="105"/>
      <c r="AR36" s="105"/>
      <c r="AS36" s="105"/>
      <c r="AT36" s="105"/>
      <c r="AU36" s="105"/>
      <c r="AV36" s="105"/>
      <c r="AW36" s="228"/>
      <c r="AX36" s="103"/>
      <c r="AY36" s="105"/>
      <c r="AZ36" s="105"/>
      <c r="BA36" s="105"/>
      <c r="BB36" s="105"/>
      <c r="BC36" s="105"/>
      <c r="BD36" s="105"/>
      <c r="BE36" s="105"/>
      <c r="BF36" s="105"/>
      <c r="BG36" s="105"/>
      <c r="BH36" s="105"/>
      <c r="BI36" s="106"/>
      <c r="BJ36" s="107"/>
      <c r="BK36" s="228"/>
      <c r="BL36" s="233" t="str">
        <f t="shared" si="6"/>
        <v/>
      </c>
      <c r="BM36" s="234" t="str">
        <f t="shared" si="7"/>
        <v/>
      </c>
      <c r="BN36" s="234" t="str">
        <f>IFERROR(K36/('Donnees de base'!M36*0.48),"")</f>
        <v/>
      </c>
      <c r="BO36" s="234" t="str">
        <f>IFERROR(L36/('Donnees de base'!M36*0.52),"")</f>
        <v/>
      </c>
      <c r="BP36" s="234" t="str">
        <f>IFERROR(T36/('Donnees de base'!K36*0.48),"")</f>
        <v/>
      </c>
      <c r="BQ36" s="234" t="str">
        <f>IFERROR(U36/('Donnees de base'!K36*0.52),"")</f>
        <v/>
      </c>
      <c r="BR36" s="234" t="str">
        <f>IFERROR(W36/('Donnees de base'!L36*0.48),"")</f>
        <v/>
      </c>
      <c r="BS36" s="234" t="str">
        <f>IFERROR(X36/('Donnees de base'!L36*0.52),"")</f>
        <v/>
      </c>
      <c r="BT36" s="234" t="s">
        <v>309</v>
      </c>
      <c r="BU36" s="235" t="s">
        <v>309</v>
      </c>
      <c r="BV36" s="234" t="s">
        <v>309</v>
      </c>
      <c r="BW36" s="234" t="s">
        <v>309</v>
      </c>
      <c r="BX36" s="234" t="s">
        <v>309</v>
      </c>
      <c r="BY36" s="234" t="s">
        <v>309</v>
      </c>
      <c r="BZ36" s="234" t="s">
        <v>309</v>
      </c>
      <c r="CA36" s="234" t="s">
        <v>309</v>
      </c>
      <c r="CB36" s="234" t="s">
        <v>309</v>
      </c>
      <c r="CC36" s="234" t="s">
        <v>309</v>
      </c>
      <c r="CD36" s="234" t="str">
        <f>IFERROR(AN36/('Donnees de base'!M36*0.48),"")</f>
        <v/>
      </c>
      <c r="CE36" s="234" t="s">
        <v>309</v>
      </c>
      <c r="CF36" s="234" t="s">
        <v>309</v>
      </c>
      <c r="CG36" s="234" t="s">
        <v>309</v>
      </c>
      <c r="CH36" s="236" t="s">
        <v>309</v>
      </c>
    </row>
    <row r="37" spans="1:86" ht="15">
      <c r="A37" s="214" t="str">
        <f>IF('Donnees de base'!A37="","",'Donnees de base'!A37)</f>
        <v>COUP</v>
      </c>
      <c r="B37" s="215" t="str">
        <f>IF('Donnees de base'!B37="","",'Donnees de base'!B37)</f>
        <v>GPEI</v>
      </c>
      <c r="C37" s="215" t="str">
        <f>IF('Donnees de base'!C37="","",'Donnees de base'!C37)</f>
        <v>DATA</v>
      </c>
      <c r="D37" s="215" t="str">
        <f>IF('Donnees de base'!D37="","",'Donnees de base'!D37)</f>
        <v/>
      </c>
      <c r="E37" s="216" t="str">
        <f>IF('Donnees de base'!H37="","",'Donnees de base'!H37)</f>
        <v/>
      </c>
      <c r="F37" s="227">
        <v>0</v>
      </c>
      <c r="G37" s="228"/>
      <c r="H37" s="229" t="str">
        <f>IF('Donnees de base'!Y37="","",'Donnees de base'!Y37)</f>
        <v/>
      </c>
      <c r="I37" s="106"/>
      <c r="J37" s="230">
        <f t="shared" si="0"/>
        <v>0</v>
      </c>
      <c r="K37" s="105"/>
      <c r="L37" s="106"/>
      <c r="M37" s="230">
        <f t="shared" si="1"/>
        <v>0</v>
      </c>
      <c r="N37" s="105"/>
      <c r="O37" s="105"/>
      <c r="P37" s="231">
        <f t="shared" si="2"/>
        <v>0</v>
      </c>
      <c r="Q37" s="105"/>
      <c r="R37" s="105"/>
      <c r="S37" s="231">
        <f t="shared" si="3"/>
        <v>0</v>
      </c>
      <c r="T37" s="232">
        <f t="shared" ref="T37:U37" si="40">SUM(N37,Q37)</f>
        <v>0</v>
      </c>
      <c r="U37" s="232">
        <f t="shared" si="40"/>
        <v>0</v>
      </c>
      <c r="V37" s="231">
        <f t="shared" si="5"/>
        <v>0</v>
      </c>
      <c r="W37" s="105"/>
      <c r="X37" s="228"/>
      <c r="Y37" s="114"/>
      <c r="Z37" s="115"/>
      <c r="AA37" s="115"/>
      <c r="AB37" s="115"/>
      <c r="AC37" s="116"/>
      <c r="AD37" s="107"/>
      <c r="AE37" s="228"/>
      <c r="AF37" s="103"/>
      <c r="AG37" s="105"/>
      <c r="AH37" s="105"/>
      <c r="AI37" s="105"/>
      <c r="AJ37" s="105"/>
      <c r="AK37" s="105"/>
      <c r="AL37" s="105"/>
      <c r="AM37" s="105"/>
      <c r="AN37" s="106"/>
      <c r="AO37" s="107"/>
      <c r="AP37" s="105"/>
      <c r="AQ37" s="105"/>
      <c r="AR37" s="105"/>
      <c r="AS37" s="105"/>
      <c r="AT37" s="105"/>
      <c r="AU37" s="105"/>
      <c r="AV37" s="105"/>
      <c r="AW37" s="228"/>
      <c r="AX37" s="103"/>
      <c r="AY37" s="105"/>
      <c r="AZ37" s="105"/>
      <c r="BA37" s="105"/>
      <c r="BB37" s="105"/>
      <c r="BC37" s="105"/>
      <c r="BD37" s="105"/>
      <c r="BE37" s="105"/>
      <c r="BF37" s="105"/>
      <c r="BG37" s="105"/>
      <c r="BH37" s="105"/>
      <c r="BI37" s="106"/>
      <c r="BJ37" s="107"/>
      <c r="BK37" s="228"/>
      <c r="BL37" s="233" t="str">
        <f t="shared" si="6"/>
        <v/>
      </c>
      <c r="BM37" s="234" t="str">
        <f t="shared" si="7"/>
        <v/>
      </c>
      <c r="BN37" s="234" t="str">
        <f>IFERROR(K37/('Donnees de base'!M37*0.48),"")</f>
        <v/>
      </c>
      <c r="BO37" s="234" t="str">
        <f>IFERROR(L37/('Donnees de base'!M37*0.52),"")</f>
        <v/>
      </c>
      <c r="BP37" s="234" t="str">
        <f>IFERROR(T37/('Donnees de base'!K37*0.48),"")</f>
        <v/>
      </c>
      <c r="BQ37" s="234" t="str">
        <f>IFERROR(U37/('Donnees de base'!K37*0.52),"")</f>
        <v/>
      </c>
      <c r="BR37" s="234" t="str">
        <f>IFERROR(W37/('Donnees de base'!L37*0.48),"")</f>
        <v/>
      </c>
      <c r="BS37" s="234" t="str">
        <f>IFERROR(X37/('Donnees de base'!L37*0.52),"")</f>
        <v/>
      </c>
      <c r="BT37" s="234" t="s">
        <v>309</v>
      </c>
      <c r="BU37" s="235" t="s">
        <v>309</v>
      </c>
      <c r="BV37" s="234" t="s">
        <v>309</v>
      </c>
      <c r="BW37" s="234" t="s">
        <v>309</v>
      </c>
      <c r="BX37" s="234" t="s">
        <v>309</v>
      </c>
      <c r="BY37" s="234" t="s">
        <v>309</v>
      </c>
      <c r="BZ37" s="234" t="s">
        <v>309</v>
      </c>
      <c r="CA37" s="234" t="s">
        <v>309</v>
      </c>
      <c r="CB37" s="234" t="s">
        <v>309</v>
      </c>
      <c r="CC37" s="234" t="s">
        <v>309</v>
      </c>
      <c r="CD37" s="234" t="str">
        <f>IFERROR(AN37/('Donnees de base'!M37*0.48),"")</f>
        <v/>
      </c>
      <c r="CE37" s="234" t="s">
        <v>309</v>
      </c>
      <c r="CF37" s="234" t="s">
        <v>309</v>
      </c>
      <c r="CG37" s="234" t="s">
        <v>309</v>
      </c>
      <c r="CH37" s="236" t="s">
        <v>309</v>
      </c>
    </row>
    <row r="38" spans="1:86" ht="15">
      <c r="A38" s="214" t="str">
        <f>IF('Donnees de base'!A38="","",'Donnees de base'!A38)</f>
        <v>COUP</v>
      </c>
      <c r="B38" s="215" t="str">
        <f>IF('Donnees de base'!B38="","",'Donnees de base'!B38)</f>
        <v>GPEI</v>
      </c>
      <c r="C38" s="215" t="str">
        <f>IF('Donnees de base'!C38="","",'Donnees de base'!C38)</f>
        <v>DATA</v>
      </c>
      <c r="D38" s="215" t="str">
        <f>IF('Donnees de base'!D38="","",'Donnees de base'!D38)</f>
        <v/>
      </c>
      <c r="E38" s="216" t="str">
        <f>IF('Donnees de base'!H38="","",'Donnees de base'!H38)</f>
        <v/>
      </c>
      <c r="F38" s="227">
        <v>0</v>
      </c>
      <c r="G38" s="228"/>
      <c r="H38" s="229" t="str">
        <f>IF('Donnees de base'!Y38="","",'Donnees de base'!Y38)</f>
        <v/>
      </c>
      <c r="I38" s="106"/>
      <c r="J38" s="230">
        <f t="shared" si="0"/>
        <v>0</v>
      </c>
      <c r="K38" s="105"/>
      <c r="L38" s="106"/>
      <c r="M38" s="230">
        <f t="shared" si="1"/>
        <v>0</v>
      </c>
      <c r="N38" s="105"/>
      <c r="O38" s="105"/>
      <c r="P38" s="231">
        <f t="shared" si="2"/>
        <v>0</v>
      </c>
      <c r="Q38" s="105"/>
      <c r="R38" s="105"/>
      <c r="S38" s="231">
        <f t="shared" si="3"/>
        <v>0</v>
      </c>
      <c r="T38" s="232">
        <f t="shared" ref="T38:U38" si="41">SUM(N38,Q38)</f>
        <v>0</v>
      </c>
      <c r="U38" s="232">
        <f t="shared" si="41"/>
        <v>0</v>
      </c>
      <c r="V38" s="231">
        <f t="shared" si="5"/>
        <v>0</v>
      </c>
      <c r="W38" s="105"/>
      <c r="X38" s="228"/>
      <c r="Y38" s="114"/>
      <c r="Z38" s="115"/>
      <c r="AA38" s="115"/>
      <c r="AB38" s="115"/>
      <c r="AC38" s="116"/>
      <c r="AD38" s="107"/>
      <c r="AE38" s="228"/>
      <c r="AF38" s="103"/>
      <c r="AG38" s="105"/>
      <c r="AH38" s="105"/>
      <c r="AI38" s="105"/>
      <c r="AJ38" s="105"/>
      <c r="AK38" s="105"/>
      <c r="AL38" s="105"/>
      <c r="AM38" s="105"/>
      <c r="AN38" s="106"/>
      <c r="AO38" s="107"/>
      <c r="AP38" s="105"/>
      <c r="AQ38" s="105"/>
      <c r="AR38" s="105"/>
      <c r="AS38" s="105"/>
      <c r="AT38" s="105"/>
      <c r="AU38" s="105"/>
      <c r="AV38" s="105"/>
      <c r="AW38" s="228"/>
      <c r="AX38" s="103"/>
      <c r="AY38" s="105"/>
      <c r="AZ38" s="105"/>
      <c r="BA38" s="105"/>
      <c r="BB38" s="105"/>
      <c r="BC38" s="105"/>
      <c r="BD38" s="105"/>
      <c r="BE38" s="105"/>
      <c r="BF38" s="105"/>
      <c r="BG38" s="105"/>
      <c r="BH38" s="105"/>
      <c r="BI38" s="106"/>
      <c r="BJ38" s="107"/>
      <c r="BK38" s="228"/>
      <c r="BL38" s="233" t="str">
        <f t="shared" si="6"/>
        <v/>
      </c>
      <c r="BM38" s="234" t="str">
        <f t="shared" si="7"/>
        <v/>
      </c>
      <c r="BN38" s="234" t="str">
        <f>IFERROR(K38/('Donnees de base'!M38*0.48),"")</f>
        <v/>
      </c>
      <c r="BO38" s="234" t="str">
        <f>IFERROR(L38/('Donnees de base'!M38*0.52),"")</f>
        <v/>
      </c>
      <c r="BP38" s="234" t="str">
        <f>IFERROR(T38/('Donnees de base'!K38*0.48),"")</f>
        <v/>
      </c>
      <c r="BQ38" s="234" t="str">
        <f>IFERROR(U38/('Donnees de base'!K38*0.52),"")</f>
        <v/>
      </c>
      <c r="BR38" s="234" t="str">
        <f>IFERROR(W38/('Donnees de base'!L38*0.48),"")</f>
        <v/>
      </c>
      <c r="BS38" s="234" t="str">
        <f>IFERROR(X38/('Donnees de base'!L38*0.52),"")</f>
        <v/>
      </c>
      <c r="BT38" s="234" t="s">
        <v>309</v>
      </c>
      <c r="BU38" s="235" t="s">
        <v>309</v>
      </c>
      <c r="BV38" s="234" t="s">
        <v>309</v>
      </c>
      <c r="BW38" s="234" t="s">
        <v>309</v>
      </c>
      <c r="BX38" s="234" t="s">
        <v>309</v>
      </c>
      <c r="BY38" s="234" t="s">
        <v>309</v>
      </c>
      <c r="BZ38" s="234" t="s">
        <v>309</v>
      </c>
      <c r="CA38" s="234" t="s">
        <v>309</v>
      </c>
      <c r="CB38" s="234" t="s">
        <v>309</v>
      </c>
      <c r="CC38" s="234" t="s">
        <v>309</v>
      </c>
      <c r="CD38" s="234" t="str">
        <f>IFERROR(AN38/('Donnees de base'!M38*0.48),"")</f>
        <v/>
      </c>
      <c r="CE38" s="234" t="s">
        <v>309</v>
      </c>
      <c r="CF38" s="234" t="s">
        <v>309</v>
      </c>
      <c r="CG38" s="234" t="s">
        <v>309</v>
      </c>
      <c r="CH38" s="236" t="s">
        <v>309</v>
      </c>
    </row>
    <row r="39" spans="1:86" ht="15">
      <c r="A39" s="214" t="str">
        <f>IF('Donnees de base'!A39="","",'Donnees de base'!A39)</f>
        <v>COUP</v>
      </c>
      <c r="B39" s="215" t="str">
        <f>IF('Donnees de base'!B39="","",'Donnees de base'!B39)</f>
        <v>GPEI</v>
      </c>
      <c r="C39" s="215" t="str">
        <f>IF('Donnees de base'!C39="","",'Donnees de base'!C39)</f>
        <v>DATA</v>
      </c>
      <c r="D39" s="215" t="str">
        <f>IF('Donnees de base'!D39="","",'Donnees de base'!D39)</f>
        <v/>
      </c>
      <c r="E39" s="216" t="str">
        <f>IF('Donnees de base'!H39="","",'Donnees de base'!H39)</f>
        <v/>
      </c>
      <c r="F39" s="227">
        <v>0</v>
      </c>
      <c r="G39" s="228"/>
      <c r="H39" s="229" t="str">
        <f>IF('Donnees de base'!Y39="","",'Donnees de base'!Y39)</f>
        <v/>
      </c>
      <c r="I39" s="106"/>
      <c r="J39" s="230">
        <f t="shared" si="0"/>
        <v>0</v>
      </c>
      <c r="K39" s="105"/>
      <c r="L39" s="106"/>
      <c r="M39" s="230">
        <f t="shared" si="1"/>
        <v>0</v>
      </c>
      <c r="N39" s="105"/>
      <c r="O39" s="105"/>
      <c r="P39" s="231">
        <f t="shared" si="2"/>
        <v>0</v>
      </c>
      <c r="Q39" s="105"/>
      <c r="R39" s="105"/>
      <c r="S39" s="231">
        <f t="shared" si="3"/>
        <v>0</v>
      </c>
      <c r="T39" s="232">
        <f t="shared" ref="T39:U39" si="42">SUM(N39,Q39)</f>
        <v>0</v>
      </c>
      <c r="U39" s="232">
        <f t="shared" si="42"/>
        <v>0</v>
      </c>
      <c r="V39" s="231">
        <f t="shared" si="5"/>
        <v>0</v>
      </c>
      <c r="W39" s="105"/>
      <c r="X39" s="228"/>
      <c r="Y39" s="114"/>
      <c r="Z39" s="115"/>
      <c r="AA39" s="115"/>
      <c r="AB39" s="115"/>
      <c r="AC39" s="116"/>
      <c r="AD39" s="107"/>
      <c r="AE39" s="228"/>
      <c r="AF39" s="103"/>
      <c r="AG39" s="105"/>
      <c r="AH39" s="105"/>
      <c r="AI39" s="105"/>
      <c r="AJ39" s="105"/>
      <c r="AK39" s="105"/>
      <c r="AL39" s="105"/>
      <c r="AM39" s="105"/>
      <c r="AN39" s="106"/>
      <c r="AO39" s="107"/>
      <c r="AP39" s="105"/>
      <c r="AQ39" s="105"/>
      <c r="AR39" s="105"/>
      <c r="AS39" s="105"/>
      <c r="AT39" s="105"/>
      <c r="AU39" s="105"/>
      <c r="AV39" s="105"/>
      <c r="AW39" s="228"/>
      <c r="AX39" s="103"/>
      <c r="AY39" s="105"/>
      <c r="AZ39" s="105"/>
      <c r="BA39" s="105"/>
      <c r="BB39" s="105"/>
      <c r="BC39" s="105"/>
      <c r="BD39" s="105"/>
      <c r="BE39" s="105"/>
      <c r="BF39" s="105"/>
      <c r="BG39" s="105"/>
      <c r="BH39" s="105"/>
      <c r="BI39" s="106"/>
      <c r="BJ39" s="107"/>
      <c r="BK39" s="228"/>
      <c r="BL39" s="233" t="str">
        <f t="shared" si="6"/>
        <v/>
      </c>
      <c r="BM39" s="234" t="str">
        <f t="shared" si="7"/>
        <v/>
      </c>
      <c r="BN39" s="234" t="str">
        <f>IFERROR(K39/('Donnees de base'!M39*0.48),"")</f>
        <v/>
      </c>
      <c r="BO39" s="234" t="str">
        <f>IFERROR(L39/('Donnees de base'!M39*0.52),"")</f>
        <v/>
      </c>
      <c r="BP39" s="234" t="str">
        <f>IFERROR(T39/('Donnees de base'!K39*0.48),"")</f>
        <v/>
      </c>
      <c r="BQ39" s="234" t="str">
        <f>IFERROR(U39/('Donnees de base'!K39*0.52),"")</f>
        <v/>
      </c>
      <c r="BR39" s="234" t="str">
        <f>IFERROR(W39/('Donnees de base'!L39*0.48),"")</f>
        <v/>
      </c>
      <c r="BS39" s="234" t="str">
        <f>IFERROR(X39/('Donnees de base'!L39*0.52),"")</f>
        <v/>
      </c>
      <c r="BT39" s="234" t="s">
        <v>309</v>
      </c>
      <c r="BU39" s="235" t="s">
        <v>309</v>
      </c>
      <c r="BV39" s="234" t="s">
        <v>309</v>
      </c>
      <c r="BW39" s="234" t="s">
        <v>309</v>
      </c>
      <c r="BX39" s="234" t="s">
        <v>309</v>
      </c>
      <c r="BY39" s="234" t="s">
        <v>309</v>
      </c>
      <c r="BZ39" s="234" t="s">
        <v>309</v>
      </c>
      <c r="CA39" s="234" t="s">
        <v>309</v>
      </c>
      <c r="CB39" s="234" t="s">
        <v>309</v>
      </c>
      <c r="CC39" s="234" t="s">
        <v>309</v>
      </c>
      <c r="CD39" s="234" t="str">
        <f>IFERROR(AN39/('Donnees de base'!M39*0.48),"")</f>
        <v/>
      </c>
      <c r="CE39" s="234" t="s">
        <v>309</v>
      </c>
      <c r="CF39" s="234" t="s">
        <v>309</v>
      </c>
      <c r="CG39" s="234" t="s">
        <v>309</v>
      </c>
      <c r="CH39" s="236" t="s">
        <v>309</v>
      </c>
    </row>
    <row r="40" spans="1:86" ht="15">
      <c r="A40" s="214" t="str">
        <f>IF('Donnees de base'!A40="","",'Donnees de base'!A40)</f>
        <v>COUP</v>
      </c>
      <c r="B40" s="215" t="str">
        <f>IF('Donnees de base'!B40="","",'Donnees de base'!B40)</f>
        <v>GPEI</v>
      </c>
      <c r="C40" s="215" t="str">
        <f>IF('Donnees de base'!C40="","",'Donnees de base'!C40)</f>
        <v>DATA</v>
      </c>
      <c r="D40" s="215" t="str">
        <f>IF('Donnees de base'!D40="","",'Donnees de base'!D40)</f>
        <v/>
      </c>
      <c r="E40" s="216" t="str">
        <f>IF('Donnees de base'!H40="","",'Donnees de base'!H40)</f>
        <v/>
      </c>
      <c r="F40" s="227">
        <v>0</v>
      </c>
      <c r="G40" s="228"/>
      <c r="H40" s="229" t="str">
        <f>IF('Donnees de base'!Y40="","",'Donnees de base'!Y40)</f>
        <v/>
      </c>
      <c r="I40" s="106"/>
      <c r="J40" s="230">
        <f t="shared" si="0"/>
        <v>0</v>
      </c>
      <c r="K40" s="105"/>
      <c r="L40" s="106"/>
      <c r="M40" s="230">
        <f t="shared" si="1"/>
        <v>0</v>
      </c>
      <c r="N40" s="105"/>
      <c r="O40" s="105"/>
      <c r="P40" s="231">
        <f t="shared" si="2"/>
        <v>0</v>
      </c>
      <c r="Q40" s="105"/>
      <c r="R40" s="105"/>
      <c r="S40" s="231">
        <f t="shared" si="3"/>
        <v>0</v>
      </c>
      <c r="T40" s="232">
        <f t="shared" ref="T40:U40" si="43">SUM(N40,Q40)</f>
        <v>0</v>
      </c>
      <c r="U40" s="232">
        <f t="shared" si="43"/>
        <v>0</v>
      </c>
      <c r="V40" s="231">
        <f t="shared" si="5"/>
        <v>0</v>
      </c>
      <c r="W40" s="105"/>
      <c r="X40" s="228"/>
      <c r="Y40" s="114"/>
      <c r="Z40" s="115"/>
      <c r="AA40" s="115"/>
      <c r="AB40" s="115"/>
      <c r="AC40" s="116"/>
      <c r="AD40" s="107"/>
      <c r="AE40" s="228"/>
      <c r="AF40" s="103"/>
      <c r="AG40" s="105"/>
      <c r="AH40" s="105"/>
      <c r="AI40" s="105"/>
      <c r="AJ40" s="105"/>
      <c r="AK40" s="105"/>
      <c r="AL40" s="105"/>
      <c r="AM40" s="105"/>
      <c r="AN40" s="106"/>
      <c r="AO40" s="107"/>
      <c r="AP40" s="105"/>
      <c r="AQ40" s="105"/>
      <c r="AR40" s="105"/>
      <c r="AS40" s="105"/>
      <c r="AT40" s="105"/>
      <c r="AU40" s="105"/>
      <c r="AV40" s="105"/>
      <c r="AW40" s="228"/>
      <c r="AX40" s="103"/>
      <c r="AY40" s="105"/>
      <c r="AZ40" s="105"/>
      <c r="BA40" s="105"/>
      <c r="BB40" s="105"/>
      <c r="BC40" s="105"/>
      <c r="BD40" s="105"/>
      <c r="BE40" s="105"/>
      <c r="BF40" s="105"/>
      <c r="BG40" s="105"/>
      <c r="BH40" s="105"/>
      <c r="BI40" s="106"/>
      <c r="BJ40" s="107"/>
      <c r="BK40" s="228"/>
      <c r="BL40" s="233" t="str">
        <f t="shared" si="6"/>
        <v/>
      </c>
      <c r="BM40" s="234" t="str">
        <f t="shared" si="7"/>
        <v/>
      </c>
      <c r="BN40" s="234" t="str">
        <f>IFERROR(K40/('Donnees de base'!M40*0.48),"")</f>
        <v/>
      </c>
      <c r="BO40" s="234" t="str">
        <f>IFERROR(L40/('Donnees de base'!M40*0.52),"")</f>
        <v/>
      </c>
      <c r="BP40" s="234" t="str">
        <f>IFERROR(T40/('Donnees de base'!K40*0.48),"")</f>
        <v/>
      </c>
      <c r="BQ40" s="234" t="str">
        <f>IFERROR(U40/('Donnees de base'!K40*0.52),"")</f>
        <v/>
      </c>
      <c r="BR40" s="234" t="str">
        <f>IFERROR(W40/('Donnees de base'!L40*0.48),"")</f>
        <v/>
      </c>
      <c r="BS40" s="234" t="str">
        <f>IFERROR(X40/('Donnees de base'!L40*0.52),"")</f>
        <v/>
      </c>
      <c r="BT40" s="234" t="s">
        <v>309</v>
      </c>
      <c r="BU40" s="235" t="s">
        <v>309</v>
      </c>
      <c r="BV40" s="234" t="s">
        <v>309</v>
      </c>
      <c r="BW40" s="234" t="s">
        <v>309</v>
      </c>
      <c r="BX40" s="234" t="s">
        <v>309</v>
      </c>
      <c r="BY40" s="234" t="s">
        <v>309</v>
      </c>
      <c r="BZ40" s="234" t="s">
        <v>309</v>
      </c>
      <c r="CA40" s="234" t="s">
        <v>309</v>
      </c>
      <c r="CB40" s="234" t="s">
        <v>309</v>
      </c>
      <c r="CC40" s="234" t="s">
        <v>309</v>
      </c>
      <c r="CD40" s="234" t="str">
        <f>IFERROR(AN40/('Donnees de base'!M40*0.48),"")</f>
        <v/>
      </c>
      <c r="CE40" s="234" t="s">
        <v>309</v>
      </c>
      <c r="CF40" s="234" t="s">
        <v>309</v>
      </c>
      <c r="CG40" s="234" t="s">
        <v>309</v>
      </c>
      <c r="CH40" s="236" t="s">
        <v>309</v>
      </c>
    </row>
    <row r="41" spans="1:86" ht="15">
      <c r="A41" s="214" t="str">
        <f>IF('Donnees de base'!A41="","",'Donnees de base'!A41)</f>
        <v>COUP</v>
      </c>
      <c r="B41" s="215" t="str">
        <f>IF('Donnees de base'!B41="","",'Donnees de base'!B41)</f>
        <v>GPEI</v>
      </c>
      <c r="C41" s="215" t="str">
        <f>IF('Donnees de base'!C41="","",'Donnees de base'!C41)</f>
        <v>DATA</v>
      </c>
      <c r="D41" s="215" t="str">
        <f>IF('Donnees de base'!D41="","",'Donnees de base'!D41)</f>
        <v/>
      </c>
      <c r="E41" s="216" t="str">
        <f>IF('Donnees de base'!H41="","",'Donnees de base'!H41)</f>
        <v/>
      </c>
      <c r="F41" s="227">
        <v>0</v>
      </c>
      <c r="G41" s="228"/>
      <c r="H41" s="229" t="str">
        <f>IF('Donnees de base'!Y41="","",'Donnees de base'!Y41)</f>
        <v/>
      </c>
      <c r="I41" s="106"/>
      <c r="J41" s="230">
        <f t="shared" si="0"/>
        <v>0</v>
      </c>
      <c r="K41" s="105"/>
      <c r="L41" s="106"/>
      <c r="M41" s="230">
        <f t="shared" si="1"/>
        <v>0</v>
      </c>
      <c r="N41" s="105"/>
      <c r="O41" s="105"/>
      <c r="P41" s="231">
        <f t="shared" si="2"/>
        <v>0</v>
      </c>
      <c r="Q41" s="105"/>
      <c r="R41" s="105"/>
      <c r="S41" s="231">
        <f t="shared" si="3"/>
        <v>0</v>
      </c>
      <c r="T41" s="232">
        <f t="shared" ref="T41:U41" si="44">SUM(N41,Q41)</f>
        <v>0</v>
      </c>
      <c r="U41" s="232">
        <f t="shared" si="44"/>
        <v>0</v>
      </c>
      <c r="V41" s="231">
        <f t="shared" si="5"/>
        <v>0</v>
      </c>
      <c r="W41" s="105"/>
      <c r="X41" s="228"/>
      <c r="Y41" s="114"/>
      <c r="Z41" s="115"/>
      <c r="AA41" s="115"/>
      <c r="AB41" s="115"/>
      <c r="AC41" s="116"/>
      <c r="AD41" s="107"/>
      <c r="AE41" s="228"/>
      <c r="AF41" s="103"/>
      <c r="AG41" s="105"/>
      <c r="AH41" s="105"/>
      <c r="AI41" s="105"/>
      <c r="AJ41" s="105"/>
      <c r="AK41" s="105"/>
      <c r="AL41" s="105"/>
      <c r="AM41" s="105"/>
      <c r="AN41" s="106"/>
      <c r="AO41" s="107"/>
      <c r="AP41" s="105"/>
      <c r="AQ41" s="105"/>
      <c r="AR41" s="105"/>
      <c r="AS41" s="105"/>
      <c r="AT41" s="105"/>
      <c r="AU41" s="105"/>
      <c r="AV41" s="105"/>
      <c r="AW41" s="228"/>
      <c r="AX41" s="103"/>
      <c r="AY41" s="105"/>
      <c r="AZ41" s="105"/>
      <c r="BA41" s="105"/>
      <c r="BB41" s="105"/>
      <c r="BC41" s="105"/>
      <c r="BD41" s="105"/>
      <c r="BE41" s="105"/>
      <c r="BF41" s="105"/>
      <c r="BG41" s="105"/>
      <c r="BH41" s="105"/>
      <c r="BI41" s="106"/>
      <c r="BJ41" s="107"/>
      <c r="BK41" s="228"/>
      <c r="BL41" s="233" t="str">
        <f t="shared" si="6"/>
        <v/>
      </c>
      <c r="BM41" s="234" t="str">
        <f t="shared" si="7"/>
        <v/>
      </c>
      <c r="BN41" s="234" t="str">
        <f>IFERROR(K41/('Donnees de base'!M41*0.48),"")</f>
        <v/>
      </c>
      <c r="BO41" s="234" t="str">
        <f>IFERROR(L41/('Donnees de base'!M41*0.52),"")</f>
        <v/>
      </c>
      <c r="BP41" s="234" t="str">
        <f>IFERROR(T41/('Donnees de base'!K41*0.48),"")</f>
        <v/>
      </c>
      <c r="BQ41" s="234" t="str">
        <f>IFERROR(U41/('Donnees de base'!K41*0.52),"")</f>
        <v/>
      </c>
      <c r="BR41" s="234" t="str">
        <f>IFERROR(W41/('Donnees de base'!L41*0.48),"")</f>
        <v/>
      </c>
      <c r="BS41" s="234" t="str">
        <f>IFERROR(X41/('Donnees de base'!L41*0.52),"")</f>
        <v/>
      </c>
      <c r="BT41" s="234" t="s">
        <v>309</v>
      </c>
      <c r="BU41" s="235" t="s">
        <v>309</v>
      </c>
      <c r="BV41" s="234" t="s">
        <v>309</v>
      </c>
      <c r="BW41" s="234" t="s">
        <v>309</v>
      </c>
      <c r="BX41" s="234" t="s">
        <v>309</v>
      </c>
      <c r="BY41" s="234" t="s">
        <v>309</v>
      </c>
      <c r="BZ41" s="234" t="s">
        <v>309</v>
      </c>
      <c r="CA41" s="234" t="s">
        <v>309</v>
      </c>
      <c r="CB41" s="234" t="s">
        <v>309</v>
      </c>
      <c r="CC41" s="234" t="s">
        <v>309</v>
      </c>
      <c r="CD41" s="234" t="str">
        <f>IFERROR(AN41/('Donnees de base'!M41*0.48),"")</f>
        <v/>
      </c>
      <c r="CE41" s="234" t="s">
        <v>309</v>
      </c>
      <c r="CF41" s="234" t="s">
        <v>309</v>
      </c>
      <c r="CG41" s="234" t="s">
        <v>309</v>
      </c>
      <c r="CH41" s="236" t="s">
        <v>309</v>
      </c>
    </row>
    <row r="42" spans="1:86" ht="15">
      <c r="A42" s="214" t="str">
        <f>IF('Donnees de base'!A42="","",'Donnees de base'!A42)</f>
        <v>COUP</v>
      </c>
      <c r="B42" s="215" t="str">
        <f>IF('Donnees de base'!B42="","",'Donnees de base'!B42)</f>
        <v>GPEI</v>
      </c>
      <c r="C42" s="215" t="str">
        <f>IF('Donnees de base'!C42="","",'Donnees de base'!C42)</f>
        <v>DATA</v>
      </c>
      <c r="D42" s="215" t="str">
        <f>IF('Donnees de base'!D42="","",'Donnees de base'!D42)</f>
        <v/>
      </c>
      <c r="E42" s="216" t="str">
        <f>IF('Donnees de base'!H42="","",'Donnees de base'!H42)</f>
        <v/>
      </c>
      <c r="F42" s="227">
        <v>0</v>
      </c>
      <c r="G42" s="228"/>
      <c r="H42" s="229" t="str">
        <f>IF('Donnees de base'!Y42="","",'Donnees de base'!Y42)</f>
        <v/>
      </c>
      <c r="I42" s="106"/>
      <c r="J42" s="230">
        <f t="shared" si="0"/>
        <v>0</v>
      </c>
      <c r="K42" s="105"/>
      <c r="L42" s="106"/>
      <c r="M42" s="230">
        <f t="shared" si="1"/>
        <v>0</v>
      </c>
      <c r="N42" s="105"/>
      <c r="O42" s="105"/>
      <c r="P42" s="231">
        <f t="shared" si="2"/>
        <v>0</v>
      </c>
      <c r="Q42" s="105"/>
      <c r="R42" s="105"/>
      <c r="S42" s="231">
        <f t="shared" si="3"/>
        <v>0</v>
      </c>
      <c r="T42" s="232">
        <f t="shared" ref="T42:U42" si="45">SUM(N42,Q42)</f>
        <v>0</v>
      </c>
      <c r="U42" s="232">
        <f t="shared" si="45"/>
        <v>0</v>
      </c>
      <c r="V42" s="231">
        <f t="shared" si="5"/>
        <v>0</v>
      </c>
      <c r="W42" s="105"/>
      <c r="X42" s="228"/>
      <c r="Y42" s="114"/>
      <c r="Z42" s="115"/>
      <c r="AA42" s="115"/>
      <c r="AB42" s="115"/>
      <c r="AC42" s="116"/>
      <c r="AD42" s="107"/>
      <c r="AE42" s="228"/>
      <c r="AF42" s="103"/>
      <c r="AG42" s="105"/>
      <c r="AH42" s="105"/>
      <c r="AI42" s="105"/>
      <c r="AJ42" s="105"/>
      <c r="AK42" s="105"/>
      <c r="AL42" s="105"/>
      <c r="AM42" s="105"/>
      <c r="AN42" s="106"/>
      <c r="AO42" s="107"/>
      <c r="AP42" s="105"/>
      <c r="AQ42" s="105"/>
      <c r="AR42" s="105"/>
      <c r="AS42" s="105"/>
      <c r="AT42" s="105"/>
      <c r="AU42" s="105"/>
      <c r="AV42" s="105"/>
      <c r="AW42" s="228"/>
      <c r="AX42" s="103"/>
      <c r="AY42" s="105"/>
      <c r="AZ42" s="105"/>
      <c r="BA42" s="105"/>
      <c r="BB42" s="105"/>
      <c r="BC42" s="105"/>
      <c r="BD42" s="105"/>
      <c r="BE42" s="105"/>
      <c r="BF42" s="105"/>
      <c r="BG42" s="105"/>
      <c r="BH42" s="105"/>
      <c r="BI42" s="106"/>
      <c r="BJ42" s="107"/>
      <c r="BK42" s="228"/>
      <c r="BL42" s="233" t="str">
        <f t="shared" si="6"/>
        <v/>
      </c>
      <c r="BM42" s="234" t="str">
        <f t="shared" si="7"/>
        <v/>
      </c>
      <c r="BN42" s="234" t="str">
        <f>IFERROR(K42/('Donnees de base'!M42*0.48),"")</f>
        <v/>
      </c>
      <c r="BO42" s="234" t="str">
        <f>IFERROR(L42/('Donnees de base'!M42*0.52),"")</f>
        <v/>
      </c>
      <c r="BP42" s="234" t="str">
        <f>IFERROR(T42/('Donnees de base'!K42*0.48),"")</f>
        <v/>
      </c>
      <c r="BQ42" s="234" t="str">
        <f>IFERROR(U42/('Donnees de base'!K42*0.52),"")</f>
        <v/>
      </c>
      <c r="BR42" s="234" t="str">
        <f>IFERROR(W42/('Donnees de base'!L42*0.48),"")</f>
        <v/>
      </c>
      <c r="BS42" s="234" t="str">
        <f>IFERROR(X42/('Donnees de base'!L42*0.52),"")</f>
        <v/>
      </c>
      <c r="BT42" s="234" t="s">
        <v>309</v>
      </c>
      <c r="BU42" s="235" t="s">
        <v>309</v>
      </c>
      <c r="BV42" s="234" t="s">
        <v>309</v>
      </c>
      <c r="BW42" s="234" t="s">
        <v>309</v>
      </c>
      <c r="BX42" s="234" t="s">
        <v>309</v>
      </c>
      <c r="BY42" s="234" t="s">
        <v>309</v>
      </c>
      <c r="BZ42" s="234" t="s">
        <v>309</v>
      </c>
      <c r="CA42" s="234" t="s">
        <v>309</v>
      </c>
      <c r="CB42" s="234" t="s">
        <v>309</v>
      </c>
      <c r="CC42" s="234" t="s">
        <v>309</v>
      </c>
      <c r="CD42" s="234" t="str">
        <f>IFERROR(AN42/('Donnees de base'!M42*0.48),"")</f>
        <v/>
      </c>
      <c r="CE42" s="234" t="s">
        <v>309</v>
      </c>
      <c r="CF42" s="234" t="s">
        <v>309</v>
      </c>
      <c r="CG42" s="234" t="s">
        <v>309</v>
      </c>
      <c r="CH42" s="236" t="s">
        <v>309</v>
      </c>
    </row>
    <row r="43" spans="1:86" ht="15">
      <c r="A43" s="214" t="str">
        <f>IF('Donnees de base'!A43="","",'Donnees de base'!A43)</f>
        <v>COUP</v>
      </c>
      <c r="B43" s="215" t="str">
        <f>IF('Donnees de base'!B43="","",'Donnees de base'!B43)</f>
        <v>GPEI</v>
      </c>
      <c r="C43" s="215" t="str">
        <f>IF('Donnees de base'!C43="","",'Donnees de base'!C43)</f>
        <v>DATA</v>
      </c>
      <c r="D43" s="215" t="str">
        <f>IF('Donnees de base'!D43="","",'Donnees de base'!D43)</f>
        <v/>
      </c>
      <c r="E43" s="216" t="str">
        <f>IF('Donnees de base'!H43="","",'Donnees de base'!H43)</f>
        <v/>
      </c>
      <c r="F43" s="227">
        <v>0</v>
      </c>
      <c r="G43" s="228"/>
      <c r="H43" s="229" t="str">
        <f>IF('Donnees de base'!Y43="","",'Donnees de base'!Y43)</f>
        <v/>
      </c>
      <c r="I43" s="106"/>
      <c r="J43" s="230">
        <f t="shared" si="0"/>
        <v>0</v>
      </c>
      <c r="K43" s="105"/>
      <c r="L43" s="106"/>
      <c r="M43" s="230">
        <f t="shared" si="1"/>
        <v>0</v>
      </c>
      <c r="N43" s="105"/>
      <c r="O43" s="105"/>
      <c r="P43" s="231">
        <f t="shared" si="2"/>
        <v>0</v>
      </c>
      <c r="Q43" s="105"/>
      <c r="R43" s="105"/>
      <c r="S43" s="231">
        <f t="shared" si="3"/>
        <v>0</v>
      </c>
      <c r="T43" s="232">
        <f t="shared" ref="T43:U43" si="46">SUM(N43,Q43)</f>
        <v>0</v>
      </c>
      <c r="U43" s="232">
        <f t="shared" si="46"/>
        <v>0</v>
      </c>
      <c r="V43" s="231">
        <f t="shared" si="5"/>
        <v>0</v>
      </c>
      <c r="W43" s="105"/>
      <c r="X43" s="228"/>
      <c r="Y43" s="114"/>
      <c r="Z43" s="115"/>
      <c r="AA43" s="115"/>
      <c r="AB43" s="115"/>
      <c r="AC43" s="116"/>
      <c r="AD43" s="107"/>
      <c r="AE43" s="228"/>
      <c r="AF43" s="103"/>
      <c r="AG43" s="105"/>
      <c r="AH43" s="105"/>
      <c r="AI43" s="105"/>
      <c r="AJ43" s="105"/>
      <c r="AK43" s="105"/>
      <c r="AL43" s="105"/>
      <c r="AM43" s="105"/>
      <c r="AN43" s="106"/>
      <c r="AO43" s="107"/>
      <c r="AP43" s="105"/>
      <c r="AQ43" s="105"/>
      <c r="AR43" s="105"/>
      <c r="AS43" s="105"/>
      <c r="AT43" s="105"/>
      <c r="AU43" s="105"/>
      <c r="AV43" s="105"/>
      <c r="AW43" s="228"/>
      <c r="AX43" s="103"/>
      <c r="AY43" s="105"/>
      <c r="AZ43" s="105"/>
      <c r="BA43" s="105"/>
      <c r="BB43" s="105"/>
      <c r="BC43" s="105"/>
      <c r="BD43" s="105"/>
      <c r="BE43" s="105"/>
      <c r="BF43" s="105"/>
      <c r="BG43" s="105"/>
      <c r="BH43" s="105"/>
      <c r="BI43" s="106"/>
      <c r="BJ43" s="107"/>
      <c r="BK43" s="228"/>
      <c r="BL43" s="233" t="str">
        <f t="shared" si="6"/>
        <v/>
      </c>
      <c r="BM43" s="234" t="str">
        <f t="shared" si="7"/>
        <v/>
      </c>
      <c r="BN43" s="234" t="str">
        <f>IFERROR(K43/('Donnees de base'!M43*0.48),"")</f>
        <v/>
      </c>
      <c r="BO43" s="234" t="str">
        <f>IFERROR(L43/('Donnees de base'!M43*0.52),"")</f>
        <v/>
      </c>
      <c r="BP43" s="234" t="str">
        <f>IFERROR(T43/('Donnees de base'!K43*0.48),"")</f>
        <v/>
      </c>
      <c r="BQ43" s="234" t="str">
        <f>IFERROR(U43/('Donnees de base'!K43*0.52),"")</f>
        <v/>
      </c>
      <c r="BR43" s="234" t="str">
        <f>IFERROR(W43/('Donnees de base'!L43*0.48),"")</f>
        <v/>
      </c>
      <c r="BS43" s="234" t="str">
        <f>IFERROR(X43/('Donnees de base'!L43*0.52),"")</f>
        <v/>
      </c>
      <c r="BT43" s="234" t="s">
        <v>309</v>
      </c>
      <c r="BU43" s="235" t="s">
        <v>309</v>
      </c>
      <c r="BV43" s="234" t="s">
        <v>309</v>
      </c>
      <c r="BW43" s="234" t="s">
        <v>309</v>
      </c>
      <c r="BX43" s="234" t="s">
        <v>309</v>
      </c>
      <c r="BY43" s="234" t="s">
        <v>309</v>
      </c>
      <c r="BZ43" s="234" t="s">
        <v>309</v>
      </c>
      <c r="CA43" s="234" t="s">
        <v>309</v>
      </c>
      <c r="CB43" s="234" t="s">
        <v>309</v>
      </c>
      <c r="CC43" s="234" t="s">
        <v>309</v>
      </c>
      <c r="CD43" s="234" t="str">
        <f>IFERROR(AN43/('Donnees de base'!M43*0.48),"")</f>
        <v/>
      </c>
      <c r="CE43" s="234" t="s">
        <v>309</v>
      </c>
      <c r="CF43" s="234" t="s">
        <v>309</v>
      </c>
      <c r="CG43" s="234" t="s">
        <v>309</v>
      </c>
      <c r="CH43" s="236" t="s">
        <v>309</v>
      </c>
    </row>
    <row r="44" spans="1:86" ht="15">
      <c r="A44" s="214" t="str">
        <f>IF('Donnees de base'!A44="","",'Donnees de base'!A44)</f>
        <v>COUP</v>
      </c>
      <c r="B44" s="215" t="str">
        <f>IF('Donnees de base'!B44="","",'Donnees de base'!B44)</f>
        <v>GPEI</v>
      </c>
      <c r="C44" s="215" t="str">
        <f>IF('Donnees de base'!C44="","",'Donnees de base'!C44)</f>
        <v>DATA</v>
      </c>
      <c r="D44" s="215" t="str">
        <f>IF('Donnees de base'!D44="","",'Donnees de base'!D44)</f>
        <v/>
      </c>
      <c r="E44" s="216" t="str">
        <f>IF('Donnees de base'!H44="","",'Donnees de base'!H44)</f>
        <v/>
      </c>
      <c r="F44" s="227">
        <v>0</v>
      </c>
      <c r="G44" s="228"/>
      <c r="H44" s="229" t="str">
        <f>IF('Donnees de base'!Y44="","",'Donnees de base'!Y44)</f>
        <v/>
      </c>
      <c r="I44" s="106"/>
      <c r="J44" s="230">
        <f t="shared" si="0"/>
        <v>0</v>
      </c>
      <c r="K44" s="105"/>
      <c r="L44" s="106"/>
      <c r="M44" s="230">
        <f t="shared" si="1"/>
        <v>0</v>
      </c>
      <c r="N44" s="105"/>
      <c r="O44" s="105"/>
      <c r="P44" s="231">
        <f t="shared" si="2"/>
        <v>0</v>
      </c>
      <c r="Q44" s="105"/>
      <c r="R44" s="105"/>
      <c r="S44" s="231">
        <f t="shared" si="3"/>
        <v>0</v>
      </c>
      <c r="T44" s="232">
        <f t="shared" ref="T44:U44" si="47">SUM(N44,Q44)</f>
        <v>0</v>
      </c>
      <c r="U44" s="232">
        <f t="shared" si="47"/>
        <v>0</v>
      </c>
      <c r="V44" s="231">
        <f t="shared" si="5"/>
        <v>0</v>
      </c>
      <c r="W44" s="105"/>
      <c r="X44" s="228"/>
      <c r="Y44" s="114"/>
      <c r="Z44" s="115"/>
      <c r="AA44" s="115"/>
      <c r="AB44" s="115"/>
      <c r="AC44" s="116"/>
      <c r="AD44" s="107"/>
      <c r="AE44" s="228"/>
      <c r="AF44" s="103"/>
      <c r="AG44" s="105"/>
      <c r="AH44" s="105"/>
      <c r="AI44" s="105"/>
      <c r="AJ44" s="105"/>
      <c r="AK44" s="105"/>
      <c r="AL44" s="105"/>
      <c r="AM44" s="105"/>
      <c r="AN44" s="106"/>
      <c r="AO44" s="107"/>
      <c r="AP44" s="105"/>
      <c r="AQ44" s="105"/>
      <c r="AR44" s="105"/>
      <c r="AS44" s="105"/>
      <c r="AT44" s="105"/>
      <c r="AU44" s="105"/>
      <c r="AV44" s="105"/>
      <c r="AW44" s="228"/>
      <c r="AX44" s="103"/>
      <c r="AY44" s="105"/>
      <c r="AZ44" s="105"/>
      <c r="BA44" s="105"/>
      <c r="BB44" s="105"/>
      <c r="BC44" s="105"/>
      <c r="BD44" s="105"/>
      <c r="BE44" s="105"/>
      <c r="BF44" s="105"/>
      <c r="BG44" s="105"/>
      <c r="BH44" s="105"/>
      <c r="BI44" s="106"/>
      <c r="BJ44" s="107"/>
      <c r="BK44" s="228"/>
      <c r="BL44" s="233" t="str">
        <f t="shared" si="6"/>
        <v/>
      </c>
      <c r="BM44" s="234" t="str">
        <f t="shared" si="7"/>
        <v/>
      </c>
      <c r="BN44" s="234" t="str">
        <f>IFERROR(K44/('Donnees de base'!M44*0.48),"")</f>
        <v/>
      </c>
      <c r="BO44" s="234" t="str">
        <f>IFERROR(L44/('Donnees de base'!M44*0.52),"")</f>
        <v/>
      </c>
      <c r="BP44" s="234" t="str">
        <f>IFERROR(T44/('Donnees de base'!K44*0.48),"")</f>
        <v/>
      </c>
      <c r="BQ44" s="234" t="str">
        <f>IFERROR(U44/('Donnees de base'!K44*0.52),"")</f>
        <v/>
      </c>
      <c r="BR44" s="234" t="str">
        <f>IFERROR(W44/('Donnees de base'!L44*0.48),"")</f>
        <v/>
      </c>
      <c r="BS44" s="234" t="str">
        <f>IFERROR(X44/('Donnees de base'!L44*0.52),"")</f>
        <v/>
      </c>
      <c r="BT44" s="234" t="s">
        <v>309</v>
      </c>
      <c r="BU44" s="235" t="s">
        <v>309</v>
      </c>
      <c r="BV44" s="234" t="s">
        <v>309</v>
      </c>
      <c r="BW44" s="234" t="s">
        <v>309</v>
      </c>
      <c r="BX44" s="234" t="s">
        <v>309</v>
      </c>
      <c r="BY44" s="234" t="s">
        <v>309</v>
      </c>
      <c r="BZ44" s="234" t="s">
        <v>309</v>
      </c>
      <c r="CA44" s="234" t="s">
        <v>309</v>
      </c>
      <c r="CB44" s="234" t="s">
        <v>309</v>
      </c>
      <c r="CC44" s="234" t="s">
        <v>309</v>
      </c>
      <c r="CD44" s="234" t="str">
        <f>IFERROR(AN44/('Donnees de base'!M44*0.48),"")</f>
        <v/>
      </c>
      <c r="CE44" s="234" t="s">
        <v>309</v>
      </c>
      <c r="CF44" s="234" t="s">
        <v>309</v>
      </c>
      <c r="CG44" s="234" t="s">
        <v>309</v>
      </c>
      <c r="CH44" s="236" t="s">
        <v>309</v>
      </c>
    </row>
    <row r="45" spans="1:86" ht="15">
      <c r="A45" s="214" t="str">
        <f>IF('Donnees de base'!A45="","",'Donnees de base'!A45)</f>
        <v>COUP</v>
      </c>
      <c r="B45" s="215" t="str">
        <f>IF('Donnees de base'!B45="","",'Donnees de base'!B45)</f>
        <v>GPEI</v>
      </c>
      <c r="C45" s="215" t="str">
        <f>IF('Donnees de base'!C45="","",'Donnees de base'!C45)</f>
        <v>DATA</v>
      </c>
      <c r="D45" s="215" t="str">
        <f>IF('Donnees de base'!D45="","",'Donnees de base'!D45)</f>
        <v/>
      </c>
      <c r="E45" s="216" t="str">
        <f>IF('Donnees de base'!H45="","",'Donnees de base'!H45)</f>
        <v/>
      </c>
      <c r="F45" s="227">
        <v>0</v>
      </c>
      <c r="G45" s="228"/>
      <c r="H45" s="229" t="str">
        <f>IF('Donnees de base'!Y45="","",'Donnees de base'!Y45)</f>
        <v/>
      </c>
      <c r="I45" s="106"/>
      <c r="J45" s="230">
        <f t="shared" si="0"/>
        <v>0</v>
      </c>
      <c r="K45" s="105"/>
      <c r="L45" s="106"/>
      <c r="M45" s="230">
        <f t="shared" si="1"/>
        <v>0</v>
      </c>
      <c r="N45" s="105"/>
      <c r="O45" s="105"/>
      <c r="P45" s="231">
        <f t="shared" si="2"/>
        <v>0</v>
      </c>
      <c r="Q45" s="105"/>
      <c r="R45" s="105"/>
      <c r="S45" s="231">
        <f t="shared" si="3"/>
        <v>0</v>
      </c>
      <c r="T45" s="232">
        <f t="shared" ref="T45:U45" si="48">SUM(N45,Q45)</f>
        <v>0</v>
      </c>
      <c r="U45" s="232">
        <f t="shared" si="48"/>
        <v>0</v>
      </c>
      <c r="V45" s="231">
        <f t="shared" si="5"/>
        <v>0</v>
      </c>
      <c r="W45" s="105"/>
      <c r="X45" s="228"/>
      <c r="Y45" s="114"/>
      <c r="Z45" s="115"/>
      <c r="AA45" s="115"/>
      <c r="AB45" s="115"/>
      <c r="AC45" s="116"/>
      <c r="AD45" s="107"/>
      <c r="AE45" s="228"/>
      <c r="AF45" s="103"/>
      <c r="AG45" s="105"/>
      <c r="AH45" s="105"/>
      <c r="AI45" s="105"/>
      <c r="AJ45" s="105"/>
      <c r="AK45" s="105"/>
      <c r="AL45" s="105"/>
      <c r="AM45" s="105"/>
      <c r="AN45" s="106"/>
      <c r="AO45" s="107"/>
      <c r="AP45" s="105"/>
      <c r="AQ45" s="105"/>
      <c r="AR45" s="105"/>
      <c r="AS45" s="105"/>
      <c r="AT45" s="105"/>
      <c r="AU45" s="105"/>
      <c r="AV45" s="105"/>
      <c r="AW45" s="228"/>
      <c r="AX45" s="103"/>
      <c r="AY45" s="105"/>
      <c r="AZ45" s="105"/>
      <c r="BA45" s="105"/>
      <c r="BB45" s="105"/>
      <c r="BC45" s="105"/>
      <c r="BD45" s="105"/>
      <c r="BE45" s="105"/>
      <c r="BF45" s="105"/>
      <c r="BG45" s="105"/>
      <c r="BH45" s="105"/>
      <c r="BI45" s="106"/>
      <c r="BJ45" s="107"/>
      <c r="BK45" s="228"/>
      <c r="BL45" s="233" t="str">
        <f t="shared" si="6"/>
        <v/>
      </c>
      <c r="BM45" s="234" t="str">
        <f t="shared" si="7"/>
        <v/>
      </c>
      <c r="BN45" s="234" t="str">
        <f>IFERROR(K45/('Donnees de base'!M45*0.48),"")</f>
        <v/>
      </c>
      <c r="BO45" s="234" t="str">
        <f>IFERROR(L45/('Donnees de base'!M45*0.52),"")</f>
        <v/>
      </c>
      <c r="BP45" s="234" t="str">
        <f>IFERROR(T45/('Donnees de base'!K45*0.48),"")</f>
        <v/>
      </c>
      <c r="BQ45" s="234" t="str">
        <f>IFERROR(U45/('Donnees de base'!K45*0.52),"")</f>
        <v/>
      </c>
      <c r="BR45" s="234" t="str">
        <f>IFERROR(W45/('Donnees de base'!L45*0.48),"")</f>
        <v/>
      </c>
      <c r="BS45" s="234" t="str">
        <f>IFERROR(X45/('Donnees de base'!L45*0.52),"")</f>
        <v/>
      </c>
      <c r="BT45" s="234" t="s">
        <v>309</v>
      </c>
      <c r="BU45" s="235" t="s">
        <v>309</v>
      </c>
      <c r="BV45" s="234" t="s">
        <v>309</v>
      </c>
      <c r="BW45" s="234" t="s">
        <v>309</v>
      </c>
      <c r="BX45" s="234" t="s">
        <v>309</v>
      </c>
      <c r="BY45" s="234" t="s">
        <v>309</v>
      </c>
      <c r="BZ45" s="234" t="s">
        <v>309</v>
      </c>
      <c r="CA45" s="234" t="s">
        <v>309</v>
      </c>
      <c r="CB45" s="234" t="s">
        <v>309</v>
      </c>
      <c r="CC45" s="234" t="s">
        <v>309</v>
      </c>
      <c r="CD45" s="234" t="str">
        <f>IFERROR(AN45/('Donnees de base'!M45*0.48),"")</f>
        <v/>
      </c>
      <c r="CE45" s="234" t="s">
        <v>309</v>
      </c>
      <c r="CF45" s="234" t="s">
        <v>309</v>
      </c>
      <c r="CG45" s="234" t="s">
        <v>309</v>
      </c>
      <c r="CH45" s="236" t="s">
        <v>309</v>
      </c>
    </row>
    <row r="46" spans="1:86" ht="15">
      <c r="A46" s="214" t="str">
        <f>IF('Donnees de base'!A46="","",'Donnees de base'!A46)</f>
        <v>COUP</v>
      </c>
      <c r="B46" s="215" t="str">
        <f>IF('Donnees de base'!B46="","",'Donnees de base'!B46)</f>
        <v>GPEI</v>
      </c>
      <c r="C46" s="215" t="str">
        <f>IF('Donnees de base'!C46="","",'Donnees de base'!C46)</f>
        <v>DATA</v>
      </c>
      <c r="D46" s="215" t="str">
        <f>IF('Donnees de base'!D46="","",'Donnees de base'!D46)</f>
        <v/>
      </c>
      <c r="E46" s="216" t="str">
        <f>IF('Donnees de base'!H46="","",'Donnees de base'!H46)</f>
        <v/>
      </c>
      <c r="F46" s="227">
        <v>0</v>
      </c>
      <c r="G46" s="228"/>
      <c r="H46" s="229" t="str">
        <f>IF('Donnees de base'!Y46="","",'Donnees de base'!Y46)</f>
        <v/>
      </c>
      <c r="I46" s="106"/>
      <c r="J46" s="230">
        <f t="shared" si="0"/>
        <v>0</v>
      </c>
      <c r="K46" s="105"/>
      <c r="L46" s="106"/>
      <c r="M46" s="230">
        <f t="shared" si="1"/>
        <v>0</v>
      </c>
      <c r="N46" s="105"/>
      <c r="O46" s="105"/>
      <c r="P46" s="231">
        <f t="shared" si="2"/>
        <v>0</v>
      </c>
      <c r="Q46" s="105"/>
      <c r="R46" s="105"/>
      <c r="S46" s="231">
        <f t="shared" si="3"/>
        <v>0</v>
      </c>
      <c r="T46" s="232">
        <f t="shared" ref="T46:U46" si="49">SUM(N46,Q46)</f>
        <v>0</v>
      </c>
      <c r="U46" s="232">
        <f t="shared" si="49"/>
        <v>0</v>
      </c>
      <c r="V46" s="231">
        <f t="shared" si="5"/>
        <v>0</v>
      </c>
      <c r="W46" s="105"/>
      <c r="X46" s="228"/>
      <c r="Y46" s="114"/>
      <c r="Z46" s="115"/>
      <c r="AA46" s="115"/>
      <c r="AB46" s="115"/>
      <c r="AC46" s="116"/>
      <c r="AD46" s="107"/>
      <c r="AE46" s="228"/>
      <c r="AF46" s="103"/>
      <c r="AG46" s="105"/>
      <c r="AH46" s="105"/>
      <c r="AI46" s="105"/>
      <c r="AJ46" s="105"/>
      <c r="AK46" s="105"/>
      <c r="AL46" s="105"/>
      <c r="AM46" s="105"/>
      <c r="AN46" s="106"/>
      <c r="AO46" s="107"/>
      <c r="AP46" s="105"/>
      <c r="AQ46" s="105"/>
      <c r="AR46" s="105"/>
      <c r="AS46" s="105"/>
      <c r="AT46" s="105"/>
      <c r="AU46" s="105"/>
      <c r="AV46" s="105"/>
      <c r="AW46" s="228"/>
      <c r="AX46" s="103"/>
      <c r="AY46" s="105"/>
      <c r="AZ46" s="105"/>
      <c r="BA46" s="105"/>
      <c r="BB46" s="105"/>
      <c r="BC46" s="105"/>
      <c r="BD46" s="105"/>
      <c r="BE46" s="105"/>
      <c r="BF46" s="105"/>
      <c r="BG46" s="105"/>
      <c r="BH46" s="105"/>
      <c r="BI46" s="106"/>
      <c r="BJ46" s="107"/>
      <c r="BK46" s="228"/>
      <c r="BL46" s="233" t="str">
        <f t="shared" si="6"/>
        <v/>
      </c>
      <c r="BM46" s="234" t="str">
        <f t="shared" si="7"/>
        <v/>
      </c>
      <c r="BN46" s="234" t="str">
        <f>IFERROR(K46/('Donnees de base'!M46*0.48),"")</f>
        <v/>
      </c>
      <c r="BO46" s="234" t="str">
        <f>IFERROR(L46/('Donnees de base'!M46*0.52),"")</f>
        <v/>
      </c>
      <c r="BP46" s="234" t="str">
        <f>IFERROR(T46/('Donnees de base'!K46*0.48),"")</f>
        <v/>
      </c>
      <c r="BQ46" s="234" t="str">
        <f>IFERROR(U46/('Donnees de base'!K46*0.52),"")</f>
        <v/>
      </c>
      <c r="BR46" s="234" t="str">
        <f>IFERROR(W46/('Donnees de base'!L46*0.48),"")</f>
        <v/>
      </c>
      <c r="BS46" s="234" t="str">
        <f>IFERROR(X46/('Donnees de base'!L46*0.52),"")</f>
        <v/>
      </c>
      <c r="BT46" s="234" t="s">
        <v>309</v>
      </c>
      <c r="BU46" s="235" t="s">
        <v>309</v>
      </c>
      <c r="BV46" s="234" t="s">
        <v>309</v>
      </c>
      <c r="BW46" s="234" t="s">
        <v>309</v>
      </c>
      <c r="BX46" s="234" t="s">
        <v>309</v>
      </c>
      <c r="BY46" s="234" t="s">
        <v>309</v>
      </c>
      <c r="BZ46" s="234" t="s">
        <v>309</v>
      </c>
      <c r="CA46" s="234" t="s">
        <v>309</v>
      </c>
      <c r="CB46" s="234" t="s">
        <v>309</v>
      </c>
      <c r="CC46" s="234" t="s">
        <v>309</v>
      </c>
      <c r="CD46" s="234" t="str">
        <f>IFERROR(AN46/('Donnees de base'!M46*0.48),"")</f>
        <v/>
      </c>
      <c r="CE46" s="234" t="s">
        <v>309</v>
      </c>
      <c r="CF46" s="234" t="s">
        <v>309</v>
      </c>
      <c r="CG46" s="234" t="s">
        <v>309</v>
      </c>
      <c r="CH46" s="236" t="s">
        <v>309</v>
      </c>
    </row>
    <row r="47" spans="1:86" ht="15">
      <c r="A47" s="214" t="str">
        <f>IF('Donnees de base'!A47="","",'Donnees de base'!A47)</f>
        <v>COUP</v>
      </c>
      <c r="B47" s="215" t="str">
        <f>IF('Donnees de base'!B47="","",'Donnees de base'!B47)</f>
        <v>GPEI</v>
      </c>
      <c r="C47" s="215" t="str">
        <f>IF('Donnees de base'!C47="","",'Donnees de base'!C47)</f>
        <v>DATA</v>
      </c>
      <c r="D47" s="215" t="str">
        <f>IF('Donnees de base'!D47="","",'Donnees de base'!D47)</f>
        <v/>
      </c>
      <c r="E47" s="216" t="str">
        <f>IF('Donnees de base'!H47="","",'Donnees de base'!H47)</f>
        <v/>
      </c>
      <c r="F47" s="227">
        <v>0</v>
      </c>
      <c r="G47" s="228"/>
      <c r="H47" s="229" t="str">
        <f>IF('Donnees de base'!Y47="","",'Donnees de base'!Y47)</f>
        <v/>
      </c>
      <c r="I47" s="106"/>
      <c r="J47" s="230">
        <f t="shared" si="0"/>
        <v>0</v>
      </c>
      <c r="K47" s="105"/>
      <c r="L47" s="106"/>
      <c r="M47" s="230">
        <f t="shared" si="1"/>
        <v>0</v>
      </c>
      <c r="N47" s="105"/>
      <c r="O47" s="105"/>
      <c r="P47" s="231">
        <f t="shared" si="2"/>
        <v>0</v>
      </c>
      <c r="Q47" s="105"/>
      <c r="R47" s="105"/>
      <c r="S47" s="231">
        <f t="shared" si="3"/>
        <v>0</v>
      </c>
      <c r="T47" s="232">
        <f t="shared" ref="T47:U47" si="50">SUM(N47,Q47)</f>
        <v>0</v>
      </c>
      <c r="U47" s="232">
        <f t="shared" si="50"/>
        <v>0</v>
      </c>
      <c r="V47" s="231">
        <f t="shared" si="5"/>
        <v>0</v>
      </c>
      <c r="W47" s="105"/>
      <c r="X47" s="228"/>
      <c r="Y47" s="114"/>
      <c r="Z47" s="115"/>
      <c r="AA47" s="115"/>
      <c r="AB47" s="115"/>
      <c r="AC47" s="116"/>
      <c r="AD47" s="107"/>
      <c r="AE47" s="228"/>
      <c r="AF47" s="103"/>
      <c r="AG47" s="105"/>
      <c r="AH47" s="105"/>
      <c r="AI47" s="105"/>
      <c r="AJ47" s="105"/>
      <c r="AK47" s="105"/>
      <c r="AL47" s="105"/>
      <c r="AM47" s="105"/>
      <c r="AN47" s="106"/>
      <c r="AO47" s="107"/>
      <c r="AP47" s="105"/>
      <c r="AQ47" s="105"/>
      <c r="AR47" s="105"/>
      <c r="AS47" s="105"/>
      <c r="AT47" s="105"/>
      <c r="AU47" s="105"/>
      <c r="AV47" s="105"/>
      <c r="AW47" s="228"/>
      <c r="AX47" s="103"/>
      <c r="AY47" s="105"/>
      <c r="AZ47" s="105"/>
      <c r="BA47" s="105"/>
      <c r="BB47" s="105"/>
      <c r="BC47" s="105"/>
      <c r="BD47" s="105"/>
      <c r="BE47" s="105"/>
      <c r="BF47" s="105"/>
      <c r="BG47" s="105"/>
      <c r="BH47" s="105"/>
      <c r="BI47" s="106"/>
      <c r="BJ47" s="107"/>
      <c r="BK47" s="228"/>
      <c r="BL47" s="233" t="str">
        <f t="shared" si="6"/>
        <v/>
      </c>
      <c r="BM47" s="234" t="str">
        <f t="shared" si="7"/>
        <v/>
      </c>
      <c r="BN47" s="234" t="str">
        <f>IFERROR(K47/('Donnees de base'!M47*0.48),"")</f>
        <v/>
      </c>
      <c r="BO47" s="234" t="str">
        <f>IFERROR(L47/('Donnees de base'!M47*0.52),"")</f>
        <v/>
      </c>
      <c r="BP47" s="234" t="str">
        <f>IFERROR(T47/('Donnees de base'!K47*0.48),"")</f>
        <v/>
      </c>
      <c r="BQ47" s="234" t="str">
        <f>IFERROR(U47/('Donnees de base'!K47*0.52),"")</f>
        <v/>
      </c>
      <c r="BR47" s="234" t="str">
        <f>IFERROR(W47/('Donnees de base'!L47*0.48),"")</f>
        <v/>
      </c>
      <c r="BS47" s="234" t="str">
        <f>IFERROR(X47/('Donnees de base'!L47*0.52),"")</f>
        <v/>
      </c>
      <c r="BT47" s="234" t="s">
        <v>309</v>
      </c>
      <c r="BU47" s="235" t="s">
        <v>309</v>
      </c>
      <c r="BV47" s="234" t="s">
        <v>309</v>
      </c>
      <c r="BW47" s="234" t="s">
        <v>309</v>
      </c>
      <c r="BX47" s="234" t="s">
        <v>309</v>
      </c>
      <c r="BY47" s="234" t="s">
        <v>309</v>
      </c>
      <c r="BZ47" s="234" t="s">
        <v>309</v>
      </c>
      <c r="CA47" s="234" t="s">
        <v>309</v>
      </c>
      <c r="CB47" s="234" t="s">
        <v>309</v>
      </c>
      <c r="CC47" s="234" t="s">
        <v>309</v>
      </c>
      <c r="CD47" s="234" t="str">
        <f>IFERROR(AN47/('Donnees de base'!M47*0.48),"")</f>
        <v/>
      </c>
      <c r="CE47" s="234" t="s">
        <v>309</v>
      </c>
      <c r="CF47" s="234" t="s">
        <v>309</v>
      </c>
      <c r="CG47" s="234" t="s">
        <v>309</v>
      </c>
      <c r="CH47" s="236" t="s">
        <v>309</v>
      </c>
    </row>
    <row r="48" spans="1:86" ht="15">
      <c r="A48" s="237" t="str">
        <f>IF('Donnees de base'!A48="","",'Donnees de base'!A48)</f>
        <v>COUP</v>
      </c>
      <c r="B48" s="238" t="str">
        <f>IF('Donnees de base'!B48="","",'Donnees de base'!B48)</f>
        <v>GPEI</v>
      </c>
      <c r="C48" s="238" t="str">
        <f>IF('Donnees de base'!C48="","",'Donnees de base'!C48)</f>
        <v>DATA</v>
      </c>
      <c r="D48" s="238" t="str">
        <f>IF('Donnees de base'!D48="","",'Donnees de base'!D48)</f>
        <v/>
      </c>
      <c r="E48" s="239" t="str">
        <f>IF('Donnees de base'!H48="","",'Donnees de base'!H48)</f>
        <v/>
      </c>
      <c r="F48" s="240">
        <v>0</v>
      </c>
      <c r="G48" s="241"/>
      <c r="H48" s="242" t="str">
        <f>IF('Donnees de base'!Y48="","",'Donnees de base'!Y48)</f>
        <v/>
      </c>
      <c r="I48" s="243"/>
      <c r="J48" s="244">
        <f t="shared" si="0"/>
        <v>0</v>
      </c>
      <c r="K48" s="245"/>
      <c r="L48" s="243"/>
      <c r="M48" s="244">
        <f t="shared" si="1"/>
        <v>0</v>
      </c>
      <c r="N48" s="245"/>
      <c r="O48" s="245"/>
      <c r="P48" s="246">
        <f t="shared" si="2"/>
        <v>0</v>
      </c>
      <c r="Q48" s="245"/>
      <c r="R48" s="245"/>
      <c r="S48" s="246">
        <f t="shared" si="3"/>
        <v>0</v>
      </c>
      <c r="T48" s="247">
        <f t="shared" ref="T48:U48" si="51">SUM(N48,Q48)</f>
        <v>0</v>
      </c>
      <c r="U48" s="247">
        <f t="shared" si="51"/>
        <v>0</v>
      </c>
      <c r="V48" s="246">
        <f t="shared" si="5"/>
        <v>0</v>
      </c>
      <c r="W48" s="245"/>
      <c r="X48" s="241"/>
      <c r="Y48" s="159"/>
      <c r="Z48" s="163"/>
      <c r="AA48" s="163"/>
      <c r="AB48" s="163"/>
      <c r="AC48" s="164"/>
      <c r="AD48" s="248"/>
      <c r="AE48" s="241"/>
      <c r="AF48" s="249"/>
      <c r="AG48" s="245"/>
      <c r="AH48" s="245"/>
      <c r="AI48" s="245"/>
      <c r="AJ48" s="245"/>
      <c r="AK48" s="245"/>
      <c r="AL48" s="245"/>
      <c r="AM48" s="245"/>
      <c r="AN48" s="243"/>
      <c r="AO48" s="248"/>
      <c r="AP48" s="245"/>
      <c r="AQ48" s="245"/>
      <c r="AR48" s="245"/>
      <c r="AS48" s="245"/>
      <c r="AT48" s="245"/>
      <c r="AU48" s="245"/>
      <c r="AV48" s="245"/>
      <c r="AW48" s="241"/>
      <c r="AX48" s="249"/>
      <c r="AY48" s="245"/>
      <c r="AZ48" s="245"/>
      <c r="BA48" s="245"/>
      <c r="BB48" s="245"/>
      <c r="BC48" s="245"/>
      <c r="BD48" s="245"/>
      <c r="BE48" s="245"/>
      <c r="BF48" s="245"/>
      <c r="BG48" s="245"/>
      <c r="BH48" s="245"/>
      <c r="BI48" s="243"/>
      <c r="BJ48" s="248"/>
      <c r="BK48" s="241"/>
      <c r="BL48" s="250" t="str">
        <f t="shared" si="6"/>
        <v/>
      </c>
      <c r="BM48" s="251" t="str">
        <f t="shared" si="7"/>
        <v/>
      </c>
      <c r="BN48" s="251" t="str">
        <f>IFERROR(K48/('Donnees de base'!M48*0.48),"")</f>
        <v/>
      </c>
      <c r="BO48" s="251" t="str">
        <f>IFERROR(L48/('Donnees de base'!M48*0.52),"")</f>
        <v/>
      </c>
      <c r="BP48" s="251" t="str">
        <f>IFERROR(T48/('Donnees de base'!K48*0.48),"")</f>
        <v/>
      </c>
      <c r="BQ48" s="251" t="str">
        <f>IFERROR(U48/('Donnees de base'!K48*0.52),"")</f>
        <v/>
      </c>
      <c r="BR48" s="251" t="str">
        <f>IFERROR(W48/('Donnees de base'!L48*0.48),"")</f>
        <v/>
      </c>
      <c r="BS48" s="251" t="str">
        <f>IFERROR(X48/('Donnees de base'!L48*0.52),"")</f>
        <v/>
      </c>
      <c r="BT48" s="251" t="s">
        <v>309</v>
      </c>
      <c r="BU48" s="252" t="s">
        <v>309</v>
      </c>
      <c r="BV48" s="251" t="s">
        <v>309</v>
      </c>
      <c r="BW48" s="251" t="s">
        <v>309</v>
      </c>
      <c r="BX48" s="251" t="s">
        <v>309</v>
      </c>
      <c r="BY48" s="251" t="s">
        <v>309</v>
      </c>
      <c r="BZ48" s="251" t="s">
        <v>309</v>
      </c>
      <c r="CA48" s="251" t="s">
        <v>309</v>
      </c>
      <c r="CB48" s="251" t="s">
        <v>309</v>
      </c>
      <c r="CC48" s="251" t="s">
        <v>309</v>
      </c>
      <c r="CD48" s="251" t="str">
        <f>IFERROR(AN48/('Donnees de base'!M48*0.48),"")</f>
        <v/>
      </c>
      <c r="CE48" s="251" t="s">
        <v>309</v>
      </c>
      <c r="CF48" s="251" t="s">
        <v>309</v>
      </c>
      <c r="CG48" s="251" t="s">
        <v>309</v>
      </c>
      <c r="CH48" s="253" t="s">
        <v>309</v>
      </c>
    </row>
    <row r="49" spans="1:86" ht="20.25" customHeight="1">
      <c r="A49" s="254" t="str">
        <f>IF('Donnees de base'!A49="","",'Donnees de base'!A49)</f>
        <v>COUP</v>
      </c>
      <c r="B49" s="255" t="str">
        <f>IF('Donnees de base'!B49="","",'Donnees de base'!B49)</f>
        <v>GPEI</v>
      </c>
      <c r="C49" s="255" t="str">
        <f>IF('Donnees de base'!C49="","",'Donnees de base'!C49)</f>
        <v>Total DATA</v>
      </c>
      <c r="D49" s="255">
        <f>IF('Donnees de base'!D49="","",'Donnees de base'!D49)</f>
        <v>0</v>
      </c>
      <c r="E49" s="256">
        <f>SUM(E4:E48)</f>
        <v>0</v>
      </c>
      <c r="F49" s="257">
        <v>0</v>
      </c>
      <c r="G49" s="258">
        <f t="shared" ref="G49:BK49" si="52">SUM(G4:G48)</f>
        <v>0</v>
      </c>
      <c r="H49" s="259">
        <f t="shared" si="52"/>
        <v>0</v>
      </c>
      <c r="I49" s="260">
        <f t="shared" si="52"/>
        <v>0</v>
      </c>
      <c r="J49" s="261">
        <f t="shared" si="52"/>
        <v>0</v>
      </c>
      <c r="K49" s="262">
        <f t="shared" si="52"/>
        <v>0</v>
      </c>
      <c r="L49" s="260">
        <f t="shared" si="52"/>
        <v>0</v>
      </c>
      <c r="M49" s="261">
        <f t="shared" si="52"/>
        <v>0</v>
      </c>
      <c r="N49" s="262">
        <f t="shared" si="52"/>
        <v>0</v>
      </c>
      <c r="O49" s="262">
        <f t="shared" si="52"/>
        <v>0</v>
      </c>
      <c r="P49" s="255">
        <f t="shared" si="52"/>
        <v>0</v>
      </c>
      <c r="Q49" s="262">
        <f t="shared" si="52"/>
        <v>0</v>
      </c>
      <c r="R49" s="262">
        <f t="shared" si="52"/>
        <v>0</v>
      </c>
      <c r="S49" s="255">
        <f t="shared" si="52"/>
        <v>0</v>
      </c>
      <c r="T49" s="255">
        <f t="shared" si="52"/>
        <v>0</v>
      </c>
      <c r="U49" s="255">
        <f t="shared" si="52"/>
        <v>0</v>
      </c>
      <c r="V49" s="255">
        <f t="shared" si="52"/>
        <v>0</v>
      </c>
      <c r="W49" s="262">
        <f t="shared" si="52"/>
        <v>0</v>
      </c>
      <c r="X49" s="258">
        <f t="shared" si="52"/>
        <v>0</v>
      </c>
      <c r="Y49" s="254">
        <f t="shared" si="52"/>
        <v>0</v>
      </c>
      <c r="Z49" s="255">
        <f t="shared" si="52"/>
        <v>0</v>
      </c>
      <c r="AA49" s="255">
        <f t="shared" si="52"/>
        <v>0</v>
      </c>
      <c r="AB49" s="255">
        <f t="shared" si="52"/>
        <v>0</v>
      </c>
      <c r="AC49" s="263">
        <f t="shared" si="52"/>
        <v>0</v>
      </c>
      <c r="AD49" s="264">
        <f t="shared" si="52"/>
        <v>0</v>
      </c>
      <c r="AE49" s="258">
        <f t="shared" si="52"/>
        <v>0</v>
      </c>
      <c r="AF49" s="259">
        <f t="shared" si="52"/>
        <v>0</v>
      </c>
      <c r="AG49" s="262">
        <f t="shared" si="52"/>
        <v>0</v>
      </c>
      <c r="AH49" s="262">
        <f t="shared" si="52"/>
        <v>0</v>
      </c>
      <c r="AI49" s="262">
        <f t="shared" si="52"/>
        <v>0</v>
      </c>
      <c r="AJ49" s="262">
        <f t="shared" si="52"/>
        <v>0</v>
      </c>
      <c r="AK49" s="262">
        <f t="shared" si="52"/>
        <v>0</v>
      </c>
      <c r="AL49" s="262">
        <f t="shared" si="52"/>
        <v>0</v>
      </c>
      <c r="AM49" s="262">
        <f t="shared" si="52"/>
        <v>0</v>
      </c>
      <c r="AN49" s="260">
        <f t="shared" si="52"/>
        <v>0</v>
      </c>
      <c r="AO49" s="264">
        <f t="shared" si="52"/>
        <v>0</v>
      </c>
      <c r="AP49" s="262">
        <f t="shared" si="52"/>
        <v>0</v>
      </c>
      <c r="AQ49" s="262">
        <f t="shared" si="52"/>
        <v>0</v>
      </c>
      <c r="AR49" s="262">
        <f t="shared" si="52"/>
        <v>0</v>
      </c>
      <c r="AS49" s="262">
        <f t="shared" si="52"/>
        <v>0</v>
      </c>
      <c r="AT49" s="262">
        <f t="shared" si="52"/>
        <v>0</v>
      </c>
      <c r="AU49" s="262">
        <f t="shared" si="52"/>
        <v>0</v>
      </c>
      <c r="AV49" s="262">
        <f t="shared" si="52"/>
        <v>0</v>
      </c>
      <c r="AW49" s="258">
        <f t="shared" si="52"/>
        <v>0</v>
      </c>
      <c r="AX49" s="259">
        <f t="shared" si="52"/>
        <v>0</v>
      </c>
      <c r="AY49" s="262">
        <f t="shared" si="52"/>
        <v>0</v>
      </c>
      <c r="AZ49" s="262">
        <f t="shared" si="52"/>
        <v>0</v>
      </c>
      <c r="BA49" s="262">
        <f t="shared" si="52"/>
        <v>0</v>
      </c>
      <c r="BB49" s="262">
        <f t="shared" si="52"/>
        <v>0</v>
      </c>
      <c r="BC49" s="262">
        <f t="shared" si="52"/>
        <v>0</v>
      </c>
      <c r="BD49" s="262">
        <f t="shared" si="52"/>
        <v>0</v>
      </c>
      <c r="BE49" s="262">
        <f t="shared" si="52"/>
        <v>0</v>
      </c>
      <c r="BF49" s="262">
        <f t="shared" si="52"/>
        <v>0</v>
      </c>
      <c r="BG49" s="262">
        <f t="shared" si="52"/>
        <v>0</v>
      </c>
      <c r="BH49" s="262">
        <f t="shared" si="52"/>
        <v>0</v>
      </c>
      <c r="BI49" s="260">
        <f t="shared" si="52"/>
        <v>0</v>
      </c>
      <c r="BJ49" s="264">
        <f t="shared" si="52"/>
        <v>0</v>
      </c>
      <c r="BK49" s="258">
        <f t="shared" si="52"/>
        <v>0</v>
      </c>
      <c r="BL49" s="265" t="str">
        <f t="shared" si="6"/>
        <v/>
      </c>
      <c r="BM49" s="266" t="str">
        <f t="shared" si="7"/>
        <v/>
      </c>
      <c r="BN49" s="266" t="str">
        <f>IFERROR(K49/('Donnees de base'!M49*0.48),"")</f>
        <v/>
      </c>
      <c r="BO49" s="266" t="str">
        <f>IFERROR(L49/('Donnees de base'!M49*0.52),"")</f>
        <v/>
      </c>
      <c r="BP49" s="266" t="str">
        <f>IFERROR(T49/('Donnees de base'!K49*0.48),"")</f>
        <v/>
      </c>
      <c r="BQ49" s="266" t="str">
        <f>IFERROR(U49/('Donnees de base'!K49*0.52),"")</f>
        <v/>
      </c>
      <c r="BR49" s="266" t="str">
        <f>IFERROR(W49/('Donnees de base'!L49*0.48),"")</f>
        <v/>
      </c>
      <c r="BS49" s="266" t="str">
        <f>IFERROR(X49/('Donnees de base'!L49*0.52),"")</f>
        <v/>
      </c>
      <c r="BT49" s="266" t="s">
        <v>309</v>
      </c>
      <c r="BU49" s="267" t="s">
        <v>309</v>
      </c>
      <c r="BV49" s="266" t="s">
        <v>309</v>
      </c>
      <c r="BW49" s="266" t="s">
        <v>309</v>
      </c>
      <c r="BX49" s="266" t="s">
        <v>309</v>
      </c>
      <c r="BY49" s="266" t="s">
        <v>309</v>
      </c>
      <c r="BZ49" s="266" t="s">
        <v>309</v>
      </c>
      <c r="CA49" s="266" t="s">
        <v>309</v>
      </c>
      <c r="CB49" s="266" t="s">
        <v>309</v>
      </c>
      <c r="CC49" s="266" t="s">
        <v>309</v>
      </c>
      <c r="CD49" s="266" t="str">
        <f>IFERROR(AN49/('Donnees de base'!M49*0.48),"")</f>
        <v/>
      </c>
      <c r="CE49" s="266" t="s">
        <v>309</v>
      </c>
      <c r="CF49" s="266" t="s">
        <v>309</v>
      </c>
      <c r="CG49" s="266" t="s">
        <v>309</v>
      </c>
      <c r="CH49" s="268" t="s">
        <v>309</v>
      </c>
    </row>
  </sheetData>
  <mergeCells count="19">
    <mergeCell ref="AX2:BI2"/>
    <mergeCell ref="BJ2:BK2"/>
    <mergeCell ref="A1:E1"/>
    <mergeCell ref="F1:U1"/>
    <mergeCell ref="V1:AJ1"/>
    <mergeCell ref="AK1:BB1"/>
    <mergeCell ref="BC1:CH1"/>
    <mergeCell ref="A2:E2"/>
    <mergeCell ref="F2:G2"/>
    <mergeCell ref="V2:X2"/>
    <mergeCell ref="Y2:AC2"/>
    <mergeCell ref="AD2:AE2"/>
    <mergeCell ref="AF2:AN2"/>
    <mergeCell ref="AO2:AW2"/>
    <mergeCell ref="H2:I2"/>
    <mergeCell ref="J2:L2"/>
    <mergeCell ref="M2:O2"/>
    <mergeCell ref="P2:R2"/>
    <mergeCell ref="S2:U2"/>
  </mergeCells>
  <conditionalFormatting sqref="BL4:BL49">
    <cfRule type="cellIs" dxfId="67" priority="1" operator="lessThan">
      <formula>"50%"</formula>
    </cfRule>
    <cfRule type="cellIs" dxfId="66" priority="2" operator="between">
      <formula>"50%"</formula>
      <formula>"79.99%"</formula>
    </cfRule>
    <cfRule type="cellIs" dxfId="65" priority="3" operator="greaterThanOrEqual">
      <formula>"80%"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H49"/>
  <sheetViews>
    <sheetView workbookViewId="0">
      <pane xSplit="5" ySplit="3" topLeftCell="F4" activePane="bottomRight" state="frozen"/>
      <selection pane="topRight" activeCell="F1" sqref="F1"/>
      <selection pane="bottomLeft" activeCell="A4" sqref="A4"/>
      <selection pane="bottomRight" activeCell="F4" sqref="F4"/>
    </sheetView>
  </sheetViews>
  <sheetFormatPr defaultColWidth="12.59765625" defaultRowHeight="15.75" customHeight="1"/>
  <cols>
    <col min="1" max="1" width="20" customWidth="1"/>
    <col min="2" max="2" width="18.73046875" customWidth="1"/>
    <col min="3" max="3" width="19.86328125" customWidth="1"/>
    <col min="4" max="4" width="22.1328125" customWidth="1"/>
    <col min="5" max="5" width="18.1328125" customWidth="1"/>
    <col min="6" max="6" width="15.73046875" customWidth="1"/>
    <col min="7" max="7" width="16.265625" customWidth="1"/>
    <col min="8" max="8" width="15.1328125" customWidth="1"/>
    <col min="9" max="9" width="14" customWidth="1"/>
    <col min="31" max="31" width="14.86328125" customWidth="1"/>
    <col min="32" max="32" width="21" customWidth="1"/>
    <col min="33" max="33" width="19.265625" customWidth="1"/>
    <col min="34" max="34" width="15.86328125" customWidth="1"/>
    <col min="35" max="35" width="20" customWidth="1"/>
    <col min="36" max="36" width="19.1328125" customWidth="1"/>
    <col min="37" max="37" width="15.1328125" customWidth="1"/>
    <col min="38" max="38" width="15" customWidth="1"/>
    <col min="39" max="39" width="14.46484375" customWidth="1"/>
    <col min="40" max="40" width="15.3984375" customWidth="1"/>
    <col min="41" max="41" width="20.3984375" customWidth="1"/>
    <col min="42" max="42" width="19" customWidth="1"/>
    <col min="43" max="43" width="14.46484375" customWidth="1"/>
    <col min="44" max="44" width="17.73046875" customWidth="1"/>
    <col min="45" max="45" width="19.86328125" customWidth="1"/>
    <col min="46" max="46" width="15.73046875" customWidth="1"/>
    <col min="47" max="47" width="17.1328125" customWidth="1"/>
    <col min="48" max="48" width="15.265625" customWidth="1"/>
    <col min="49" max="49" width="17.73046875" customWidth="1"/>
    <col min="54" max="54" width="15.46484375" customWidth="1"/>
    <col min="55" max="57" width="14" customWidth="1"/>
    <col min="58" max="58" width="18.73046875" customWidth="1"/>
    <col min="59" max="59" width="17.265625" customWidth="1"/>
    <col min="62" max="62" width="14.73046875" customWidth="1"/>
    <col min="63" max="63" width="15.265625" customWidth="1"/>
    <col min="64" max="64" width="15.86328125" customWidth="1"/>
    <col min="65" max="65" width="16" customWidth="1"/>
    <col min="66" max="66" width="15.46484375" customWidth="1"/>
    <col min="67" max="67" width="15.265625" customWidth="1"/>
    <col min="68" max="68" width="13.73046875" customWidth="1"/>
    <col min="69" max="69" width="14.86328125" customWidth="1"/>
    <col min="70" max="72" width="16.3984375" customWidth="1"/>
    <col min="73" max="73" width="16.46484375" customWidth="1"/>
    <col min="74" max="74" width="19" customWidth="1"/>
    <col min="75" max="75" width="19.1328125" customWidth="1"/>
    <col min="76" max="76" width="20.86328125" customWidth="1"/>
    <col min="77" max="77" width="19.86328125" customWidth="1"/>
    <col min="78" max="78" width="22.1328125" customWidth="1"/>
    <col min="79" max="79" width="19.73046875" customWidth="1"/>
    <col min="80" max="80" width="18.86328125" customWidth="1"/>
    <col min="81" max="81" width="23.1328125" customWidth="1"/>
    <col min="82" max="82" width="18.73046875" customWidth="1"/>
    <col min="83" max="83" width="17.73046875" customWidth="1"/>
    <col min="84" max="84" width="23.73046875" customWidth="1"/>
    <col min="85" max="85" width="16.59765625" customWidth="1"/>
    <col min="86" max="86" width="14.73046875" customWidth="1"/>
  </cols>
  <sheetData>
    <row r="1" spans="1:86" ht="46.5" customHeight="1">
      <c r="A1" s="1047" t="s">
        <v>79</v>
      </c>
      <c r="B1" s="1048"/>
      <c r="C1" s="1048"/>
      <c r="D1" s="1048"/>
      <c r="E1" s="1048"/>
      <c r="F1" s="1049" t="s">
        <v>80</v>
      </c>
      <c r="G1" s="1048"/>
      <c r="H1" s="1048"/>
      <c r="I1" s="1048"/>
      <c r="J1" s="1048"/>
      <c r="K1" s="1048"/>
      <c r="L1" s="1048"/>
      <c r="M1" s="1048"/>
      <c r="N1" s="1048"/>
      <c r="O1" s="1048"/>
      <c r="P1" s="1048"/>
      <c r="Q1" s="1048"/>
      <c r="R1" s="1048"/>
      <c r="S1" s="1048"/>
      <c r="T1" s="1048"/>
      <c r="U1" s="1048"/>
      <c r="V1" s="1049" t="s">
        <v>80</v>
      </c>
      <c r="W1" s="1048"/>
      <c r="X1" s="1048"/>
      <c r="Y1" s="1048"/>
      <c r="Z1" s="1048"/>
      <c r="AA1" s="1048"/>
      <c r="AB1" s="1048"/>
      <c r="AC1" s="1048"/>
      <c r="AD1" s="1048"/>
      <c r="AE1" s="1048"/>
      <c r="AF1" s="1048"/>
      <c r="AG1" s="1048"/>
      <c r="AH1" s="1048"/>
      <c r="AI1" s="1048"/>
      <c r="AJ1" s="1048"/>
      <c r="AK1" s="1049" t="s">
        <v>80</v>
      </c>
      <c r="AL1" s="1048"/>
      <c r="AM1" s="1048"/>
      <c r="AN1" s="1048"/>
      <c r="AO1" s="1048"/>
      <c r="AP1" s="1048"/>
      <c r="AQ1" s="1048"/>
      <c r="AR1" s="1048"/>
      <c r="AS1" s="1048"/>
      <c r="AT1" s="1048"/>
      <c r="AU1" s="1048"/>
      <c r="AV1" s="1048"/>
      <c r="AW1" s="1048"/>
      <c r="AX1" s="1048"/>
      <c r="AY1" s="1048"/>
      <c r="AZ1" s="1048"/>
      <c r="BA1" s="1048"/>
      <c r="BB1" s="1048"/>
      <c r="BC1" s="1049" t="s">
        <v>80</v>
      </c>
      <c r="BD1" s="1048"/>
      <c r="BE1" s="1048"/>
      <c r="BF1" s="1048"/>
      <c r="BG1" s="1048"/>
      <c r="BH1" s="1048"/>
      <c r="BI1" s="1048"/>
      <c r="BJ1" s="1048"/>
      <c r="BK1" s="1048"/>
      <c r="BL1" s="1048"/>
      <c r="BM1" s="1048"/>
      <c r="BN1" s="1048"/>
      <c r="BO1" s="1048"/>
      <c r="BP1" s="1048"/>
      <c r="BQ1" s="1048"/>
      <c r="BR1" s="1048"/>
      <c r="BS1" s="1048"/>
      <c r="BT1" s="1048"/>
      <c r="BU1" s="1048"/>
      <c r="BV1" s="1048"/>
      <c r="BW1" s="1048"/>
      <c r="BX1" s="1048"/>
      <c r="BY1" s="1048"/>
      <c r="BZ1" s="1048"/>
      <c r="CA1" s="1048"/>
      <c r="CB1" s="1048"/>
      <c r="CC1" s="1048"/>
      <c r="CD1" s="1048"/>
      <c r="CE1" s="1048"/>
      <c r="CF1" s="1048"/>
      <c r="CG1" s="1048"/>
      <c r="CH1" s="1048"/>
    </row>
    <row r="2" spans="1:86" ht="72.75" customHeight="1">
      <c r="A2" s="1050" t="s">
        <v>81</v>
      </c>
      <c r="B2" s="1038"/>
      <c r="C2" s="1038"/>
      <c r="D2" s="1038"/>
      <c r="E2" s="1036"/>
      <c r="F2" s="1037" t="s">
        <v>82</v>
      </c>
      <c r="G2" s="1039"/>
      <c r="H2" s="1035" t="s">
        <v>83</v>
      </c>
      <c r="I2" s="1036"/>
      <c r="J2" s="1037" t="s">
        <v>84</v>
      </c>
      <c r="K2" s="1038"/>
      <c r="L2" s="1036"/>
      <c r="M2" s="1037" t="s">
        <v>85</v>
      </c>
      <c r="N2" s="1038"/>
      <c r="O2" s="1039"/>
      <c r="P2" s="1040" t="s">
        <v>86</v>
      </c>
      <c r="Q2" s="1038"/>
      <c r="R2" s="1039"/>
      <c r="S2" s="1040" t="s">
        <v>87</v>
      </c>
      <c r="T2" s="1038"/>
      <c r="U2" s="1039"/>
      <c r="V2" s="1040" t="s">
        <v>88</v>
      </c>
      <c r="W2" s="1038"/>
      <c r="X2" s="1039"/>
      <c r="Y2" s="1041" t="s">
        <v>89</v>
      </c>
      <c r="Z2" s="1038"/>
      <c r="AA2" s="1038"/>
      <c r="AB2" s="1038"/>
      <c r="AC2" s="1036"/>
      <c r="AD2" s="1042" t="s">
        <v>90</v>
      </c>
      <c r="AE2" s="1038"/>
      <c r="AF2" s="1043" t="s">
        <v>91</v>
      </c>
      <c r="AG2" s="1038"/>
      <c r="AH2" s="1038"/>
      <c r="AI2" s="1038"/>
      <c r="AJ2" s="1038"/>
      <c r="AK2" s="1038"/>
      <c r="AL2" s="1038"/>
      <c r="AM2" s="1038"/>
      <c r="AN2" s="1036"/>
      <c r="AO2" s="1044" t="s">
        <v>92</v>
      </c>
      <c r="AP2" s="1038"/>
      <c r="AQ2" s="1038"/>
      <c r="AR2" s="1038"/>
      <c r="AS2" s="1038"/>
      <c r="AT2" s="1038"/>
      <c r="AU2" s="1038"/>
      <c r="AV2" s="1038"/>
      <c r="AW2" s="1039"/>
      <c r="AX2" s="1045" t="s">
        <v>93</v>
      </c>
      <c r="AY2" s="1038"/>
      <c r="AZ2" s="1038"/>
      <c r="BA2" s="1038"/>
      <c r="BB2" s="1038"/>
      <c r="BC2" s="1038"/>
      <c r="BD2" s="1038"/>
      <c r="BE2" s="1038"/>
      <c r="BF2" s="1038"/>
      <c r="BG2" s="1038"/>
      <c r="BH2" s="1038"/>
      <c r="BI2" s="1036"/>
      <c r="BJ2" s="1046" t="s">
        <v>94</v>
      </c>
      <c r="BK2" s="1039"/>
      <c r="BL2" s="183" t="s">
        <v>95</v>
      </c>
      <c r="BM2" s="184" t="s">
        <v>96</v>
      </c>
      <c r="BN2" s="184" t="s">
        <v>97</v>
      </c>
      <c r="BO2" s="184" t="s">
        <v>98</v>
      </c>
      <c r="BP2" s="184" t="s">
        <v>99</v>
      </c>
      <c r="BQ2" s="184" t="s">
        <v>100</v>
      </c>
      <c r="BR2" s="184" t="s">
        <v>101</v>
      </c>
      <c r="BS2" s="184" t="s">
        <v>102</v>
      </c>
      <c r="BT2" s="184" t="s">
        <v>103</v>
      </c>
      <c r="BU2" s="184" t="s">
        <v>104</v>
      </c>
      <c r="BV2" s="184" t="s">
        <v>105</v>
      </c>
      <c r="BW2" s="184" t="s">
        <v>106</v>
      </c>
      <c r="BX2" s="184" t="s">
        <v>107</v>
      </c>
      <c r="BY2" s="184" t="s">
        <v>108</v>
      </c>
      <c r="BZ2" s="184" t="s">
        <v>109</v>
      </c>
      <c r="CA2" s="184" t="s">
        <v>110</v>
      </c>
      <c r="CB2" s="184" t="s">
        <v>111</v>
      </c>
      <c r="CC2" s="184" t="s">
        <v>112</v>
      </c>
      <c r="CD2" s="184" t="s">
        <v>113</v>
      </c>
      <c r="CE2" s="184" t="s">
        <v>114</v>
      </c>
      <c r="CF2" s="184" t="s">
        <v>115</v>
      </c>
      <c r="CG2" s="184" t="s">
        <v>116</v>
      </c>
      <c r="CH2" s="185" t="s">
        <v>117</v>
      </c>
    </row>
    <row r="3" spans="1:86" ht="73.5" customHeight="1">
      <c r="A3" s="186" t="s">
        <v>27</v>
      </c>
      <c r="B3" s="187" t="s">
        <v>28</v>
      </c>
      <c r="C3" s="187" t="s">
        <v>29</v>
      </c>
      <c r="D3" s="188" t="s">
        <v>118</v>
      </c>
      <c r="E3" s="189" t="s">
        <v>119</v>
      </c>
      <c r="F3" s="190" t="s">
        <v>120</v>
      </c>
      <c r="G3" s="191" t="s">
        <v>121</v>
      </c>
      <c r="H3" s="192" t="s">
        <v>122</v>
      </c>
      <c r="I3" s="193" t="s">
        <v>123</v>
      </c>
      <c r="J3" s="190" t="s">
        <v>124</v>
      </c>
      <c r="K3" s="194" t="s">
        <v>125</v>
      </c>
      <c r="L3" s="193" t="s">
        <v>126</v>
      </c>
      <c r="M3" s="190" t="s">
        <v>127</v>
      </c>
      <c r="N3" s="194" t="s">
        <v>128</v>
      </c>
      <c r="O3" s="194" t="s">
        <v>129</v>
      </c>
      <c r="P3" s="195" t="s">
        <v>127</v>
      </c>
      <c r="Q3" s="194" t="s">
        <v>128</v>
      </c>
      <c r="R3" s="194" t="s">
        <v>129</v>
      </c>
      <c r="S3" s="195" t="s">
        <v>127</v>
      </c>
      <c r="T3" s="195" t="s">
        <v>128</v>
      </c>
      <c r="U3" s="195" t="s">
        <v>129</v>
      </c>
      <c r="V3" s="195" t="s">
        <v>127</v>
      </c>
      <c r="W3" s="194" t="s">
        <v>128</v>
      </c>
      <c r="X3" s="191" t="s">
        <v>129</v>
      </c>
      <c r="Y3" s="196" t="s">
        <v>130</v>
      </c>
      <c r="Z3" s="197" t="s">
        <v>131</v>
      </c>
      <c r="AA3" s="197" t="s">
        <v>132</v>
      </c>
      <c r="AB3" s="197" t="s">
        <v>133</v>
      </c>
      <c r="AC3" s="198" t="s">
        <v>134</v>
      </c>
      <c r="AD3" s="199" t="s">
        <v>135</v>
      </c>
      <c r="AE3" s="200" t="s">
        <v>136</v>
      </c>
      <c r="AF3" s="201" t="s">
        <v>137</v>
      </c>
      <c r="AG3" s="202" t="s">
        <v>138</v>
      </c>
      <c r="AH3" s="202" t="s">
        <v>139</v>
      </c>
      <c r="AI3" s="202" t="s">
        <v>140</v>
      </c>
      <c r="AJ3" s="202" t="s">
        <v>141</v>
      </c>
      <c r="AK3" s="202" t="s">
        <v>142</v>
      </c>
      <c r="AL3" s="202" t="s">
        <v>143</v>
      </c>
      <c r="AM3" s="202" t="s">
        <v>144</v>
      </c>
      <c r="AN3" s="203" t="s">
        <v>145</v>
      </c>
      <c r="AO3" s="204" t="s">
        <v>146</v>
      </c>
      <c r="AP3" s="204" t="s">
        <v>147</v>
      </c>
      <c r="AQ3" s="204" t="s">
        <v>148</v>
      </c>
      <c r="AR3" s="204" t="s">
        <v>149</v>
      </c>
      <c r="AS3" s="204" t="s">
        <v>150</v>
      </c>
      <c r="AT3" s="204" t="s">
        <v>151</v>
      </c>
      <c r="AU3" s="204" t="s">
        <v>152</v>
      </c>
      <c r="AV3" s="204" t="s">
        <v>153</v>
      </c>
      <c r="AW3" s="205" t="s">
        <v>154</v>
      </c>
      <c r="AX3" s="206" t="s">
        <v>155</v>
      </c>
      <c r="AY3" s="207" t="s">
        <v>156</v>
      </c>
      <c r="AZ3" s="207" t="s">
        <v>157</v>
      </c>
      <c r="BA3" s="207" t="s">
        <v>158</v>
      </c>
      <c r="BB3" s="207" t="s">
        <v>159</v>
      </c>
      <c r="BC3" s="207" t="s">
        <v>160</v>
      </c>
      <c r="BD3" s="207" t="s">
        <v>161</v>
      </c>
      <c r="BE3" s="207" t="s">
        <v>162</v>
      </c>
      <c r="BF3" s="207" t="s">
        <v>163</v>
      </c>
      <c r="BG3" s="207" t="s">
        <v>164</v>
      </c>
      <c r="BH3" s="207" t="s">
        <v>165</v>
      </c>
      <c r="BI3" s="208" t="s">
        <v>166</v>
      </c>
      <c r="BJ3" s="209" t="s">
        <v>167</v>
      </c>
      <c r="BK3" s="210" t="s">
        <v>168</v>
      </c>
      <c r="BL3" s="211" t="s">
        <v>95</v>
      </c>
      <c r="BM3" s="212" t="s">
        <v>96</v>
      </c>
      <c r="BN3" s="212" t="s">
        <v>97</v>
      </c>
      <c r="BO3" s="212" t="s">
        <v>98</v>
      </c>
      <c r="BP3" s="212" t="s">
        <v>99</v>
      </c>
      <c r="BQ3" s="212" t="s">
        <v>100</v>
      </c>
      <c r="BR3" s="212" t="s">
        <v>101</v>
      </c>
      <c r="BS3" s="212" t="s">
        <v>102</v>
      </c>
      <c r="BT3" s="212" t="s">
        <v>103</v>
      </c>
      <c r="BU3" s="212" t="s">
        <v>104</v>
      </c>
      <c r="BV3" s="212" t="s">
        <v>105</v>
      </c>
      <c r="BW3" s="212" t="s">
        <v>106</v>
      </c>
      <c r="BX3" s="212" t="s">
        <v>107</v>
      </c>
      <c r="BY3" s="212" t="s">
        <v>108</v>
      </c>
      <c r="BZ3" s="212" t="s">
        <v>109</v>
      </c>
      <c r="CA3" s="212" t="s">
        <v>110</v>
      </c>
      <c r="CB3" s="212" t="s">
        <v>111</v>
      </c>
      <c r="CC3" s="212" t="s">
        <v>112</v>
      </c>
      <c r="CD3" s="212" t="s">
        <v>113</v>
      </c>
      <c r="CE3" s="212" t="s">
        <v>114</v>
      </c>
      <c r="CF3" s="212" t="s">
        <v>115</v>
      </c>
      <c r="CG3" s="212" t="s">
        <v>116</v>
      </c>
      <c r="CH3" s="213" t="s">
        <v>117</v>
      </c>
    </row>
    <row r="4" spans="1:86" ht="15">
      <c r="A4" s="214" t="str">
        <f>IF('Donnees de base'!A4="","",'Donnees de base'!A4)</f>
        <v>COUP</v>
      </c>
      <c r="B4" s="215" t="str">
        <f>IF('Donnees de base'!B4="","",'Donnees de base'!B4)</f>
        <v>GPEI</v>
      </c>
      <c r="C4" s="215" t="str">
        <f>IF('Donnees de base'!C4="","",'Donnees de base'!C4)</f>
        <v>DATA</v>
      </c>
      <c r="D4" s="215" t="str">
        <f>IF('Donnees de base'!D4="","",'Donnees de base'!D4)</f>
        <v/>
      </c>
      <c r="E4" s="216" t="str">
        <f>IF('Donnees de base'!H4="","",'Donnees de base'!H4)</f>
        <v/>
      </c>
      <c r="F4" s="217">
        <v>0</v>
      </c>
      <c r="G4" s="218"/>
      <c r="H4" s="219" t="str">
        <f>IF('Donnees de base'!Y4="","",'Donnees de base'!Y4)</f>
        <v/>
      </c>
      <c r="I4" s="81"/>
      <c r="J4" s="220">
        <f t="shared" ref="J4:J48" si="0">SUM(K4:L4)</f>
        <v>0</v>
      </c>
      <c r="K4" s="71"/>
      <c r="L4" s="81"/>
      <c r="M4" s="220">
        <f t="shared" ref="M4:M48" si="1">SUM(N4:O4)</f>
        <v>0</v>
      </c>
      <c r="N4" s="71"/>
      <c r="O4" s="71"/>
      <c r="P4" s="221">
        <f t="shared" ref="P4:P48" si="2">SUM(Q4:R4)</f>
        <v>0</v>
      </c>
      <c r="Q4" s="71"/>
      <c r="R4" s="71"/>
      <c r="S4" s="221">
        <f t="shared" ref="S4:S48" si="3">SUM(T4:U4)</f>
        <v>0</v>
      </c>
      <c r="T4" s="222">
        <f t="shared" ref="T4:U4" si="4">SUM(N4,Q4)</f>
        <v>0</v>
      </c>
      <c r="U4" s="222">
        <f t="shared" si="4"/>
        <v>0</v>
      </c>
      <c r="V4" s="221">
        <f t="shared" ref="V4:V48" si="5">SUM(W4:X4)</f>
        <v>0</v>
      </c>
      <c r="W4" s="71"/>
      <c r="X4" s="218"/>
      <c r="Y4" s="70"/>
      <c r="Z4" s="71"/>
      <c r="AA4" s="71"/>
      <c r="AB4" s="71"/>
      <c r="AC4" s="81"/>
      <c r="AD4" s="74"/>
      <c r="AE4" s="218"/>
      <c r="AF4" s="70"/>
      <c r="AG4" s="71"/>
      <c r="AH4" s="71"/>
      <c r="AI4" s="71"/>
      <c r="AJ4" s="71"/>
      <c r="AK4" s="71"/>
      <c r="AL4" s="71"/>
      <c r="AM4" s="71"/>
      <c r="AN4" s="81"/>
      <c r="AO4" s="74"/>
      <c r="AP4" s="71"/>
      <c r="AQ4" s="71"/>
      <c r="AR4" s="71"/>
      <c r="AS4" s="71"/>
      <c r="AT4" s="71"/>
      <c r="AU4" s="71"/>
      <c r="AV4" s="71"/>
      <c r="AW4" s="218"/>
      <c r="AX4" s="70"/>
      <c r="AY4" s="71"/>
      <c r="AZ4" s="71"/>
      <c r="BA4" s="71"/>
      <c r="BB4" s="71"/>
      <c r="BC4" s="71"/>
      <c r="BD4" s="71"/>
      <c r="BE4" s="71"/>
      <c r="BF4" s="71"/>
      <c r="BG4" s="71"/>
      <c r="BH4" s="71"/>
      <c r="BI4" s="81"/>
      <c r="BJ4" s="74"/>
      <c r="BK4" s="218"/>
      <c r="BL4" s="223" t="str">
        <f t="shared" ref="BL4:BL49" si="6">IFERROR(I4/H4,"")</f>
        <v/>
      </c>
      <c r="BM4" s="224" t="str">
        <f t="shared" ref="BM4:BM49" si="7">IFERROR(G4/F4,"")</f>
        <v/>
      </c>
      <c r="BN4" s="224" t="str">
        <f>IFERROR(K4/('Donnees de base'!M4*0.48),"")</f>
        <v/>
      </c>
      <c r="BO4" s="224" t="str">
        <f>IFERROR(L4/('Donnees de base'!M4*0.52),"")</f>
        <v/>
      </c>
      <c r="BP4" s="224" t="str">
        <f>IFERROR(T4/('Donnees de base'!K4*0.48),"")</f>
        <v/>
      </c>
      <c r="BQ4" s="224" t="str">
        <f>IFERROR(U4/('Donnees de base'!K4*0.52),"")</f>
        <v/>
      </c>
      <c r="BR4" s="224" t="str">
        <f>IFERROR(W4/('Donnees de base'!L4*0.48),"")</f>
        <v/>
      </c>
      <c r="BS4" s="224" t="str">
        <f>IFERROR(X4/('Donnees de base'!L4*0.52),"")</f>
        <v/>
      </c>
      <c r="BT4" s="224" t="s">
        <v>309</v>
      </c>
      <c r="BU4" s="225" t="s">
        <v>309</v>
      </c>
      <c r="BV4" s="224" t="s">
        <v>309</v>
      </c>
      <c r="BW4" s="224" t="s">
        <v>309</v>
      </c>
      <c r="BX4" s="224" t="s">
        <v>309</v>
      </c>
      <c r="BY4" s="224" t="s">
        <v>309</v>
      </c>
      <c r="BZ4" s="224" t="s">
        <v>309</v>
      </c>
      <c r="CA4" s="224" t="s">
        <v>309</v>
      </c>
      <c r="CB4" s="224" t="s">
        <v>309</v>
      </c>
      <c r="CC4" s="224" t="s">
        <v>309</v>
      </c>
      <c r="CD4" s="224" t="str">
        <f>IFERROR(AN4/('Donnees de base'!M4*0.48),"")</f>
        <v/>
      </c>
      <c r="CE4" s="224" t="s">
        <v>309</v>
      </c>
      <c r="CF4" s="224" t="s">
        <v>309</v>
      </c>
      <c r="CG4" s="224" t="s">
        <v>309</v>
      </c>
      <c r="CH4" s="226" t="s">
        <v>309</v>
      </c>
    </row>
    <row r="5" spans="1:86" ht="15">
      <c r="A5" s="214" t="str">
        <f>IF('Donnees de base'!A5="","",'Donnees de base'!A5)</f>
        <v>COUP</v>
      </c>
      <c r="B5" s="215" t="str">
        <f>IF('Donnees de base'!B5="","",'Donnees de base'!B5)</f>
        <v>GPEI</v>
      </c>
      <c r="C5" s="215" t="str">
        <f>IF('Donnees de base'!C5="","",'Donnees de base'!C5)</f>
        <v>DATA</v>
      </c>
      <c r="D5" s="215" t="str">
        <f>IF('Donnees de base'!D5="","",'Donnees de base'!D5)</f>
        <v/>
      </c>
      <c r="E5" s="216" t="str">
        <f>IF('Donnees de base'!H5="","",'Donnees de base'!H5)</f>
        <v/>
      </c>
      <c r="F5" s="227">
        <v>0</v>
      </c>
      <c r="G5" s="228"/>
      <c r="H5" s="229" t="str">
        <f>IF('Donnees de base'!Y5="","",'Donnees de base'!Y5)</f>
        <v/>
      </c>
      <c r="I5" s="106"/>
      <c r="J5" s="230">
        <f t="shared" si="0"/>
        <v>0</v>
      </c>
      <c r="K5" s="105"/>
      <c r="L5" s="106"/>
      <c r="M5" s="230">
        <f t="shared" si="1"/>
        <v>0</v>
      </c>
      <c r="N5" s="105"/>
      <c r="O5" s="105"/>
      <c r="P5" s="231">
        <f t="shared" si="2"/>
        <v>0</v>
      </c>
      <c r="Q5" s="105"/>
      <c r="R5" s="105"/>
      <c r="S5" s="231">
        <f t="shared" si="3"/>
        <v>0</v>
      </c>
      <c r="T5" s="232">
        <f t="shared" ref="T5:U5" si="8">SUM(N5,Q5)</f>
        <v>0</v>
      </c>
      <c r="U5" s="232">
        <f t="shared" si="8"/>
        <v>0</v>
      </c>
      <c r="V5" s="231">
        <f t="shared" si="5"/>
        <v>0</v>
      </c>
      <c r="W5" s="105"/>
      <c r="X5" s="228"/>
      <c r="Y5" s="103"/>
      <c r="Z5" s="105"/>
      <c r="AA5" s="105"/>
      <c r="AB5" s="105"/>
      <c r="AC5" s="106"/>
      <c r="AD5" s="107"/>
      <c r="AE5" s="228"/>
      <c r="AF5" s="103"/>
      <c r="AG5" s="105"/>
      <c r="AH5" s="105"/>
      <c r="AI5" s="105"/>
      <c r="AJ5" s="105"/>
      <c r="AK5" s="105"/>
      <c r="AL5" s="105"/>
      <c r="AM5" s="105"/>
      <c r="AN5" s="106"/>
      <c r="AO5" s="107"/>
      <c r="AP5" s="105"/>
      <c r="AQ5" s="105"/>
      <c r="AR5" s="105"/>
      <c r="AS5" s="105"/>
      <c r="AT5" s="105"/>
      <c r="AU5" s="105"/>
      <c r="AV5" s="105"/>
      <c r="AW5" s="228"/>
      <c r="AX5" s="103"/>
      <c r="AY5" s="105"/>
      <c r="AZ5" s="105"/>
      <c r="BA5" s="105"/>
      <c r="BB5" s="105"/>
      <c r="BC5" s="105"/>
      <c r="BD5" s="105"/>
      <c r="BE5" s="105"/>
      <c r="BF5" s="105"/>
      <c r="BG5" s="105"/>
      <c r="BH5" s="105"/>
      <c r="BI5" s="106"/>
      <c r="BJ5" s="107"/>
      <c r="BK5" s="228"/>
      <c r="BL5" s="233" t="str">
        <f t="shared" si="6"/>
        <v/>
      </c>
      <c r="BM5" s="234" t="str">
        <f t="shared" si="7"/>
        <v/>
      </c>
      <c r="BN5" s="234" t="str">
        <f>IFERROR(K5/('Donnees de base'!M5*0.48),"")</f>
        <v/>
      </c>
      <c r="BO5" s="234" t="str">
        <f>IFERROR(L5/('Donnees de base'!M5*0.52),"")</f>
        <v/>
      </c>
      <c r="BP5" s="234" t="str">
        <f>IFERROR(T5/('Donnees de base'!K5*0.48),"")</f>
        <v/>
      </c>
      <c r="BQ5" s="234" t="str">
        <f>IFERROR(U5/('Donnees de base'!K5*0.52),"")</f>
        <v/>
      </c>
      <c r="BR5" s="234" t="str">
        <f>IFERROR(W5/('Donnees de base'!L5*0.48),"")</f>
        <v/>
      </c>
      <c r="BS5" s="234" t="str">
        <f>IFERROR(X5/('Donnees de base'!L5*0.52),"")</f>
        <v/>
      </c>
      <c r="BT5" s="234" t="s">
        <v>309</v>
      </c>
      <c r="BU5" s="235" t="s">
        <v>309</v>
      </c>
      <c r="BV5" s="234" t="s">
        <v>309</v>
      </c>
      <c r="BW5" s="234" t="s">
        <v>309</v>
      </c>
      <c r="BX5" s="234" t="s">
        <v>309</v>
      </c>
      <c r="BY5" s="234" t="s">
        <v>309</v>
      </c>
      <c r="BZ5" s="234" t="s">
        <v>309</v>
      </c>
      <c r="CA5" s="234" t="s">
        <v>309</v>
      </c>
      <c r="CB5" s="234" t="s">
        <v>309</v>
      </c>
      <c r="CC5" s="234" t="s">
        <v>309</v>
      </c>
      <c r="CD5" s="234" t="str">
        <f>IFERROR(AN5/('Donnees de base'!M5*0.48),"")</f>
        <v/>
      </c>
      <c r="CE5" s="234" t="s">
        <v>309</v>
      </c>
      <c r="CF5" s="234" t="s">
        <v>309</v>
      </c>
      <c r="CG5" s="234" t="s">
        <v>309</v>
      </c>
      <c r="CH5" s="236" t="s">
        <v>309</v>
      </c>
    </row>
    <row r="6" spans="1:86" ht="15">
      <c r="A6" s="214" t="str">
        <f>IF('Donnees de base'!A6="","",'Donnees de base'!A6)</f>
        <v>COUP</v>
      </c>
      <c r="B6" s="215" t="str">
        <f>IF('Donnees de base'!B6="","",'Donnees de base'!B6)</f>
        <v>GPEI</v>
      </c>
      <c r="C6" s="215" t="str">
        <f>IF('Donnees de base'!C6="","",'Donnees de base'!C6)</f>
        <v>DATA</v>
      </c>
      <c r="D6" s="215" t="str">
        <f>IF('Donnees de base'!D6="","",'Donnees de base'!D6)</f>
        <v/>
      </c>
      <c r="E6" s="216" t="str">
        <f>IF('Donnees de base'!H6="","",'Donnees de base'!H6)</f>
        <v/>
      </c>
      <c r="F6" s="227">
        <v>0</v>
      </c>
      <c r="G6" s="228"/>
      <c r="H6" s="229" t="str">
        <f>IF('Donnees de base'!Y6="","",'Donnees de base'!Y6)</f>
        <v/>
      </c>
      <c r="I6" s="106"/>
      <c r="J6" s="230">
        <f t="shared" si="0"/>
        <v>0</v>
      </c>
      <c r="K6" s="105"/>
      <c r="L6" s="106"/>
      <c r="M6" s="230">
        <f t="shared" si="1"/>
        <v>0</v>
      </c>
      <c r="N6" s="105"/>
      <c r="O6" s="105"/>
      <c r="P6" s="231">
        <f t="shared" si="2"/>
        <v>0</v>
      </c>
      <c r="Q6" s="105"/>
      <c r="R6" s="105"/>
      <c r="S6" s="231">
        <f t="shared" si="3"/>
        <v>0</v>
      </c>
      <c r="T6" s="232">
        <f t="shared" ref="T6:U6" si="9">SUM(N6,Q6)</f>
        <v>0</v>
      </c>
      <c r="U6" s="232">
        <f t="shared" si="9"/>
        <v>0</v>
      </c>
      <c r="V6" s="231">
        <f t="shared" si="5"/>
        <v>0</v>
      </c>
      <c r="W6" s="105"/>
      <c r="X6" s="228"/>
      <c r="Y6" s="103"/>
      <c r="Z6" s="105"/>
      <c r="AA6" s="115"/>
      <c r="AB6" s="115"/>
      <c r="AC6" s="106"/>
      <c r="AD6" s="107"/>
      <c r="AE6" s="228"/>
      <c r="AF6" s="103"/>
      <c r="AG6" s="105"/>
      <c r="AH6" s="105"/>
      <c r="AI6" s="105"/>
      <c r="AJ6" s="105"/>
      <c r="AK6" s="105"/>
      <c r="AL6" s="105"/>
      <c r="AM6" s="105"/>
      <c r="AN6" s="106"/>
      <c r="AO6" s="107"/>
      <c r="AP6" s="105"/>
      <c r="AQ6" s="105"/>
      <c r="AR6" s="105"/>
      <c r="AS6" s="105"/>
      <c r="AT6" s="105"/>
      <c r="AU6" s="105"/>
      <c r="AV6" s="105"/>
      <c r="AW6" s="228"/>
      <c r="AX6" s="103"/>
      <c r="AY6" s="105"/>
      <c r="AZ6" s="105"/>
      <c r="BA6" s="105"/>
      <c r="BB6" s="105"/>
      <c r="BC6" s="105"/>
      <c r="BD6" s="105"/>
      <c r="BE6" s="105"/>
      <c r="BF6" s="105"/>
      <c r="BG6" s="105"/>
      <c r="BH6" s="105"/>
      <c r="BI6" s="106"/>
      <c r="BJ6" s="107"/>
      <c r="BK6" s="228"/>
      <c r="BL6" s="233" t="str">
        <f t="shared" si="6"/>
        <v/>
      </c>
      <c r="BM6" s="234" t="str">
        <f t="shared" si="7"/>
        <v/>
      </c>
      <c r="BN6" s="234" t="str">
        <f>IFERROR(K6/('Donnees de base'!M6*0.48),"")</f>
        <v/>
      </c>
      <c r="BO6" s="234" t="str">
        <f>IFERROR(L6/('Donnees de base'!M6*0.52),"")</f>
        <v/>
      </c>
      <c r="BP6" s="234" t="str">
        <f>IFERROR(T6/('Donnees de base'!K6*0.48),"")</f>
        <v/>
      </c>
      <c r="BQ6" s="234" t="str">
        <f>IFERROR(U6/('Donnees de base'!K6*0.52),"")</f>
        <v/>
      </c>
      <c r="BR6" s="234" t="str">
        <f>IFERROR(W6/('Donnees de base'!L6*0.48),"")</f>
        <v/>
      </c>
      <c r="BS6" s="234" t="str">
        <f>IFERROR(X6/('Donnees de base'!L6*0.52),"")</f>
        <v/>
      </c>
      <c r="BT6" s="234" t="s">
        <v>309</v>
      </c>
      <c r="BU6" s="235" t="s">
        <v>309</v>
      </c>
      <c r="BV6" s="234" t="s">
        <v>309</v>
      </c>
      <c r="BW6" s="234" t="s">
        <v>309</v>
      </c>
      <c r="BX6" s="234" t="s">
        <v>309</v>
      </c>
      <c r="BY6" s="234" t="s">
        <v>309</v>
      </c>
      <c r="BZ6" s="234" t="s">
        <v>309</v>
      </c>
      <c r="CA6" s="234" t="s">
        <v>309</v>
      </c>
      <c r="CB6" s="234" t="s">
        <v>309</v>
      </c>
      <c r="CC6" s="234" t="s">
        <v>309</v>
      </c>
      <c r="CD6" s="234" t="str">
        <f>IFERROR(AN6/('Donnees de base'!M6*0.48),"")</f>
        <v/>
      </c>
      <c r="CE6" s="234" t="s">
        <v>309</v>
      </c>
      <c r="CF6" s="234" t="s">
        <v>309</v>
      </c>
      <c r="CG6" s="234" t="s">
        <v>309</v>
      </c>
      <c r="CH6" s="236" t="s">
        <v>309</v>
      </c>
    </row>
    <row r="7" spans="1:86" ht="15">
      <c r="A7" s="214" t="str">
        <f>IF('Donnees de base'!A7="","",'Donnees de base'!A7)</f>
        <v>COUP</v>
      </c>
      <c r="B7" s="215" t="str">
        <f>IF('Donnees de base'!B7="","",'Donnees de base'!B7)</f>
        <v>GPEI</v>
      </c>
      <c r="C7" s="215" t="str">
        <f>IF('Donnees de base'!C7="","",'Donnees de base'!C7)</f>
        <v>DATA</v>
      </c>
      <c r="D7" s="215" t="str">
        <f>IF('Donnees de base'!D7="","",'Donnees de base'!D7)</f>
        <v/>
      </c>
      <c r="E7" s="216" t="str">
        <f>IF('Donnees de base'!H7="","",'Donnees de base'!H7)</f>
        <v/>
      </c>
      <c r="F7" s="227">
        <v>0</v>
      </c>
      <c r="G7" s="228"/>
      <c r="H7" s="229" t="str">
        <f>IF('Donnees de base'!Y7="","",'Donnees de base'!Y7)</f>
        <v/>
      </c>
      <c r="I7" s="106"/>
      <c r="J7" s="230">
        <f t="shared" si="0"/>
        <v>0</v>
      </c>
      <c r="K7" s="105"/>
      <c r="L7" s="106"/>
      <c r="M7" s="230">
        <f t="shared" si="1"/>
        <v>0</v>
      </c>
      <c r="N7" s="105"/>
      <c r="O7" s="105"/>
      <c r="P7" s="231">
        <f t="shared" si="2"/>
        <v>0</v>
      </c>
      <c r="Q7" s="105"/>
      <c r="R7" s="105"/>
      <c r="S7" s="231">
        <f t="shared" si="3"/>
        <v>0</v>
      </c>
      <c r="T7" s="232">
        <f t="shared" ref="T7:U7" si="10">SUM(N7,Q7)</f>
        <v>0</v>
      </c>
      <c r="U7" s="232">
        <f t="shared" si="10"/>
        <v>0</v>
      </c>
      <c r="V7" s="231">
        <f t="shared" si="5"/>
        <v>0</v>
      </c>
      <c r="W7" s="105"/>
      <c r="X7" s="228"/>
      <c r="Y7" s="103"/>
      <c r="Z7" s="105"/>
      <c r="AA7" s="105"/>
      <c r="AB7" s="105"/>
      <c r="AC7" s="106"/>
      <c r="AD7" s="107"/>
      <c r="AE7" s="228"/>
      <c r="AF7" s="103"/>
      <c r="AG7" s="105"/>
      <c r="AH7" s="105"/>
      <c r="AI7" s="105"/>
      <c r="AJ7" s="105"/>
      <c r="AK7" s="105"/>
      <c r="AL7" s="105"/>
      <c r="AM7" s="105"/>
      <c r="AN7" s="106"/>
      <c r="AO7" s="107"/>
      <c r="AP7" s="105"/>
      <c r="AQ7" s="105"/>
      <c r="AR7" s="105"/>
      <c r="AS7" s="105"/>
      <c r="AT7" s="105"/>
      <c r="AU7" s="105"/>
      <c r="AV7" s="105"/>
      <c r="AW7" s="228"/>
      <c r="AX7" s="103"/>
      <c r="AY7" s="105"/>
      <c r="AZ7" s="105"/>
      <c r="BA7" s="105"/>
      <c r="BB7" s="105"/>
      <c r="BC7" s="105"/>
      <c r="BD7" s="105"/>
      <c r="BE7" s="105"/>
      <c r="BF7" s="105"/>
      <c r="BG7" s="105"/>
      <c r="BH7" s="105"/>
      <c r="BI7" s="106"/>
      <c r="BJ7" s="107"/>
      <c r="BK7" s="228"/>
      <c r="BL7" s="233" t="str">
        <f t="shared" si="6"/>
        <v/>
      </c>
      <c r="BM7" s="234" t="str">
        <f t="shared" si="7"/>
        <v/>
      </c>
      <c r="BN7" s="234" t="str">
        <f>IFERROR(K7/('Donnees de base'!M7*0.48),"")</f>
        <v/>
      </c>
      <c r="BO7" s="234" t="str">
        <f>IFERROR(L7/('Donnees de base'!M7*0.52),"")</f>
        <v/>
      </c>
      <c r="BP7" s="234" t="str">
        <f>IFERROR(T7/('Donnees de base'!K7*0.48),"")</f>
        <v/>
      </c>
      <c r="BQ7" s="234" t="str">
        <f>IFERROR(U7/('Donnees de base'!K7*0.52),"")</f>
        <v/>
      </c>
      <c r="BR7" s="234" t="str">
        <f>IFERROR(W7/('Donnees de base'!L7*0.48),"")</f>
        <v/>
      </c>
      <c r="BS7" s="234" t="str">
        <f>IFERROR(X7/('Donnees de base'!L7*0.52),"")</f>
        <v/>
      </c>
      <c r="BT7" s="234" t="s">
        <v>309</v>
      </c>
      <c r="BU7" s="235" t="s">
        <v>309</v>
      </c>
      <c r="BV7" s="234" t="s">
        <v>309</v>
      </c>
      <c r="BW7" s="234" t="s">
        <v>309</v>
      </c>
      <c r="BX7" s="234" t="s">
        <v>309</v>
      </c>
      <c r="BY7" s="234" t="s">
        <v>309</v>
      </c>
      <c r="BZ7" s="234" t="s">
        <v>309</v>
      </c>
      <c r="CA7" s="234" t="s">
        <v>309</v>
      </c>
      <c r="CB7" s="234" t="s">
        <v>309</v>
      </c>
      <c r="CC7" s="234" t="s">
        <v>309</v>
      </c>
      <c r="CD7" s="234" t="str">
        <f>IFERROR(AN7/('Donnees de base'!M7*0.48),"")</f>
        <v/>
      </c>
      <c r="CE7" s="234" t="s">
        <v>309</v>
      </c>
      <c r="CF7" s="234" t="s">
        <v>309</v>
      </c>
      <c r="CG7" s="234" t="s">
        <v>309</v>
      </c>
      <c r="CH7" s="236" t="s">
        <v>309</v>
      </c>
    </row>
    <row r="8" spans="1:86" ht="15">
      <c r="A8" s="214" t="str">
        <f>IF('Donnees de base'!A8="","",'Donnees de base'!A8)</f>
        <v>COUP</v>
      </c>
      <c r="B8" s="215" t="str">
        <f>IF('Donnees de base'!B8="","",'Donnees de base'!B8)</f>
        <v>GPEI</v>
      </c>
      <c r="C8" s="215" t="str">
        <f>IF('Donnees de base'!C8="","",'Donnees de base'!C8)</f>
        <v>DATA</v>
      </c>
      <c r="D8" s="215" t="str">
        <f>IF('Donnees de base'!D8="","",'Donnees de base'!D8)</f>
        <v/>
      </c>
      <c r="E8" s="216" t="str">
        <f>IF('Donnees de base'!H8="","",'Donnees de base'!H8)</f>
        <v/>
      </c>
      <c r="F8" s="227">
        <v>0</v>
      </c>
      <c r="G8" s="228"/>
      <c r="H8" s="229" t="str">
        <f>IF('Donnees de base'!Y8="","",'Donnees de base'!Y8)</f>
        <v/>
      </c>
      <c r="I8" s="106"/>
      <c r="J8" s="230">
        <f t="shared" si="0"/>
        <v>0</v>
      </c>
      <c r="K8" s="105"/>
      <c r="L8" s="106"/>
      <c r="M8" s="230">
        <f t="shared" si="1"/>
        <v>0</v>
      </c>
      <c r="N8" s="105"/>
      <c r="O8" s="105"/>
      <c r="P8" s="231">
        <f t="shared" si="2"/>
        <v>0</v>
      </c>
      <c r="Q8" s="105"/>
      <c r="R8" s="105"/>
      <c r="S8" s="231">
        <f t="shared" si="3"/>
        <v>0</v>
      </c>
      <c r="T8" s="232">
        <f t="shared" ref="T8:U8" si="11">SUM(N8,Q8)</f>
        <v>0</v>
      </c>
      <c r="U8" s="232">
        <f t="shared" si="11"/>
        <v>0</v>
      </c>
      <c r="V8" s="231">
        <f t="shared" si="5"/>
        <v>0</v>
      </c>
      <c r="W8" s="105"/>
      <c r="X8" s="228"/>
      <c r="Y8" s="103"/>
      <c r="Z8" s="105"/>
      <c r="AA8" s="105"/>
      <c r="AB8" s="105"/>
      <c r="AC8" s="106"/>
      <c r="AD8" s="107"/>
      <c r="AE8" s="228"/>
      <c r="AF8" s="103"/>
      <c r="AG8" s="105"/>
      <c r="AH8" s="105"/>
      <c r="AI8" s="105"/>
      <c r="AJ8" s="105"/>
      <c r="AK8" s="105"/>
      <c r="AL8" s="105"/>
      <c r="AM8" s="105"/>
      <c r="AN8" s="106"/>
      <c r="AO8" s="107"/>
      <c r="AP8" s="105"/>
      <c r="AQ8" s="105"/>
      <c r="AR8" s="105"/>
      <c r="AS8" s="105"/>
      <c r="AT8" s="105"/>
      <c r="AU8" s="105"/>
      <c r="AV8" s="105"/>
      <c r="AW8" s="228"/>
      <c r="AX8" s="103"/>
      <c r="AY8" s="105"/>
      <c r="AZ8" s="105"/>
      <c r="BA8" s="105"/>
      <c r="BB8" s="105"/>
      <c r="BC8" s="105"/>
      <c r="BD8" s="105"/>
      <c r="BE8" s="105"/>
      <c r="BF8" s="105"/>
      <c r="BG8" s="105"/>
      <c r="BH8" s="105"/>
      <c r="BI8" s="106"/>
      <c r="BJ8" s="107"/>
      <c r="BK8" s="228"/>
      <c r="BL8" s="233" t="str">
        <f t="shared" si="6"/>
        <v/>
      </c>
      <c r="BM8" s="234" t="str">
        <f t="shared" si="7"/>
        <v/>
      </c>
      <c r="BN8" s="234" t="str">
        <f>IFERROR(K8/('Donnees de base'!M8*0.48),"")</f>
        <v/>
      </c>
      <c r="BO8" s="234" t="str">
        <f>IFERROR(L8/('Donnees de base'!M8*0.52),"")</f>
        <v/>
      </c>
      <c r="BP8" s="234" t="str">
        <f>IFERROR(T8/('Donnees de base'!K8*0.48),"")</f>
        <v/>
      </c>
      <c r="BQ8" s="234" t="str">
        <f>IFERROR(U8/('Donnees de base'!K8*0.52),"")</f>
        <v/>
      </c>
      <c r="BR8" s="234" t="str">
        <f>IFERROR(W8/('Donnees de base'!L8*0.48),"")</f>
        <v/>
      </c>
      <c r="BS8" s="234" t="str">
        <f>IFERROR(X8/('Donnees de base'!L8*0.52),"")</f>
        <v/>
      </c>
      <c r="BT8" s="234" t="s">
        <v>309</v>
      </c>
      <c r="BU8" s="235" t="s">
        <v>309</v>
      </c>
      <c r="BV8" s="234" t="s">
        <v>309</v>
      </c>
      <c r="BW8" s="234" t="s">
        <v>309</v>
      </c>
      <c r="BX8" s="234" t="s">
        <v>309</v>
      </c>
      <c r="BY8" s="234" t="s">
        <v>309</v>
      </c>
      <c r="BZ8" s="234" t="s">
        <v>309</v>
      </c>
      <c r="CA8" s="234" t="s">
        <v>309</v>
      </c>
      <c r="CB8" s="234" t="s">
        <v>309</v>
      </c>
      <c r="CC8" s="234" t="s">
        <v>309</v>
      </c>
      <c r="CD8" s="234" t="str">
        <f>IFERROR(AN8/('Donnees de base'!M8*0.48),"")</f>
        <v/>
      </c>
      <c r="CE8" s="234" t="s">
        <v>309</v>
      </c>
      <c r="CF8" s="234" t="s">
        <v>309</v>
      </c>
      <c r="CG8" s="234" t="s">
        <v>309</v>
      </c>
      <c r="CH8" s="236" t="s">
        <v>309</v>
      </c>
    </row>
    <row r="9" spans="1:86" ht="15">
      <c r="A9" s="214" t="str">
        <f>IF('Donnees de base'!A9="","",'Donnees de base'!A9)</f>
        <v>COUP</v>
      </c>
      <c r="B9" s="215" t="str">
        <f>IF('Donnees de base'!B9="","",'Donnees de base'!B9)</f>
        <v>GPEI</v>
      </c>
      <c r="C9" s="215" t="str">
        <f>IF('Donnees de base'!C9="","",'Donnees de base'!C9)</f>
        <v>DATA</v>
      </c>
      <c r="D9" s="215" t="str">
        <f>IF('Donnees de base'!D9="","",'Donnees de base'!D9)</f>
        <v/>
      </c>
      <c r="E9" s="216" t="str">
        <f>IF('Donnees de base'!H9="","",'Donnees de base'!H9)</f>
        <v/>
      </c>
      <c r="F9" s="227">
        <v>0</v>
      </c>
      <c r="G9" s="228"/>
      <c r="H9" s="229" t="str">
        <f>IF('Donnees de base'!Y9="","",'Donnees de base'!Y9)</f>
        <v/>
      </c>
      <c r="I9" s="106"/>
      <c r="J9" s="230">
        <f t="shared" si="0"/>
        <v>0</v>
      </c>
      <c r="K9" s="105"/>
      <c r="L9" s="106"/>
      <c r="M9" s="230">
        <f t="shared" si="1"/>
        <v>0</v>
      </c>
      <c r="N9" s="105"/>
      <c r="O9" s="105"/>
      <c r="P9" s="231">
        <f t="shared" si="2"/>
        <v>0</v>
      </c>
      <c r="Q9" s="105"/>
      <c r="R9" s="105"/>
      <c r="S9" s="231">
        <f t="shared" si="3"/>
        <v>0</v>
      </c>
      <c r="T9" s="232">
        <f t="shared" ref="T9:U9" si="12">SUM(N9,Q9)</f>
        <v>0</v>
      </c>
      <c r="U9" s="232">
        <f t="shared" si="12"/>
        <v>0</v>
      </c>
      <c r="V9" s="231">
        <f t="shared" si="5"/>
        <v>0</v>
      </c>
      <c r="W9" s="105"/>
      <c r="X9" s="228"/>
      <c r="Y9" s="103"/>
      <c r="Z9" s="105"/>
      <c r="AA9" s="105"/>
      <c r="AB9" s="105"/>
      <c r="AC9" s="106"/>
      <c r="AD9" s="107"/>
      <c r="AE9" s="228"/>
      <c r="AF9" s="103"/>
      <c r="AG9" s="105"/>
      <c r="AH9" s="105"/>
      <c r="AI9" s="105"/>
      <c r="AJ9" s="105"/>
      <c r="AK9" s="105"/>
      <c r="AL9" s="105"/>
      <c r="AM9" s="105"/>
      <c r="AN9" s="106"/>
      <c r="AO9" s="107"/>
      <c r="AP9" s="105"/>
      <c r="AQ9" s="105"/>
      <c r="AR9" s="105"/>
      <c r="AS9" s="105"/>
      <c r="AT9" s="105"/>
      <c r="AU9" s="105"/>
      <c r="AV9" s="105"/>
      <c r="AW9" s="228"/>
      <c r="AX9" s="103"/>
      <c r="AY9" s="105"/>
      <c r="AZ9" s="105"/>
      <c r="BA9" s="105"/>
      <c r="BB9" s="105"/>
      <c r="BC9" s="105"/>
      <c r="BD9" s="105"/>
      <c r="BE9" s="105"/>
      <c r="BF9" s="105"/>
      <c r="BG9" s="105"/>
      <c r="BH9" s="105"/>
      <c r="BI9" s="106"/>
      <c r="BJ9" s="107"/>
      <c r="BK9" s="228"/>
      <c r="BL9" s="233" t="str">
        <f t="shared" si="6"/>
        <v/>
      </c>
      <c r="BM9" s="234" t="str">
        <f t="shared" si="7"/>
        <v/>
      </c>
      <c r="BN9" s="234" t="str">
        <f>IFERROR(K9/('Donnees de base'!M9*0.48),"")</f>
        <v/>
      </c>
      <c r="BO9" s="234" t="str">
        <f>IFERROR(L9/('Donnees de base'!M9*0.52),"")</f>
        <v/>
      </c>
      <c r="BP9" s="234" t="str">
        <f>IFERROR(T9/('Donnees de base'!K9*0.48),"")</f>
        <v/>
      </c>
      <c r="BQ9" s="234" t="str">
        <f>IFERROR(U9/('Donnees de base'!K9*0.52),"")</f>
        <v/>
      </c>
      <c r="BR9" s="234" t="str">
        <f>IFERROR(W9/('Donnees de base'!L9*0.48),"")</f>
        <v/>
      </c>
      <c r="BS9" s="234" t="str">
        <f>IFERROR(X9/('Donnees de base'!L9*0.52),"")</f>
        <v/>
      </c>
      <c r="BT9" s="234" t="s">
        <v>309</v>
      </c>
      <c r="BU9" s="235" t="s">
        <v>309</v>
      </c>
      <c r="BV9" s="234" t="s">
        <v>309</v>
      </c>
      <c r="BW9" s="234" t="s">
        <v>309</v>
      </c>
      <c r="BX9" s="234" t="s">
        <v>309</v>
      </c>
      <c r="BY9" s="234" t="s">
        <v>309</v>
      </c>
      <c r="BZ9" s="234" t="s">
        <v>309</v>
      </c>
      <c r="CA9" s="234" t="s">
        <v>309</v>
      </c>
      <c r="CB9" s="234" t="s">
        <v>309</v>
      </c>
      <c r="CC9" s="234" t="s">
        <v>309</v>
      </c>
      <c r="CD9" s="234" t="str">
        <f>IFERROR(AN9/('Donnees de base'!M9*0.48),"")</f>
        <v/>
      </c>
      <c r="CE9" s="234" t="s">
        <v>309</v>
      </c>
      <c r="CF9" s="234" t="s">
        <v>309</v>
      </c>
      <c r="CG9" s="234" t="s">
        <v>309</v>
      </c>
      <c r="CH9" s="236" t="s">
        <v>309</v>
      </c>
    </row>
    <row r="10" spans="1:86" ht="15">
      <c r="A10" s="214" t="str">
        <f>IF('Donnees de base'!A10="","",'Donnees de base'!A10)</f>
        <v>COUP</v>
      </c>
      <c r="B10" s="215" t="str">
        <f>IF('Donnees de base'!B10="","",'Donnees de base'!B10)</f>
        <v>GPEI</v>
      </c>
      <c r="C10" s="215" t="str">
        <f>IF('Donnees de base'!C10="","",'Donnees de base'!C10)</f>
        <v>DATA</v>
      </c>
      <c r="D10" s="215" t="str">
        <f>IF('Donnees de base'!D10="","",'Donnees de base'!D10)</f>
        <v/>
      </c>
      <c r="E10" s="216" t="str">
        <f>IF('Donnees de base'!H10="","",'Donnees de base'!H10)</f>
        <v/>
      </c>
      <c r="F10" s="227">
        <v>0</v>
      </c>
      <c r="G10" s="228"/>
      <c r="H10" s="229" t="str">
        <f>IF('Donnees de base'!Y10="","",'Donnees de base'!Y10)</f>
        <v/>
      </c>
      <c r="I10" s="106"/>
      <c r="J10" s="230">
        <f t="shared" si="0"/>
        <v>0</v>
      </c>
      <c r="K10" s="105"/>
      <c r="L10" s="106"/>
      <c r="M10" s="230">
        <f t="shared" si="1"/>
        <v>0</v>
      </c>
      <c r="N10" s="105"/>
      <c r="O10" s="105"/>
      <c r="P10" s="231">
        <f t="shared" si="2"/>
        <v>0</v>
      </c>
      <c r="Q10" s="105"/>
      <c r="R10" s="105"/>
      <c r="S10" s="231">
        <f t="shared" si="3"/>
        <v>0</v>
      </c>
      <c r="T10" s="232">
        <f t="shared" ref="T10:U10" si="13">SUM(N10,Q10)</f>
        <v>0</v>
      </c>
      <c r="U10" s="232">
        <f t="shared" si="13"/>
        <v>0</v>
      </c>
      <c r="V10" s="231">
        <f t="shared" si="5"/>
        <v>0</v>
      </c>
      <c r="W10" s="105"/>
      <c r="X10" s="228"/>
      <c r="Y10" s="103"/>
      <c r="Z10" s="105"/>
      <c r="AA10" s="105"/>
      <c r="AB10" s="115"/>
      <c r="AC10" s="106"/>
      <c r="AD10" s="107"/>
      <c r="AE10" s="228"/>
      <c r="AF10" s="103"/>
      <c r="AG10" s="105"/>
      <c r="AH10" s="105"/>
      <c r="AI10" s="105"/>
      <c r="AJ10" s="105"/>
      <c r="AK10" s="105"/>
      <c r="AL10" s="105"/>
      <c r="AM10" s="105"/>
      <c r="AN10" s="106"/>
      <c r="AO10" s="107"/>
      <c r="AP10" s="105"/>
      <c r="AQ10" s="105"/>
      <c r="AR10" s="105"/>
      <c r="AS10" s="105"/>
      <c r="AT10" s="105"/>
      <c r="AU10" s="105"/>
      <c r="AV10" s="105"/>
      <c r="AW10" s="228"/>
      <c r="AX10" s="103"/>
      <c r="AY10" s="105"/>
      <c r="AZ10" s="105"/>
      <c r="BA10" s="105"/>
      <c r="BB10" s="105"/>
      <c r="BC10" s="105"/>
      <c r="BD10" s="105"/>
      <c r="BE10" s="105"/>
      <c r="BF10" s="105"/>
      <c r="BG10" s="105"/>
      <c r="BH10" s="105"/>
      <c r="BI10" s="106"/>
      <c r="BJ10" s="107"/>
      <c r="BK10" s="228"/>
      <c r="BL10" s="233" t="str">
        <f t="shared" si="6"/>
        <v/>
      </c>
      <c r="BM10" s="234" t="str">
        <f t="shared" si="7"/>
        <v/>
      </c>
      <c r="BN10" s="234" t="str">
        <f>IFERROR(K10/('Donnees de base'!M10*0.48),"")</f>
        <v/>
      </c>
      <c r="BO10" s="234" t="str">
        <f>IFERROR(L10/('Donnees de base'!M10*0.52),"")</f>
        <v/>
      </c>
      <c r="BP10" s="234" t="str">
        <f>IFERROR(T10/('Donnees de base'!K10*0.48),"")</f>
        <v/>
      </c>
      <c r="BQ10" s="234" t="str">
        <f>IFERROR(U10/('Donnees de base'!K10*0.52),"")</f>
        <v/>
      </c>
      <c r="BR10" s="234" t="str">
        <f>IFERROR(W10/('Donnees de base'!L10*0.48),"")</f>
        <v/>
      </c>
      <c r="BS10" s="234" t="str">
        <f>IFERROR(X10/('Donnees de base'!L10*0.52),"")</f>
        <v/>
      </c>
      <c r="BT10" s="234" t="s">
        <v>309</v>
      </c>
      <c r="BU10" s="235" t="s">
        <v>309</v>
      </c>
      <c r="BV10" s="234" t="s">
        <v>309</v>
      </c>
      <c r="BW10" s="234" t="s">
        <v>309</v>
      </c>
      <c r="BX10" s="234" t="s">
        <v>309</v>
      </c>
      <c r="BY10" s="234" t="s">
        <v>309</v>
      </c>
      <c r="BZ10" s="234" t="s">
        <v>309</v>
      </c>
      <c r="CA10" s="234" t="s">
        <v>309</v>
      </c>
      <c r="CB10" s="234" t="s">
        <v>309</v>
      </c>
      <c r="CC10" s="234" t="s">
        <v>309</v>
      </c>
      <c r="CD10" s="234" t="str">
        <f>IFERROR(AN10/('Donnees de base'!M10*0.48),"")</f>
        <v/>
      </c>
      <c r="CE10" s="234" t="s">
        <v>309</v>
      </c>
      <c r="CF10" s="234" t="s">
        <v>309</v>
      </c>
      <c r="CG10" s="234" t="s">
        <v>309</v>
      </c>
      <c r="CH10" s="236" t="s">
        <v>309</v>
      </c>
    </row>
    <row r="11" spans="1:86" ht="15">
      <c r="A11" s="214" t="str">
        <f>IF('Donnees de base'!A11="","",'Donnees de base'!A11)</f>
        <v>COUP</v>
      </c>
      <c r="B11" s="215" t="str">
        <f>IF('Donnees de base'!B11="","",'Donnees de base'!B11)</f>
        <v>GPEI</v>
      </c>
      <c r="C11" s="215" t="str">
        <f>IF('Donnees de base'!C11="","",'Donnees de base'!C11)</f>
        <v>DATA</v>
      </c>
      <c r="D11" s="215" t="str">
        <f>IF('Donnees de base'!D11="","",'Donnees de base'!D11)</f>
        <v/>
      </c>
      <c r="E11" s="216" t="str">
        <f>IF('Donnees de base'!H11="","",'Donnees de base'!H11)</f>
        <v/>
      </c>
      <c r="F11" s="227">
        <v>0</v>
      </c>
      <c r="G11" s="228"/>
      <c r="H11" s="229" t="str">
        <f>IF('Donnees de base'!Y11="","",'Donnees de base'!Y11)</f>
        <v/>
      </c>
      <c r="I11" s="106"/>
      <c r="J11" s="230">
        <f t="shared" si="0"/>
        <v>0</v>
      </c>
      <c r="K11" s="105"/>
      <c r="L11" s="106"/>
      <c r="M11" s="230">
        <f t="shared" si="1"/>
        <v>0</v>
      </c>
      <c r="N11" s="105"/>
      <c r="O11" s="105"/>
      <c r="P11" s="231">
        <f t="shared" si="2"/>
        <v>0</v>
      </c>
      <c r="Q11" s="105"/>
      <c r="R11" s="105"/>
      <c r="S11" s="231">
        <f t="shared" si="3"/>
        <v>0</v>
      </c>
      <c r="T11" s="232">
        <f t="shared" ref="T11:U11" si="14">SUM(N11,Q11)</f>
        <v>0</v>
      </c>
      <c r="U11" s="232">
        <f t="shared" si="14"/>
        <v>0</v>
      </c>
      <c r="V11" s="231">
        <f t="shared" si="5"/>
        <v>0</v>
      </c>
      <c r="W11" s="105"/>
      <c r="X11" s="228"/>
      <c r="Y11" s="103"/>
      <c r="Z11" s="105"/>
      <c r="AA11" s="105"/>
      <c r="AB11" s="105"/>
      <c r="AC11" s="106"/>
      <c r="AD11" s="107"/>
      <c r="AE11" s="228"/>
      <c r="AF11" s="103"/>
      <c r="AG11" s="105"/>
      <c r="AH11" s="105"/>
      <c r="AI11" s="105"/>
      <c r="AJ11" s="105"/>
      <c r="AK11" s="105"/>
      <c r="AL11" s="105"/>
      <c r="AM11" s="105"/>
      <c r="AN11" s="106"/>
      <c r="AO11" s="107"/>
      <c r="AP11" s="105"/>
      <c r="AQ11" s="105"/>
      <c r="AR11" s="105"/>
      <c r="AS11" s="105"/>
      <c r="AT11" s="105"/>
      <c r="AU11" s="105"/>
      <c r="AV11" s="105"/>
      <c r="AW11" s="228"/>
      <c r="AX11" s="103"/>
      <c r="AY11" s="105"/>
      <c r="AZ11" s="105"/>
      <c r="BA11" s="105"/>
      <c r="BB11" s="105"/>
      <c r="BC11" s="105"/>
      <c r="BD11" s="105"/>
      <c r="BE11" s="105"/>
      <c r="BF11" s="105"/>
      <c r="BG11" s="105"/>
      <c r="BH11" s="105"/>
      <c r="BI11" s="106"/>
      <c r="BJ11" s="107"/>
      <c r="BK11" s="228"/>
      <c r="BL11" s="233" t="str">
        <f t="shared" si="6"/>
        <v/>
      </c>
      <c r="BM11" s="234" t="str">
        <f t="shared" si="7"/>
        <v/>
      </c>
      <c r="BN11" s="234" t="str">
        <f>IFERROR(K11/('Donnees de base'!M11*0.48),"")</f>
        <v/>
      </c>
      <c r="BO11" s="234" t="str">
        <f>IFERROR(L11/('Donnees de base'!M11*0.52),"")</f>
        <v/>
      </c>
      <c r="BP11" s="234" t="str">
        <f>IFERROR(T11/('Donnees de base'!K11*0.48),"")</f>
        <v/>
      </c>
      <c r="BQ11" s="234" t="str">
        <f>IFERROR(U11/('Donnees de base'!K11*0.52),"")</f>
        <v/>
      </c>
      <c r="BR11" s="234" t="str">
        <f>IFERROR(W11/('Donnees de base'!L11*0.48),"")</f>
        <v/>
      </c>
      <c r="BS11" s="234" t="str">
        <f>IFERROR(X11/('Donnees de base'!L11*0.52),"")</f>
        <v/>
      </c>
      <c r="BT11" s="234" t="s">
        <v>309</v>
      </c>
      <c r="BU11" s="235" t="s">
        <v>309</v>
      </c>
      <c r="BV11" s="234" t="s">
        <v>309</v>
      </c>
      <c r="BW11" s="234" t="s">
        <v>309</v>
      </c>
      <c r="BX11" s="234" t="s">
        <v>309</v>
      </c>
      <c r="BY11" s="234" t="s">
        <v>309</v>
      </c>
      <c r="BZ11" s="234" t="s">
        <v>309</v>
      </c>
      <c r="CA11" s="234" t="s">
        <v>309</v>
      </c>
      <c r="CB11" s="234" t="s">
        <v>309</v>
      </c>
      <c r="CC11" s="234" t="s">
        <v>309</v>
      </c>
      <c r="CD11" s="234" t="str">
        <f>IFERROR(AN11/('Donnees de base'!M11*0.48),"")</f>
        <v/>
      </c>
      <c r="CE11" s="234" t="s">
        <v>309</v>
      </c>
      <c r="CF11" s="234" t="s">
        <v>309</v>
      </c>
      <c r="CG11" s="234" t="s">
        <v>309</v>
      </c>
      <c r="CH11" s="236" t="s">
        <v>309</v>
      </c>
    </row>
    <row r="12" spans="1:86" ht="15">
      <c r="A12" s="214" t="str">
        <f>IF('Donnees de base'!A12="","",'Donnees de base'!A12)</f>
        <v>COUP</v>
      </c>
      <c r="B12" s="215" t="str">
        <f>IF('Donnees de base'!B12="","",'Donnees de base'!B12)</f>
        <v>GPEI</v>
      </c>
      <c r="C12" s="215" t="str">
        <f>IF('Donnees de base'!C12="","",'Donnees de base'!C12)</f>
        <v>DATA</v>
      </c>
      <c r="D12" s="215" t="str">
        <f>IF('Donnees de base'!D12="","",'Donnees de base'!D12)</f>
        <v/>
      </c>
      <c r="E12" s="216" t="str">
        <f>IF('Donnees de base'!H12="","",'Donnees de base'!H12)</f>
        <v/>
      </c>
      <c r="F12" s="227">
        <v>0</v>
      </c>
      <c r="G12" s="228"/>
      <c r="H12" s="229" t="str">
        <f>IF('Donnees de base'!Y12="","",'Donnees de base'!Y12)</f>
        <v/>
      </c>
      <c r="I12" s="106"/>
      <c r="J12" s="230">
        <f t="shared" si="0"/>
        <v>0</v>
      </c>
      <c r="K12" s="105"/>
      <c r="L12" s="106"/>
      <c r="M12" s="230">
        <f t="shared" si="1"/>
        <v>0</v>
      </c>
      <c r="N12" s="105"/>
      <c r="O12" s="105"/>
      <c r="P12" s="231">
        <f t="shared" si="2"/>
        <v>0</v>
      </c>
      <c r="Q12" s="105"/>
      <c r="R12" s="105"/>
      <c r="S12" s="231">
        <f t="shared" si="3"/>
        <v>0</v>
      </c>
      <c r="T12" s="232">
        <f t="shared" ref="T12:U12" si="15">SUM(N12,Q12)</f>
        <v>0</v>
      </c>
      <c r="U12" s="232">
        <f t="shared" si="15"/>
        <v>0</v>
      </c>
      <c r="V12" s="231">
        <f t="shared" si="5"/>
        <v>0</v>
      </c>
      <c r="W12" s="105"/>
      <c r="X12" s="228"/>
      <c r="Y12" s="103"/>
      <c r="Z12" s="105"/>
      <c r="AA12" s="105"/>
      <c r="AB12" s="105"/>
      <c r="AC12" s="106"/>
      <c r="AD12" s="107"/>
      <c r="AE12" s="228"/>
      <c r="AF12" s="103"/>
      <c r="AG12" s="105"/>
      <c r="AH12" s="105"/>
      <c r="AI12" s="105"/>
      <c r="AJ12" s="105"/>
      <c r="AK12" s="105"/>
      <c r="AL12" s="105"/>
      <c r="AM12" s="105"/>
      <c r="AN12" s="106"/>
      <c r="AO12" s="107"/>
      <c r="AP12" s="105"/>
      <c r="AQ12" s="105"/>
      <c r="AR12" s="105"/>
      <c r="AS12" s="105"/>
      <c r="AT12" s="105"/>
      <c r="AU12" s="105"/>
      <c r="AV12" s="105"/>
      <c r="AW12" s="228"/>
      <c r="AX12" s="103"/>
      <c r="AY12" s="105"/>
      <c r="AZ12" s="105"/>
      <c r="BA12" s="105"/>
      <c r="BB12" s="105"/>
      <c r="BC12" s="105"/>
      <c r="BD12" s="105"/>
      <c r="BE12" s="105"/>
      <c r="BF12" s="105"/>
      <c r="BG12" s="105"/>
      <c r="BH12" s="105"/>
      <c r="BI12" s="106"/>
      <c r="BJ12" s="107"/>
      <c r="BK12" s="228"/>
      <c r="BL12" s="233" t="str">
        <f t="shared" si="6"/>
        <v/>
      </c>
      <c r="BM12" s="234" t="str">
        <f t="shared" si="7"/>
        <v/>
      </c>
      <c r="BN12" s="234" t="str">
        <f>IFERROR(K12/('Donnees de base'!M12*0.48),"")</f>
        <v/>
      </c>
      <c r="BO12" s="234" t="str">
        <f>IFERROR(L12/('Donnees de base'!M12*0.52),"")</f>
        <v/>
      </c>
      <c r="BP12" s="234" t="str">
        <f>IFERROR(T12/('Donnees de base'!K12*0.48),"")</f>
        <v/>
      </c>
      <c r="BQ12" s="234" t="str">
        <f>IFERROR(U12/('Donnees de base'!K12*0.52),"")</f>
        <v/>
      </c>
      <c r="BR12" s="234" t="str">
        <f>IFERROR(W12/('Donnees de base'!L12*0.48),"")</f>
        <v/>
      </c>
      <c r="BS12" s="234" t="str">
        <f>IFERROR(X12/('Donnees de base'!L12*0.52),"")</f>
        <v/>
      </c>
      <c r="BT12" s="234" t="s">
        <v>309</v>
      </c>
      <c r="BU12" s="235" t="s">
        <v>309</v>
      </c>
      <c r="BV12" s="234" t="s">
        <v>309</v>
      </c>
      <c r="BW12" s="234" t="s">
        <v>309</v>
      </c>
      <c r="BX12" s="234" t="s">
        <v>309</v>
      </c>
      <c r="BY12" s="234" t="s">
        <v>309</v>
      </c>
      <c r="BZ12" s="234" t="s">
        <v>309</v>
      </c>
      <c r="CA12" s="234" t="s">
        <v>309</v>
      </c>
      <c r="CB12" s="234" t="s">
        <v>309</v>
      </c>
      <c r="CC12" s="234" t="s">
        <v>309</v>
      </c>
      <c r="CD12" s="234" t="str">
        <f>IFERROR(AN12/('Donnees de base'!M12*0.48),"")</f>
        <v/>
      </c>
      <c r="CE12" s="234" t="s">
        <v>309</v>
      </c>
      <c r="CF12" s="234" t="s">
        <v>309</v>
      </c>
      <c r="CG12" s="234" t="s">
        <v>309</v>
      </c>
      <c r="CH12" s="236" t="s">
        <v>309</v>
      </c>
    </row>
    <row r="13" spans="1:86" ht="15">
      <c r="A13" s="214" t="str">
        <f>IF('Donnees de base'!A13="","",'Donnees de base'!A13)</f>
        <v>COUP</v>
      </c>
      <c r="B13" s="215" t="str">
        <f>IF('Donnees de base'!B13="","",'Donnees de base'!B13)</f>
        <v>GPEI</v>
      </c>
      <c r="C13" s="215" t="str">
        <f>IF('Donnees de base'!C13="","",'Donnees de base'!C13)</f>
        <v>DATA</v>
      </c>
      <c r="D13" s="215" t="str">
        <f>IF('Donnees de base'!D13="","",'Donnees de base'!D13)</f>
        <v/>
      </c>
      <c r="E13" s="216" t="str">
        <f>IF('Donnees de base'!H13="","",'Donnees de base'!H13)</f>
        <v/>
      </c>
      <c r="F13" s="227">
        <v>0</v>
      </c>
      <c r="G13" s="228"/>
      <c r="H13" s="229" t="str">
        <f>IF('Donnees de base'!Y13="","",'Donnees de base'!Y13)</f>
        <v/>
      </c>
      <c r="I13" s="106"/>
      <c r="J13" s="230">
        <f t="shared" si="0"/>
        <v>0</v>
      </c>
      <c r="K13" s="105"/>
      <c r="L13" s="106"/>
      <c r="M13" s="230">
        <f t="shared" si="1"/>
        <v>0</v>
      </c>
      <c r="N13" s="105"/>
      <c r="O13" s="105"/>
      <c r="P13" s="231">
        <f t="shared" si="2"/>
        <v>0</v>
      </c>
      <c r="Q13" s="105"/>
      <c r="R13" s="105"/>
      <c r="S13" s="231">
        <f t="shared" si="3"/>
        <v>0</v>
      </c>
      <c r="T13" s="232">
        <f t="shared" ref="T13:U13" si="16">SUM(N13,Q13)</f>
        <v>0</v>
      </c>
      <c r="U13" s="232">
        <f t="shared" si="16"/>
        <v>0</v>
      </c>
      <c r="V13" s="231">
        <f t="shared" si="5"/>
        <v>0</v>
      </c>
      <c r="W13" s="105"/>
      <c r="X13" s="228"/>
      <c r="Y13" s="103"/>
      <c r="Z13" s="105"/>
      <c r="AA13" s="105"/>
      <c r="AB13" s="105"/>
      <c r="AC13" s="106"/>
      <c r="AD13" s="107"/>
      <c r="AE13" s="228"/>
      <c r="AF13" s="103"/>
      <c r="AG13" s="105"/>
      <c r="AH13" s="105"/>
      <c r="AI13" s="105"/>
      <c r="AJ13" s="105"/>
      <c r="AK13" s="105"/>
      <c r="AL13" s="105"/>
      <c r="AM13" s="105"/>
      <c r="AN13" s="106"/>
      <c r="AO13" s="107"/>
      <c r="AP13" s="105"/>
      <c r="AQ13" s="105"/>
      <c r="AR13" s="105"/>
      <c r="AS13" s="105"/>
      <c r="AT13" s="105"/>
      <c r="AU13" s="105"/>
      <c r="AV13" s="105"/>
      <c r="AW13" s="228"/>
      <c r="AX13" s="103"/>
      <c r="AY13" s="105"/>
      <c r="AZ13" s="105"/>
      <c r="BA13" s="105"/>
      <c r="BB13" s="105"/>
      <c r="BC13" s="105"/>
      <c r="BD13" s="105"/>
      <c r="BE13" s="105"/>
      <c r="BF13" s="105"/>
      <c r="BG13" s="105"/>
      <c r="BH13" s="105"/>
      <c r="BI13" s="106"/>
      <c r="BJ13" s="107"/>
      <c r="BK13" s="228"/>
      <c r="BL13" s="233" t="str">
        <f t="shared" si="6"/>
        <v/>
      </c>
      <c r="BM13" s="234" t="str">
        <f t="shared" si="7"/>
        <v/>
      </c>
      <c r="BN13" s="234" t="str">
        <f>IFERROR(K13/('Donnees de base'!M13*0.48),"")</f>
        <v/>
      </c>
      <c r="BO13" s="234" t="str">
        <f>IFERROR(L13/('Donnees de base'!M13*0.52),"")</f>
        <v/>
      </c>
      <c r="BP13" s="234" t="str">
        <f>IFERROR(T13/('Donnees de base'!K13*0.48),"")</f>
        <v/>
      </c>
      <c r="BQ13" s="234" t="str">
        <f>IFERROR(U13/('Donnees de base'!K13*0.52),"")</f>
        <v/>
      </c>
      <c r="BR13" s="234" t="str">
        <f>IFERROR(W13/('Donnees de base'!L13*0.48),"")</f>
        <v/>
      </c>
      <c r="BS13" s="234" t="str">
        <f>IFERROR(X13/('Donnees de base'!L13*0.52),"")</f>
        <v/>
      </c>
      <c r="BT13" s="234" t="s">
        <v>309</v>
      </c>
      <c r="BU13" s="235" t="s">
        <v>309</v>
      </c>
      <c r="BV13" s="234" t="s">
        <v>309</v>
      </c>
      <c r="BW13" s="234" t="s">
        <v>309</v>
      </c>
      <c r="BX13" s="234" t="s">
        <v>309</v>
      </c>
      <c r="BY13" s="234" t="s">
        <v>309</v>
      </c>
      <c r="BZ13" s="234" t="s">
        <v>309</v>
      </c>
      <c r="CA13" s="234" t="s">
        <v>309</v>
      </c>
      <c r="CB13" s="234" t="s">
        <v>309</v>
      </c>
      <c r="CC13" s="234" t="s">
        <v>309</v>
      </c>
      <c r="CD13" s="234" t="str">
        <f>IFERROR(AN13/('Donnees de base'!M13*0.48),"")</f>
        <v/>
      </c>
      <c r="CE13" s="234" t="s">
        <v>309</v>
      </c>
      <c r="CF13" s="234" t="s">
        <v>309</v>
      </c>
      <c r="CG13" s="234" t="s">
        <v>309</v>
      </c>
      <c r="CH13" s="236" t="s">
        <v>309</v>
      </c>
    </row>
    <row r="14" spans="1:86" ht="15">
      <c r="A14" s="214" t="str">
        <f>IF('Donnees de base'!A14="","",'Donnees de base'!A14)</f>
        <v>COUP</v>
      </c>
      <c r="B14" s="215" t="str">
        <f>IF('Donnees de base'!B14="","",'Donnees de base'!B14)</f>
        <v>GPEI</v>
      </c>
      <c r="C14" s="215" t="str">
        <f>IF('Donnees de base'!C14="","",'Donnees de base'!C14)</f>
        <v>DATA</v>
      </c>
      <c r="D14" s="215" t="str">
        <f>IF('Donnees de base'!D14="","",'Donnees de base'!D14)</f>
        <v/>
      </c>
      <c r="E14" s="216" t="str">
        <f>IF('Donnees de base'!H14="","",'Donnees de base'!H14)</f>
        <v/>
      </c>
      <c r="F14" s="227">
        <v>0</v>
      </c>
      <c r="G14" s="228"/>
      <c r="H14" s="229" t="str">
        <f>IF('Donnees de base'!Y14="","",'Donnees de base'!Y14)</f>
        <v/>
      </c>
      <c r="I14" s="106"/>
      <c r="J14" s="230">
        <f t="shared" si="0"/>
        <v>0</v>
      </c>
      <c r="K14" s="105"/>
      <c r="L14" s="106"/>
      <c r="M14" s="230">
        <f t="shared" si="1"/>
        <v>0</v>
      </c>
      <c r="N14" s="105"/>
      <c r="O14" s="105"/>
      <c r="P14" s="231">
        <f t="shared" si="2"/>
        <v>0</v>
      </c>
      <c r="Q14" s="105"/>
      <c r="R14" s="105"/>
      <c r="S14" s="231">
        <f t="shared" si="3"/>
        <v>0</v>
      </c>
      <c r="T14" s="232">
        <f t="shared" ref="T14:U14" si="17">SUM(N14,Q14)</f>
        <v>0</v>
      </c>
      <c r="U14" s="232">
        <f t="shared" si="17"/>
        <v>0</v>
      </c>
      <c r="V14" s="231">
        <f t="shared" si="5"/>
        <v>0</v>
      </c>
      <c r="W14" s="105"/>
      <c r="X14" s="228"/>
      <c r="Y14" s="103"/>
      <c r="Z14" s="105"/>
      <c r="AA14" s="105"/>
      <c r="AB14" s="105"/>
      <c r="AC14" s="106"/>
      <c r="AD14" s="107"/>
      <c r="AE14" s="228"/>
      <c r="AF14" s="103"/>
      <c r="AG14" s="105"/>
      <c r="AH14" s="105"/>
      <c r="AI14" s="105"/>
      <c r="AJ14" s="105"/>
      <c r="AK14" s="105"/>
      <c r="AL14" s="105"/>
      <c r="AM14" s="105"/>
      <c r="AN14" s="106"/>
      <c r="AO14" s="107"/>
      <c r="AP14" s="105"/>
      <c r="AQ14" s="105"/>
      <c r="AR14" s="105"/>
      <c r="AS14" s="105"/>
      <c r="AT14" s="105"/>
      <c r="AU14" s="105"/>
      <c r="AV14" s="105"/>
      <c r="AW14" s="228"/>
      <c r="AX14" s="103"/>
      <c r="AY14" s="105"/>
      <c r="AZ14" s="105"/>
      <c r="BA14" s="105"/>
      <c r="BB14" s="105"/>
      <c r="BC14" s="105"/>
      <c r="BD14" s="105"/>
      <c r="BE14" s="105"/>
      <c r="BF14" s="105"/>
      <c r="BG14" s="105"/>
      <c r="BH14" s="105"/>
      <c r="BI14" s="106"/>
      <c r="BJ14" s="107"/>
      <c r="BK14" s="228"/>
      <c r="BL14" s="233" t="str">
        <f t="shared" si="6"/>
        <v/>
      </c>
      <c r="BM14" s="234" t="str">
        <f t="shared" si="7"/>
        <v/>
      </c>
      <c r="BN14" s="234" t="str">
        <f>IFERROR(K14/('Donnees de base'!M14*0.48),"")</f>
        <v/>
      </c>
      <c r="BO14" s="234" t="str">
        <f>IFERROR(L14/('Donnees de base'!M14*0.52),"")</f>
        <v/>
      </c>
      <c r="BP14" s="234" t="str">
        <f>IFERROR(T14/('Donnees de base'!K14*0.48),"")</f>
        <v/>
      </c>
      <c r="BQ14" s="234" t="str">
        <f>IFERROR(U14/('Donnees de base'!K14*0.52),"")</f>
        <v/>
      </c>
      <c r="BR14" s="234" t="str">
        <f>IFERROR(W14/('Donnees de base'!L14*0.48),"")</f>
        <v/>
      </c>
      <c r="BS14" s="234" t="str">
        <f>IFERROR(X14/('Donnees de base'!L14*0.52),"")</f>
        <v/>
      </c>
      <c r="BT14" s="234" t="s">
        <v>309</v>
      </c>
      <c r="BU14" s="235" t="s">
        <v>309</v>
      </c>
      <c r="BV14" s="234" t="s">
        <v>309</v>
      </c>
      <c r="BW14" s="234" t="s">
        <v>309</v>
      </c>
      <c r="BX14" s="234" t="s">
        <v>309</v>
      </c>
      <c r="BY14" s="234" t="s">
        <v>309</v>
      </c>
      <c r="BZ14" s="234" t="s">
        <v>309</v>
      </c>
      <c r="CA14" s="234" t="s">
        <v>309</v>
      </c>
      <c r="CB14" s="234" t="s">
        <v>309</v>
      </c>
      <c r="CC14" s="234" t="s">
        <v>309</v>
      </c>
      <c r="CD14" s="234" t="str">
        <f>IFERROR(AN14/('Donnees de base'!M14*0.48),"")</f>
        <v/>
      </c>
      <c r="CE14" s="234" t="s">
        <v>309</v>
      </c>
      <c r="CF14" s="234" t="s">
        <v>309</v>
      </c>
      <c r="CG14" s="234" t="s">
        <v>309</v>
      </c>
      <c r="CH14" s="236" t="s">
        <v>309</v>
      </c>
    </row>
    <row r="15" spans="1:86" ht="15">
      <c r="A15" s="214" t="str">
        <f>IF('Donnees de base'!A15="","",'Donnees de base'!A15)</f>
        <v>COUP</v>
      </c>
      <c r="B15" s="215" t="str">
        <f>IF('Donnees de base'!B15="","",'Donnees de base'!B15)</f>
        <v>GPEI</v>
      </c>
      <c r="C15" s="215" t="str">
        <f>IF('Donnees de base'!C15="","",'Donnees de base'!C15)</f>
        <v>DATA</v>
      </c>
      <c r="D15" s="215" t="str">
        <f>IF('Donnees de base'!D15="","",'Donnees de base'!D15)</f>
        <v/>
      </c>
      <c r="E15" s="216" t="str">
        <f>IF('Donnees de base'!H15="","",'Donnees de base'!H15)</f>
        <v/>
      </c>
      <c r="F15" s="227">
        <v>0</v>
      </c>
      <c r="G15" s="228"/>
      <c r="H15" s="229" t="str">
        <f>IF('Donnees de base'!Y15="","",'Donnees de base'!Y15)</f>
        <v/>
      </c>
      <c r="I15" s="106"/>
      <c r="J15" s="230">
        <f t="shared" si="0"/>
        <v>0</v>
      </c>
      <c r="K15" s="105"/>
      <c r="L15" s="106"/>
      <c r="M15" s="230">
        <f t="shared" si="1"/>
        <v>0</v>
      </c>
      <c r="N15" s="105"/>
      <c r="O15" s="105"/>
      <c r="P15" s="231">
        <f t="shared" si="2"/>
        <v>0</v>
      </c>
      <c r="Q15" s="105"/>
      <c r="R15" s="105"/>
      <c r="S15" s="231">
        <f t="shared" si="3"/>
        <v>0</v>
      </c>
      <c r="T15" s="232">
        <f t="shared" ref="T15:U15" si="18">SUM(N15,Q15)</f>
        <v>0</v>
      </c>
      <c r="U15" s="232">
        <f t="shared" si="18"/>
        <v>0</v>
      </c>
      <c r="V15" s="231">
        <f t="shared" si="5"/>
        <v>0</v>
      </c>
      <c r="W15" s="105"/>
      <c r="X15" s="228"/>
      <c r="Y15" s="103"/>
      <c r="Z15" s="105"/>
      <c r="AA15" s="105"/>
      <c r="AB15" s="105"/>
      <c r="AC15" s="106"/>
      <c r="AD15" s="107"/>
      <c r="AE15" s="228"/>
      <c r="AF15" s="103"/>
      <c r="AG15" s="105"/>
      <c r="AH15" s="105"/>
      <c r="AI15" s="105"/>
      <c r="AJ15" s="105"/>
      <c r="AK15" s="105"/>
      <c r="AL15" s="105"/>
      <c r="AM15" s="105"/>
      <c r="AN15" s="106"/>
      <c r="AO15" s="107"/>
      <c r="AP15" s="105"/>
      <c r="AQ15" s="105"/>
      <c r="AR15" s="105"/>
      <c r="AS15" s="105"/>
      <c r="AT15" s="105"/>
      <c r="AU15" s="105"/>
      <c r="AV15" s="105"/>
      <c r="AW15" s="228"/>
      <c r="AX15" s="103"/>
      <c r="AY15" s="105"/>
      <c r="AZ15" s="105"/>
      <c r="BA15" s="105"/>
      <c r="BB15" s="105"/>
      <c r="BC15" s="105"/>
      <c r="BD15" s="105"/>
      <c r="BE15" s="105"/>
      <c r="BF15" s="105"/>
      <c r="BG15" s="105"/>
      <c r="BH15" s="105"/>
      <c r="BI15" s="106"/>
      <c r="BJ15" s="107"/>
      <c r="BK15" s="228"/>
      <c r="BL15" s="233" t="str">
        <f t="shared" si="6"/>
        <v/>
      </c>
      <c r="BM15" s="234" t="str">
        <f t="shared" si="7"/>
        <v/>
      </c>
      <c r="BN15" s="234" t="str">
        <f>IFERROR(K15/('Donnees de base'!M15*0.48),"")</f>
        <v/>
      </c>
      <c r="BO15" s="234" t="str">
        <f>IFERROR(L15/('Donnees de base'!M15*0.52),"")</f>
        <v/>
      </c>
      <c r="BP15" s="234" t="str">
        <f>IFERROR(T15/('Donnees de base'!K15*0.48),"")</f>
        <v/>
      </c>
      <c r="BQ15" s="234" t="str">
        <f>IFERROR(U15/('Donnees de base'!K15*0.52),"")</f>
        <v/>
      </c>
      <c r="BR15" s="234" t="str">
        <f>IFERROR(W15/('Donnees de base'!L15*0.48),"")</f>
        <v/>
      </c>
      <c r="BS15" s="234" t="str">
        <f>IFERROR(X15/('Donnees de base'!L15*0.52),"")</f>
        <v/>
      </c>
      <c r="BT15" s="234" t="s">
        <v>309</v>
      </c>
      <c r="BU15" s="235" t="s">
        <v>309</v>
      </c>
      <c r="BV15" s="234" t="s">
        <v>309</v>
      </c>
      <c r="BW15" s="234" t="s">
        <v>309</v>
      </c>
      <c r="BX15" s="234" t="s">
        <v>309</v>
      </c>
      <c r="BY15" s="234" t="s">
        <v>309</v>
      </c>
      <c r="BZ15" s="234" t="s">
        <v>309</v>
      </c>
      <c r="CA15" s="234" t="s">
        <v>309</v>
      </c>
      <c r="CB15" s="234" t="s">
        <v>309</v>
      </c>
      <c r="CC15" s="234" t="s">
        <v>309</v>
      </c>
      <c r="CD15" s="234" t="str">
        <f>IFERROR(AN15/('Donnees de base'!M15*0.48),"")</f>
        <v/>
      </c>
      <c r="CE15" s="234" t="s">
        <v>309</v>
      </c>
      <c r="CF15" s="234" t="s">
        <v>309</v>
      </c>
      <c r="CG15" s="234" t="s">
        <v>309</v>
      </c>
      <c r="CH15" s="236" t="s">
        <v>309</v>
      </c>
    </row>
    <row r="16" spans="1:86" ht="15">
      <c r="A16" s="214" t="str">
        <f>IF('Donnees de base'!A16="","",'Donnees de base'!A16)</f>
        <v>COUP</v>
      </c>
      <c r="B16" s="215" t="str">
        <f>IF('Donnees de base'!B16="","",'Donnees de base'!B16)</f>
        <v>GPEI</v>
      </c>
      <c r="C16" s="215" t="str">
        <f>IF('Donnees de base'!C16="","",'Donnees de base'!C16)</f>
        <v>DATA</v>
      </c>
      <c r="D16" s="215" t="str">
        <f>IF('Donnees de base'!D16="","",'Donnees de base'!D16)</f>
        <v/>
      </c>
      <c r="E16" s="216" t="str">
        <f>IF('Donnees de base'!H16="","",'Donnees de base'!H16)</f>
        <v/>
      </c>
      <c r="F16" s="227">
        <v>0</v>
      </c>
      <c r="G16" s="228"/>
      <c r="H16" s="229" t="str">
        <f>IF('Donnees de base'!Y16="","",'Donnees de base'!Y16)</f>
        <v/>
      </c>
      <c r="I16" s="106"/>
      <c r="J16" s="230">
        <f t="shared" si="0"/>
        <v>0</v>
      </c>
      <c r="K16" s="105"/>
      <c r="L16" s="106"/>
      <c r="M16" s="230">
        <f t="shared" si="1"/>
        <v>0</v>
      </c>
      <c r="N16" s="105"/>
      <c r="O16" s="105"/>
      <c r="P16" s="231">
        <f t="shared" si="2"/>
        <v>0</v>
      </c>
      <c r="Q16" s="105"/>
      <c r="R16" s="105"/>
      <c r="S16" s="231">
        <f t="shared" si="3"/>
        <v>0</v>
      </c>
      <c r="T16" s="232">
        <f t="shared" ref="T16:U16" si="19">SUM(N16,Q16)</f>
        <v>0</v>
      </c>
      <c r="U16" s="232">
        <f t="shared" si="19"/>
        <v>0</v>
      </c>
      <c r="V16" s="231">
        <f t="shared" si="5"/>
        <v>0</v>
      </c>
      <c r="W16" s="105"/>
      <c r="X16" s="228"/>
      <c r="Y16" s="103"/>
      <c r="Z16" s="105"/>
      <c r="AA16" s="105"/>
      <c r="AB16" s="105"/>
      <c r="AC16" s="106"/>
      <c r="AD16" s="107"/>
      <c r="AE16" s="228"/>
      <c r="AF16" s="103"/>
      <c r="AG16" s="105"/>
      <c r="AH16" s="105"/>
      <c r="AI16" s="105"/>
      <c r="AJ16" s="105"/>
      <c r="AK16" s="105"/>
      <c r="AL16" s="105"/>
      <c r="AM16" s="105"/>
      <c r="AN16" s="106"/>
      <c r="AO16" s="107"/>
      <c r="AP16" s="105"/>
      <c r="AQ16" s="105"/>
      <c r="AR16" s="105"/>
      <c r="AS16" s="105"/>
      <c r="AT16" s="105"/>
      <c r="AU16" s="105"/>
      <c r="AV16" s="105"/>
      <c r="AW16" s="228"/>
      <c r="AX16" s="103"/>
      <c r="AY16" s="105"/>
      <c r="AZ16" s="105"/>
      <c r="BA16" s="105"/>
      <c r="BB16" s="105"/>
      <c r="BC16" s="105"/>
      <c r="BD16" s="105"/>
      <c r="BE16" s="105"/>
      <c r="BF16" s="105"/>
      <c r="BG16" s="105"/>
      <c r="BH16" s="105"/>
      <c r="BI16" s="106"/>
      <c r="BJ16" s="107"/>
      <c r="BK16" s="228"/>
      <c r="BL16" s="233" t="str">
        <f t="shared" si="6"/>
        <v/>
      </c>
      <c r="BM16" s="234" t="str">
        <f t="shared" si="7"/>
        <v/>
      </c>
      <c r="BN16" s="234" t="str">
        <f>IFERROR(K16/('Donnees de base'!M16*0.48),"")</f>
        <v/>
      </c>
      <c r="BO16" s="234" t="str">
        <f>IFERROR(L16/('Donnees de base'!M16*0.52),"")</f>
        <v/>
      </c>
      <c r="BP16" s="234" t="str">
        <f>IFERROR(T16/('Donnees de base'!K16*0.48),"")</f>
        <v/>
      </c>
      <c r="BQ16" s="234" t="str">
        <f>IFERROR(U16/('Donnees de base'!K16*0.52),"")</f>
        <v/>
      </c>
      <c r="BR16" s="234" t="str">
        <f>IFERROR(W16/('Donnees de base'!L16*0.48),"")</f>
        <v/>
      </c>
      <c r="BS16" s="234" t="str">
        <f>IFERROR(X16/('Donnees de base'!L16*0.52),"")</f>
        <v/>
      </c>
      <c r="BT16" s="234" t="s">
        <v>309</v>
      </c>
      <c r="BU16" s="235" t="s">
        <v>309</v>
      </c>
      <c r="BV16" s="234" t="s">
        <v>309</v>
      </c>
      <c r="BW16" s="234" t="s">
        <v>309</v>
      </c>
      <c r="BX16" s="234" t="s">
        <v>309</v>
      </c>
      <c r="BY16" s="234" t="s">
        <v>309</v>
      </c>
      <c r="BZ16" s="234" t="s">
        <v>309</v>
      </c>
      <c r="CA16" s="234" t="s">
        <v>309</v>
      </c>
      <c r="CB16" s="234" t="s">
        <v>309</v>
      </c>
      <c r="CC16" s="234" t="s">
        <v>309</v>
      </c>
      <c r="CD16" s="234" t="str">
        <f>IFERROR(AN16/('Donnees de base'!M16*0.48),"")</f>
        <v/>
      </c>
      <c r="CE16" s="234" t="s">
        <v>309</v>
      </c>
      <c r="CF16" s="234" t="s">
        <v>309</v>
      </c>
      <c r="CG16" s="234" t="s">
        <v>309</v>
      </c>
      <c r="CH16" s="236" t="s">
        <v>309</v>
      </c>
    </row>
    <row r="17" spans="1:86" ht="15">
      <c r="A17" s="214" t="str">
        <f>IF('Donnees de base'!A17="","",'Donnees de base'!A17)</f>
        <v>COUP</v>
      </c>
      <c r="B17" s="215" t="str">
        <f>IF('Donnees de base'!B17="","",'Donnees de base'!B17)</f>
        <v>GPEI</v>
      </c>
      <c r="C17" s="215" t="str">
        <f>IF('Donnees de base'!C17="","",'Donnees de base'!C17)</f>
        <v>DATA</v>
      </c>
      <c r="D17" s="215" t="str">
        <f>IF('Donnees de base'!D17="","",'Donnees de base'!D17)</f>
        <v/>
      </c>
      <c r="E17" s="216" t="str">
        <f>IF('Donnees de base'!H17="","",'Donnees de base'!H17)</f>
        <v/>
      </c>
      <c r="F17" s="227">
        <v>0</v>
      </c>
      <c r="G17" s="228"/>
      <c r="H17" s="229" t="str">
        <f>IF('Donnees de base'!Y17="","",'Donnees de base'!Y17)</f>
        <v/>
      </c>
      <c r="I17" s="106"/>
      <c r="J17" s="230">
        <f t="shared" si="0"/>
        <v>0</v>
      </c>
      <c r="K17" s="105"/>
      <c r="L17" s="106"/>
      <c r="M17" s="230">
        <f t="shared" si="1"/>
        <v>0</v>
      </c>
      <c r="N17" s="105"/>
      <c r="O17" s="105"/>
      <c r="P17" s="231">
        <f t="shared" si="2"/>
        <v>0</v>
      </c>
      <c r="Q17" s="105"/>
      <c r="R17" s="105"/>
      <c r="S17" s="231">
        <f t="shared" si="3"/>
        <v>0</v>
      </c>
      <c r="T17" s="232">
        <f t="shared" ref="T17:U17" si="20">SUM(N17,Q17)</f>
        <v>0</v>
      </c>
      <c r="U17" s="232">
        <f t="shared" si="20"/>
        <v>0</v>
      </c>
      <c r="V17" s="231">
        <f t="shared" si="5"/>
        <v>0</v>
      </c>
      <c r="W17" s="105"/>
      <c r="X17" s="228"/>
      <c r="Y17" s="103"/>
      <c r="Z17" s="105"/>
      <c r="AA17" s="105"/>
      <c r="AB17" s="105"/>
      <c r="AC17" s="106"/>
      <c r="AD17" s="107"/>
      <c r="AE17" s="228"/>
      <c r="AF17" s="103"/>
      <c r="AG17" s="105"/>
      <c r="AH17" s="105"/>
      <c r="AI17" s="105"/>
      <c r="AJ17" s="105"/>
      <c r="AK17" s="105"/>
      <c r="AL17" s="105"/>
      <c r="AM17" s="105"/>
      <c r="AN17" s="106"/>
      <c r="AO17" s="107"/>
      <c r="AP17" s="105"/>
      <c r="AQ17" s="105"/>
      <c r="AR17" s="105"/>
      <c r="AS17" s="105"/>
      <c r="AT17" s="105"/>
      <c r="AU17" s="105"/>
      <c r="AV17" s="105"/>
      <c r="AW17" s="228"/>
      <c r="AX17" s="103"/>
      <c r="AY17" s="105"/>
      <c r="AZ17" s="105"/>
      <c r="BA17" s="105"/>
      <c r="BB17" s="105"/>
      <c r="BC17" s="105"/>
      <c r="BD17" s="105"/>
      <c r="BE17" s="105"/>
      <c r="BF17" s="105"/>
      <c r="BG17" s="105"/>
      <c r="BH17" s="105"/>
      <c r="BI17" s="106"/>
      <c r="BJ17" s="107"/>
      <c r="BK17" s="228"/>
      <c r="BL17" s="233" t="str">
        <f t="shared" si="6"/>
        <v/>
      </c>
      <c r="BM17" s="234" t="str">
        <f t="shared" si="7"/>
        <v/>
      </c>
      <c r="BN17" s="234" t="str">
        <f>IFERROR(K17/('Donnees de base'!M17*0.48),"")</f>
        <v/>
      </c>
      <c r="BO17" s="234" t="str">
        <f>IFERROR(L17/('Donnees de base'!M17*0.52),"")</f>
        <v/>
      </c>
      <c r="BP17" s="234" t="str">
        <f>IFERROR(T17/('Donnees de base'!K17*0.48),"")</f>
        <v/>
      </c>
      <c r="BQ17" s="234" t="str">
        <f>IFERROR(U17/('Donnees de base'!K17*0.52),"")</f>
        <v/>
      </c>
      <c r="BR17" s="234" t="str">
        <f>IFERROR(W17/('Donnees de base'!L17*0.48),"")</f>
        <v/>
      </c>
      <c r="BS17" s="234" t="str">
        <f>IFERROR(X17/('Donnees de base'!L17*0.52),"")</f>
        <v/>
      </c>
      <c r="BT17" s="234" t="s">
        <v>309</v>
      </c>
      <c r="BU17" s="235" t="s">
        <v>309</v>
      </c>
      <c r="BV17" s="234" t="s">
        <v>309</v>
      </c>
      <c r="BW17" s="234" t="s">
        <v>309</v>
      </c>
      <c r="BX17" s="234" t="s">
        <v>309</v>
      </c>
      <c r="BY17" s="234" t="s">
        <v>309</v>
      </c>
      <c r="BZ17" s="234" t="s">
        <v>309</v>
      </c>
      <c r="CA17" s="234" t="s">
        <v>309</v>
      </c>
      <c r="CB17" s="234" t="s">
        <v>309</v>
      </c>
      <c r="CC17" s="234" t="s">
        <v>309</v>
      </c>
      <c r="CD17" s="234" t="str">
        <f>IFERROR(AN17/('Donnees de base'!M17*0.48),"")</f>
        <v/>
      </c>
      <c r="CE17" s="234" t="s">
        <v>309</v>
      </c>
      <c r="CF17" s="234" t="s">
        <v>309</v>
      </c>
      <c r="CG17" s="234" t="s">
        <v>309</v>
      </c>
      <c r="CH17" s="236" t="s">
        <v>309</v>
      </c>
    </row>
    <row r="18" spans="1:86" ht="15">
      <c r="A18" s="214" t="str">
        <f>IF('Donnees de base'!A18="","",'Donnees de base'!A18)</f>
        <v>COUP</v>
      </c>
      <c r="B18" s="215" t="str">
        <f>IF('Donnees de base'!B18="","",'Donnees de base'!B18)</f>
        <v>GPEI</v>
      </c>
      <c r="C18" s="215" t="str">
        <f>IF('Donnees de base'!C18="","",'Donnees de base'!C18)</f>
        <v>DATA</v>
      </c>
      <c r="D18" s="215" t="str">
        <f>IF('Donnees de base'!D18="","",'Donnees de base'!D18)</f>
        <v/>
      </c>
      <c r="E18" s="216" t="str">
        <f>IF('Donnees de base'!H18="","",'Donnees de base'!H18)</f>
        <v/>
      </c>
      <c r="F18" s="227">
        <v>0</v>
      </c>
      <c r="G18" s="228"/>
      <c r="H18" s="229" t="str">
        <f>IF('Donnees de base'!Y18="","",'Donnees de base'!Y18)</f>
        <v/>
      </c>
      <c r="I18" s="106"/>
      <c r="J18" s="230">
        <f t="shared" si="0"/>
        <v>0</v>
      </c>
      <c r="K18" s="105"/>
      <c r="L18" s="106"/>
      <c r="M18" s="230">
        <f t="shared" si="1"/>
        <v>0</v>
      </c>
      <c r="N18" s="105"/>
      <c r="O18" s="105"/>
      <c r="P18" s="231">
        <f t="shared" si="2"/>
        <v>0</v>
      </c>
      <c r="Q18" s="105"/>
      <c r="R18" s="105"/>
      <c r="S18" s="231">
        <f t="shared" si="3"/>
        <v>0</v>
      </c>
      <c r="T18" s="232">
        <f t="shared" ref="T18:U18" si="21">SUM(N18,Q18)</f>
        <v>0</v>
      </c>
      <c r="U18" s="232">
        <f t="shared" si="21"/>
        <v>0</v>
      </c>
      <c r="V18" s="231">
        <f t="shared" si="5"/>
        <v>0</v>
      </c>
      <c r="W18" s="105"/>
      <c r="X18" s="228"/>
      <c r="Y18" s="103"/>
      <c r="Z18" s="105"/>
      <c r="AA18" s="105"/>
      <c r="AB18" s="105"/>
      <c r="AC18" s="106"/>
      <c r="AD18" s="107"/>
      <c r="AE18" s="228"/>
      <c r="AF18" s="103"/>
      <c r="AG18" s="105"/>
      <c r="AH18" s="105"/>
      <c r="AI18" s="105"/>
      <c r="AJ18" s="105"/>
      <c r="AK18" s="105"/>
      <c r="AL18" s="105"/>
      <c r="AM18" s="105"/>
      <c r="AN18" s="106"/>
      <c r="AO18" s="107"/>
      <c r="AP18" s="105"/>
      <c r="AQ18" s="105"/>
      <c r="AR18" s="105"/>
      <c r="AS18" s="105"/>
      <c r="AT18" s="105"/>
      <c r="AU18" s="105"/>
      <c r="AV18" s="105"/>
      <c r="AW18" s="228"/>
      <c r="AX18" s="103"/>
      <c r="AY18" s="105"/>
      <c r="AZ18" s="105"/>
      <c r="BA18" s="105"/>
      <c r="BB18" s="105"/>
      <c r="BC18" s="105"/>
      <c r="BD18" s="105"/>
      <c r="BE18" s="105"/>
      <c r="BF18" s="105"/>
      <c r="BG18" s="105"/>
      <c r="BH18" s="105"/>
      <c r="BI18" s="106"/>
      <c r="BJ18" s="107"/>
      <c r="BK18" s="228"/>
      <c r="BL18" s="233" t="str">
        <f t="shared" si="6"/>
        <v/>
      </c>
      <c r="BM18" s="234" t="str">
        <f t="shared" si="7"/>
        <v/>
      </c>
      <c r="BN18" s="234" t="str">
        <f>IFERROR(K18/('Donnees de base'!M18*0.48),"")</f>
        <v/>
      </c>
      <c r="BO18" s="234" t="str">
        <f>IFERROR(L18/('Donnees de base'!M18*0.52),"")</f>
        <v/>
      </c>
      <c r="BP18" s="234" t="str">
        <f>IFERROR(T18/('Donnees de base'!K18*0.48),"")</f>
        <v/>
      </c>
      <c r="BQ18" s="234" t="str">
        <f>IFERROR(U18/('Donnees de base'!K18*0.52),"")</f>
        <v/>
      </c>
      <c r="BR18" s="234" t="str">
        <f>IFERROR(W18/('Donnees de base'!L18*0.48),"")</f>
        <v/>
      </c>
      <c r="BS18" s="234" t="str">
        <f>IFERROR(X18/('Donnees de base'!L18*0.52),"")</f>
        <v/>
      </c>
      <c r="BT18" s="234" t="s">
        <v>309</v>
      </c>
      <c r="BU18" s="235" t="s">
        <v>309</v>
      </c>
      <c r="BV18" s="234" t="s">
        <v>309</v>
      </c>
      <c r="BW18" s="234" t="s">
        <v>309</v>
      </c>
      <c r="BX18" s="234" t="s">
        <v>309</v>
      </c>
      <c r="BY18" s="234" t="s">
        <v>309</v>
      </c>
      <c r="BZ18" s="234" t="s">
        <v>309</v>
      </c>
      <c r="CA18" s="234" t="s">
        <v>309</v>
      </c>
      <c r="CB18" s="234" t="s">
        <v>309</v>
      </c>
      <c r="CC18" s="234" t="s">
        <v>309</v>
      </c>
      <c r="CD18" s="234" t="str">
        <f>IFERROR(AN18/('Donnees de base'!M18*0.48),"")</f>
        <v/>
      </c>
      <c r="CE18" s="234" t="s">
        <v>309</v>
      </c>
      <c r="CF18" s="234" t="s">
        <v>309</v>
      </c>
      <c r="CG18" s="234" t="s">
        <v>309</v>
      </c>
      <c r="CH18" s="236" t="s">
        <v>309</v>
      </c>
    </row>
    <row r="19" spans="1:86" ht="15">
      <c r="A19" s="214" t="str">
        <f>IF('Donnees de base'!A19="","",'Donnees de base'!A19)</f>
        <v>COUP</v>
      </c>
      <c r="B19" s="215" t="str">
        <f>IF('Donnees de base'!B19="","",'Donnees de base'!B19)</f>
        <v>GPEI</v>
      </c>
      <c r="C19" s="215" t="str">
        <f>IF('Donnees de base'!C19="","",'Donnees de base'!C19)</f>
        <v>DATA</v>
      </c>
      <c r="D19" s="215" t="str">
        <f>IF('Donnees de base'!D19="","",'Donnees de base'!D19)</f>
        <v/>
      </c>
      <c r="E19" s="216" t="str">
        <f>IF('Donnees de base'!H19="","",'Donnees de base'!H19)</f>
        <v/>
      </c>
      <c r="F19" s="227">
        <v>0</v>
      </c>
      <c r="G19" s="228"/>
      <c r="H19" s="229" t="str">
        <f>IF('Donnees de base'!Y19="","",'Donnees de base'!Y19)</f>
        <v/>
      </c>
      <c r="I19" s="106"/>
      <c r="J19" s="230">
        <f t="shared" si="0"/>
        <v>0</v>
      </c>
      <c r="K19" s="105"/>
      <c r="L19" s="106"/>
      <c r="M19" s="230">
        <f t="shared" si="1"/>
        <v>0</v>
      </c>
      <c r="N19" s="105"/>
      <c r="O19" s="105"/>
      <c r="P19" s="231">
        <f t="shared" si="2"/>
        <v>0</v>
      </c>
      <c r="Q19" s="105"/>
      <c r="R19" s="105"/>
      <c r="S19" s="231">
        <f t="shared" si="3"/>
        <v>0</v>
      </c>
      <c r="T19" s="232">
        <f t="shared" ref="T19:U19" si="22">SUM(N19,Q19)</f>
        <v>0</v>
      </c>
      <c r="U19" s="232">
        <f t="shared" si="22"/>
        <v>0</v>
      </c>
      <c r="V19" s="231">
        <f t="shared" si="5"/>
        <v>0</v>
      </c>
      <c r="W19" s="105"/>
      <c r="X19" s="228"/>
      <c r="Y19" s="103"/>
      <c r="Z19" s="105"/>
      <c r="AA19" s="105"/>
      <c r="AB19" s="105"/>
      <c r="AC19" s="106"/>
      <c r="AD19" s="107"/>
      <c r="AE19" s="228"/>
      <c r="AF19" s="103"/>
      <c r="AG19" s="105"/>
      <c r="AH19" s="105"/>
      <c r="AI19" s="105"/>
      <c r="AJ19" s="105"/>
      <c r="AK19" s="105"/>
      <c r="AL19" s="105"/>
      <c r="AM19" s="105"/>
      <c r="AN19" s="106"/>
      <c r="AO19" s="107"/>
      <c r="AP19" s="105"/>
      <c r="AQ19" s="105"/>
      <c r="AR19" s="105"/>
      <c r="AS19" s="105"/>
      <c r="AT19" s="105"/>
      <c r="AU19" s="105"/>
      <c r="AV19" s="105"/>
      <c r="AW19" s="228"/>
      <c r="AX19" s="103"/>
      <c r="AY19" s="105"/>
      <c r="AZ19" s="105"/>
      <c r="BA19" s="105"/>
      <c r="BB19" s="105"/>
      <c r="BC19" s="105"/>
      <c r="BD19" s="105"/>
      <c r="BE19" s="105"/>
      <c r="BF19" s="105"/>
      <c r="BG19" s="105"/>
      <c r="BH19" s="105"/>
      <c r="BI19" s="106"/>
      <c r="BJ19" s="107"/>
      <c r="BK19" s="228"/>
      <c r="BL19" s="233" t="str">
        <f t="shared" si="6"/>
        <v/>
      </c>
      <c r="BM19" s="234" t="str">
        <f t="shared" si="7"/>
        <v/>
      </c>
      <c r="BN19" s="234" t="str">
        <f>IFERROR(K19/('Donnees de base'!M19*0.48),"")</f>
        <v/>
      </c>
      <c r="BO19" s="234" t="str">
        <f>IFERROR(L19/('Donnees de base'!M19*0.52),"")</f>
        <v/>
      </c>
      <c r="BP19" s="234" t="str">
        <f>IFERROR(T19/('Donnees de base'!K19*0.48),"")</f>
        <v/>
      </c>
      <c r="BQ19" s="234" t="str">
        <f>IFERROR(U19/('Donnees de base'!K19*0.52),"")</f>
        <v/>
      </c>
      <c r="BR19" s="234" t="str">
        <f>IFERROR(W19/('Donnees de base'!L19*0.48),"")</f>
        <v/>
      </c>
      <c r="BS19" s="234" t="str">
        <f>IFERROR(X19/('Donnees de base'!L19*0.52),"")</f>
        <v/>
      </c>
      <c r="BT19" s="234" t="s">
        <v>309</v>
      </c>
      <c r="BU19" s="235" t="s">
        <v>309</v>
      </c>
      <c r="BV19" s="234" t="s">
        <v>309</v>
      </c>
      <c r="BW19" s="234" t="s">
        <v>309</v>
      </c>
      <c r="BX19" s="234" t="s">
        <v>309</v>
      </c>
      <c r="BY19" s="234" t="s">
        <v>309</v>
      </c>
      <c r="BZ19" s="234" t="s">
        <v>309</v>
      </c>
      <c r="CA19" s="234" t="s">
        <v>309</v>
      </c>
      <c r="CB19" s="234" t="s">
        <v>309</v>
      </c>
      <c r="CC19" s="234" t="s">
        <v>309</v>
      </c>
      <c r="CD19" s="234" t="str">
        <f>IFERROR(AN19/('Donnees de base'!M19*0.48),"")</f>
        <v/>
      </c>
      <c r="CE19" s="234" t="s">
        <v>309</v>
      </c>
      <c r="CF19" s="234" t="s">
        <v>309</v>
      </c>
      <c r="CG19" s="234" t="s">
        <v>309</v>
      </c>
      <c r="CH19" s="236" t="s">
        <v>309</v>
      </c>
    </row>
    <row r="20" spans="1:86" ht="15">
      <c r="A20" s="214" t="str">
        <f>IF('Donnees de base'!A20="","",'Donnees de base'!A20)</f>
        <v>COUP</v>
      </c>
      <c r="B20" s="215" t="str">
        <f>IF('Donnees de base'!B20="","",'Donnees de base'!B20)</f>
        <v>GPEI</v>
      </c>
      <c r="C20" s="215" t="str">
        <f>IF('Donnees de base'!C20="","",'Donnees de base'!C20)</f>
        <v>DATA</v>
      </c>
      <c r="D20" s="215" t="str">
        <f>IF('Donnees de base'!D20="","",'Donnees de base'!D20)</f>
        <v/>
      </c>
      <c r="E20" s="216" t="str">
        <f>IF('Donnees de base'!H20="","",'Donnees de base'!H20)</f>
        <v/>
      </c>
      <c r="F20" s="227">
        <v>0</v>
      </c>
      <c r="G20" s="228"/>
      <c r="H20" s="229" t="str">
        <f>IF('Donnees de base'!Y20="","",'Donnees de base'!Y20)</f>
        <v/>
      </c>
      <c r="I20" s="106"/>
      <c r="J20" s="230">
        <f t="shared" si="0"/>
        <v>0</v>
      </c>
      <c r="K20" s="105"/>
      <c r="L20" s="106"/>
      <c r="M20" s="230">
        <f t="shared" si="1"/>
        <v>0</v>
      </c>
      <c r="N20" s="105"/>
      <c r="O20" s="105"/>
      <c r="P20" s="231">
        <f t="shared" si="2"/>
        <v>0</v>
      </c>
      <c r="Q20" s="105"/>
      <c r="R20" s="105"/>
      <c r="S20" s="231">
        <f t="shared" si="3"/>
        <v>0</v>
      </c>
      <c r="T20" s="232">
        <f t="shared" ref="T20:U20" si="23">SUM(N20,Q20)</f>
        <v>0</v>
      </c>
      <c r="U20" s="232">
        <f t="shared" si="23"/>
        <v>0</v>
      </c>
      <c r="V20" s="231">
        <f t="shared" si="5"/>
        <v>0</v>
      </c>
      <c r="W20" s="105"/>
      <c r="X20" s="228"/>
      <c r="Y20" s="103"/>
      <c r="Z20" s="105"/>
      <c r="AA20" s="105"/>
      <c r="AB20" s="105"/>
      <c r="AC20" s="106"/>
      <c r="AD20" s="107"/>
      <c r="AE20" s="228"/>
      <c r="AF20" s="103"/>
      <c r="AG20" s="105"/>
      <c r="AH20" s="105"/>
      <c r="AI20" s="105"/>
      <c r="AJ20" s="105"/>
      <c r="AK20" s="105"/>
      <c r="AL20" s="105"/>
      <c r="AM20" s="105"/>
      <c r="AN20" s="106"/>
      <c r="AO20" s="107"/>
      <c r="AP20" s="105"/>
      <c r="AQ20" s="105"/>
      <c r="AR20" s="105"/>
      <c r="AS20" s="105"/>
      <c r="AT20" s="105"/>
      <c r="AU20" s="105"/>
      <c r="AV20" s="105"/>
      <c r="AW20" s="228"/>
      <c r="AX20" s="103"/>
      <c r="AY20" s="105"/>
      <c r="AZ20" s="105"/>
      <c r="BA20" s="105"/>
      <c r="BB20" s="105"/>
      <c r="BC20" s="105"/>
      <c r="BD20" s="105"/>
      <c r="BE20" s="105"/>
      <c r="BF20" s="105"/>
      <c r="BG20" s="105"/>
      <c r="BH20" s="105"/>
      <c r="BI20" s="106"/>
      <c r="BJ20" s="107"/>
      <c r="BK20" s="228"/>
      <c r="BL20" s="233" t="str">
        <f t="shared" si="6"/>
        <v/>
      </c>
      <c r="BM20" s="234" t="str">
        <f t="shared" si="7"/>
        <v/>
      </c>
      <c r="BN20" s="234" t="str">
        <f>IFERROR(K20/('Donnees de base'!M20*0.48),"")</f>
        <v/>
      </c>
      <c r="BO20" s="234" t="str">
        <f>IFERROR(L20/('Donnees de base'!M20*0.52),"")</f>
        <v/>
      </c>
      <c r="BP20" s="234" t="str">
        <f>IFERROR(T20/('Donnees de base'!K20*0.48),"")</f>
        <v/>
      </c>
      <c r="BQ20" s="234" t="str">
        <f>IFERROR(U20/('Donnees de base'!K20*0.52),"")</f>
        <v/>
      </c>
      <c r="BR20" s="234" t="str">
        <f>IFERROR(W20/('Donnees de base'!L20*0.48),"")</f>
        <v/>
      </c>
      <c r="BS20" s="234" t="str">
        <f>IFERROR(X20/('Donnees de base'!L20*0.52),"")</f>
        <v/>
      </c>
      <c r="BT20" s="234" t="s">
        <v>309</v>
      </c>
      <c r="BU20" s="235" t="s">
        <v>309</v>
      </c>
      <c r="BV20" s="234" t="s">
        <v>309</v>
      </c>
      <c r="BW20" s="234" t="s">
        <v>309</v>
      </c>
      <c r="BX20" s="234" t="s">
        <v>309</v>
      </c>
      <c r="BY20" s="234" t="s">
        <v>309</v>
      </c>
      <c r="BZ20" s="234" t="s">
        <v>309</v>
      </c>
      <c r="CA20" s="234" t="s">
        <v>309</v>
      </c>
      <c r="CB20" s="234" t="s">
        <v>309</v>
      </c>
      <c r="CC20" s="234" t="s">
        <v>309</v>
      </c>
      <c r="CD20" s="234" t="str">
        <f>IFERROR(AN20/('Donnees de base'!M20*0.48),"")</f>
        <v/>
      </c>
      <c r="CE20" s="234" t="s">
        <v>309</v>
      </c>
      <c r="CF20" s="234" t="s">
        <v>309</v>
      </c>
      <c r="CG20" s="234" t="s">
        <v>309</v>
      </c>
      <c r="CH20" s="236" t="s">
        <v>309</v>
      </c>
    </row>
    <row r="21" spans="1:86" ht="15">
      <c r="A21" s="214" t="str">
        <f>IF('Donnees de base'!A21="","",'Donnees de base'!A21)</f>
        <v>COUP</v>
      </c>
      <c r="B21" s="215" t="str">
        <f>IF('Donnees de base'!B21="","",'Donnees de base'!B21)</f>
        <v>GPEI</v>
      </c>
      <c r="C21" s="215" t="str">
        <f>IF('Donnees de base'!C21="","",'Donnees de base'!C21)</f>
        <v>DATA</v>
      </c>
      <c r="D21" s="215" t="str">
        <f>IF('Donnees de base'!D21="","",'Donnees de base'!D21)</f>
        <v/>
      </c>
      <c r="E21" s="216" t="str">
        <f>IF('Donnees de base'!H21="","",'Donnees de base'!H21)</f>
        <v/>
      </c>
      <c r="F21" s="227">
        <v>0</v>
      </c>
      <c r="G21" s="228"/>
      <c r="H21" s="229" t="str">
        <f>IF('Donnees de base'!Y21="","",'Donnees de base'!Y21)</f>
        <v/>
      </c>
      <c r="I21" s="106"/>
      <c r="J21" s="230">
        <f t="shared" si="0"/>
        <v>0</v>
      </c>
      <c r="K21" s="105"/>
      <c r="L21" s="106"/>
      <c r="M21" s="230">
        <f t="shared" si="1"/>
        <v>0</v>
      </c>
      <c r="N21" s="105"/>
      <c r="O21" s="105"/>
      <c r="P21" s="231">
        <f t="shared" si="2"/>
        <v>0</v>
      </c>
      <c r="Q21" s="105"/>
      <c r="R21" s="105"/>
      <c r="S21" s="231">
        <f t="shared" si="3"/>
        <v>0</v>
      </c>
      <c r="T21" s="232">
        <f t="shared" ref="T21:U21" si="24">SUM(N21,Q21)</f>
        <v>0</v>
      </c>
      <c r="U21" s="232">
        <f t="shared" si="24"/>
        <v>0</v>
      </c>
      <c r="V21" s="231">
        <f t="shared" si="5"/>
        <v>0</v>
      </c>
      <c r="W21" s="105"/>
      <c r="X21" s="228"/>
      <c r="Y21" s="103"/>
      <c r="Z21" s="105"/>
      <c r="AA21" s="105"/>
      <c r="AB21" s="105"/>
      <c r="AC21" s="106"/>
      <c r="AD21" s="107"/>
      <c r="AE21" s="228"/>
      <c r="AF21" s="103"/>
      <c r="AG21" s="105"/>
      <c r="AH21" s="105"/>
      <c r="AI21" s="105"/>
      <c r="AJ21" s="105"/>
      <c r="AK21" s="105"/>
      <c r="AL21" s="105"/>
      <c r="AM21" s="105"/>
      <c r="AN21" s="106"/>
      <c r="AO21" s="107"/>
      <c r="AP21" s="105"/>
      <c r="AQ21" s="105"/>
      <c r="AR21" s="105"/>
      <c r="AS21" s="105"/>
      <c r="AT21" s="105"/>
      <c r="AU21" s="105"/>
      <c r="AV21" s="105"/>
      <c r="AW21" s="228"/>
      <c r="AX21" s="103"/>
      <c r="AY21" s="105"/>
      <c r="AZ21" s="105"/>
      <c r="BA21" s="105"/>
      <c r="BB21" s="105"/>
      <c r="BC21" s="105"/>
      <c r="BD21" s="105"/>
      <c r="BE21" s="105"/>
      <c r="BF21" s="105"/>
      <c r="BG21" s="105"/>
      <c r="BH21" s="105"/>
      <c r="BI21" s="106"/>
      <c r="BJ21" s="107"/>
      <c r="BK21" s="228"/>
      <c r="BL21" s="233" t="str">
        <f t="shared" si="6"/>
        <v/>
      </c>
      <c r="BM21" s="234" t="str">
        <f t="shared" si="7"/>
        <v/>
      </c>
      <c r="BN21" s="234" t="str">
        <f>IFERROR(K21/('Donnees de base'!M21*0.48),"")</f>
        <v/>
      </c>
      <c r="BO21" s="234" t="str">
        <f>IFERROR(L21/('Donnees de base'!M21*0.52),"")</f>
        <v/>
      </c>
      <c r="BP21" s="234" t="str">
        <f>IFERROR(T21/('Donnees de base'!K21*0.48),"")</f>
        <v/>
      </c>
      <c r="BQ21" s="234" t="str">
        <f>IFERROR(U21/('Donnees de base'!K21*0.52),"")</f>
        <v/>
      </c>
      <c r="BR21" s="234" t="str">
        <f>IFERROR(W21/('Donnees de base'!L21*0.48),"")</f>
        <v/>
      </c>
      <c r="BS21" s="234" t="str">
        <f>IFERROR(X21/('Donnees de base'!L21*0.52),"")</f>
        <v/>
      </c>
      <c r="BT21" s="234" t="s">
        <v>309</v>
      </c>
      <c r="BU21" s="235" t="s">
        <v>309</v>
      </c>
      <c r="BV21" s="234" t="s">
        <v>309</v>
      </c>
      <c r="BW21" s="234" t="s">
        <v>309</v>
      </c>
      <c r="BX21" s="234" t="s">
        <v>309</v>
      </c>
      <c r="BY21" s="234" t="s">
        <v>309</v>
      </c>
      <c r="BZ21" s="234" t="s">
        <v>309</v>
      </c>
      <c r="CA21" s="234" t="s">
        <v>309</v>
      </c>
      <c r="CB21" s="234" t="s">
        <v>309</v>
      </c>
      <c r="CC21" s="234" t="s">
        <v>309</v>
      </c>
      <c r="CD21" s="234" t="str">
        <f>IFERROR(AN21/('Donnees de base'!M21*0.48),"")</f>
        <v/>
      </c>
      <c r="CE21" s="234" t="s">
        <v>309</v>
      </c>
      <c r="CF21" s="234" t="s">
        <v>309</v>
      </c>
      <c r="CG21" s="234" t="s">
        <v>309</v>
      </c>
      <c r="CH21" s="236" t="s">
        <v>309</v>
      </c>
    </row>
    <row r="22" spans="1:86" ht="15">
      <c r="A22" s="214" t="str">
        <f>IF('Donnees de base'!A22="","",'Donnees de base'!A22)</f>
        <v>COUP</v>
      </c>
      <c r="B22" s="215" t="str">
        <f>IF('Donnees de base'!B22="","",'Donnees de base'!B22)</f>
        <v>GPEI</v>
      </c>
      <c r="C22" s="215" t="str">
        <f>IF('Donnees de base'!C22="","",'Donnees de base'!C22)</f>
        <v>DATA</v>
      </c>
      <c r="D22" s="215" t="str">
        <f>IF('Donnees de base'!D22="","",'Donnees de base'!D22)</f>
        <v/>
      </c>
      <c r="E22" s="216" t="str">
        <f>IF('Donnees de base'!H22="","",'Donnees de base'!H22)</f>
        <v/>
      </c>
      <c r="F22" s="227">
        <v>0</v>
      </c>
      <c r="G22" s="228"/>
      <c r="H22" s="229" t="str">
        <f>IF('Donnees de base'!Y22="","",'Donnees de base'!Y22)</f>
        <v/>
      </c>
      <c r="I22" s="106"/>
      <c r="J22" s="230">
        <f t="shared" si="0"/>
        <v>0</v>
      </c>
      <c r="K22" s="105"/>
      <c r="L22" s="106"/>
      <c r="M22" s="230">
        <f t="shared" si="1"/>
        <v>0</v>
      </c>
      <c r="N22" s="105"/>
      <c r="O22" s="105"/>
      <c r="P22" s="231">
        <f t="shared" si="2"/>
        <v>0</v>
      </c>
      <c r="Q22" s="105"/>
      <c r="R22" s="105"/>
      <c r="S22" s="231">
        <f t="shared" si="3"/>
        <v>0</v>
      </c>
      <c r="T22" s="232">
        <f t="shared" ref="T22:U22" si="25">SUM(N22,Q22)</f>
        <v>0</v>
      </c>
      <c r="U22" s="232">
        <f t="shared" si="25"/>
        <v>0</v>
      </c>
      <c r="V22" s="231">
        <f t="shared" si="5"/>
        <v>0</v>
      </c>
      <c r="W22" s="105"/>
      <c r="X22" s="228"/>
      <c r="Y22" s="103"/>
      <c r="Z22" s="105"/>
      <c r="AA22" s="105"/>
      <c r="AB22" s="105"/>
      <c r="AC22" s="106"/>
      <c r="AD22" s="107"/>
      <c r="AE22" s="228"/>
      <c r="AF22" s="103"/>
      <c r="AG22" s="105"/>
      <c r="AH22" s="105"/>
      <c r="AI22" s="105"/>
      <c r="AJ22" s="105"/>
      <c r="AK22" s="105"/>
      <c r="AL22" s="105"/>
      <c r="AM22" s="105"/>
      <c r="AN22" s="106"/>
      <c r="AO22" s="107"/>
      <c r="AP22" s="105"/>
      <c r="AQ22" s="105"/>
      <c r="AR22" s="105"/>
      <c r="AS22" s="105"/>
      <c r="AT22" s="105"/>
      <c r="AU22" s="105"/>
      <c r="AV22" s="105"/>
      <c r="AW22" s="228"/>
      <c r="AX22" s="103"/>
      <c r="AY22" s="105"/>
      <c r="AZ22" s="105"/>
      <c r="BA22" s="105"/>
      <c r="BB22" s="105"/>
      <c r="BC22" s="105"/>
      <c r="BD22" s="105"/>
      <c r="BE22" s="105"/>
      <c r="BF22" s="105"/>
      <c r="BG22" s="105"/>
      <c r="BH22" s="105"/>
      <c r="BI22" s="106"/>
      <c r="BJ22" s="107"/>
      <c r="BK22" s="228"/>
      <c r="BL22" s="233" t="str">
        <f t="shared" si="6"/>
        <v/>
      </c>
      <c r="BM22" s="234" t="str">
        <f t="shared" si="7"/>
        <v/>
      </c>
      <c r="BN22" s="234" t="str">
        <f>IFERROR(K22/('Donnees de base'!M22*0.48),"")</f>
        <v/>
      </c>
      <c r="BO22" s="234" t="str">
        <f>IFERROR(L22/('Donnees de base'!M22*0.52),"")</f>
        <v/>
      </c>
      <c r="BP22" s="234" t="str">
        <f>IFERROR(T22/('Donnees de base'!K22*0.48),"")</f>
        <v/>
      </c>
      <c r="BQ22" s="234" t="str">
        <f>IFERROR(U22/('Donnees de base'!K22*0.52),"")</f>
        <v/>
      </c>
      <c r="BR22" s="234" t="str">
        <f>IFERROR(W22/('Donnees de base'!L22*0.48),"")</f>
        <v/>
      </c>
      <c r="BS22" s="234" t="str">
        <f>IFERROR(X22/('Donnees de base'!L22*0.52),"")</f>
        <v/>
      </c>
      <c r="BT22" s="234" t="s">
        <v>309</v>
      </c>
      <c r="BU22" s="235" t="s">
        <v>309</v>
      </c>
      <c r="BV22" s="234" t="s">
        <v>309</v>
      </c>
      <c r="BW22" s="234" t="s">
        <v>309</v>
      </c>
      <c r="BX22" s="234" t="s">
        <v>309</v>
      </c>
      <c r="BY22" s="234" t="s">
        <v>309</v>
      </c>
      <c r="BZ22" s="234" t="s">
        <v>309</v>
      </c>
      <c r="CA22" s="234" t="s">
        <v>309</v>
      </c>
      <c r="CB22" s="234" t="s">
        <v>309</v>
      </c>
      <c r="CC22" s="234" t="s">
        <v>309</v>
      </c>
      <c r="CD22" s="234" t="str">
        <f>IFERROR(AN22/('Donnees de base'!M22*0.48),"")</f>
        <v/>
      </c>
      <c r="CE22" s="234" t="s">
        <v>309</v>
      </c>
      <c r="CF22" s="234" t="s">
        <v>309</v>
      </c>
      <c r="CG22" s="234" t="s">
        <v>309</v>
      </c>
      <c r="CH22" s="236" t="s">
        <v>309</v>
      </c>
    </row>
    <row r="23" spans="1:86" ht="15">
      <c r="A23" s="214" t="str">
        <f>IF('Donnees de base'!A23="","",'Donnees de base'!A23)</f>
        <v>COUP</v>
      </c>
      <c r="B23" s="215" t="str">
        <f>IF('Donnees de base'!B23="","",'Donnees de base'!B23)</f>
        <v>GPEI</v>
      </c>
      <c r="C23" s="215" t="str">
        <f>IF('Donnees de base'!C23="","",'Donnees de base'!C23)</f>
        <v>DATA</v>
      </c>
      <c r="D23" s="215" t="str">
        <f>IF('Donnees de base'!D23="","",'Donnees de base'!D23)</f>
        <v/>
      </c>
      <c r="E23" s="216" t="str">
        <f>IF('Donnees de base'!H23="","",'Donnees de base'!H23)</f>
        <v/>
      </c>
      <c r="F23" s="227">
        <v>0</v>
      </c>
      <c r="G23" s="228"/>
      <c r="H23" s="229" t="str">
        <f>IF('Donnees de base'!Y23="","",'Donnees de base'!Y23)</f>
        <v/>
      </c>
      <c r="I23" s="106"/>
      <c r="J23" s="230">
        <f t="shared" si="0"/>
        <v>0</v>
      </c>
      <c r="K23" s="105"/>
      <c r="L23" s="106"/>
      <c r="M23" s="230">
        <f t="shared" si="1"/>
        <v>0</v>
      </c>
      <c r="N23" s="105"/>
      <c r="O23" s="105"/>
      <c r="P23" s="231">
        <f t="shared" si="2"/>
        <v>0</v>
      </c>
      <c r="Q23" s="105"/>
      <c r="R23" s="105"/>
      <c r="S23" s="231">
        <f t="shared" si="3"/>
        <v>0</v>
      </c>
      <c r="T23" s="232">
        <f t="shared" ref="T23:U23" si="26">SUM(N23,Q23)</f>
        <v>0</v>
      </c>
      <c r="U23" s="232">
        <f t="shared" si="26"/>
        <v>0</v>
      </c>
      <c r="V23" s="231">
        <f t="shared" si="5"/>
        <v>0</v>
      </c>
      <c r="W23" s="105"/>
      <c r="X23" s="228"/>
      <c r="Y23" s="103"/>
      <c r="Z23" s="105"/>
      <c r="AA23" s="105"/>
      <c r="AB23" s="105"/>
      <c r="AC23" s="106"/>
      <c r="AD23" s="107"/>
      <c r="AE23" s="228"/>
      <c r="AF23" s="103"/>
      <c r="AG23" s="105"/>
      <c r="AH23" s="105"/>
      <c r="AI23" s="105"/>
      <c r="AJ23" s="105"/>
      <c r="AK23" s="105"/>
      <c r="AL23" s="105"/>
      <c r="AM23" s="105"/>
      <c r="AN23" s="106"/>
      <c r="AO23" s="107"/>
      <c r="AP23" s="105"/>
      <c r="AQ23" s="105"/>
      <c r="AR23" s="105"/>
      <c r="AS23" s="105"/>
      <c r="AT23" s="105"/>
      <c r="AU23" s="105"/>
      <c r="AV23" s="105"/>
      <c r="AW23" s="228"/>
      <c r="AX23" s="103"/>
      <c r="AY23" s="105"/>
      <c r="AZ23" s="105"/>
      <c r="BA23" s="105"/>
      <c r="BB23" s="105"/>
      <c r="BC23" s="105"/>
      <c r="BD23" s="105"/>
      <c r="BE23" s="105"/>
      <c r="BF23" s="105"/>
      <c r="BG23" s="105"/>
      <c r="BH23" s="105"/>
      <c r="BI23" s="106"/>
      <c r="BJ23" s="107"/>
      <c r="BK23" s="228"/>
      <c r="BL23" s="233" t="str">
        <f t="shared" si="6"/>
        <v/>
      </c>
      <c r="BM23" s="234" t="str">
        <f t="shared" si="7"/>
        <v/>
      </c>
      <c r="BN23" s="234" t="str">
        <f>IFERROR(K23/('Donnees de base'!M23*0.48),"")</f>
        <v/>
      </c>
      <c r="BO23" s="234" t="str">
        <f>IFERROR(L23/('Donnees de base'!M23*0.52),"")</f>
        <v/>
      </c>
      <c r="BP23" s="234" t="str">
        <f>IFERROR(T23/('Donnees de base'!K23*0.48),"")</f>
        <v/>
      </c>
      <c r="BQ23" s="234" t="str">
        <f>IFERROR(U23/('Donnees de base'!K23*0.52),"")</f>
        <v/>
      </c>
      <c r="BR23" s="234" t="str">
        <f>IFERROR(W23/('Donnees de base'!L23*0.48),"")</f>
        <v/>
      </c>
      <c r="BS23" s="234" t="str">
        <f>IFERROR(X23/('Donnees de base'!L23*0.52),"")</f>
        <v/>
      </c>
      <c r="BT23" s="234" t="s">
        <v>309</v>
      </c>
      <c r="BU23" s="235" t="s">
        <v>309</v>
      </c>
      <c r="BV23" s="234" t="s">
        <v>309</v>
      </c>
      <c r="BW23" s="234" t="s">
        <v>309</v>
      </c>
      <c r="BX23" s="234" t="s">
        <v>309</v>
      </c>
      <c r="BY23" s="234" t="s">
        <v>309</v>
      </c>
      <c r="BZ23" s="234" t="s">
        <v>309</v>
      </c>
      <c r="CA23" s="234" t="s">
        <v>309</v>
      </c>
      <c r="CB23" s="234" t="s">
        <v>309</v>
      </c>
      <c r="CC23" s="234" t="s">
        <v>309</v>
      </c>
      <c r="CD23" s="234" t="str">
        <f>IFERROR(AN23/('Donnees de base'!M23*0.48),"")</f>
        <v/>
      </c>
      <c r="CE23" s="234" t="s">
        <v>309</v>
      </c>
      <c r="CF23" s="234" t="s">
        <v>309</v>
      </c>
      <c r="CG23" s="234" t="s">
        <v>309</v>
      </c>
      <c r="CH23" s="236" t="s">
        <v>309</v>
      </c>
    </row>
    <row r="24" spans="1:86" ht="15">
      <c r="A24" s="214" t="str">
        <f>IF('Donnees de base'!A24="","",'Donnees de base'!A24)</f>
        <v>COUP</v>
      </c>
      <c r="B24" s="215" t="str">
        <f>IF('Donnees de base'!B24="","",'Donnees de base'!B24)</f>
        <v>GPEI</v>
      </c>
      <c r="C24" s="215" t="str">
        <f>IF('Donnees de base'!C24="","",'Donnees de base'!C24)</f>
        <v>DATA</v>
      </c>
      <c r="D24" s="215" t="str">
        <f>IF('Donnees de base'!D24="","",'Donnees de base'!D24)</f>
        <v/>
      </c>
      <c r="E24" s="216" t="str">
        <f>IF('Donnees de base'!H24="","",'Donnees de base'!H24)</f>
        <v/>
      </c>
      <c r="F24" s="227">
        <v>0</v>
      </c>
      <c r="G24" s="228"/>
      <c r="H24" s="229" t="str">
        <f>IF('Donnees de base'!Y24="","",'Donnees de base'!Y24)</f>
        <v/>
      </c>
      <c r="I24" s="106"/>
      <c r="J24" s="230">
        <f t="shared" si="0"/>
        <v>0</v>
      </c>
      <c r="K24" s="105"/>
      <c r="L24" s="106"/>
      <c r="M24" s="230">
        <f t="shared" si="1"/>
        <v>0</v>
      </c>
      <c r="N24" s="105"/>
      <c r="O24" s="105"/>
      <c r="P24" s="231">
        <f t="shared" si="2"/>
        <v>0</v>
      </c>
      <c r="Q24" s="105"/>
      <c r="R24" s="105"/>
      <c r="S24" s="231">
        <f t="shared" si="3"/>
        <v>0</v>
      </c>
      <c r="T24" s="232">
        <f t="shared" ref="T24:U24" si="27">SUM(N24,Q24)</f>
        <v>0</v>
      </c>
      <c r="U24" s="232">
        <f t="shared" si="27"/>
        <v>0</v>
      </c>
      <c r="V24" s="231">
        <f t="shared" si="5"/>
        <v>0</v>
      </c>
      <c r="W24" s="105"/>
      <c r="X24" s="228"/>
      <c r="Y24" s="114"/>
      <c r="Z24" s="115"/>
      <c r="AA24" s="115"/>
      <c r="AB24" s="115"/>
      <c r="AC24" s="116"/>
      <c r="AD24" s="107"/>
      <c r="AE24" s="228"/>
      <c r="AF24" s="103"/>
      <c r="AG24" s="105"/>
      <c r="AH24" s="105"/>
      <c r="AI24" s="105"/>
      <c r="AJ24" s="105"/>
      <c r="AK24" s="105"/>
      <c r="AL24" s="105"/>
      <c r="AM24" s="105"/>
      <c r="AN24" s="106"/>
      <c r="AO24" s="107"/>
      <c r="AP24" s="105"/>
      <c r="AQ24" s="105"/>
      <c r="AR24" s="105"/>
      <c r="AS24" s="105"/>
      <c r="AT24" s="105"/>
      <c r="AU24" s="105"/>
      <c r="AV24" s="105"/>
      <c r="AW24" s="228"/>
      <c r="AX24" s="103"/>
      <c r="AY24" s="105"/>
      <c r="AZ24" s="105"/>
      <c r="BA24" s="105"/>
      <c r="BB24" s="105"/>
      <c r="BC24" s="105"/>
      <c r="BD24" s="105"/>
      <c r="BE24" s="105"/>
      <c r="BF24" s="105"/>
      <c r="BG24" s="105"/>
      <c r="BH24" s="105"/>
      <c r="BI24" s="106"/>
      <c r="BJ24" s="107"/>
      <c r="BK24" s="228"/>
      <c r="BL24" s="233" t="str">
        <f t="shared" si="6"/>
        <v/>
      </c>
      <c r="BM24" s="234" t="str">
        <f t="shared" si="7"/>
        <v/>
      </c>
      <c r="BN24" s="234" t="str">
        <f>IFERROR(K24/('Donnees de base'!M24*0.48),"")</f>
        <v/>
      </c>
      <c r="BO24" s="234" t="str">
        <f>IFERROR(L24/('Donnees de base'!M24*0.52),"")</f>
        <v/>
      </c>
      <c r="BP24" s="234" t="str">
        <f>IFERROR(T24/('Donnees de base'!K24*0.48),"")</f>
        <v/>
      </c>
      <c r="BQ24" s="234" t="str">
        <f>IFERROR(U24/('Donnees de base'!K24*0.52),"")</f>
        <v/>
      </c>
      <c r="BR24" s="234" t="str">
        <f>IFERROR(W24/('Donnees de base'!L24*0.48),"")</f>
        <v/>
      </c>
      <c r="BS24" s="234" t="str">
        <f>IFERROR(X24/('Donnees de base'!L24*0.52),"")</f>
        <v/>
      </c>
      <c r="BT24" s="234" t="s">
        <v>309</v>
      </c>
      <c r="BU24" s="235" t="s">
        <v>309</v>
      </c>
      <c r="BV24" s="234" t="s">
        <v>309</v>
      </c>
      <c r="BW24" s="234" t="s">
        <v>309</v>
      </c>
      <c r="BX24" s="234" t="s">
        <v>309</v>
      </c>
      <c r="BY24" s="234" t="s">
        <v>309</v>
      </c>
      <c r="BZ24" s="234" t="s">
        <v>309</v>
      </c>
      <c r="CA24" s="234" t="s">
        <v>309</v>
      </c>
      <c r="CB24" s="234" t="s">
        <v>309</v>
      </c>
      <c r="CC24" s="234" t="s">
        <v>309</v>
      </c>
      <c r="CD24" s="234" t="str">
        <f>IFERROR(AN24/('Donnees de base'!M24*0.48),"")</f>
        <v/>
      </c>
      <c r="CE24" s="234" t="s">
        <v>309</v>
      </c>
      <c r="CF24" s="234" t="s">
        <v>309</v>
      </c>
      <c r="CG24" s="234" t="s">
        <v>309</v>
      </c>
      <c r="CH24" s="236" t="s">
        <v>309</v>
      </c>
    </row>
    <row r="25" spans="1:86" ht="15">
      <c r="A25" s="214" t="str">
        <f>IF('Donnees de base'!A25="","",'Donnees de base'!A25)</f>
        <v>COUP</v>
      </c>
      <c r="B25" s="215" t="str">
        <f>IF('Donnees de base'!B25="","",'Donnees de base'!B25)</f>
        <v>GPEI</v>
      </c>
      <c r="C25" s="215" t="str">
        <f>IF('Donnees de base'!C25="","",'Donnees de base'!C25)</f>
        <v>DATA</v>
      </c>
      <c r="D25" s="215" t="str">
        <f>IF('Donnees de base'!D25="","",'Donnees de base'!D25)</f>
        <v/>
      </c>
      <c r="E25" s="216" t="str">
        <f>IF('Donnees de base'!H25="","",'Donnees de base'!H25)</f>
        <v/>
      </c>
      <c r="F25" s="227">
        <v>0</v>
      </c>
      <c r="G25" s="228"/>
      <c r="H25" s="229" t="str">
        <f>IF('Donnees de base'!Y25="","",'Donnees de base'!Y25)</f>
        <v/>
      </c>
      <c r="I25" s="106"/>
      <c r="J25" s="230">
        <f t="shared" si="0"/>
        <v>0</v>
      </c>
      <c r="K25" s="105"/>
      <c r="L25" s="106"/>
      <c r="M25" s="230">
        <f t="shared" si="1"/>
        <v>0</v>
      </c>
      <c r="N25" s="105"/>
      <c r="O25" s="105"/>
      <c r="P25" s="231">
        <f t="shared" si="2"/>
        <v>0</v>
      </c>
      <c r="Q25" s="105"/>
      <c r="R25" s="105"/>
      <c r="S25" s="231">
        <f t="shared" si="3"/>
        <v>0</v>
      </c>
      <c r="T25" s="232">
        <f t="shared" ref="T25:U25" si="28">SUM(N25,Q25)</f>
        <v>0</v>
      </c>
      <c r="U25" s="232">
        <f t="shared" si="28"/>
        <v>0</v>
      </c>
      <c r="V25" s="231">
        <f t="shared" si="5"/>
        <v>0</v>
      </c>
      <c r="W25" s="105"/>
      <c r="X25" s="228"/>
      <c r="Y25" s="114"/>
      <c r="Z25" s="115"/>
      <c r="AA25" s="115"/>
      <c r="AB25" s="115"/>
      <c r="AC25" s="116"/>
      <c r="AD25" s="107"/>
      <c r="AE25" s="228"/>
      <c r="AF25" s="103"/>
      <c r="AG25" s="105"/>
      <c r="AH25" s="105"/>
      <c r="AI25" s="105"/>
      <c r="AJ25" s="105"/>
      <c r="AK25" s="105"/>
      <c r="AL25" s="105"/>
      <c r="AM25" s="105"/>
      <c r="AN25" s="106"/>
      <c r="AO25" s="107"/>
      <c r="AP25" s="105"/>
      <c r="AQ25" s="105"/>
      <c r="AR25" s="105"/>
      <c r="AS25" s="105"/>
      <c r="AT25" s="105"/>
      <c r="AU25" s="105"/>
      <c r="AV25" s="105"/>
      <c r="AW25" s="228"/>
      <c r="AX25" s="103"/>
      <c r="AY25" s="105"/>
      <c r="AZ25" s="105"/>
      <c r="BA25" s="105"/>
      <c r="BB25" s="105"/>
      <c r="BC25" s="105"/>
      <c r="BD25" s="105"/>
      <c r="BE25" s="105"/>
      <c r="BF25" s="105"/>
      <c r="BG25" s="105"/>
      <c r="BH25" s="105"/>
      <c r="BI25" s="106"/>
      <c r="BJ25" s="107"/>
      <c r="BK25" s="228"/>
      <c r="BL25" s="233" t="str">
        <f t="shared" si="6"/>
        <v/>
      </c>
      <c r="BM25" s="234" t="str">
        <f t="shared" si="7"/>
        <v/>
      </c>
      <c r="BN25" s="234" t="str">
        <f>IFERROR(K25/('Donnees de base'!M25*0.48),"")</f>
        <v/>
      </c>
      <c r="BO25" s="234" t="str">
        <f>IFERROR(L25/('Donnees de base'!M25*0.52),"")</f>
        <v/>
      </c>
      <c r="BP25" s="234" t="str">
        <f>IFERROR(T25/('Donnees de base'!K25*0.48),"")</f>
        <v/>
      </c>
      <c r="BQ25" s="234" t="str">
        <f>IFERROR(U25/('Donnees de base'!K25*0.52),"")</f>
        <v/>
      </c>
      <c r="BR25" s="234" t="str">
        <f>IFERROR(W25/('Donnees de base'!L25*0.48),"")</f>
        <v/>
      </c>
      <c r="BS25" s="234" t="str">
        <f>IFERROR(X25/('Donnees de base'!L25*0.52),"")</f>
        <v/>
      </c>
      <c r="BT25" s="234" t="s">
        <v>309</v>
      </c>
      <c r="BU25" s="235" t="s">
        <v>309</v>
      </c>
      <c r="BV25" s="234" t="s">
        <v>309</v>
      </c>
      <c r="BW25" s="234" t="s">
        <v>309</v>
      </c>
      <c r="BX25" s="234" t="s">
        <v>309</v>
      </c>
      <c r="BY25" s="234" t="s">
        <v>309</v>
      </c>
      <c r="BZ25" s="234" t="s">
        <v>309</v>
      </c>
      <c r="CA25" s="234" t="s">
        <v>309</v>
      </c>
      <c r="CB25" s="234" t="s">
        <v>309</v>
      </c>
      <c r="CC25" s="234" t="s">
        <v>309</v>
      </c>
      <c r="CD25" s="234" t="str">
        <f>IFERROR(AN25/('Donnees de base'!M25*0.48),"")</f>
        <v/>
      </c>
      <c r="CE25" s="234" t="s">
        <v>309</v>
      </c>
      <c r="CF25" s="234" t="s">
        <v>309</v>
      </c>
      <c r="CG25" s="234" t="s">
        <v>309</v>
      </c>
      <c r="CH25" s="236" t="s">
        <v>309</v>
      </c>
    </row>
    <row r="26" spans="1:86" ht="15">
      <c r="A26" s="214" t="str">
        <f>IF('Donnees de base'!A26="","",'Donnees de base'!A26)</f>
        <v>COUP</v>
      </c>
      <c r="B26" s="215" t="str">
        <f>IF('Donnees de base'!B26="","",'Donnees de base'!B26)</f>
        <v>GPEI</v>
      </c>
      <c r="C26" s="215" t="str">
        <f>IF('Donnees de base'!C26="","",'Donnees de base'!C26)</f>
        <v>DATA</v>
      </c>
      <c r="D26" s="215" t="str">
        <f>IF('Donnees de base'!D26="","",'Donnees de base'!D26)</f>
        <v/>
      </c>
      <c r="E26" s="216" t="str">
        <f>IF('Donnees de base'!H26="","",'Donnees de base'!H26)</f>
        <v/>
      </c>
      <c r="F26" s="227">
        <v>0</v>
      </c>
      <c r="G26" s="228"/>
      <c r="H26" s="229" t="str">
        <f>IF('Donnees de base'!Y26="","",'Donnees de base'!Y26)</f>
        <v/>
      </c>
      <c r="I26" s="106"/>
      <c r="J26" s="230">
        <f t="shared" si="0"/>
        <v>0</v>
      </c>
      <c r="K26" s="105"/>
      <c r="L26" s="106"/>
      <c r="M26" s="230">
        <f t="shared" si="1"/>
        <v>0</v>
      </c>
      <c r="N26" s="105"/>
      <c r="O26" s="105"/>
      <c r="P26" s="231">
        <f t="shared" si="2"/>
        <v>0</v>
      </c>
      <c r="Q26" s="105"/>
      <c r="R26" s="105"/>
      <c r="S26" s="231">
        <f t="shared" si="3"/>
        <v>0</v>
      </c>
      <c r="T26" s="232">
        <f t="shared" ref="T26:U26" si="29">SUM(N26,Q26)</f>
        <v>0</v>
      </c>
      <c r="U26" s="232">
        <f t="shared" si="29"/>
        <v>0</v>
      </c>
      <c r="V26" s="231">
        <f t="shared" si="5"/>
        <v>0</v>
      </c>
      <c r="W26" s="105"/>
      <c r="X26" s="228"/>
      <c r="Y26" s="114"/>
      <c r="Z26" s="115"/>
      <c r="AA26" s="115"/>
      <c r="AB26" s="115"/>
      <c r="AC26" s="116"/>
      <c r="AD26" s="107"/>
      <c r="AE26" s="228"/>
      <c r="AF26" s="103"/>
      <c r="AG26" s="105"/>
      <c r="AH26" s="105"/>
      <c r="AI26" s="105"/>
      <c r="AJ26" s="105"/>
      <c r="AK26" s="105"/>
      <c r="AL26" s="105"/>
      <c r="AM26" s="105"/>
      <c r="AN26" s="106"/>
      <c r="AO26" s="107"/>
      <c r="AP26" s="105"/>
      <c r="AQ26" s="105"/>
      <c r="AR26" s="105"/>
      <c r="AS26" s="105"/>
      <c r="AT26" s="105"/>
      <c r="AU26" s="105"/>
      <c r="AV26" s="105"/>
      <c r="AW26" s="228"/>
      <c r="AX26" s="103"/>
      <c r="AY26" s="105"/>
      <c r="AZ26" s="105"/>
      <c r="BA26" s="105"/>
      <c r="BB26" s="105"/>
      <c r="BC26" s="105"/>
      <c r="BD26" s="105"/>
      <c r="BE26" s="105"/>
      <c r="BF26" s="105"/>
      <c r="BG26" s="105"/>
      <c r="BH26" s="105"/>
      <c r="BI26" s="106"/>
      <c r="BJ26" s="107"/>
      <c r="BK26" s="228"/>
      <c r="BL26" s="233" t="str">
        <f t="shared" si="6"/>
        <v/>
      </c>
      <c r="BM26" s="234" t="str">
        <f t="shared" si="7"/>
        <v/>
      </c>
      <c r="BN26" s="234" t="str">
        <f>IFERROR(K26/('Donnees de base'!M26*0.48),"")</f>
        <v/>
      </c>
      <c r="BO26" s="234" t="str">
        <f>IFERROR(L26/('Donnees de base'!M26*0.52),"")</f>
        <v/>
      </c>
      <c r="BP26" s="234" t="str">
        <f>IFERROR(T26/('Donnees de base'!K26*0.48),"")</f>
        <v/>
      </c>
      <c r="BQ26" s="234" t="str">
        <f>IFERROR(U26/('Donnees de base'!K26*0.52),"")</f>
        <v/>
      </c>
      <c r="BR26" s="234" t="str">
        <f>IFERROR(W26/('Donnees de base'!L26*0.48),"")</f>
        <v/>
      </c>
      <c r="BS26" s="234" t="str">
        <f>IFERROR(X26/('Donnees de base'!L26*0.52),"")</f>
        <v/>
      </c>
      <c r="BT26" s="234" t="s">
        <v>309</v>
      </c>
      <c r="BU26" s="235" t="s">
        <v>309</v>
      </c>
      <c r="BV26" s="234" t="s">
        <v>309</v>
      </c>
      <c r="BW26" s="234" t="s">
        <v>309</v>
      </c>
      <c r="BX26" s="234" t="s">
        <v>309</v>
      </c>
      <c r="BY26" s="234" t="s">
        <v>309</v>
      </c>
      <c r="BZ26" s="234" t="s">
        <v>309</v>
      </c>
      <c r="CA26" s="234" t="s">
        <v>309</v>
      </c>
      <c r="CB26" s="234" t="s">
        <v>309</v>
      </c>
      <c r="CC26" s="234" t="s">
        <v>309</v>
      </c>
      <c r="CD26" s="234" t="str">
        <f>IFERROR(AN26/('Donnees de base'!M26*0.48),"")</f>
        <v/>
      </c>
      <c r="CE26" s="234" t="s">
        <v>309</v>
      </c>
      <c r="CF26" s="234" t="s">
        <v>309</v>
      </c>
      <c r="CG26" s="234" t="s">
        <v>309</v>
      </c>
      <c r="CH26" s="236" t="s">
        <v>309</v>
      </c>
    </row>
    <row r="27" spans="1:86" ht="15">
      <c r="A27" s="214" t="str">
        <f>IF('Donnees de base'!A27="","",'Donnees de base'!A27)</f>
        <v>COUP</v>
      </c>
      <c r="B27" s="215" t="str">
        <f>IF('Donnees de base'!B27="","",'Donnees de base'!B27)</f>
        <v>GPEI</v>
      </c>
      <c r="C27" s="215" t="str">
        <f>IF('Donnees de base'!C27="","",'Donnees de base'!C27)</f>
        <v>DATA</v>
      </c>
      <c r="D27" s="215" t="str">
        <f>IF('Donnees de base'!D27="","",'Donnees de base'!D27)</f>
        <v/>
      </c>
      <c r="E27" s="216" t="str">
        <f>IF('Donnees de base'!H27="","",'Donnees de base'!H27)</f>
        <v/>
      </c>
      <c r="F27" s="227">
        <v>0</v>
      </c>
      <c r="G27" s="228"/>
      <c r="H27" s="229" t="str">
        <f>IF('Donnees de base'!Y27="","",'Donnees de base'!Y27)</f>
        <v/>
      </c>
      <c r="I27" s="106"/>
      <c r="J27" s="230">
        <f t="shared" si="0"/>
        <v>0</v>
      </c>
      <c r="K27" s="105"/>
      <c r="L27" s="106"/>
      <c r="M27" s="230">
        <f t="shared" si="1"/>
        <v>0</v>
      </c>
      <c r="N27" s="105"/>
      <c r="O27" s="105"/>
      <c r="P27" s="231">
        <f t="shared" si="2"/>
        <v>0</v>
      </c>
      <c r="Q27" s="105"/>
      <c r="R27" s="105"/>
      <c r="S27" s="231">
        <f t="shared" si="3"/>
        <v>0</v>
      </c>
      <c r="T27" s="232">
        <f t="shared" ref="T27:U27" si="30">SUM(N27,Q27)</f>
        <v>0</v>
      </c>
      <c r="U27" s="232">
        <f t="shared" si="30"/>
        <v>0</v>
      </c>
      <c r="V27" s="231">
        <f t="shared" si="5"/>
        <v>0</v>
      </c>
      <c r="W27" s="105"/>
      <c r="X27" s="228"/>
      <c r="Y27" s="114"/>
      <c r="Z27" s="115"/>
      <c r="AA27" s="115"/>
      <c r="AB27" s="115"/>
      <c r="AC27" s="116"/>
      <c r="AD27" s="107"/>
      <c r="AE27" s="228"/>
      <c r="AF27" s="103"/>
      <c r="AG27" s="105"/>
      <c r="AH27" s="105"/>
      <c r="AI27" s="105"/>
      <c r="AJ27" s="105"/>
      <c r="AK27" s="105"/>
      <c r="AL27" s="105"/>
      <c r="AM27" s="105"/>
      <c r="AN27" s="106"/>
      <c r="AO27" s="107"/>
      <c r="AP27" s="105"/>
      <c r="AQ27" s="105"/>
      <c r="AR27" s="105"/>
      <c r="AS27" s="105"/>
      <c r="AT27" s="105"/>
      <c r="AU27" s="105"/>
      <c r="AV27" s="105"/>
      <c r="AW27" s="228"/>
      <c r="AX27" s="103"/>
      <c r="AY27" s="105"/>
      <c r="AZ27" s="105"/>
      <c r="BA27" s="105"/>
      <c r="BB27" s="105"/>
      <c r="BC27" s="105"/>
      <c r="BD27" s="105"/>
      <c r="BE27" s="105"/>
      <c r="BF27" s="105"/>
      <c r="BG27" s="105"/>
      <c r="BH27" s="105"/>
      <c r="BI27" s="106"/>
      <c r="BJ27" s="107"/>
      <c r="BK27" s="228"/>
      <c r="BL27" s="233" t="str">
        <f t="shared" si="6"/>
        <v/>
      </c>
      <c r="BM27" s="234" t="str">
        <f t="shared" si="7"/>
        <v/>
      </c>
      <c r="BN27" s="234" t="str">
        <f>IFERROR(K27/('Donnees de base'!M27*0.48),"")</f>
        <v/>
      </c>
      <c r="BO27" s="234" t="str">
        <f>IFERROR(L27/('Donnees de base'!M27*0.52),"")</f>
        <v/>
      </c>
      <c r="BP27" s="234" t="str">
        <f>IFERROR(T27/('Donnees de base'!K27*0.48),"")</f>
        <v/>
      </c>
      <c r="BQ27" s="234" t="str">
        <f>IFERROR(U27/('Donnees de base'!K27*0.52),"")</f>
        <v/>
      </c>
      <c r="BR27" s="234" t="str">
        <f>IFERROR(W27/('Donnees de base'!L27*0.48),"")</f>
        <v/>
      </c>
      <c r="BS27" s="234" t="str">
        <f>IFERROR(X27/('Donnees de base'!L27*0.52),"")</f>
        <v/>
      </c>
      <c r="BT27" s="234" t="s">
        <v>309</v>
      </c>
      <c r="BU27" s="235" t="s">
        <v>309</v>
      </c>
      <c r="BV27" s="234" t="s">
        <v>309</v>
      </c>
      <c r="BW27" s="234" t="s">
        <v>309</v>
      </c>
      <c r="BX27" s="234" t="s">
        <v>309</v>
      </c>
      <c r="BY27" s="234" t="s">
        <v>309</v>
      </c>
      <c r="BZ27" s="234" t="s">
        <v>309</v>
      </c>
      <c r="CA27" s="234" t="s">
        <v>309</v>
      </c>
      <c r="CB27" s="234" t="s">
        <v>309</v>
      </c>
      <c r="CC27" s="234" t="s">
        <v>309</v>
      </c>
      <c r="CD27" s="234" t="str">
        <f>IFERROR(AN27/('Donnees de base'!M27*0.48),"")</f>
        <v/>
      </c>
      <c r="CE27" s="234" t="s">
        <v>309</v>
      </c>
      <c r="CF27" s="234" t="s">
        <v>309</v>
      </c>
      <c r="CG27" s="234" t="s">
        <v>309</v>
      </c>
      <c r="CH27" s="236" t="s">
        <v>309</v>
      </c>
    </row>
    <row r="28" spans="1:86" ht="15">
      <c r="A28" s="214" t="str">
        <f>IF('Donnees de base'!A28="","",'Donnees de base'!A28)</f>
        <v>COUP</v>
      </c>
      <c r="B28" s="215" t="str">
        <f>IF('Donnees de base'!B28="","",'Donnees de base'!B28)</f>
        <v>GPEI</v>
      </c>
      <c r="C28" s="215" t="str">
        <f>IF('Donnees de base'!C28="","",'Donnees de base'!C28)</f>
        <v>DATA</v>
      </c>
      <c r="D28" s="215" t="str">
        <f>IF('Donnees de base'!D28="","",'Donnees de base'!D28)</f>
        <v/>
      </c>
      <c r="E28" s="216" t="str">
        <f>IF('Donnees de base'!H28="","",'Donnees de base'!H28)</f>
        <v/>
      </c>
      <c r="F28" s="227">
        <v>0</v>
      </c>
      <c r="G28" s="228"/>
      <c r="H28" s="229" t="str">
        <f>IF('Donnees de base'!Y28="","",'Donnees de base'!Y28)</f>
        <v/>
      </c>
      <c r="I28" s="106"/>
      <c r="J28" s="230">
        <f t="shared" si="0"/>
        <v>0</v>
      </c>
      <c r="K28" s="105"/>
      <c r="L28" s="106"/>
      <c r="M28" s="230">
        <f t="shared" si="1"/>
        <v>0</v>
      </c>
      <c r="N28" s="105"/>
      <c r="O28" s="105"/>
      <c r="P28" s="231">
        <f t="shared" si="2"/>
        <v>0</v>
      </c>
      <c r="Q28" s="105"/>
      <c r="R28" s="105"/>
      <c r="S28" s="231">
        <f t="shared" si="3"/>
        <v>0</v>
      </c>
      <c r="T28" s="232">
        <f t="shared" ref="T28:U28" si="31">SUM(N28,Q28)</f>
        <v>0</v>
      </c>
      <c r="U28" s="232">
        <f t="shared" si="31"/>
        <v>0</v>
      </c>
      <c r="V28" s="231">
        <f t="shared" si="5"/>
        <v>0</v>
      </c>
      <c r="W28" s="105"/>
      <c r="X28" s="228"/>
      <c r="Y28" s="114"/>
      <c r="Z28" s="115"/>
      <c r="AA28" s="115"/>
      <c r="AB28" s="115"/>
      <c r="AC28" s="116"/>
      <c r="AD28" s="107"/>
      <c r="AE28" s="228"/>
      <c r="AF28" s="103"/>
      <c r="AG28" s="105"/>
      <c r="AH28" s="105"/>
      <c r="AI28" s="105"/>
      <c r="AJ28" s="105"/>
      <c r="AK28" s="105"/>
      <c r="AL28" s="105"/>
      <c r="AM28" s="105"/>
      <c r="AN28" s="106"/>
      <c r="AO28" s="107"/>
      <c r="AP28" s="105"/>
      <c r="AQ28" s="105"/>
      <c r="AR28" s="105"/>
      <c r="AS28" s="105"/>
      <c r="AT28" s="105"/>
      <c r="AU28" s="105"/>
      <c r="AV28" s="105"/>
      <c r="AW28" s="228"/>
      <c r="AX28" s="103"/>
      <c r="AY28" s="105"/>
      <c r="AZ28" s="105"/>
      <c r="BA28" s="105"/>
      <c r="BB28" s="105"/>
      <c r="BC28" s="105"/>
      <c r="BD28" s="105"/>
      <c r="BE28" s="105"/>
      <c r="BF28" s="105"/>
      <c r="BG28" s="105"/>
      <c r="BH28" s="105"/>
      <c r="BI28" s="106"/>
      <c r="BJ28" s="107"/>
      <c r="BK28" s="228"/>
      <c r="BL28" s="233" t="str">
        <f t="shared" si="6"/>
        <v/>
      </c>
      <c r="BM28" s="234" t="str">
        <f t="shared" si="7"/>
        <v/>
      </c>
      <c r="BN28" s="234" t="str">
        <f>IFERROR(K28/('Donnees de base'!M28*0.48),"")</f>
        <v/>
      </c>
      <c r="BO28" s="234" t="str">
        <f>IFERROR(L28/('Donnees de base'!M28*0.52),"")</f>
        <v/>
      </c>
      <c r="BP28" s="234" t="str">
        <f>IFERROR(T28/('Donnees de base'!K28*0.48),"")</f>
        <v/>
      </c>
      <c r="BQ28" s="234" t="str">
        <f>IFERROR(U28/('Donnees de base'!K28*0.52),"")</f>
        <v/>
      </c>
      <c r="BR28" s="234" t="str">
        <f>IFERROR(W28/('Donnees de base'!L28*0.48),"")</f>
        <v/>
      </c>
      <c r="BS28" s="234" t="str">
        <f>IFERROR(X28/('Donnees de base'!L28*0.52),"")</f>
        <v/>
      </c>
      <c r="BT28" s="234" t="s">
        <v>309</v>
      </c>
      <c r="BU28" s="235" t="s">
        <v>309</v>
      </c>
      <c r="BV28" s="234" t="s">
        <v>309</v>
      </c>
      <c r="BW28" s="234" t="s">
        <v>309</v>
      </c>
      <c r="BX28" s="234" t="s">
        <v>309</v>
      </c>
      <c r="BY28" s="234" t="s">
        <v>309</v>
      </c>
      <c r="BZ28" s="234" t="s">
        <v>309</v>
      </c>
      <c r="CA28" s="234" t="s">
        <v>309</v>
      </c>
      <c r="CB28" s="234" t="s">
        <v>309</v>
      </c>
      <c r="CC28" s="234" t="s">
        <v>309</v>
      </c>
      <c r="CD28" s="234" t="str">
        <f>IFERROR(AN28/('Donnees de base'!M28*0.48),"")</f>
        <v/>
      </c>
      <c r="CE28" s="234" t="s">
        <v>309</v>
      </c>
      <c r="CF28" s="234" t="s">
        <v>309</v>
      </c>
      <c r="CG28" s="234" t="s">
        <v>309</v>
      </c>
      <c r="CH28" s="236" t="s">
        <v>309</v>
      </c>
    </row>
    <row r="29" spans="1:86" ht="15">
      <c r="A29" s="214" t="str">
        <f>IF('Donnees de base'!A29="","",'Donnees de base'!A29)</f>
        <v>COUP</v>
      </c>
      <c r="B29" s="215" t="str">
        <f>IF('Donnees de base'!B29="","",'Donnees de base'!B29)</f>
        <v>GPEI</v>
      </c>
      <c r="C29" s="215" t="str">
        <f>IF('Donnees de base'!C29="","",'Donnees de base'!C29)</f>
        <v>DATA</v>
      </c>
      <c r="D29" s="215" t="str">
        <f>IF('Donnees de base'!D29="","",'Donnees de base'!D29)</f>
        <v/>
      </c>
      <c r="E29" s="216" t="str">
        <f>IF('Donnees de base'!H29="","",'Donnees de base'!H29)</f>
        <v/>
      </c>
      <c r="F29" s="227">
        <v>0</v>
      </c>
      <c r="G29" s="228"/>
      <c r="H29" s="229" t="str">
        <f>IF('Donnees de base'!Y29="","",'Donnees de base'!Y29)</f>
        <v/>
      </c>
      <c r="I29" s="106"/>
      <c r="J29" s="230">
        <f t="shared" si="0"/>
        <v>0</v>
      </c>
      <c r="K29" s="105"/>
      <c r="L29" s="106"/>
      <c r="M29" s="230">
        <f t="shared" si="1"/>
        <v>0</v>
      </c>
      <c r="N29" s="105"/>
      <c r="O29" s="105"/>
      <c r="P29" s="231">
        <f t="shared" si="2"/>
        <v>0</v>
      </c>
      <c r="Q29" s="105"/>
      <c r="R29" s="105"/>
      <c r="S29" s="231">
        <f t="shared" si="3"/>
        <v>0</v>
      </c>
      <c r="T29" s="232">
        <f t="shared" ref="T29:U29" si="32">SUM(N29,Q29)</f>
        <v>0</v>
      </c>
      <c r="U29" s="232">
        <f t="shared" si="32"/>
        <v>0</v>
      </c>
      <c r="V29" s="231">
        <f t="shared" si="5"/>
        <v>0</v>
      </c>
      <c r="W29" s="105"/>
      <c r="X29" s="228"/>
      <c r="Y29" s="114"/>
      <c r="Z29" s="115"/>
      <c r="AA29" s="115"/>
      <c r="AB29" s="115"/>
      <c r="AC29" s="116"/>
      <c r="AD29" s="107"/>
      <c r="AE29" s="228"/>
      <c r="AF29" s="103"/>
      <c r="AG29" s="105"/>
      <c r="AH29" s="105"/>
      <c r="AI29" s="105"/>
      <c r="AJ29" s="105"/>
      <c r="AK29" s="105"/>
      <c r="AL29" s="105"/>
      <c r="AM29" s="105"/>
      <c r="AN29" s="106"/>
      <c r="AO29" s="107"/>
      <c r="AP29" s="105"/>
      <c r="AQ29" s="105"/>
      <c r="AR29" s="105"/>
      <c r="AS29" s="105"/>
      <c r="AT29" s="105"/>
      <c r="AU29" s="105"/>
      <c r="AV29" s="105"/>
      <c r="AW29" s="228"/>
      <c r="AX29" s="103"/>
      <c r="AY29" s="105"/>
      <c r="AZ29" s="105"/>
      <c r="BA29" s="105"/>
      <c r="BB29" s="105"/>
      <c r="BC29" s="105"/>
      <c r="BD29" s="105"/>
      <c r="BE29" s="105"/>
      <c r="BF29" s="105"/>
      <c r="BG29" s="105"/>
      <c r="BH29" s="105"/>
      <c r="BI29" s="106"/>
      <c r="BJ29" s="107"/>
      <c r="BK29" s="228"/>
      <c r="BL29" s="233" t="str">
        <f t="shared" si="6"/>
        <v/>
      </c>
      <c r="BM29" s="234" t="str">
        <f t="shared" si="7"/>
        <v/>
      </c>
      <c r="BN29" s="234" t="str">
        <f>IFERROR(K29/('Donnees de base'!M29*0.48),"")</f>
        <v/>
      </c>
      <c r="BO29" s="234" t="str">
        <f>IFERROR(L29/('Donnees de base'!M29*0.52),"")</f>
        <v/>
      </c>
      <c r="BP29" s="234" t="str">
        <f>IFERROR(T29/('Donnees de base'!K29*0.48),"")</f>
        <v/>
      </c>
      <c r="BQ29" s="234" t="str">
        <f>IFERROR(U29/('Donnees de base'!K29*0.52),"")</f>
        <v/>
      </c>
      <c r="BR29" s="234" t="str">
        <f>IFERROR(W29/('Donnees de base'!L29*0.48),"")</f>
        <v/>
      </c>
      <c r="BS29" s="234" t="str">
        <f>IFERROR(X29/('Donnees de base'!L29*0.52),"")</f>
        <v/>
      </c>
      <c r="BT29" s="234" t="s">
        <v>309</v>
      </c>
      <c r="BU29" s="235" t="s">
        <v>309</v>
      </c>
      <c r="BV29" s="234" t="s">
        <v>309</v>
      </c>
      <c r="BW29" s="234" t="s">
        <v>309</v>
      </c>
      <c r="BX29" s="234" t="s">
        <v>309</v>
      </c>
      <c r="BY29" s="234" t="s">
        <v>309</v>
      </c>
      <c r="BZ29" s="234" t="s">
        <v>309</v>
      </c>
      <c r="CA29" s="234" t="s">
        <v>309</v>
      </c>
      <c r="CB29" s="234" t="s">
        <v>309</v>
      </c>
      <c r="CC29" s="234" t="s">
        <v>309</v>
      </c>
      <c r="CD29" s="234" t="str">
        <f>IFERROR(AN29/('Donnees de base'!M29*0.48),"")</f>
        <v/>
      </c>
      <c r="CE29" s="234" t="s">
        <v>309</v>
      </c>
      <c r="CF29" s="234" t="s">
        <v>309</v>
      </c>
      <c r="CG29" s="234" t="s">
        <v>309</v>
      </c>
      <c r="CH29" s="236" t="s">
        <v>309</v>
      </c>
    </row>
    <row r="30" spans="1:86" ht="15">
      <c r="A30" s="214" t="str">
        <f>IF('Donnees de base'!A30="","",'Donnees de base'!A30)</f>
        <v>COUP</v>
      </c>
      <c r="B30" s="215" t="str">
        <f>IF('Donnees de base'!B30="","",'Donnees de base'!B30)</f>
        <v>GPEI</v>
      </c>
      <c r="C30" s="215" t="str">
        <f>IF('Donnees de base'!C30="","",'Donnees de base'!C30)</f>
        <v>DATA</v>
      </c>
      <c r="D30" s="215" t="str">
        <f>IF('Donnees de base'!D30="","",'Donnees de base'!D30)</f>
        <v/>
      </c>
      <c r="E30" s="216" t="str">
        <f>IF('Donnees de base'!H30="","",'Donnees de base'!H30)</f>
        <v/>
      </c>
      <c r="F30" s="227">
        <v>0</v>
      </c>
      <c r="G30" s="228"/>
      <c r="H30" s="229" t="str">
        <f>IF('Donnees de base'!Y30="","",'Donnees de base'!Y30)</f>
        <v/>
      </c>
      <c r="I30" s="106"/>
      <c r="J30" s="230">
        <f t="shared" si="0"/>
        <v>0</v>
      </c>
      <c r="K30" s="105"/>
      <c r="L30" s="106"/>
      <c r="M30" s="230">
        <f t="shared" si="1"/>
        <v>0</v>
      </c>
      <c r="N30" s="105"/>
      <c r="O30" s="105"/>
      <c r="P30" s="231">
        <f t="shared" si="2"/>
        <v>0</v>
      </c>
      <c r="Q30" s="105"/>
      <c r="R30" s="105"/>
      <c r="S30" s="231">
        <f t="shared" si="3"/>
        <v>0</v>
      </c>
      <c r="T30" s="232">
        <f t="shared" ref="T30:U30" si="33">SUM(N30,Q30)</f>
        <v>0</v>
      </c>
      <c r="U30" s="232">
        <f t="shared" si="33"/>
        <v>0</v>
      </c>
      <c r="V30" s="231">
        <f t="shared" si="5"/>
        <v>0</v>
      </c>
      <c r="W30" s="105"/>
      <c r="X30" s="228"/>
      <c r="Y30" s="114"/>
      <c r="Z30" s="115"/>
      <c r="AA30" s="115"/>
      <c r="AB30" s="115"/>
      <c r="AC30" s="116"/>
      <c r="AD30" s="107"/>
      <c r="AE30" s="228"/>
      <c r="AF30" s="103"/>
      <c r="AG30" s="105"/>
      <c r="AH30" s="105"/>
      <c r="AI30" s="105"/>
      <c r="AJ30" s="105"/>
      <c r="AK30" s="105"/>
      <c r="AL30" s="105"/>
      <c r="AM30" s="105"/>
      <c r="AN30" s="106"/>
      <c r="AO30" s="107"/>
      <c r="AP30" s="105"/>
      <c r="AQ30" s="105"/>
      <c r="AR30" s="105"/>
      <c r="AS30" s="105"/>
      <c r="AT30" s="105"/>
      <c r="AU30" s="105"/>
      <c r="AV30" s="105"/>
      <c r="AW30" s="228"/>
      <c r="AX30" s="103"/>
      <c r="AY30" s="105"/>
      <c r="AZ30" s="105"/>
      <c r="BA30" s="105"/>
      <c r="BB30" s="105"/>
      <c r="BC30" s="105"/>
      <c r="BD30" s="105"/>
      <c r="BE30" s="105"/>
      <c r="BF30" s="105"/>
      <c r="BG30" s="105"/>
      <c r="BH30" s="105"/>
      <c r="BI30" s="106"/>
      <c r="BJ30" s="107"/>
      <c r="BK30" s="228"/>
      <c r="BL30" s="233" t="str">
        <f t="shared" si="6"/>
        <v/>
      </c>
      <c r="BM30" s="234" t="str">
        <f t="shared" si="7"/>
        <v/>
      </c>
      <c r="BN30" s="234" t="str">
        <f>IFERROR(K30/('Donnees de base'!M30*0.48),"")</f>
        <v/>
      </c>
      <c r="BO30" s="234" t="str">
        <f>IFERROR(L30/('Donnees de base'!M30*0.52),"")</f>
        <v/>
      </c>
      <c r="BP30" s="234" t="str">
        <f>IFERROR(T30/('Donnees de base'!K30*0.48),"")</f>
        <v/>
      </c>
      <c r="BQ30" s="234" t="str">
        <f>IFERROR(U30/('Donnees de base'!K30*0.52),"")</f>
        <v/>
      </c>
      <c r="BR30" s="234" t="str">
        <f>IFERROR(W30/('Donnees de base'!L30*0.48),"")</f>
        <v/>
      </c>
      <c r="BS30" s="234" t="str">
        <f>IFERROR(X30/('Donnees de base'!L30*0.52),"")</f>
        <v/>
      </c>
      <c r="BT30" s="234" t="s">
        <v>309</v>
      </c>
      <c r="BU30" s="235" t="s">
        <v>309</v>
      </c>
      <c r="BV30" s="234" t="s">
        <v>309</v>
      </c>
      <c r="BW30" s="234" t="s">
        <v>309</v>
      </c>
      <c r="BX30" s="234" t="s">
        <v>309</v>
      </c>
      <c r="BY30" s="234" t="s">
        <v>309</v>
      </c>
      <c r="BZ30" s="234" t="s">
        <v>309</v>
      </c>
      <c r="CA30" s="234" t="s">
        <v>309</v>
      </c>
      <c r="CB30" s="234" t="s">
        <v>309</v>
      </c>
      <c r="CC30" s="234" t="s">
        <v>309</v>
      </c>
      <c r="CD30" s="234" t="str">
        <f>IFERROR(AN30/('Donnees de base'!M30*0.48),"")</f>
        <v/>
      </c>
      <c r="CE30" s="234" t="s">
        <v>309</v>
      </c>
      <c r="CF30" s="234" t="s">
        <v>309</v>
      </c>
      <c r="CG30" s="234" t="s">
        <v>309</v>
      </c>
      <c r="CH30" s="236" t="s">
        <v>309</v>
      </c>
    </row>
    <row r="31" spans="1:86" ht="15">
      <c r="A31" s="214" t="str">
        <f>IF('Donnees de base'!A31="","",'Donnees de base'!A31)</f>
        <v>COUP</v>
      </c>
      <c r="B31" s="215" t="str">
        <f>IF('Donnees de base'!B31="","",'Donnees de base'!B31)</f>
        <v>GPEI</v>
      </c>
      <c r="C31" s="215" t="str">
        <f>IF('Donnees de base'!C31="","",'Donnees de base'!C31)</f>
        <v>DATA</v>
      </c>
      <c r="D31" s="215" t="str">
        <f>IF('Donnees de base'!D31="","",'Donnees de base'!D31)</f>
        <v/>
      </c>
      <c r="E31" s="216" t="str">
        <f>IF('Donnees de base'!H31="","",'Donnees de base'!H31)</f>
        <v/>
      </c>
      <c r="F31" s="227">
        <v>0</v>
      </c>
      <c r="G31" s="228"/>
      <c r="H31" s="229" t="str">
        <f>IF('Donnees de base'!Y31="","",'Donnees de base'!Y31)</f>
        <v/>
      </c>
      <c r="I31" s="106"/>
      <c r="J31" s="230">
        <f t="shared" si="0"/>
        <v>0</v>
      </c>
      <c r="K31" s="105"/>
      <c r="L31" s="106"/>
      <c r="M31" s="230">
        <f t="shared" si="1"/>
        <v>0</v>
      </c>
      <c r="N31" s="105"/>
      <c r="O31" s="105"/>
      <c r="P31" s="231">
        <f t="shared" si="2"/>
        <v>0</v>
      </c>
      <c r="Q31" s="105"/>
      <c r="R31" s="105"/>
      <c r="S31" s="231">
        <f t="shared" si="3"/>
        <v>0</v>
      </c>
      <c r="T31" s="232">
        <f t="shared" ref="T31:U31" si="34">SUM(N31,Q31)</f>
        <v>0</v>
      </c>
      <c r="U31" s="232">
        <f t="shared" si="34"/>
        <v>0</v>
      </c>
      <c r="V31" s="231">
        <f t="shared" si="5"/>
        <v>0</v>
      </c>
      <c r="W31" s="105"/>
      <c r="X31" s="228"/>
      <c r="Y31" s="114"/>
      <c r="Z31" s="115"/>
      <c r="AA31" s="115"/>
      <c r="AB31" s="115"/>
      <c r="AC31" s="116"/>
      <c r="AD31" s="107"/>
      <c r="AE31" s="228"/>
      <c r="AF31" s="103"/>
      <c r="AG31" s="105"/>
      <c r="AH31" s="105"/>
      <c r="AI31" s="105"/>
      <c r="AJ31" s="105"/>
      <c r="AK31" s="105"/>
      <c r="AL31" s="105"/>
      <c r="AM31" s="105"/>
      <c r="AN31" s="106"/>
      <c r="AO31" s="107"/>
      <c r="AP31" s="105"/>
      <c r="AQ31" s="105"/>
      <c r="AR31" s="105"/>
      <c r="AS31" s="105"/>
      <c r="AT31" s="105"/>
      <c r="AU31" s="105"/>
      <c r="AV31" s="105"/>
      <c r="AW31" s="228"/>
      <c r="AX31" s="103"/>
      <c r="AY31" s="105"/>
      <c r="AZ31" s="105"/>
      <c r="BA31" s="105"/>
      <c r="BB31" s="105"/>
      <c r="BC31" s="105"/>
      <c r="BD31" s="105"/>
      <c r="BE31" s="105"/>
      <c r="BF31" s="105"/>
      <c r="BG31" s="105"/>
      <c r="BH31" s="105"/>
      <c r="BI31" s="106"/>
      <c r="BJ31" s="107"/>
      <c r="BK31" s="228"/>
      <c r="BL31" s="233" t="str">
        <f t="shared" si="6"/>
        <v/>
      </c>
      <c r="BM31" s="234" t="str">
        <f t="shared" si="7"/>
        <v/>
      </c>
      <c r="BN31" s="234" t="str">
        <f>IFERROR(K31/('Donnees de base'!M31*0.48),"")</f>
        <v/>
      </c>
      <c r="BO31" s="234" t="str">
        <f>IFERROR(L31/('Donnees de base'!M31*0.52),"")</f>
        <v/>
      </c>
      <c r="BP31" s="234" t="str">
        <f>IFERROR(T31/('Donnees de base'!K31*0.48),"")</f>
        <v/>
      </c>
      <c r="BQ31" s="234" t="str">
        <f>IFERROR(U31/('Donnees de base'!K31*0.52),"")</f>
        <v/>
      </c>
      <c r="BR31" s="234" t="str">
        <f>IFERROR(W31/('Donnees de base'!L31*0.48),"")</f>
        <v/>
      </c>
      <c r="BS31" s="234" t="str">
        <f>IFERROR(X31/('Donnees de base'!L31*0.52),"")</f>
        <v/>
      </c>
      <c r="BT31" s="234" t="s">
        <v>309</v>
      </c>
      <c r="BU31" s="235" t="s">
        <v>309</v>
      </c>
      <c r="BV31" s="234" t="s">
        <v>309</v>
      </c>
      <c r="BW31" s="234" t="s">
        <v>309</v>
      </c>
      <c r="BX31" s="234" t="s">
        <v>309</v>
      </c>
      <c r="BY31" s="234" t="s">
        <v>309</v>
      </c>
      <c r="BZ31" s="234" t="s">
        <v>309</v>
      </c>
      <c r="CA31" s="234" t="s">
        <v>309</v>
      </c>
      <c r="CB31" s="234" t="s">
        <v>309</v>
      </c>
      <c r="CC31" s="234" t="s">
        <v>309</v>
      </c>
      <c r="CD31" s="234" t="str">
        <f>IFERROR(AN31/('Donnees de base'!M31*0.48),"")</f>
        <v/>
      </c>
      <c r="CE31" s="234" t="s">
        <v>309</v>
      </c>
      <c r="CF31" s="234" t="s">
        <v>309</v>
      </c>
      <c r="CG31" s="234" t="s">
        <v>309</v>
      </c>
      <c r="CH31" s="236" t="s">
        <v>309</v>
      </c>
    </row>
    <row r="32" spans="1:86" ht="15">
      <c r="A32" s="214" t="str">
        <f>IF('Donnees de base'!A32="","",'Donnees de base'!A32)</f>
        <v>COUP</v>
      </c>
      <c r="B32" s="215" t="str">
        <f>IF('Donnees de base'!B32="","",'Donnees de base'!B32)</f>
        <v>GPEI</v>
      </c>
      <c r="C32" s="215" t="str">
        <f>IF('Donnees de base'!C32="","",'Donnees de base'!C32)</f>
        <v>DATA</v>
      </c>
      <c r="D32" s="215" t="str">
        <f>IF('Donnees de base'!D32="","",'Donnees de base'!D32)</f>
        <v/>
      </c>
      <c r="E32" s="216" t="str">
        <f>IF('Donnees de base'!H32="","",'Donnees de base'!H32)</f>
        <v/>
      </c>
      <c r="F32" s="227">
        <v>0</v>
      </c>
      <c r="G32" s="228"/>
      <c r="H32" s="229" t="str">
        <f>IF('Donnees de base'!Y32="","",'Donnees de base'!Y32)</f>
        <v/>
      </c>
      <c r="I32" s="106"/>
      <c r="J32" s="230">
        <f t="shared" si="0"/>
        <v>0</v>
      </c>
      <c r="K32" s="105"/>
      <c r="L32" s="106"/>
      <c r="M32" s="230">
        <f t="shared" si="1"/>
        <v>0</v>
      </c>
      <c r="N32" s="105"/>
      <c r="O32" s="105"/>
      <c r="P32" s="231">
        <f t="shared" si="2"/>
        <v>0</v>
      </c>
      <c r="Q32" s="105"/>
      <c r="R32" s="105"/>
      <c r="S32" s="231">
        <f t="shared" si="3"/>
        <v>0</v>
      </c>
      <c r="T32" s="232">
        <f t="shared" ref="T32:U32" si="35">SUM(N32,Q32)</f>
        <v>0</v>
      </c>
      <c r="U32" s="232">
        <f t="shared" si="35"/>
        <v>0</v>
      </c>
      <c r="V32" s="231">
        <f t="shared" si="5"/>
        <v>0</v>
      </c>
      <c r="W32" s="105"/>
      <c r="X32" s="228"/>
      <c r="Y32" s="114"/>
      <c r="Z32" s="115"/>
      <c r="AA32" s="115"/>
      <c r="AB32" s="115"/>
      <c r="AC32" s="116"/>
      <c r="AD32" s="107"/>
      <c r="AE32" s="228"/>
      <c r="AF32" s="103"/>
      <c r="AG32" s="105"/>
      <c r="AH32" s="105"/>
      <c r="AI32" s="105"/>
      <c r="AJ32" s="105"/>
      <c r="AK32" s="105"/>
      <c r="AL32" s="105"/>
      <c r="AM32" s="105"/>
      <c r="AN32" s="106"/>
      <c r="AO32" s="107"/>
      <c r="AP32" s="105"/>
      <c r="AQ32" s="105"/>
      <c r="AR32" s="105"/>
      <c r="AS32" s="105"/>
      <c r="AT32" s="105"/>
      <c r="AU32" s="105"/>
      <c r="AV32" s="105"/>
      <c r="AW32" s="228"/>
      <c r="AX32" s="103"/>
      <c r="AY32" s="105"/>
      <c r="AZ32" s="105"/>
      <c r="BA32" s="105"/>
      <c r="BB32" s="105"/>
      <c r="BC32" s="105"/>
      <c r="BD32" s="105"/>
      <c r="BE32" s="105"/>
      <c r="BF32" s="105"/>
      <c r="BG32" s="105"/>
      <c r="BH32" s="105"/>
      <c r="BI32" s="106"/>
      <c r="BJ32" s="107"/>
      <c r="BK32" s="228"/>
      <c r="BL32" s="233" t="str">
        <f t="shared" si="6"/>
        <v/>
      </c>
      <c r="BM32" s="234" t="str">
        <f t="shared" si="7"/>
        <v/>
      </c>
      <c r="BN32" s="234" t="str">
        <f>IFERROR(K32/('Donnees de base'!M32*0.48),"")</f>
        <v/>
      </c>
      <c r="BO32" s="234" t="str">
        <f>IFERROR(L32/('Donnees de base'!M32*0.52),"")</f>
        <v/>
      </c>
      <c r="BP32" s="234" t="str">
        <f>IFERROR(T32/('Donnees de base'!K32*0.48),"")</f>
        <v/>
      </c>
      <c r="BQ32" s="234" t="str">
        <f>IFERROR(U32/('Donnees de base'!K32*0.52),"")</f>
        <v/>
      </c>
      <c r="BR32" s="234" t="str">
        <f>IFERROR(W32/('Donnees de base'!L32*0.48),"")</f>
        <v/>
      </c>
      <c r="BS32" s="234" t="str">
        <f>IFERROR(X32/('Donnees de base'!L32*0.52),"")</f>
        <v/>
      </c>
      <c r="BT32" s="234" t="s">
        <v>309</v>
      </c>
      <c r="BU32" s="235" t="s">
        <v>309</v>
      </c>
      <c r="BV32" s="234" t="s">
        <v>309</v>
      </c>
      <c r="BW32" s="234" t="s">
        <v>309</v>
      </c>
      <c r="BX32" s="234" t="s">
        <v>309</v>
      </c>
      <c r="BY32" s="234" t="s">
        <v>309</v>
      </c>
      <c r="BZ32" s="234" t="s">
        <v>309</v>
      </c>
      <c r="CA32" s="234" t="s">
        <v>309</v>
      </c>
      <c r="CB32" s="234" t="s">
        <v>309</v>
      </c>
      <c r="CC32" s="234" t="s">
        <v>309</v>
      </c>
      <c r="CD32" s="234" t="str">
        <f>IFERROR(AN32/('Donnees de base'!M32*0.48),"")</f>
        <v/>
      </c>
      <c r="CE32" s="234" t="s">
        <v>309</v>
      </c>
      <c r="CF32" s="234" t="s">
        <v>309</v>
      </c>
      <c r="CG32" s="234" t="s">
        <v>309</v>
      </c>
      <c r="CH32" s="236" t="s">
        <v>309</v>
      </c>
    </row>
    <row r="33" spans="1:86" ht="15">
      <c r="A33" s="214" t="str">
        <f>IF('Donnees de base'!A33="","",'Donnees de base'!A33)</f>
        <v>COUP</v>
      </c>
      <c r="B33" s="215" t="str">
        <f>IF('Donnees de base'!B33="","",'Donnees de base'!B33)</f>
        <v>GPEI</v>
      </c>
      <c r="C33" s="215" t="str">
        <f>IF('Donnees de base'!C33="","",'Donnees de base'!C33)</f>
        <v>DATA</v>
      </c>
      <c r="D33" s="215" t="str">
        <f>IF('Donnees de base'!D33="","",'Donnees de base'!D33)</f>
        <v/>
      </c>
      <c r="E33" s="216" t="str">
        <f>IF('Donnees de base'!H33="","",'Donnees de base'!H33)</f>
        <v/>
      </c>
      <c r="F33" s="227">
        <v>0</v>
      </c>
      <c r="G33" s="228"/>
      <c r="H33" s="229" t="str">
        <f>IF('Donnees de base'!Y33="","",'Donnees de base'!Y33)</f>
        <v/>
      </c>
      <c r="I33" s="106"/>
      <c r="J33" s="230">
        <f t="shared" si="0"/>
        <v>0</v>
      </c>
      <c r="K33" s="105"/>
      <c r="L33" s="106"/>
      <c r="M33" s="230">
        <f t="shared" si="1"/>
        <v>0</v>
      </c>
      <c r="N33" s="105"/>
      <c r="O33" s="105"/>
      <c r="P33" s="231">
        <f t="shared" si="2"/>
        <v>0</v>
      </c>
      <c r="Q33" s="105"/>
      <c r="R33" s="105"/>
      <c r="S33" s="231">
        <f t="shared" si="3"/>
        <v>0</v>
      </c>
      <c r="T33" s="232">
        <f t="shared" ref="T33:U33" si="36">SUM(N33,Q33)</f>
        <v>0</v>
      </c>
      <c r="U33" s="232">
        <f t="shared" si="36"/>
        <v>0</v>
      </c>
      <c r="V33" s="231">
        <f t="shared" si="5"/>
        <v>0</v>
      </c>
      <c r="W33" s="105"/>
      <c r="X33" s="228"/>
      <c r="Y33" s="114"/>
      <c r="Z33" s="115"/>
      <c r="AA33" s="115"/>
      <c r="AB33" s="115"/>
      <c r="AC33" s="116"/>
      <c r="AD33" s="107"/>
      <c r="AE33" s="228"/>
      <c r="AF33" s="103"/>
      <c r="AG33" s="105"/>
      <c r="AH33" s="105"/>
      <c r="AI33" s="105"/>
      <c r="AJ33" s="105"/>
      <c r="AK33" s="105"/>
      <c r="AL33" s="105"/>
      <c r="AM33" s="105"/>
      <c r="AN33" s="106"/>
      <c r="AO33" s="107"/>
      <c r="AP33" s="105"/>
      <c r="AQ33" s="105"/>
      <c r="AR33" s="105"/>
      <c r="AS33" s="105"/>
      <c r="AT33" s="105"/>
      <c r="AU33" s="105"/>
      <c r="AV33" s="105"/>
      <c r="AW33" s="228"/>
      <c r="AX33" s="103"/>
      <c r="AY33" s="105"/>
      <c r="AZ33" s="105"/>
      <c r="BA33" s="105"/>
      <c r="BB33" s="105"/>
      <c r="BC33" s="105"/>
      <c r="BD33" s="105"/>
      <c r="BE33" s="105"/>
      <c r="BF33" s="105"/>
      <c r="BG33" s="105"/>
      <c r="BH33" s="105"/>
      <c r="BI33" s="106"/>
      <c r="BJ33" s="107"/>
      <c r="BK33" s="228"/>
      <c r="BL33" s="233" t="str">
        <f t="shared" si="6"/>
        <v/>
      </c>
      <c r="BM33" s="234" t="str">
        <f t="shared" si="7"/>
        <v/>
      </c>
      <c r="BN33" s="234" t="str">
        <f>IFERROR(K33/('Donnees de base'!M33*0.48),"")</f>
        <v/>
      </c>
      <c r="BO33" s="234" t="str">
        <f>IFERROR(L33/('Donnees de base'!M33*0.52),"")</f>
        <v/>
      </c>
      <c r="BP33" s="234" t="str">
        <f>IFERROR(T33/('Donnees de base'!K33*0.48),"")</f>
        <v/>
      </c>
      <c r="BQ33" s="234" t="str">
        <f>IFERROR(U33/('Donnees de base'!K33*0.52),"")</f>
        <v/>
      </c>
      <c r="BR33" s="234" t="str">
        <f>IFERROR(W33/('Donnees de base'!L33*0.48),"")</f>
        <v/>
      </c>
      <c r="BS33" s="234" t="str">
        <f>IFERROR(X33/('Donnees de base'!L33*0.52),"")</f>
        <v/>
      </c>
      <c r="BT33" s="234" t="s">
        <v>309</v>
      </c>
      <c r="BU33" s="235" t="s">
        <v>309</v>
      </c>
      <c r="BV33" s="234" t="s">
        <v>309</v>
      </c>
      <c r="BW33" s="234" t="s">
        <v>309</v>
      </c>
      <c r="BX33" s="234" t="s">
        <v>309</v>
      </c>
      <c r="BY33" s="234" t="s">
        <v>309</v>
      </c>
      <c r="BZ33" s="234" t="s">
        <v>309</v>
      </c>
      <c r="CA33" s="234" t="s">
        <v>309</v>
      </c>
      <c r="CB33" s="234" t="s">
        <v>309</v>
      </c>
      <c r="CC33" s="234" t="s">
        <v>309</v>
      </c>
      <c r="CD33" s="234" t="str">
        <f>IFERROR(AN33/('Donnees de base'!M33*0.48),"")</f>
        <v/>
      </c>
      <c r="CE33" s="234" t="s">
        <v>309</v>
      </c>
      <c r="CF33" s="234" t="s">
        <v>309</v>
      </c>
      <c r="CG33" s="234" t="s">
        <v>309</v>
      </c>
      <c r="CH33" s="236" t="s">
        <v>309</v>
      </c>
    </row>
    <row r="34" spans="1:86" ht="15">
      <c r="A34" s="214" t="str">
        <f>IF('Donnees de base'!A34="","",'Donnees de base'!A34)</f>
        <v>COUP</v>
      </c>
      <c r="B34" s="215" t="str">
        <f>IF('Donnees de base'!B34="","",'Donnees de base'!B34)</f>
        <v>GPEI</v>
      </c>
      <c r="C34" s="215" t="str">
        <f>IF('Donnees de base'!C34="","",'Donnees de base'!C34)</f>
        <v>DATA</v>
      </c>
      <c r="D34" s="215" t="str">
        <f>IF('Donnees de base'!D34="","",'Donnees de base'!D34)</f>
        <v/>
      </c>
      <c r="E34" s="216" t="str">
        <f>IF('Donnees de base'!H34="","",'Donnees de base'!H34)</f>
        <v/>
      </c>
      <c r="F34" s="227">
        <v>0</v>
      </c>
      <c r="G34" s="228"/>
      <c r="H34" s="229" t="str">
        <f>IF('Donnees de base'!Y34="","",'Donnees de base'!Y34)</f>
        <v/>
      </c>
      <c r="I34" s="106"/>
      <c r="J34" s="230">
        <f t="shared" si="0"/>
        <v>0</v>
      </c>
      <c r="K34" s="105"/>
      <c r="L34" s="106"/>
      <c r="M34" s="230">
        <f t="shared" si="1"/>
        <v>0</v>
      </c>
      <c r="N34" s="105"/>
      <c r="O34" s="105"/>
      <c r="P34" s="231">
        <f t="shared" si="2"/>
        <v>0</v>
      </c>
      <c r="Q34" s="105"/>
      <c r="R34" s="105"/>
      <c r="S34" s="231">
        <f t="shared" si="3"/>
        <v>0</v>
      </c>
      <c r="T34" s="232">
        <f t="shared" ref="T34:U34" si="37">SUM(N34,Q34)</f>
        <v>0</v>
      </c>
      <c r="U34" s="232">
        <f t="shared" si="37"/>
        <v>0</v>
      </c>
      <c r="V34" s="231">
        <f t="shared" si="5"/>
        <v>0</v>
      </c>
      <c r="W34" s="105"/>
      <c r="X34" s="228"/>
      <c r="Y34" s="114"/>
      <c r="Z34" s="115"/>
      <c r="AA34" s="115"/>
      <c r="AB34" s="115"/>
      <c r="AC34" s="116"/>
      <c r="AD34" s="107"/>
      <c r="AE34" s="228"/>
      <c r="AF34" s="103"/>
      <c r="AG34" s="105"/>
      <c r="AH34" s="105"/>
      <c r="AI34" s="105"/>
      <c r="AJ34" s="105"/>
      <c r="AK34" s="105"/>
      <c r="AL34" s="105"/>
      <c r="AM34" s="105"/>
      <c r="AN34" s="106"/>
      <c r="AO34" s="107"/>
      <c r="AP34" s="105"/>
      <c r="AQ34" s="105"/>
      <c r="AR34" s="105"/>
      <c r="AS34" s="105"/>
      <c r="AT34" s="105"/>
      <c r="AU34" s="105"/>
      <c r="AV34" s="105"/>
      <c r="AW34" s="228"/>
      <c r="AX34" s="103"/>
      <c r="AY34" s="105"/>
      <c r="AZ34" s="105"/>
      <c r="BA34" s="105"/>
      <c r="BB34" s="105"/>
      <c r="BC34" s="105"/>
      <c r="BD34" s="105"/>
      <c r="BE34" s="105"/>
      <c r="BF34" s="105"/>
      <c r="BG34" s="105"/>
      <c r="BH34" s="105"/>
      <c r="BI34" s="106"/>
      <c r="BJ34" s="107"/>
      <c r="BK34" s="228"/>
      <c r="BL34" s="233" t="str">
        <f t="shared" si="6"/>
        <v/>
      </c>
      <c r="BM34" s="234" t="str">
        <f t="shared" si="7"/>
        <v/>
      </c>
      <c r="BN34" s="234" t="str">
        <f>IFERROR(K34/('Donnees de base'!M34*0.48),"")</f>
        <v/>
      </c>
      <c r="BO34" s="234" t="str">
        <f>IFERROR(L34/('Donnees de base'!M34*0.52),"")</f>
        <v/>
      </c>
      <c r="BP34" s="234" t="str">
        <f>IFERROR(T34/('Donnees de base'!K34*0.48),"")</f>
        <v/>
      </c>
      <c r="BQ34" s="234" t="str">
        <f>IFERROR(U34/('Donnees de base'!K34*0.52),"")</f>
        <v/>
      </c>
      <c r="BR34" s="234" t="str">
        <f>IFERROR(W34/('Donnees de base'!L34*0.48),"")</f>
        <v/>
      </c>
      <c r="BS34" s="234" t="str">
        <f>IFERROR(X34/('Donnees de base'!L34*0.52),"")</f>
        <v/>
      </c>
      <c r="BT34" s="234" t="s">
        <v>309</v>
      </c>
      <c r="BU34" s="235" t="s">
        <v>309</v>
      </c>
      <c r="BV34" s="234" t="s">
        <v>309</v>
      </c>
      <c r="BW34" s="234" t="s">
        <v>309</v>
      </c>
      <c r="BX34" s="234" t="s">
        <v>309</v>
      </c>
      <c r="BY34" s="234" t="s">
        <v>309</v>
      </c>
      <c r="BZ34" s="234" t="s">
        <v>309</v>
      </c>
      <c r="CA34" s="234" t="s">
        <v>309</v>
      </c>
      <c r="CB34" s="234" t="s">
        <v>309</v>
      </c>
      <c r="CC34" s="234" t="s">
        <v>309</v>
      </c>
      <c r="CD34" s="234" t="str">
        <f>IFERROR(AN34/('Donnees de base'!M34*0.48),"")</f>
        <v/>
      </c>
      <c r="CE34" s="234" t="s">
        <v>309</v>
      </c>
      <c r="CF34" s="234" t="s">
        <v>309</v>
      </c>
      <c r="CG34" s="234" t="s">
        <v>309</v>
      </c>
      <c r="CH34" s="236" t="s">
        <v>309</v>
      </c>
    </row>
    <row r="35" spans="1:86" ht="15">
      <c r="A35" s="214" t="str">
        <f>IF('Donnees de base'!A35="","",'Donnees de base'!A35)</f>
        <v>COUP</v>
      </c>
      <c r="B35" s="215" t="str">
        <f>IF('Donnees de base'!B35="","",'Donnees de base'!B35)</f>
        <v>GPEI</v>
      </c>
      <c r="C35" s="215" t="str">
        <f>IF('Donnees de base'!C35="","",'Donnees de base'!C35)</f>
        <v>DATA</v>
      </c>
      <c r="D35" s="215" t="str">
        <f>IF('Donnees de base'!D35="","",'Donnees de base'!D35)</f>
        <v/>
      </c>
      <c r="E35" s="216" t="str">
        <f>IF('Donnees de base'!H35="","",'Donnees de base'!H35)</f>
        <v/>
      </c>
      <c r="F35" s="227">
        <v>0</v>
      </c>
      <c r="G35" s="228"/>
      <c r="H35" s="229" t="str">
        <f>IF('Donnees de base'!Y35="","",'Donnees de base'!Y35)</f>
        <v/>
      </c>
      <c r="I35" s="106"/>
      <c r="J35" s="230">
        <f t="shared" si="0"/>
        <v>0</v>
      </c>
      <c r="K35" s="105"/>
      <c r="L35" s="106"/>
      <c r="M35" s="230">
        <f t="shared" si="1"/>
        <v>0</v>
      </c>
      <c r="N35" s="105"/>
      <c r="O35" s="105"/>
      <c r="P35" s="231">
        <f t="shared" si="2"/>
        <v>0</v>
      </c>
      <c r="Q35" s="105"/>
      <c r="R35" s="105"/>
      <c r="S35" s="231">
        <f t="shared" si="3"/>
        <v>0</v>
      </c>
      <c r="T35" s="232">
        <f t="shared" ref="T35:U35" si="38">SUM(N35,Q35)</f>
        <v>0</v>
      </c>
      <c r="U35" s="232">
        <f t="shared" si="38"/>
        <v>0</v>
      </c>
      <c r="V35" s="231">
        <f t="shared" si="5"/>
        <v>0</v>
      </c>
      <c r="W35" s="105"/>
      <c r="X35" s="228"/>
      <c r="Y35" s="114"/>
      <c r="Z35" s="115"/>
      <c r="AA35" s="115"/>
      <c r="AB35" s="115"/>
      <c r="AC35" s="116"/>
      <c r="AD35" s="107"/>
      <c r="AE35" s="228"/>
      <c r="AF35" s="103"/>
      <c r="AG35" s="105"/>
      <c r="AH35" s="105"/>
      <c r="AI35" s="105"/>
      <c r="AJ35" s="105"/>
      <c r="AK35" s="105"/>
      <c r="AL35" s="105"/>
      <c r="AM35" s="105"/>
      <c r="AN35" s="106"/>
      <c r="AO35" s="107"/>
      <c r="AP35" s="105"/>
      <c r="AQ35" s="105"/>
      <c r="AR35" s="105"/>
      <c r="AS35" s="105"/>
      <c r="AT35" s="105"/>
      <c r="AU35" s="105"/>
      <c r="AV35" s="105"/>
      <c r="AW35" s="228"/>
      <c r="AX35" s="103"/>
      <c r="AY35" s="105"/>
      <c r="AZ35" s="105"/>
      <c r="BA35" s="105"/>
      <c r="BB35" s="105"/>
      <c r="BC35" s="105"/>
      <c r="BD35" s="105"/>
      <c r="BE35" s="105"/>
      <c r="BF35" s="105"/>
      <c r="BG35" s="105"/>
      <c r="BH35" s="105"/>
      <c r="BI35" s="106"/>
      <c r="BJ35" s="107"/>
      <c r="BK35" s="228"/>
      <c r="BL35" s="233" t="str">
        <f t="shared" si="6"/>
        <v/>
      </c>
      <c r="BM35" s="234" t="str">
        <f t="shared" si="7"/>
        <v/>
      </c>
      <c r="BN35" s="234" t="str">
        <f>IFERROR(K35/('Donnees de base'!M35*0.48),"")</f>
        <v/>
      </c>
      <c r="BO35" s="234" t="str">
        <f>IFERROR(L35/('Donnees de base'!M35*0.52),"")</f>
        <v/>
      </c>
      <c r="BP35" s="234" t="str">
        <f>IFERROR(T35/('Donnees de base'!K35*0.48),"")</f>
        <v/>
      </c>
      <c r="BQ35" s="234" t="str">
        <f>IFERROR(U35/('Donnees de base'!K35*0.52),"")</f>
        <v/>
      </c>
      <c r="BR35" s="234" t="str">
        <f>IFERROR(W35/('Donnees de base'!L35*0.48),"")</f>
        <v/>
      </c>
      <c r="BS35" s="234" t="str">
        <f>IFERROR(X35/('Donnees de base'!L35*0.52),"")</f>
        <v/>
      </c>
      <c r="BT35" s="234" t="s">
        <v>309</v>
      </c>
      <c r="BU35" s="235" t="s">
        <v>309</v>
      </c>
      <c r="BV35" s="234" t="s">
        <v>309</v>
      </c>
      <c r="BW35" s="234" t="s">
        <v>309</v>
      </c>
      <c r="BX35" s="234" t="s">
        <v>309</v>
      </c>
      <c r="BY35" s="234" t="s">
        <v>309</v>
      </c>
      <c r="BZ35" s="234" t="s">
        <v>309</v>
      </c>
      <c r="CA35" s="234" t="s">
        <v>309</v>
      </c>
      <c r="CB35" s="234" t="s">
        <v>309</v>
      </c>
      <c r="CC35" s="234" t="s">
        <v>309</v>
      </c>
      <c r="CD35" s="234" t="str">
        <f>IFERROR(AN35/('Donnees de base'!M35*0.48),"")</f>
        <v/>
      </c>
      <c r="CE35" s="234" t="s">
        <v>309</v>
      </c>
      <c r="CF35" s="234" t="s">
        <v>309</v>
      </c>
      <c r="CG35" s="234" t="s">
        <v>309</v>
      </c>
      <c r="CH35" s="236" t="s">
        <v>309</v>
      </c>
    </row>
    <row r="36" spans="1:86" ht="15">
      <c r="A36" s="214" t="str">
        <f>IF('Donnees de base'!A36="","",'Donnees de base'!A36)</f>
        <v>COUP</v>
      </c>
      <c r="B36" s="215" t="str">
        <f>IF('Donnees de base'!B36="","",'Donnees de base'!B36)</f>
        <v>GPEI</v>
      </c>
      <c r="C36" s="215" t="str">
        <f>IF('Donnees de base'!C36="","",'Donnees de base'!C36)</f>
        <v>DATA</v>
      </c>
      <c r="D36" s="215" t="str">
        <f>IF('Donnees de base'!D36="","",'Donnees de base'!D36)</f>
        <v/>
      </c>
      <c r="E36" s="216" t="str">
        <f>IF('Donnees de base'!H36="","",'Donnees de base'!H36)</f>
        <v/>
      </c>
      <c r="F36" s="227">
        <v>0</v>
      </c>
      <c r="G36" s="228"/>
      <c r="H36" s="229" t="str">
        <f>IF('Donnees de base'!Y36="","",'Donnees de base'!Y36)</f>
        <v/>
      </c>
      <c r="I36" s="106"/>
      <c r="J36" s="230">
        <f t="shared" si="0"/>
        <v>0</v>
      </c>
      <c r="K36" s="105"/>
      <c r="L36" s="106"/>
      <c r="M36" s="230">
        <f t="shared" si="1"/>
        <v>0</v>
      </c>
      <c r="N36" s="105"/>
      <c r="O36" s="105"/>
      <c r="P36" s="231">
        <f t="shared" si="2"/>
        <v>0</v>
      </c>
      <c r="Q36" s="105"/>
      <c r="R36" s="105"/>
      <c r="S36" s="231">
        <f t="shared" si="3"/>
        <v>0</v>
      </c>
      <c r="T36" s="232">
        <f t="shared" ref="T36:U36" si="39">SUM(N36,Q36)</f>
        <v>0</v>
      </c>
      <c r="U36" s="232">
        <f t="shared" si="39"/>
        <v>0</v>
      </c>
      <c r="V36" s="231">
        <f t="shared" si="5"/>
        <v>0</v>
      </c>
      <c r="W36" s="105"/>
      <c r="X36" s="228"/>
      <c r="Y36" s="114"/>
      <c r="Z36" s="115"/>
      <c r="AA36" s="115"/>
      <c r="AB36" s="115"/>
      <c r="AC36" s="116"/>
      <c r="AD36" s="107"/>
      <c r="AE36" s="228"/>
      <c r="AF36" s="103"/>
      <c r="AG36" s="105"/>
      <c r="AH36" s="105"/>
      <c r="AI36" s="105"/>
      <c r="AJ36" s="105"/>
      <c r="AK36" s="105"/>
      <c r="AL36" s="105"/>
      <c r="AM36" s="105"/>
      <c r="AN36" s="106"/>
      <c r="AO36" s="107"/>
      <c r="AP36" s="105"/>
      <c r="AQ36" s="105"/>
      <c r="AR36" s="105"/>
      <c r="AS36" s="105"/>
      <c r="AT36" s="105"/>
      <c r="AU36" s="105"/>
      <c r="AV36" s="105"/>
      <c r="AW36" s="228"/>
      <c r="AX36" s="103"/>
      <c r="AY36" s="105"/>
      <c r="AZ36" s="105"/>
      <c r="BA36" s="105"/>
      <c r="BB36" s="105"/>
      <c r="BC36" s="105"/>
      <c r="BD36" s="105"/>
      <c r="BE36" s="105"/>
      <c r="BF36" s="105"/>
      <c r="BG36" s="105"/>
      <c r="BH36" s="105"/>
      <c r="BI36" s="106"/>
      <c r="BJ36" s="107"/>
      <c r="BK36" s="228"/>
      <c r="BL36" s="233" t="str">
        <f t="shared" si="6"/>
        <v/>
      </c>
      <c r="BM36" s="234" t="str">
        <f t="shared" si="7"/>
        <v/>
      </c>
      <c r="BN36" s="234" t="str">
        <f>IFERROR(K36/('Donnees de base'!M36*0.48),"")</f>
        <v/>
      </c>
      <c r="BO36" s="234" t="str">
        <f>IFERROR(L36/('Donnees de base'!M36*0.52),"")</f>
        <v/>
      </c>
      <c r="BP36" s="234" t="str">
        <f>IFERROR(T36/('Donnees de base'!K36*0.48),"")</f>
        <v/>
      </c>
      <c r="BQ36" s="234" t="str">
        <f>IFERROR(U36/('Donnees de base'!K36*0.52),"")</f>
        <v/>
      </c>
      <c r="BR36" s="234" t="str">
        <f>IFERROR(W36/('Donnees de base'!L36*0.48),"")</f>
        <v/>
      </c>
      <c r="BS36" s="234" t="str">
        <f>IFERROR(X36/('Donnees de base'!L36*0.52),"")</f>
        <v/>
      </c>
      <c r="BT36" s="234" t="s">
        <v>309</v>
      </c>
      <c r="BU36" s="235" t="s">
        <v>309</v>
      </c>
      <c r="BV36" s="234" t="s">
        <v>309</v>
      </c>
      <c r="BW36" s="234" t="s">
        <v>309</v>
      </c>
      <c r="BX36" s="234" t="s">
        <v>309</v>
      </c>
      <c r="BY36" s="234" t="s">
        <v>309</v>
      </c>
      <c r="BZ36" s="234" t="s">
        <v>309</v>
      </c>
      <c r="CA36" s="234" t="s">
        <v>309</v>
      </c>
      <c r="CB36" s="234" t="s">
        <v>309</v>
      </c>
      <c r="CC36" s="234" t="s">
        <v>309</v>
      </c>
      <c r="CD36" s="234" t="str">
        <f>IFERROR(AN36/('Donnees de base'!M36*0.48),"")</f>
        <v/>
      </c>
      <c r="CE36" s="234" t="s">
        <v>309</v>
      </c>
      <c r="CF36" s="234" t="s">
        <v>309</v>
      </c>
      <c r="CG36" s="234" t="s">
        <v>309</v>
      </c>
      <c r="CH36" s="236" t="s">
        <v>309</v>
      </c>
    </row>
    <row r="37" spans="1:86" ht="15">
      <c r="A37" s="214" t="str">
        <f>IF('Donnees de base'!A37="","",'Donnees de base'!A37)</f>
        <v>COUP</v>
      </c>
      <c r="B37" s="215" t="str">
        <f>IF('Donnees de base'!B37="","",'Donnees de base'!B37)</f>
        <v>GPEI</v>
      </c>
      <c r="C37" s="215" t="str">
        <f>IF('Donnees de base'!C37="","",'Donnees de base'!C37)</f>
        <v>DATA</v>
      </c>
      <c r="D37" s="215" t="str">
        <f>IF('Donnees de base'!D37="","",'Donnees de base'!D37)</f>
        <v/>
      </c>
      <c r="E37" s="216" t="str">
        <f>IF('Donnees de base'!H37="","",'Donnees de base'!H37)</f>
        <v/>
      </c>
      <c r="F37" s="227">
        <v>0</v>
      </c>
      <c r="G37" s="228"/>
      <c r="H37" s="229" t="str">
        <f>IF('Donnees de base'!Y37="","",'Donnees de base'!Y37)</f>
        <v/>
      </c>
      <c r="I37" s="106"/>
      <c r="J37" s="230">
        <f t="shared" si="0"/>
        <v>0</v>
      </c>
      <c r="K37" s="105"/>
      <c r="L37" s="106"/>
      <c r="M37" s="230">
        <f t="shared" si="1"/>
        <v>0</v>
      </c>
      <c r="N37" s="105"/>
      <c r="O37" s="105"/>
      <c r="P37" s="231">
        <f t="shared" si="2"/>
        <v>0</v>
      </c>
      <c r="Q37" s="105"/>
      <c r="R37" s="105"/>
      <c r="S37" s="231">
        <f t="shared" si="3"/>
        <v>0</v>
      </c>
      <c r="T37" s="232">
        <f t="shared" ref="T37:U37" si="40">SUM(N37,Q37)</f>
        <v>0</v>
      </c>
      <c r="U37" s="232">
        <f t="shared" si="40"/>
        <v>0</v>
      </c>
      <c r="V37" s="231">
        <f t="shared" si="5"/>
        <v>0</v>
      </c>
      <c r="W37" s="105"/>
      <c r="X37" s="228"/>
      <c r="Y37" s="114"/>
      <c r="Z37" s="115"/>
      <c r="AA37" s="115"/>
      <c r="AB37" s="115"/>
      <c r="AC37" s="116"/>
      <c r="AD37" s="107"/>
      <c r="AE37" s="228"/>
      <c r="AF37" s="103"/>
      <c r="AG37" s="105"/>
      <c r="AH37" s="105"/>
      <c r="AI37" s="105"/>
      <c r="AJ37" s="105"/>
      <c r="AK37" s="105"/>
      <c r="AL37" s="105"/>
      <c r="AM37" s="105"/>
      <c r="AN37" s="106"/>
      <c r="AO37" s="107"/>
      <c r="AP37" s="105"/>
      <c r="AQ37" s="105"/>
      <c r="AR37" s="105"/>
      <c r="AS37" s="105"/>
      <c r="AT37" s="105"/>
      <c r="AU37" s="105"/>
      <c r="AV37" s="105"/>
      <c r="AW37" s="228"/>
      <c r="AX37" s="103"/>
      <c r="AY37" s="105"/>
      <c r="AZ37" s="105"/>
      <c r="BA37" s="105"/>
      <c r="BB37" s="105"/>
      <c r="BC37" s="105"/>
      <c r="BD37" s="105"/>
      <c r="BE37" s="105"/>
      <c r="BF37" s="105"/>
      <c r="BG37" s="105"/>
      <c r="BH37" s="105"/>
      <c r="BI37" s="106"/>
      <c r="BJ37" s="107"/>
      <c r="BK37" s="228"/>
      <c r="BL37" s="233" t="str">
        <f t="shared" si="6"/>
        <v/>
      </c>
      <c r="BM37" s="234" t="str">
        <f t="shared" si="7"/>
        <v/>
      </c>
      <c r="BN37" s="234" t="str">
        <f>IFERROR(K37/('Donnees de base'!M37*0.48),"")</f>
        <v/>
      </c>
      <c r="BO37" s="234" t="str">
        <f>IFERROR(L37/('Donnees de base'!M37*0.52),"")</f>
        <v/>
      </c>
      <c r="BP37" s="234" t="str">
        <f>IFERROR(T37/('Donnees de base'!K37*0.48),"")</f>
        <v/>
      </c>
      <c r="BQ37" s="234" t="str">
        <f>IFERROR(U37/('Donnees de base'!K37*0.52),"")</f>
        <v/>
      </c>
      <c r="BR37" s="234" t="str">
        <f>IFERROR(W37/('Donnees de base'!L37*0.48),"")</f>
        <v/>
      </c>
      <c r="BS37" s="234" t="str">
        <f>IFERROR(X37/('Donnees de base'!L37*0.52),"")</f>
        <v/>
      </c>
      <c r="BT37" s="234" t="s">
        <v>309</v>
      </c>
      <c r="BU37" s="235" t="s">
        <v>309</v>
      </c>
      <c r="BV37" s="234" t="s">
        <v>309</v>
      </c>
      <c r="BW37" s="234" t="s">
        <v>309</v>
      </c>
      <c r="BX37" s="234" t="s">
        <v>309</v>
      </c>
      <c r="BY37" s="234" t="s">
        <v>309</v>
      </c>
      <c r="BZ37" s="234" t="s">
        <v>309</v>
      </c>
      <c r="CA37" s="234" t="s">
        <v>309</v>
      </c>
      <c r="CB37" s="234" t="s">
        <v>309</v>
      </c>
      <c r="CC37" s="234" t="s">
        <v>309</v>
      </c>
      <c r="CD37" s="234" t="str">
        <f>IFERROR(AN37/('Donnees de base'!M37*0.48),"")</f>
        <v/>
      </c>
      <c r="CE37" s="234" t="s">
        <v>309</v>
      </c>
      <c r="CF37" s="234" t="s">
        <v>309</v>
      </c>
      <c r="CG37" s="234" t="s">
        <v>309</v>
      </c>
      <c r="CH37" s="236" t="s">
        <v>309</v>
      </c>
    </row>
    <row r="38" spans="1:86" ht="15">
      <c r="A38" s="214" t="str">
        <f>IF('Donnees de base'!A38="","",'Donnees de base'!A38)</f>
        <v>COUP</v>
      </c>
      <c r="B38" s="215" t="str">
        <f>IF('Donnees de base'!B38="","",'Donnees de base'!B38)</f>
        <v>GPEI</v>
      </c>
      <c r="C38" s="215" t="str">
        <f>IF('Donnees de base'!C38="","",'Donnees de base'!C38)</f>
        <v>DATA</v>
      </c>
      <c r="D38" s="215" t="str">
        <f>IF('Donnees de base'!D38="","",'Donnees de base'!D38)</f>
        <v/>
      </c>
      <c r="E38" s="216" t="str">
        <f>IF('Donnees de base'!H38="","",'Donnees de base'!H38)</f>
        <v/>
      </c>
      <c r="F38" s="227">
        <v>0</v>
      </c>
      <c r="G38" s="228"/>
      <c r="H38" s="229" t="str">
        <f>IF('Donnees de base'!Y38="","",'Donnees de base'!Y38)</f>
        <v/>
      </c>
      <c r="I38" s="106"/>
      <c r="J38" s="230">
        <f t="shared" si="0"/>
        <v>0</v>
      </c>
      <c r="K38" s="105"/>
      <c r="L38" s="106"/>
      <c r="M38" s="230">
        <f t="shared" si="1"/>
        <v>0</v>
      </c>
      <c r="N38" s="105"/>
      <c r="O38" s="105"/>
      <c r="P38" s="231">
        <f t="shared" si="2"/>
        <v>0</v>
      </c>
      <c r="Q38" s="105"/>
      <c r="R38" s="105"/>
      <c r="S38" s="231">
        <f t="shared" si="3"/>
        <v>0</v>
      </c>
      <c r="T38" s="232">
        <f t="shared" ref="T38:U38" si="41">SUM(N38,Q38)</f>
        <v>0</v>
      </c>
      <c r="U38" s="232">
        <f t="shared" si="41"/>
        <v>0</v>
      </c>
      <c r="V38" s="231">
        <f t="shared" si="5"/>
        <v>0</v>
      </c>
      <c r="W38" s="105"/>
      <c r="X38" s="228"/>
      <c r="Y38" s="114"/>
      <c r="Z38" s="115"/>
      <c r="AA38" s="115"/>
      <c r="AB38" s="115"/>
      <c r="AC38" s="116"/>
      <c r="AD38" s="107"/>
      <c r="AE38" s="228"/>
      <c r="AF38" s="103"/>
      <c r="AG38" s="105"/>
      <c r="AH38" s="105"/>
      <c r="AI38" s="105"/>
      <c r="AJ38" s="105"/>
      <c r="AK38" s="105"/>
      <c r="AL38" s="105"/>
      <c r="AM38" s="105"/>
      <c r="AN38" s="106"/>
      <c r="AO38" s="107"/>
      <c r="AP38" s="105"/>
      <c r="AQ38" s="105"/>
      <c r="AR38" s="105"/>
      <c r="AS38" s="105"/>
      <c r="AT38" s="105"/>
      <c r="AU38" s="105"/>
      <c r="AV38" s="105"/>
      <c r="AW38" s="228"/>
      <c r="AX38" s="103"/>
      <c r="AY38" s="105"/>
      <c r="AZ38" s="105"/>
      <c r="BA38" s="105"/>
      <c r="BB38" s="105"/>
      <c r="BC38" s="105"/>
      <c r="BD38" s="105"/>
      <c r="BE38" s="105"/>
      <c r="BF38" s="105"/>
      <c r="BG38" s="105"/>
      <c r="BH38" s="105"/>
      <c r="BI38" s="106"/>
      <c r="BJ38" s="107"/>
      <c r="BK38" s="228"/>
      <c r="BL38" s="233" t="str">
        <f t="shared" si="6"/>
        <v/>
      </c>
      <c r="BM38" s="234" t="str">
        <f t="shared" si="7"/>
        <v/>
      </c>
      <c r="BN38" s="234" t="str">
        <f>IFERROR(K38/('Donnees de base'!M38*0.48),"")</f>
        <v/>
      </c>
      <c r="BO38" s="234" t="str">
        <f>IFERROR(L38/('Donnees de base'!M38*0.52),"")</f>
        <v/>
      </c>
      <c r="BP38" s="234" t="str">
        <f>IFERROR(T38/('Donnees de base'!K38*0.48),"")</f>
        <v/>
      </c>
      <c r="BQ38" s="234" t="str">
        <f>IFERROR(U38/('Donnees de base'!K38*0.52),"")</f>
        <v/>
      </c>
      <c r="BR38" s="234" t="str">
        <f>IFERROR(W38/('Donnees de base'!L38*0.48),"")</f>
        <v/>
      </c>
      <c r="BS38" s="234" t="str">
        <f>IFERROR(X38/('Donnees de base'!L38*0.52),"")</f>
        <v/>
      </c>
      <c r="BT38" s="234" t="s">
        <v>309</v>
      </c>
      <c r="BU38" s="235" t="s">
        <v>309</v>
      </c>
      <c r="BV38" s="234" t="s">
        <v>309</v>
      </c>
      <c r="BW38" s="234" t="s">
        <v>309</v>
      </c>
      <c r="BX38" s="234" t="s">
        <v>309</v>
      </c>
      <c r="BY38" s="234" t="s">
        <v>309</v>
      </c>
      <c r="BZ38" s="234" t="s">
        <v>309</v>
      </c>
      <c r="CA38" s="234" t="s">
        <v>309</v>
      </c>
      <c r="CB38" s="234" t="s">
        <v>309</v>
      </c>
      <c r="CC38" s="234" t="s">
        <v>309</v>
      </c>
      <c r="CD38" s="234" t="str">
        <f>IFERROR(AN38/('Donnees de base'!M38*0.48),"")</f>
        <v/>
      </c>
      <c r="CE38" s="234" t="s">
        <v>309</v>
      </c>
      <c r="CF38" s="234" t="s">
        <v>309</v>
      </c>
      <c r="CG38" s="234" t="s">
        <v>309</v>
      </c>
      <c r="CH38" s="236" t="s">
        <v>309</v>
      </c>
    </row>
    <row r="39" spans="1:86" ht="15">
      <c r="A39" s="214" t="str">
        <f>IF('Donnees de base'!A39="","",'Donnees de base'!A39)</f>
        <v>COUP</v>
      </c>
      <c r="B39" s="215" t="str">
        <f>IF('Donnees de base'!B39="","",'Donnees de base'!B39)</f>
        <v>GPEI</v>
      </c>
      <c r="C39" s="215" t="str">
        <f>IF('Donnees de base'!C39="","",'Donnees de base'!C39)</f>
        <v>DATA</v>
      </c>
      <c r="D39" s="215" t="str">
        <f>IF('Donnees de base'!D39="","",'Donnees de base'!D39)</f>
        <v/>
      </c>
      <c r="E39" s="216" t="str">
        <f>IF('Donnees de base'!H39="","",'Donnees de base'!H39)</f>
        <v/>
      </c>
      <c r="F39" s="227">
        <v>0</v>
      </c>
      <c r="G39" s="228"/>
      <c r="H39" s="229" t="str">
        <f>IF('Donnees de base'!Y39="","",'Donnees de base'!Y39)</f>
        <v/>
      </c>
      <c r="I39" s="106"/>
      <c r="J39" s="230">
        <f t="shared" si="0"/>
        <v>0</v>
      </c>
      <c r="K39" s="105"/>
      <c r="L39" s="106"/>
      <c r="M39" s="230">
        <f t="shared" si="1"/>
        <v>0</v>
      </c>
      <c r="N39" s="105"/>
      <c r="O39" s="105"/>
      <c r="P39" s="231">
        <f t="shared" si="2"/>
        <v>0</v>
      </c>
      <c r="Q39" s="105"/>
      <c r="R39" s="105"/>
      <c r="S39" s="231">
        <f t="shared" si="3"/>
        <v>0</v>
      </c>
      <c r="T39" s="232">
        <f t="shared" ref="T39:U39" si="42">SUM(N39,Q39)</f>
        <v>0</v>
      </c>
      <c r="U39" s="232">
        <f t="shared" si="42"/>
        <v>0</v>
      </c>
      <c r="V39" s="231">
        <f t="shared" si="5"/>
        <v>0</v>
      </c>
      <c r="W39" s="105"/>
      <c r="X39" s="228"/>
      <c r="Y39" s="114"/>
      <c r="Z39" s="115"/>
      <c r="AA39" s="115"/>
      <c r="AB39" s="115"/>
      <c r="AC39" s="116"/>
      <c r="AD39" s="107"/>
      <c r="AE39" s="228"/>
      <c r="AF39" s="103"/>
      <c r="AG39" s="105"/>
      <c r="AH39" s="105"/>
      <c r="AI39" s="105"/>
      <c r="AJ39" s="105"/>
      <c r="AK39" s="105"/>
      <c r="AL39" s="105"/>
      <c r="AM39" s="105"/>
      <c r="AN39" s="106"/>
      <c r="AO39" s="107"/>
      <c r="AP39" s="105"/>
      <c r="AQ39" s="105"/>
      <c r="AR39" s="105"/>
      <c r="AS39" s="105"/>
      <c r="AT39" s="105"/>
      <c r="AU39" s="105"/>
      <c r="AV39" s="105"/>
      <c r="AW39" s="228"/>
      <c r="AX39" s="103"/>
      <c r="AY39" s="105"/>
      <c r="AZ39" s="105"/>
      <c r="BA39" s="105"/>
      <c r="BB39" s="105"/>
      <c r="BC39" s="105"/>
      <c r="BD39" s="105"/>
      <c r="BE39" s="105"/>
      <c r="BF39" s="105"/>
      <c r="BG39" s="105"/>
      <c r="BH39" s="105"/>
      <c r="BI39" s="106"/>
      <c r="BJ39" s="107"/>
      <c r="BK39" s="228"/>
      <c r="BL39" s="233" t="str">
        <f t="shared" si="6"/>
        <v/>
      </c>
      <c r="BM39" s="234" t="str">
        <f t="shared" si="7"/>
        <v/>
      </c>
      <c r="BN39" s="234" t="str">
        <f>IFERROR(K39/('Donnees de base'!M39*0.48),"")</f>
        <v/>
      </c>
      <c r="BO39" s="234" t="str">
        <f>IFERROR(L39/('Donnees de base'!M39*0.52),"")</f>
        <v/>
      </c>
      <c r="BP39" s="234" t="str">
        <f>IFERROR(T39/('Donnees de base'!K39*0.48),"")</f>
        <v/>
      </c>
      <c r="BQ39" s="234" t="str">
        <f>IFERROR(U39/('Donnees de base'!K39*0.52),"")</f>
        <v/>
      </c>
      <c r="BR39" s="234" t="str">
        <f>IFERROR(W39/('Donnees de base'!L39*0.48),"")</f>
        <v/>
      </c>
      <c r="BS39" s="234" t="str">
        <f>IFERROR(X39/('Donnees de base'!L39*0.52),"")</f>
        <v/>
      </c>
      <c r="BT39" s="234" t="s">
        <v>309</v>
      </c>
      <c r="BU39" s="235" t="s">
        <v>309</v>
      </c>
      <c r="BV39" s="234" t="s">
        <v>309</v>
      </c>
      <c r="BW39" s="234" t="s">
        <v>309</v>
      </c>
      <c r="BX39" s="234" t="s">
        <v>309</v>
      </c>
      <c r="BY39" s="234" t="s">
        <v>309</v>
      </c>
      <c r="BZ39" s="234" t="s">
        <v>309</v>
      </c>
      <c r="CA39" s="234" t="s">
        <v>309</v>
      </c>
      <c r="CB39" s="234" t="s">
        <v>309</v>
      </c>
      <c r="CC39" s="234" t="s">
        <v>309</v>
      </c>
      <c r="CD39" s="234" t="str">
        <f>IFERROR(AN39/('Donnees de base'!M39*0.48),"")</f>
        <v/>
      </c>
      <c r="CE39" s="234" t="s">
        <v>309</v>
      </c>
      <c r="CF39" s="234" t="s">
        <v>309</v>
      </c>
      <c r="CG39" s="234" t="s">
        <v>309</v>
      </c>
      <c r="CH39" s="236" t="s">
        <v>309</v>
      </c>
    </row>
    <row r="40" spans="1:86" ht="15">
      <c r="A40" s="214" t="str">
        <f>IF('Donnees de base'!A40="","",'Donnees de base'!A40)</f>
        <v>COUP</v>
      </c>
      <c r="B40" s="215" t="str">
        <f>IF('Donnees de base'!B40="","",'Donnees de base'!B40)</f>
        <v>GPEI</v>
      </c>
      <c r="C40" s="215" t="str">
        <f>IF('Donnees de base'!C40="","",'Donnees de base'!C40)</f>
        <v>DATA</v>
      </c>
      <c r="D40" s="215" t="str">
        <f>IF('Donnees de base'!D40="","",'Donnees de base'!D40)</f>
        <v/>
      </c>
      <c r="E40" s="216" t="str">
        <f>IF('Donnees de base'!H40="","",'Donnees de base'!H40)</f>
        <v/>
      </c>
      <c r="F40" s="227">
        <v>0</v>
      </c>
      <c r="G40" s="228"/>
      <c r="H40" s="229" t="str">
        <f>IF('Donnees de base'!Y40="","",'Donnees de base'!Y40)</f>
        <v/>
      </c>
      <c r="I40" s="106"/>
      <c r="J40" s="230">
        <f t="shared" si="0"/>
        <v>0</v>
      </c>
      <c r="K40" s="105"/>
      <c r="L40" s="106"/>
      <c r="M40" s="230">
        <f t="shared" si="1"/>
        <v>0</v>
      </c>
      <c r="N40" s="105"/>
      <c r="O40" s="105"/>
      <c r="P40" s="231">
        <f t="shared" si="2"/>
        <v>0</v>
      </c>
      <c r="Q40" s="105"/>
      <c r="R40" s="105"/>
      <c r="S40" s="231">
        <f t="shared" si="3"/>
        <v>0</v>
      </c>
      <c r="T40" s="232">
        <f t="shared" ref="T40:U40" si="43">SUM(N40,Q40)</f>
        <v>0</v>
      </c>
      <c r="U40" s="232">
        <f t="shared" si="43"/>
        <v>0</v>
      </c>
      <c r="V40" s="231">
        <f t="shared" si="5"/>
        <v>0</v>
      </c>
      <c r="W40" s="105"/>
      <c r="X40" s="228"/>
      <c r="Y40" s="114"/>
      <c r="Z40" s="115"/>
      <c r="AA40" s="115"/>
      <c r="AB40" s="115"/>
      <c r="AC40" s="116"/>
      <c r="AD40" s="107"/>
      <c r="AE40" s="228"/>
      <c r="AF40" s="103"/>
      <c r="AG40" s="105"/>
      <c r="AH40" s="105"/>
      <c r="AI40" s="105"/>
      <c r="AJ40" s="105"/>
      <c r="AK40" s="105"/>
      <c r="AL40" s="105"/>
      <c r="AM40" s="105"/>
      <c r="AN40" s="106"/>
      <c r="AO40" s="107"/>
      <c r="AP40" s="105"/>
      <c r="AQ40" s="105"/>
      <c r="AR40" s="105"/>
      <c r="AS40" s="105"/>
      <c r="AT40" s="105"/>
      <c r="AU40" s="105"/>
      <c r="AV40" s="105"/>
      <c r="AW40" s="228"/>
      <c r="AX40" s="103"/>
      <c r="AY40" s="105"/>
      <c r="AZ40" s="105"/>
      <c r="BA40" s="105"/>
      <c r="BB40" s="105"/>
      <c r="BC40" s="105"/>
      <c r="BD40" s="105"/>
      <c r="BE40" s="105"/>
      <c r="BF40" s="105"/>
      <c r="BG40" s="105"/>
      <c r="BH40" s="105"/>
      <c r="BI40" s="106"/>
      <c r="BJ40" s="107"/>
      <c r="BK40" s="228"/>
      <c r="BL40" s="233" t="str">
        <f t="shared" si="6"/>
        <v/>
      </c>
      <c r="BM40" s="234" t="str">
        <f t="shared" si="7"/>
        <v/>
      </c>
      <c r="BN40" s="234" t="str">
        <f>IFERROR(K40/('Donnees de base'!M40*0.48),"")</f>
        <v/>
      </c>
      <c r="BO40" s="234" t="str">
        <f>IFERROR(L40/('Donnees de base'!M40*0.52),"")</f>
        <v/>
      </c>
      <c r="BP40" s="234" t="str">
        <f>IFERROR(T40/('Donnees de base'!K40*0.48),"")</f>
        <v/>
      </c>
      <c r="BQ40" s="234" t="str">
        <f>IFERROR(U40/('Donnees de base'!K40*0.52),"")</f>
        <v/>
      </c>
      <c r="BR40" s="234" t="str">
        <f>IFERROR(W40/('Donnees de base'!L40*0.48),"")</f>
        <v/>
      </c>
      <c r="BS40" s="234" t="str">
        <f>IFERROR(X40/('Donnees de base'!L40*0.52),"")</f>
        <v/>
      </c>
      <c r="BT40" s="234" t="s">
        <v>309</v>
      </c>
      <c r="BU40" s="235" t="s">
        <v>309</v>
      </c>
      <c r="BV40" s="234" t="s">
        <v>309</v>
      </c>
      <c r="BW40" s="234" t="s">
        <v>309</v>
      </c>
      <c r="BX40" s="234" t="s">
        <v>309</v>
      </c>
      <c r="BY40" s="234" t="s">
        <v>309</v>
      </c>
      <c r="BZ40" s="234" t="s">
        <v>309</v>
      </c>
      <c r="CA40" s="234" t="s">
        <v>309</v>
      </c>
      <c r="CB40" s="234" t="s">
        <v>309</v>
      </c>
      <c r="CC40" s="234" t="s">
        <v>309</v>
      </c>
      <c r="CD40" s="234" t="str">
        <f>IFERROR(AN40/('Donnees de base'!M40*0.48),"")</f>
        <v/>
      </c>
      <c r="CE40" s="234" t="s">
        <v>309</v>
      </c>
      <c r="CF40" s="234" t="s">
        <v>309</v>
      </c>
      <c r="CG40" s="234" t="s">
        <v>309</v>
      </c>
      <c r="CH40" s="236" t="s">
        <v>309</v>
      </c>
    </row>
    <row r="41" spans="1:86" ht="15">
      <c r="A41" s="214" t="str">
        <f>IF('Donnees de base'!A41="","",'Donnees de base'!A41)</f>
        <v>COUP</v>
      </c>
      <c r="B41" s="215" t="str">
        <f>IF('Donnees de base'!B41="","",'Donnees de base'!B41)</f>
        <v>GPEI</v>
      </c>
      <c r="C41" s="215" t="str">
        <f>IF('Donnees de base'!C41="","",'Donnees de base'!C41)</f>
        <v>DATA</v>
      </c>
      <c r="D41" s="215" t="str">
        <f>IF('Donnees de base'!D41="","",'Donnees de base'!D41)</f>
        <v/>
      </c>
      <c r="E41" s="216" t="str">
        <f>IF('Donnees de base'!H41="","",'Donnees de base'!H41)</f>
        <v/>
      </c>
      <c r="F41" s="227">
        <v>0</v>
      </c>
      <c r="G41" s="228"/>
      <c r="H41" s="229" t="str">
        <f>IF('Donnees de base'!Y41="","",'Donnees de base'!Y41)</f>
        <v/>
      </c>
      <c r="I41" s="106"/>
      <c r="J41" s="230">
        <f t="shared" si="0"/>
        <v>0</v>
      </c>
      <c r="K41" s="105"/>
      <c r="L41" s="106"/>
      <c r="M41" s="230">
        <f t="shared" si="1"/>
        <v>0</v>
      </c>
      <c r="N41" s="105"/>
      <c r="O41" s="105"/>
      <c r="P41" s="231">
        <f t="shared" si="2"/>
        <v>0</v>
      </c>
      <c r="Q41" s="105"/>
      <c r="R41" s="105"/>
      <c r="S41" s="231">
        <f t="shared" si="3"/>
        <v>0</v>
      </c>
      <c r="T41" s="232">
        <f t="shared" ref="T41:U41" si="44">SUM(N41,Q41)</f>
        <v>0</v>
      </c>
      <c r="U41" s="232">
        <f t="shared" si="44"/>
        <v>0</v>
      </c>
      <c r="V41" s="231">
        <f t="shared" si="5"/>
        <v>0</v>
      </c>
      <c r="W41" s="105"/>
      <c r="X41" s="228"/>
      <c r="Y41" s="114"/>
      <c r="Z41" s="115"/>
      <c r="AA41" s="115"/>
      <c r="AB41" s="115"/>
      <c r="AC41" s="116"/>
      <c r="AD41" s="107"/>
      <c r="AE41" s="228"/>
      <c r="AF41" s="103"/>
      <c r="AG41" s="105"/>
      <c r="AH41" s="105"/>
      <c r="AI41" s="105"/>
      <c r="AJ41" s="105"/>
      <c r="AK41" s="105"/>
      <c r="AL41" s="105"/>
      <c r="AM41" s="105"/>
      <c r="AN41" s="106"/>
      <c r="AO41" s="107"/>
      <c r="AP41" s="105"/>
      <c r="AQ41" s="105"/>
      <c r="AR41" s="105"/>
      <c r="AS41" s="105"/>
      <c r="AT41" s="105"/>
      <c r="AU41" s="105"/>
      <c r="AV41" s="105"/>
      <c r="AW41" s="228"/>
      <c r="AX41" s="103"/>
      <c r="AY41" s="105"/>
      <c r="AZ41" s="105"/>
      <c r="BA41" s="105"/>
      <c r="BB41" s="105"/>
      <c r="BC41" s="105"/>
      <c r="BD41" s="105"/>
      <c r="BE41" s="105"/>
      <c r="BF41" s="105"/>
      <c r="BG41" s="105"/>
      <c r="BH41" s="105"/>
      <c r="BI41" s="106"/>
      <c r="BJ41" s="107"/>
      <c r="BK41" s="228"/>
      <c r="BL41" s="233" t="str">
        <f t="shared" si="6"/>
        <v/>
      </c>
      <c r="BM41" s="234" t="str">
        <f t="shared" si="7"/>
        <v/>
      </c>
      <c r="BN41" s="234" t="str">
        <f>IFERROR(K41/('Donnees de base'!M41*0.48),"")</f>
        <v/>
      </c>
      <c r="BO41" s="234" t="str">
        <f>IFERROR(L41/('Donnees de base'!M41*0.52),"")</f>
        <v/>
      </c>
      <c r="BP41" s="234" t="str">
        <f>IFERROR(T41/('Donnees de base'!K41*0.48),"")</f>
        <v/>
      </c>
      <c r="BQ41" s="234" t="str">
        <f>IFERROR(U41/('Donnees de base'!K41*0.52),"")</f>
        <v/>
      </c>
      <c r="BR41" s="234" t="str">
        <f>IFERROR(W41/('Donnees de base'!L41*0.48),"")</f>
        <v/>
      </c>
      <c r="BS41" s="234" t="str">
        <f>IFERROR(X41/('Donnees de base'!L41*0.52),"")</f>
        <v/>
      </c>
      <c r="BT41" s="234" t="s">
        <v>309</v>
      </c>
      <c r="BU41" s="235" t="s">
        <v>309</v>
      </c>
      <c r="BV41" s="234" t="s">
        <v>309</v>
      </c>
      <c r="BW41" s="234" t="s">
        <v>309</v>
      </c>
      <c r="BX41" s="234" t="s">
        <v>309</v>
      </c>
      <c r="BY41" s="234" t="s">
        <v>309</v>
      </c>
      <c r="BZ41" s="234" t="s">
        <v>309</v>
      </c>
      <c r="CA41" s="234" t="s">
        <v>309</v>
      </c>
      <c r="CB41" s="234" t="s">
        <v>309</v>
      </c>
      <c r="CC41" s="234" t="s">
        <v>309</v>
      </c>
      <c r="CD41" s="234" t="str">
        <f>IFERROR(AN41/('Donnees de base'!M41*0.48),"")</f>
        <v/>
      </c>
      <c r="CE41" s="234" t="s">
        <v>309</v>
      </c>
      <c r="CF41" s="234" t="s">
        <v>309</v>
      </c>
      <c r="CG41" s="234" t="s">
        <v>309</v>
      </c>
      <c r="CH41" s="236" t="s">
        <v>309</v>
      </c>
    </row>
    <row r="42" spans="1:86" ht="15">
      <c r="A42" s="214" t="str">
        <f>IF('Donnees de base'!A42="","",'Donnees de base'!A42)</f>
        <v>COUP</v>
      </c>
      <c r="B42" s="215" t="str">
        <f>IF('Donnees de base'!B42="","",'Donnees de base'!B42)</f>
        <v>GPEI</v>
      </c>
      <c r="C42" s="215" t="str">
        <f>IF('Donnees de base'!C42="","",'Donnees de base'!C42)</f>
        <v>DATA</v>
      </c>
      <c r="D42" s="215" t="str">
        <f>IF('Donnees de base'!D42="","",'Donnees de base'!D42)</f>
        <v/>
      </c>
      <c r="E42" s="216" t="str">
        <f>IF('Donnees de base'!H42="","",'Donnees de base'!H42)</f>
        <v/>
      </c>
      <c r="F42" s="227">
        <v>0</v>
      </c>
      <c r="G42" s="228"/>
      <c r="H42" s="229" t="str">
        <f>IF('Donnees de base'!Y42="","",'Donnees de base'!Y42)</f>
        <v/>
      </c>
      <c r="I42" s="106"/>
      <c r="J42" s="230">
        <f t="shared" si="0"/>
        <v>0</v>
      </c>
      <c r="K42" s="105"/>
      <c r="L42" s="106"/>
      <c r="M42" s="230">
        <f t="shared" si="1"/>
        <v>0</v>
      </c>
      <c r="N42" s="105"/>
      <c r="O42" s="105"/>
      <c r="P42" s="231">
        <f t="shared" si="2"/>
        <v>0</v>
      </c>
      <c r="Q42" s="105"/>
      <c r="R42" s="105"/>
      <c r="S42" s="231">
        <f t="shared" si="3"/>
        <v>0</v>
      </c>
      <c r="T42" s="232">
        <f t="shared" ref="T42:U42" si="45">SUM(N42,Q42)</f>
        <v>0</v>
      </c>
      <c r="U42" s="232">
        <f t="shared" si="45"/>
        <v>0</v>
      </c>
      <c r="V42" s="231">
        <f t="shared" si="5"/>
        <v>0</v>
      </c>
      <c r="W42" s="105"/>
      <c r="X42" s="228"/>
      <c r="Y42" s="114"/>
      <c r="Z42" s="115"/>
      <c r="AA42" s="115"/>
      <c r="AB42" s="115"/>
      <c r="AC42" s="116"/>
      <c r="AD42" s="107"/>
      <c r="AE42" s="228"/>
      <c r="AF42" s="103"/>
      <c r="AG42" s="105"/>
      <c r="AH42" s="105"/>
      <c r="AI42" s="105"/>
      <c r="AJ42" s="105"/>
      <c r="AK42" s="105"/>
      <c r="AL42" s="105"/>
      <c r="AM42" s="105"/>
      <c r="AN42" s="106"/>
      <c r="AO42" s="107"/>
      <c r="AP42" s="105"/>
      <c r="AQ42" s="105"/>
      <c r="AR42" s="105"/>
      <c r="AS42" s="105"/>
      <c r="AT42" s="105"/>
      <c r="AU42" s="105"/>
      <c r="AV42" s="105"/>
      <c r="AW42" s="228"/>
      <c r="AX42" s="103"/>
      <c r="AY42" s="105"/>
      <c r="AZ42" s="105"/>
      <c r="BA42" s="105"/>
      <c r="BB42" s="105"/>
      <c r="BC42" s="105"/>
      <c r="BD42" s="105"/>
      <c r="BE42" s="105"/>
      <c r="BF42" s="105"/>
      <c r="BG42" s="105"/>
      <c r="BH42" s="105"/>
      <c r="BI42" s="106"/>
      <c r="BJ42" s="107"/>
      <c r="BK42" s="228"/>
      <c r="BL42" s="233" t="str">
        <f t="shared" si="6"/>
        <v/>
      </c>
      <c r="BM42" s="234" t="str">
        <f t="shared" si="7"/>
        <v/>
      </c>
      <c r="BN42" s="234" t="str">
        <f>IFERROR(K42/('Donnees de base'!M42*0.48),"")</f>
        <v/>
      </c>
      <c r="BO42" s="234" t="str">
        <f>IFERROR(L42/('Donnees de base'!M42*0.52),"")</f>
        <v/>
      </c>
      <c r="BP42" s="234" t="str">
        <f>IFERROR(T42/('Donnees de base'!K42*0.48),"")</f>
        <v/>
      </c>
      <c r="BQ42" s="234" t="str">
        <f>IFERROR(U42/('Donnees de base'!K42*0.52),"")</f>
        <v/>
      </c>
      <c r="BR42" s="234" t="str">
        <f>IFERROR(W42/('Donnees de base'!L42*0.48),"")</f>
        <v/>
      </c>
      <c r="BS42" s="234" t="str">
        <f>IFERROR(X42/('Donnees de base'!L42*0.52),"")</f>
        <v/>
      </c>
      <c r="BT42" s="234" t="s">
        <v>309</v>
      </c>
      <c r="BU42" s="235" t="s">
        <v>309</v>
      </c>
      <c r="BV42" s="234" t="s">
        <v>309</v>
      </c>
      <c r="BW42" s="234" t="s">
        <v>309</v>
      </c>
      <c r="BX42" s="234" t="s">
        <v>309</v>
      </c>
      <c r="BY42" s="234" t="s">
        <v>309</v>
      </c>
      <c r="BZ42" s="234" t="s">
        <v>309</v>
      </c>
      <c r="CA42" s="234" t="s">
        <v>309</v>
      </c>
      <c r="CB42" s="234" t="s">
        <v>309</v>
      </c>
      <c r="CC42" s="234" t="s">
        <v>309</v>
      </c>
      <c r="CD42" s="234" t="str">
        <f>IFERROR(AN42/('Donnees de base'!M42*0.48),"")</f>
        <v/>
      </c>
      <c r="CE42" s="234" t="s">
        <v>309</v>
      </c>
      <c r="CF42" s="234" t="s">
        <v>309</v>
      </c>
      <c r="CG42" s="234" t="s">
        <v>309</v>
      </c>
      <c r="CH42" s="236" t="s">
        <v>309</v>
      </c>
    </row>
    <row r="43" spans="1:86" ht="15">
      <c r="A43" s="214" t="str">
        <f>IF('Donnees de base'!A43="","",'Donnees de base'!A43)</f>
        <v>COUP</v>
      </c>
      <c r="B43" s="215" t="str">
        <f>IF('Donnees de base'!B43="","",'Donnees de base'!B43)</f>
        <v>GPEI</v>
      </c>
      <c r="C43" s="215" t="str">
        <f>IF('Donnees de base'!C43="","",'Donnees de base'!C43)</f>
        <v>DATA</v>
      </c>
      <c r="D43" s="215" t="str">
        <f>IF('Donnees de base'!D43="","",'Donnees de base'!D43)</f>
        <v/>
      </c>
      <c r="E43" s="216" t="str">
        <f>IF('Donnees de base'!H43="","",'Donnees de base'!H43)</f>
        <v/>
      </c>
      <c r="F43" s="227">
        <v>0</v>
      </c>
      <c r="G43" s="228"/>
      <c r="H43" s="229" t="str">
        <f>IF('Donnees de base'!Y43="","",'Donnees de base'!Y43)</f>
        <v/>
      </c>
      <c r="I43" s="106"/>
      <c r="J43" s="230">
        <f t="shared" si="0"/>
        <v>0</v>
      </c>
      <c r="K43" s="105"/>
      <c r="L43" s="106"/>
      <c r="M43" s="230">
        <f t="shared" si="1"/>
        <v>0</v>
      </c>
      <c r="N43" s="105"/>
      <c r="O43" s="105"/>
      <c r="P43" s="231">
        <f t="shared" si="2"/>
        <v>0</v>
      </c>
      <c r="Q43" s="105"/>
      <c r="R43" s="105"/>
      <c r="S43" s="231">
        <f t="shared" si="3"/>
        <v>0</v>
      </c>
      <c r="T43" s="232">
        <f t="shared" ref="T43:U43" si="46">SUM(N43,Q43)</f>
        <v>0</v>
      </c>
      <c r="U43" s="232">
        <f t="shared" si="46"/>
        <v>0</v>
      </c>
      <c r="V43" s="231">
        <f t="shared" si="5"/>
        <v>0</v>
      </c>
      <c r="W43" s="105"/>
      <c r="X43" s="228"/>
      <c r="Y43" s="114"/>
      <c r="Z43" s="115"/>
      <c r="AA43" s="115"/>
      <c r="AB43" s="115"/>
      <c r="AC43" s="116"/>
      <c r="AD43" s="107"/>
      <c r="AE43" s="228"/>
      <c r="AF43" s="103"/>
      <c r="AG43" s="105"/>
      <c r="AH43" s="105"/>
      <c r="AI43" s="105"/>
      <c r="AJ43" s="105"/>
      <c r="AK43" s="105"/>
      <c r="AL43" s="105"/>
      <c r="AM43" s="105"/>
      <c r="AN43" s="106"/>
      <c r="AO43" s="107"/>
      <c r="AP43" s="105"/>
      <c r="AQ43" s="105"/>
      <c r="AR43" s="105"/>
      <c r="AS43" s="105"/>
      <c r="AT43" s="105"/>
      <c r="AU43" s="105"/>
      <c r="AV43" s="105"/>
      <c r="AW43" s="228"/>
      <c r="AX43" s="103"/>
      <c r="AY43" s="105"/>
      <c r="AZ43" s="105"/>
      <c r="BA43" s="105"/>
      <c r="BB43" s="105"/>
      <c r="BC43" s="105"/>
      <c r="BD43" s="105"/>
      <c r="BE43" s="105"/>
      <c r="BF43" s="105"/>
      <c r="BG43" s="105"/>
      <c r="BH43" s="105"/>
      <c r="BI43" s="106"/>
      <c r="BJ43" s="107"/>
      <c r="BK43" s="228"/>
      <c r="BL43" s="233" t="str">
        <f t="shared" si="6"/>
        <v/>
      </c>
      <c r="BM43" s="234" t="str">
        <f t="shared" si="7"/>
        <v/>
      </c>
      <c r="BN43" s="234" t="str">
        <f>IFERROR(K43/('Donnees de base'!M43*0.48),"")</f>
        <v/>
      </c>
      <c r="BO43" s="234" t="str">
        <f>IFERROR(L43/('Donnees de base'!M43*0.52),"")</f>
        <v/>
      </c>
      <c r="BP43" s="234" t="str">
        <f>IFERROR(T43/('Donnees de base'!K43*0.48),"")</f>
        <v/>
      </c>
      <c r="BQ43" s="234" t="str">
        <f>IFERROR(U43/('Donnees de base'!K43*0.52),"")</f>
        <v/>
      </c>
      <c r="BR43" s="234" t="str">
        <f>IFERROR(W43/('Donnees de base'!L43*0.48),"")</f>
        <v/>
      </c>
      <c r="BS43" s="234" t="str">
        <f>IFERROR(X43/('Donnees de base'!L43*0.52),"")</f>
        <v/>
      </c>
      <c r="BT43" s="234" t="s">
        <v>309</v>
      </c>
      <c r="BU43" s="235" t="s">
        <v>309</v>
      </c>
      <c r="BV43" s="234" t="s">
        <v>309</v>
      </c>
      <c r="BW43" s="234" t="s">
        <v>309</v>
      </c>
      <c r="BX43" s="234" t="s">
        <v>309</v>
      </c>
      <c r="BY43" s="234" t="s">
        <v>309</v>
      </c>
      <c r="BZ43" s="234" t="s">
        <v>309</v>
      </c>
      <c r="CA43" s="234" t="s">
        <v>309</v>
      </c>
      <c r="CB43" s="234" t="s">
        <v>309</v>
      </c>
      <c r="CC43" s="234" t="s">
        <v>309</v>
      </c>
      <c r="CD43" s="234" t="str">
        <f>IFERROR(AN43/('Donnees de base'!M43*0.48),"")</f>
        <v/>
      </c>
      <c r="CE43" s="234" t="s">
        <v>309</v>
      </c>
      <c r="CF43" s="234" t="s">
        <v>309</v>
      </c>
      <c r="CG43" s="234" t="s">
        <v>309</v>
      </c>
      <c r="CH43" s="236" t="s">
        <v>309</v>
      </c>
    </row>
    <row r="44" spans="1:86" ht="15">
      <c r="A44" s="214" t="str">
        <f>IF('Donnees de base'!A44="","",'Donnees de base'!A44)</f>
        <v>COUP</v>
      </c>
      <c r="B44" s="215" t="str">
        <f>IF('Donnees de base'!B44="","",'Donnees de base'!B44)</f>
        <v>GPEI</v>
      </c>
      <c r="C44" s="215" t="str">
        <f>IF('Donnees de base'!C44="","",'Donnees de base'!C44)</f>
        <v>DATA</v>
      </c>
      <c r="D44" s="215" t="str">
        <f>IF('Donnees de base'!D44="","",'Donnees de base'!D44)</f>
        <v/>
      </c>
      <c r="E44" s="216" t="str">
        <f>IF('Donnees de base'!H44="","",'Donnees de base'!H44)</f>
        <v/>
      </c>
      <c r="F44" s="227">
        <v>0</v>
      </c>
      <c r="G44" s="228"/>
      <c r="H44" s="229" t="str">
        <f>IF('Donnees de base'!Y44="","",'Donnees de base'!Y44)</f>
        <v/>
      </c>
      <c r="I44" s="106"/>
      <c r="J44" s="230">
        <f t="shared" si="0"/>
        <v>0</v>
      </c>
      <c r="K44" s="105"/>
      <c r="L44" s="106"/>
      <c r="M44" s="230">
        <f t="shared" si="1"/>
        <v>0</v>
      </c>
      <c r="N44" s="105"/>
      <c r="O44" s="105"/>
      <c r="P44" s="231">
        <f t="shared" si="2"/>
        <v>0</v>
      </c>
      <c r="Q44" s="105"/>
      <c r="R44" s="105"/>
      <c r="S44" s="231">
        <f t="shared" si="3"/>
        <v>0</v>
      </c>
      <c r="T44" s="232">
        <f t="shared" ref="T44:U44" si="47">SUM(N44,Q44)</f>
        <v>0</v>
      </c>
      <c r="U44" s="232">
        <f t="shared" si="47"/>
        <v>0</v>
      </c>
      <c r="V44" s="231">
        <f t="shared" si="5"/>
        <v>0</v>
      </c>
      <c r="W44" s="105"/>
      <c r="X44" s="228"/>
      <c r="Y44" s="114"/>
      <c r="Z44" s="115"/>
      <c r="AA44" s="115"/>
      <c r="AB44" s="115"/>
      <c r="AC44" s="116"/>
      <c r="AD44" s="107"/>
      <c r="AE44" s="228"/>
      <c r="AF44" s="103"/>
      <c r="AG44" s="105"/>
      <c r="AH44" s="105"/>
      <c r="AI44" s="105"/>
      <c r="AJ44" s="105"/>
      <c r="AK44" s="105"/>
      <c r="AL44" s="105"/>
      <c r="AM44" s="105"/>
      <c r="AN44" s="106"/>
      <c r="AO44" s="107"/>
      <c r="AP44" s="105"/>
      <c r="AQ44" s="105"/>
      <c r="AR44" s="105"/>
      <c r="AS44" s="105"/>
      <c r="AT44" s="105"/>
      <c r="AU44" s="105"/>
      <c r="AV44" s="105"/>
      <c r="AW44" s="228"/>
      <c r="AX44" s="103"/>
      <c r="AY44" s="105"/>
      <c r="AZ44" s="105"/>
      <c r="BA44" s="105"/>
      <c r="BB44" s="105"/>
      <c r="BC44" s="105"/>
      <c r="BD44" s="105"/>
      <c r="BE44" s="105"/>
      <c r="BF44" s="105"/>
      <c r="BG44" s="105"/>
      <c r="BH44" s="105"/>
      <c r="BI44" s="106"/>
      <c r="BJ44" s="107"/>
      <c r="BK44" s="228"/>
      <c r="BL44" s="233" t="str">
        <f t="shared" si="6"/>
        <v/>
      </c>
      <c r="BM44" s="234" t="str">
        <f t="shared" si="7"/>
        <v/>
      </c>
      <c r="BN44" s="234" t="str">
        <f>IFERROR(K44/('Donnees de base'!M44*0.48),"")</f>
        <v/>
      </c>
      <c r="BO44" s="234" t="str">
        <f>IFERROR(L44/('Donnees de base'!M44*0.52),"")</f>
        <v/>
      </c>
      <c r="BP44" s="234" t="str">
        <f>IFERROR(T44/('Donnees de base'!K44*0.48),"")</f>
        <v/>
      </c>
      <c r="BQ44" s="234" t="str">
        <f>IFERROR(U44/('Donnees de base'!K44*0.52),"")</f>
        <v/>
      </c>
      <c r="BR44" s="234" t="str">
        <f>IFERROR(W44/('Donnees de base'!L44*0.48),"")</f>
        <v/>
      </c>
      <c r="BS44" s="234" t="str">
        <f>IFERROR(X44/('Donnees de base'!L44*0.52),"")</f>
        <v/>
      </c>
      <c r="BT44" s="234" t="s">
        <v>309</v>
      </c>
      <c r="BU44" s="235" t="s">
        <v>309</v>
      </c>
      <c r="BV44" s="234" t="s">
        <v>309</v>
      </c>
      <c r="BW44" s="234" t="s">
        <v>309</v>
      </c>
      <c r="BX44" s="234" t="s">
        <v>309</v>
      </c>
      <c r="BY44" s="234" t="s">
        <v>309</v>
      </c>
      <c r="BZ44" s="234" t="s">
        <v>309</v>
      </c>
      <c r="CA44" s="234" t="s">
        <v>309</v>
      </c>
      <c r="CB44" s="234" t="s">
        <v>309</v>
      </c>
      <c r="CC44" s="234" t="s">
        <v>309</v>
      </c>
      <c r="CD44" s="234" t="str">
        <f>IFERROR(AN44/('Donnees de base'!M44*0.48),"")</f>
        <v/>
      </c>
      <c r="CE44" s="234" t="s">
        <v>309</v>
      </c>
      <c r="CF44" s="234" t="s">
        <v>309</v>
      </c>
      <c r="CG44" s="234" t="s">
        <v>309</v>
      </c>
      <c r="CH44" s="236" t="s">
        <v>309</v>
      </c>
    </row>
    <row r="45" spans="1:86" ht="15">
      <c r="A45" s="214" t="str">
        <f>IF('Donnees de base'!A45="","",'Donnees de base'!A45)</f>
        <v>COUP</v>
      </c>
      <c r="B45" s="215" t="str">
        <f>IF('Donnees de base'!B45="","",'Donnees de base'!B45)</f>
        <v>GPEI</v>
      </c>
      <c r="C45" s="215" t="str">
        <f>IF('Donnees de base'!C45="","",'Donnees de base'!C45)</f>
        <v>DATA</v>
      </c>
      <c r="D45" s="215" t="str">
        <f>IF('Donnees de base'!D45="","",'Donnees de base'!D45)</f>
        <v/>
      </c>
      <c r="E45" s="216" t="str">
        <f>IF('Donnees de base'!H45="","",'Donnees de base'!H45)</f>
        <v/>
      </c>
      <c r="F45" s="227">
        <v>0</v>
      </c>
      <c r="G45" s="228"/>
      <c r="H45" s="229" t="str">
        <f>IF('Donnees de base'!Y45="","",'Donnees de base'!Y45)</f>
        <v/>
      </c>
      <c r="I45" s="106"/>
      <c r="J45" s="230">
        <f t="shared" si="0"/>
        <v>0</v>
      </c>
      <c r="K45" s="105"/>
      <c r="L45" s="106"/>
      <c r="M45" s="230">
        <f t="shared" si="1"/>
        <v>0</v>
      </c>
      <c r="N45" s="105"/>
      <c r="O45" s="105"/>
      <c r="P45" s="231">
        <f t="shared" si="2"/>
        <v>0</v>
      </c>
      <c r="Q45" s="105"/>
      <c r="R45" s="105"/>
      <c r="S45" s="231">
        <f t="shared" si="3"/>
        <v>0</v>
      </c>
      <c r="T45" s="232">
        <f t="shared" ref="T45:U45" si="48">SUM(N45,Q45)</f>
        <v>0</v>
      </c>
      <c r="U45" s="232">
        <f t="shared" si="48"/>
        <v>0</v>
      </c>
      <c r="V45" s="231">
        <f t="shared" si="5"/>
        <v>0</v>
      </c>
      <c r="W45" s="105"/>
      <c r="X45" s="228"/>
      <c r="Y45" s="114"/>
      <c r="Z45" s="115"/>
      <c r="AA45" s="115"/>
      <c r="AB45" s="115"/>
      <c r="AC45" s="116"/>
      <c r="AD45" s="107"/>
      <c r="AE45" s="228"/>
      <c r="AF45" s="103"/>
      <c r="AG45" s="105"/>
      <c r="AH45" s="105"/>
      <c r="AI45" s="105"/>
      <c r="AJ45" s="105"/>
      <c r="AK45" s="105"/>
      <c r="AL45" s="105"/>
      <c r="AM45" s="105"/>
      <c r="AN45" s="106"/>
      <c r="AO45" s="107"/>
      <c r="AP45" s="105"/>
      <c r="AQ45" s="105"/>
      <c r="AR45" s="105"/>
      <c r="AS45" s="105"/>
      <c r="AT45" s="105"/>
      <c r="AU45" s="105"/>
      <c r="AV45" s="105"/>
      <c r="AW45" s="228"/>
      <c r="AX45" s="103"/>
      <c r="AY45" s="105"/>
      <c r="AZ45" s="105"/>
      <c r="BA45" s="105"/>
      <c r="BB45" s="105"/>
      <c r="BC45" s="105"/>
      <c r="BD45" s="105"/>
      <c r="BE45" s="105"/>
      <c r="BF45" s="105"/>
      <c r="BG45" s="105"/>
      <c r="BH45" s="105"/>
      <c r="BI45" s="106"/>
      <c r="BJ45" s="107"/>
      <c r="BK45" s="228"/>
      <c r="BL45" s="233" t="str">
        <f t="shared" si="6"/>
        <v/>
      </c>
      <c r="BM45" s="234" t="str">
        <f t="shared" si="7"/>
        <v/>
      </c>
      <c r="BN45" s="234" t="str">
        <f>IFERROR(K45/('Donnees de base'!M45*0.48),"")</f>
        <v/>
      </c>
      <c r="BO45" s="234" t="str">
        <f>IFERROR(L45/('Donnees de base'!M45*0.52),"")</f>
        <v/>
      </c>
      <c r="BP45" s="234" t="str">
        <f>IFERROR(T45/('Donnees de base'!K45*0.48),"")</f>
        <v/>
      </c>
      <c r="BQ45" s="234" t="str">
        <f>IFERROR(U45/('Donnees de base'!K45*0.52),"")</f>
        <v/>
      </c>
      <c r="BR45" s="234" t="str">
        <f>IFERROR(W45/('Donnees de base'!L45*0.48),"")</f>
        <v/>
      </c>
      <c r="BS45" s="234" t="str">
        <f>IFERROR(X45/('Donnees de base'!L45*0.52),"")</f>
        <v/>
      </c>
      <c r="BT45" s="234" t="s">
        <v>309</v>
      </c>
      <c r="BU45" s="235" t="s">
        <v>309</v>
      </c>
      <c r="BV45" s="234" t="s">
        <v>309</v>
      </c>
      <c r="BW45" s="234" t="s">
        <v>309</v>
      </c>
      <c r="BX45" s="234" t="s">
        <v>309</v>
      </c>
      <c r="BY45" s="234" t="s">
        <v>309</v>
      </c>
      <c r="BZ45" s="234" t="s">
        <v>309</v>
      </c>
      <c r="CA45" s="234" t="s">
        <v>309</v>
      </c>
      <c r="CB45" s="234" t="s">
        <v>309</v>
      </c>
      <c r="CC45" s="234" t="s">
        <v>309</v>
      </c>
      <c r="CD45" s="234" t="str">
        <f>IFERROR(AN45/('Donnees de base'!M45*0.48),"")</f>
        <v/>
      </c>
      <c r="CE45" s="234" t="s">
        <v>309</v>
      </c>
      <c r="CF45" s="234" t="s">
        <v>309</v>
      </c>
      <c r="CG45" s="234" t="s">
        <v>309</v>
      </c>
      <c r="CH45" s="236" t="s">
        <v>309</v>
      </c>
    </row>
    <row r="46" spans="1:86" ht="15">
      <c r="A46" s="214" t="str">
        <f>IF('Donnees de base'!A46="","",'Donnees de base'!A46)</f>
        <v>COUP</v>
      </c>
      <c r="B46" s="215" t="str">
        <f>IF('Donnees de base'!B46="","",'Donnees de base'!B46)</f>
        <v>GPEI</v>
      </c>
      <c r="C46" s="215" t="str">
        <f>IF('Donnees de base'!C46="","",'Donnees de base'!C46)</f>
        <v>DATA</v>
      </c>
      <c r="D46" s="215" t="str">
        <f>IF('Donnees de base'!D46="","",'Donnees de base'!D46)</f>
        <v/>
      </c>
      <c r="E46" s="216" t="str">
        <f>IF('Donnees de base'!H46="","",'Donnees de base'!H46)</f>
        <v/>
      </c>
      <c r="F46" s="227">
        <v>0</v>
      </c>
      <c r="G46" s="228"/>
      <c r="H46" s="229" t="str">
        <f>IF('Donnees de base'!Y46="","",'Donnees de base'!Y46)</f>
        <v/>
      </c>
      <c r="I46" s="106"/>
      <c r="J46" s="230">
        <f t="shared" si="0"/>
        <v>0</v>
      </c>
      <c r="K46" s="105"/>
      <c r="L46" s="106"/>
      <c r="M46" s="230">
        <f t="shared" si="1"/>
        <v>0</v>
      </c>
      <c r="N46" s="105"/>
      <c r="O46" s="105"/>
      <c r="P46" s="231">
        <f t="shared" si="2"/>
        <v>0</v>
      </c>
      <c r="Q46" s="105"/>
      <c r="R46" s="105"/>
      <c r="S46" s="231">
        <f t="shared" si="3"/>
        <v>0</v>
      </c>
      <c r="T46" s="232">
        <f t="shared" ref="T46:U46" si="49">SUM(N46,Q46)</f>
        <v>0</v>
      </c>
      <c r="U46" s="232">
        <f t="shared" si="49"/>
        <v>0</v>
      </c>
      <c r="V46" s="231">
        <f t="shared" si="5"/>
        <v>0</v>
      </c>
      <c r="W46" s="105"/>
      <c r="X46" s="228"/>
      <c r="Y46" s="114"/>
      <c r="Z46" s="115"/>
      <c r="AA46" s="115"/>
      <c r="AB46" s="115"/>
      <c r="AC46" s="116"/>
      <c r="AD46" s="107"/>
      <c r="AE46" s="228"/>
      <c r="AF46" s="103"/>
      <c r="AG46" s="105"/>
      <c r="AH46" s="105"/>
      <c r="AI46" s="105"/>
      <c r="AJ46" s="105"/>
      <c r="AK46" s="105"/>
      <c r="AL46" s="105"/>
      <c r="AM46" s="105"/>
      <c r="AN46" s="106"/>
      <c r="AO46" s="107"/>
      <c r="AP46" s="105"/>
      <c r="AQ46" s="105"/>
      <c r="AR46" s="105"/>
      <c r="AS46" s="105"/>
      <c r="AT46" s="105"/>
      <c r="AU46" s="105"/>
      <c r="AV46" s="105"/>
      <c r="AW46" s="228"/>
      <c r="AX46" s="103"/>
      <c r="AY46" s="105"/>
      <c r="AZ46" s="105"/>
      <c r="BA46" s="105"/>
      <c r="BB46" s="105"/>
      <c r="BC46" s="105"/>
      <c r="BD46" s="105"/>
      <c r="BE46" s="105"/>
      <c r="BF46" s="105"/>
      <c r="BG46" s="105"/>
      <c r="BH46" s="105"/>
      <c r="BI46" s="106"/>
      <c r="BJ46" s="107"/>
      <c r="BK46" s="228"/>
      <c r="BL46" s="233" t="str">
        <f t="shared" si="6"/>
        <v/>
      </c>
      <c r="BM46" s="234" t="str">
        <f t="shared" si="7"/>
        <v/>
      </c>
      <c r="BN46" s="234" t="str">
        <f>IFERROR(K46/('Donnees de base'!M46*0.48),"")</f>
        <v/>
      </c>
      <c r="BO46" s="234" t="str">
        <f>IFERROR(L46/('Donnees de base'!M46*0.52),"")</f>
        <v/>
      </c>
      <c r="BP46" s="234" t="str">
        <f>IFERROR(T46/('Donnees de base'!K46*0.48),"")</f>
        <v/>
      </c>
      <c r="BQ46" s="234" t="str">
        <f>IFERROR(U46/('Donnees de base'!K46*0.52),"")</f>
        <v/>
      </c>
      <c r="BR46" s="234" t="str">
        <f>IFERROR(W46/('Donnees de base'!L46*0.48),"")</f>
        <v/>
      </c>
      <c r="BS46" s="234" t="str">
        <f>IFERROR(X46/('Donnees de base'!L46*0.52),"")</f>
        <v/>
      </c>
      <c r="BT46" s="234" t="s">
        <v>309</v>
      </c>
      <c r="BU46" s="235" t="s">
        <v>309</v>
      </c>
      <c r="BV46" s="234" t="s">
        <v>309</v>
      </c>
      <c r="BW46" s="234" t="s">
        <v>309</v>
      </c>
      <c r="BX46" s="234" t="s">
        <v>309</v>
      </c>
      <c r="BY46" s="234" t="s">
        <v>309</v>
      </c>
      <c r="BZ46" s="234" t="s">
        <v>309</v>
      </c>
      <c r="CA46" s="234" t="s">
        <v>309</v>
      </c>
      <c r="CB46" s="234" t="s">
        <v>309</v>
      </c>
      <c r="CC46" s="234" t="s">
        <v>309</v>
      </c>
      <c r="CD46" s="234" t="str">
        <f>IFERROR(AN46/('Donnees de base'!M46*0.48),"")</f>
        <v/>
      </c>
      <c r="CE46" s="234" t="s">
        <v>309</v>
      </c>
      <c r="CF46" s="234" t="s">
        <v>309</v>
      </c>
      <c r="CG46" s="234" t="s">
        <v>309</v>
      </c>
      <c r="CH46" s="236" t="s">
        <v>309</v>
      </c>
    </row>
    <row r="47" spans="1:86" ht="15">
      <c r="A47" s="214" t="str">
        <f>IF('Donnees de base'!A47="","",'Donnees de base'!A47)</f>
        <v>COUP</v>
      </c>
      <c r="B47" s="215" t="str">
        <f>IF('Donnees de base'!B47="","",'Donnees de base'!B47)</f>
        <v>GPEI</v>
      </c>
      <c r="C47" s="215" t="str">
        <f>IF('Donnees de base'!C47="","",'Donnees de base'!C47)</f>
        <v>DATA</v>
      </c>
      <c r="D47" s="215" t="str">
        <f>IF('Donnees de base'!D47="","",'Donnees de base'!D47)</f>
        <v/>
      </c>
      <c r="E47" s="216" t="str">
        <f>IF('Donnees de base'!H47="","",'Donnees de base'!H47)</f>
        <v/>
      </c>
      <c r="F47" s="227">
        <v>0</v>
      </c>
      <c r="G47" s="228"/>
      <c r="H47" s="229" t="str">
        <f>IF('Donnees de base'!Y47="","",'Donnees de base'!Y47)</f>
        <v/>
      </c>
      <c r="I47" s="106"/>
      <c r="J47" s="230">
        <f t="shared" si="0"/>
        <v>0</v>
      </c>
      <c r="K47" s="105"/>
      <c r="L47" s="106"/>
      <c r="M47" s="230">
        <f t="shared" si="1"/>
        <v>0</v>
      </c>
      <c r="N47" s="105"/>
      <c r="O47" s="105"/>
      <c r="P47" s="231">
        <f t="shared" si="2"/>
        <v>0</v>
      </c>
      <c r="Q47" s="105"/>
      <c r="R47" s="105"/>
      <c r="S47" s="231">
        <f t="shared" si="3"/>
        <v>0</v>
      </c>
      <c r="T47" s="232">
        <f t="shared" ref="T47:U47" si="50">SUM(N47,Q47)</f>
        <v>0</v>
      </c>
      <c r="U47" s="232">
        <f t="shared" si="50"/>
        <v>0</v>
      </c>
      <c r="V47" s="231">
        <f t="shared" si="5"/>
        <v>0</v>
      </c>
      <c r="W47" s="105"/>
      <c r="X47" s="228"/>
      <c r="Y47" s="114"/>
      <c r="Z47" s="115"/>
      <c r="AA47" s="115"/>
      <c r="AB47" s="115"/>
      <c r="AC47" s="116"/>
      <c r="AD47" s="107"/>
      <c r="AE47" s="228"/>
      <c r="AF47" s="103"/>
      <c r="AG47" s="105"/>
      <c r="AH47" s="105"/>
      <c r="AI47" s="105"/>
      <c r="AJ47" s="105"/>
      <c r="AK47" s="105"/>
      <c r="AL47" s="105"/>
      <c r="AM47" s="105"/>
      <c r="AN47" s="106"/>
      <c r="AO47" s="107"/>
      <c r="AP47" s="105"/>
      <c r="AQ47" s="105"/>
      <c r="AR47" s="105"/>
      <c r="AS47" s="105"/>
      <c r="AT47" s="105"/>
      <c r="AU47" s="105"/>
      <c r="AV47" s="105"/>
      <c r="AW47" s="228"/>
      <c r="AX47" s="103"/>
      <c r="AY47" s="105"/>
      <c r="AZ47" s="105"/>
      <c r="BA47" s="105"/>
      <c r="BB47" s="105"/>
      <c r="BC47" s="105"/>
      <c r="BD47" s="105"/>
      <c r="BE47" s="105"/>
      <c r="BF47" s="105"/>
      <c r="BG47" s="105"/>
      <c r="BH47" s="105"/>
      <c r="BI47" s="106"/>
      <c r="BJ47" s="107"/>
      <c r="BK47" s="228"/>
      <c r="BL47" s="233" t="str">
        <f t="shared" si="6"/>
        <v/>
      </c>
      <c r="BM47" s="234" t="str">
        <f t="shared" si="7"/>
        <v/>
      </c>
      <c r="BN47" s="234" t="str">
        <f>IFERROR(K47/('Donnees de base'!M47*0.48),"")</f>
        <v/>
      </c>
      <c r="BO47" s="234" t="str">
        <f>IFERROR(L47/('Donnees de base'!M47*0.52),"")</f>
        <v/>
      </c>
      <c r="BP47" s="234" t="str">
        <f>IFERROR(T47/('Donnees de base'!K47*0.48),"")</f>
        <v/>
      </c>
      <c r="BQ47" s="234" t="str">
        <f>IFERROR(U47/('Donnees de base'!K47*0.52),"")</f>
        <v/>
      </c>
      <c r="BR47" s="234" t="str">
        <f>IFERROR(W47/('Donnees de base'!L47*0.48),"")</f>
        <v/>
      </c>
      <c r="BS47" s="234" t="str">
        <f>IFERROR(X47/('Donnees de base'!L47*0.52),"")</f>
        <v/>
      </c>
      <c r="BT47" s="234" t="s">
        <v>309</v>
      </c>
      <c r="BU47" s="235" t="s">
        <v>309</v>
      </c>
      <c r="BV47" s="234" t="s">
        <v>309</v>
      </c>
      <c r="BW47" s="234" t="s">
        <v>309</v>
      </c>
      <c r="BX47" s="234" t="s">
        <v>309</v>
      </c>
      <c r="BY47" s="234" t="s">
        <v>309</v>
      </c>
      <c r="BZ47" s="234" t="s">
        <v>309</v>
      </c>
      <c r="CA47" s="234" t="s">
        <v>309</v>
      </c>
      <c r="CB47" s="234" t="s">
        <v>309</v>
      </c>
      <c r="CC47" s="234" t="s">
        <v>309</v>
      </c>
      <c r="CD47" s="234" t="str">
        <f>IFERROR(AN47/('Donnees de base'!M47*0.48),"")</f>
        <v/>
      </c>
      <c r="CE47" s="234" t="s">
        <v>309</v>
      </c>
      <c r="CF47" s="234" t="s">
        <v>309</v>
      </c>
      <c r="CG47" s="234" t="s">
        <v>309</v>
      </c>
      <c r="CH47" s="236" t="s">
        <v>309</v>
      </c>
    </row>
    <row r="48" spans="1:86" ht="15">
      <c r="A48" s="237" t="str">
        <f>IF('Donnees de base'!A48="","",'Donnees de base'!A48)</f>
        <v>COUP</v>
      </c>
      <c r="B48" s="238" t="str">
        <f>IF('Donnees de base'!B48="","",'Donnees de base'!B48)</f>
        <v>GPEI</v>
      </c>
      <c r="C48" s="238" t="str">
        <f>IF('Donnees de base'!C48="","",'Donnees de base'!C48)</f>
        <v>DATA</v>
      </c>
      <c r="D48" s="238" t="str">
        <f>IF('Donnees de base'!D48="","",'Donnees de base'!D48)</f>
        <v/>
      </c>
      <c r="E48" s="239" t="str">
        <f>IF('Donnees de base'!H48="","",'Donnees de base'!H48)</f>
        <v/>
      </c>
      <c r="F48" s="240">
        <v>0</v>
      </c>
      <c r="G48" s="241"/>
      <c r="H48" s="242" t="str">
        <f>IF('Donnees de base'!Y48="","",'Donnees de base'!Y48)</f>
        <v/>
      </c>
      <c r="I48" s="243"/>
      <c r="J48" s="244">
        <f t="shared" si="0"/>
        <v>0</v>
      </c>
      <c r="K48" s="245"/>
      <c r="L48" s="243"/>
      <c r="M48" s="244">
        <f t="shared" si="1"/>
        <v>0</v>
      </c>
      <c r="N48" s="245"/>
      <c r="O48" s="245"/>
      <c r="P48" s="246">
        <f t="shared" si="2"/>
        <v>0</v>
      </c>
      <c r="Q48" s="245"/>
      <c r="R48" s="245"/>
      <c r="S48" s="246">
        <f t="shared" si="3"/>
        <v>0</v>
      </c>
      <c r="T48" s="247">
        <f t="shared" ref="T48:U48" si="51">SUM(N48,Q48)</f>
        <v>0</v>
      </c>
      <c r="U48" s="247">
        <f t="shared" si="51"/>
        <v>0</v>
      </c>
      <c r="V48" s="246">
        <f t="shared" si="5"/>
        <v>0</v>
      </c>
      <c r="W48" s="245"/>
      <c r="X48" s="241"/>
      <c r="Y48" s="159"/>
      <c r="Z48" s="163"/>
      <c r="AA48" s="163"/>
      <c r="AB48" s="163"/>
      <c r="AC48" s="164"/>
      <c r="AD48" s="248"/>
      <c r="AE48" s="241"/>
      <c r="AF48" s="249"/>
      <c r="AG48" s="245"/>
      <c r="AH48" s="245"/>
      <c r="AI48" s="245"/>
      <c r="AJ48" s="245"/>
      <c r="AK48" s="245"/>
      <c r="AL48" s="245"/>
      <c r="AM48" s="245"/>
      <c r="AN48" s="243"/>
      <c r="AO48" s="248"/>
      <c r="AP48" s="245"/>
      <c r="AQ48" s="245"/>
      <c r="AR48" s="245"/>
      <c r="AS48" s="245"/>
      <c r="AT48" s="245"/>
      <c r="AU48" s="245"/>
      <c r="AV48" s="245"/>
      <c r="AW48" s="241"/>
      <c r="AX48" s="249"/>
      <c r="AY48" s="245"/>
      <c r="AZ48" s="245"/>
      <c r="BA48" s="245"/>
      <c r="BB48" s="245"/>
      <c r="BC48" s="245"/>
      <c r="BD48" s="245"/>
      <c r="BE48" s="245"/>
      <c r="BF48" s="245"/>
      <c r="BG48" s="245"/>
      <c r="BH48" s="245"/>
      <c r="BI48" s="243"/>
      <c r="BJ48" s="248"/>
      <c r="BK48" s="241"/>
      <c r="BL48" s="250" t="str">
        <f t="shared" si="6"/>
        <v/>
      </c>
      <c r="BM48" s="251" t="str">
        <f t="shared" si="7"/>
        <v/>
      </c>
      <c r="BN48" s="251" t="str">
        <f>IFERROR(K48/('Donnees de base'!M48*0.48),"")</f>
        <v/>
      </c>
      <c r="BO48" s="251" t="str">
        <f>IFERROR(L48/('Donnees de base'!M48*0.52),"")</f>
        <v/>
      </c>
      <c r="BP48" s="251" t="str">
        <f>IFERROR(T48/('Donnees de base'!K48*0.48),"")</f>
        <v/>
      </c>
      <c r="BQ48" s="251" t="str">
        <f>IFERROR(U48/('Donnees de base'!K48*0.52),"")</f>
        <v/>
      </c>
      <c r="BR48" s="251" t="str">
        <f>IFERROR(W48/('Donnees de base'!L48*0.48),"")</f>
        <v/>
      </c>
      <c r="BS48" s="251" t="str">
        <f>IFERROR(X48/('Donnees de base'!L48*0.52),"")</f>
        <v/>
      </c>
      <c r="BT48" s="251" t="s">
        <v>309</v>
      </c>
      <c r="BU48" s="252" t="s">
        <v>309</v>
      </c>
      <c r="BV48" s="251" t="s">
        <v>309</v>
      </c>
      <c r="BW48" s="251" t="s">
        <v>309</v>
      </c>
      <c r="BX48" s="251" t="s">
        <v>309</v>
      </c>
      <c r="BY48" s="251" t="s">
        <v>309</v>
      </c>
      <c r="BZ48" s="251" t="s">
        <v>309</v>
      </c>
      <c r="CA48" s="251" t="s">
        <v>309</v>
      </c>
      <c r="CB48" s="251" t="s">
        <v>309</v>
      </c>
      <c r="CC48" s="251" t="s">
        <v>309</v>
      </c>
      <c r="CD48" s="251" t="str">
        <f>IFERROR(AN48/('Donnees de base'!M48*0.48),"")</f>
        <v/>
      </c>
      <c r="CE48" s="251" t="s">
        <v>309</v>
      </c>
      <c r="CF48" s="251" t="s">
        <v>309</v>
      </c>
      <c r="CG48" s="251" t="s">
        <v>309</v>
      </c>
      <c r="CH48" s="253" t="s">
        <v>309</v>
      </c>
    </row>
    <row r="49" spans="1:86" ht="20.25" customHeight="1">
      <c r="A49" s="254" t="str">
        <f>IF('Donnees de base'!A49="","",'Donnees de base'!A49)</f>
        <v>COUP</v>
      </c>
      <c r="B49" s="255" t="str">
        <f>IF('Donnees de base'!B49="","",'Donnees de base'!B49)</f>
        <v>GPEI</v>
      </c>
      <c r="C49" s="255" t="str">
        <f>IF('Donnees de base'!C49="","",'Donnees de base'!C49)</f>
        <v>Total DATA</v>
      </c>
      <c r="D49" s="255">
        <f>IF('Donnees de base'!D49="","",'Donnees de base'!D49)</f>
        <v>0</v>
      </c>
      <c r="E49" s="256">
        <f>SUM(E4:E48)</f>
        <v>0</v>
      </c>
      <c r="F49" s="257">
        <v>0</v>
      </c>
      <c r="G49" s="258">
        <f t="shared" ref="G49:BK49" si="52">SUM(G4:G48)</f>
        <v>0</v>
      </c>
      <c r="H49" s="259">
        <f t="shared" si="52"/>
        <v>0</v>
      </c>
      <c r="I49" s="260">
        <f t="shared" si="52"/>
        <v>0</v>
      </c>
      <c r="J49" s="261">
        <f t="shared" si="52"/>
        <v>0</v>
      </c>
      <c r="K49" s="262">
        <f t="shared" si="52"/>
        <v>0</v>
      </c>
      <c r="L49" s="260">
        <f t="shared" si="52"/>
        <v>0</v>
      </c>
      <c r="M49" s="261">
        <f t="shared" si="52"/>
        <v>0</v>
      </c>
      <c r="N49" s="262">
        <f t="shared" si="52"/>
        <v>0</v>
      </c>
      <c r="O49" s="262">
        <f t="shared" si="52"/>
        <v>0</v>
      </c>
      <c r="P49" s="255">
        <f t="shared" si="52"/>
        <v>0</v>
      </c>
      <c r="Q49" s="262">
        <f t="shared" si="52"/>
        <v>0</v>
      </c>
      <c r="R49" s="262">
        <f t="shared" si="52"/>
        <v>0</v>
      </c>
      <c r="S49" s="255">
        <f t="shared" si="52"/>
        <v>0</v>
      </c>
      <c r="T49" s="255">
        <f t="shared" si="52"/>
        <v>0</v>
      </c>
      <c r="U49" s="255">
        <f t="shared" si="52"/>
        <v>0</v>
      </c>
      <c r="V49" s="255">
        <f t="shared" si="52"/>
        <v>0</v>
      </c>
      <c r="W49" s="262">
        <f t="shared" si="52"/>
        <v>0</v>
      </c>
      <c r="X49" s="258">
        <f t="shared" si="52"/>
        <v>0</v>
      </c>
      <c r="Y49" s="254">
        <f t="shared" si="52"/>
        <v>0</v>
      </c>
      <c r="Z49" s="255">
        <f t="shared" si="52"/>
        <v>0</v>
      </c>
      <c r="AA49" s="255">
        <f t="shared" si="52"/>
        <v>0</v>
      </c>
      <c r="AB49" s="255">
        <f t="shared" si="52"/>
        <v>0</v>
      </c>
      <c r="AC49" s="263">
        <f t="shared" si="52"/>
        <v>0</v>
      </c>
      <c r="AD49" s="264">
        <f t="shared" si="52"/>
        <v>0</v>
      </c>
      <c r="AE49" s="258">
        <f t="shared" si="52"/>
        <v>0</v>
      </c>
      <c r="AF49" s="259">
        <f t="shared" si="52"/>
        <v>0</v>
      </c>
      <c r="AG49" s="262">
        <f t="shared" si="52"/>
        <v>0</v>
      </c>
      <c r="AH49" s="262">
        <f t="shared" si="52"/>
        <v>0</v>
      </c>
      <c r="AI49" s="262">
        <f t="shared" si="52"/>
        <v>0</v>
      </c>
      <c r="AJ49" s="262">
        <f t="shared" si="52"/>
        <v>0</v>
      </c>
      <c r="AK49" s="262">
        <f t="shared" si="52"/>
        <v>0</v>
      </c>
      <c r="AL49" s="262">
        <f t="shared" si="52"/>
        <v>0</v>
      </c>
      <c r="AM49" s="262">
        <f t="shared" si="52"/>
        <v>0</v>
      </c>
      <c r="AN49" s="260">
        <f t="shared" si="52"/>
        <v>0</v>
      </c>
      <c r="AO49" s="264">
        <f t="shared" si="52"/>
        <v>0</v>
      </c>
      <c r="AP49" s="262">
        <f t="shared" si="52"/>
        <v>0</v>
      </c>
      <c r="AQ49" s="262">
        <f t="shared" si="52"/>
        <v>0</v>
      </c>
      <c r="AR49" s="262">
        <f t="shared" si="52"/>
        <v>0</v>
      </c>
      <c r="AS49" s="262">
        <f t="shared" si="52"/>
        <v>0</v>
      </c>
      <c r="AT49" s="262">
        <f t="shared" si="52"/>
        <v>0</v>
      </c>
      <c r="AU49" s="262">
        <f t="shared" si="52"/>
        <v>0</v>
      </c>
      <c r="AV49" s="262">
        <f t="shared" si="52"/>
        <v>0</v>
      </c>
      <c r="AW49" s="258">
        <f t="shared" si="52"/>
        <v>0</v>
      </c>
      <c r="AX49" s="259">
        <f t="shared" si="52"/>
        <v>0</v>
      </c>
      <c r="AY49" s="262">
        <f t="shared" si="52"/>
        <v>0</v>
      </c>
      <c r="AZ49" s="262">
        <f t="shared" si="52"/>
        <v>0</v>
      </c>
      <c r="BA49" s="262">
        <f t="shared" si="52"/>
        <v>0</v>
      </c>
      <c r="BB49" s="262">
        <f t="shared" si="52"/>
        <v>0</v>
      </c>
      <c r="BC49" s="262">
        <f t="shared" si="52"/>
        <v>0</v>
      </c>
      <c r="BD49" s="262">
        <f t="shared" si="52"/>
        <v>0</v>
      </c>
      <c r="BE49" s="262">
        <f t="shared" si="52"/>
        <v>0</v>
      </c>
      <c r="BF49" s="262">
        <f t="shared" si="52"/>
        <v>0</v>
      </c>
      <c r="BG49" s="262">
        <f t="shared" si="52"/>
        <v>0</v>
      </c>
      <c r="BH49" s="262">
        <f t="shared" si="52"/>
        <v>0</v>
      </c>
      <c r="BI49" s="260">
        <f t="shared" si="52"/>
        <v>0</v>
      </c>
      <c r="BJ49" s="264">
        <f t="shared" si="52"/>
        <v>0</v>
      </c>
      <c r="BK49" s="258">
        <f t="shared" si="52"/>
        <v>0</v>
      </c>
      <c r="BL49" s="265" t="str">
        <f t="shared" si="6"/>
        <v/>
      </c>
      <c r="BM49" s="266" t="str">
        <f t="shared" si="7"/>
        <v/>
      </c>
      <c r="BN49" s="266" t="str">
        <f>IFERROR(K49/('Donnees de base'!M49*0.48),"")</f>
        <v/>
      </c>
      <c r="BO49" s="266" t="str">
        <f>IFERROR(L49/('Donnees de base'!M49*0.52),"")</f>
        <v/>
      </c>
      <c r="BP49" s="266" t="str">
        <f>IFERROR(T49/('Donnees de base'!K49*0.48),"")</f>
        <v/>
      </c>
      <c r="BQ49" s="266" t="str">
        <f>IFERROR(U49/('Donnees de base'!K49*0.52),"")</f>
        <v/>
      </c>
      <c r="BR49" s="266" t="str">
        <f>IFERROR(W49/('Donnees de base'!L49*0.48),"")</f>
        <v/>
      </c>
      <c r="BS49" s="266" t="str">
        <f>IFERROR(X49/('Donnees de base'!L49*0.52),"")</f>
        <v/>
      </c>
      <c r="BT49" s="266" t="s">
        <v>309</v>
      </c>
      <c r="BU49" s="267" t="s">
        <v>309</v>
      </c>
      <c r="BV49" s="266" t="s">
        <v>309</v>
      </c>
      <c r="BW49" s="266" t="s">
        <v>309</v>
      </c>
      <c r="BX49" s="266" t="s">
        <v>309</v>
      </c>
      <c r="BY49" s="266" t="s">
        <v>309</v>
      </c>
      <c r="BZ49" s="266" t="s">
        <v>309</v>
      </c>
      <c r="CA49" s="266" t="s">
        <v>309</v>
      </c>
      <c r="CB49" s="266" t="s">
        <v>309</v>
      </c>
      <c r="CC49" s="266" t="s">
        <v>309</v>
      </c>
      <c r="CD49" s="266" t="str">
        <f>IFERROR(AN49/('Donnees de base'!M49*0.48),"")</f>
        <v/>
      </c>
      <c r="CE49" s="266" t="s">
        <v>309</v>
      </c>
      <c r="CF49" s="266" t="s">
        <v>309</v>
      </c>
      <c r="CG49" s="266" t="s">
        <v>309</v>
      </c>
      <c r="CH49" s="268" t="s">
        <v>309</v>
      </c>
    </row>
  </sheetData>
  <mergeCells count="19">
    <mergeCell ref="AX2:BI2"/>
    <mergeCell ref="BJ2:BK2"/>
    <mergeCell ref="A1:E1"/>
    <mergeCell ref="F1:U1"/>
    <mergeCell ref="V1:AJ1"/>
    <mergeCell ref="AK1:BB1"/>
    <mergeCell ref="BC1:CH1"/>
    <mergeCell ref="A2:E2"/>
    <mergeCell ref="F2:G2"/>
    <mergeCell ref="V2:X2"/>
    <mergeCell ref="Y2:AC2"/>
    <mergeCell ref="AD2:AE2"/>
    <mergeCell ref="AF2:AN2"/>
    <mergeCell ref="AO2:AW2"/>
    <mergeCell ref="H2:I2"/>
    <mergeCell ref="J2:L2"/>
    <mergeCell ref="M2:O2"/>
    <mergeCell ref="P2:R2"/>
    <mergeCell ref="S2:U2"/>
  </mergeCells>
  <conditionalFormatting sqref="BL4:BL49">
    <cfRule type="cellIs" dxfId="64" priority="1" operator="lessThan">
      <formula>"50%"</formula>
    </cfRule>
    <cfRule type="cellIs" dxfId="63" priority="2" operator="between">
      <formula>"50%"</formula>
      <formula>"79.99%"</formula>
    </cfRule>
    <cfRule type="cellIs" dxfId="62" priority="3" operator="lessThan">
      <formula>"50%"</formula>
    </cfRule>
    <cfRule type="cellIs" dxfId="61" priority="4" operator="between">
      <formula>"50%"</formula>
      <formula>"79.99%"</formula>
    </cfRule>
    <cfRule type="cellIs" dxfId="60" priority="5" operator="greaterThanOrEqual">
      <formula>"80%"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H49"/>
  <sheetViews>
    <sheetView workbookViewId="0">
      <pane xSplit="5" ySplit="3" topLeftCell="F4" activePane="bottomRight" state="frozen"/>
      <selection pane="topRight" activeCell="F1" sqref="F1"/>
      <selection pane="bottomLeft" activeCell="A4" sqref="A4"/>
      <selection pane="bottomRight" activeCell="F4" sqref="F4"/>
    </sheetView>
  </sheetViews>
  <sheetFormatPr defaultColWidth="12.59765625" defaultRowHeight="15.75" customHeight="1"/>
  <cols>
    <col min="1" max="1" width="20" customWidth="1"/>
    <col min="2" max="2" width="18.73046875" customWidth="1"/>
    <col min="3" max="3" width="19.86328125" customWidth="1"/>
    <col min="4" max="4" width="22.1328125" customWidth="1"/>
    <col min="5" max="5" width="18.1328125" customWidth="1"/>
    <col min="6" max="6" width="15.73046875" customWidth="1"/>
    <col min="7" max="7" width="16.265625" customWidth="1"/>
    <col min="8" max="8" width="15.1328125" customWidth="1"/>
    <col min="9" max="9" width="14" customWidth="1"/>
    <col min="31" max="31" width="14.86328125" customWidth="1"/>
    <col min="32" max="32" width="21" customWidth="1"/>
    <col min="33" max="33" width="19.265625" customWidth="1"/>
    <col min="34" max="34" width="15.86328125" customWidth="1"/>
    <col min="35" max="35" width="20" customWidth="1"/>
    <col min="36" max="36" width="19.1328125" customWidth="1"/>
    <col min="37" max="37" width="15.1328125" customWidth="1"/>
    <col min="38" max="38" width="15" customWidth="1"/>
    <col min="39" max="39" width="14.46484375" customWidth="1"/>
    <col min="40" max="40" width="15.3984375" customWidth="1"/>
    <col min="41" max="41" width="20.3984375" customWidth="1"/>
    <col min="42" max="42" width="19" customWidth="1"/>
    <col min="43" max="43" width="14.46484375" customWidth="1"/>
    <col min="44" max="44" width="17.73046875" customWidth="1"/>
    <col min="45" max="45" width="19.86328125" customWidth="1"/>
    <col min="46" max="46" width="15.73046875" customWidth="1"/>
    <col min="47" max="47" width="17.1328125" customWidth="1"/>
    <col min="48" max="48" width="15.265625" customWidth="1"/>
    <col min="49" max="49" width="17.73046875" customWidth="1"/>
    <col min="58" max="58" width="18.73046875" customWidth="1"/>
    <col min="59" max="59" width="17.265625" customWidth="1"/>
    <col min="62" max="62" width="14.73046875" customWidth="1"/>
    <col min="63" max="63" width="15.265625" customWidth="1"/>
    <col min="64" max="64" width="15.86328125" customWidth="1"/>
    <col min="65" max="65" width="16" customWidth="1"/>
    <col min="66" max="66" width="15.46484375" customWidth="1"/>
    <col min="67" max="67" width="15.265625" customWidth="1"/>
    <col min="68" max="68" width="13.73046875" customWidth="1"/>
    <col min="69" max="69" width="14.86328125" customWidth="1"/>
    <col min="70" max="72" width="16.3984375" customWidth="1"/>
    <col min="73" max="73" width="16.46484375" customWidth="1"/>
    <col min="74" max="74" width="19" customWidth="1"/>
    <col min="75" max="75" width="19.1328125" customWidth="1"/>
    <col min="76" max="76" width="20.86328125" customWidth="1"/>
    <col min="77" max="77" width="19.86328125" customWidth="1"/>
    <col min="78" max="78" width="19.3984375" customWidth="1"/>
    <col min="79" max="79" width="19.73046875" customWidth="1"/>
    <col min="80" max="80" width="18.86328125" customWidth="1"/>
    <col min="81" max="81" width="21.73046875" customWidth="1"/>
    <col min="82" max="82" width="18.73046875" customWidth="1"/>
    <col min="83" max="83" width="17.73046875" customWidth="1"/>
    <col min="84" max="84" width="22.46484375" customWidth="1"/>
    <col min="85" max="85" width="16.59765625" customWidth="1"/>
    <col min="86" max="86" width="14.73046875" customWidth="1"/>
  </cols>
  <sheetData>
    <row r="1" spans="1:86" ht="46.5" customHeight="1">
      <c r="A1" s="1047" t="s">
        <v>79</v>
      </c>
      <c r="B1" s="1048"/>
      <c r="C1" s="1048"/>
      <c r="D1" s="1048"/>
      <c r="E1" s="1048"/>
      <c r="F1" s="1049" t="s">
        <v>80</v>
      </c>
      <c r="G1" s="1048"/>
      <c r="H1" s="1048"/>
      <c r="I1" s="1048"/>
      <c r="J1" s="1048"/>
      <c r="K1" s="1048"/>
      <c r="L1" s="1048"/>
      <c r="M1" s="1048"/>
      <c r="N1" s="1048"/>
      <c r="O1" s="1048"/>
      <c r="P1" s="1048"/>
      <c r="Q1" s="1048"/>
      <c r="R1" s="1048"/>
      <c r="S1" s="1048"/>
      <c r="T1" s="1048"/>
      <c r="U1" s="1048"/>
      <c r="V1" s="1049" t="s">
        <v>80</v>
      </c>
      <c r="W1" s="1048"/>
      <c r="X1" s="1048"/>
      <c r="Y1" s="1048"/>
      <c r="Z1" s="1048"/>
      <c r="AA1" s="1048"/>
      <c r="AB1" s="1048"/>
      <c r="AC1" s="1048"/>
      <c r="AD1" s="1048"/>
      <c r="AE1" s="1048"/>
      <c r="AF1" s="1048"/>
      <c r="AG1" s="1048"/>
      <c r="AH1" s="1048"/>
      <c r="AI1" s="1048"/>
      <c r="AJ1" s="1048"/>
      <c r="AK1" s="1049" t="s">
        <v>80</v>
      </c>
      <c r="AL1" s="1048"/>
      <c r="AM1" s="1048"/>
      <c r="AN1" s="1048"/>
      <c r="AO1" s="1048"/>
      <c r="AP1" s="1048"/>
      <c r="AQ1" s="1048"/>
      <c r="AR1" s="1048"/>
      <c r="AS1" s="1048"/>
      <c r="AT1" s="1048"/>
      <c r="AU1" s="1048"/>
      <c r="AV1" s="1048"/>
      <c r="AW1" s="1048"/>
      <c r="AX1" s="1048"/>
      <c r="AY1" s="1048"/>
      <c r="AZ1" s="1048"/>
      <c r="BA1" s="1048"/>
      <c r="BB1" s="1048"/>
      <c r="BC1" s="1049" t="s">
        <v>80</v>
      </c>
      <c r="BD1" s="1048"/>
      <c r="BE1" s="1048"/>
      <c r="BF1" s="1048"/>
      <c r="BG1" s="1048"/>
      <c r="BH1" s="1048"/>
      <c r="BI1" s="1048"/>
      <c r="BJ1" s="1048"/>
      <c r="BK1" s="1048"/>
      <c r="BL1" s="1048"/>
      <c r="BM1" s="1048"/>
      <c r="BN1" s="1048"/>
      <c r="BO1" s="1048"/>
      <c r="BP1" s="1048"/>
      <c r="BQ1" s="1048"/>
      <c r="BR1" s="1048"/>
      <c r="BS1" s="1048"/>
      <c r="BT1" s="1048"/>
      <c r="BU1" s="1048"/>
      <c r="BV1" s="1048"/>
      <c r="BW1" s="1048"/>
      <c r="BX1" s="1048"/>
      <c r="BY1" s="1048"/>
      <c r="BZ1" s="1048"/>
      <c r="CA1" s="1048"/>
      <c r="CB1" s="1048"/>
      <c r="CC1" s="1048"/>
      <c r="CD1" s="1048"/>
      <c r="CE1" s="1048"/>
      <c r="CF1" s="1048"/>
      <c r="CG1" s="1048"/>
      <c r="CH1" s="1048"/>
    </row>
    <row r="2" spans="1:86" ht="72.75" customHeight="1">
      <c r="A2" s="1050" t="s">
        <v>81</v>
      </c>
      <c r="B2" s="1038"/>
      <c r="C2" s="1038"/>
      <c r="D2" s="1038"/>
      <c r="E2" s="1036"/>
      <c r="F2" s="1037" t="s">
        <v>82</v>
      </c>
      <c r="G2" s="1039"/>
      <c r="H2" s="1035" t="s">
        <v>83</v>
      </c>
      <c r="I2" s="1036"/>
      <c r="J2" s="1037" t="s">
        <v>84</v>
      </c>
      <c r="K2" s="1038"/>
      <c r="L2" s="1036"/>
      <c r="M2" s="1037" t="s">
        <v>85</v>
      </c>
      <c r="N2" s="1038"/>
      <c r="O2" s="1039"/>
      <c r="P2" s="1040" t="s">
        <v>86</v>
      </c>
      <c r="Q2" s="1038"/>
      <c r="R2" s="1039"/>
      <c r="S2" s="1040" t="s">
        <v>87</v>
      </c>
      <c r="T2" s="1038"/>
      <c r="U2" s="1039"/>
      <c r="V2" s="1040" t="s">
        <v>88</v>
      </c>
      <c r="W2" s="1038"/>
      <c r="X2" s="1039"/>
      <c r="Y2" s="1041" t="s">
        <v>89</v>
      </c>
      <c r="Z2" s="1038"/>
      <c r="AA2" s="1038"/>
      <c r="AB2" s="1038"/>
      <c r="AC2" s="1036"/>
      <c r="AD2" s="1042" t="s">
        <v>90</v>
      </c>
      <c r="AE2" s="1038"/>
      <c r="AF2" s="1043" t="s">
        <v>91</v>
      </c>
      <c r="AG2" s="1038"/>
      <c r="AH2" s="1038"/>
      <c r="AI2" s="1038"/>
      <c r="AJ2" s="1038"/>
      <c r="AK2" s="1038"/>
      <c r="AL2" s="1038"/>
      <c r="AM2" s="1038"/>
      <c r="AN2" s="1036"/>
      <c r="AO2" s="1044" t="s">
        <v>92</v>
      </c>
      <c r="AP2" s="1038"/>
      <c r="AQ2" s="1038"/>
      <c r="AR2" s="1038"/>
      <c r="AS2" s="1038"/>
      <c r="AT2" s="1038"/>
      <c r="AU2" s="1038"/>
      <c r="AV2" s="1038"/>
      <c r="AW2" s="1039"/>
      <c r="AX2" s="1045" t="s">
        <v>93</v>
      </c>
      <c r="AY2" s="1038"/>
      <c r="AZ2" s="1038"/>
      <c r="BA2" s="1038"/>
      <c r="BB2" s="1038"/>
      <c r="BC2" s="1038"/>
      <c r="BD2" s="1038"/>
      <c r="BE2" s="1038"/>
      <c r="BF2" s="1038"/>
      <c r="BG2" s="1038"/>
      <c r="BH2" s="1038"/>
      <c r="BI2" s="1036"/>
      <c r="BJ2" s="1046" t="s">
        <v>94</v>
      </c>
      <c r="BK2" s="1039"/>
      <c r="BL2" s="183" t="s">
        <v>95</v>
      </c>
      <c r="BM2" s="184" t="s">
        <v>96</v>
      </c>
      <c r="BN2" s="184" t="s">
        <v>97</v>
      </c>
      <c r="BO2" s="184" t="s">
        <v>98</v>
      </c>
      <c r="BP2" s="184" t="s">
        <v>99</v>
      </c>
      <c r="BQ2" s="184" t="s">
        <v>100</v>
      </c>
      <c r="BR2" s="184" t="s">
        <v>101</v>
      </c>
      <c r="BS2" s="184" t="s">
        <v>102</v>
      </c>
      <c r="BT2" s="184" t="s">
        <v>103</v>
      </c>
      <c r="BU2" s="184" t="s">
        <v>104</v>
      </c>
      <c r="BV2" s="184" t="s">
        <v>105</v>
      </c>
      <c r="BW2" s="184" t="s">
        <v>106</v>
      </c>
      <c r="BX2" s="184" t="s">
        <v>107</v>
      </c>
      <c r="BY2" s="184" t="s">
        <v>108</v>
      </c>
      <c r="BZ2" s="184" t="s">
        <v>109</v>
      </c>
      <c r="CA2" s="184" t="s">
        <v>110</v>
      </c>
      <c r="CB2" s="184" t="s">
        <v>111</v>
      </c>
      <c r="CC2" s="184" t="s">
        <v>112</v>
      </c>
      <c r="CD2" s="184" t="s">
        <v>113</v>
      </c>
      <c r="CE2" s="184" t="s">
        <v>114</v>
      </c>
      <c r="CF2" s="184" t="s">
        <v>115</v>
      </c>
      <c r="CG2" s="184" t="s">
        <v>116</v>
      </c>
      <c r="CH2" s="185" t="s">
        <v>117</v>
      </c>
    </row>
    <row r="3" spans="1:86" ht="73.5" customHeight="1">
      <c r="A3" s="186" t="s">
        <v>27</v>
      </c>
      <c r="B3" s="187" t="s">
        <v>28</v>
      </c>
      <c r="C3" s="187" t="s">
        <v>29</v>
      </c>
      <c r="D3" s="188" t="s">
        <v>118</v>
      </c>
      <c r="E3" s="189" t="s">
        <v>119</v>
      </c>
      <c r="F3" s="190" t="s">
        <v>120</v>
      </c>
      <c r="G3" s="191" t="s">
        <v>121</v>
      </c>
      <c r="H3" s="192" t="s">
        <v>122</v>
      </c>
      <c r="I3" s="193" t="s">
        <v>123</v>
      </c>
      <c r="J3" s="190" t="s">
        <v>124</v>
      </c>
      <c r="K3" s="194" t="s">
        <v>125</v>
      </c>
      <c r="L3" s="193" t="s">
        <v>126</v>
      </c>
      <c r="M3" s="190" t="s">
        <v>127</v>
      </c>
      <c r="N3" s="194" t="s">
        <v>128</v>
      </c>
      <c r="O3" s="194" t="s">
        <v>129</v>
      </c>
      <c r="P3" s="195" t="s">
        <v>127</v>
      </c>
      <c r="Q3" s="194" t="s">
        <v>128</v>
      </c>
      <c r="R3" s="194" t="s">
        <v>129</v>
      </c>
      <c r="S3" s="195" t="s">
        <v>127</v>
      </c>
      <c r="T3" s="195" t="s">
        <v>128</v>
      </c>
      <c r="U3" s="195" t="s">
        <v>129</v>
      </c>
      <c r="V3" s="195" t="s">
        <v>127</v>
      </c>
      <c r="W3" s="194" t="s">
        <v>128</v>
      </c>
      <c r="X3" s="191" t="s">
        <v>129</v>
      </c>
      <c r="Y3" s="196" t="s">
        <v>130</v>
      </c>
      <c r="Z3" s="197" t="s">
        <v>131</v>
      </c>
      <c r="AA3" s="197" t="s">
        <v>132</v>
      </c>
      <c r="AB3" s="197" t="s">
        <v>133</v>
      </c>
      <c r="AC3" s="198" t="s">
        <v>134</v>
      </c>
      <c r="AD3" s="199" t="s">
        <v>135</v>
      </c>
      <c r="AE3" s="200" t="s">
        <v>136</v>
      </c>
      <c r="AF3" s="201" t="s">
        <v>137</v>
      </c>
      <c r="AG3" s="202" t="s">
        <v>138</v>
      </c>
      <c r="AH3" s="202" t="s">
        <v>139</v>
      </c>
      <c r="AI3" s="202" t="s">
        <v>140</v>
      </c>
      <c r="AJ3" s="202" t="s">
        <v>141</v>
      </c>
      <c r="AK3" s="202" t="s">
        <v>142</v>
      </c>
      <c r="AL3" s="202" t="s">
        <v>143</v>
      </c>
      <c r="AM3" s="202" t="s">
        <v>144</v>
      </c>
      <c r="AN3" s="203" t="s">
        <v>145</v>
      </c>
      <c r="AO3" s="204" t="s">
        <v>146</v>
      </c>
      <c r="AP3" s="204" t="s">
        <v>147</v>
      </c>
      <c r="AQ3" s="204" t="s">
        <v>148</v>
      </c>
      <c r="AR3" s="204" t="s">
        <v>149</v>
      </c>
      <c r="AS3" s="204" t="s">
        <v>150</v>
      </c>
      <c r="AT3" s="204" t="s">
        <v>151</v>
      </c>
      <c r="AU3" s="204" t="s">
        <v>152</v>
      </c>
      <c r="AV3" s="204" t="s">
        <v>153</v>
      </c>
      <c r="AW3" s="205" t="s">
        <v>154</v>
      </c>
      <c r="AX3" s="206" t="s">
        <v>155</v>
      </c>
      <c r="AY3" s="207" t="s">
        <v>156</v>
      </c>
      <c r="AZ3" s="207" t="s">
        <v>157</v>
      </c>
      <c r="BA3" s="207" t="s">
        <v>158</v>
      </c>
      <c r="BB3" s="207" t="s">
        <v>159</v>
      </c>
      <c r="BC3" s="207" t="s">
        <v>160</v>
      </c>
      <c r="BD3" s="207" t="s">
        <v>161</v>
      </c>
      <c r="BE3" s="207" t="s">
        <v>162</v>
      </c>
      <c r="BF3" s="207" t="s">
        <v>163</v>
      </c>
      <c r="BG3" s="207" t="s">
        <v>164</v>
      </c>
      <c r="BH3" s="207" t="s">
        <v>165</v>
      </c>
      <c r="BI3" s="208" t="s">
        <v>166</v>
      </c>
      <c r="BJ3" s="209" t="s">
        <v>167</v>
      </c>
      <c r="BK3" s="210" t="s">
        <v>168</v>
      </c>
      <c r="BL3" s="211" t="s">
        <v>95</v>
      </c>
      <c r="BM3" s="212" t="s">
        <v>96</v>
      </c>
      <c r="BN3" s="212" t="s">
        <v>97</v>
      </c>
      <c r="BO3" s="212" t="s">
        <v>98</v>
      </c>
      <c r="BP3" s="212" t="s">
        <v>99</v>
      </c>
      <c r="BQ3" s="212" t="s">
        <v>100</v>
      </c>
      <c r="BR3" s="212" t="s">
        <v>101</v>
      </c>
      <c r="BS3" s="212" t="s">
        <v>102</v>
      </c>
      <c r="BT3" s="212" t="s">
        <v>103</v>
      </c>
      <c r="BU3" s="212" t="s">
        <v>104</v>
      </c>
      <c r="BV3" s="212" t="s">
        <v>105</v>
      </c>
      <c r="BW3" s="212" t="s">
        <v>106</v>
      </c>
      <c r="BX3" s="212" t="s">
        <v>107</v>
      </c>
      <c r="BY3" s="212" t="s">
        <v>108</v>
      </c>
      <c r="BZ3" s="212" t="s">
        <v>109</v>
      </c>
      <c r="CA3" s="212" t="s">
        <v>110</v>
      </c>
      <c r="CB3" s="212" t="s">
        <v>111</v>
      </c>
      <c r="CC3" s="212" t="s">
        <v>112</v>
      </c>
      <c r="CD3" s="212" t="s">
        <v>113</v>
      </c>
      <c r="CE3" s="212" t="s">
        <v>114</v>
      </c>
      <c r="CF3" s="212" t="s">
        <v>115</v>
      </c>
      <c r="CG3" s="212" t="s">
        <v>116</v>
      </c>
      <c r="CH3" s="213" t="s">
        <v>117</v>
      </c>
    </row>
    <row r="4" spans="1:86" ht="15">
      <c r="A4" s="214" t="str">
        <f>IF('Donnees de base'!A4="","",'Donnees de base'!A4)</f>
        <v>COUP</v>
      </c>
      <c r="B4" s="215" t="str">
        <f>IF('Donnees de base'!B4="","",'Donnees de base'!B4)</f>
        <v>GPEI</v>
      </c>
      <c r="C4" s="215" t="str">
        <f>IF('Donnees de base'!C4="","",'Donnees de base'!C4)</f>
        <v>DATA</v>
      </c>
      <c r="D4" s="215" t="str">
        <f>IF('Donnees de base'!D4="","",'Donnees de base'!D4)</f>
        <v/>
      </c>
      <c r="E4" s="216" t="str">
        <f>IF('Donnees de base'!H4="","",'Donnees de base'!H4)</f>
        <v/>
      </c>
      <c r="F4" s="217">
        <v>0</v>
      </c>
      <c r="G4" s="218"/>
      <c r="H4" s="219" t="str">
        <f>IF('Donnees de base'!Y4="","",'Donnees de base'!Y4)</f>
        <v/>
      </c>
      <c r="I4" s="81"/>
      <c r="J4" s="220">
        <f t="shared" ref="J4:J48" si="0">SUM(K4:L4)</f>
        <v>0</v>
      </c>
      <c r="K4" s="71"/>
      <c r="L4" s="81"/>
      <c r="M4" s="220">
        <f t="shared" ref="M4:M48" si="1">SUM(N4:O4)</f>
        <v>0</v>
      </c>
      <c r="N4" s="71"/>
      <c r="O4" s="71"/>
      <c r="P4" s="221">
        <f t="shared" ref="P4:P48" si="2">SUM(Q4:R4)</f>
        <v>0</v>
      </c>
      <c r="Q4" s="71"/>
      <c r="R4" s="71"/>
      <c r="S4" s="221">
        <f t="shared" ref="S4:S48" si="3">SUM(T4:U4)</f>
        <v>0</v>
      </c>
      <c r="T4" s="222">
        <f t="shared" ref="T4:U4" si="4">SUM(N4,Q4)</f>
        <v>0</v>
      </c>
      <c r="U4" s="222">
        <f t="shared" si="4"/>
        <v>0</v>
      </c>
      <c r="V4" s="221">
        <f t="shared" ref="V4:V48" si="5">SUM(W4:X4)</f>
        <v>0</v>
      </c>
      <c r="W4" s="71"/>
      <c r="X4" s="218"/>
      <c r="Y4" s="70"/>
      <c r="Z4" s="71"/>
      <c r="AA4" s="71"/>
      <c r="AB4" s="71"/>
      <c r="AC4" s="81"/>
      <c r="AD4" s="74"/>
      <c r="AE4" s="218"/>
      <c r="AF4" s="70"/>
      <c r="AG4" s="71"/>
      <c r="AH4" s="71"/>
      <c r="AI4" s="71"/>
      <c r="AJ4" s="71"/>
      <c r="AK4" s="71"/>
      <c r="AL4" s="71"/>
      <c r="AM4" s="71"/>
      <c r="AN4" s="81"/>
      <c r="AO4" s="74"/>
      <c r="AP4" s="71"/>
      <c r="AQ4" s="71"/>
      <c r="AR4" s="71"/>
      <c r="AS4" s="71"/>
      <c r="AT4" s="71"/>
      <c r="AU4" s="71"/>
      <c r="AV4" s="71"/>
      <c r="AW4" s="218"/>
      <c r="AX4" s="70"/>
      <c r="AY4" s="71"/>
      <c r="AZ4" s="71"/>
      <c r="BA4" s="71"/>
      <c r="BB4" s="71"/>
      <c r="BC4" s="71"/>
      <c r="BD4" s="71"/>
      <c r="BE4" s="71"/>
      <c r="BF4" s="71"/>
      <c r="BG4" s="71"/>
      <c r="BH4" s="71"/>
      <c r="BI4" s="81"/>
      <c r="BJ4" s="74"/>
      <c r="BK4" s="218"/>
      <c r="BL4" s="223" t="str">
        <f t="shared" ref="BL4:BL49" si="6">IFERROR(I4/H4,"")</f>
        <v/>
      </c>
      <c r="BM4" s="224" t="str">
        <f t="shared" ref="BM4:BM49" si="7">IFERROR(G4/F4,"")</f>
        <v/>
      </c>
      <c r="BN4" s="224" t="str">
        <f>IFERROR(K4/('Donnees de base'!M4*0.48),"")</f>
        <v/>
      </c>
      <c r="BO4" s="224" t="str">
        <f>IFERROR(L4/('Donnees de base'!M4*0.52),"")</f>
        <v/>
      </c>
      <c r="BP4" s="224" t="str">
        <f>IFERROR(T4/('Donnees de base'!K4*0.48),"")</f>
        <v/>
      </c>
      <c r="BQ4" s="224" t="str">
        <f>IFERROR(U4/('Donnees de base'!K4*0.52),"")</f>
        <v/>
      </c>
      <c r="BR4" s="224" t="str">
        <f>IFERROR(W4/('Donnees de base'!L4*0.48),"")</f>
        <v/>
      </c>
      <c r="BS4" s="224" t="str">
        <f>IFERROR(X4/('Donnees de base'!L4*0.52),"")</f>
        <v/>
      </c>
      <c r="BT4" s="224" t="s">
        <v>309</v>
      </c>
      <c r="BU4" s="225" t="s">
        <v>309</v>
      </c>
      <c r="BV4" s="224" t="s">
        <v>309</v>
      </c>
      <c r="BW4" s="224" t="s">
        <v>309</v>
      </c>
      <c r="BX4" s="224" t="s">
        <v>309</v>
      </c>
      <c r="BY4" s="224" t="s">
        <v>309</v>
      </c>
      <c r="BZ4" s="224" t="s">
        <v>309</v>
      </c>
      <c r="CA4" s="224" t="s">
        <v>309</v>
      </c>
      <c r="CB4" s="224" t="s">
        <v>309</v>
      </c>
      <c r="CC4" s="224" t="s">
        <v>309</v>
      </c>
      <c r="CD4" s="224" t="str">
        <f>IFERROR(AN4/('Donnees de base'!M4*0.48),"")</f>
        <v/>
      </c>
      <c r="CE4" s="224" t="s">
        <v>309</v>
      </c>
      <c r="CF4" s="224" t="s">
        <v>309</v>
      </c>
      <c r="CG4" s="224" t="s">
        <v>309</v>
      </c>
      <c r="CH4" s="226" t="s">
        <v>309</v>
      </c>
    </row>
    <row r="5" spans="1:86" ht="15">
      <c r="A5" s="214" t="str">
        <f>IF('Donnees de base'!A5="","",'Donnees de base'!A5)</f>
        <v>COUP</v>
      </c>
      <c r="B5" s="215" t="str">
        <f>IF('Donnees de base'!B5="","",'Donnees de base'!B5)</f>
        <v>GPEI</v>
      </c>
      <c r="C5" s="215" t="str">
        <f>IF('Donnees de base'!C5="","",'Donnees de base'!C5)</f>
        <v>DATA</v>
      </c>
      <c r="D5" s="215" t="str">
        <f>IF('Donnees de base'!D5="","",'Donnees de base'!D5)</f>
        <v/>
      </c>
      <c r="E5" s="216" t="str">
        <f>IF('Donnees de base'!H5="","",'Donnees de base'!H5)</f>
        <v/>
      </c>
      <c r="F5" s="227">
        <v>0</v>
      </c>
      <c r="G5" s="228"/>
      <c r="H5" s="229" t="str">
        <f>IF('Donnees de base'!Y5="","",'Donnees de base'!Y5)</f>
        <v/>
      </c>
      <c r="I5" s="106"/>
      <c r="J5" s="230">
        <f t="shared" si="0"/>
        <v>0</v>
      </c>
      <c r="K5" s="105"/>
      <c r="L5" s="106"/>
      <c r="M5" s="230">
        <f t="shared" si="1"/>
        <v>0</v>
      </c>
      <c r="N5" s="105"/>
      <c r="O5" s="105"/>
      <c r="P5" s="231">
        <f t="shared" si="2"/>
        <v>0</v>
      </c>
      <c r="Q5" s="105"/>
      <c r="R5" s="105"/>
      <c r="S5" s="231">
        <f t="shared" si="3"/>
        <v>0</v>
      </c>
      <c r="T5" s="232">
        <f t="shared" ref="T5:U5" si="8">SUM(N5,Q5)</f>
        <v>0</v>
      </c>
      <c r="U5" s="232">
        <f t="shared" si="8"/>
        <v>0</v>
      </c>
      <c r="V5" s="231">
        <f t="shared" si="5"/>
        <v>0</v>
      </c>
      <c r="W5" s="105"/>
      <c r="X5" s="228"/>
      <c r="Y5" s="103"/>
      <c r="Z5" s="105"/>
      <c r="AA5" s="105"/>
      <c r="AB5" s="105"/>
      <c r="AC5" s="106"/>
      <c r="AD5" s="107"/>
      <c r="AE5" s="228"/>
      <c r="AF5" s="103"/>
      <c r="AG5" s="105"/>
      <c r="AH5" s="105"/>
      <c r="AI5" s="105"/>
      <c r="AJ5" s="105"/>
      <c r="AK5" s="105"/>
      <c r="AL5" s="105"/>
      <c r="AM5" s="105"/>
      <c r="AN5" s="106"/>
      <c r="AO5" s="107"/>
      <c r="AP5" s="105"/>
      <c r="AQ5" s="105"/>
      <c r="AR5" s="105"/>
      <c r="AS5" s="105"/>
      <c r="AT5" s="105"/>
      <c r="AU5" s="105"/>
      <c r="AV5" s="105"/>
      <c r="AW5" s="228"/>
      <c r="AX5" s="103"/>
      <c r="AY5" s="105"/>
      <c r="AZ5" s="105"/>
      <c r="BA5" s="105"/>
      <c r="BB5" s="105"/>
      <c r="BC5" s="105"/>
      <c r="BD5" s="105"/>
      <c r="BE5" s="105"/>
      <c r="BF5" s="105"/>
      <c r="BG5" s="105"/>
      <c r="BH5" s="105"/>
      <c r="BI5" s="106"/>
      <c r="BJ5" s="107"/>
      <c r="BK5" s="228"/>
      <c r="BL5" s="233" t="str">
        <f t="shared" si="6"/>
        <v/>
      </c>
      <c r="BM5" s="234" t="str">
        <f t="shared" si="7"/>
        <v/>
      </c>
      <c r="BN5" s="234" t="str">
        <f>IFERROR(K5/('Donnees de base'!M5*0.48),"")</f>
        <v/>
      </c>
      <c r="BO5" s="234" t="str">
        <f>IFERROR(L5/('Donnees de base'!M5*0.52),"")</f>
        <v/>
      </c>
      <c r="BP5" s="234" t="str">
        <f>IFERROR(T5/('Donnees de base'!K5*0.48),"")</f>
        <v/>
      </c>
      <c r="BQ5" s="234" t="str">
        <f>IFERROR(U5/('Donnees de base'!K5*0.52),"")</f>
        <v/>
      </c>
      <c r="BR5" s="234" t="str">
        <f>IFERROR(W5/('Donnees de base'!L5*0.48),"")</f>
        <v/>
      </c>
      <c r="BS5" s="234" t="str">
        <f>IFERROR(X5/('Donnees de base'!L5*0.52),"")</f>
        <v/>
      </c>
      <c r="BT5" s="234" t="s">
        <v>309</v>
      </c>
      <c r="BU5" s="235" t="s">
        <v>309</v>
      </c>
      <c r="BV5" s="234" t="s">
        <v>309</v>
      </c>
      <c r="BW5" s="234" t="s">
        <v>309</v>
      </c>
      <c r="BX5" s="234" t="s">
        <v>309</v>
      </c>
      <c r="BY5" s="234" t="s">
        <v>309</v>
      </c>
      <c r="BZ5" s="234" t="s">
        <v>309</v>
      </c>
      <c r="CA5" s="234" t="s">
        <v>309</v>
      </c>
      <c r="CB5" s="234" t="s">
        <v>309</v>
      </c>
      <c r="CC5" s="234" t="s">
        <v>309</v>
      </c>
      <c r="CD5" s="234" t="str">
        <f>IFERROR(AN5/('Donnees de base'!M5*0.48),"")</f>
        <v/>
      </c>
      <c r="CE5" s="234" t="s">
        <v>309</v>
      </c>
      <c r="CF5" s="234" t="s">
        <v>309</v>
      </c>
      <c r="CG5" s="234" t="s">
        <v>309</v>
      </c>
      <c r="CH5" s="236" t="s">
        <v>309</v>
      </c>
    </row>
    <row r="6" spans="1:86" ht="15">
      <c r="A6" s="214" t="str">
        <f>IF('Donnees de base'!A6="","",'Donnees de base'!A6)</f>
        <v>COUP</v>
      </c>
      <c r="B6" s="215" t="str">
        <f>IF('Donnees de base'!B6="","",'Donnees de base'!B6)</f>
        <v>GPEI</v>
      </c>
      <c r="C6" s="215" t="str">
        <f>IF('Donnees de base'!C6="","",'Donnees de base'!C6)</f>
        <v>DATA</v>
      </c>
      <c r="D6" s="215" t="str">
        <f>IF('Donnees de base'!D6="","",'Donnees de base'!D6)</f>
        <v/>
      </c>
      <c r="E6" s="216" t="str">
        <f>IF('Donnees de base'!H6="","",'Donnees de base'!H6)</f>
        <v/>
      </c>
      <c r="F6" s="227">
        <v>0</v>
      </c>
      <c r="G6" s="228"/>
      <c r="H6" s="229" t="str">
        <f>IF('Donnees de base'!Y6="","",'Donnees de base'!Y6)</f>
        <v/>
      </c>
      <c r="I6" s="106"/>
      <c r="J6" s="230">
        <f t="shared" si="0"/>
        <v>0</v>
      </c>
      <c r="K6" s="105"/>
      <c r="L6" s="106"/>
      <c r="M6" s="230">
        <f t="shared" si="1"/>
        <v>0</v>
      </c>
      <c r="N6" s="105"/>
      <c r="O6" s="105"/>
      <c r="P6" s="231">
        <f t="shared" si="2"/>
        <v>0</v>
      </c>
      <c r="Q6" s="105"/>
      <c r="R6" s="105"/>
      <c r="S6" s="231">
        <f t="shared" si="3"/>
        <v>0</v>
      </c>
      <c r="T6" s="232">
        <f t="shared" ref="T6:U6" si="9">SUM(N6,Q6)</f>
        <v>0</v>
      </c>
      <c r="U6" s="232">
        <f t="shared" si="9"/>
        <v>0</v>
      </c>
      <c r="V6" s="231">
        <f t="shared" si="5"/>
        <v>0</v>
      </c>
      <c r="W6" s="105"/>
      <c r="X6" s="228"/>
      <c r="Y6" s="103"/>
      <c r="Z6" s="105"/>
      <c r="AA6" s="115"/>
      <c r="AB6" s="115"/>
      <c r="AC6" s="106"/>
      <c r="AD6" s="107"/>
      <c r="AE6" s="228"/>
      <c r="AF6" s="103"/>
      <c r="AG6" s="105"/>
      <c r="AH6" s="105"/>
      <c r="AI6" s="105"/>
      <c r="AJ6" s="105"/>
      <c r="AK6" s="105"/>
      <c r="AL6" s="105"/>
      <c r="AM6" s="105"/>
      <c r="AN6" s="106"/>
      <c r="AO6" s="107"/>
      <c r="AP6" s="105"/>
      <c r="AQ6" s="105"/>
      <c r="AR6" s="105"/>
      <c r="AS6" s="105"/>
      <c r="AT6" s="105"/>
      <c r="AU6" s="105"/>
      <c r="AV6" s="105"/>
      <c r="AW6" s="228"/>
      <c r="AX6" s="103"/>
      <c r="AY6" s="105"/>
      <c r="AZ6" s="105"/>
      <c r="BA6" s="105"/>
      <c r="BB6" s="105"/>
      <c r="BC6" s="105"/>
      <c r="BD6" s="105"/>
      <c r="BE6" s="105"/>
      <c r="BF6" s="105"/>
      <c r="BG6" s="105"/>
      <c r="BH6" s="105"/>
      <c r="BI6" s="106"/>
      <c r="BJ6" s="107"/>
      <c r="BK6" s="228"/>
      <c r="BL6" s="233" t="str">
        <f t="shared" si="6"/>
        <v/>
      </c>
      <c r="BM6" s="234" t="str">
        <f t="shared" si="7"/>
        <v/>
      </c>
      <c r="BN6" s="234" t="str">
        <f>IFERROR(K6/('Donnees de base'!M6*0.48),"")</f>
        <v/>
      </c>
      <c r="BO6" s="234" t="str">
        <f>IFERROR(L6/('Donnees de base'!M6*0.52),"")</f>
        <v/>
      </c>
      <c r="BP6" s="234" t="str">
        <f>IFERROR(T6/('Donnees de base'!K6*0.48),"")</f>
        <v/>
      </c>
      <c r="BQ6" s="234" t="str">
        <f>IFERROR(U6/('Donnees de base'!K6*0.52),"")</f>
        <v/>
      </c>
      <c r="BR6" s="234" t="str">
        <f>IFERROR(W6/('Donnees de base'!L6*0.48),"")</f>
        <v/>
      </c>
      <c r="BS6" s="234" t="str">
        <f>IFERROR(X6/('Donnees de base'!L6*0.52),"")</f>
        <v/>
      </c>
      <c r="BT6" s="234" t="s">
        <v>309</v>
      </c>
      <c r="BU6" s="235" t="s">
        <v>309</v>
      </c>
      <c r="BV6" s="234" t="s">
        <v>309</v>
      </c>
      <c r="BW6" s="234" t="s">
        <v>309</v>
      </c>
      <c r="BX6" s="234" t="s">
        <v>309</v>
      </c>
      <c r="BY6" s="234" t="s">
        <v>309</v>
      </c>
      <c r="BZ6" s="234" t="s">
        <v>309</v>
      </c>
      <c r="CA6" s="234" t="s">
        <v>309</v>
      </c>
      <c r="CB6" s="234" t="s">
        <v>309</v>
      </c>
      <c r="CC6" s="234" t="s">
        <v>309</v>
      </c>
      <c r="CD6" s="234" t="str">
        <f>IFERROR(AN6/('Donnees de base'!M6*0.48),"")</f>
        <v/>
      </c>
      <c r="CE6" s="234" t="s">
        <v>309</v>
      </c>
      <c r="CF6" s="234" t="s">
        <v>309</v>
      </c>
      <c r="CG6" s="234" t="s">
        <v>309</v>
      </c>
      <c r="CH6" s="236" t="s">
        <v>309</v>
      </c>
    </row>
    <row r="7" spans="1:86" ht="15">
      <c r="A7" s="214" t="str">
        <f>IF('Donnees de base'!A7="","",'Donnees de base'!A7)</f>
        <v>COUP</v>
      </c>
      <c r="B7" s="215" t="str">
        <f>IF('Donnees de base'!B7="","",'Donnees de base'!B7)</f>
        <v>GPEI</v>
      </c>
      <c r="C7" s="215" t="str">
        <f>IF('Donnees de base'!C7="","",'Donnees de base'!C7)</f>
        <v>DATA</v>
      </c>
      <c r="D7" s="215" t="str">
        <f>IF('Donnees de base'!D7="","",'Donnees de base'!D7)</f>
        <v/>
      </c>
      <c r="E7" s="216" t="str">
        <f>IF('Donnees de base'!H7="","",'Donnees de base'!H7)</f>
        <v/>
      </c>
      <c r="F7" s="227">
        <v>0</v>
      </c>
      <c r="G7" s="228"/>
      <c r="H7" s="229" t="str">
        <f>IF('Donnees de base'!Y7="","",'Donnees de base'!Y7)</f>
        <v/>
      </c>
      <c r="I7" s="106"/>
      <c r="J7" s="230">
        <f t="shared" si="0"/>
        <v>0</v>
      </c>
      <c r="K7" s="105"/>
      <c r="L7" s="106"/>
      <c r="M7" s="230">
        <f t="shared" si="1"/>
        <v>0</v>
      </c>
      <c r="N7" s="105"/>
      <c r="O7" s="105"/>
      <c r="P7" s="231">
        <f t="shared" si="2"/>
        <v>0</v>
      </c>
      <c r="Q7" s="105"/>
      <c r="R7" s="105"/>
      <c r="S7" s="231">
        <f t="shared" si="3"/>
        <v>0</v>
      </c>
      <c r="T7" s="232">
        <f t="shared" ref="T7:U7" si="10">SUM(N7,Q7)</f>
        <v>0</v>
      </c>
      <c r="U7" s="232">
        <f t="shared" si="10"/>
        <v>0</v>
      </c>
      <c r="V7" s="231">
        <f t="shared" si="5"/>
        <v>0</v>
      </c>
      <c r="W7" s="105"/>
      <c r="X7" s="228"/>
      <c r="Y7" s="103"/>
      <c r="Z7" s="105"/>
      <c r="AA7" s="105"/>
      <c r="AB7" s="105"/>
      <c r="AC7" s="106"/>
      <c r="AD7" s="107"/>
      <c r="AE7" s="228"/>
      <c r="AF7" s="103"/>
      <c r="AG7" s="105"/>
      <c r="AH7" s="105"/>
      <c r="AI7" s="105"/>
      <c r="AJ7" s="105"/>
      <c r="AK7" s="105"/>
      <c r="AL7" s="105"/>
      <c r="AM7" s="105"/>
      <c r="AN7" s="106"/>
      <c r="AO7" s="107"/>
      <c r="AP7" s="105"/>
      <c r="AQ7" s="105"/>
      <c r="AR7" s="105"/>
      <c r="AS7" s="105"/>
      <c r="AT7" s="105"/>
      <c r="AU7" s="105"/>
      <c r="AV7" s="105"/>
      <c r="AW7" s="228"/>
      <c r="AX7" s="103"/>
      <c r="AY7" s="105"/>
      <c r="AZ7" s="105"/>
      <c r="BA7" s="105"/>
      <c r="BB7" s="105"/>
      <c r="BC7" s="105"/>
      <c r="BD7" s="105"/>
      <c r="BE7" s="105"/>
      <c r="BF7" s="105"/>
      <c r="BG7" s="105"/>
      <c r="BH7" s="105"/>
      <c r="BI7" s="106"/>
      <c r="BJ7" s="107"/>
      <c r="BK7" s="228"/>
      <c r="BL7" s="233" t="str">
        <f t="shared" si="6"/>
        <v/>
      </c>
      <c r="BM7" s="234" t="str">
        <f t="shared" si="7"/>
        <v/>
      </c>
      <c r="BN7" s="234" t="str">
        <f>IFERROR(K7/('Donnees de base'!M7*0.48),"")</f>
        <v/>
      </c>
      <c r="BO7" s="234" t="str">
        <f>IFERROR(L7/('Donnees de base'!M7*0.52),"")</f>
        <v/>
      </c>
      <c r="BP7" s="234" t="str">
        <f>IFERROR(T7/('Donnees de base'!K7*0.48),"")</f>
        <v/>
      </c>
      <c r="BQ7" s="234" t="str">
        <f>IFERROR(U7/('Donnees de base'!K7*0.52),"")</f>
        <v/>
      </c>
      <c r="BR7" s="234" t="str">
        <f>IFERROR(W7/('Donnees de base'!L7*0.48),"")</f>
        <v/>
      </c>
      <c r="BS7" s="234" t="str">
        <f>IFERROR(X7/('Donnees de base'!L7*0.52),"")</f>
        <v/>
      </c>
      <c r="BT7" s="234" t="s">
        <v>309</v>
      </c>
      <c r="BU7" s="235" t="s">
        <v>309</v>
      </c>
      <c r="BV7" s="234" t="s">
        <v>309</v>
      </c>
      <c r="BW7" s="234" t="s">
        <v>309</v>
      </c>
      <c r="BX7" s="234" t="s">
        <v>309</v>
      </c>
      <c r="BY7" s="234" t="s">
        <v>309</v>
      </c>
      <c r="BZ7" s="234" t="s">
        <v>309</v>
      </c>
      <c r="CA7" s="234" t="s">
        <v>309</v>
      </c>
      <c r="CB7" s="234" t="s">
        <v>309</v>
      </c>
      <c r="CC7" s="234" t="s">
        <v>309</v>
      </c>
      <c r="CD7" s="234" t="str">
        <f>IFERROR(AN7/('Donnees de base'!M7*0.48),"")</f>
        <v/>
      </c>
      <c r="CE7" s="234" t="s">
        <v>309</v>
      </c>
      <c r="CF7" s="234" t="s">
        <v>309</v>
      </c>
      <c r="CG7" s="234" t="s">
        <v>309</v>
      </c>
      <c r="CH7" s="236" t="s">
        <v>309</v>
      </c>
    </row>
    <row r="8" spans="1:86" ht="15">
      <c r="A8" s="214" t="str">
        <f>IF('Donnees de base'!A8="","",'Donnees de base'!A8)</f>
        <v>COUP</v>
      </c>
      <c r="B8" s="215" t="str">
        <f>IF('Donnees de base'!B8="","",'Donnees de base'!B8)</f>
        <v>GPEI</v>
      </c>
      <c r="C8" s="215" t="str">
        <f>IF('Donnees de base'!C8="","",'Donnees de base'!C8)</f>
        <v>DATA</v>
      </c>
      <c r="D8" s="215" t="str">
        <f>IF('Donnees de base'!D8="","",'Donnees de base'!D8)</f>
        <v/>
      </c>
      <c r="E8" s="216" t="str">
        <f>IF('Donnees de base'!H8="","",'Donnees de base'!H8)</f>
        <v/>
      </c>
      <c r="F8" s="227">
        <v>0</v>
      </c>
      <c r="G8" s="228"/>
      <c r="H8" s="229" t="str">
        <f>IF('Donnees de base'!Y8="","",'Donnees de base'!Y8)</f>
        <v/>
      </c>
      <c r="I8" s="106"/>
      <c r="J8" s="230">
        <f t="shared" si="0"/>
        <v>0</v>
      </c>
      <c r="K8" s="105"/>
      <c r="L8" s="106"/>
      <c r="M8" s="230">
        <f t="shared" si="1"/>
        <v>0</v>
      </c>
      <c r="N8" s="105"/>
      <c r="O8" s="105"/>
      <c r="P8" s="231">
        <f t="shared" si="2"/>
        <v>0</v>
      </c>
      <c r="Q8" s="105"/>
      <c r="R8" s="105"/>
      <c r="S8" s="231">
        <f t="shared" si="3"/>
        <v>0</v>
      </c>
      <c r="T8" s="232">
        <f t="shared" ref="T8:U8" si="11">SUM(N8,Q8)</f>
        <v>0</v>
      </c>
      <c r="U8" s="232">
        <f t="shared" si="11"/>
        <v>0</v>
      </c>
      <c r="V8" s="231">
        <f t="shared" si="5"/>
        <v>0</v>
      </c>
      <c r="W8" s="105"/>
      <c r="X8" s="228"/>
      <c r="Y8" s="103"/>
      <c r="Z8" s="105"/>
      <c r="AA8" s="105"/>
      <c r="AB8" s="105"/>
      <c r="AC8" s="106"/>
      <c r="AD8" s="107"/>
      <c r="AE8" s="228"/>
      <c r="AF8" s="103"/>
      <c r="AG8" s="105"/>
      <c r="AH8" s="105"/>
      <c r="AI8" s="105"/>
      <c r="AJ8" s="105"/>
      <c r="AK8" s="105"/>
      <c r="AL8" s="105"/>
      <c r="AM8" s="105"/>
      <c r="AN8" s="106"/>
      <c r="AO8" s="107"/>
      <c r="AP8" s="105"/>
      <c r="AQ8" s="105"/>
      <c r="AR8" s="105"/>
      <c r="AS8" s="105"/>
      <c r="AT8" s="105"/>
      <c r="AU8" s="105"/>
      <c r="AV8" s="105"/>
      <c r="AW8" s="228"/>
      <c r="AX8" s="103"/>
      <c r="AY8" s="105"/>
      <c r="AZ8" s="105"/>
      <c r="BA8" s="105"/>
      <c r="BB8" s="105"/>
      <c r="BC8" s="105"/>
      <c r="BD8" s="105"/>
      <c r="BE8" s="105"/>
      <c r="BF8" s="105"/>
      <c r="BG8" s="105"/>
      <c r="BH8" s="105"/>
      <c r="BI8" s="106"/>
      <c r="BJ8" s="107"/>
      <c r="BK8" s="228"/>
      <c r="BL8" s="233" t="str">
        <f t="shared" si="6"/>
        <v/>
      </c>
      <c r="BM8" s="234" t="str">
        <f t="shared" si="7"/>
        <v/>
      </c>
      <c r="BN8" s="234" t="str">
        <f>IFERROR(K8/('Donnees de base'!M8*0.48),"")</f>
        <v/>
      </c>
      <c r="BO8" s="234" t="str">
        <f>IFERROR(L8/('Donnees de base'!M8*0.52),"")</f>
        <v/>
      </c>
      <c r="BP8" s="234" t="str">
        <f>IFERROR(T8/('Donnees de base'!K8*0.48),"")</f>
        <v/>
      </c>
      <c r="BQ8" s="234" t="str">
        <f>IFERROR(U8/('Donnees de base'!K8*0.52),"")</f>
        <v/>
      </c>
      <c r="BR8" s="234" t="str">
        <f>IFERROR(W8/('Donnees de base'!L8*0.48),"")</f>
        <v/>
      </c>
      <c r="BS8" s="234" t="str">
        <f>IFERROR(X8/('Donnees de base'!L8*0.52),"")</f>
        <v/>
      </c>
      <c r="BT8" s="234" t="s">
        <v>309</v>
      </c>
      <c r="BU8" s="235" t="s">
        <v>309</v>
      </c>
      <c r="BV8" s="234" t="s">
        <v>309</v>
      </c>
      <c r="BW8" s="234" t="s">
        <v>309</v>
      </c>
      <c r="BX8" s="234" t="s">
        <v>309</v>
      </c>
      <c r="BY8" s="234" t="s">
        <v>309</v>
      </c>
      <c r="BZ8" s="234" t="s">
        <v>309</v>
      </c>
      <c r="CA8" s="234" t="s">
        <v>309</v>
      </c>
      <c r="CB8" s="234" t="s">
        <v>309</v>
      </c>
      <c r="CC8" s="234" t="s">
        <v>309</v>
      </c>
      <c r="CD8" s="234" t="str">
        <f>IFERROR(AN8/('Donnees de base'!M8*0.48),"")</f>
        <v/>
      </c>
      <c r="CE8" s="234" t="s">
        <v>309</v>
      </c>
      <c r="CF8" s="234" t="s">
        <v>309</v>
      </c>
      <c r="CG8" s="234" t="s">
        <v>309</v>
      </c>
      <c r="CH8" s="236" t="s">
        <v>309</v>
      </c>
    </row>
    <row r="9" spans="1:86" ht="15">
      <c r="A9" s="214" t="str">
        <f>IF('Donnees de base'!A9="","",'Donnees de base'!A9)</f>
        <v>COUP</v>
      </c>
      <c r="B9" s="215" t="str">
        <f>IF('Donnees de base'!B9="","",'Donnees de base'!B9)</f>
        <v>GPEI</v>
      </c>
      <c r="C9" s="215" t="str">
        <f>IF('Donnees de base'!C9="","",'Donnees de base'!C9)</f>
        <v>DATA</v>
      </c>
      <c r="D9" s="215" t="str">
        <f>IF('Donnees de base'!D9="","",'Donnees de base'!D9)</f>
        <v/>
      </c>
      <c r="E9" s="216" t="str">
        <f>IF('Donnees de base'!H9="","",'Donnees de base'!H9)</f>
        <v/>
      </c>
      <c r="F9" s="227">
        <v>0</v>
      </c>
      <c r="G9" s="228"/>
      <c r="H9" s="229" t="str">
        <f>IF('Donnees de base'!Y9="","",'Donnees de base'!Y9)</f>
        <v/>
      </c>
      <c r="I9" s="106"/>
      <c r="J9" s="230">
        <f t="shared" si="0"/>
        <v>0</v>
      </c>
      <c r="K9" s="105"/>
      <c r="L9" s="106"/>
      <c r="M9" s="230">
        <f t="shared" si="1"/>
        <v>0</v>
      </c>
      <c r="N9" s="105"/>
      <c r="O9" s="105"/>
      <c r="P9" s="231">
        <f t="shared" si="2"/>
        <v>0</v>
      </c>
      <c r="Q9" s="105"/>
      <c r="R9" s="105"/>
      <c r="S9" s="231">
        <f t="shared" si="3"/>
        <v>0</v>
      </c>
      <c r="T9" s="232">
        <f t="shared" ref="T9:U9" si="12">SUM(N9,Q9)</f>
        <v>0</v>
      </c>
      <c r="U9" s="232">
        <f t="shared" si="12"/>
        <v>0</v>
      </c>
      <c r="V9" s="231">
        <f t="shared" si="5"/>
        <v>0</v>
      </c>
      <c r="W9" s="105"/>
      <c r="X9" s="228"/>
      <c r="Y9" s="103"/>
      <c r="Z9" s="105"/>
      <c r="AA9" s="105"/>
      <c r="AB9" s="105"/>
      <c r="AC9" s="106"/>
      <c r="AD9" s="107"/>
      <c r="AE9" s="228"/>
      <c r="AF9" s="103"/>
      <c r="AG9" s="105"/>
      <c r="AH9" s="105"/>
      <c r="AI9" s="105"/>
      <c r="AJ9" s="105"/>
      <c r="AK9" s="105"/>
      <c r="AL9" s="105"/>
      <c r="AM9" s="105"/>
      <c r="AN9" s="106"/>
      <c r="AO9" s="107"/>
      <c r="AP9" s="105"/>
      <c r="AQ9" s="105"/>
      <c r="AR9" s="105"/>
      <c r="AS9" s="105"/>
      <c r="AT9" s="105"/>
      <c r="AU9" s="105"/>
      <c r="AV9" s="105"/>
      <c r="AW9" s="228"/>
      <c r="AX9" s="103"/>
      <c r="AY9" s="105"/>
      <c r="AZ9" s="105"/>
      <c r="BA9" s="105"/>
      <c r="BB9" s="105"/>
      <c r="BC9" s="105"/>
      <c r="BD9" s="105"/>
      <c r="BE9" s="105"/>
      <c r="BF9" s="105"/>
      <c r="BG9" s="105"/>
      <c r="BH9" s="105"/>
      <c r="BI9" s="106"/>
      <c r="BJ9" s="107"/>
      <c r="BK9" s="228"/>
      <c r="BL9" s="233" t="str">
        <f t="shared" si="6"/>
        <v/>
      </c>
      <c r="BM9" s="234" t="str">
        <f t="shared" si="7"/>
        <v/>
      </c>
      <c r="BN9" s="234" t="str">
        <f>IFERROR(K9/('Donnees de base'!M9*0.48),"")</f>
        <v/>
      </c>
      <c r="BO9" s="234" t="str">
        <f>IFERROR(L9/('Donnees de base'!M9*0.52),"")</f>
        <v/>
      </c>
      <c r="BP9" s="234" t="str">
        <f>IFERROR(T9/('Donnees de base'!K9*0.48),"")</f>
        <v/>
      </c>
      <c r="BQ9" s="234" t="str">
        <f>IFERROR(U9/('Donnees de base'!K9*0.52),"")</f>
        <v/>
      </c>
      <c r="BR9" s="234" t="str">
        <f>IFERROR(W9/('Donnees de base'!L9*0.48),"")</f>
        <v/>
      </c>
      <c r="BS9" s="234" t="str">
        <f>IFERROR(X9/('Donnees de base'!L9*0.52),"")</f>
        <v/>
      </c>
      <c r="BT9" s="234" t="s">
        <v>309</v>
      </c>
      <c r="BU9" s="235" t="s">
        <v>309</v>
      </c>
      <c r="BV9" s="234" t="s">
        <v>309</v>
      </c>
      <c r="BW9" s="234" t="s">
        <v>309</v>
      </c>
      <c r="BX9" s="234" t="s">
        <v>309</v>
      </c>
      <c r="BY9" s="234" t="s">
        <v>309</v>
      </c>
      <c r="BZ9" s="234" t="s">
        <v>309</v>
      </c>
      <c r="CA9" s="234" t="s">
        <v>309</v>
      </c>
      <c r="CB9" s="234" t="s">
        <v>309</v>
      </c>
      <c r="CC9" s="234" t="s">
        <v>309</v>
      </c>
      <c r="CD9" s="234" t="str">
        <f>IFERROR(AN9/('Donnees de base'!M9*0.48),"")</f>
        <v/>
      </c>
      <c r="CE9" s="234" t="s">
        <v>309</v>
      </c>
      <c r="CF9" s="234" t="s">
        <v>309</v>
      </c>
      <c r="CG9" s="234" t="s">
        <v>309</v>
      </c>
      <c r="CH9" s="236" t="s">
        <v>309</v>
      </c>
    </row>
    <row r="10" spans="1:86" ht="15">
      <c r="A10" s="214" t="str">
        <f>IF('Donnees de base'!A10="","",'Donnees de base'!A10)</f>
        <v>COUP</v>
      </c>
      <c r="B10" s="215" t="str">
        <f>IF('Donnees de base'!B10="","",'Donnees de base'!B10)</f>
        <v>GPEI</v>
      </c>
      <c r="C10" s="215" t="str">
        <f>IF('Donnees de base'!C10="","",'Donnees de base'!C10)</f>
        <v>DATA</v>
      </c>
      <c r="D10" s="215" t="str">
        <f>IF('Donnees de base'!D10="","",'Donnees de base'!D10)</f>
        <v/>
      </c>
      <c r="E10" s="216" t="str">
        <f>IF('Donnees de base'!H10="","",'Donnees de base'!H10)</f>
        <v/>
      </c>
      <c r="F10" s="227">
        <v>0</v>
      </c>
      <c r="G10" s="228"/>
      <c r="H10" s="229" t="str">
        <f>IF('Donnees de base'!Y10="","",'Donnees de base'!Y10)</f>
        <v/>
      </c>
      <c r="I10" s="106"/>
      <c r="J10" s="230">
        <f t="shared" si="0"/>
        <v>0</v>
      </c>
      <c r="K10" s="105"/>
      <c r="L10" s="106"/>
      <c r="M10" s="230">
        <f t="shared" si="1"/>
        <v>0</v>
      </c>
      <c r="N10" s="105"/>
      <c r="O10" s="105"/>
      <c r="P10" s="231">
        <f t="shared" si="2"/>
        <v>0</v>
      </c>
      <c r="Q10" s="105"/>
      <c r="R10" s="105"/>
      <c r="S10" s="231">
        <f t="shared" si="3"/>
        <v>0</v>
      </c>
      <c r="T10" s="232">
        <f t="shared" ref="T10:U10" si="13">SUM(N10,Q10)</f>
        <v>0</v>
      </c>
      <c r="U10" s="232">
        <f t="shared" si="13"/>
        <v>0</v>
      </c>
      <c r="V10" s="231">
        <f t="shared" si="5"/>
        <v>0</v>
      </c>
      <c r="W10" s="105"/>
      <c r="X10" s="228"/>
      <c r="Y10" s="103"/>
      <c r="Z10" s="105"/>
      <c r="AA10" s="105"/>
      <c r="AB10" s="115"/>
      <c r="AC10" s="106"/>
      <c r="AD10" s="107"/>
      <c r="AE10" s="228"/>
      <c r="AF10" s="103"/>
      <c r="AG10" s="105"/>
      <c r="AH10" s="105"/>
      <c r="AI10" s="105"/>
      <c r="AJ10" s="105"/>
      <c r="AK10" s="105"/>
      <c r="AL10" s="105"/>
      <c r="AM10" s="105"/>
      <c r="AN10" s="106"/>
      <c r="AO10" s="107"/>
      <c r="AP10" s="105"/>
      <c r="AQ10" s="105"/>
      <c r="AR10" s="105"/>
      <c r="AS10" s="105"/>
      <c r="AT10" s="105"/>
      <c r="AU10" s="105"/>
      <c r="AV10" s="105"/>
      <c r="AW10" s="228"/>
      <c r="AX10" s="103"/>
      <c r="AY10" s="105"/>
      <c r="AZ10" s="105"/>
      <c r="BA10" s="105"/>
      <c r="BB10" s="105"/>
      <c r="BC10" s="105"/>
      <c r="BD10" s="105"/>
      <c r="BE10" s="105"/>
      <c r="BF10" s="105"/>
      <c r="BG10" s="105"/>
      <c r="BH10" s="105"/>
      <c r="BI10" s="106"/>
      <c r="BJ10" s="107"/>
      <c r="BK10" s="228"/>
      <c r="BL10" s="233" t="str">
        <f t="shared" si="6"/>
        <v/>
      </c>
      <c r="BM10" s="234" t="str">
        <f t="shared" si="7"/>
        <v/>
      </c>
      <c r="BN10" s="234" t="str">
        <f>IFERROR(K10/('Donnees de base'!M10*0.48),"")</f>
        <v/>
      </c>
      <c r="BO10" s="234" t="str">
        <f>IFERROR(L10/('Donnees de base'!M10*0.52),"")</f>
        <v/>
      </c>
      <c r="BP10" s="234" t="str">
        <f>IFERROR(T10/('Donnees de base'!K10*0.48),"")</f>
        <v/>
      </c>
      <c r="BQ10" s="234" t="str">
        <f>IFERROR(U10/('Donnees de base'!K10*0.52),"")</f>
        <v/>
      </c>
      <c r="BR10" s="234" t="str">
        <f>IFERROR(W10/('Donnees de base'!L10*0.48),"")</f>
        <v/>
      </c>
      <c r="BS10" s="234" t="str">
        <f>IFERROR(X10/('Donnees de base'!L10*0.52),"")</f>
        <v/>
      </c>
      <c r="BT10" s="234" t="s">
        <v>309</v>
      </c>
      <c r="BU10" s="235" t="s">
        <v>309</v>
      </c>
      <c r="BV10" s="234" t="s">
        <v>309</v>
      </c>
      <c r="BW10" s="234" t="s">
        <v>309</v>
      </c>
      <c r="BX10" s="234" t="s">
        <v>309</v>
      </c>
      <c r="BY10" s="234" t="s">
        <v>309</v>
      </c>
      <c r="BZ10" s="234" t="s">
        <v>309</v>
      </c>
      <c r="CA10" s="234" t="s">
        <v>309</v>
      </c>
      <c r="CB10" s="234" t="s">
        <v>309</v>
      </c>
      <c r="CC10" s="234" t="s">
        <v>309</v>
      </c>
      <c r="CD10" s="234" t="str">
        <f>IFERROR(AN10/('Donnees de base'!M10*0.48),"")</f>
        <v/>
      </c>
      <c r="CE10" s="234" t="s">
        <v>309</v>
      </c>
      <c r="CF10" s="234" t="s">
        <v>309</v>
      </c>
      <c r="CG10" s="234" t="s">
        <v>309</v>
      </c>
      <c r="CH10" s="236" t="s">
        <v>309</v>
      </c>
    </row>
    <row r="11" spans="1:86" ht="15">
      <c r="A11" s="214" t="str">
        <f>IF('Donnees de base'!A11="","",'Donnees de base'!A11)</f>
        <v>COUP</v>
      </c>
      <c r="B11" s="215" t="str">
        <f>IF('Donnees de base'!B11="","",'Donnees de base'!B11)</f>
        <v>GPEI</v>
      </c>
      <c r="C11" s="215" t="str">
        <f>IF('Donnees de base'!C11="","",'Donnees de base'!C11)</f>
        <v>DATA</v>
      </c>
      <c r="D11" s="215" t="str">
        <f>IF('Donnees de base'!D11="","",'Donnees de base'!D11)</f>
        <v/>
      </c>
      <c r="E11" s="216" t="str">
        <f>IF('Donnees de base'!H11="","",'Donnees de base'!H11)</f>
        <v/>
      </c>
      <c r="F11" s="227">
        <v>0</v>
      </c>
      <c r="G11" s="228"/>
      <c r="H11" s="229" t="str">
        <f>IF('Donnees de base'!Y11="","",'Donnees de base'!Y11)</f>
        <v/>
      </c>
      <c r="I11" s="106"/>
      <c r="J11" s="230">
        <f t="shared" si="0"/>
        <v>0</v>
      </c>
      <c r="K11" s="105"/>
      <c r="L11" s="106"/>
      <c r="M11" s="230">
        <f t="shared" si="1"/>
        <v>0</v>
      </c>
      <c r="N11" s="105"/>
      <c r="O11" s="105"/>
      <c r="P11" s="231">
        <f t="shared" si="2"/>
        <v>0</v>
      </c>
      <c r="Q11" s="105"/>
      <c r="R11" s="105"/>
      <c r="S11" s="231">
        <f t="shared" si="3"/>
        <v>0</v>
      </c>
      <c r="T11" s="232">
        <f t="shared" ref="T11:U11" si="14">SUM(N11,Q11)</f>
        <v>0</v>
      </c>
      <c r="U11" s="232">
        <f t="shared" si="14"/>
        <v>0</v>
      </c>
      <c r="V11" s="231">
        <f t="shared" si="5"/>
        <v>0</v>
      </c>
      <c r="W11" s="105"/>
      <c r="X11" s="228"/>
      <c r="Y11" s="103"/>
      <c r="Z11" s="105"/>
      <c r="AA11" s="105"/>
      <c r="AB11" s="105"/>
      <c r="AC11" s="106"/>
      <c r="AD11" s="107"/>
      <c r="AE11" s="228"/>
      <c r="AF11" s="103"/>
      <c r="AG11" s="105"/>
      <c r="AH11" s="105"/>
      <c r="AI11" s="105"/>
      <c r="AJ11" s="105"/>
      <c r="AK11" s="105"/>
      <c r="AL11" s="105"/>
      <c r="AM11" s="105"/>
      <c r="AN11" s="106"/>
      <c r="AO11" s="107"/>
      <c r="AP11" s="105"/>
      <c r="AQ11" s="105"/>
      <c r="AR11" s="105"/>
      <c r="AS11" s="105"/>
      <c r="AT11" s="105"/>
      <c r="AU11" s="105"/>
      <c r="AV11" s="105"/>
      <c r="AW11" s="228"/>
      <c r="AX11" s="103"/>
      <c r="AY11" s="105"/>
      <c r="AZ11" s="105"/>
      <c r="BA11" s="105"/>
      <c r="BB11" s="105"/>
      <c r="BC11" s="105"/>
      <c r="BD11" s="105"/>
      <c r="BE11" s="105"/>
      <c r="BF11" s="105"/>
      <c r="BG11" s="105"/>
      <c r="BH11" s="105"/>
      <c r="BI11" s="106"/>
      <c r="BJ11" s="107"/>
      <c r="BK11" s="228"/>
      <c r="BL11" s="233" t="str">
        <f t="shared" si="6"/>
        <v/>
      </c>
      <c r="BM11" s="234" t="str">
        <f t="shared" si="7"/>
        <v/>
      </c>
      <c r="BN11" s="234" t="str">
        <f>IFERROR(K11/('Donnees de base'!M11*0.48),"")</f>
        <v/>
      </c>
      <c r="BO11" s="234" t="str">
        <f>IFERROR(L11/('Donnees de base'!M11*0.52),"")</f>
        <v/>
      </c>
      <c r="BP11" s="234" t="str">
        <f>IFERROR(T11/('Donnees de base'!K11*0.48),"")</f>
        <v/>
      </c>
      <c r="BQ11" s="234" t="str">
        <f>IFERROR(U11/('Donnees de base'!K11*0.52),"")</f>
        <v/>
      </c>
      <c r="BR11" s="234" t="str">
        <f>IFERROR(W11/('Donnees de base'!L11*0.48),"")</f>
        <v/>
      </c>
      <c r="BS11" s="234" t="str">
        <f>IFERROR(X11/('Donnees de base'!L11*0.52),"")</f>
        <v/>
      </c>
      <c r="BT11" s="234" t="s">
        <v>309</v>
      </c>
      <c r="BU11" s="235" t="s">
        <v>309</v>
      </c>
      <c r="BV11" s="234" t="s">
        <v>309</v>
      </c>
      <c r="BW11" s="234" t="s">
        <v>309</v>
      </c>
      <c r="BX11" s="234" t="s">
        <v>309</v>
      </c>
      <c r="BY11" s="234" t="s">
        <v>309</v>
      </c>
      <c r="BZ11" s="234" t="s">
        <v>309</v>
      </c>
      <c r="CA11" s="234" t="s">
        <v>309</v>
      </c>
      <c r="CB11" s="234" t="s">
        <v>309</v>
      </c>
      <c r="CC11" s="234" t="s">
        <v>309</v>
      </c>
      <c r="CD11" s="234" t="str">
        <f>IFERROR(AN11/('Donnees de base'!M11*0.48),"")</f>
        <v/>
      </c>
      <c r="CE11" s="234" t="s">
        <v>309</v>
      </c>
      <c r="CF11" s="234" t="s">
        <v>309</v>
      </c>
      <c r="CG11" s="234" t="s">
        <v>309</v>
      </c>
      <c r="CH11" s="236" t="s">
        <v>309</v>
      </c>
    </row>
    <row r="12" spans="1:86" ht="15">
      <c r="A12" s="214" t="str">
        <f>IF('Donnees de base'!A12="","",'Donnees de base'!A12)</f>
        <v>COUP</v>
      </c>
      <c r="B12" s="215" t="str">
        <f>IF('Donnees de base'!B12="","",'Donnees de base'!B12)</f>
        <v>GPEI</v>
      </c>
      <c r="C12" s="215" t="str">
        <f>IF('Donnees de base'!C12="","",'Donnees de base'!C12)</f>
        <v>DATA</v>
      </c>
      <c r="D12" s="215" t="str">
        <f>IF('Donnees de base'!D12="","",'Donnees de base'!D12)</f>
        <v/>
      </c>
      <c r="E12" s="216" t="str">
        <f>IF('Donnees de base'!H12="","",'Donnees de base'!H12)</f>
        <v/>
      </c>
      <c r="F12" s="227">
        <v>0</v>
      </c>
      <c r="G12" s="228"/>
      <c r="H12" s="229" t="str">
        <f>IF('Donnees de base'!Y12="","",'Donnees de base'!Y12)</f>
        <v/>
      </c>
      <c r="I12" s="106"/>
      <c r="J12" s="230">
        <f t="shared" si="0"/>
        <v>0</v>
      </c>
      <c r="K12" s="105"/>
      <c r="L12" s="106"/>
      <c r="M12" s="230">
        <f t="shared" si="1"/>
        <v>0</v>
      </c>
      <c r="N12" s="105"/>
      <c r="O12" s="105"/>
      <c r="P12" s="231">
        <f t="shared" si="2"/>
        <v>0</v>
      </c>
      <c r="Q12" s="105"/>
      <c r="R12" s="105"/>
      <c r="S12" s="231">
        <f t="shared" si="3"/>
        <v>0</v>
      </c>
      <c r="T12" s="232">
        <f t="shared" ref="T12:U12" si="15">SUM(N12,Q12)</f>
        <v>0</v>
      </c>
      <c r="U12" s="232">
        <f t="shared" si="15"/>
        <v>0</v>
      </c>
      <c r="V12" s="231">
        <f t="shared" si="5"/>
        <v>0</v>
      </c>
      <c r="W12" s="105"/>
      <c r="X12" s="228"/>
      <c r="Y12" s="103"/>
      <c r="Z12" s="105"/>
      <c r="AA12" s="105"/>
      <c r="AB12" s="105"/>
      <c r="AC12" s="106"/>
      <c r="AD12" s="107"/>
      <c r="AE12" s="228"/>
      <c r="AF12" s="103"/>
      <c r="AG12" s="105"/>
      <c r="AH12" s="105"/>
      <c r="AI12" s="105"/>
      <c r="AJ12" s="105"/>
      <c r="AK12" s="105"/>
      <c r="AL12" s="105"/>
      <c r="AM12" s="105"/>
      <c r="AN12" s="106"/>
      <c r="AO12" s="107"/>
      <c r="AP12" s="105"/>
      <c r="AQ12" s="105"/>
      <c r="AR12" s="105"/>
      <c r="AS12" s="105"/>
      <c r="AT12" s="105"/>
      <c r="AU12" s="105"/>
      <c r="AV12" s="105"/>
      <c r="AW12" s="228"/>
      <c r="AX12" s="103"/>
      <c r="AY12" s="105"/>
      <c r="AZ12" s="105"/>
      <c r="BA12" s="105"/>
      <c r="BB12" s="105"/>
      <c r="BC12" s="105"/>
      <c r="BD12" s="105"/>
      <c r="BE12" s="105"/>
      <c r="BF12" s="105"/>
      <c r="BG12" s="105"/>
      <c r="BH12" s="105"/>
      <c r="BI12" s="106"/>
      <c r="BJ12" s="107"/>
      <c r="BK12" s="228"/>
      <c r="BL12" s="233" t="str">
        <f t="shared" si="6"/>
        <v/>
      </c>
      <c r="BM12" s="234" t="str">
        <f t="shared" si="7"/>
        <v/>
      </c>
      <c r="BN12" s="234" t="str">
        <f>IFERROR(K12/('Donnees de base'!M12*0.48),"")</f>
        <v/>
      </c>
      <c r="BO12" s="234" t="str">
        <f>IFERROR(L12/('Donnees de base'!M12*0.52),"")</f>
        <v/>
      </c>
      <c r="BP12" s="234" t="str">
        <f>IFERROR(T12/('Donnees de base'!K12*0.48),"")</f>
        <v/>
      </c>
      <c r="BQ12" s="234" t="str">
        <f>IFERROR(U12/('Donnees de base'!K12*0.52),"")</f>
        <v/>
      </c>
      <c r="BR12" s="234" t="str">
        <f>IFERROR(W12/('Donnees de base'!L12*0.48),"")</f>
        <v/>
      </c>
      <c r="BS12" s="234" t="str">
        <f>IFERROR(X12/('Donnees de base'!L12*0.52),"")</f>
        <v/>
      </c>
      <c r="BT12" s="234" t="s">
        <v>309</v>
      </c>
      <c r="BU12" s="235" t="s">
        <v>309</v>
      </c>
      <c r="BV12" s="234" t="s">
        <v>309</v>
      </c>
      <c r="BW12" s="234" t="s">
        <v>309</v>
      </c>
      <c r="BX12" s="234" t="s">
        <v>309</v>
      </c>
      <c r="BY12" s="234" t="s">
        <v>309</v>
      </c>
      <c r="BZ12" s="234" t="s">
        <v>309</v>
      </c>
      <c r="CA12" s="234" t="s">
        <v>309</v>
      </c>
      <c r="CB12" s="234" t="s">
        <v>309</v>
      </c>
      <c r="CC12" s="234" t="s">
        <v>309</v>
      </c>
      <c r="CD12" s="234" t="str">
        <f>IFERROR(AN12/('Donnees de base'!M12*0.48),"")</f>
        <v/>
      </c>
      <c r="CE12" s="234" t="s">
        <v>309</v>
      </c>
      <c r="CF12" s="234" t="s">
        <v>309</v>
      </c>
      <c r="CG12" s="234" t="s">
        <v>309</v>
      </c>
      <c r="CH12" s="236" t="s">
        <v>309</v>
      </c>
    </row>
    <row r="13" spans="1:86" ht="15">
      <c r="A13" s="214" t="str">
        <f>IF('Donnees de base'!A13="","",'Donnees de base'!A13)</f>
        <v>COUP</v>
      </c>
      <c r="B13" s="215" t="str">
        <f>IF('Donnees de base'!B13="","",'Donnees de base'!B13)</f>
        <v>GPEI</v>
      </c>
      <c r="C13" s="215" t="str">
        <f>IF('Donnees de base'!C13="","",'Donnees de base'!C13)</f>
        <v>DATA</v>
      </c>
      <c r="D13" s="215" t="str">
        <f>IF('Donnees de base'!D13="","",'Donnees de base'!D13)</f>
        <v/>
      </c>
      <c r="E13" s="216" t="str">
        <f>IF('Donnees de base'!H13="","",'Donnees de base'!H13)</f>
        <v/>
      </c>
      <c r="F13" s="227">
        <v>0</v>
      </c>
      <c r="G13" s="228"/>
      <c r="H13" s="229" t="str">
        <f>IF('Donnees de base'!Y13="","",'Donnees de base'!Y13)</f>
        <v/>
      </c>
      <c r="I13" s="106"/>
      <c r="J13" s="230">
        <f t="shared" si="0"/>
        <v>0</v>
      </c>
      <c r="K13" s="105"/>
      <c r="L13" s="106"/>
      <c r="M13" s="230">
        <f t="shared" si="1"/>
        <v>0</v>
      </c>
      <c r="N13" s="105"/>
      <c r="O13" s="105"/>
      <c r="P13" s="231">
        <f t="shared" si="2"/>
        <v>0</v>
      </c>
      <c r="Q13" s="105"/>
      <c r="R13" s="105"/>
      <c r="S13" s="231">
        <f t="shared" si="3"/>
        <v>0</v>
      </c>
      <c r="T13" s="232">
        <f t="shared" ref="T13:U13" si="16">SUM(N13,Q13)</f>
        <v>0</v>
      </c>
      <c r="U13" s="232">
        <f t="shared" si="16"/>
        <v>0</v>
      </c>
      <c r="V13" s="231">
        <f t="shared" si="5"/>
        <v>0</v>
      </c>
      <c r="W13" s="105"/>
      <c r="X13" s="228"/>
      <c r="Y13" s="103"/>
      <c r="Z13" s="105"/>
      <c r="AA13" s="105"/>
      <c r="AB13" s="105"/>
      <c r="AC13" s="106"/>
      <c r="AD13" s="107"/>
      <c r="AE13" s="228"/>
      <c r="AF13" s="103"/>
      <c r="AG13" s="105"/>
      <c r="AH13" s="105"/>
      <c r="AI13" s="105"/>
      <c r="AJ13" s="105"/>
      <c r="AK13" s="105"/>
      <c r="AL13" s="105"/>
      <c r="AM13" s="105"/>
      <c r="AN13" s="106"/>
      <c r="AO13" s="107"/>
      <c r="AP13" s="105"/>
      <c r="AQ13" s="105"/>
      <c r="AR13" s="105"/>
      <c r="AS13" s="105"/>
      <c r="AT13" s="105"/>
      <c r="AU13" s="105"/>
      <c r="AV13" s="105"/>
      <c r="AW13" s="228"/>
      <c r="AX13" s="103"/>
      <c r="AY13" s="105"/>
      <c r="AZ13" s="105"/>
      <c r="BA13" s="105"/>
      <c r="BB13" s="105"/>
      <c r="BC13" s="105"/>
      <c r="BD13" s="105"/>
      <c r="BE13" s="105"/>
      <c r="BF13" s="105"/>
      <c r="BG13" s="105"/>
      <c r="BH13" s="105"/>
      <c r="BI13" s="106"/>
      <c r="BJ13" s="107"/>
      <c r="BK13" s="228"/>
      <c r="BL13" s="233" t="str">
        <f t="shared" si="6"/>
        <v/>
      </c>
      <c r="BM13" s="234" t="str">
        <f t="shared" si="7"/>
        <v/>
      </c>
      <c r="BN13" s="234" t="str">
        <f>IFERROR(K13/('Donnees de base'!M13*0.48),"")</f>
        <v/>
      </c>
      <c r="BO13" s="234" t="str">
        <f>IFERROR(L13/('Donnees de base'!M13*0.52),"")</f>
        <v/>
      </c>
      <c r="BP13" s="234" t="str">
        <f>IFERROR(T13/('Donnees de base'!K13*0.48),"")</f>
        <v/>
      </c>
      <c r="BQ13" s="234" t="str">
        <f>IFERROR(U13/('Donnees de base'!K13*0.52),"")</f>
        <v/>
      </c>
      <c r="BR13" s="234" t="str">
        <f>IFERROR(W13/('Donnees de base'!L13*0.48),"")</f>
        <v/>
      </c>
      <c r="BS13" s="234" t="str">
        <f>IFERROR(X13/('Donnees de base'!L13*0.52),"")</f>
        <v/>
      </c>
      <c r="BT13" s="234" t="s">
        <v>309</v>
      </c>
      <c r="BU13" s="235" t="s">
        <v>309</v>
      </c>
      <c r="BV13" s="234" t="s">
        <v>309</v>
      </c>
      <c r="BW13" s="234" t="s">
        <v>309</v>
      </c>
      <c r="BX13" s="234" t="s">
        <v>309</v>
      </c>
      <c r="BY13" s="234" t="s">
        <v>309</v>
      </c>
      <c r="BZ13" s="234" t="s">
        <v>309</v>
      </c>
      <c r="CA13" s="234" t="s">
        <v>309</v>
      </c>
      <c r="CB13" s="234" t="s">
        <v>309</v>
      </c>
      <c r="CC13" s="234" t="s">
        <v>309</v>
      </c>
      <c r="CD13" s="234" t="str">
        <f>IFERROR(AN13/('Donnees de base'!M13*0.48),"")</f>
        <v/>
      </c>
      <c r="CE13" s="234" t="s">
        <v>309</v>
      </c>
      <c r="CF13" s="234" t="s">
        <v>309</v>
      </c>
      <c r="CG13" s="234" t="s">
        <v>309</v>
      </c>
      <c r="CH13" s="236" t="s">
        <v>309</v>
      </c>
    </row>
    <row r="14" spans="1:86" ht="15">
      <c r="A14" s="214" t="str">
        <f>IF('Donnees de base'!A14="","",'Donnees de base'!A14)</f>
        <v>COUP</v>
      </c>
      <c r="B14" s="215" t="str">
        <f>IF('Donnees de base'!B14="","",'Donnees de base'!B14)</f>
        <v>GPEI</v>
      </c>
      <c r="C14" s="215" t="str">
        <f>IF('Donnees de base'!C14="","",'Donnees de base'!C14)</f>
        <v>DATA</v>
      </c>
      <c r="D14" s="215" t="str">
        <f>IF('Donnees de base'!D14="","",'Donnees de base'!D14)</f>
        <v/>
      </c>
      <c r="E14" s="216" t="str">
        <f>IF('Donnees de base'!H14="","",'Donnees de base'!H14)</f>
        <v/>
      </c>
      <c r="F14" s="227">
        <v>0</v>
      </c>
      <c r="G14" s="228"/>
      <c r="H14" s="229" t="str">
        <f>IF('Donnees de base'!Y14="","",'Donnees de base'!Y14)</f>
        <v/>
      </c>
      <c r="I14" s="106"/>
      <c r="J14" s="230">
        <f t="shared" si="0"/>
        <v>0</v>
      </c>
      <c r="K14" s="105"/>
      <c r="L14" s="106"/>
      <c r="M14" s="230">
        <f t="shared" si="1"/>
        <v>0</v>
      </c>
      <c r="N14" s="105"/>
      <c r="O14" s="105"/>
      <c r="P14" s="231">
        <f t="shared" si="2"/>
        <v>0</v>
      </c>
      <c r="Q14" s="105"/>
      <c r="R14" s="105"/>
      <c r="S14" s="231">
        <f t="shared" si="3"/>
        <v>0</v>
      </c>
      <c r="T14" s="232">
        <f t="shared" ref="T14:U14" si="17">SUM(N14,Q14)</f>
        <v>0</v>
      </c>
      <c r="U14" s="232">
        <f t="shared" si="17"/>
        <v>0</v>
      </c>
      <c r="V14" s="231">
        <f t="shared" si="5"/>
        <v>0</v>
      </c>
      <c r="W14" s="105"/>
      <c r="X14" s="228"/>
      <c r="Y14" s="103"/>
      <c r="Z14" s="105"/>
      <c r="AA14" s="105"/>
      <c r="AB14" s="105"/>
      <c r="AC14" s="106"/>
      <c r="AD14" s="107"/>
      <c r="AE14" s="228"/>
      <c r="AF14" s="103"/>
      <c r="AG14" s="105"/>
      <c r="AH14" s="105"/>
      <c r="AI14" s="105"/>
      <c r="AJ14" s="105"/>
      <c r="AK14" s="105"/>
      <c r="AL14" s="105"/>
      <c r="AM14" s="105"/>
      <c r="AN14" s="106"/>
      <c r="AO14" s="107"/>
      <c r="AP14" s="105"/>
      <c r="AQ14" s="105"/>
      <c r="AR14" s="105"/>
      <c r="AS14" s="105"/>
      <c r="AT14" s="105"/>
      <c r="AU14" s="105"/>
      <c r="AV14" s="105"/>
      <c r="AW14" s="228"/>
      <c r="AX14" s="103"/>
      <c r="AY14" s="105"/>
      <c r="AZ14" s="105"/>
      <c r="BA14" s="105"/>
      <c r="BB14" s="105"/>
      <c r="BC14" s="105"/>
      <c r="BD14" s="105"/>
      <c r="BE14" s="105"/>
      <c r="BF14" s="105"/>
      <c r="BG14" s="105"/>
      <c r="BH14" s="105"/>
      <c r="BI14" s="106"/>
      <c r="BJ14" s="107"/>
      <c r="BK14" s="228"/>
      <c r="BL14" s="233" t="str">
        <f t="shared" si="6"/>
        <v/>
      </c>
      <c r="BM14" s="234" t="str">
        <f t="shared" si="7"/>
        <v/>
      </c>
      <c r="BN14" s="234" t="str">
        <f>IFERROR(K14/('Donnees de base'!M14*0.48),"")</f>
        <v/>
      </c>
      <c r="BO14" s="234" t="str">
        <f>IFERROR(L14/('Donnees de base'!M14*0.52),"")</f>
        <v/>
      </c>
      <c r="BP14" s="234" t="str">
        <f>IFERROR(T14/('Donnees de base'!K14*0.48),"")</f>
        <v/>
      </c>
      <c r="BQ14" s="234" t="str">
        <f>IFERROR(U14/('Donnees de base'!K14*0.52),"")</f>
        <v/>
      </c>
      <c r="BR14" s="234" t="str">
        <f>IFERROR(W14/('Donnees de base'!L14*0.48),"")</f>
        <v/>
      </c>
      <c r="BS14" s="234" t="str">
        <f>IFERROR(X14/('Donnees de base'!L14*0.52),"")</f>
        <v/>
      </c>
      <c r="BT14" s="234" t="s">
        <v>309</v>
      </c>
      <c r="BU14" s="235" t="s">
        <v>309</v>
      </c>
      <c r="BV14" s="234" t="s">
        <v>309</v>
      </c>
      <c r="BW14" s="234" t="s">
        <v>309</v>
      </c>
      <c r="BX14" s="234" t="s">
        <v>309</v>
      </c>
      <c r="BY14" s="234" t="s">
        <v>309</v>
      </c>
      <c r="BZ14" s="234" t="s">
        <v>309</v>
      </c>
      <c r="CA14" s="234" t="s">
        <v>309</v>
      </c>
      <c r="CB14" s="234" t="s">
        <v>309</v>
      </c>
      <c r="CC14" s="234" t="s">
        <v>309</v>
      </c>
      <c r="CD14" s="234" t="str">
        <f>IFERROR(AN14/('Donnees de base'!M14*0.48),"")</f>
        <v/>
      </c>
      <c r="CE14" s="234" t="s">
        <v>309</v>
      </c>
      <c r="CF14" s="234" t="s">
        <v>309</v>
      </c>
      <c r="CG14" s="234" t="s">
        <v>309</v>
      </c>
      <c r="CH14" s="236" t="s">
        <v>309</v>
      </c>
    </row>
    <row r="15" spans="1:86" ht="15">
      <c r="A15" s="214" t="str">
        <f>IF('Donnees de base'!A15="","",'Donnees de base'!A15)</f>
        <v>COUP</v>
      </c>
      <c r="B15" s="215" t="str">
        <f>IF('Donnees de base'!B15="","",'Donnees de base'!B15)</f>
        <v>GPEI</v>
      </c>
      <c r="C15" s="215" t="str">
        <f>IF('Donnees de base'!C15="","",'Donnees de base'!C15)</f>
        <v>DATA</v>
      </c>
      <c r="D15" s="215" t="str">
        <f>IF('Donnees de base'!D15="","",'Donnees de base'!D15)</f>
        <v/>
      </c>
      <c r="E15" s="216" t="str">
        <f>IF('Donnees de base'!H15="","",'Donnees de base'!H15)</f>
        <v/>
      </c>
      <c r="F15" s="227">
        <v>0</v>
      </c>
      <c r="G15" s="228"/>
      <c r="H15" s="229" t="str">
        <f>IF('Donnees de base'!Y15="","",'Donnees de base'!Y15)</f>
        <v/>
      </c>
      <c r="I15" s="106"/>
      <c r="J15" s="230">
        <f t="shared" si="0"/>
        <v>0</v>
      </c>
      <c r="K15" s="105"/>
      <c r="L15" s="106"/>
      <c r="M15" s="230">
        <f t="shared" si="1"/>
        <v>0</v>
      </c>
      <c r="N15" s="105"/>
      <c r="O15" s="105"/>
      <c r="P15" s="231">
        <f t="shared" si="2"/>
        <v>0</v>
      </c>
      <c r="Q15" s="105"/>
      <c r="R15" s="105"/>
      <c r="S15" s="231">
        <f t="shared" si="3"/>
        <v>0</v>
      </c>
      <c r="T15" s="232">
        <f t="shared" ref="T15:U15" si="18">SUM(N15,Q15)</f>
        <v>0</v>
      </c>
      <c r="U15" s="232">
        <f t="shared" si="18"/>
        <v>0</v>
      </c>
      <c r="V15" s="231">
        <f t="shared" si="5"/>
        <v>0</v>
      </c>
      <c r="W15" s="105"/>
      <c r="X15" s="228"/>
      <c r="Y15" s="103"/>
      <c r="Z15" s="105"/>
      <c r="AA15" s="105"/>
      <c r="AB15" s="105"/>
      <c r="AC15" s="106"/>
      <c r="AD15" s="107"/>
      <c r="AE15" s="228"/>
      <c r="AF15" s="103"/>
      <c r="AG15" s="105"/>
      <c r="AH15" s="105"/>
      <c r="AI15" s="105"/>
      <c r="AJ15" s="105"/>
      <c r="AK15" s="105"/>
      <c r="AL15" s="105"/>
      <c r="AM15" s="105"/>
      <c r="AN15" s="106"/>
      <c r="AO15" s="107"/>
      <c r="AP15" s="105"/>
      <c r="AQ15" s="105"/>
      <c r="AR15" s="105"/>
      <c r="AS15" s="105"/>
      <c r="AT15" s="105"/>
      <c r="AU15" s="105"/>
      <c r="AV15" s="105"/>
      <c r="AW15" s="228"/>
      <c r="AX15" s="103"/>
      <c r="AY15" s="105"/>
      <c r="AZ15" s="105"/>
      <c r="BA15" s="105"/>
      <c r="BB15" s="105"/>
      <c r="BC15" s="105"/>
      <c r="BD15" s="105"/>
      <c r="BE15" s="105"/>
      <c r="BF15" s="105"/>
      <c r="BG15" s="105"/>
      <c r="BH15" s="105"/>
      <c r="BI15" s="106"/>
      <c r="BJ15" s="107"/>
      <c r="BK15" s="228"/>
      <c r="BL15" s="233" t="str">
        <f t="shared" si="6"/>
        <v/>
      </c>
      <c r="BM15" s="234" t="str">
        <f t="shared" si="7"/>
        <v/>
      </c>
      <c r="BN15" s="234" t="str">
        <f>IFERROR(K15/('Donnees de base'!M15*0.48),"")</f>
        <v/>
      </c>
      <c r="BO15" s="234" t="str">
        <f>IFERROR(L15/('Donnees de base'!M15*0.52),"")</f>
        <v/>
      </c>
      <c r="BP15" s="234" t="str">
        <f>IFERROR(T15/('Donnees de base'!K15*0.48),"")</f>
        <v/>
      </c>
      <c r="BQ15" s="234" t="str">
        <f>IFERROR(U15/('Donnees de base'!K15*0.52),"")</f>
        <v/>
      </c>
      <c r="BR15" s="234" t="str">
        <f>IFERROR(W15/('Donnees de base'!L15*0.48),"")</f>
        <v/>
      </c>
      <c r="BS15" s="234" t="str">
        <f>IFERROR(X15/('Donnees de base'!L15*0.52),"")</f>
        <v/>
      </c>
      <c r="BT15" s="234" t="s">
        <v>309</v>
      </c>
      <c r="BU15" s="235" t="s">
        <v>309</v>
      </c>
      <c r="BV15" s="234" t="s">
        <v>309</v>
      </c>
      <c r="BW15" s="234" t="s">
        <v>309</v>
      </c>
      <c r="BX15" s="234" t="s">
        <v>309</v>
      </c>
      <c r="BY15" s="234" t="s">
        <v>309</v>
      </c>
      <c r="BZ15" s="234" t="s">
        <v>309</v>
      </c>
      <c r="CA15" s="234" t="s">
        <v>309</v>
      </c>
      <c r="CB15" s="234" t="s">
        <v>309</v>
      </c>
      <c r="CC15" s="234" t="s">
        <v>309</v>
      </c>
      <c r="CD15" s="234" t="str">
        <f>IFERROR(AN15/('Donnees de base'!M15*0.48),"")</f>
        <v/>
      </c>
      <c r="CE15" s="234" t="s">
        <v>309</v>
      </c>
      <c r="CF15" s="234" t="s">
        <v>309</v>
      </c>
      <c r="CG15" s="234" t="s">
        <v>309</v>
      </c>
      <c r="CH15" s="236" t="s">
        <v>309</v>
      </c>
    </row>
    <row r="16" spans="1:86" ht="15">
      <c r="A16" s="214" t="str">
        <f>IF('Donnees de base'!A16="","",'Donnees de base'!A16)</f>
        <v>COUP</v>
      </c>
      <c r="B16" s="215" t="str">
        <f>IF('Donnees de base'!B16="","",'Donnees de base'!B16)</f>
        <v>GPEI</v>
      </c>
      <c r="C16" s="215" t="str">
        <f>IF('Donnees de base'!C16="","",'Donnees de base'!C16)</f>
        <v>DATA</v>
      </c>
      <c r="D16" s="215" t="str">
        <f>IF('Donnees de base'!D16="","",'Donnees de base'!D16)</f>
        <v/>
      </c>
      <c r="E16" s="216" t="str">
        <f>IF('Donnees de base'!H16="","",'Donnees de base'!H16)</f>
        <v/>
      </c>
      <c r="F16" s="227">
        <v>0</v>
      </c>
      <c r="G16" s="228"/>
      <c r="H16" s="229" t="str">
        <f>IF('Donnees de base'!Y16="","",'Donnees de base'!Y16)</f>
        <v/>
      </c>
      <c r="I16" s="106"/>
      <c r="J16" s="230">
        <f t="shared" si="0"/>
        <v>0</v>
      </c>
      <c r="K16" s="105"/>
      <c r="L16" s="106"/>
      <c r="M16" s="230">
        <f t="shared" si="1"/>
        <v>0</v>
      </c>
      <c r="N16" s="105"/>
      <c r="O16" s="105"/>
      <c r="P16" s="231">
        <f t="shared" si="2"/>
        <v>0</v>
      </c>
      <c r="Q16" s="105"/>
      <c r="R16" s="105"/>
      <c r="S16" s="231">
        <f t="shared" si="3"/>
        <v>0</v>
      </c>
      <c r="T16" s="232">
        <f t="shared" ref="T16:U16" si="19">SUM(N16,Q16)</f>
        <v>0</v>
      </c>
      <c r="U16" s="232">
        <f t="shared" si="19"/>
        <v>0</v>
      </c>
      <c r="V16" s="231">
        <f t="shared" si="5"/>
        <v>0</v>
      </c>
      <c r="W16" s="105"/>
      <c r="X16" s="228"/>
      <c r="Y16" s="103"/>
      <c r="Z16" s="105"/>
      <c r="AA16" s="105"/>
      <c r="AB16" s="105"/>
      <c r="AC16" s="106"/>
      <c r="AD16" s="107"/>
      <c r="AE16" s="228"/>
      <c r="AF16" s="103"/>
      <c r="AG16" s="105"/>
      <c r="AH16" s="105"/>
      <c r="AI16" s="105"/>
      <c r="AJ16" s="105"/>
      <c r="AK16" s="105"/>
      <c r="AL16" s="105"/>
      <c r="AM16" s="105"/>
      <c r="AN16" s="106"/>
      <c r="AO16" s="107"/>
      <c r="AP16" s="105"/>
      <c r="AQ16" s="105"/>
      <c r="AR16" s="105"/>
      <c r="AS16" s="105"/>
      <c r="AT16" s="105"/>
      <c r="AU16" s="105"/>
      <c r="AV16" s="105"/>
      <c r="AW16" s="228"/>
      <c r="AX16" s="103"/>
      <c r="AY16" s="105"/>
      <c r="AZ16" s="105"/>
      <c r="BA16" s="105"/>
      <c r="BB16" s="105"/>
      <c r="BC16" s="105"/>
      <c r="BD16" s="105"/>
      <c r="BE16" s="105"/>
      <c r="BF16" s="105"/>
      <c r="BG16" s="105"/>
      <c r="BH16" s="105"/>
      <c r="BI16" s="106"/>
      <c r="BJ16" s="107"/>
      <c r="BK16" s="228"/>
      <c r="BL16" s="233" t="str">
        <f t="shared" si="6"/>
        <v/>
      </c>
      <c r="BM16" s="234" t="str">
        <f t="shared" si="7"/>
        <v/>
      </c>
      <c r="BN16" s="234" t="str">
        <f>IFERROR(K16/('Donnees de base'!M16*0.48),"")</f>
        <v/>
      </c>
      <c r="BO16" s="234" t="str">
        <f>IFERROR(L16/('Donnees de base'!M16*0.52),"")</f>
        <v/>
      </c>
      <c r="BP16" s="234" t="str">
        <f>IFERROR(T16/('Donnees de base'!K16*0.48),"")</f>
        <v/>
      </c>
      <c r="BQ16" s="234" t="str">
        <f>IFERROR(U16/('Donnees de base'!K16*0.52),"")</f>
        <v/>
      </c>
      <c r="BR16" s="234" t="str">
        <f>IFERROR(W16/('Donnees de base'!L16*0.48),"")</f>
        <v/>
      </c>
      <c r="BS16" s="234" t="str">
        <f>IFERROR(X16/('Donnees de base'!L16*0.52),"")</f>
        <v/>
      </c>
      <c r="BT16" s="234" t="s">
        <v>309</v>
      </c>
      <c r="BU16" s="235" t="s">
        <v>309</v>
      </c>
      <c r="BV16" s="234" t="s">
        <v>309</v>
      </c>
      <c r="BW16" s="234" t="s">
        <v>309</v>
      </c>
      <c r="BX16" s="234" t="s">
        <v>309</v>
      </c>
      <c r="BY16" s="234" t="s">
        <v>309</v>
      </c>
      <c r="BZ16" s="234" t="s">
        <v>309</v>
      </c>
      <c r="CA16" s="234" t="s">
        <v>309</v>
      </c>
      <c r="CB16" s="234" t="s">
        <v>309</v>
      </c>
      <c r="CC16" s="234" t="s">
        <v>309</v>
      </c>
      <c r="CD16" s="234" t="str">
        <f>IFERROR(AN16/('Donnees de base'!M16*0.48),"")</f>
        <v/>
      </c>
      <c r="CE16" s="234" t="s">
        <v>309</v>
      </c>
      <c r="CF16" s="234" t="s">
        <v>309</v>
      </c>
      <c r="CG16" s="234" t="s">
        <v>309</v>
      </c>
      <c r="CH16" s="236" t="s">
        <v>309</v>
      </c>
    </row>
    <row r="17" spans="1:86" ht="15">
      <c r="A17" s="214" t="str">
        <f>IF('Donnees de base'!A17="","",'Donnees de base'!A17)</f>
        <v>COUP</v>
      </c>
      <c r="B17" s="215" t="str">
        <f>IF('Donnees de base'!B17="","",'Donnees de base'!B17)</f>
        <v>GPEI</v>
      </c>
      <c r="C17" s="215" t="str">
        <f>IF('Donnees de base'!C17="","",'Donnees de base'!C17)</f>
        <v>DATA</v>
      </c>
      <c r="D17" s="215" t="str">
        <f>IF('Donnees de base'!D17="","",'Donnees de base'!D17)</f>
        <v/>
      </c>
      <c r="E17" s="216" t="str">
        <f>IF('Donnees de base'!H17="","",'Donnees de base'!H17)</f>
        <v/>
      </c>
      <c r="F17" s="227">
        <v>0</v>
      </c>
      <c r="G17" s="228"/>
      <c r="H17" s="229" t="str">
        <f>IF('Donnees de base'!Y17="","",'Donnees de base'!Y17)</f>
        <v/>
      </c>
      <c r="I17" s="106"/>
      <c r="J17" s="230">
        <f t="shared" si="0"/>
        <v>0</v>
      </c>
      <c r="K17" s="105"/>
      <c r="L17" s="106"/>
      <c r="M17" s="230">
        <f t="shared" si="1"/>
        <v>0</v>
      </c>
      <c r="N17" s="105"/>
      <c r="O17" s="105"/>
      <c r="P17" s="231">
        <f t="shared" si="2"/>
        <v>0</v>
      </c>
      <c r="Q17" s="105"/>
      <c r="R17" s="105"/>
      <c r="S17" s="231">
        <f t="shared" si="3"/>
        <v>0</v>
      </c>
      <c r="T17" s="232">
        <f t="shared" ref="T17:U17" si="20">SUM(N17,Q17)</f>
        <v>0</v>
      </c>
      <c r="U17" s="232">
        <f t="shared" si="20"/>
        <v>0</v>
      </c>
      <c r="V17" s="231">
        <f t="shared" si="5"/>
        <v>0</v>
      </c>
      <c r="W17" s="105"/>
      <c r="X17" s="228"/>
      <c r="Y17" s="103"/>
      <c r="Z17" s="105"/>
      <c r="AA17" s="105"/>
      <c r="AB17" s="105"/>
      <c r="AC17" s="106"/>
      <c r="AD17" s="107"/>
      <c r="AE17" s="228"/>
      <c r="AF17" s="103"/>
      <c r="AG17" s="105"/>
      <c r="AH17" s="105"/>
      <c r="AI17" s="105"/>
      <c r="AJ17" s="105"/>
      <c r="AK17" s="105"/>
      <c r="AL17" s="105"/>
      <c r="AM17" s="105"/>
      <c r="AN17" s="106"/>
      <c r="AO17" s="107"/>
      <c r="AP17" s="105"/>
      <c r="AQ17" s="105"/>
      <c r="AR17" s="105"/>
      <c r="AS17" s="105"/>
      <c r="AT17" s="105"/>
      <c r="AU17" s="105"/>
      <c r="AV17" s="105"/>
      <c r="AW17" s="228"/>
      <c r="AX17" s="103"/>
      <c r="AY17" s="105"/>
      <c r="AZ17" s="105"/>
      <c r="BA17" s="105"/>
      <c r="BB17" s="105"/>
      <c r="BC17" s="105"/>
      <c r="BD17" s="105"/>
      <c r="BE17" s="105"/>
      <c r="BF17" s="105"/>
      <c r="BG17" s="105"/>
      <c r="BH17" s="105"/>
      <c r="BI17" s="106"/>
      <c r="BJ17" s="107"/>
      <c r="BK17" s="228"/>
      <c r="BL17" s="233" t="str">
        <f t="shared" si="6"/>
        <v/>
      </c>
      <c r="BM17" s="234" t="str">
        <f t="shared" si="7"/>
        <v/>
      </c>
      <c r="BN17" s="234" t="str">
        <f>IFERROR(K17/('Donnees de base'!M17*0.48),"")</f>
        <v/>
      </c>
      <c r="BO17" s="234" t="str">
        <f>IFERROR(L17/('Donnees de base'!M17*0.52),"")</f>
        <v/>
      </c>
      <c r="BP17" s="234" t="str">
        <f>IFERROR(T17/('Donnees de base'!K17*0.48),"")</f>
        <v/>
      </c>
      <c r="BQ17" s="234" t="str">
        <f>IFERROR(U17/('Donnees de base'!K17*0.52),"")</f>
        <v/>
      </c>
      <c r="BR17" s="234" t="str">
        <f>IFERROR(W17/('Donnees de base'!L17*0.48),"")</f>
        <v/>
      </c>
      <c r="BS17" s="234" t="str">
        <f>IFERROR(X17/('Donnees de base'!L17*0.52),"")</f>
        <v/>
      </c>
      <c r="BT17" s="234" t="s">
        <v>309</v>
      </c>
      <c r="BU17" s="235" t="s">
        <v>309</v>
      </c>
      <c r="BV17" s="234" t="s">
        <v>309</v>
      </c>
      <c r="BW17" s="234" t="s">
        <v>309</v>
      </c>
      <c r="BX17" s="234" t="s">
        <v>309</v>
      </c>
      <c r="BY17" s="234" t="s">
        <v>309</v>
      </c>
      <c r="BZ17" s="234" t="s">
        <v>309</v>
      </c>
      <c r="CA17" s="234" t="s">
        <v>309</v>
      </c>
      <c r="CB17" s="234" t="s">
        <v>309</v>
      </c>
      <c r="CC17" s="234" t="s">
        <v>309</v>
      </c>
      <c r="CD17" s="234" t="str">
        <f>IFERROR(AN17/('Donnees de base'!M17*0.48),"")</f>
        <v/>
      </c>
      <c r="CE17" s="234" t="s">
        <v>309</v>
      </c>
      <c r="CF17" s="234" t="s">
        <v>309</v>
      </c>
      <c r="CG17" s="234" t="s">
        <v>309</v>
      </c>
      <c r="CH17" s="236" t="s">
        <v>309</v>
      </c>
    </row>
    <row r="18" spans="1:86" ht="15">
      <c r="A18" s="214" t="str">
        <f>IF('Donnees de base'!A18="","",'Donnees de base'!A18)</f>
        <v>COUP</v>
      </c>
      <c r="B18" s="215" t="str">
        <f>IF('Donnees de base'!B18="","",'Donnees de base'!B18)</f>
        <v>GPEI</v>
      </c>
      <c r="C18" s="215" t="str">
        <f>IF('Donnees de base'!C18="","",'Donnees de base'!C18)</f>
        <v>DATA</v>
      </c>
      <c r="D18" s="215" t="str">
        <f>IF('Donnees de base'!D18="","",'Donnees de base'!D18)</f>
        <v/>
      </c>
      <c r="E18" s="216" t="str">
        <f>IF('Donnees de base'!H18="","",'Donnees de base'!H18)</f>
        <v/>
      </c>
      <c r="F18" s="227">
        <v>0</v>
      </c>
      <c r="G18" s="228"/>
      <c r="H18" s="229" t="str">
        <f>IF('Donnees de base'!Y18="","",'Donnees de base'!Y18)</f>
        <v/>
      </c>
      <c r="I18" s="106"/>
      <c r="J18" s="230">
        <f t="shared" si="0"/>
        <v>0</v>
      </c>
      <c r="K18" s="105"/>
      <c r="L18" s="106"/>
      <c r="M18" s="230">
        <f t="shared" si="1"/>
        <v>0</v>
      </c>
      <c r="N18" s="105"/>
      <c r="O18" s="105"/>
      <c r="P18" s="231">
        <f t="shared" si="2"/>
        <v>0</v>
      </c>
      <c r="Q18" s="105"/>
      <c r="R18" s="105"/>
      <c r="S18" s="231">
        <f t="shared" si="3"/>
        <v>0</v>
      </c>
      <c r="T18" s="232">
        <f t="shared" ref="T18:U18" si="21">SUM(N18,Q18)</f>
        <v>0</v>
      </c>
      <c r="U18" s="232">
        <f t="shared" si="21"/>
        <v>0</v>
      </c>
      <c r="V18" s="231">
        <f t="shared" si="5"/>
        <v>0</v>
      </c>
      <c r="W18" s="105"/>
      <c r="X18" s="228"/>
      <c r="Y18" s="103"/>
      <c r="Z18" s="105"/>
      <c r="AA18" s="105"/>
      <c r="AB18" s="105"/>
      <c r="AC18" s="106"/>
      <c r="AD18" s="107"/>
      <c r="AE18" s="228"/>
      <c r="AF18" s="103"/>
      <c r="AG18" s="105"/>
      <c r="AH18" s="105"/>
      <c r="AI18" s="105"/>
      <c r="AJ18" s="105"/>
      <c r="AK18" s="105"/>
      <c r="AL18" s="105"/>
      <c r="AM18" s="105"/>
      <c r="AN18" s="106"/>
      <c r="AO18" s="107"/>
      <c r="AP18" s="105"/>
      <c r="AQ18" s="105"/>
      <c r="AR18" s="105"/>
      <c r="AS18" s="105"/>
      <c r="AT18" s="105"/>
      <c r="AU18" s="105"/>
      <c r="AV18" s="105"/>
      <c r="AW18" s="228"/>
      <c r="AX18" s="103"/>
      <c r="AY18" s="105"/>
      <c r="AZ18" s="105"/>
      <c r="BA18" s="105"/>
      <c r="BB18" s="105"/>
      <c r="BC18" s="105"/>
      <c r="BD18" s="105"/>
      <c r="BE18" s="105"/>
      <c r="BF18" s="105"/>
      <c r="BG18" s="105"/>
      <c r="BH18" s="105"/>
      <c r="BI18" s="106"/>
      <c r="BJ18" s="107"/>
      <c r="BK18" s="228"/>
      <c r="BL18" s="233" t="str">
        <f t="shared" si="6"/>
        <v/>
      </c>
      <c r="BM18" s="234" t="str">
        <f t="shared" si="7"/>
        <v/>
      </c>
      <c r="BN18" s="234" t="str">
        <f>IFERROR(K18/('Donnees de base'!M18*0.48),"")</f>
        <v/>
      </c>
      <c r="BO18" s="234" t="str">
        <f>IFERROR(L18/('Donnees de base'!M18*0.52),"")</f>
        <v/>
      </c>
      <c r="BP18" s="234" t="str">
        <f>IFERROR(T18/('Donnees de base'!K18*0.48),"")</f>
        <v/>
      </c>
      <c r="BQ18" s="234" t="str">
        <f>IFERROR(U18/('Donnees de base'!K18*0.52),"")</f>
        <v/>
      </c>
      <c r="BR18" s="234" t="str">
        <f>IFERROR(W18/('Donnees de base'!L18*0.48),"")</f>
        <v/>
      </c>
      <c r="BS18" s="234" t="str">
        <f>IFERROR(X18/('Donnees de base'!L18*0.52),"")</f>
        <v/>
      </c>
      <c r="BT18" s="234" t="s">
        <v>309</v>
      </c>
      <c r="BU18" s="235" t="s">
        <v>309</v>
      </c>
      <c r="BV18" s="234" t="s">
        <v>309</v>
      </c>
      <c r="BW18" s="234" t="s">
        <v>309</v>
      </c>
      <c r="BX18" s="234" t="s">
        <v>309</v>
      </c>
      <c r="BY18" s="234" t="s">
        <v>309</v>
      </c>
      <c r="BZ18" s="234" t="s">
        <v>309</v>
      </c>
      <c r="CA18" s="234" t="s">
        <v>309</v>
      </c>
      <c r="CB18" s="234" t="s">
        <v>309</v>
      </c>
      <c r="CC18" s="234" t="s">
        <v>309</v>
      </c>
      <c r="CD18" s="234" t="str">
        <f>IFERROR(AN18/('Donnees de base'!M18*0.48),"")</f>
        <v/>
      </c>
      <c r="CE18" s="234" t="s">
        <v>309</v>
      </c>
      <c r="CF18" s="234" t="s">
        <v>309</v>
      </c>
      <c r="CG18" s="234" t="s">
        <v>309</v>
      </c>
      <c r="CH18" s="236" t="s">
        <v>309</v>
      </c>
    </row>
    <row r="19" spans="1:86" ht="15">
      <c r="A19" s="214" t="str">
        <f>IF('Donnees de base'!A19="","",'Donnees de base'!A19)</f>
        <v>COUP</v>
      </c>
      <c r="B19" s="215" t="str">
        <f>IF('Donnees de base'!B19="","",'Donnees de base'!B19)</f>
        <v>GPEI</v>
      </c>
      <c r="C19" s="215" t="str">
        <f>IF('Donnees de base'!C19="","",'Donnees de base'!C19)</f>
        <v>DATA</v>
      </c>
      <c r="D19" s="215" t="str">
        <f>IF('Donnees de base'!D19="","",'Donnees de base'!D19)</f>
        <v/>
      </c>
      <c r="E19" s="216" t="str">
        <f>IF('Donnees de base'!H19="","",'Donnees de base'!H19)</f>
        <v/>
      </c>
      <c r="F19" s="227">
        <v>0</v>
      </c>
      <c r="G19" s="228"/>
      <c r="H19" s="229" t="str">
        <f>IF('Donnees de base'!Y19="","",'Donnees de base'!Y19)</f>
        <v/>
      </c>
      <c r="I19" s="106"/>
      <c r="J19" s="230">
        <f t="shared" si="0"/>
        <v>0</v>
      </c>
      <c r="K19" s="105"/>
      <c r="L19" s="106"/>
      <c r="M19" s="230">
        <f t="shared" si="1"/>
        <v>0</v>
      </c>
      <c r="N19" s="105"/>
      <c r="O19" s="105"/>
      <c r="P19" s="231">
        <f t="shared" si="2"/>
        <v>0</v>
      </c>
      <c r="Q19" s="105"/>
      <c r="R19" s="105"/>
      <c r="S19" s="231">
        <f t="shared" si="3"/>
        <v>0</v>
      </c>
      <c r="T19" s="232">
        <f t="shared" ref="T19:U19" si="22">SUM(N19,Q19)</f>
        <v>0</v>
      </c>
      <c r="U19" s="232">
        <f t="shared" si="22"/>
        <v>0</v>
      </c>
      <c r="V19" s="231">
        <f t="shared" si="5"/>
        <v>0</v>
      </c>
      <c r="W19" s="105"/>
      <c r="X19" s="228"/>
      <c r="Y19" s="103"/>
      <c r="Z19" s="105"/>
      <c r="AA19" s="105"/>
      <c r="AB19" s="105"/>
      <c r="AC19" s="106"/>
      <c r="AD19" s="107"/>
      <c r="AE19" s="228"/>
      <c r="AF19" s="103"/>
      <c r="AG19" s="105"/>
      <c r="AH19" s="105"/>
      <c r="AI19" s="105"/>
      <c r="AJ19" s="105"/>
      <c r="AK19" s="105"/>
      <c r="AL19" s="105"/>
      <c r="AM19" s="105"/>
      <c r="AN19" s="106"/>
      <c r="AO19" s="107"/>
      <c r="AP19" s="105"/>
      <c r="AQ19" s="105"/>
      <c r="AR19" s="105"/>
      <c r="AS19" s="105"/>
      <c r="AT19" s="105"/>
      <c r="AU19" s="105"/>
      <c r="AV19" s="105"/>
      <c r="AW19" s="228"/>
      <c r="AX19" s="103"/>
      <c r="AY19" s="105"/>
      <c r="AZ19" s="105"/>
      <c r="BA19" s="105"/>
      <c r="BB19" s="105"/>
      <c r="BC19" s="105"/>
      <c r="BD19" s="105"/>
      <c r="BE19" s="105"/>
      <c r="BF19" s="105"/>
      <c r="BG19" s="105"/>
      <c r="BH19" s="105"/>
      <c r="BI19" s="106"/>
      <c r="BJ19" s="107"/>
      <c r="BK19" s="228"/>
      <c r="BL19" s="233" t="str">
        <f t="shared" si="6"/>
        <v/>
      </c>
      <c r="BM19" s="234" t="str">
        <f t="shared" si="7"/>
        <v/>
      </c>
      <c r="BN19" s="234" t="str">
        <f>IFERROR(K19/('Donnees de base'!M19*0.48),"")</f>
        <v/>
      </c>
      <c r="BO19" s="234" t="str">
        <f>IFERROR(L19/('Donnees de base'!M19*0.52),"")</f>
        <v/>
      </c>
      <c r="BP19" s="234" t="str">
        <f>IFERROR(T19/('Donnees de base'!K19*0.48),"")</f>
        <v/>
      </c>
      <c r="BQ19" s="234" t="str">
        <f>IFERROR(U19/('Donnees de base'!K19*0.52),"")</f>
        <v/>
      </c>
      <c r="BR19" s="234" t="str">
        <f>IFERROR(W19/('Donnees de base'!L19*0.48),"")</f>
        <v/>
      </c>
      <c r="BS19" s="234" t="str">
        <f>IFERROR(X19/('Donnees de base'!L19*0.52),"")</f>
        <v/>
      </c>
      <c r="BT19" s="234" t="s">
        <v>309</v>
      </c>
      <c r="BU19" s="235" t="s">
        <v>309</v>
      </c>
      <c r="BV19" s="234" t="s">
        <v>309</v>
      </c>
      <c r="BW19" s="234" t="s">
        <v>309</v>
      </c>
      <c r="BX19" s="234" t="s">
        <v>309</v>
      </c>
      <c r="BY19" s="234" t="s">
        <v>309</v>
      </c>
      <c r="BZ19" s="234" t="s">
        <v>309</v>
      </c>
      <c r="CA19" s="234" t="s">
        <v>309</v>
      </c>
      <c r="CB19" s="234" t="s">
        <v>309</v>
      </c>
      <c r="CC19" s="234" t="s">
        <v>309</v>
      </c>
      <c r="CD19" s="234" t="str">
        <f>IFERROR(AN19/('Donnees de base'!M19*0.48),"")</f>
        <v/>
      </c>
      <c r="CE19" s="234" t="s">
        <v>309</v>
      </c>
      <c r="CF19" s="234" t="s">
        <v>309</v>
      </c>
      <c r="CG19" s="234" t="s">
        <v>309</v>
      </c>
      <c r="CH19" s="236" t="s">
        <v>309</v>
      </c>
    </row>
    <row r="20" spans="1:86" ht="15">
      <c r="A20" s="214" t="str">
        <f>IF('Donnees de base'!A20="","",'Donnees de base'!A20)</f>
        <v>COUP</v>
      </c>
      <c r="B20" s="215" t="str">
        <f>IF('Donnees de base'!B20="","",'Donnees de base'!B20)</f>
        <v>GPEI</v>
      </c>
      <c r="C20" s="215" t="str">
        <f>IF('Donnees de base'!C20="","",'Donnees de base'!C20)</f>
        <v>DATA</v>
      </c>
      <c r="D20" s="215" t="str">
        <f>IF('Donnees de base'!D20="","",'Donnees de base'!D20)</f>
        <v/>
      </c>
      <c r="E20" s="216" t="str">
        <f>IF('Donnees de base'!H20="","",'Donnees de base'!H20)</f>
        <v/>
      </c>
      <c r="F20" s="227">
        <v>0</v>
      </c>
      <c r="G20" s="228"/>
      <c r="H20" s="229" t="str">
        <f>IF('Donnees de base'!Y20="","",'Donnees de base'!Y20)</f>
        <v/>
      </c>
      <c r="I20" s="106"/>
      <c r="J20" s="230">
        <f t="shared" si="0"/>
        <v>0</v>
      </c>
      <c r="K20" s="105"/>
      <c r="L20" s="106"/>
      <c r="M20" s="230">
        <f t="shared" si="1"/>
        <v>0</v>
      </c>
      <c r="N20" s="105"/>
      <c r="O20" s="105"/>
      <c r="P20" s="231">
        <f t="shared" si="2"/>
        <v>0</v>
      </c>
      <c r="Q20" s="105"/>
      <c r="R20" s="105"/>
      <c r="S20" s="231">
        <f t="shared" si="3"/>
        <v>0</v>
      </c>
      <c r="T20" s="232">
        <f t="shared" ref="T20:U20" si="23">SUM(N20,Q20)</f>
        <v>0</v>
      </c>
      <c r="U20" s="232">
        <f t="shared" si="23"/>
        <v>0</v>
      </c>
      <c r="V20" s="231">
        <f t="shared" si="5"/>
        <v>0</v>
      </c>
      <c r="W20" s="105"/>
      <c r="X20" s="228"/>
      <c r="Y20" s="103"/>
      <c r="Z20" s="105"/>
      <c r="AA20" s="105"/>
      <c r="AB20" s="105"/>
      <c r="AC20" s="106"/>
      <c r="AD20" s="107"/>
      <c r="AE20" s="228"/>
      <c r="AF20" s="103"/>
      <c r="AG20" s="105"/>
      <c r="AH20" s="105"/>
      <c r="AI20" s="105"/>
      <c r="AJ20" s="105"/>
      <c r="AK20" s="105"/>
      <c r="AL20" s="105"/>
      <c r="AM20" s="105"/>
      <c r="AN20" s="106"/>
      <c r="AO20" s="107"/>
      <c r="AP20" s="105"/>
      <c r="AQ20" s="105"/>
      <c r="AR20" s="105"/>
      <c r="AS20" s="105"/>
      <c r="AT20" s="105"/>
      <c r="AU20" s="105"/>
      <c r="AV20" s="105"/>
      <c r="AW20" s="228"/>
      <c r="AX20" s="103"/>
      <c r="AY20" s="105"/>
      <c r="AZ20" s="105"/>
      <c r="BA20" s="105"/>
      <c r="BB20" s="105"/>
      <c r="BC20" s="105"/>
      <c r="BD20" s="105"/>
      <c r="BE20" s="105"/>
      <c r="BF20" s="105"/>
      <c r="BG20" s="105"/>
      <c r="BH20" s="105"/>
      <c r="BI20" s="106"/>
      <c r="BJ20" s="107"/>
      <c r="BK20" s="228"/>
      <c r="BL20" s="233" t="str">
        <f t="shared" si="6"/>
        <v/>
      </c>
      <c r="BM20" s="234" t="str">
        <f t="shared" si="7"/>
        <v/>
      </c>
      <c r="BN20" s="234" t="str">
        <f>IFERROR(K20/('Donnees de base'!M20*0.48),"")</f>
        <v/>
      </c>
      <c r="BO20" s="234" t="str">
        <f>IFERROR(L20/('Donnees de base'!M20*0.52),"")</f>
        <v/>
      </c>
      <c r="BP20" s="234" t="str">
        <f>IFERROR(T20/('Donnees de base'!K20*0.48),"")</f>
        <v/>
      </c>
      <c r="BQ20" s="234" t="str">
        <f>IFERROR(U20/('Donnees de base'!K20*0.52),"")</f>
        <v/>
      </c>
      <c r="BR20" s="234" t="str">
        <f>IFERROR(W20/('Donnees de base'!L20*0.48),"")</f>
        <v/>
      </c>
      <c r="BS20" s="234" t="str">
        <f>IFERROR(X20/('Donnees de base'!L20*0.52),"")</f>
        <v/>
      </c>
      <c r="BT20" s="234" t="s">
        <v>309</v>
      </c>
      <c r="BU20" s="235" t="s">
        <v>309</v>
      </c>
      <c r="BV20" s="234" t="s">
        <v>309</v>
      </c>
      <c r="BW20" s="234" t="s">
        <v>309</v>
      </c>
      <c r="BX20" s="234" t="s">
        <v>309</v>
      </c>
      <c r="BY20" s="234" t="s">
        <v>309</v>
      </c>
      <c r="BZ20" s="234" t="s">
        <v>309</v>
      </c>
      <c r="CA20" s="234" t="s">
        <v>309</v>
      </c>
      <c r="CB20" s="234" t="s">
        <v>309</v>
      </c>
      <c r="CC20" s="234" t="s">
        <v>309</v>
      </c>
      <c r="CD20" s="234" t="str">
        <f>IFERROR(AN20/('Donnees de base'!M20*0.48),"")</f>
        <v/>
      </c>
      <c r="CE20" s="234" t="s">
        <v>309</v>
      </c>
      <c r="CF20" s="234" t="s">
        <v>309</v>
      </c>
      <c r="CG20" s="234" t="s">
        <v>309</v>
      </c>
      <c r="CH20" s="236" t="s">
        <v>309</v>
      </c>
    </row>
    <row r="21" spans="1:86" ht="15">
      <c r="A21" s="214" t="str">
        <f>IF('Donnees de base'!A21="","",'Donnees de base'!A21)</f>
        <v>COUP</v>
      </c>
      <c r="B21" s="215" t="str">
        <f>IF('Donnees de base'!B21="","",'Donnees de base'!B21)</f>
        <v>GPEI</v>
      </c>
      <c r="C21" s="215" t="str">
        <f>IF('Donnees de base'!C21="","",'Donnees de base'!C21)</f>
        <v>DATA</v>
      </c>
      <c r="D21" s="215" t="str">
        <f>IF('Donnees de base'!D21="","",'Donnees de base'!D21)</f>
        <v/>
      </c>
      <c r="E21" s="216" t="str">
        <f>IF('Donnees de base'!H21="","",'Donnees de base'!H21)</f>
        <v/>
      </c>
      <c r="F21" s="227">
        <v>0</v>
      </c>
      <c r="G21" s="228"/>
      <c r="H21" s="229" t="str">
        <f>IF('Donnees de base'!Y21="","",'Donnees de base'!Y21)</f>
        <v/>
      </c>
      <c r="I21" s="106"/>
      <c r="J21" s="230">
        <f t="shared" si="0"/>
        <v>0</v>
      </c>
      <c r="K21" s="105"/>
      <c r="L21" s="106"/>
      <c r="M21" s="230">
        <f t="shared" si="1"/>
        <v>0</v>
      </c>
      <c r="N21" s="105"/>
      <c r="O21" s="105"/>
      <c r="P21" s="231">
        <f t="shared" si="2"/>
        <v>0</v>
      </c>
      <c r="Q21" s="105"/>
      <c r="R21" s="105"/>
      <c r="S21" s="231">
        <f t="shared" si="3"/>
        <v>0</v>
      </c>
      <c r="T21" s="232">
        <f t="shared" ref="T21:U21" si="24">SUM(N21,Q21)</f>
        <v>0</v>
      </c>
      <c r="U21" s="232">
        <f t="shared" si="24"/>
        <v>0</v>
      </c>
      <c r="V21" s="231">
        <f t="shared" si="5"/>
        <v>0</v>
      </c>
      <c r="W21" s="105"/>
      <c r="X21" s="228"/>
      <c r="Y21" s="103"/>
      <c r="Z21" s="105"/>
      <c r="AA21" s="105"/>
      <c r="AB21" s="105"/>
      <c r="AC21" s="106"/>
      <c r="AD21" s="107"/>
      <c r="AE21" s="228"/>
      <c r="AF21" s="103"/>
      <c r="AG21" s="105"/>
      <c r="AH21" s="105"/>
      <c r="AI21" s="105"/>
      <c r="AJ21" s="105"/>
      <c r="AK21" s="105"/>
      <c r="AL21" s="105"/>
      <c r="AM21" s="105"/>
      <c r="AN21" s="106"/>
      <c r="AO21" s="107"/>
      <c r="AP21" s="105"/>
      <c r="AQ21" s="105"/>
      <c r="AR21" s="105"/>
      <c r="AS21" s="105"/>
      <c r="AT21" s="105"/>
      <c r="AU21" s="105"/>
      <c r="AV21" s="105"/>
      <c r="AW21" s="228"/>
      <c r="AX21" s="103"/>
      <c r="AY21" s="105"/>
      <c r="AZ21" s="105"/>
      <c r="BA21" s="105"/>
      <c r="BB21" s="105"/>
      <c r="BC21" s="105"/>
      <c r="BD21" s="105"/>
      <c r="BE21" s="105"/>
      <c r="BF21" s="105"/>
      <c r="BG21" s="105"/>
      <c r="BH21" s="105"/>
      <c r="BI21" s="106"/>
      <c r="BJ21" s="107"/>
      <c r="BK21" s="228"/>
      <c r="BL21" s="233" t="str">
        <f t="shared" si="6"/>
        <v/>
      </c>
      <c r="BM21" s="234" t="str">
        <f t="shared" si="7"/>
        <v/>
      </c>
      <c r="BN21" s="234" t="str">
        <f>IFERROR(K21/('Donnees de base'!M21*0.48),"")</f>
        <v/>
      </c>
      <c r="BO21" s="234" t="str">
        <f>IFERROR(L21/('Donnees de base'!M21*0.52),"")</f>
        <v/>
      </c>
      <c r="BP21" s="234" t="str">
        <f>IFERROR(T21/('Donnees de base'!K21*0.48),"")</f>
        <v/>
      </c>
      <c r="BQ21" s="234" t="str">
        <f>IFERROR(U21/('Donnees de base'!K21*0.52),"")</f>
        <v/>
      </c>
      <c r="BR21" s="234" t="str">
        <f>IFERROR(W21/('Donnees de base'!L21*0.48),"")</f>
        <v/>
      </c>
      <c r="BS21" s="234" t="str">
        <f>IFERROR(X21/('Donnees de base'!L21*0.52),"")</f>
        <v/>
      </c>
      <c r="BT21" s="234" t="s">
        <v>309</v>
      </c>
      <c r="BU21" s="235" t="s">
        <v>309</v>
      </c>
      <c r="BV21" s="234" t="s">
        <v>309</v>
      </c>
      <c r="BW21" s="234" t="s">
        <v>309</v>
      </c>
      <c r="BX21" s="234" t="s">
        <v>309</v>
      </c>
      <c r="BY21" s="234" t="s">
        <v>309</v>
      </c>
      <c r="BZ21" s="234" t="s">
        <v>309</v>
      </c>
      <c r="CA21" s="234" t="s">
        <v>309</v>
      </c>
      <c r="CB21" s="234" t="s">
        <v>309</v>
      </c>
      <c r="CC21" s="234" t="s">
        <v>309</v>
      </c>
      <c r="CD21" s="234" t="str">
        <f>IFERROR(AN21/('Donnees de base'!M21*0.48),"")</f>
        <v/>
      </c>
      <c r="CE21" s="234" t="s">
        <v>309</v>
      </c>
      <c r="CF21" s="234" t="s">
        <v>309</v>
      </c>
      <c r="CG21" s="234" t="s">
        <v>309</v>
      </c>
      <c r="CH21" s="236" t="s">
        <v>309</v>
      </c>
    </row>
    <row r="22" spans="1:86" ht="15">
      <c r="A22" s="214" t="str">
        <f>IF('Donnees de base'!A22="","",'Donnees de base'!A22)</f>
        <v>COUP</v>
      </c>
      <c r="B22" s="215" t="str">
        <f>IF('Donnees de base'!B22="","",'Donnees de base'!B22)</f>
        <v>GPEI</v>
      </c>
      <c r="C22" s="215" t="str">
        <f>IF('Donnees de base'!C22="","",'Donnees de base'!C22)</f>
        <v>DATA</v>
      </c>
      <c r="D22" s="215" t="str">
        <f>IF('Donnees de base'!D22="","",'Donnees de base'!D22)</f>
        <v/>
      </c>
      <c r="E22" s="216" t="str">
        <f>IF('Donnees de base'!H22="","",'Donnees de base'!H22)</f>
        <v/>
      </c>
      <c r="F22" s="227">
        <v>0</v>
      </c>
      <c r="G22" s="228"/>
      <c r="H22" s="229" t="str">
        <f>IF('Donnees de base'!Y22="","",'Donnees de base'!Y22)</f>
        <v/>
      </c>
      <c r="I22" s="106"/>
      <c r="J22" s="230">
        <f t="shared" si="0"/>
        <v>0</v>
      </c>
      <c r="K22" s="105"/>
      <c r="L22" s="106"/>
      <c r="M22" s="230">
        <f t="shared" si="1"/>
        <v>0</v>
      </c>
      <c r="N22" s="105"/>
      <c r="O22" s="105"/>
      <c r="P22" s="231">
        <f t="shared" si="2"/>
        <v>0</v>
      </c>
      <c r="Q22" s="105"/>
      <c r="R22" s="105"/>
      <c r="S22" s="231">
        <f t="shared" si="3"/>
        <v>0</v>
      </c>
      <c r="T22" s="232">
        <f t="shared" ref="T22:U22" si="25">SUM(N22,Q22)</f>
        <v>0</v>
      </c>
      <c r="U22" s="232">
        <f t="shared" si="25"/>
        <v>0</v>
      </c>
      <c r="V22" s="231">
        <f t="shared" si="5"/>
        <v>0</v>
      </c>
      <c r="W22" s="105"/>
      <c r="X22" s="228"/>
      <c r="Y22" s="103"/>
      <c r="Z22" s="105"/>
      <c r="AA22" s="105"/>
      <c r="AB22" s="105"/>
      <c r="AC22" s="106"/>
      <c r="AD22" s="107"/>
      <c r="AE22" s="228"/>
      <c r="AF22" s="103"/>
      <c r="AG22" s="105"/>
      <c r="AH22" s="105"/>
      <c r="AI22" s="105"/>
      <c r="AJ22" s="105"/>
      <c r="AK22" s="105"/>
      <c r="AL22" s="105"/>
      <c r="AM22" s="105"/>
      <c r="AN22" s="106"/>
      <c r="AO22" s="107"/>
      <c r="AP22" s="105"/>
      <c r="AQ22" s="105"/>
      <c r="AR22" s="105"/>
      <c r="AS22" s="105"/>
      <c r="AT22" s="105"/>
      <c r="AU22" s="105"/>
      <c r="AV22" s="105"/>
      <c r="AW22" s="228"/>
      <c r="AX22" s="103"/>
      <c r="AY22" s="105"/>
      <c r="AZ22" s="105"/>
      <c r="BA22" s="105"/>
      <c r="BB22" s="105"/>
      <c r="BC22" s="105"/>
      <c r="BD22" s="105"/>
      <c r="BE22" s="105"/>
      <c r="BF22" s="105"/>
      <c r="BG22" s="105"/>
      <c r="BH22" s="105"/>
      <c r="BI22" s="106"/>
      <c r="BJ22" s="107"/>
      <c r="BK22" s="228"/>
      <c r="BL22" s="233" t="str">
        <f t="shared" si="6"/>
        <v/>
      </c>
      <c r="BM22" s="234" t="str">
        <f t="shared" si="7"/>
        <v/>
      </c>
      <c r="BN22" s="234" t="str">
        <f>IFERROR(K22/('Donnees de base'!M22*0.48),"")</f>
        <v/>
      </c>
      <c r="BO22" s="234" t="str">
        <f>IFERROR(L22/('Donnees de base'!M22*0.52),"")</f>
        <v/>
      </c>
      <c r="BP22" s="234" t="str">
        <f>IFERROR(T22/('Donnees de base'!K22*0.48),"")</f>
        <v/>
      </c>
      <c r="BQ22" s="234" t="str">
        <f>IFERROR(U22/('Donnees de base'!K22*0.52),"")</f>
        <v/>
      </c>
      <c r="BR22" s="234" t="str">
        <f>IFERROR(W22/('Donnees de base'!L22*0.48),"")</f>
        <v/>
      </c>
      <c r="BS22" s="234" t="str">
        <f>IFERROR(X22/('Donnees de base'!L22*0.52),"")</f>
        <v/>
      </c>
      <c r="BT22" s="234" t="s">
        <v>309</v>
      </c>
      <c r="BU22" s="235" t="s">
        <v>309</v>
      </c>
      <c r="BV22" s="234" t="s">
        <v>309</v>
      </c>
      <c r="BW22" s="234" t="s">
        <v>309</v>
      </c>
      <c r="BX22" s="234" t="s">
        <v>309</v>
      </c>
      <c r="BY22" s="234" t="s">
        <v>309</v>
      </c>
      <c r="BZ22" s="234" t="s">
        <v>309</v>
      </c>
      <c r="CA22" s="234" t="s">
        <v>309</v>
      </c>
      <c r="CB22" s="234" t="s">
        <v>309</v>
      </c>
      <c r="CC22" s="234" t="s">
        <v>309</v>
      </c>
      <c r="CD22" s="234" t="str">
        <f>IFERROR(AN22/('Donnees de base'!M22*0.48),"")</f>
        <v/>
      </c>
      <c r="CE22" s="234" t="s">
        <v>309</v>
      </c>
      <c r="CF22" s="234" t="s">
        <v>309</v>
      </c>
      <c r="CG22" s="234" t="s">
        <v>309</v>
      </c>
      <c r="CH22" s="236" t="s">
        <v>309</v>
      </c>
    </row>
    <row r="23" spans="1:86" ht="15">
      <c r="A23" s="214" t="str">
        <f>IF('Donnees de base'!A23="","",'Donnees de base'!A23)</f>
        <v>COUP</v>
      </c>
      <c r="B23" s="215" t="str">
        <f>IF('Donnees de base'!B23="","",'Donnees de base'!B23)</f>
        <v>GPEI</v>
      </c>
      <c r="C23" s="215" t="str">
        <f>IF('Donnees de base'!C23="","",'Donnees de base'!C23)</f>
        <v>DATA</v>
      </c>
      <c r="D23" s="215" t="str">
        <f>IF('Donnees de base'!D23="","",'Donnees de base'!D23)</f>
        <v/>
      </c>
      <c r="E23" s="216" t="str">
        <f>IF('Donnees de base'!H23="","",'Donnees de base'!H23)</f>
        <v/>
      </c>
      <c r="F23" s="227">
        <v>0</v>
      </c>
      <c r="G23" s="228"/>
      <c r="H23" s="229" t="str">
        <f>IF('Donnees de base'!Y23="","",'Donnees de base'!Y23)</f>
        <v/>
      </c>
      <c r="I23" s="106"/>
      <c r="J23" s="230">
        <f t="shared" si="0"/>
        <v>0</v>
      </c>
      <c r="K23" s="105"/>
      <c r="L23" s="106"/>
      <c r="M23" s="230">
        <f t="shared" si="1"/>
        <v>0</v>
      </c>
      <c r="N23" s="105"/>
      <c r="O23" s="105"/>
      <c r="P23" s="231">
        <f t="shared" si="2"/>
        <v>0</v>
      </c>
      <c r="Q23" s="105"/>
      <c r="R23" s="105"/>
      <c r="S23" s="231">
        <f t="shared" si="3"/>
        <v>0</v>
      </c>
      <c r="T23" s="232">
        <f t="shared" ref="T23:U23" si="26">SUM(N23,Q23)</f>
        <v>0</v>
      </c>
      <c r="U23" s="232">
        <f t="shared" si="26"/>
        <v>0</v>
      </c>
      <c r="V23" s="231">
        <f t="shared" si="5"/>
        <v>0</v>
      </c>
      <c r="W23" s="105"/>
      <c r="X23" s="228"/>
      <c r="Y23" s="103"/>
      <c r="Z23" s="105"/>
      <c r="AA23" s="105"/>
      <c r="AB23" s="105"/>
      <c r="AC23" s="106"/>
      <c r="AD23" s="107"/>
      <c r="AE23" s="228"/>
      <c r="AF23" s="103"/>
      <c r="AG23" s="105"/>
      <c r="AH23" s="105"/>
      <c r="AI23" s="105"/>
      <c r="AJ23" s="105"/>
      <c r="AK23" s="105"/>
      <c r="AL23" s="105"/>
      <c r="AM23" s="105"/>
      <c r="AN23" s="106"/>
      <c r="AO23" s="107"/>
      <c r="AP23" s="105"/>
      <c r="AQ23" s="105"/>
      <c r="AR23" s="105"/>
      <c r="AS23" s="105"/>
      <c r="AT23" s="105"/>
      <c r="AU23" s="105"/>
      <c r="AV23" s="105"/>
      <c r="AW23" s="228"/>
      <c r="AX23" s="103"/>
      <c r="AY23" s="105"/>
      <c r="AZ23" s="105"/>
      <c r="BA23" s="105"/>
      <c r="BB23" s="105"/>
      <c r="BC23" s="105"/>
      <c r="BD23" s="105"/>
      <c r="BE23" s="105"/>
      <c r="BF23" s="105"/>
      <c r="BG23" s="105"/>
      <c r="BH23" s="105"/>
      <c r="BI23" s="106"/>
      <c r="BJ23" s="107"/>
      <c r="BK23" s="228"/>
      <c r="BL23" s="233" t="str">
        <f t="shared" si="6"/>
        <v/>
      </c>
      <c r="BM23" s="234" t="str">
        <f t="shared" si="7"/>
        <v/>
      </c>
      <c r="BN23" s="234" t="str">
        <f>IFERROR(K23/('Donnees de base'!M23*0.48),"")</f>
        <v/>
      </c>
      <c r="BO23" s="234" t="str">
        <f>IFERROR(L23/('Donnees de base'!M23*0.52),"")</f>
        <v/>
      </c>
      <c r="BP23" s="234" t="str">
        <f>IFERROR(T23/('Donnees de base'!K23*0.48),"")</f>
        <v/>
      </c>
      <c r="BQ23" s="234" t="str">
        <f>IFERROR(U23/('Donnees de base'!K23*0.52),"")</f>
        <v/>
      </c>
      <c r="BR23" s="234" t="str">
        <f>IFERROR(W23/('Donnees de base'!L23*0.48),"")</f>
        <v/>
      </c>
      <c r="BS23" s="234" t="str">
        <f>IFERROR(X23/('Donnees de base'!L23*0.52),"")</f>
        <v/>
      </c>
      <c r="BT23" s="234" t="s">
        <v>309</v>
      </c>
      <c r="BU23" s="235" t="s">
        <v>309</v>
      </c>
      <c r="BV23" s="234" t="s">
        <v>309</v>
      </c>
      <c r="BW23" s="234" t="s">
        <v>309</v>
      </c>
      <c r="BX23" s="234" t="s">
        <v>309</v>
      </c>
      <c r="BY23" s="234" t="s">
        <v>309</v>
      </c>
      <c r="BZ23" s="234" t="s">
        <v>309</v>
      </c>
      <c r="CA23" s="234" t="s">
        <v>309</v>
      </c>
      <c r="CB23" s="234" t="s">
        <v>309</v>
      </c>
      <c r="CC23" s="234" t="s">
        <v>309</v>
      </c>
      <c r="CD23" s="234" t="str">
        <f>IFERROR(AN23/('Donnees de base'!M23*0.48),"")</f>
        <v/>
      </c>
      <c r="CE23" s="234" t="s">
        <v>309</v>
      </c>
      <c r="CF23" s="234" t="s">
        <v>309</v>
      </c>
      <c r="CG23" s="234" t="s">
        <v>309</v>
      </c>
      <c r="CH23" s="236" t="s">
        <v>309</v>
      </c>
    </row>
    <row r="24" spans="1:86" ht="15">
      <c r="A24" s="214" t="str">
        <f>IF('Donnees de base'!A24="","",'Donnees de base'!A24)</f>
        <v>COUP</v>
      </c>
      <c r="B24" s="215" t="str">
        <f>IF('Donnees de base'!B24="","",'Donnees de base'!B24)</f>
        <v>GPEI</v>
      </c>
      <c r="C24" s="215" t="str">
        <f>IF('Donnees de base'!C24="","",'Donnees de base'!C24)</f>
        <v>DATA</v>
      </c>
      <c r="D24" s="215" t="str">
        <f>IF('Donnees de base'!D24="","",'Donnees de base'!D24)</f>
        <v/>
      </c>
      <c r="E24" s="216" t="str">
        <f>IF('Donnees de base'!H24="","",'Donnees de base'!H24)</f>
        <v/>
      </c>
      <c r="F24" s="227">
        <v>0</v>
      </c>
      <c r="G24" s="228"/>
      <c r="H24" s="229" t="str">
        <f>IF('Donnees de base'!Y24="","",'Donnees de base'!Y24)</f>
        <v/>
      </c>
      <c r="I24" s="106"/>
      <c r="J24" s="230">
        <f t="shared" si="0"/>
        <v>0</v>
      </c>
      <c r="K24" s="105"/>
      <c r="L24" s="106"/>
      <c r="M24" s="230">
        <f t="shared" si="1"/>
        <v>0</v>
      </c>
      <c r="N24" s="105"/>
      <c r="O24" s="105"/>
      <c r="P24" s="231">
        <f t="shared" si="2"/>
        <v>0</v>
      </c>
      <c r="Q24" s="105"/>
      <c r="R24" s="105"/>
      <c r="S24" s="231">
        <f t="shared" si="3"/>
        <v>0</v>
      </c>
      <c r="T24" s="232">
        <f t="shared" ref="T24:U24" si="27">SUM(N24,Q24)</f>
        <v>0</v>
      </c>
      <c r="U24" s="232">
        <f t="shared" si="27"/>
        <v>0</v>
      </c>
      <c r="V24" s="231">
        <f t="shared" si="5"/>
        <v>0</v>
      </c>
      <c r="W24" s="105"/>
      <c r="X24" s="228"/>
      <c r="Y24" s="114"/>
      <c r="Z24" s="115"/>
      <c r="AA24" s="115"/>
      <c r="AB24" s="115"/>
      <c r="AC24" s="116"/>
      <c r="AD24" s="107"/>
      <c r="AE24" s="228"/>
      <c r="AF24" s="103"/>
      <c r="AG24" s="105"/>
      <c r="AH24" s="105"/>
      <c r="AI24" s="105"/>
      <c r="AJ24" s="105"/>
      <c r="AK24" s="105"/>
      <c r="AL24" s="105"/>
      <c r="AM24" s="105"/>
      <c r="AN24" s="106"/>
      <c r="AO24" s="107"/>
      <c r="AP24" s="105"/>
      <c r="AQ24" s="105"/>
      <c r="AR24" s="105"/>
      <c r="AS24" s="105"/>
      <c r="AT24" s="105"/>
      <c r="AU24" s="105"/>
      <c r="AV24" s="105"/>
      <c r="AW24" s="228"/>
      <c r="AX24" s="103"/>
      <c r="AY24" s="105"/>
      <c r="AZ24" s="105"/>
      <c r="BA24" s="105"/>
      <c r="BB24" s="105"/>
      <c r="BC24" s="105"/>
      <c r="BD24" s="105"/>
      <c r="BE24" s="105"/>
      <c r="BF24" s="105"/>
      <c r="BG24" s="105"/>
      <c r="BH24" s="105"/>
      <c r="BI24" s="106"/>
      <c r="BJ24" s="107"/>
      <c r="BK24" s="228"/>
      <c r="BL24" s="233" t="str">
        <f t="shared" si="6"/>
        <v/>
      </c>
      <c r="BM24" s="234" t="str">
        <f t="shared" si="7"/>
        <v/>
      </c>
      <c r="BN24" s="234" t="str">
        <f>IFERROR(K24/('Donnees de base'!M24*0.48),"")</f>
        <v/>
      </c>
      <c r="BO24" s="234" t="str">
        <f>IFERROR(L24/('Donnees de base'!M24*0.52),"")</f>
        <v/>
      </c>
      <c r="BP24" s="234" t="str">
        <f>IFERROR(T24/('Donnees de base'!K24*0.48),"")</f>
        <v/>
      </c>
      <c r="BQ24" s="234" t="str">
        <f>IFERROR(U24/('Donnees de base'!K24*0.52),"")</f>
        <v/>
      </c>
      <c r="BR24" s="234" t="str">
        <f>IFERROR(W24/('Donnees de base'!L24*0.48),"")</f>
        <v/>
      </c>
      <c r="BS24" s="234" t="str">
        <f>IFERROR(X24/('Donnees de base'!L24*0.52),"")</f>
        <v/>
      </c>
      <c r="BT24" s="234" t="s">
        <v>309</v>
      </c>
      <c r="BU24" s="235" t="s">
        <v>309</v>
      </c>
      <c r="BV24" s="234" t="s">
        <v>309</v>
      </c>
      <c r="BW24" s="234" t="s">
        <v>309</v>
      </c>
      <c r="BX24" s="234" t="s">
        <v>309</v>
      </c>
      <c r="BY24" s="234" t="s">
        <v>309</v>
      </c>
      <c r="BZ24" s="234" t="s">
        <v>309</v>
      </c>
      <c r="CA24" s="234" t="s">
        <v>309</v>
      </c>
      <c r="CB24" s="234" t="s">
        <v>309</v>
      </c>
      <c r="CC24" s="234" t="s">
        <v>309</v>
      </c>
      <c r="CD24" s="234" t="str">
        <f>IFERROR(AN24/('Donnees de base'!M24*0.48),"")</f>
        <v/>
      </c>
      <c r="CE24" s="234" t="s">
        <v>309</v>
      </c>
      <c r="CF24" s="234" t="s">
        <v>309</v>
      </c>
      <c r="CG24" s="234" t="s">
        <v>309</v>
      </c>
      <c r="CH24" s="236" t="s">
        <v>309</v>
      </c>
    </row>
    <row r="25" spans="1:86" ht="15">
      <c r="A25" s="214" t="str">
        <f>IF('Donnees de base'!A25="","",'Donnees de base'!A25)</f>
        <v>COUP</v>
      </c>
      <c r="B25" s="215" t="str">
        <f>IF('Donnees de base'!B25="","",'Donnees de base'!B25)</f>
        <v>GPEI</v>
      </c>
      <c r="C25" s="215" t="str">
        <f>IF('Donnees de base'!C25="","",'Donnees de base'!C25)</f>
        <v>DATA</v>
      </c>
      <c r="D25" s="215" t="str">
        <f>IF('Donnees de base'!D25="","",'Donnees de base'!D25)</f>
        <v/>
      </c>
      <c r="E25" s="216" t="str">
        <f>IF('Donnees de base'!H25="","",'Donnees de base'!H25)</f>
        <v/>
      </c>
      <c r="F25" s="227">
        <v>0</v>
      </c>
      <c r="G25" s="228"/>
      <c r="H25" s="229" t="str">
        <f>IF('Donnees de base'!Y25="","",'Donnees de base'!Y25)</f>
        <v/>
      </c>
      <c r="I25" s="106"/>
      <c r="J25" s="230">
        <f t="shared" si="0"/>
        <v>0</v>
      </c>
      <c r="K25" s="105"/>
      <c r="L25" s="106"/>
      <c r="M25" s="230">
        <f t="shared" si="1"/>
        <v>0</v>
      </c>
      <c r="N25" s="105"/>
      <c r="O25" s="105"/>
      <c r="P25" s="231">
        <f t="shared" si="2"/>
        <v>0</v>
      </c>
      <c r="Q25" s="105"/>
      <c r="R25" s="105"/>
      <c r="S25" s="231">
        <f t="shared" si="3"/>
        <v>0</v>
      </c>
      <c r="T25" s="232">
        <f t="shared" ref="T25:U25" si="28">SUM(N25,Q25)</f>
        <v>0</v>
      </c>
      <c r="U25" s="232">
        <f t="shared" si="28"/>
        <v>0</v>
      </c>
      <c r="V25" s="231">
        <f t="shared" si="5"/>
        <v>0</v>
      </c>
      <c r="W25" s="105"/>
      <c r="X25" s="228"/>
      <c r="Y25" s="114"/>
      <c r="Z25" s="115"/>
      <c r="AA25" s="115"/>
      <c r="AB25" s="115"/>
      <c r="AC25" s="116"/>
      <c r="AD25" s="107"/>
      <c r="AE25" s="228"/>
      <c r="AF25" s="103"/>
      <c r="AG25" s="105"/>
      <c r="AH25" s="105"/>
      <c r="AI25" s="105"/>
      <c r="AJ25" s="105"/>
      <c r="AK25" s="105"/>
      <c r="AL25" s="105"/>
      <c r="AM25" s="105"/>
      <c r="AN25" s="106"/>
      <c r="AO25" s="107"/>
      <c r="AP25" s="105"/>
      <c r="AQ25" s="105"/>
      <c r="AR25" s="105"/>
      <c r="AS25" s="105"/>
      <c r="AT25" s="105"/>
      <c r="AU25" s="105"/>
      <c r="AV25" s="105"/>
      <c r="AW25" s="228"/>
      <c r="AX25" s="103"/>
      <c r="AY25" s="105"/>
      <c r="AZ25" s="105"/>
      <c r="BA25" s="105"/>
      <c r="BB25" s="105"/>
      <c r="BC25" s="105"/>
      <c r="BD25" s="105"/>
      <c r="BE25" s="105"/>
      <c r="BF25" s="105"/>
      <c r="BG25" s="105"/>
      <c r="BH25" s="105"/>
      <c r="BI25" s="106"/>
      <c r="BJ25" s="107"/>
      <c r="BK25" s="228"/>
      <c r="BL25" s="233" t="str">
        <f t="shared" si="6"/>
        <v/>
      </c>
      <c r="BM25" s="234" t="str">
        <f t="shared" si="7"/>
        <v/>
      </c>
      <c r="BN25" s="234" t="str">
        <f>IFERROR(K25/('Donnees de base'!M25*0.48),"")</f>
        <v/>
      </c>
      <c r="BO25" s="234" t="str">
        <f>IFERROR(L25/('Donnees de base'!M25*0.52),"")</f>
        <v/>
      </c>
      <c r="BP25" s="234" t="str">
        <f>IFERROR(T25/('Donnees de base'!K25*0.48),"")</f>
        <v/>
      </c>
      <c r="BQ25" s="234" t="str">
        <f>IFERROR(U25/('Donnees de base'!K25*0.52),"")</f>
        <v/>
      </c>
      <c r="BR25" s="234" t="str">
        <f>IFERROR(W25/('Donnees de base'!L25*0.48),"")</f>
        <v/>
      </c>
      <c r="BS25" s="234" t="str">
        <f>IFERROR(X25/('Donnees de base'!L25*0.52),"")</f>
        <v/>
      </c>
      <c r="BT25" s="234" t="s">
        <v>309</v>
      </c>
      <c r="BU25" s="235" t="s">
        <v>309</v>
      </c>
      <c r="BV25" s="234" t="s">
        <v>309</v>
      </c>
      <c r="BW25" s="234" t="s">
        <v>309</v>
      </c>
      <c r="BX25" s="234" t="s">
        <v>309</v>
      </c>
      <c r="BY25" s="234" t="s">
        <v>309</v>
      </c>
      <c r="BZ25" s="234" t="s">
        <v>309</v>
      </c>
      <c r="CA25" s="234" t="s">
        <v>309</v>
      </c>
      <c r="CB25" s="234" t="s">
        <v>309</v>
      </c>
      <c r="CC25" s="234" t="s">
        <v>309</v>
      </c>
      <c r="CD25" s="234" t="str">
        <f>IFERROR(AN25/('Donnees de base'!M25*0.48),"")</f>
        <v/>
      </c>
      <c r="CE25" s="234" t="s">
        <v>309</v>
      </c>
      <c r="CF25" s="234" t="s">
        <v>309</v>
      </c>
      <c r="CG25" s="234" t="s">
        <v>309</v>
      </c>
      <c r="CH25" s="236" t="s">
        <v>309</v>
      </c>
    </row>
    <row r="26" spans="1:86" ht="15">
      <c r="A26" s="214" t="str">
        <f>IF('Donnees de base'!A26="","",'Donnees de base'!A26)</f>
        <v>COUP</v>
      </c>
      <c r="B26" s="215" t="str">
        <f>IF('Donnees de base'!B26="","",'Donnees de base'!B26)</f>
        <v>GPEI</v>
      </c>
      <c r="C26" s="215" t="str">
        <f>IF('Donnees de base'!C26="","",'Donnees de base'!C26)</f>
        <v>DATA</v>
      </c>
      <c r="D26" s="215" t="str">
        <f>IF('Donnees de base'!D26="","",'Donnees de base'!D26)</f>
        <v/>
      </c>
      <c r="E26" s="216" t="str">
        <f>IF('Donnees de base'!H26="","",'Donnees de base'!H26)</f>
        <v/>
      </c>
      <c r="F26" s="227">
        <v>0</v>
      </c>
      <c r="G26" s="228"/>
      <c r="H26" s="229" t="str">
        <f>IF('Donnees de base'!Y26="","",'Donnees de base'!Y26)</f>
        <v/>
      </c>
      <c r="I26" s="106"/>
      <c r="J26" s="230">
        <f t="shared" si="0"/>
        <v>0</v>
      </c>
      <c r="K26" s="105"/>
      <c r="L26" s="106"/>
      <c r="M26" s="230">
        <f t="shared" si="1"/>
        <v>0</v>
      </c>
      <c r="N26" s="105"/>
      <c r="O26" s="105"/>
      <c r="P26" s="231">
        <f t="shared" si="2"/>
        <v>0</v>
      </c>
      <c r="Q26" s="105"/>
      <c r="R26" s="105"/>
      <c r="S26" s="231">
        <f t="shared" si="3"/>
        <v>0</v>
      </c>
      <c r="T26" s="232">
        <f t="shared" ref="T26:U26" si="29">SUM(N26,Q26)</f>
        <v>0</v>
      </c>
      <c r="U26" s="232">
        <f t="shared" si="29"/>
        <v>0</v>
      </c>
      <c r="V26" s="231">
        <f t="shared" si="5"/>
        <v>0</v>
      </c>
      <c r="W26" s="105"/>
      <c r="X26" s="228"/>
      <c r="Y26" s="114"/>
      <c r="Z26" s="115"/>
      <c r="AA26" s="115"/>
      <c r="AB26" s="115"/>
      <c r="AC26" s="116"/>
      <c r="AD26" s="107"/>
      <c r="AE26" s="228"/>
      <c r="AF26" s="103"/>
      <c r="AG26" s="105"/>
      <c r="AH26" s="105"/>
      <c r="AI26" s="105"/>
      <c r="AJ26" s="105"/>
      <c r="AK26" s="105"/>
      <c r="AL26" s="105"/>
      <c r="AM26" s="105"/>
      <c r="AN26" s="106"/>
      <c r="AO26" s="107"/>
      <c r="AP26" s="105"/>
      <c r="AQ26" s="105"/>
      <c r="AR26" s="105"/>
      <c r="AS26" s="105"/>
      <c r="AT26" s="105"/>
      <c r="AU26" s="105"/>
      <c r="AV26" s="105"/>
      <c r="AW26" s="228"/>
      <c r="AX26" s="103"/>
      <c r="AY26" s="105"/>
      <c r="AZ26" s="105"/>
      <c r="BA26" s="105"/>
      <c r="BB26" s="105"/>
      <c r="BC26" s="105"/>
      <c r="BD26" s="105"/>
      <c r="BE26" s="105"/>
      <c r="BF26" s="105"/>
      <c r="BG26" s="105"/>
      <c r="BH26" s="105"/>
      <c r="BI26" s="106"/>
      <c r="BJ26" s="107"/>
      <c r="BK26" s="228"/>
      <c r="BL26" s="233" t="str">
        <f t="shared" si="6"/>
        <v/>
      </c>
      <c r="BM26" s="234" t="str">
        <f t="shared" si="7"/>
        <v/>
      </c>
      <c r="BN26" s="234" t="str">
        <f>IFERROR(K26/('Donnees de base'!M26*0.48),"")</f>
        <v/>
      </c>
      <c r="BO26" s="234" t="str">
        <f>IFERROR(L26/('Donnees de base'!M26*0.52),"")</f>
        <v/>
      </c>
      <c r="BP26" s="234" t="str">
        <f>IFERROR(T26/('Donnees de base'!K26*0.48),"")</f>
        <v/>
      </c>
      <c r="BQ26" s="234" t="str">
        <f>IFERROR(U26/('Donnees de base'!K26*0.52),"")</f>
        <v/>
      </c>
      <c r="BR26" s="234" t="str">
        <f>IFERROR(W26/('Donnees de base'!L26*0.48),"")</f>
        <v/>
      </c>
      <c r="BS26" s="234" t="str">
        <f>IFERROR(X26/('Donnees de base'!L26*0.52),"")</f>
        <v/>
      </c>
      <c r="BT26" s="234" t="s">
        <v>309</v>
      </c>
      <c r="BU26" s="235" t="s">
        <v>309</v>
      </c>
      <c r="BV26" s="234" t="s">
        <v>309</v>
      </c>
      <c r="BW26" s="234" t="s">
        <v>309</v>
      </c>
      <c r="BX26" s="234" t="s">
        <v>309</v>
      </c>
      <c r="BY26" s="234" t="s">
        <v>309</v>
      </c>
      <c r="BZ26" s="234" t="s">
        <v>309</v>
      </c>
      <c r="CA26" s="234" t="s">
        <v>309</v>
      </c>
      <c r="CB26" s="234" t="s">
        <v>309</v>
      </c>
      <c r="CC26" s="234" t="s">
        <v>309</v>
      </c>
      <c r="CD26" s="234" t="str">
        <f>IFERROR(AN26/('Donnees de base'!M26*0.48),"")</f>
        <v/>
      </c>
      <c r="CE26" s="234" t="s">
        <v>309</v>
      </c>
      <c r="CF26" s="234" t="s">
        <v>309</v>
      </c>
      <c r="CG26" s="234" t="s">
        <v>309</v>
      </c>
      <c r="CH26" s="236" t="s">
        <v>309</v>
      </c>
    </row>
    <row r="27" spans="1:86" ht="15">
      <c r="A27" s="214" t="str">
        <f>IF('Donnees de base'!A27="","",'Donnees de base'!A27)</f>
        <v>COUP</v>
      </c>
      <c r="B27" s="215" t="str">
        <f>IF('Donnees de base'!B27="","",'Donnees de base'!B27)</f>
        <v>GPEI</v>
      </c>
      <c r="C27" s="215" t="str">
        <f>IF('Donnees de base'!C27="","",'Donnees de base'!C27)</f>
        <v>DATA</v>
      </c>
      <c r="D27" s="215" t="str">
        <f>IF('Donnees de base'!D27="","",'Donnees de base'!D27)</f>
        <v/>
      </c>
      <c r="E27" s="216" t="str">
        <f>IF('Donnees de base'!H27="","",'Donnees de base'!H27)</f>
        <v/>
      </c>
      <c r="F27" s="227">
        <v>0</v>
      </c>
      <c r="G27" s="228"/>
      <c r="H27" s="229" t="str">
        <f>IF('Donnees de base'!Y27="","",'Donnees de base'!Y27)</f>
        <v/>
      </c>
      <c r="I27" s="106"/>
      <c r="J27" s="230">
        <f t="shared" si="0"/>
        <v>0</v>
      </c>
      <c r="K27" s="105"/>
      <c r="L27" s="106"/>
      <c r="M27" s="230">
        <f t="shared" si="1"/>
        <v>0</v>
      </c>
      <c r="N27" s="105"/>
      <c r="O27" s="105"/>
      <c r="P27" s="231">
        <f t="shared" si="2"/>
        <v>0</v>
      </c>
      <c r="Q27" s="105"/>
      <c r="R27" s="105"/>
      <c r="S27" s="231">
        <f t="shared" si="3"/>
        <v>0</v>
      </c>
      <c r="T27" s="232">
        <f t="shared" ref="T27:U27" si="30">SUM(N27,Q27)</f>
        <v>0</v>
      </c>
      <c r="U27" s="232">
        <f t="shared" si="30"/>
        <v>0</v>
      </c>
      <c r="V27" s="231">
        <f t="shared" si="5"/>
        <v>0</v>
      </c>
      <c r="W27" s="105"/>
      <c r="X27" s="228"/>
      <c r="Y27" s="114"/>
      <c r="Z27" s="115"/>
      <c r="AA27" s="115"/>
      <c r="AB27" s="115"/>
      <c r="AC27" s="116"/>
      <c r="AD27" s="107"/>
      <c r="AE27" s="228"/>
      <c r="AF27" s="103"/>
      <c r="AG27" s="105"/>
      <c r="AH27" s="105"/>
      <c r="AI27" s="105"/>
      <c r="AJ27" s="105"/>
      <c r="AK27" s="105"/>
      <c r="AL27" s="105"/>
      <c r="AM27" s="105"/>
      <c r="AN27" s="106"/>
      <c r="AO27" s="107"/>
      <c r="AP27" s="105"/>
      <c r="AQ27" s="105"/>
      <c r="AR27" s="105"/>
      <c r="AS27" s="105"/>
      <c r="AT27" s="105"/>
      <c r="AU27" s="105"/>
      <c r="AV27" s="105"/>
      <c r="AW27" s="228"/>
      <c r="AX27" s="103"/>
      <c r="AY27" s="105"/>
      <c r="AZ27" s="105"/>
      <c r="BA27" s="105"/>
      <c r="BB27" s="105"/>
      <c r="BC27" s="105"/>
      <c r="BD27" s="105"/>
      <c r="BE27" s="105"/>
      <c r="BF27" s="105"/>
      <c r="BG27" s="105"/>
      <c r="BH27" s="105"/>
      <c r="BI27" s="106"/>
      <c r="BJ27" s="107"/>
      <c r="BK27" s="228"/>
      <c r="BL27" s="233" t="str">
        <f t="shared" si="6"/>
        <v/>
      </c>
      <c r="BM27" s="234" t="str">
        <f t="shared" si="7"/>
        <v/>
      </c>
      <c r="BN27" s="234" t="str">
        <f>IFERROR(K27/('Donnees de base'!M27*0.48),"")</f>
        <v/>
      </c>
      <c r="BO27" s="234" t="str">
        <f>IFERROR(L27/('Donnees de base'!M27*0.52),"")</f>
        <v/>
      </c>
      <c r="BP27" s="234" t="str">
        <f>IFERROR(T27/('Donnees de base'!K27*0.48),"")</f>
        <v/>
      </c>
      <c r="BQ27" s="234" t="str">
        <f>IFERROR(U27/('Donnees de base'!K27*0.52),"")</f>
        <v/>
      </c>
      <c r="BR27" s="234" t="str">
        <f>IFERROR(W27/('Donnees de base'!L27*0.48),"")</f>
        <v/>
      </c>
      <c r="BS27" s="234" t="str">
        <f>IFERROR(X27/('Donnees de base'!L27*0.52),"")</f>
        <v/>
      </c>
      <c r="BT27" s="234" t="s">
        <v>309</v>
      </c>
      <c r="BU27" s="235" t="s">
        <v>309</v>
      </c>
      <c r="BV27" s="234" t="s">
        <v>309</v>
      </c>
      <c r="BW27" s="234" t="s">
        <v>309</v>
      </c>
      <c r="BX27" s="234" t="s">
        <v>309</v>
      </c>
      <c r="BY27" s="234" t="s">
        <v>309</v>
      </c>
      <c r="BZ27" s="234" t="s">
        <v>309</v>
      </c>
      <c r="CA27" s="234" t="s">
        <v>309</v>
      </c>
      <c r="CB27" s="234" t="s">
        <v>309</v>
      </c>
      <c r="CC27" s="234" t="s">
        <v>309</v>
      </c>
      <c r="CD27" s="234" t="str">
        <f>IFERROR(AN27/('Donnees de base'!M27*0.48),"")</f>
        <v/>
      </c>
      <c r="CE27" s="234" t="s">
        <v>309</v>
      </c>
      <c r="CF27" s="234" t="s">
        <v>309</v>
      </c>
      <c r="CG27" s="234" t="s">
        <v>309</v>
      </c>
      <c r="CH27" s="236" t="s">
        <v>309</v>
      </c>
    </row>
    <row r="28" spans="1:86" ht="15">
      <c r="A28" s="214" t="str">
        <f>IF('Donnees de base'!A28="","",'Donnees de base'!A28)</f>
        <v>COUP</v>
      </c>
      <c r="B28" s="215" t="str">
        <f>IF('Donnees de base'!B28="","",'Donnees de base'!B28)</f>
        <v>GPEI</v>
      </c>
      <c r="C28" s="215" t="str">
        <f>IF('Donnees de base'!C28="","",'Donnees de base'!C28)</f>
        <v>DATA</v>
      </c>
      <c r="D28" s="215" t="str">
        <f>IF('Donnees de base'!D28="","",'Donnees de base'!D28)</f>
        <v/>
      </c>
      <c r="E28" s="216" t="str">
        <f>IF('Donnees de base'!H28="","",'Donnees de base'!H28)</f>
        <v/>
      </c>
      <c r="F28" s="227">
        <v>0</v>
      </c>
      <c r="G28" s="228"/>
      <c r="H28" s="229" t="str">
        <f>IF('Donnees de base'!Y28="","",'Donnees de base'!Y28)</f>
        <v/>
      </c>
      <c r="I28" s="106"/>
      <c r="J28" s="230">
        <f t="shared" si="0"/>
        <v>0</v>
      </c>
      <c r="K28" s="105"/>
      <c r="L28" s="106"/>
      <c r="M28" s="230">
        <f t="shared" si="1"/>
        <v>0</v>
      </c>
      <c r="N28" s="105"/>
      <c r="O28" s="105"/>
      <c r="P28" s="231">
        <f t="shared" si="2"/>
        <v>0</v>
      </c>
      <c r="Q28" s="105"/>
      <c r="R28" s="105"/>
      <c r="S28" s="231">
        <f t="shared" si="3"/>
        <v>0</v>
      </c>
      <c r="T28" s="232">
        <f t="shared" ref="T28:U28" si="31">SUM(N28,Q28)</f>
        <v>0</v>
      </c>
      <c r="U28" s="232">
        <f t="shared" si="31"/>
        <v>0</v>
      </c>
      <c r="V28" s="231">
        <f t="shared" si="5"/>
        <v>0</v>
      </c>
      <c r="W28" s="105"/>
      <c r="X28" s="228"/>
      <c r="Y28" s="114"/>
      <c r="Z28" s="115"/>
      <c r="AA28" s="115"/>
      <c r="AB28" s="115"/>
      <c r="AC28" s="116"/>
      <c r="AD28" s="107"/>
      <c r="AE28" s="228"/>
      <c r="AF28" s="103"/>
      <c r="AG28" s="105"/>
      <c r="AH28" s="105"/>
      <c r="AI28" s="105"/>
      <c r="AJ28" s="105"/>
      <c r="AK28" s="105"/>
      <c r="AL28" s="105"/>
      <c r="AM28" s="105"/>
      <c r="AN28" s="106"/>
      <c r="AO28" s="107"/>
      <c r="AP28" s="105"/>
      <c r="AQ28" s="105"/>
      <c r="AR28" s="105"/>
      <c r="AS28" s="105"/>
      <c r="AT28" s="105"/>
      <c r="AU28" s="105"/>
      <c r="AV28" s="105"/>
      <c r="AW28" s="228"/>
      <c r="AX28" s="103"/>
      <c r="AY28" s="105"/>
      <c r="AZ28" s="105"/>
      <c r="BA28" s="105"/>
      <c r="BB28" s="105"/>
      <c r="BC28" s="105"/>
      <c r="BD28" s="105"/>
      <c r="BE28" s="105"/>
      <c r="BF28" s="105"/>
      <c r="BG28" s="105"/>
      <c r="BH28" s="105"/>
      <c r="BI28" s="106"/>
      <c r="BJ28" s="107"/>
      <c r="BK28" s="228"/>
      <c r="BL28" s="233" t="str">
        <f t="shared" si="6"/>
        <v/>
      </c>
      <c r="BM28" s="234" t="str">
        <f t="shared" si="7"/>
        <v/>
      </c>
      <c r="BN28" s="234" t="str">
        <f>IFERROR(K28/('Donnees de base'!M28*0.48),"")</f>
        <v/>
      </c>
      <c r="BO28" s="234" t="str">
        <f>IFERROR(L28/('Donnees de base'!M28*0.52),"")</f>
        <v/>
      </c>
      <c r="BP28" s="234" t="str">
        <f>IFERROR(T28/('Donnees de base'!K28*0.48),"")</f>
        <v/>
      </c>
      <c r="BQ28" s="234" t="str">
        <f>IFERROR(U28/('Donnees de base'!K28*0.52),"")</f>
        <v/>
      </c>
      <c r="BR28" s="234" t="str">
        <f>IFERROR(W28/('Donnees de base'!L28*0.48),"")</f>
        <v/>
      </c>
      <c r="BS28" s="234" t="str">
        <f>IFERROR(X28/('Donnees de base'!L28*0.52),"")</f>
        <v/>
      </c>
      <c r="BT28" s="234" t="s">
        <v>309</v>
      </c>
      <c r="BU28" s="235" t="s">
        <v>309</v>
      </c>
      <c r="BV28" s="234" t="s">
        <v>309</v>
      </c>
      <c r="BW28" s="234" t="s">
        <v>309</v>
      </c>
      <c r="BX28" s="234" t="s">
        <v>309</v>
      </c>
      <c r="BY28" s="234" t="s">
        <v>309</v>
      </c>
      <c r="BZ28" s="234" t="s">
        <v>309</v>
      </c>
      <c r="CA28" s="234" t="s">
        <v>309</v>
      </c>
      <c r="CB28" s="234" t="s">
        <v>309</v>
      </c>
      <c r="CC28" s="234" t="s">
        <v>309</v>
      </c>
      <c r="CD28" s="234" t="str">
        <f>IFERROR(AN28/('Donnees de base'!M28*0.48),"")</f>
        <v/>
      </c>
      <c r="CE28" s="234" t="s">
        <v>309</v>
      </c>
      <c r="CF28" s="234" t="s">
        <v>309</v>
      </c>
      <c r="CG28" s="234" t="s">
        <v>309</v>
      </c>
      <c r="CH28" s="236" t="s">
        <v>309</v>
      </c>
    </row>
    <row r="29" spans="1:86" ht="15">
      <c r="A29" s="214" t="str">
        <f>IF('Donnees de base'!A29="","",'Donnees de base'!A29)</f>
        <v>COUP</v>
      </c>
      <c r="B29" s="215" t="str">
        <f>IF('Donnees de base'!B29="","",'Donnees de base'!B29)</f>
        <v>GPEI</v>
      </c>
      <c r="C29" s="215" t="str">
        <f>IF('Donnees de base'!C29="","",'Donnees de base'!C29)</f>
        <v>DATA</v>
      </c>
      <c r="D29" s="215" t="str">
        <f>IF('Donnees de base'!D29="","",'Donnees de base'!D29)</f>
        <v/>
      </c>
      <c r="E29" s="216" t="str">
        <f>IF('Donnees de base'!H29="","",'Donnees de base'!H29)</f>
        <v/>
      </c>
      <c r="F29" s="227">
        <v>0</v>
      </c>
      <c r="G29" s="228"/>
      <c r="H29" s="229" t="str">
        <f>IF('Donnees de base'!Y29="","",'Donnees de base'!Y29)</f>
        <v/>
      </c>
      <c r="I29" s="106"/>
      <c r="J29" s="230">
        <f t="shared" si="0"/>
        <v>0</v>
      </c>
      <c r="K29" s="105"/>
      <c r="L29" s="106"/>
      <c r="M29" s="230">
        <f t="shared" si="1"/>
        <v>0</v>
      </c>
      <c r="N29" s="105"/>
      <c r="O29" s="105"/>
      <c r="P29" s="231">
        <f t="shared" si="2"/>
        <v>0</v>
      </c>
      <c r="Q29" s="105"/>
      <c r="R29" s="105"/>
      <c r="S29" s="231">
        <f t="shared" si="3"/>
        <v>0</v>
      </c>
      <c r="T29" s="232">
        <f t="shared" ref="T29:U29" si="32">SUM(N29,Q29)</f>
        <v>0</v>
      </c>
      <c r="U29" s="232">
        <f t="shared" si="32"/>
        <v>0</v>
      </c>
      <c r="V29" s="231">
        <f t="shared" si="5"/>
        <v>0</v>
      </c>
      <c r="W29" s="105"/>
      <c r="X29" s="228"/>
      <c r="Y29" s="114"/>
      <c r="Z29" s="115"/>
      <c r="AA29" s="115"/>
      <c r="AB29" s="115"/>
      <c r="AC29" s="116"/>
      <c r="AD29" s="107"/>
      <c r="AE29" s="228"/>
      <c r="AF29" s="103"/>
      <c r="AG29" s="105"/>
      <c r="AH29" s="105"/>
      <c r="AI29" s="105"/>
      <c r="AJ29" s="105"/>
      <c r="AK29" s="105"/>
      <c r="AL29" s="105"/>
      <c r="AM29" s="105"/>
      <c r="AN29" s="106"/>
      <c r="AO29" s="107"/>
      <c r="AP29" s="105"/>
      <c r="AQ29" s="105"/>
      <c r="AR29" s="105"/>
      <c r="AS29" s="105"/>
      <c r="AT29" s="105"/>
      <c r="AU29" s="105"/>
      <c r="AV29" s="105"/>
      <c r="AW29" s="228"/>
      <c r="AX29" s="103"/>
      <c r="AY29" s="105"/>
      <c r="AZ29" s="105"/>
      <c r="BA29" s="105"/>
      <c r="BB29" s="105"/>
      <c r="BC29" s="105"/>
      <c r="BD29" s="105"/>
      <c r="BE29" s="105"/>
      <c r="BF29" s="105"/>
      <c r="BG29" s="105"/>
      <c r="BH29" s="105"/>
      <c r="BI29" s="106"/>
      <c r="BJ29" s="107"/>
      <c r="BK29" s="228"/>
      <c r="BL29" s="233" t="str">
        <f t="shared" si="6"/>
        <v/>
      </c>
      <c r="BM29" s="234" t="str">
        <f t="shared" si="7"/>
        <v/>
      </c>
      <c r="BN29" s="234" t="str">
        <f>IFERROR(K29/('Donnees de base'!M29*0.48),"")</f>
        <v/>
      </c>
      <c r="BO29" s="234" t="str">
        <f>IFERROR(L29/('Donnees de base'!M29*0.52),"")</f>
        <v/>
      </c>
      <c r="BP29" s="234" t="str">
        <f>IFERROR(T29/('Donnees de base'!K29*0.48),"")</f>
        <v/>
      </c>
      <c r="BQ29" s="234" t="str">
        <f>IFERROR(U29/('Donnees de base'!K29*0.52),"")</f>
        <v/>
      </c>
      <c r="BR29" s="234" t="str">
        <f>IFERROR(W29/('Donnees de base'!L29*0.48),"")</f>
        <v/>
      </c>
      <c r="BS29" s="234" t="str">
        <f>IFERROR(X29/('Donnees de base'!L29*0.52),"")</f>
        <v/>
      </c>
      <c r="BT29" s="234" t="s">
        <v>309</v>
      </c>
      <c r="BU29" s="235" t="s">
        <v>309</v>
      </c>
      <c r="BV29" s="234" t="s">
        <v>309</v>
      </c>
      <c r="BW29" s="234" t="s">
        <v>309</v>
      </c>
      <c r="BX29" s="234" t="s">
        <v>309</v>
      </c>
      <c r="BY29" s="234" t="s">
        <v>309</v>
      </c>
      <c r="BZ29" s="234" t="s">
        <v>309</v>
      </c>
      <c r="CA29" s="234" t="s">
        <v>309</v>
      </c>
      <c r="CB29" s="234" t="s">
        <v>309</v>
      </c>
      <c r="CC29" s="234" t="s">
        <v>309</v>
      </c>
      <c r="CD29" s="234" t="str">
        <f>IFERROR(AN29/('Donnees de base'!M29*0.48),"")</f>
        <v/>
      </c>
      <c r="CE29" s="234" t="s">
        <v>309</v>
      </c>
      <c r="CF29" s="234" t="s">
        <v>309</v>
      </c>
      <c r="CG29" s="234" t="s">
        <v>309</v>
      </c>
      <c r="CH29" s="236" t="s">
        <v>309</v>
      </c>
    </row>
    <row r="30" spans="1:86" ht="15">
      <c r="A30" s="214" t="str">
        <f>IF('Donnees de base'!A30="","",'Donnees de base'!A30)</f>
        <v>COUP</v>
      </c>
      <c r="B30" s="215" t="str">
        <f>IF('Donnees de base'!B30="","",'Donnees de base'!B30)</f>
        <v>GPEI</v>
      </c>
      <c r="C30" s="215" t="str">
        <f>IF('Donnees de base'!C30="","",'Donnees de base'!C30)</f>
        <v>DATA</v>
      </c>
      <c r="D30" s="215" t="str">
        <f>IF('Donnees de base'!D30="","",'Donnees de base'!D30)</f>
        <v/>
      </c>
      <c r="E30" s="216" t="str">
        <f>IF('Donnees de base'!H30="","",'Donnees de base'!H30)</f>
        <v/>
      </c>
      <c r="F30" s="227">
        <v>0</v>
      </c>
      <c r="G30" s="228"/>
      <c r="H30" s="229" t="str">
        <f>IF('Donnees de base'!Y30="","",'Donnees de base'!Y30)</f>
        <v/>
      </c>
      <c r="I30" s="106"/>
      <c r="J30" s="230">
        <f t="shared" si="0"/>
        <v>0</v>
      </c>
      <c r="K30" s="105"/>
      <c r="L30" s="106"/>
      <c r="M30" s="230">
        <f t="shared" si="1"/>
        <v>0</v>
      </c>
      <c r="N30" s="105"/>
      <c r="O30" s="105"/>
      <c r="P30" s="231">
        <f t="shared" si="2"/>
        <v>0</v>
      </c>
      <c r="Q30" s="105"/>
      <c r="R30" s="105"/>
      <c r="S30" s="231">
        <f t="shared" si="3"/>
        <v>0</v>
      </c>
      <c r="T30" s="232">
        <f t="shared" ref="T30:U30" si="33">SUM(N30,Q30)</f>
        <v>0</v>
      </c>
      <c r="U30" s="232">
        <f t="shared" si="33"/>
        <v>0</v>
      </c>
      <c r="V30" s="231">
        <f t="shared" si="5"/>
        <v>0</v>
      </c>
      <c r="W30" s="105"/>
      <c r="X30" s="228"/>
      <c r="Y30" s="114"/>
      <c r="Z30" s="115"/>
      <c r="AA30" s="115"/>
      <c r="AB30" s="115"/>
      <c r="AC30" s="116"/>
      <c r="AD30" s="107"/>
      <c r="AE30" s="228"/>
      <c r="AF30" s="103"/>
      <c r="AG30" s="105"/>
      <c r="AH30" s="105"/>
      <c r="AI30" s="105"/>
      <c r="AJ30" s="105"/>
      <c r="AK30" s="105"/>
      <c r="AL30" s="105"/>
      <c r="AM30" s="105"/>
      <c r="AN30" s="106"/>
      <c r="AO30" s="107"/>
      <c r="AP30" s="105"/>
      <c r="AQ30" s="105"/>
      <c r="AR30" s="105"/>
      <c r="AS30" s="105"/>
      <c r="AT30" s="105"/>
      <c r="AU30" s="105"/>
      <c r="AV30" s="105"/>
      <c r="AW30" s="228"/>
      <c r="AX30" s="103"/>
      <c r="AY30" s="105"/>
      <c r="AZ30" s="105"/>
      <c r="BA30" s="105"/>
      <c r="BB30" s="105"/>
      <c r="BC30" s="105"/>
      <c r="BD30" s="105"/>
      <c r="BE30" s="105"/>
      <c r="BF30" s="105"/>
      <c r="BG30" s="105"/>
      <c r="BH30" s="105"/>
      <c r="BI30" s="106"/>
      <c r="BJ30" s="107"/>
      <c r="BK30" s="228"/>
      <c r="BL30" s="233" t="str">
        <f t="shared" si="6"/>
        <v/>
      </c>
      <c r="BM30" s="234" t="str">
        <f t="shared" si="7"/>
        <v/>
      </c>
      <c r="BN30" s="234" t="str">
        <f>IFERROR(K30/('Donnees de base'!M30*0.48),"")</f>
        <v/>
      </c>
      <c r="BO30" s="234" t="str">
        <f>IFERROR(L30/('Donnees de base'!M30*0.52),"")</f>
        <v/>
      </c>
      <c r="BP30" s="234" t="str">
        <f>IFERROR(T30/('Donnees de base'!K30*0.48),"")</f>
        <v/>
      </c>
      <c r="BQ30" s="234" t="str">
        <f>IFERROR(U30/('Donnees de base'!K30*0.52),"")</f>
        <v/>
      </c>
      <c r="BR30" s="234" t="str">
        <f>IFERROR(W30/('Donnees de base'!L30*0.48),"")</f>
        <v/>
      </c>
      <c r="BS30" s="234" t="str">
        <f>IFERROR(X30/('Donnees de base'!L30*0.52),"")</f>
        <v/>
      </c>
      <c r="BT30" s="234" t="s">
        <v>309</v>
      </c>
      <c r="BU30" s="235" t="s">
        <v>309</v>
      </c>
      <c r="BV30" s="234" t="s">
        <v>309</v>
      </c>
      <c r="BW30" s="234" t="s">
        <v>309</v>
      </c>
      <c r="BX30" s="234" t="s">
        <v>309</v>
      </c>
      <c r="BY30" s="234" t="s">
        <v>309</v>
      </c>
      <c r="BZ30" s="234" t="s">
        <v>309</v>
      </c>
      <c r="CA30" s="234" t="s">
        <v>309</v>
      </c>
      <c r="CB30" s="234" t="s">
        <v>309</v>
      </c>
      <c r="CC30" s="234" t="s">
        <v>309</v>
      </c>
      <c r="CD30" s="234" t="str">
        <f>IFERROR(AN30/('Donnees de base'!M30*0.48),"")</f>
        <v/>
      </c>
      <c r="CE30" s="234" t="s">
        <v>309</v>
      </c>
      <c r="CF30" s="234" t="s">
        <v>309</v>
      </c>
      <c r="CG30" s="234" t="s">
        <v>309</v>
      </c>
      <c r="CH30" s="236" t="s">
        <v>309</v>
      </c>
    </row>
    <row r="31" spans="1:86" ht="15">
      <c r="A31" s="214" t="str">
        <f>IF('Donnees de base'!A31="","",'Donnees de base'!A31)</f>
        <v>COUP</v>
      </c>
      <c r="B31" s="215" t="str">
        <f>IF('Donnees de base'!B31="","",'Donnees de base'!B31)</f>
        <v>GPEI</v>
      </c>
      <c r="C31" s="215" t="str">
        <f>IF('Donnees de base'!C31="","",'Donnees de base'!C31)</f>
        <v>DATA</v>
      </c>
      <c r="D31" s="215" t="str">
        <f>IF('Donnees de base'!D31="","",'Donnees de base'!D31)</f>
        <v/>
      </c>
      <c r="E31" s="216" t="str">
        <f>IF('Donnees de base'!H31="","",'Donnees de base'!H31)</f>
        <v/>
      </c>
      <c r="F31" s="227">
        <v>0</v>
      </c>
      <c r="G31" s="228"/>
      <c r="H31" s="229" t="str">
        <f>IF('Donnees de base'!Y31="","",'Donnees de base'!Y31)</f>
        <v/>
      </c>
      <c r="I31" s="106"/>
      <c r="J31" s="230">
        <f t="shared" si="0"/>
        <v>0</v>
      </c>
      <c r="K31" s="105"/>
      <c r="L31" s="106"/>
      <c r="M31" s="230">
        <f t="shared" si="1"/>
        <v>0</v>
      </c>
      <c r="N31" s="105"/>
      <c r="O31" s="105"/>
      <c r="P31" s="231">
        <f t="shared" si="2"/>
        <v>0</v>
      </c>
      <c r="Q31" s="105"/>
      <c r="R31" s="105"/>
      <c r="S31" s="231">
        <f t="shared" si="3"/>
        <v>0</v>
      </c>
      <c r="T31" s="232">
        <f t="shared" ref="T31:U31" si="34">SUM(N31,Q31)</f>
        <v>0</v>
      </c>
      <c r="U31" s="232">
        <f t="shared" si="34"/>
        <v>0</v>
      </c>
      <c r="V31" s="231">
        <f t="shared" si="5"/>
        <v>0</v>
      </c>
      <c r="W31" s="105"/>
      <c r="X31" s="228"/>
      <c r="Y31" s="114"/>
      <c r="Z31" s="115"/>
      <c r="AA31" s="115"/>
      <c r="AB31" s="115"/>
      <c r="AC31" s="116"/>
      <c r="AD31" s="107"/>
      <c r="AE31" s="228"/>
      <c r="AF31" s="103"/>
      <c r="AG31" s="105"/>
      <c r="AH31" s="105"/>
      <c r="AI31" s="105"/>
      <c r="AJ31" s="105"/>
      <c r="AK31" s="105"/>
      <c r="AL31" s="105"/>
      <c r="AM31" s="105"/>
      <c r="AN31" s="106"/>
      <c r="AO31" s="107"/>
      <c r="AP31" s="105"/>
      <c r="AQ31" s="105"/>
      <c r="AR31" s="105"/>
      <c r="AS31" s="105"/>
      <c r="AT31" s="105"/>
      <c r="AU31" s="105"/>
      <c r="AV31" s="105"/>
      <c r="AW31" s="228"/>
      <c r="AX31" s="103"/>
      <c r="AY31" s="105"/>
      <c r="AZ31" s="105"/>
      <c r="BA31" s="105"/>
      <c r="BB31" s="105"/>
      <c r="BC31" s="105"/>
      <c r="BD31" s="105"/>
      <c r="BE31" s="105"/>
      <c r="BF31" s="105"/>
      <c r="BG31" s="105"/>
      <c r="BH31" s="105"/>
      <c r="BI31" s="106"/>
      <c r="BJ31" s="107"/>
      <c r="BK31" s="228"/>
      <c r="BL31" s="233" t="str">
        <f t="shared" si="6"/>
        <v/>
      </c>
      <c r="BM31" s="234" t="str">
        <f t="shared" si="7"/>
        <v/>
      </c>
      <c r="BN31" s="234" t="str">
        <f>IFERROR(K31/('Donnees de base'!M31*0.48),"")</f>
        <v/>
      </c>
      <c r="BO31" s="234" t="str">
        <f>IFERROR(L31/('Donnees de base'!M31*0.52),"")</f>
        <v/>
      </c>
      <c r="BP31" s="234" t="str">
        <f>IFERROR(T31/('Donnees de base'!K31*0.48),"")</f>
        <v/>
      </c>
      <c r="BQ31" s="234" t="str">
        <f>IFERROR(U31/('Donnees de base'!K31*0.52),"")</f>
        <v/>
      </c>
      <c r="BR31" s="234" t="str">
        <f>IFERROR(W31/('Donnees de base'!L31*0.48),"")</f>
        <v/>
      </c>
      <c r="BS31" s="234" t="str">
        <f>IFERROR(X31/('Donnees de base'!L31*0.52),"")</f>
        <v/>
      </c>
      <c r="BT31" s="234" t="s">
        <v>309</v>
      </c>
      <c r="BU31" s="235" t="s">
        <v>309</v>
      </c>
      <c r="BV31" s="234" t="s">
        <v>309</v>
      </c>
      <c r="BW31" s="234" t="s">
        <v>309</v>
      </c>
      <c r="BX31" s="234" t="s">
        <v>309</v>
      </c>
      <c r="BY31" s="234" t="s">
        <v>309</v>
      </c>
      <c r="BZ31" s="234" t="s">
        <v>309</v>
      </c>
      <c r="CA31" s="234" t="s">
        <v>309</v>
      </c>
      <c r="CB31" s="234" t="s">
        <v>309</v>
      </c>
      <c r="CC31" s="234" t="s">
        <v>309</v>
      </c>
      <c r="CD31" s="234" t="str">
        <f>IFERROR(AN31/('Donnees de base'!M31*0.48),"")</f>
        <v/>
      </c>
      <c r="CE31" s="234" t="s">
        <v>309</v>
      </c>
      <c r="CF31" s="234" t="s">
        <v>309</v>
      </c>
      <c r="CG31" s="234" t="s">
        <v>309</v>
      </c>
      <c r="CH31" s="236" t="s">
        <v>309</v>
      </c>
    </row>
    <row r="32" spans="1:86" ht="15">
      <c r="A32" s="214" t="str">
        <f>IF('Donnees de base'!A32="","",'Donnees de base'!A32)</f>
        <v>COUP</v>
      </c>
      <c r="B32" s="215" t="str">
        <f>IF('Donnees de base'!B32="","",'Donnees de base'!B32)</f>
        <v>GPEI</v>
      </c>
      <c r="C32" s="215" t="str">
        <f>IF('Donnees de base'!C32="","",'Donnees de base'!C32)</f>
        <v>DATA</v>
      </c>
      <c r="D32" s="215" t="str">
        <f>IF('Donnees de base'!D32="","",'Donnees de base'!D32)</f>
        <v/>
      </c>
      <c r="E32" s="216" t="str">
        <f>IF('Donnees de base'!H32="","",'Donnees de base'!H32)</f>
        <v/>
      </c>
      <c r="F32" s="227">
        <v>0</v>
      </c>
      <c r="G32" s="228"/>
      <c r="H32" s="229" t="str">
        <f>IF('Donnees de base'!Y32="","",'Donnees de base'!Y32)</f>
        <v/>
      </c>
      <c r="I32" s="106"/>
      <c r="J32" s="230">
        <f t="shared" si="0"/>
        <v>0</v>
      </c>
      <c r="K32" s="105"/>
      <c r="L32" s="106"/>
      <c r="M32" s="230">
        <f t="shared" si="1"/>
        <v>0</v>
      </c>
      <c r="N32" s="105"/>
      <c r="O32" s="105"/>
      <c r="P32" s="231">
        <f t="shared" si="2"/>
        <v>0</v>
      </c>
      <c r="Q32" s="105"/>
      <c r="R32" s="105"/>
      <c r="S32" s="231">
        <f t="shared" si="3"/>
        <v>0</v>
      </c>
      <c r="T32" s="232">
        <f t="shared" ref="T32:U32" si="35">SUM(N32,Q32)</f>
        <v>0</v>
      </c>
      <c r="U32" s="232">
        <f t="shared" si="35"/>
        <v>0</v>
      </c>
      <c r="V32" s="231">
        <f t="shared" si="5"/>
        <v>0</v>
      </c>
      <c r="W32" s="105"/>
      <c r="X32" s="228"/>
      <c r="Y32" s="114"/>
      <c r="Z32" s="115"/>
      <c r="AA32" s="115"/>
      <c r="AB32" s="115"/>
      <c r="AC32" s="116"/>
      <c r="AD32" s="107"/>
      <c r="AE32" s="228"/>
      <c r="AF32" s="103"/>
      <c r="AG32" s="105"/>
      <c r="AH32" s="105"/>
      <c r="AI32" s="105"/>
      <c r="AJ32" s="105"/>
      <c r="AK32" s="105"/>
      <c r="AL32" s="105"/>
      <c r="AM32" s="105"/>
      <c r="AN32" s="106"/>
      <c r="AO32" s="107"/>
      <c r="AP32" s="105"/>
      <c r="AQ32" s="105"/>
      <c r="AR32" s="105"/>
      <c r="AS32" s="105"/>
      <c r="AT32" s="105"/>
      <c r="AU32" s="105"/>
      <c r="AV32" s="105"/>
      <c r="AW32" s="228"/>
      <c r="AX32" s="103"/>
      <c r="AY32" s="105"/>
      <c r="AZ32" s="105"/>
      <c r="BA32" s="105"/>
      <c r="BB32" s="105"/>
      <c r="BC32" s="105"/>
      <c r="BD32" s="105"/>
      <c r="BE32" s="105"/>
      <c r="BF32" s="105"/>
      <c r="BG32" s="105"/>
      <c r="BH32" s="105"/>
      <c r="BI32" s="106"/>
      <c r="BJ32" s="107"/>
      <c r="BK32" s="228"/>
      <c r="BL32" s="233" t="str">
        <f t="shared" si="6"/>
        <v/>
      </c>
      <c r="BM32" s="234" t="str">
        <f t="shared" si="7"/>
        <v/>
      </c>
      <c r="BN32" s="234" t="str">
        <f>IFERROR(K32/('Donnees de base'!M32*0.48),"")</f>
        <v/>
      </c>
      <c r="BO32" s="234" t="str">
        <f>IFERROR(L32/('Donnees de base'!M32*0.52),"")</f>
        <v/>
      </c>
      <c r="BP32" s="234" t="str">
        <f>IFERROR(T32/('Donnees de base'!K32*0.48),"")</f>
        <v/>
      </c>
      <c r="BQ32" s="234" t="str">
        <f>IFERROR(U32/('Donnees de base'!K32*0.52),"")</f>
        <v/>
      </c>
      <c r="BR32" s="234" t="str">
        <f>IFERROR(W32/('Donnees de base'!L32*0.48),"")</f>
        <v/>
      </c>
      <c r="BS32" s="234" t="str">
        <f>IFERROR(X32/('Donnees de base'!L32*0.52),"")</f>
        <v/>
      </c>
      <c r="BT32" s="234" t="s">
        <v>309</v>
      </c>
      <c r="BU32" s="235" t="s">
        <v>309</v>
      </c>
      <c r="BV32" s="234" t="s">
        <v>309</v>
      </c>
      <c r="BW32" s="234" t="s">
        <v>309</v>
      </c>
      <c r="BX32" s="234" t="s">
        <v>309</v>
      </c>
      <c r="BY32" s="234" t="s">
        <v>309</v>
      </c>
      <c r="BZ32" s="234" t="s">
        <v>309</v>
      </c>
      <c r="CA32" s="234" t="s">
        <v>309</v>
      </c>
      <c r="CB32" s="234" t="s">
        <v>309</v>
      </c>
      <c r="CC32" s="234" t="s">
        <v>309</v>
      </c>
      <c r="CD32" s="234" t="str">
        <f>IFERROR(AN32/('Donnees de base'!M32*0.48),"")</f>
        <v/>
      </c>
      <c r="CE32" s="234" t="s">
        <v>309</v>
      </c>
      <c r="CF32" s="234" t="s">
        <v>309</v>
      </c>
      <c r="CG32" s="234" t="s">
        <v>309</v>
      </c>
      <c r="CH32" s="236" t="s">
        <v>309</v>
      </c>
    </row>
    <row r="33" spans="1:86" ht="15">
      <c r="A33" s="214" t="str">
        <f>IF('Donnees de base'!A33="","",'Donnees de base'!A33)</f>
        <v>COUP</v>
      </c>
      <c r="B33" s="215" t="str">
        <f>IF('Donnees de base'!B33="","",'Donnees de base'!B33)</f>
        <v>GPEI</v>
      </c>
      <c r="C33" s="215" t="str">
        <f>IF('Donnees de base'!C33="","",'Donnees de base'!C33)</f>
        <v>DATA</v>
      </c>
      <c r="D33" s="215" t="str">
        <f>IF('Donnees de base'!D33="","",'Donnees de base'!D33)</f>
        <v/>
      </c>
      <c r="E33" s="216" t="str">
        <f>IF('Donnees de base'!H33="","",'Donnees de base'!H33)</f>
        <v/>
      </c>
      <c r="F33" s="227">
        <v>0</v>
      </c>
      <c r="G33" s="228"/>
      <c r="H33" s="229" t="str">
        <f>IF('Donnees de base'!Y33="","",'Donnees de base'!Y33)</f>
        <v/>
      </c>
      <c r="I33" s="106"/>
      <c r="J33" s="230">
        <f t="shared" si="0"/>
        <v>0</v>
      </c>
      <c r="K33" s="105"/>
      <c r="L33" s="106"/>
      <c r="M33" s="230">
        <f t="shared" si="1"/>
        <v>0</v>
      </c>
      <c r="N33" s="105"/>
      <c r="O33" s="105"/>
      <c r="P33" s="231">
        <f t="shared" si="2"/>
        <v>0</v>
      </c>
      <c r="Q33" s="105"/>
      <c r="R33" s="105"/>
      <c r="S33" s="231">
        <f t="shared" si="3"/>
        <v>0</v>
      </c>
      <c r="T33" s="232">
        <f t="shared" ref="T33:U33" si="36">SUM(N33,Q33)</f>
        <v>0</v>
      </c>
      <c r="U33" s="232">
        <f t="shared" si="36"/>
        <v>0</v>
      </c>
      <c r="V33" s="231">
        <f t="shared" si="5"/>
        <v>0</v>
      </c>
      <c r="W33" s="105"/>
      <c r="X33" s="228"/>
      <c r="Y33" s="114"/>
      <c r="Z33" s="115"/>
      <c r="AA33" s="115"/>
      <c r="AB33" s="115"/>
      <c r="AC33" s="116"/>
      <c r="AD33" s="107"/>
      <c r="AE33" s="228"/>
      <c r="AF33" s="103"/>
      <c r="AG33" s="105"/>
      <c r="AH33" s="105"/>
      <c r="AI33" s="105"/>
      <c r="AJ33" s="105"/>
      <c r="AK33" s="105"/>
      <c r="AL33" s="105"/>
      <c r="AM33" s="105"/>
      <c r="AN33" s="106"/>
      <c r="AO33" s="107"/>
      <c r="AP33" s="105"/>
      <c r="AQ33" s="105"/>
      <c r="AR33" s="105"/>
      <c r="AS33" s="105"/>
      <c r="AT33" s="105"/>
      <c r="AU33" s="105"/>
      <c r="AV33" s="105"/>
      <c r="AW33" s="228"/>
      <c r="AX33" s="103"/>
      <c r="AY33" s="105"/>
      <c r="AZ33" s="105"/>
      <c r="BA33" s="105"/>
      <c r="BB33" s="105"/>
      <c r="BC33" s="105"/>
      <c r="BD33" s="105"/>
      <c r="BE33" s="105"/>
      <c r="BF33" s="105"/>
      <c r="BG33" s="105"/>
      <c r="BH33" s="105"/>
      <c r="BI33" s="106"/>
      <c r="BJ33" s="107"/>
      <c r="BK33" s="228"/>
      <c r="BL33" s="233" t="str">
        <f t="shared" si="6"/>
        <v/>
      </c>
      <c r="BM33" s="234" t="str">
        <f t="shared" si="7"/>
        <v/>
      </c>
      <c r="BN33" s="234" t="str">
        <f>IFERROR(K33/('Donnees de base'!M33*0.48),"")</f>
        <v/>
      </c>
      <c r="BO33" s="234" t="str">
        <f>IFERROR(L33/('Donnees de base'!M33*0.52),"")</f>
        <v/>
      </c>
      <c r="BP33" s="234" t="str">
        <f>IFERROR(T33/('Donnees de base'!K33*0.48),"")</f>
        <v/>
      </c>
      <c r="BQ33" s="234" t="str">
        <f>IFERROR(U33/('Donnees de base'!K33*0.52),"")</f>
        <v/>
      </c>
      <c r="BR33" s="234" t="str">
        <f>IFERROR(W33/('Donnees de base'!L33*0.48),"")</f>
        <v/>
      </c>
      <c r="BS33" s="234" t="str">
        <f>IFERROR(X33/('Donnees de base'!L33*0.52),"")</f>
        <v/>
      </c>
      <c r="BT33" s="234" t="s">
        <v>309</v>
      </c>
      <c r="BU33" s="235" t="s">
        <v>309</v>
      </c>
      <c r="BV33" s="234" t="s">
        <v>309</v>
      </c>
      <c r="BW33" s="234" t="s">
        <v>309</v>
      </c>
      <c r="BX33" s="234" t="s">
        <v>309</v>
      </c>
      <c r="BY33" s="234" t="s">
        <v>309</v>
      </c>
      <c r="BZ33" s="234" t="s">
        <v>309</v>
      </c>
      <c r="CA33" s="234" t="s">
        <v>309</v>
      </c>
      <c r="CB33" s="234" t="s">
        <v>309</v>
      </c>
      <c r="CC33" s="234" t="s">
        <v>309</v>
      </c>
      <c r="CD33" s="234" t="str">
        <f>IFERROR(AN33/('Donnees de base'!M33*0.48),"")</f>
        <v/>
      </c>
      <c r="CE33" s="234" t="s">
        <v>309</v>
      </c>
      <c r="CF33" s="234" t="s">
        <v>309</v>
      </c>
      <c r="CG33" s="234" t="s">
        <v>309</v>
      </c>
      <c r="CH33" s="236" t="s">
        <v>309</v>
      </c>
    </row>
    <row r="34" spans="1:86" ht="15">
      <c r="A34" s="214" t="str">
        <f>IF('Donnees de base'!A34="","",'Donnees de base'!A34)</f>
        <v>COUP</v>
      </c>
      <c r="B34" s="215" t="str">
        <f>IF('Donnees de base'!B34="","",'Donnees de base'!B34)</f>
        <v>GPEI</v>
      </c>
      <c r="C34" s="215" t="str">
        <f>IF('Donnees de base'!C34="","",'Donnees de base'!C34)</f>
        <v>DATA</v>
      </c>
      <c r="D34" s="215" t="str">
        <f>IF('Donnees de base'!D34="","",'Donnees de base'!D34)</f>
        <v/>
      </c>
      <c r="E34" s="216" t="str">
        <f>IF('Donnees de base'!H34="","",'Donnees de base'!H34)</f>
        <v/>
      </c>
      <c r="F34" s="227">
        <v>0</v>
      </c>
      <c r="G34" s="228"/>
      <c r="H34" s="229" t="str">
        <f>IF('Donnees de base'!Y34="","",'Donnees de base'!Y34)</f>
        <v/>
      </c>
      <c r="I34" s="106"/>
      <c r="J34" s="230">
        <f t="shared" si="0"/>
        <v>0</v>
      </c>
      <c r="K34" s="105"/>
      <c r="L34" s="106"/>
      <c r="M34" s="230">
        <f t="shared" si="1"/>
        <v>0</v>
      </c>
      <c r="N34" s="105"/>
      <c r="O34" s="105"/>
      <c r="P34" s="231">
        <f t="shared" si="2"/>
        <v>0</v>
      </c>
      <c r="Q34" s="105"/>
      <c r="R34" s="105"/>
      <c r="S34" s="231">
        <f t="shared" si="3"/>
        <v>0</v>
      </c>
      <c r="T34" s="232">
        <f t="shared" ref="T34:U34" si="37">SUM(N34,Q34)</f>
        <v>0</v>
      </c>
      <c r="U34" s="232">
        <f t="shared" si="37"/>
        <v>0</v>
      </c>
      <c r="V34" s="231">
        <f t="shared" si="5"/>
        <v>0</v>
      </c>
      <c r="W34" s="105"/>
      <c r="X34" s="228"/>
      <c r="Y34" s="114"/>
      <c r="Z34" s="115"/>
      <c r="AA34" s="115"/>
      <c r="AB34" s="115"/>
      <c r="AC34" s="116"/>
      <c r="AD34" s="107"/>
      <c r="AE34" s="228"/>
      <c r="AF34" s="103"/>
      <c r="AG34" s="105"/>
      <c r="AH34" s="105"/>
      <c r="AI34" s="105"/>
      <c r="AJ34" s="105"/>
      <c r="AK34" s="105"/>
      <c r="AL34" s="105"/>
      <c r="AM34" s="105"/>
      <c r="AN34" s="106"/>
      <c r="AO34" s="107"/>
      <c r="AP34" s="105"/>
      <c r="AQ34" s="105"/>
      <c r="AR34" s="105"/>
      <c r="AS34" s="105"/>
      <c r="AT34" s="105"/>
      <c r="AU34" s="105"/>
      <c r="AV34" s="105"/>
      <c r="AW34" s="228"/>
      <c r="AX34" s="103"/>
      <c r="AY34" s="105"/>
      <c r="AZ34" s="105"/>
      <c r="BA34" s="105"/>
      <c r="BB34" s="105"/>
      <c r="BC34" s="105"/>
      <c r="BD34" s="105"/>
      <c r="BE34" s="105"/>
      <c r="BF34" s="105"/>
      <c r="BG34" s="105"/>
      <c r="BH34" s="105"/>
      <c r="BI34" s="106"/>
      <c r="BJ34" s="107"/>
      <c r="BK34" s="228"/>
      <c r="BL34" s="233" t="str">
        <f t="shared" si="6"/>
        <v/>
      </c>
      <c r="BM34" s="234" t="str">
        <f t="shared" si="7"/>
        <v/>
      </c>
      <c r="BN34" s="234" t="str">
        <f>IFERROR(K34/('Donnees de base'!M34*0.48),"")</f>
        <v/>
      </c>
      <c r="BO34" s="234" t="str">
        <f>IFERROR(L34/('Donnees de base'!M34*0.52),"")</f>
        <v/>
      </c>
      <c r="BP34" s="234" t="str">
        <f>IFERROR(T34/('Donnees de base'!K34*0.48),"")</f>
        <v/>
      </c>
      <c r="BQ34" s="234" t="str">
        <f>IFERROR(U34/('Donnees de base'!K34*0.52),"")</f>
        <v/>
      </c>
      <c r="BR34" s="234" t="str">
        <f>IFERROR(W34/('Donnees de base'!L34*0.48),"")</f>
        <v/>
      </c>
      <c r="BS34" s="234" t="str">
        <f>IFERROR(X34/('Donnees de base'!L34*0.52),"")</f>
        <v/>
      </c>
      <c r="BT34" s="234" t="s">
        <v>309</v>
      </c>
      <c r="BU34" s="235" t="s">
        <v>309</v>
      </c>
      <c r="BV34" s="234" t="s">
        <v>309</v>
      </c>
      <c r="BW34" s="234" t="s">
        <v>309</v>
      </c>
      <c r="BX34" s="234" t="s">
        <v>309</v>
      </c>
      <c r="BY34" s="234" t="s">
        <v>309</v>
      </c>
      <c r="BZ34" s="234" t="s">
        <v>309</v>
      </c>
      <c r="CA34" s="234" t="s">
        <v>309</v>
      </c>
      <c r="CB34" s="234" t="s">
        <v>309</v>
      </c>
      <c r="CC34" s="234" t="s">
        <v>309</v>
      </c>
      <c r="CD34" s="234" t="str">
        <f>IFERROR(AN34/('Donnees de base'!M34*0.48),"")</f>
        <v/>
      </c>
      <c r="CE34" s="234" t="s">
        <v>309</v>
      </c>
      <c r="CF34" s="234" t="s">
        <v>309</v>
      </c>
      <c r="CG34" s="234" t="s">
        <v>309</v>
      </c>
      <c r="CH34" s="236" t="s">
        <v>309</v>
      </c>
    </row>
    <row r="35" spans="1:86" ht="15">
      <c r="A35" s="214" t="str">
        <f>IF('Donnees de base'!A35="","",'Donnees de base'!A35)</f>
        <v>COUP</v>
      </c>
      <c r="B35" s="215" t="str">
        <f>IF('Donnees de base'!B35="","",'Donnees de base'!B35)</f>
        <v>GPEI</v>
      </c>
      <c r="C35" s="215" t="str">
        <f>IF('Donnees de base'!C35="","",'Donnees de base'!C35)</f>
        <v>DATA</v>
      </c>
      <c r="D35" s="215" t="str">
        <f>IF('Donnees de base'!D35="","",'Donnees de base'!D35)</f>
        <v/>
      </c>
      <c r="E35" s="216" t="str">
        <f>IF('Donnees de base'!H35="","",'Donnees de base'!H35)</f>
        <v/>
      </c>
      <c r="F35" s="227">
        <v>0</v>
      </c>
      <c r="G35" s="228"/>
      <c r="H35" s="229" t="str">
        <f>IF('Donnees de base'!Y35="","",'Donnees de base'!Y35)</f>
        <v/>
      </c>
      <c r="I35" s="106"/>
      <c r="J35" s="230">
        <f t="shared" si="0"/>
        <v>0</v>
      </c>
      <c r="K35" s="105"/>
      <c r="L35" s="106"/>
      <c r="M35" s="230">
        <f t="shared" si="1"/>
        <v>0</v>
      </c>
      <c r="N35" s="105"/>
      <c r="O35" s="105"/>
      <c r="P35" s="231">
        <f t="shared" si="2"/>
        <v>0</v>
      </c>
      <c r="Q35" s="105"/>
      <c r="R35" s="105"/>
      <c r="S35" s="231">
        <f t="shared" si="3"/>
        <v>0</v>
      </c>
      <c r="T35" s="232">
        <f t="shared" ref="T35:U35" si="38">SUM(N35,Q35)</f>
        <v>0</v>
      </c>
      <c r="U35" s="232">
        <f t="shared" si="38"/>
        <v>0</v>
      </c>
      <c r="V35" s="231">
        <f t="shared" si="5"/>
        <v>0</v>
      </c>
      <c r="W35" s="105"/>
      <c r="X35" s="228"/>
      <c r="Y35" s="114"/>
      <c r="Z35" s="115"/>
      <c r="AA35" s="115"/>
      <c r="AB35" s="115"/>
      <c r="AC35" s="116"/>
      <c r="AD35" s="107"/>
      <c r="AE35" s="228"/>
      <c r="AF35" s="103"/>
      <c r="AG35" s="105"/>
      <c r="AH35" s="105"/>
      <c r="AI35" s="105"/>
      <c r="AJ35" s="105"/>
      <c r="AK35" s="105"/>
      <c r="AL35" s="105"/>
      <c r="AM35" s="105"/>
      <c r="AN35" s="106"/>
      <c r="AO35" s="107"/>
      <c r="AP35" s="105"/>
      <c r="AQ35" s="105"/>
      <c r="AR35" s="105"/>
      <c r="AS35" s="105"/>
      <c r="AT35" s="105"/>
      <c r="AU35" s="105"/>
      <c r="AV35" s="105"/>
      <c r="AW35" s="228"/>
      <c r="AX35" s="103"/>
      <c r="AY35" s="105"/>
      <c r="AZ35" s="105"/>
      <c r="BA35" s="105"/>
      <c r="BB35" s="105"/>
      <c r="BC35" s="105"/>
      <c r="BD35" s="105"/>
      <c r="BE35" s="105"/>
      <c r="BF35" s="105"/>
      <c r="BG35" s="105"/>
      <c r="BH35" s="105"/>
      <c r="BI35" s="106"/>
      <c r="BJ35" s="107"/>
      <c r="BK35" s="228"/>
      <c r="BL35" s="233" t="str">
        <f t="shared" si="6"/>
        <v/>
      </c>
      <c r="BM35" s="234" t="str">
        <f t="shared" si="7"/>
        <v/>
      </c>
      <c r="BN35" s="234" t="str">
        <f>IFERROR(K35/('Donnees de base'!M35*0.48),"")</f>
        <v/>
      </c>
      <c r="BO35" s="234" t="str">
        <f>IFERROR(L35/('Donnees de base'!M35*0.52),"")</f>
        <v/>
      </c>
      <c r="BP35" s="234" t="str">
        <f>IFERROR(T35/('Donnees de base'!K35*0.48),"")</f>
        <v/>
      </c>
      <c r="BQ35" s="234" t="str">
        <f>IFERROR(U35/('Donnees de base'!K35*0.52),"")</f>
        <v/>
      </c>
      <c r="BR35" s="234" t="str">
        <f>IFERROR(W35/('Donnees de base'!L35*0.48),"")</f>
        <v/>
      </c>
      <c r="BS35" s="234" t="str">
        <f>IFERROR(X35/('Donnees de base'!L35*0.52),"")</f>
        <v/>
      </c>
      <c r="BT35" s="234" t="s">
        <v>309</v>
      </c>
      <c r="BU35" s="235" t="s">
        <v>309</v>
      </c>
      <c r="BV35" s="234" t="s">
        <v>309</v>
      </c>
      <c r="BW35" s="234" t="s">
        <v>309</v>
      </c>
      <c r="BX35" s="234" t="s">
        <v>309</v>
      </c>
      <c r="BY35" s="234" t="s">
        <v>309</v>
      </c>
      <c r="BZ35" s="234" t="s">
        <v>309</v>
      </c>
      <c r="CA35" s="234" t="s">
        <v>309</v>
      </c>
      <c r="CB35" s="234" t="s">
        <v>309</v>
      </c>
      <c r="CC35" s="234" t="s">
        <v>309</v>
      </c>
      <c r="CD35" s="234" t="str">
        <f>IFERROR(AN35/('Donnees de base'!M35*0.48),"")</f>
        <v/>
      </c>
      <c r="CE35" s="234" t="s">
        <v>309</v>
      </c>
      <c r="CF35" s="234" t="s">
        <v>309</v>
      </c>
      <c r="CG35" s="234" t="s">
        <v>309</v>
      </c>
      <c r="CH35" s="236" t="s">
        <v>309</v>
      </c>
    </row>
    <row r="36" spans="1:86" ht="15">
      <c r="A36" s="214" t="str">
        <f>IF('Donnees de base'!A36="","",'Donnees de base'!A36)</f>
        <v>COUP</v>
      </c>
      <c r="B36" s="215" t="str">
        <f>IF('Donnees de base'!B36="","",'Donnees de base'!B36)</f>
        <v>GPEI</v>
      </c>
      <c r="C36" s="215" t="str">
        <f>IF('Donnees de base'!C36="","",'Donnees de base'!C36)</f>
        <v>DATA</v>
      </c>
      <c r="D36" s="215" t="str">
        <f>IF('Donnees de base'!D36="","",'Donnees de base'!D36)</f>
        <v/>
      </c>
      <c r="E36" s="216" t="str">
        <f>IF('Donnees de base'!H36="","",'Donnees de base'!H36)</f>
        <v/>
      </c>
      <c r="F36" s="227">
        <v>0</v>
      </c>
      <c r="G36" s="228"/>
      <c r="H36" s="229" t="str">
        <f>IF('Donnees de base'!Y36="","",'Donnees de base'!Y36)</f>
        <v/>
      </c>
      <c r="I36" s="106"/>
      <c r="J36" s="230">
        <f t="shared" si="0"/>
        <v>0</v>
      </c>
      <c r="K36" s="105"/>
      <c r="L36" s="106"/>
      <c r="M36" s="230">
        <f t="shared" si="1"/>
        <v>0</v>
      </c>
      <c r="N36" s="105"/>
      <c r="O36" s="105"/>
      <c r="P36" s="231">
        <f t="shared" si="2"/>
        <v>0</v>
      </c>
      <c r="Q36" s="105"/>
      <c r="R36" s="105"/>
      <c r="S36" s="231">
        <f t="shared" si="3"/>
        <v>0</v>
      </c>
      <c r="T36" s="232">
        <f t="shared" ref="T36:U36" si="39">SUM(N36,Q36)</f>
        <v>0</v>
      </c>
      <c r="U36" s="232">
        <f t="shared" si="39"/>
        <v>0</v>
      </c>
      <c r="V36" s="231">
        <f t="shared" si="5"/>
        <v>0</v>
      </c>
      <c r="W36" s="105"/>
      <c r="X36" s="228"/>
      <c r="Y36" s="114"/>
      <c r="Z36" s="115"/>
      <c r="AA36" s="115"/>
      <c r="AB36" s="115"/>
      <c r="AC36" s="116"/>
      <c r="AD36" s="107"/>
      <c r="AE36" s="228"/>
      <c r="AF36" s="103"/>
      <c r="AG36" s="105"/>
      <c r="AH36" s="105"/>
      <c r="AI36" s="105"/>
      <c r="AJ36" s="105"/>
      <c r="AK36" s="105"/>
      <c r="AL36" s="105"/>
      <c r="AM36" s="105"/>
      <c r="AN36" s="106"/>
      <c r="AO36" s="107"/>
      <c r="AP36" s="105"/>
      <c r="AQ36" s="105"/>
      <c r="AR36" s="105"/>
      <c r="AS36" s="105"/>
      <c r="AT36" s="105"/>
      <c r="AU36" s="105"/>
      <c r="AV36" s="105"/>
      <c r="AW36" s="228"/>
      <c r="AX36" s="103"/>
      <c r="AY36" s="105"/>
      <c r="AZ36" s="105"/>
      <c r="BA36" s="105"/>
      <c r="BB36" s="105"/>
      <c r="BC36" s="105"/>
      <c r="BD36" s="105"/>
      <c r="BE36" s="105"/>
      <c r="BF36" s="105"/>
      <c r="BG36" s="105"/>
      <c r="BH36" s="105"/>
      <c r="BI36" s="106"/>
      <c r="BJ36" s="107"/>
      <c r="BK36" s="228"/>
      <c r="BL36" s="233" t="str">
        <f t="shared" si="6"/>
        <v/>
      </c>
      <c r="BM36" s="234" t="str">
        <f t="shared" si="7"/>
        <v/>
      </c>
      <c r="BN36" s="234" t="str">
        <f>IFERROR(K36/('Donnees de base'!M36*0.48),"")</f>
        <v/>
      </c>
      <c r="BO36" s="234" t="str">
        <f>IFERROR(L36/('Donnees de base'!M36*0.52),"")</f>
        <v/>
      </c>
      <c r="BP36" s="234" t="str">
        <f>IFERROR(T36/('Donnees de base'!K36*0.48),"")</f>
        <v/>
      </c>
      <c r="BQ36" s="234" t="str">
        <f>IFERROR(U36/('Donnees de base'!K36*0.52),"")</f>
        <v/>
      </c>
      <c r="BR36" s="234" t="str">
        <f>IFERROR(W36/('Donnees de base'!L36*0.48),"")</f>
        <v/>
      </c>
      <c r="BS36" s="234" t="str">
        <f>IFERROR(X36/('Donnees de base'!L36*0.52),"")</f>
        <v/>
      </c>
      <c r="BT36" s="234" t="s">
        <v>309</v>
      </c>
      <c r="BU36" s="235" t="s">
        <v>309</v>
      </c>
      <c r="BV36" s="234" t="s">
        <v>309</v>
      </c>
      <c r="BW36" s="234" t="s">
        <v>309</v>
      </c>
      <c r="BX36" s="234" t="s">
        <v>309</v>
      </c>
      <c r="BY36" s="234" t="s">
        <v>309</v>
      </c>
      <c r="BZ36" s="234" t="s">
        <v>309</v>
      </c>
      <c r="CA36" s="234" t="s">
        <v>309</v>
      </c>
      <c r="CB36" s="234" t="s">
        <v>309</v>
      </c>
      <c r="CC36" s="234" t="s">
        <v>309</v>
      </c>
      <c r="CD36" s="234" t="str">
        <f>IFERROR(AN36/('Donnees de base'!M36*0.48),"")</f>
        <v/>
      </c>
      <c r="CE36" s="234" t="s">
        <v>309</v>
      </c>
      <c r="CF36" s="234" t="s">
        <v>309</v>
      </c>
      <c r="CG36" s="234" t="s">
        <v>309</v>
      </c>
      <c r="CH36" s="236" t="s">
        <v>309</v>
      </c>
    </row>
    <row r="37" spans="1:86" ht="15">
      <c r="A37" s="214" t="str">
        <f>IF('Donnees de base'!A37="","",'Donnees de base'!A37)</f>
        <v>COUP</v>
      </c>
      <c r="B37" s="215" t="str">
        <f>IF('Donnees de base'!B37="","",'Donnees de base'!B37)</f>
        <v>GPEI</v>
      </c>
      <c r="C37" s="215" t="str">
        <f>IF('Donnees de base'!C37="","",'Donnees de base'!C37)</f>
        <v>DATA</v>
      </c>
      <c r="D37" s="215" t="str">
        <f>IF('Donnees de base'!D37="","",'Donnees de base'!D37)</f>
        <v/>
      </c>
      <c r="E37" s="216" t="str">
        <f>IF('Donnees de base'!H37="","",'Donnees de base'!H37)</f>
        <v/>
      </c>
      <c r="F37" s="227">
        <v>0</v>
      </c>
      <c r="G37" s="228"/>
      <c r="H37" s="229" t="str">
        <f>IF('Donnees de base'!Y37="","",'Donnees de base'!Y37)</f>
        <v/>
      </c>
      <c r="I37" s="106"/>
      <c r="J37" s="230">
        <f t="shared" si="0"/>
        <v>0</v>
      </c>
      <c r="K37" s="105"/>
      <c r="L37" s="106"/>
      <c r="M37" s="230">
        <f t="shared" si="1"/>
        <v>0</v>
      </c>
      <c r="N37" s="105"/>
      <c r="O37" s="105"/>
      <c r="P37" s="231">
        <f t="shared" si="2"/>
        <v>0</v>
      </c>
      <c r="Q37" s="105"/>
      <c r="R37" s="105"/>
      <c r="S37" s="231">
        <f t="shared" si="3"/>
        <v>0</v>
      </c>
      <c r="T37" s="232">
        <f t="shared" ref="T37:U37" si="40">SUM(N37,Q37)</f>
        <v>0</v>
      </c>
      <c r="U37" s="232">
        <f t="shared" si="40"/>
        <v>0</v>
      </c>
      <c r="V37" s="231">
        <f t="shared" si="5"/>
        <v>0</v>
      </c>
      <c r="W37" s="105"/>
      <c r="X37" s="228"/>
      <c r="Y37" s="114"/>
      <c r="Z37" s="115"/>
      <c r="AA37" s="115"/>
      <c r="AB37" s="115"/>
      <c r="AC37" s="116"/>
      <c r="AD37" s="107"/>
      <c r="AE37" s="228"/>
      <c r="AF37" s="103"/>
      <c r="AG37" s="105"/>
      <c r="AH37" s="105"/>
      <c r="AI37" s="105"/>
      <c r="AJ37" s="105"/>
      <c r="AK37" s="105"/>
      <c r="AL37" s="105"/>
      <c r="AM37" s="105"/>
      <c r="AN37" s="106"/>
      <c r="AO37" s="107"/>
      <c r="AP37" s="105"/>
      <c r="AQ37" s="105"/>
      <c r="AR37" s="105"/>
      <c r="AS37" s="105"/>
      <c r="AT37" s="105"/>
      <c r="AU37" s="105"/>
      <c r="AV37" s="105"/>
      <c r="AW37" s="228"/>
      <c r="AX37" s="103"/>
      <c r="AY37" s="105"/>
      <c r="AZ37" s="105"/>
      <c r="BA37" s="105"/>
      <c r="BB37" s="105"/>
      <c r="BC37" s="105"/>
      <c r="BD37" s="105"/>
      <c r="BE37" s="105"/>
      <c r="BF37" s="105"/>
      <c r="BG37" s="105"/>
      <c r="BH37" s="105"/>
      <c r="BI37" s="106"/>
      <c r="BJ37" s="107"/>
      <c r="BK37" s="228"/>
      <c r="BL37" s="233" t="str">
        <f t="shared" si="6"/>
        <v/>
      </c>
      <c r="BM37" s="234" t="str">
        <f t="shared" si="7"/>
        <v/>
      </c>
      <c r="BN37" s="234" t="str">
        <f>IFERROR(K37/('Donnees de base'!M37*0.48),"")</f>
        <v/>
      </c>
      <c r="BO37" s="234" t="str">
        <f>IFERROR(L37/('Donnees de base'!M37*0.52),"")</f>
        <v/>
      </c>
      <c r="BP37" s="234" t="str">
        <f>IFERROR(T37/('Donnees de base'!K37*0.48),"")</f>
        <v/>
      </c>
      <c r="BQ37" s="234" t="str">
        <f>IFERROR(U37/('Donnees de base'!K37*0.52),"")</f>
        <v/>
      </c>
      <c r="BR37" s="234" t="str">
        <f>IFERROR(W37/('Donnees de base'!L37*0.48),"")</f>
        <v/>
      </c>
      <c r="BS37" s="234" t="str">
        <f>IFERROR(X37/('Donnees de base'!L37*0.52),"")</f>
        <v/>
      </c>
      <c r="BT37" s="234" t="s">
        <v>309</v>
      </c>
      <c r="BU37" s="235" t="s">
        <v>309</v>
      </c>
      <c r="BV37" s="234" t="s">
        <v>309</v>
      </c>
      <c r="BW37" s="234" t="s">
        <v>309</v>
      </c>
      <c r="BX37" s="234" t="s">
        <v>309</v>
      </c>
      <c r="BY37" s="234" t="s">
        <v>309</v>
      </c>
      <c r="BZ37" s="234" t="s">
        <v>309</v>
      </c>
      <c r="CA37" s="234" t="s">
        <v>309</v>
      </c>
      <c r="CB37" s="234" t="s">
        <v>309</v>
      </c>
      <c r="CC37" s="234" t="s">
        <v>309</v>
      </c>
      <c r="CD37" s="234" t="str">
        <f>IFERROR(AN37/('Donnees de base'!M37*0.48),"")</f>
        <v/>
      </c>
      <c r="CE37" s="234" t="s">
        <v>309</v>
      </c>
      <c r="CF37" s="234" t="s">
        <v>309</v>
      </c>
      <c r="CG37" s="234" t="s">
        <v>309</v>
      </c>
      <c r="CH37" s="236" t="s">
        <v>309</v>
      </c>
    </row>
    <row r="38" spans="1:86" ht="15">
      <c r="A38" s="214" t="str">
        <f>IF('Donnees de base'!A38="","",'Donnees de base'!A38)</f>
        <v>COUP</v>
      </c>
      <c r="B38" s="215" t="str">
        <f>IF('Donnees de base'!B38="","",'Donnees de base'!B38)</f>
        <v>GPEI</v>
      </c>
      <c r="C38" s="215" t="str">
        <f>IF('Donnees de base'!C38="","",'Donnees de base'!C38)</f>
        <v>DATA</v>
      </c>
      <c r="D38" s="215" t="str">
        <f>IF('Donnees de base'!D38="","",'Donnees de base'!D38)</f>
        <v/>
      </c>
      <c r="E38" s="216" t="str">
        <f>IF('Donnees de base'!H38="","",'Donnees de base'!H38)</f>
        <v/>
      </c>
      <c r="F38" s="227">
        <v>0</v>
      </c>
      <c r="G38" s="228"/>
      <c r="H38" s="229" t="str">
        <f>IF('Donnees de base'!Y38="","",'Donnees de base'!Y38)</f>
        <v/>
      </c>
      <c r="I38" s="106"/>
      <c r="J38" s="230">
        <f t="shared" si="0"/>
        <v>0</v>
      </c>
      <c r="K38" s="105"/>
      <c r="L38" s="106"/>
      <c r="M38" s="230">
        <f t="shared" si="1"/>
        <v>0</v>
      </c>
      <c r="N38" s="105"/>
      <c r="O38" s="105"/>
      <c r="P38" s="231">
        <f t="shared" si="2"/>
        <v>0</v>
      </c>
      <c r="Q38" s="105"/>
      <c r="R38" s="105"/>
      <c r="S38" s="231">
        <f t="shared" si="3"/>
        <v>0</v>
      </c>
      <c r="T38" s="232">
        <f t="shared" ref="T38:U38" si="41">SUM(N38,Q38)</f>
        <v>0</v>
      </c>
      <c r="U38" s="232">
        <f t="shared" si="41"/>
        <v>0</v>
      </c>
      <c r="V38" s="231">
        <f t="shared" si="5"/>
        <v>0</v>
      </c>
      <c r="W38" s="105"/>
      <c r="X38" s="228"/>
      <c r="Y38" s="114"/>
      <c r="Z38" s="115"/>
      <c r="AA38" s="115"/>
      <c r="AB38" s="115"/>
      <c r="AC38" s="116"/>
      <c r="AD38" s="107"/>
      <c r="AE38" s="228"/>
      <c r="AF38" s="103"/>
      <c r="AG38" s="105"/>
      <c r="AH38" s="105"/>
      <c r="AI38" s="105"/>
      <c r="AJ38" s="105"/>
      <c r="AK38" s="105"/>
      <c r="AL38" s="105"/>
      <c r="AM38" s="105"/>
      <c r="AN38" s="106"/>
      <c r="AO38" s="107"/>
      <c r="AP38" s="105"/>
      <c r="AQ38" s="105"/>
      <c r="AR38" s="105"/>
      <c r="AS38" s="105"/>
      <c r="AT38" s="105"/>
      <c r="AU38" s="105"/>
      <c r="AV38" s="105"/>
      <c r="AW38" s="228"/>
      <c r="AX38" s="103"/>
      <c r="AY38" s="105"/>
      <c r="AZ38" s="105"/>
      <c r="BA38" s="105"/>
      <c r="BB38" s="105"/>
      <c r="BC38" s="105"/>
      <c r="BD38" s="105"/>
      <c r="BE38" s="105"/>
      <c r="BF38" s="105"/>
      <c r="BG38" s="105"/>
      <c r="BH38" s="105"/>
      <c r="BI38" s="106"/>
      <c r="BJ38" s="107"/>
      <c r="BK38" s="228"/>
      <c r="BL38" s="233" t="str">
        <f t="shared" si="6"/>
        <v/>
      </c>
      <c r="BM38" s="234" t="str">
        <f t="shared" si="7"/>
        <v/>
      </c>
      <c r="BN38" s="234" t="str">
        <f>IFERROR(K38/('Donnees de base'!M38*0.48),"")</f>
        <v/>
      </c>
      <c r="BO38" s="234" t="str">
        <f>IFERROR(L38/('Donnees de base'!M38*0.52),"")</f>
        <v/>
      </c>
      <c r="BP38" s="234" t="str">
        <f>IFERROR(T38/('Donnees de base'!K38*0.48),"")</f>
        <v/>
      </c>
      <c r="BQ38" s="234" t="str">
        <f>IFERROR(U38/('Donnees de base'!K38*0.52),"")</f>
        <v/>
      </c>
      <c r="BR38" s="234" t="str">
        <f>IFERROR(W38/('Donnees de base'!L38*0.48),"")</f>
        <v/>
      </c>
      <c r="BS38" s="234" t="str">
        <f>IFERROR(X38/('Donnees de base'!L38*0.52),"")</f>
        <v/>
      </c>
      <c r="BT38" s="234" t="s">
        <v>309</v>
      </c>
      <c r="BU38" s="235" t="s">
        <v>309</v>
      </c>
      <c r="BV38" s="234" t="s">
        <v>309</v>
      </c>
      <c r="BW38" s="234" t="s">
        <v>309</v>
      </c>
      <c r="BX38" s="234" t="s">
        <v>309</v>
      </c>
      <c r="BY38" s="234" t="s">
        <v>309</v>
      </c>
      <c r="BZ38" s="234" t="s">
        <v>309</v>
      </c>
      <c r="CA38" s="234" t="s">
        <v>309</v>
      </c>
      <c r="CB38" s="234" t="s">
        <v>309</v>
      </c>
      <c r="CC38" s="234" t="s">
        <v>309</v>
      </c>
      <c r="CD38" s="234" t="str">
        <f>IFERROR(AN38/('Donnees de base'!M38*0.48),"")</f>
        <v/>
      </c>
      <c r="CE38" s="234" t="s">
        <v>309</v>
      </c>
      <c r="CF38" s="234" t="s">
        <v>309</v>
      </c>
      <c r="CG38" s="234" t="s">
        <v>309</v>
      </c>
      <c r="CH38" s="236" t="s">
        <v>309</v>
      </c>
    </row>
    <row r="39" spans="1:86" ht="15">
      <c r="A39" s="214" t="str">
        <f>IF('Donnees de base'!A39="","",'Donnees de base'!A39)</f>
        <v>COUP</v>
      </c>
      <c r="B39" s="215" t="str">
        <f>IF('Donnees de base'!B39="","",'Donnees de base'!B39)</f>
        <v>GPEI</v>
      </c>
      <c r="C39" s="215" t="str">
        <f>IF('Donnees de base'!C39="","",'Donnees de base'!C39)</f>
        <v>DATA</v>
      </c>
      <c r="D39" s="215" t="str">
        <f>IF('Donnees de base'!D39="","",'Donnees de base'!D39)</f>
        <v/>
      </c>
      <c r="E39" s="216" t="str">
        <f>IF('Donnees de base'!H39="","",'Donnees de base'!H39)</f>
        <v/>
      </c>
      <c r="F39" s="227">
        <v>0</v>
      </c>
      <c r="G39" s="228"/>
      <c r="H39" s="229" t="str">
        <f>IF('Donnees de base'!Y39="","",'Donnees de base'!Y39)</f>
        <v/>
      </c>
      <c r="I39" s="106"/>
      <c r="J39" s="230">
        <f t="shared" si="0"/>
        <v>0</v>
      </c>
      <c r="K39" s="105"/>
      <c r="L39" s="106"/>
      <c r="M39" s="230">
        <f t="shared" si="1"/>
        <v>0</v>
      </c>
      <c r="N39" s="105"/>
      <c r="O39" s="105"/>
      <c r="P39" s="231">
        <f t="shared" si="2"/>
        <v>0</v>
      </c>
      <c r="Q39" s="105"/>
      <c r="R39" s="105"/>
      <c r="S39" s="231">
        <f t="shared" si="3"/>
        <v>0</v>
      </c>
      <c r="T39" s="232">
        <f t="shared" ref="T39:U39" si="42">SUM(N39,Q39)</f>
        <v>0</v>
      </c>
      <c r="U39" s="232">
        <f t="shared" si="42"/>
        <v>0</v>
      </c>
      <c r="V39" s="231">
        <f t="shared" si="5"/>
        <v>0</v>
      </c>
      <c r="W39" s="105"/>
      <c r="X39" s="228"/>
      <c r="Y39" s="114"/>
      <c r="Z39" s="115"/>
      <c r="AA39" s="115"/>
      <c r="AB39" s="115"/>
      <c r="AC39" s="116"/>
      <c r="AD39" s="107"/>
      <c r="AE39" s="228"/>
      <c r="AF39" s="103"/>
      <c r="AG39" s="105"/>
      <c r="AH39" s="105"/>
      <c r="AI39" s="105"/>
      <c r="AJ39" s="105"/>
      <c r="AK39" s="105"/>
      <c r="AL39" s="105"/>
      <c r="AM39" s="105"/>
      <c r="AN39" s="106"/>
      <c r="AO39" s="107"/>
      <c r="AP39" s="105"/>
      <c r="AQ39" s="105"/>
      <c r="AR39" s="105"/>
      <c r="AS39" s="105"/>
      <c r="AT39" s="105"/>
      <c r="AU39" s="105"/>
      <c r="AV39" s="105"/>
      <c r="AW39" s="228"/>
      <c r="AX39" s="103"/>
      <c r="AY39" s="105"/>
      <c r="AZ39" s="105"/>
      <c r="BA39" s="105"/>
      <c r="BB39" s="105"/>
      <c r="BC39" s="105"/>
      <c r="BD39" s="105"/>
      <c r="BE39" s="105"/>
      <c r="BF39" s="105"/>
      <c r="BG39" s="105"/>
      <c r="BH39" s="105"/>
      <c r="BI39" s="106"/>
      <c r="BJ39" s="107"/>
      <c r="BK39" s="228"/>
      <c r="BL39" s="233" t="str">
        <f t="shared" si="6"/>
        <v/>
      </c>
      <c r="BM39" s="234" t="str">
        <f t="shared" si="7"/>
        <v/>
      </c>
      <c r="BN39" s="234" t="str">
        <f>IFERROR(K39/('Donnees de base'!M39*0.48),"")</f>
        <v/>
      </c>
      <c r="BO39" s="234" t="str">
        <f>IFERROR(L39/('Donnees de base'!M39*0.52),"")</f>
        <v/>
      </c>
      <c r="BP39" s="234" t="str">
        <f>IFERROR(T39/('Donnees de base'!K39*0.48),"")</f>
        <v/>
      </c>
      <c r="BQ39" s="234" t="str">
        <f>IFERROR(U39/('Donnees de base'!K39*0.52),"")</f>
        <v/>
      </c>
      <c r="BR39" s="234" t="str">
        <f>IFERROR(W39/('Donnees de base'!L39*0.48),"")</f>
        <v/>
      </c>
      <c r="BS39" s="234" t="str">
        <f>IFERROR(X39/('Donnees de base'!L39*0.52),"")</f>
        <v/>
      </c>
      <c r="BT39" s="234" t="s">
        <v>309</v>
      </c>
      <c r="BU39" s="235" t="s">
        <v>309</v>
      </c>
      <c r="BV39" s="234" t="s">
        <v>309</v>
      </c>
      <c r="BW39" s="234" t="s">
        <v>309</v>
      </c>
      <c r="BX39" s="234" t="s">
        <v>309</v>
      </c>
      <c r="BY39" s="234" t="s">
        <v>309</v>
      </c>
      <c r="BZ39" s="234" t="s">
        <v>309</v>
      </c>
      <c r="CA39" s="234" t="s">
        <v>309</v>
      </c>
      <c r="CB39" s="234" t="s">
        <v>309</v>
      </c>
      <c r="CC39" s="234" t="s">
        <v>309</v>
      </c>
      <c r="CD39" s="234" t="str">
        <f>IFERROR(AN39/('Donnees de base'!M39*0.48),"")</f>
        <v/>
      </c>
      <c r="CE39" s="234" t="s">
        <v>309</v>
      </c>
      <c r="CF39" s="234" t="s">
        <v>309</v>
      </c>
      <c r="CG39" s="234" t="s">
        <v>309</v>
      </c>
      <c r="CH39" s="236" t="s">
        <v>309</v>
      </c>
    </row>
    <row r="40" spans="1:86" ht="15">
      <c r="A40" s="214" t="str">
        <f>IF('Donnees de base'!A40="","",'Donnees de base'!A40)</f>
        <v>COUP</v>
      </c>
      <c r="B40" s="215" t="str">
        <f>IF('Donnees de base'!B40="","",'Donnees de base'!B40)</f>
        <v>GPEI</v>
      </c>
      <c r="C40" s="215" t="str">
        <f>IF('Donnees de base'!C40="","",'Donnees de base'!C40)</f>
        <v>DATA</v>
      </c>
      <c r="D40" s="215" t="str">
        <f>IF('Donnees de base'!D40="","",'Donnees de base'!D40)</f>
        <v/>
      </c>
      <c r="E40" s="216" t="str">
        <f>IF('Donnees de base'!H40="","",'Donnees de base'!H40)</f>
        <v/>
      </c>
      <c r="F40" s="227">
        <v>0</v>
      </c>
      <c r="G40" s="228"/>
      <c r="H40" s="229" t="str">
        <f>IF('Donnees de base'!Y40="","",'Donnees de base'!Y40)</f>
        <v/>
      </c>
      <c r="I40" s="106"/>
      <c r="J40" s="230">
        <f t="shared" si="0"/>
        <v>0</v>
      </c>
      <c r="K40" s="105"/>
      <c r="L40" s="106"/>
      <c r="M40" s="230">
        <f t="shared" si="1"/>
        <v>0</v>
      </c>
      <c r="N40" s="105"/>
      <c r="O40" s="105"/>
      <c r="P40" s="231">
        <f t="shared" si="2"/>
        <v>0</v>
      </c>
      <c r="Q40" s="105"/>
      <c r="R40" s="105"/>
      <c r="S40" s="231">
        <f t="shared" si="3"/>
        <v>0</v>
      </c>
      <c r="T40" s="232">
        <f t="shared" ref="T40:U40" si="43">SUM(N40,Q40)</f>
        <v>0</v>
      </c>
      <c r="U40" s="232">
        <f t="shared" si="43"/>
        <v>0</v>
      </c>
      <c r="V40" s="231">
        <f t="shared" si="5"/>
        <v>0</v>
      </c>
      <c r="W40" s="105"/>
      <c r="X40" s="228"/>
      <c r="Y40" s="114"/>
      <c r="Z40" s="115"/>
      <c r="AA40" s="115"/>
      <c r="AB40" s="115"/>
      <c r="AC40" s="116"/>
      <c r="AD40" s="107"/>
      <c r="AE40" s="228"/>
      <c r="AF40" s="103"/>
      <c r="AG40" s="105"/>
      <c r="AH40" s="105"/>
      <c r="AI40" s="105"/>
      <c r="AJ40" s="105"/>
      <c r="AK40" s="105"/>
      <c r="AL40" s="105"/>
      <c r="AM40" s="105"/>
      <c r="AN40" s="106"/>
      <c r="AO40" s="107"/>
      <c r="AP40" s="105"/>
      <c r="AQ40" s="105"/>
      <c r="AR40" s="105"/>
      <c r="AS40" s="105"/>
      <c r="AT40" s="105"/>
      <c r="AU40" s="105"/>
      <c r="AV40" s="105"/>
      <c r="AW40" s="228"/>
      <c r="AX40" s="103"/>
      <c r="AY40" s="105"/>
      <c r="AZ40" s="105"/>
      <c r="BA40" s="105"/>
      <c r="BB40" s="105"/>
      <c r="BC40" s="105"/>
      <c r="BD40" s="105"/>
      <c r="BE40" s="105"/>
      <c r="BF40" s="105"/>
      <c r="BG40" s="105"/>
      <c r="BH40" s="105"/>
      <c r="BI40" s="106"/>
      <c r="BJ40" s="107"/>
      <c r="BK40" s="228"/>
      <c r="BL40" s="233" t="str">
        <f t="shared" si="6"/>
        <v/>
      </c>
      <c r="BM40" s="234" t="str">
        <f t="shared" si="7"/>
        <v/>
      </c>
      <c r="BN40" s="234" t="str">
        <f>IFERROR(K40/('Donnees de base'!M40*0.48),"")</f>
        <v/>
      </c>
      <c r="BO40" s="234" t="str">
        <f>IFERROR(L40/('Donnees de base'!M40*0.52),"")</f>
        <v/>
      </c>
      <c r="BP40" s="234" t="str">
        <f>IFERROR(T40/('Donnees de base'!K40*0.48),"")</f>
        <v/>
      </c>
      <c r="BQ40" s="234" t="str">
        <f>IFERROR(U40/('Donnees de base'!K40*0.52),"")</f>
        <v/>
      </c>
      <c r="BR40" s="234" t="str">
        <f>IFERROR(W40/('Donnees de base'!L40*0.48),"")</f>
        <v/>
      </c>
      <c r="BS40" s="234" t="str">
        <f>IFERROR(X40/('Donnees de base'!L40*0.52),"")</f>
        <v/>
      </c>
      <c r="BT40" s="234" t="s">
        <v>309</v>
      </c>
      <c r="BU40" s="235" t="s">
        <v>309</v>
      </c>
      <c r="BV40" s="234" t="s">
        <v>309</v>
      </c>
      <c r="BW40" s="234" t="s">
        <v>309</v>
      </c>
      <c r="BX40" s="234" t="s">
        <v>309</v>
      </c>
      <c r="BY40" s="234" t="s">
        <v>309</v>
      </c>
      <c r="BZ40" s="234" t="s">
        <v>309</v>
      </c>
      <c r="CA40" s="234" t="s">
        <v>309</v>
      </c>
      <c r="CB40" s="234" t="s">
        <v>309</v>
      </c>
      <c r="CC40" s="234" t="s">
        <v>309</v>
      </c>
      <c r="CD40" s="234" t="str">
        <f>IFERROR(AN40/('Donnees de base'!M40*0.48),"")</f>
        <v/>
      </c>
      <c r="CE40" s="234" t="s">
        <v>309</v>
      </c>
      <c r="CF40" s="234" t="s">
        <v>309</v>
      </c>
      <c r="CG40" s="234" t="s">
        <v>309</v>
      </c>
      <c r="CH40" s="236" t="s">
        <v>309</v>
      </c>
    </row>
    <row r="41" spans="1:86" ht="15">
      <c r="A41" s="214" t="str">
        <f>IF('Donnees de base'!A41="","",'Donnees de base'!A41)</f>
        <v>COUP</v>
      </c>
      <c r="B41" s="215" t="str">
        <f>IF('Donnees de base'!B41="","",'Donnees de base'!B41)</f>
        <v>GPEI</v>
      </c>
      <c r="C41" s="215" t="str">
        <f>IF('Donnees de base'!C41="","",'Donnees de base'!C41)</f>
        <v>DATA</v>
      </c>
      <c r="D41" s="215" t="str">
        <f>IF('Donnees de base'!D41="","",'Donnees de base'!D41)</f>
        <v/>
      </c>
      <c r="E41" s="216" t="str">
        <f>IF('Donnees de base'!H41="","",'Donnees de base'!H41)</f>
        <v/>
      </c>
      <c r="F41" s="227">
        <v>0</v>
      </c>
      <c r="G41" s="228"/>
      <c r="H41" s="229" t="str">
        <f>IF('Donnees de base'!Y41="","",'Donnees de base'!Y41)</f>
        <v/>
      </c>
      <c r="I41" s="106"/>
      <c r="J41" s="230">
        <f t="shared" si="0"/>
        <v>0</v>
      </c>
      <c r="K41" s="105"/>
      <c r="L41" s="106"/>
      <c r="M41" s="230">
        <f t="shared" si="1"/>
        <v>0</v>
      </c>
      <c r="N41" s="105"/>
      <c r="O41" s="105"/>
      <c r="P41" s="231">
        <f t="shared" si="2"/>
        <v>0</v>
      </c>
      <c r="Q41" s="105"/>
      <c r="R41" s="105"/>
      <c r="S41" s="231">
        <f t="shared" si="3"/>
        <v>0</v>
      </c>
      <c r="T41" s="232">
        <f t="shared" ref="T41:U41" si="44">SUM(N41,Q41)</f>
        <v>0</v>
      </c>
      <c r="U41" s="232">
        <f t="shared" si="44"/>
        <v>0</v>
      </c>
      <c r="V41" s="231">
        <f t="shared" si="5"/>
        <v>0</v>
      </c>
      <c r="W41" s="105"/>
      <c r="X41" s="228"/>
      <c r="Y41" s="114"/>
      <c r="Z41" s="115"/>
      <c r="AA41" s="115"/>
      <c r="AB41" s="115"/>
      <c r="AC41" s="116"/>
      <c r="AD41" s="107"/>
      <c r="AE41" s="228"/>
      <c r="AF41" s="103"/>
      <c r="AG41" s="105"/>
      <c r="AH41" s="105"/>
      <c r="AI41" s="105"/>
      <c r="AJ41" s="105"/>
      <c r="AK41" s="105"/>
      <c r="AL41" s="105"/>
      <c r="AM41" s="105"/>
      <c r="AN41" s="106"/>
      <c r="AO41" s="107"/>
      <c r="AP41" s="105"/>
      <c r="AQ41" s="105"/>
      <c r="AR41" s="105"/>
      <c r="AS41" s="105"/>
      <c r="AT41" s="105"/>
      <c r="AU41" s="105"/>
      <c r="AV41" s="105"/>
      <c r="AW41" s="228"/>
      <c r="AX41" s="103"/>
      <c r="AY41" s="105"/>
      <c r="AZ41" s="105"/>
      <c r="BA41" s="105"/>
      <c r="BB41" s="105"/>
      <c r="BC41" s="105"/>
      <c r="BD41" s="105"/>
      <c r="BE41" s="105"/>
      <c r="BF41" s="105"/>
      <c r="BG41" s="105"/>
      <c r="BH41" s="105"/>
      <c r="BI41" s="106"/>
      <c r="BJ41" s="107"/>
      <c r="BK41" s="228"/>
      <c r="BL41" s="233" t="str">
        <f t="shared" si="6"/>
        <v/>
      </c>
      <c r="BM41" s="234" t="str">
        <f t="shared" si="7"/>
        <v/>
      </c>
      <c r="BN41" s="234" t="str">
        <f>IFERROR(K41/('Donnees de base'!M41*0.48),"")</f>
        <v/>
      </c>
      <c r="BO41" s="234" t="str">
        <f>IFERROR(L41/('Donnees de base'!M41*0.52),"")</f>
        <v/>
      </c>
      <c r="BP41" s="234" t="str">
        <f>IFERROR(T41/('Donnees de base'!K41*0.48),"")</f>
        <v/>
      </c>
      <c r="BQ41" s="234" t="str">
        <f>IFERROR(U41/('Donnees de base'!K41*0.52),"")</f>
        <v/>
      </c>
      <c r="BR41" s="234" t="str">
        <f>IFERROR(W41/('Donnees de base'!L41*0.48),"")</f>
        <v/>
      </c>
      <c r="BS41" s="234" t="str">
        <f>IFERROR(X41/('Donnees de base'!L41*0.52),"")</f>
        <v/>
      </c>
      <c r="BT41" s="234" t="s">
        <v>309</v>
      </c>
      <c r="BU41" s="235" t="s">
        <v>309</v>
      </c>
      <c r="BV41" s="234" t="s">
        <v>309</v>
      </c>
      <c r="BW41" s="234" t="s">
        <v>309</v>
      </c>
      <c r="BX41" s="234" t="s">
        <v>309</v>
      </c>
      <c r="BY41" s="234" t="s">
        <v>309</v>
      </c>
      <c r="BZ41" s="234" t="s">
        <v>309</v>
      </c>
      <c r="CA41" s="234" t="s">
        <v>309</v>
      </c>
      <c r="CB41" s="234" t="s">
        <v>309</v>
      </c>
      <c r="CC41" s="234" t="s">
        <v>309</v>
      </c>
      <c r="CD41" s="234" t="str">
        <f>IFERROR(AN41/('Donnees de base'!M41*0.48),"")</f>
        <v/>
      </c>
      <c r="CE41" s="234" t="s">
        <v>309</v>
      </c>
      <c r="CF41" s="234" t="s">
        <v>309</v>
      </c>
      <c r="CG41" s="234" t="s">
        <v>309</v>
      </c>
      <c r="CH41" s="236" t="s">
        <v>309</v>
      </c>
    </row>
    <row r="42" spans="1:86" ht="15">
      <c r="A42" s="214" t="str">
        <f>IF('Donnees de base'!A42="","",'Donnees de base'!A42)</f>
        <v>COUP</v>
      </c>
      <c r="B42" s="215" t="str">
        <f>IF('Donnees de base'!B42="","",'Donnees de base'!B42)</f>
        <v>GPEI</v>
      </c>
      <c r="C42" s="215" t="str">
        <f>IF('Donnees de base'!C42="","",'Donnees de base'!C42)</f>
        <v>DATA</v>
      </c>
      <c r="D42" s="215" t="str">
        <f>IF('Donnees de base'!D42="","",'Donnees de base'!D42)</f>
        <v/>
      </c>
      <c r="E42" s="216" t="str">
        <f>IF('Donnees de base'!H42="","",'Donnees de base'!H42)</f>
        <v/>
      </c>
      <c r="F42" s="227">
        <v>0</v>
      </c>
      <c r="G42" s="228"/>
      <c r="H42" s="229" t="str">
        <f>IF('Donnees de base'!Y42="","",'Donnees de base'!Y42)</f>
        <v/>
      </c>
      <c r="I42" s="106"/>
      <c r="J42" s="230">
        <f t="shared" si="0"/>
        <v>0</v>
      </c>
      <c r="K42" s="105"/>
      <c r="L42" s="106"/>
      <c r="M42" s="230">
        <f t="shared" si="1"/>
        <v>0</v>
      </c>
      <c r="N42" s="105"/>
      <c r="O42" s="105"/>
      <c r="P42" s="231">
        <f t="shared" si="2"/>
        <v>0</v>
      </c>
      <c r="Q42" s="105"/>
      <c r="R42" s="105"/>
      <c r="S42" s="231">
        <f t="shared" si="3"/>
        <v>0</v>
      </c>
      <c r="T42" s="232">
        <f t="shared" ref="T42:U42" si="45">SUM(N42,Q42)</f>
        <v>0</v>
      </c>
      <c r="U42" s="232">
        <f t="shared" si="45"/>
        <v>0</v>
      </c>
      <c r="V42" s="231">
        <f t="shared" si="5"/>
        <v>0</v>
      </c>
      <c r="W42" s="105"/>
      <c r="X42" s="228"/>
      <c r="Y42" s="114"/>
      <c r="Z42" s="115"/>
      <c r="AA42" s="115"/>
      <c r="AB42" s="115"/>
      <c r="AC42" s="116"/>
      <c r="AD42" s="107"/>
      <c r="AE42" s="228"/>
      <c r="AF42" s="103"/>
      <c r="AG42" s="105"/>
      <c r="AH42" s="105"/>
      <c r="AI42" s="105"/>
      <c r="AJ42" s="105"/>
      <c r="AK42" s="105"/>
      <c r="AL42" s="105"/>
      <c r="AM42" s="105"/>
      <c r="AN42" s="106"/>
      <c r="AO42" s="107"/>
      <c r="AP42" s="105"/>
      <c r="AQ42" s="105"/>
      <c r="AR42" s="105"/>
      <c r="AS42" s="105"/>
      <c r="AT42" s="105"/>
      <c r="AU42" s="105"/>
      <c r="AV42" s="105"/>
      <c r="AW42" s="228"/>
      <c r="AX42" s="103"/>
      <c r="AY42" s="105"/>
      <c r="AZ42" s="105"/>
      <c r="BA42" s="105"/>
      <c r="BB42" s="105"/>
      <c r="BC42" s="105"/>
      <c r="BD42" s="105"/>
      <c r="BE42" s="105"/>
      <c r="BF42" s="105"/>
      <c r="BG42" s="105"/>
      <c r="BH42" s="105"/>
      <c r="BI42" s="106"/>
      <c r="BJ42" s="107"/>
      <c r="BK42" s="228"/>
      <c r="BL42" s="233" t="str">
        <f t="shared" si="6"/>
        <v/>
      </c>
      <c r="BM42" s="234" t="str">
        <f t="shared" si="7"/>
        <v/>
      </c>
      <c r="BN42" s="234" t="str">
        <f>IFERROR(K42/('Donnees de base'!M42*0.48),"")</f>
        <v/>
      </c>
      <c r="BO42" s="234" t="str">
        <f>IFERROR(L42/('Donnees de base'!M42*0.52),"")</f>
        <v/>
      </c>
      <c r="BP42" s="234" t="str">
        <f>IFERROR(T42/('Donnees de base'!K42*0.48),"")</f>
        <v/>
      </c>
      <c r="BQ42" s="234" t="str">
        <f>IFERROR(U42/('Donnees de base'!K42*0.52),"")</f>
        <v/>
      </c>
      <c r="BR42" s="234" t="str">
        <f>IFERROR(W42/('Donnees de base'!L42*0.48),"")</f>
        <v/>
      </c>
      <c r="BS42" s="234" t="str">
        <f>IFERROR(X42/('Donnees de base'!L42*0.52),"")</f>
        <v/>
      </c>
      <c r="BT42" s="234" t="s">
        <v>309</v>
      </c>
      <c r="BU42" s="235" t="s">
        <v>309</v>
      </c>
      <c r="BV42" s="234" t="s">
        <v>309</v>
      </c>
      <c r="BW42" s="234" t="s">
        <v>309</v>
      </c>
      <c r="BX42" s="234" t="s">
        <v>309</v>
      </c>
      <c r="BY42" s="234" t="s">
        <v>309</v>
      </c>
      <c r="BZ42" s="234" t="s">
        <v>309</v>
      </c>
      <c r="CA42" s="234" t="s">
        <v>309</v>
      </c>
      <c r="CB42" s="234" t="s">
        <v>309</v>
      </c>
      <c r="CC42" s="234" t="s">
        <v>309</v>
      </c>
      <c r="CD42" s="234" t="str">
        <f>IFERROR(AN42/('Donnees de base'!M42*0.48),"")</f>
        <v/>
      </c>
      <c r="CE42" s="234" t="s">
        <v>309</v>
      </c>
      <c r="CF42" s="234" t="s">
        <v>309</v>
      </c>
      <c r="CG42" s="234" t="s">
        <v>309</v>
      </c>
      <c r="CH42" s="236" t="s">
        <v>309</v>
      </c>
    </row>
    <row r="43" spans="1:86" ht="15">
      <c r="A43" s="214" t="str">
        <f>IF('Donnees de base'!A43="","",'Donnees de base'!A43)</f>
        <v>COUP</v>
      </c>
      <c r="B43" s="215" t="str">
        <f>IF('Donnees de base'!B43="","",'Donnees de base'!B43)</f>
        <v>GPEI</v>
      </c>
      <c r="C43" s="215" t="str">
        <f>IF('Donnees de base'!C43="","",'Donnees de base'!C43)</f>
        <v>DATA</v>
      </c>
      <c r="D43" s="215" t="str">
        <f>IF('Donnees de base'!D43="","",'Donnees de base'!D43)</f>
        <v/>
      </c>
      <c r="E43" s="216" t="str">
        <f>IF('Donnees de base'!H43="","",'Donnees de base'!H43)</f>
        <v/>
      </c>
      <c r="F43" s="227">
        <v>0</v>
      </c>
      <c r="G43" s="228"/>
      <c r="H43" s="229" t="str">
        <f>IF('Donnees de base'!Y43="","",'Donnees de base'!Y43)</f>
        <v/>
      </c>
      <c r="I43" s="106"/>
      <c r="J43" s="230">
        <f t="shared" si="0"/>
        <v>0</v>
      </c>
      <c r="K43" s="105"/>
      <c r="L43" s="106"/>
      <c r="M43" s="230">
        <f t="shared" si="1"/>
        <v>0</v>
      </c>
      <c r="N43" s="105"/>
      <c r="O43" s="105"/>
      <c r="P43" s="231">
        <f t="shared" si="2"/>
        <v>0</v>
      </c>
      <c r="Q43" s="105"/>
      <c r="R43" s="105"/>
      <c r="S43" s="231">
        <f t="shared" si="3"/>
        <v>0</v>
      </c>
      <c r="T43" s="232">
        <f t="shared" ref="T43:U43" si="46">SUM(N43,Q43)</f>
        <v>0</v>
      </c>
      <c r="U43" s="232">
        <f t="shared" si="46"/>
        <v>0</v>
      </c>
      <c r="V43" s="231">
        <f t="shared" si="5"/>
        <v>0</v>
      </c>
      <c r="W43" s="105"/>
      <c r="X43" s="228"/>
      <c r="Y43" s="114"/>
      <c r="Z43" s="115"/>
      <c r="AA43" s="115"/>
      <c r="AB43" s="115"/>
      <c r="AC43" s="116"/>
      <c r="AD43" s="107"/>
      <c r="AE43" s="228"/>
      <c r="AF43" s="103"/>
      <c r="AG43" s="105"/>
      <c r="AH43" s="105"/>
      <c r="AI43" s="105"/>
      <c r="AJ43" s="105"/>
      <c r="AK43" s="105"/>
      <c r="AL43" s="105"/>
      <c r="AM43" s="105"/>
      <c r="AN43" s="106"/>
      <c r="AO43" s="107"/>
      <c r="AP43" s="105"/>
      <c r="AQ43" s="105"/>
      <c r="AR43" s="105"/>
      <c r="AS43" s="105"/>
      <c r="AT43" s="105"/>
      <c r="AU43" s="105"/>
      <c r="AV43" s="105"/>
      <c r="AW43" s="228"/>
      <c r="AX43" s="103"/>
      <c r="AY43" s="105"/>
      <c r="AZ43" s="105"/>
      <c r="BA43" s="105"/>
      <c r="BB43" s="105"/>
      <c r="BC43" s="105"/>
      <c r="BD43" s="105"/>
      <c r="BE43" s="105"/>
      <c r="BF43" s="105"/>
      <c r="BG43" s="105"/>
      <c r="BH43" s="105"/>
      <c r="BI43" s="106"/>
      <c r="BJ43" s="107"/>
      <c r="BK43" s="228"/>
      <c r="BL43" s="233" t="str">
        <f t="shared" si="6"/>
        <v/>
      </c>
      <c r="BM43" s="234" t="str">
        <f t="shared" si="7"/>
        <v/>
      </c>
      <c r="BN43" s="234" t="str">
        <f>IFERROR(K43/('Donnees de base'!M43*0.48),"")</f>
        <v/>
      </c>
      <c r="BO43" s="234" t="str">
        <f>IFERROR(L43/('Donnees de base'!M43*0.52),"")</f>
        <v/>
      </c>
      <c r="BP43" s="234" t="str">
        <f>IFERROR(T43/('Donnees de base'!K43*0.48),"")</f>
        <v/>
      </c>
      <c r="BQ43" s="234" t="str">
        <f>IFERROR(U43/('Donnees de base'!K43*0.52),"")</f>
        <v/>
      </c>
      <c r="BR43" s="234" t="str">
        <f>IFERROR(W43/('Donnees de base'!L43*0.48),"")</f>
        <v/>
      </c>
      <c r="BS43" s="234" t="str">
        <f>IFERROR(X43/('Donnees de base'!L43*0.52),"")</f>
        <v/>
      </c>
      <c r="BT43" s="234" t="s">
        <v>309</v>
      </c>
      <c r="BU43" s="235" t="s">
        <v>309</v>
      </c>
      <c r="BV43" s="234" t="s">
        <v>309</v>
      </c>
      <c r="BW43" s="234" t="s">
        <v>309</v>
      </c>
      <c r="BX43" s="234" t="s">
        <v>309</v>
      </c>
      <c r="BY43" s="234" t="s">
        <v>309</v>
      </c>
      <c r="BZ43" s="234" t="s">
        <v>309</v>
      </c>
      <c r="CA43" s="234" t="s">
        <v>309</v>
      </c>
      <c r="CB43" s="234" t="s">
        <v>309</v>
      </c>
      <c r="CC43" s="234" t="s">
        <v>309</v>
      </c>
      <c r="CD43" s="234" t="str">
        <f>IFERROR(AN43/('Donnees de base'!M43*0.48),"")</f>
        <v/>
      </c>
      <c r="CE43" s="234" t="s">
        <v>309</v>
      </c>
      <c r="CF43" s="234" t="s">
        <v>309</v>
      </c>
      <c r="CG43" s="234" t="s">
        <v>309</v>
      </c>
      <c r="CH43" s="236" t="s">
        <v>309</v>
      </c>
    </row>
    <row r="44" spans="1:86" ht="15">
      <c r="A44" s="214" t="str">
        <f>IF('Donnees de base'!A44="","",'Donnees de base'!A44)</f>
        <v>COUP</v>
      </c>
      <c r="B44" s="215" t="str">
        <f>IF('Donnees de base'!B44="","",'Donnees de base'!B44)</f>
        <v>GPEI</v>
      </c>
      <c r="C44" s="215" t="str">
        <f>IF('Donnees de base'!C44="","",'Donnees de base'!C44)</f>
        <v>DATA</v>
      </c>
      <c r="D44" s="215" t="str">
        <f>IF('Donnees de base'!D44="","",'Donnees de base'!D44)</f>
        <v/>
      </c>
      <c r="E44" s="216" t="str">
        <f>IF('Donnees de base'!H44="","",'Donnees de base'!H44)</f>
        <v/>
      </c>
      <c r="F44" s="227">
        <v>0</v>
      </c>
      <c r="G44" s="228"/>
      <c r="H44" s="229" t="str">
        <f>IF('Donnees de base'!Y44="","",'Donnees de base'!Y44)</f>
        <v/>
      </c>
      <c r="I44" s="106"/>
      <c r="J44" s="230">
        <f t="shared" si="0"/>
        <v>0</v>
      </c>
      <c r="K44" s="105"/>
      <c r="L44" s="106"/>
      <c r="M44" s="230">
        <f t="shared" si="1"/>
        <v>0</v>
      </c>
      <c r="N44" s="105"/>
      <c r="O44" s="105"/>
      <c r="P44" s="231">
        <f t="shared" si="2"/>
        <v>0</v>
      </c>
      <c r="Q44" s="105"/>
      <c r="R44" s="105"/>
      <c r="S44" s="231">
        <f t="shared" si="3"/>
        <v>0</v>
      </c>
      <c r="T44" s="232">
        <f t="shared" ref="T44:U44" si="47">SUM(N44,Q44)</f>
        <v>0</v>
      </c>
      <c r="U44" s="232">
        <f t="shared" si="47"/>
        <v>0</v>
      </c>
      <c r="V44" s="231">
        <f t="shared" si="5"/>
        <v>0</v>
      </c>
      <c r="W44" s="105"/>
      <c r="X44" s="228"/>
      <c r="Y44" s="114"/>
      <c r="Z44" s="115"/>
      <c r="AA44" s="115"/>
      <c r="AB44" s="115"/>
      <c r="AC44" s="116"/>
      <c r="AD44" s="107"/>
      <c r="AE44" s="228"/>
      <c r="AF44" s="103"/>
      <c r="AG44" s="105"/>
      <c r="AH44" s="105"/>
      <c r="AI44" s="105"/>
      <c r="AJ44" s="105"/>
      <c r="AK44" s="105"/>
      <c r="AL44" s="105"/>
      <c r="AM44" s="105"/>
      <c r="AN44" s="106"/>
      <c r="AO44" s="107"/>
      <c r="AP44" s="105"/>
      <c r="AQ44" s="105"/>
      <c r="AR44" s="105"/>
      <c r="AS44" s="105"/>
      <c r="AT44" s="105"/>
      <c r="AU44" s="105"/>
      <c r="AV44" s="105"/>
      <c r="AW44" s="228"/>
      <c r="AX44" s="103"/>
      <c r="AY44" s="105"/>
      <c r="AZ44" s="105"/>
      <c r="BA44" s="105"/>
      <c r="BB44" s="105"/>
      <c r="BC44" s="105"/>
      <c r="BD44" s="105"/>
      <c r="BE44" s="105"/>
      <c r="BF44" s="105"/>
      <c r="BG44" s="105"/>
      <c r="BH44" s="105"/>
      <c r="BI44" s="106"/>
      <c r="BJ44" s="107"/>
      <c r="BK44" s="228"/>
      <c r="BL44" s="233" t="str">
        <f t="shared" si="6"/>
        <v/>
      </c>
      <c r="BM44" s="234" t="str">
        <f t="shared" si="7"/>
        <v/>
      </c>
      <c r="BN44" s="234" t="str">
        <f>IFERROR(K44/('Donnees de base'!M44*0.48),"")</f>
        <v/>
      </c>
      <c r="BO44" s="234" t="str">
        <f>IFERROR(L44/('Donnees de base'!M44*0.52),"")</f>
        <v/>
      </c>
      <c r="BP44" s="234" t="str">
        <f>IFERROR(T44/('Donnees de base'!K44*0.48),"")</f>
        <v/>
      </c>
      <c r="BQ44" s="234" t="str">
        <f>IFERROR(U44/('Donnees de base'!K44*0.52),"")</f>
        <v/>
      </c>
      <c r="BR44" s="234" t="str">
        <f>IFERROR(W44/('Donnees de base'!L44*0.48),"")</f>
        <v/>
      </c>
      <c r="BS44" s="234" t="str">
        <f>IFERROR(X44/('Donnees de base'!L44*0.52),"")</f>
        <v/>
      </c>
      <c r="BT44" s="234" t="s">
        <v>309</v>
      </c>
      <c r="BU44" s="235" t="s">
        <v>309</v>
      </c>
      <c r="BV44" s="234" t="s">
        <v>309</v>
      </c>
      <c r="BW44" s="234" t="s">
        <v>309</v>
      </c>
      <c r="BX44" s="234" t="s">
        <v>309</v>
      </c>
      <c r="BY44" s="234" t="s">
        <v>309</v>
      </c>
      <c r="BZ44" s="234" t="s">
        <v>309</v>
      </c>
      <c r="CA44" s="234" t="s">
        <v>309</v>
      </c>
      <c r="CB44" s="234" t="s">
        <v>309</v>
      </c>
      <c r="CC44" s="234" t="s">
        <v>309</v>
      </c>
      <c r="CD44" s="234" t="str">
        <f>IFERROR(AN44/('Donnees de base'!M44*0.48),"")</f>
        <v/>
      </c>
      <c r="CE44" s="234" t="s">
        <v>309</v>
      </c>
      <c r="CF44" s="234" t="s">
        <v>309</v>
      </c>
      <c r="CG44" s="234" t="s">
        <v>309</v>
      </c>
      <c r="CH44" s="236" t="s">
        <v>309</v>
      </c>
    </row>
    <row r="45" spans="1:86" ht="15">
      <c r="A45" s="214" t="str">
        <f>IF('Donnees de base'!A45="","",'Donnees de base'!A45)</f>
        <v>COUP</v>
      </c>
      <c r="B45" s="215" t="str">
        <f>IF('Donnees de base'!B45="","",'Donnees de base'!B45)</f>
        <v>GPEI</v>
      </c>
      <c r="C45" s="215" t="str">
        <f>IF('Donnees de base'!C45="","",'Donnees de base'!C45)</f>
        <v>DATA</v>
      </c>
      <c r="D45" s="215" t="str">
        <f>IF('Donnees de base'!D45="","",'Donnees de base'!D45)</f>
        <v/>
      </c>
      <c r="E45" s="216" t="str">
        <f>IF('Donnees de base'!H45="","",'Donnees de base'!H45)</f>
        <v/>
      </c>
      <c r="F45" s="227">
        <v>0</v>
      </c>
      <c r="G45" s="228"/>
      <c r="H45" s="229" t="str">
        <f>IF('Donnees de base'!Y45="","",'Donnees de base'!Y45)</f>
        <v/>
      </c>
      <c r="I45" s="106"/>
      <c r="J45" s="230">
        <f t="shared" si="0"/>
        <v>0</v>
      </c>
      <c r="K45" s="105"/>
      <c r="L45" s="106"/>
      <c r="M45" s="230">
        <f t="shared" si="1"/>
        <v>0</v>
      </c>
      <c r="N45" s="105"/>
      <c r="O45" s="105"/>
      <c r="P45" s="231">
        <f t="shared" si="2"/>
        <v>0</v>
      </c>
      <c r="Q45" s="105"/>
      <c r="R45" s="105"/>
      <c r="S45" s="231">
        <f t="shared" si="3"/>
        <v>0</v>
      </c>
      <c r="T45" s="232">
        <f t="shared" ref="T45:U45" si="48">SUM(N45,Q45)</f>
        <v>0</v>
      </c>
      <c r="U45" s="232">
        <f t="shared" si="48"/>
        <v>0</v>
      </c>
      <c r="V45" s="231">
        <f t="shared" si="5"/>
        <v>0</v>
      </c>
      <c r="W45" s="105"/>
      <c r="X45" s="228"/>
      <c r="Y45" s="114"/>
      <c r="Z45" s="115"/>
      <c r="AA45" s="115"/>
      <c r="AB45" s="115"/>
      <c r="AC45" s="116"/>
      <c r="AD45" s="107"/>
      <c r="AE45" s="228"/>
      <c r="AF45" s="103"/>
      <c r="AG45" s="105"/>
      <c r="AH45" s="105"/>
      <c r="AI45" s="105"/>
      <c r="AJ45" s="105"/>
      <c r="AK45" s="105"/>
      <c r="AL45" s="105"/>
      <c r="AM45" s="105"/>
      <c r="AN45" s="106"/>
      <c r="AO45" s="107"/>
      <c r="AP45" s="105"/>
      <c r="AQ45" s="105"/>
      <c r="AR45" s="105"/>
      <c r="AS45" s="105"/>
      <c r="AT45" s="105"/>
      <c r="AU45" s="105"/>
      <c r="AV45" s="105"/>
      <c r="AW45" s="228"/>
      <c r="AX45" s="103"/>
      <c r="AY45" s="105"/>
      <c r="AZ45" s="105"/>
      <c r="BA45" s="105"/>
      <c r="BB45" s="105"/>
      <c r="BC45" s="105"/>
      <c r="BD45" s="105"/>
      <c r="BE45" s="105"/>
      <c r="BF45" s="105"/>
      <c r="BG45" s="105"/>
      <c r="BH45" s="105"/>
      <c r="BI45" s="106"/>
      <c r="BJ45" s="107"/>
      <c r="BK45" s="228"/>
      <c r="BL45" s="233" t="str">
        <f t="shared" si="6"/>
        <v/>
      </c>
      <c r="BM45" s="234" t="str">
        <f t="shared" si="7"/>
        <v/>
      </c>
      <c r="BN45" s="234" t="str">
        <f>IFERROR(K45/('Donnees de base'!M45*0.48),"")</f>
        <v/>
      </c>
      <c r="BO45" s="234" t="str">
        <f>IFERROR(L45/('Donnees de base'!M45*0.52),"")</f>
        <v/>
      </c>
      <c r="BP45" s="234" t="str">
        <f>IFERROR(T45/('Donnees de base'!K45*0.48),"")</f>
        <v/>
      </c>
      <c r="BQ45" s="234" t="str">
        <f>IFERROR(U45/('Donnees de base'!K45*0.52),"")</f>
        <v/>
      </c>
      <c r="BR45" s="234" t="str">
        <f>IFERROR(W45/('Donnees de base'!L45*0.48),"")</f>
        <v/>
      </c>
      <c r="BS45" s="234" t="str">
        <f>IFERROR(X45/('Donnees de base'!L45*0.52),"")</f>
        <v/>
      </c>
      <c r="BT45" s="234" t="s">
        <v>309</v>
      </c>
      <c r="BU45" s="235" t="s">
        <v>309</v>
      </c>
      <c r="BV45" s="234" t="s">
        <v>309</v>
      </c>
      <c r="BW45" s="234" t="s">
        <v>309</v>
      </c>
      <c r="BX45" s="234" t="s">
        <v>309</v>
      </c>
      <c r="BY45" s="234" t="s">
        <v>309</v>
      </c>
      <c r="BZ45" s="234" t="s">
        <v>309</v>
      </c>
      <c r="CA45" s="234" t="s">
        <v>309</v>
      </c>
      <c r="CB45" s="234" t="s">
        <v>309</v>
      </c>
      <c r="CC45" s="234" t="s">
        <v>309</v>
      </c>
      <c r="CD45" s="234" t="str">
        <f>IFERROR(AN45/('Donnees de base'!M45*0.48),"")</f>
        <v/>
      </c>
      <c r="CE45" s="234" t="s">
        <v>309</v>
      </c>
      <c r="CF45" s="234" t="s">
        <v>309</v>
      </c>
      <c r="CG45" s="234" t="s">
        <v>309</v>
      </c>
      <c r="CH45" s="236" t="s">
        <v>309</v>
      </c>
    </row>
    <row r="46" spans="1:86" ht="15">
      <c r="A46" s="214" t="str">
        <f>IF('Donnees de base'!A46="","",'Donnees de base'!A46)</f>
        <v>COUP</v>
      </c>
      <c r="B46" s="215" t="str">
        <f>IF('Donnees de base'!B46="","",'Donnees de base'!B46)</f>
        <v>GPEI</v>
      </c>
      <c r="C46" s="215" t="str">
        <f>IF('Donnees de base'!C46="","",'Donnees de base'!C46)</f>
        <v>DATA</v>
      </c>
      <c r="D46" s="215" t="str">
        <f>IF('Donnees de base'!D46="","",'Donnees de base'!D46)</f>
        <v/>
      </c>
      <c r="E46" s="216" t="str">
        <f>IF('Donnees de base'!H46="","",'Donnees de base'!H46)</f>
        <v/>
      </c>
      <c r="F46" s="227">
        <v>0</v>
      </c>
      <c r="G46" s="228"/>
      <c r="H46" s="229" t="str">
        <f>IF('Donnees de base'!Y46="","",'Donnees de base'!Y46)</f>
        <v/>
      </c>
      <c r="I46" s="106"/>
      <c r="J46" s="230">
        <f t="shared" si="0"/>
        <v>0</v>
      </c>
      <c r="K46" s="105"/>
      <c r="L46" s="106"/>
      <c r="M46" s="230">
        <f t="shared" si="1"/>
        <v>0</v>
      </c>
      <c r="N46" s="105"/>
      <c r="O46" s="105"/>
      <c r="P46" s="231">
        <f t="shared" si="2"/>
        <v>0</v>
      </c>
      <c r="Q46" s="105"/>
      <c r="R46" s="105"/>
      <c r="S46" s="231">
        <f t="shared" si="3"/>
        <v>0</v>
      </c>
      <c r="T46" s="232">
        <f t="shared" ref="T46:U46" si="49">SUM(N46,Q46)</f>
        <v>0</v>
      </c>
      <c r="U46" s="232">
        <f t="shared" si="49"/>
        <v>0</v>
      </c>
      <c r="V46" s="231">
        <f t="shared" si="5"/>
        <v>0</v>
      </c>
      <c r="W46" s="105"/>
      <c r="X46" s="228"/>
      <c r="Y46" s="114"/>
      <c r="Z46" s="115"/>
      <c r="AA46" s="115"/>
      <c r="AB46" s="115"/>
      <c r="AC46" s="116"/>
      <c r="AD46" s="107"/>
      <c r="AE46" s="228"/>
      <c r="AF46" s="103"/>
      <c r="AG46" s="105"/>
      <c r="AH46" s="105"/>
      <c r="AI46" s="105"/>
      <c r="AJ46" s="105"/>
      <c r="AK46" s="105"/>
      <c r="AL46" s="105"/>
      <c r="AM46" s="105"/>
      <c r="AN46" s="106"/>
      <c r="AO46" s="107"/>
      <c r="AP46" s="105"/>
      <c r="AQ46" s="105"/>
      <c r="AR46" s="105"/>
      <c r="AS46" s="105"/>
      <c r="AT46" s="105"/>
      <c r="AU46" s="105"/>
      <c r="AV46" s="105"/>
      <c r="AW46" s="228"/>
      <c r="AX46" s="103"/>
      <c r="AY46" s="105"/>
      <c r="AZ46" s="105"/>
      <c r="BA46" s="105"/>
      <c r="BB46" s="105"/>
      <c r="BC46" s="105"/>
      <c r="BD46" s="105"/>
      <c r="BE46" s="105"/>
      <c r="BF46" s="105"/>
      <c r="BG46" s="105"/>
      <c r="BH46" s="105"/>
      <c r="BI46" s="106"/>
      <c r="BJ46" s="107"/>
      <c r="BK46" s="228"/>
      <c r="BL46" s="233" t="str">
        <f t="shared" si="6"/>
        <v/>
      </c>
      <c r="BM46" s="234" t="str">
        <f t="shared" si="7"/>
        <v/>
      </c>
      <c r="BN46" s="234" t="str">
        <f>IFERROR(K46/('Donnees de base'!M46*0.48),"")</f>
        <v/>
      </c>
      <c r="BO46" s="234" t="str">
        <f>IFERROR(L46/('Donnees de base'!M46*0.52),"")</f>
        <v/>
      </c>
      <c r="BP46" s="234" t="str">
        <f>IFERROR(T46/('Donnees de base'!K46*0.48),"")</f>
        <v/>
      </c>
      <c r="BQ46" s="234" t="str">
        <f>IFERROR(U46/('Donnees de base'!K46*0.52),"")</f>
        <v/>
      </c>
      <c r="BR46" s="234" t="str">
        <f>IFERROR(W46/('Donnees de base'!L46*0.48),"")</f>
        <v/>
      </c>
      <c r="BS46" s="234" t="str">
        <f>IFERROR(X46/('Donnees de base'!L46*0.52),"")</f>
        <v/>
      </c>
      <c r="BT46" s="234" t="s">
        <v>309</v>
      </c>
      <c r="BU46" s="235" t="s">
        <v>309</v>
      </c>
      <c r="BV46" s="234" t="s">
        <v>309</v>
      </c>
      <c r="BW46" s="234" t="s">
        <v>309</v>
      </c>
      <c r="BX46" s="234" t="s">
        <v>309</v>
      </c>
      <c r="BY46" s="234" t="s">
        <v>309</v>
      </c>
      <c r="BZ46" s="234" t="s">
        <v>309</v>
      </c>
      <c r="CA46" s="234" t="s">
        <v>309</v>
      </c>
      <c r="CB46" s="234" t="s">
        <v>309</v>
      </c>
      <c r="CC46" s="234" t="s">
        <v>309</v>
      </c>
      <c r="CD46" s="234" t="str">
        <f>IFERROR(AN46/('Donnees de base'!M46*0.48),"")</f>
        <v/>
      </c>
      <c r="CE46" s="234" t="s">
        <v>309</v>
      </c>
      <c r="CF46" s="234" t="s">
        <v>309</v>
      </c>
      <c r="CG46" s="234" t="s">
        <v>309</v>
      </c>
      <c r="CH46" s="236" t="s">
        <v>309</v>
      </c>
    </row>
    <row r="47" spans="1:86" ht="15">
      <c r="A47" s="214" t="str">
        <f>IF('Donnees de base'!A47="","",'Donnees de base'!A47)</f>
        <v>COUP</v>
      </c>
      <c r="B47" s="215" t="str">
        <f>IF('Donnees de base'!B47="","",'Donnees de base'!B47)</f>
        <v>GPEI</v>
      </c>
      <c r="C47" s="215" t="str">
        <f>IF('Donnees de base'!C47="","",'Donnees de base'!C47)</f>
        <v>DATA</v>
      </c>
      <c r="D47" s="215" t="str">
        <f>IF('Donnees de base'!D47="","",'Donnees de base'!D47)</f>
        <v/>
      </c>
      <c r="E47" s="216" t="str">
        <f>IF('Donnees de base'!H47="","",'Donnees de base'!H47)</f>
        <v/>
      </c>
      <c r="F47" s="227">
        <v>0</v>
      </c>
      <c r="G47" s="228"/>
      <c r="H47" s="229" t="str">
        <f>IF('Donnees de base'!Y47="","",'Donnees de base'!Y47)</f>
        <v/>
      </c>
      <c r="I47" s="106"/>
      <c r="J47" s="230">
        <f t="shared" si="0"/>
        <v>0</v>
      </c>
      <c r="K47" s="105"/>
      <c r="L47" s="106"/>
      <c r="M47" s="230">
        <f t="shared" si="1"/>
        <v>0</v>
      </c>
      <c r="N47" s="105"/>
      <c r="O47" s="105"/>
      <c r="P47" s="231">
        <f t="shared" si="2"/>
        <v>0</v>
      </c>
      <c r="Q47" s="105"/>
      <c r="R47" s="105"/>
      <c r="S47" s="231">
        <f t="shared" si="3"/>
        <v>0</v>
      </c>
      <c r="T47" s="232">
        <f t="shared" ref="T47:U47" si="50">SUM(N47,Q47)</f>
        <v>0</v>
      </c>
      <c r="U47" s="232">
        <f t="shared" si="50"/>
        <v>0</v>
      </c>
      <c r="V47" s="231">
        <f t="shared" si="5"/>
        <v>0</v>
      </c>
      <c r="W47" s="105"/>
      <c r="X47" s="228"/>
      <c r="Y47" s="114"/>
      <c r="Z47" s="115"/>
      <c r="AA47" s="115"/>
      <c r="AB47" s="115"/>
      <c r="AC47" s="116"/>
      <c r="AD47" s="107"/>
      <c r="AE47" s="228"/>
      <c r="AF47" s="103"/>
      <c r="AG47" s="105"/>
      <c r="AH47" s="105"/>
      <c r="AI47" s="105"/>
      <c r="AJ47" s="105"/>
      <c r="AK47" s="105"/>
      <c r="AL47" s="105"/>
      <c r="AM47" s="105"/>
      <c r="AN47" s="106"/>
      <c r="AO47" s="107"/>
      <c r="AP47" s="105"/>
      <c r="AQ47" s="105"/>
      <c r="AR47" s="105"/>
      <c r="AS47" s="105"/>
      <c r="AT47" s="105"/>
      <c r="AU47" s="105"/>
      <c r="AV47" s="105"/>
      <c r="AW47" s="228"/>
      <c r="AX47" s="103"/>
      <c r="AY47" s="105"/>
      <c r="AZ47" s="105"/>
      <c r="BA47" s="105"/>
      <c r="BB47" s="105"/>
      <c r="BC47" s="105"/>
      <c r="BD47" s="105"/>
      <c r="BE47" s="105"/>
      <c r="BF47" s="105"/>
      <c r="BG47" s="105"/>
      <c r="BH47" s="105"/>
      <c r="BI47" s="106"/>
      <c r="BJ47" s="107"/>
      <c r="BK47" s="228"/>
      <c r="BL47" s="233" t="str">
        <f t="shared" si="6"/>
        <v/>
      </c>
      <c r="BM47" s="234" t="str">
        <f t="shared" si="7"/>
        <v/>
      </c>
      <c r="BN47" s="234" t="str">
        <f>IFERROR(K47/('Donnees de base'!M47*0.48),"")</f>
        <v/>
      </c>
      <c r="BO47" s="234" t="str">
        <f>IFERROR(L47/('Donnees de base'!M47*0.52),"")</f>
        <v/>
      </c>
      <c r="BP47" s="234" t="str">
        <f>IFERROR(T47/('Donnees de base'!K47*0.48),"")</f>
        <v/>
      </c>
      <c r="BQ47" s="234" t="str">
        <f>IFERROR(U47/('Donnees de base'!K47*0.52),"")</f>
        <v/>
      </c>
      <c r="BR47" s="234" t="str">
        <f>IFERROR(W47/('Donnees de base'!L47*0.48),"")</f>
        <v/>
      </c>
      <c r="BS47" s="234" t="str">
        <f>IFERROR(X47/('Donnees de base'!L47*0.52),"")</f>
        <v/>
      </c>
      <c r="BT47" s="234" t="s">
        <v>309</v>
      </c>
      <c r="BU47" s="235" t="s">
        <v>309</v>
      </c>
      <c r="BV47" s="234" t="s">
        <v>309</v>
      </c>
      <c r="BW47" s="234" t="s">
        <v>309</v>
      </c>
      <c r="BX47" s="234" t="s">
        <v>309</v>
      </c>
      <c r="BY47" s="234" t="s">
        <v>309</v>
      </c>
      <c r="BZ47" s="234" t="s">
        <v>309</v>
      </c>
      <c r="CA47" s="234" t="s">
        <v>309</v>
      </c>
      <c r="CB47" s="234" t="s">
        <v>309</v>
      </c>
      <c r="CC47" s="234" t="s">
        <v>309</v>
      </c>
      <c r="CD47" s="234" t="str">
        <f>IFERROR(AN47/('Donnees de base'!M47*0.48),"")</f>
        <v/>
      </c>
      <c r="CE47" s="234" t="s">
        <v>309</v>
      </c>
      <c r="CF47" s="234" t="s">
        <v>309</v>
      </c>
      <c r="CG47" s="234" t="s">
        <v>309</v>
      </c>
      <c r="CH47" s="236" t="s">
        <v>309</v>
      </c>
    </row>
    <row r="48" spans="1:86" ht="15">
      <c r="A48" s="237" t="str">
        <f>IF('Donnees de base'!A48="","",'Donnees de base'!A48)</f>
        <v>COUP</v>
      </c>
      <c r="B48" s="238" t="str">
        <f>IF('Donnees de base'!B48="","",'Donnees de base'!B48)</f>
        <v>GPEI</v>
      </c>
      <c r="C48" s="238" t="str">
        <f>IF('Donnees de base'!C48="","",'Donnees de base'!C48)</f>
        <v>DATA</v>
      </c>
      <c r="D48" s="238" t="str">
        <f>IF('Donnees de base'!D48="","",'Donnees de base'!D48)</f>
        <v/>
      </c>
      <c r="E48" s="239" t="str">
        <f>IF('Donnees de base'!H48="","",'Donnees de base'!H48)</f>
        <v/>
      </c>
      <c r="F48" s="240">
        <v>0</v>
      </c>
      <c r="G48" s="241"/>
      <c r="H48" s="242" t="str">
        <f>IF('Donnees de base'!Y48="","",'Donnees de base'!Y48)</f>
        <v/>
      </c>
      <c r="I48" s="243"/>
      <c r="J48" s="244">
        <f t="shared" si="0"/>
        <v>0</v>
      </c>
      <c r="K48" s="245"/>
      <c r="L48" s="243"/>
      <c r="M48" s="244">
        <f t="shared" si="1"/>
        <v>0</v>
      </c>
      <c r="N48" s="245"/>
      <c r="O48" s="245"/>
      <c r="P48" s="246">
        <f t="shared" si="2"/>
        <v>0</v>
      </c>
      <c r="Q48" s="245"/>
      <c r="R48" s="245"/>
      <c r="S48" s="246">
        <f t="shared" si="3"/>
        <v>0</v>
      </c>
      <c r="T48" s="247">
        <f t="shared" ref="T48:U48" si="51">SUM(N48,Q48)</f>
        <v>0</v>
      </c>
      <c r="U48" s="247">
        <f t="shared" si="51"/>
        <v>0</v>
      </c>
      <c r="V48" s="246">
        <f t="shared" si="5"/>
        <v>0</v>
      </c>
      <c r="W48" s="245"/>
      <c r="X48" s="241"/>
      <c r="Y48" s="159"/>
      <c r="Z48" s="163"/>
      <c r="AA48" s="163"/>
      <c r="AB48" s="163"/>
      <c r="AC48" s="164"/>
      <c r="AD48" s="248"/>
      <c r="AE48" s="241"/>
      <c r="AF48" s="249"/>
      <c r="AG48" s="245"/>
      <c r="AH48" s="245"/>
      <c r="AI48" s="245"/>
      <c r="AJ48" s="245"/>
      <c r="AK48" s="245"/>
      <c r="AL48" s="245"/>
      <c r="AM48" s="245"/>
      <c r="AN48" s="243"/>
      <c r="AO48" s="248"/>
      <c r="AP48" s="245"/>
      <c r="AQ48" s="245"/>
      <c r="AR48" s="245"/>
      <c r="AS48" s="245"/>
      <c r="AT48" s="245"/>
      <c r="AU48" s="245"/>
      <c r="AV48" s="245"/>
      <c r="AW48" s="241"/>
      <c r="AX48" s="249"/>
      <c r="AY48" s="245"/>
      <c r="AZ48" s="245"/>
      <c r="BA48" s="245"/>
      <c r="BB48" s="245"/>
      <c r="BC48" s="245"/>
      <c r="BD48" s="245"/>
      <c r="BE48" s="245"/>
      <c r="BF48" s="245"/>
      <c r="BG48" s="245"/>
      <c r="BH48" s="245"/>
      <c r="BI48" s="243"/>
      <c r="BJ48" s="248"/>
      <c r="BK48" s="241"/>
      <c r="BL48" s="250" t="str">
        <f t="shared" si="6"/>
        <v/>
      </c>
      <c r="BM48" s="251" t="str">
        <f t="shared" si="7"/>
        <v/>
      </c>
      <c r="BN48" s="251" t="str">
        <f>IFERROR(K48/('Donnees de base'!M48*0.48),"")</f>
        <v/>
      </c>
      <c r="BO48" s="251" t="str">
        <f>IFERROR(L48/('Donnees de base'!M48*0.52),"")</f>
        <v/>
      </c>
      <c r="BP48" s="251" t="str">
        <f>IFERROR(T48/('Donnees de base'!K48*0.48),"")</f>
        <v/>
      </c>
      <c r="BQ48" s="251" t="str">
        <f>IFERROR(U48/('Donnees de base'!K48*0.52),"")</f>
        <v/>
      </c>
      <c r="BR48" s="251" t="str">
        <f>IFERROR(W48/('Donnees de base'!L48*0.48),"")</f>
        <v/>
      </c>
      <c r="BS48" s="251" t="str">
        <f>IFERROR(X48/('Donnees de base'!L48*0.52),"")</f>
        <v/>
      </c>
      <c r="BT48" s="251" t="s">
        <v>309</v>
      </c>
      <c r="BU48" s="252" t="s">
        <v>309</v>
      </c>
      <c r="BV48" s="251" t="s">
        <v>309</v>
      </c>
      <c r="BW48" s="251" t="s">
        <v>309</v>
      </c>
      <c r="BX48" s="251" t="s">
        <v>309</v>
      </c>
      <c r="BY48" s="251" t="s">
        <v>309</v>
      </c>
      <c r="BZ48" s="251" t="s">
        <v>309</v>
      </c>
      <c r="CA48" s="251" t="s">
        <v>309</v>
      </c>
      <c r="CB48" s="251" t="s">
        <v>309</v>
      </c>
      <c r="CC48" s="251" t="s">
        <v>309</v>
      </c>
      <c r="CD48" s="251" t="str">
        <f>IFERROR(AN48/('Donnees de base'!M48*0.48),"")</f>
        <v/>
      </c>
      <c r="CE48" s="251" t="s">
        <v>309</v>
      </c>
      <c r="CF48" s="251" t="s">
        <v>309</v>
      </c>
      <c r="CG48" s="251" t="s">
        <v>309</v>
      </c>
      <c r="CH48" s="253" t="s">
        <v>309</v>
      </c>
    </row>
    <row r="49" spans="1:86" ht="20.25" customHeight="1">
      <c r="A49" s="254" t="str">
        <f>IF('Donnees de base'!A49="","",'Donnees de base'!A49)</f>
        <v>COUP</v>
      </c>
      <c r="B49" s="255" t="str">
        <f>IF('Donnees de base'!B49="","",'Donnees de base'!B49)</f>
        <v>GPEI</v>
      </c>
      <c r="C49" s="255" t="str">
        <f>IF('Donnees de base'!C49="","",'Donnees de base'!C49)</f>
        <v>Total DATA</v>
      </c>
      <c r="D49" s="255">
        <f>IF('Donnees de base'!D49="","",'Donnees de base'!D49)</f>
        <v>0</v>
      </c>
      <c r="E49" s="256">
        <f>SUM(E4:E48)</f>
        <v>0</v>
      </c>
      <c r="F49" s="257">
        <v>0</v>
      </c>
      <c r="G49" s="258">
        <f t="shared" ref="G49:BK49" si="52">SUM(G4:G48)</f>
        <v>0</v>
      </c>
      <c r="H49" s="259">
        <f t="shared" si="52"/>
        <v>0</v>
      </c>
      <c r="I49" s="260">
        <f t="shared" si="52"/>
        <v>0</v>
      </c>
      <c r="J49" s="261">
        <f t="shared" si="52"/>
        <v>0</v>
      </c>
      <c r="K49" s="262">
        <f t="shared" si="52"/>
        <v>0</v>
      </c>
      <c r="L49" s="260">
        <f t="shared" si="52"/>
        <v>0</v>
      </c>
      <c r="M49" s="261">
        <f t="shared" si="52"/>
        <v>0</v>
      </c>
      <c r="N49" s="262">
        <f t="shared" si="52"/>
        <v>0</v>
      </c>
      <c r="O49" s="262">
        <f t="shared" si="52"/>
        <v>0</v>
      </c>
      <c r="P49" s="255">
        <f t="shared" si="52"/>
        <v>0</v>
      </c>
      <c r="Q49" s="262">
        <f t="shared" si="52"/>
        <v>0</v>
      </c>
      <c r="R49" s="262">
        <f t="shared" si="52"/>
        <v>0</v>
      </c>
      <c r="S49" s="255">
        <f t="shared" si="52"/>
        <v>0</v>
      </c>
      <c r="T49" s="255">
        <f t="shared" si="52"/>
        <v>0</v>
      </c>
      <c r="U49" s="255">
        <f t="shared" si="52"/>
        <v>0</v>
      </c>
      <c r="V49" s="255">
        <f t="shared" si="52"/>
        <v>0</v>
      </c>
      <c r="W49" s="262">
        <f t="shared" si="52"/>
        <v>0</v>
      </c>
      <c r="X49" s="258">
        <f t="shared" si="52"/>
        <v>0</v>
      </c>
      <c r="Y49" s="254">
        <f t="shared" si="52"/>
        <v>0</v>
      </c>
      <c r="Z49" s="255">
        <f t="shared" si="52"/>
        <v>0</v>
      </c>
      <c r="AA49" s="255">
        <f t="shared" si="52"/>
        <v>0</v>
      </c>
      <c r="AB49" s="255">
        <f t="shared" si="52"/>
        <v>0</v>
      </c>
      <c r="AC49" s="263">
        <f t="shared" si="52"/>
        <v>0</v>
      </c>
      <c r="AD49" s="264">
        <f t="shared" si="52"/>
        <v>0</v>
      </c>
      <c r="AE49" s="258">
        <f t="shared" si="52"/>
        <v>0</v>
      </c>
      <c r="AF49" s="259">
        <f t="shared" si="52"/>
        <v>0</v>
      </c>
      <c r="AG49" s="262">
        <f t="shared" si="52"/>
        <v>0</v>
      </c>
      <c r="AH49" s="262">
        <f t="shared" si="52"/>
        <v>0</v>
      </c>
      <c r="AI49" s="262">
        <f t="shared" si="52"/>
        <v>0</v>
      </c>
      <c r="AJ49" s="262">
        <f t="shared" si="52"/>
        <v>0</v>
      </c>
      <c r="AK49" s="262">
        <f t="shared" si="52"/>
        <v>0</v>
      </c>
      <c r="AL49" s="262">
        <f t="shared" si="52"/>
        <v>0</v>
      </c>
      <c r="AM49" s="262">
        <f t="shared" si="52"/>
        <v>0</v>
      </c>
      <c r="AN49" s="260">
        <f t="shared" si="52"/>
        <v>0</v>
      </c>
      <c r="AO49" s="264">
        <f t="shared" si="52"/>
        <v>0</v>
      </c>
      <c r="AP49" s="262">
        <f t="shared" si="52"/>
        <v>0</v>
      </c>
      <c r="AQ49" s="262">
        <f t="shared" si="52"/>
        <v>0</v>
      </c>
      <c r="AR49" s="262">
        <f t="shared" si="52"/>
        <v>0</v>
      </c>
      <c r="AS49" s="262">
        <f t="shared" si="52"/>
        <v>0</v>
      </c>
      <c r="AT49" s="262">
        <f t="shared" si="52"/>
        <v>0</v>
      </c>
      <c r="AU49" s="262">
        <f t="shared" si="52"/>
        <v>0</v>
      </c>
      <c r="AV49" s="262">
        <f t="shared" si="52"/>
        <v>0</v>
      </c>
      <c r="AW49" s="258">
        <f t="shared" si="52"/>
        <v>0</v>
      </c>
      <c r="AX49" s="259">
        <f t="shared" si="52"/>
        <v>0</v>
      </c>
      <c r="AY49" s="262">
        <f t="shared" si="52"/>
        <v>0</v>
      </c>
      <c r="AZ49" s="262">
        <f t="shared" si="52"/>
        <v>0</v>
      </c>
      <c r="BA49" s="262">
        <f t="shared" si="52"/>
        <v>0</v>
      </c>
      <c r="BB49" s="262">
        <f t="shared" si="52"/>
        <v>0</v>
      </c>
      <c r="BC49" s="262">
        <f t="shared" si="52"/>
        <v>0</v>
      </c>
      <c r="BD49" s="262">
        <f t="shared" si="52"/>
        <v>0</v>
      </c>
      <c r="BE49" s="262">
        <f t="shared" si="52"/>
        <v>0</v>
      </c>
      <c r="BF49" s="262">
        <f t="shared" si="52"/>
        <v>0</v>
      </c>
      <c r="BG49" s="262">
        <f t="shared" si="52"/>
        <v>0</v>
      </c>
      <c r="BH49" s="262">
        <f t="shared" si="52"/>
        <v>0</v>
      </c>
      <c r="BI49" s="260">
        <f t="shared" si="52"/>
        <v>0</v>
      </c>
      <c r="BJ49" s="264">
        <f t="shared" si="52"/>
        <v>0</v>
      </c>
      <c r="BK49" s="258">
        <f t="shared" si="52"/>
        <v>0</v>
      </c>
      <c r="BL49" s="265" t="str">
        <f t="shared" si="6"/>
        <v/>
      </c>
      <c r="BM49" s="266" t="str">
        <f t="shared" si="7"/>
        <v/>
      </c>
      <c r="BN49" s="266" t="str">
        <f>IFERROR(K49/('Donnees de base'!M49*0.48),"")</f>
        <v/>
      </c>
      <c r="BO49" s="266" t="str">
        <f>IFERROR(L49/('Donnees de base'!M49*0.52),"")</f>
        <v/>
      </c>
      <c r="BP49" s="266" t="str">
        <f>IFERROR(T49/('Donnees de base'!K49*0.48),"")</f>
        <v/>
      </c>
      <c r="BQ49" s="266" t="str">
        <f>IFERROR(U49/('Donnees de base'!K49*0.52),"")</f>
        <v/>
      </c>
      <c r="BR49" s="266" t="str">
        <f>IFERROR(W49/('Donnees de base'!L49*0.48),"")</f>
        <v/>
      </c>
      <c r="BS49" s="266" t="str">
        <f>IFERROR(X49/('Donnees de base'!L49*0.52),"")</f>
        <v/>
      </c>
      <c r="BT49" s="266" t="s">
        <v>309</v>
      </c>
      <c r="BU49" s="267" t="s">
        <v>309</v>
      </c>
      <c r="BV49" s="266" t="s">
        <v>309</v>
      </c>
      <c r="BW49" s="266" t="s">
        <v>309</v>
      </c>
      <c r="BX49" s="266" t="s">
        <v>309</v>
      </c>
      <c r="BY49" s="266" t="s">
        <v>309</v>
      </c>
      <c r="BZ49" s="266" t="s">
        <v>309</v>
      </c>
      <c r="CA49" s="266" t="s">
        <v>309</v>
      </c>
      <c r="CB49" s="266" t="s">
        <v>309</v>
      </c>
      <c r="CC49" s="266" t="s">
        <v>309</v>
      </c>
      <c r="CD49" s="266" t="str">
        <f>IFERROR(AN49/('Donnees de base'!M49*0.48),"")</f>
        <v/>
      </c>
      <c r="CE49" s="266" t="s">
        <v>309</v>
      </c>
      <c r="CF49" s="266" t="s">
        <v>309</v>
      </c>
      <c r="CG49" s="266" t="s">
        <v>309</v>
      </c>
      <c r="CH49" s="268" t="s">
        <v>309</v>
      </c>
    </row>
  </sheetData>
  <mergeCells count="19">
    <mergeCell ref="AX2:BI2"/>
    <mergeCell ref="BJ2:BK2"/>
    <mergeCell ref="A1:E1"/>
    <mergeCell ref="F1:U1"/>
    <mergeCell ref="V1:AJ1"/>
    <mergeCell ref="AK1:BB1"/>
    <mergeCell ref="BC1:CH1"/>
    <mergeCell ref="A2:E2"/>
    <mergeCell ref="F2:G2"/>
    <mergeCell ref="V2:X2"/>
    <mergeCell ref="Y2:AC2"/>
    <mergeCell ref="AD2:AE2"/>
    <mergeCell ref="AF2:AN2"/>
    <mergeCell ref="AO2:AW2"/>
    <mergeCell ref="H2:I2"/>
    <mergeCell ref="J2:L2"/>
    <mergeCell ref="M2:O2"/>
    <mergeCell ref="P2:R2"/>
    <mergeCell ref="S2:U2"/>
  </mergeCells>
  <conditionalFormatting sqref="BL4:BL49">
    <cfRule type="cellIs" dxfId="59" priority="1" operator="lessThan">
      <formula>"50%"</formula>
    </cfRule>
    <cfRule type="cellIs" dxfId="58" priority="2" operator="between">
      <formula>"50%"</formula>
      <formula>"79.99%"</formula>
    </cfRule>
    <cfRule type="cellIs" dxfId="57" priority="3" operator="lessThan">
      <formula>"50%"</formula>
    </cfRule>
    <cfRule type="cellIs" dxfId="56" priority="4" operator="between">
      <formula>"50%"</formula>
      <formula>"79.99%"</formula>
    </cfRule>
    <cfRule type="cellIs" dxfId="55" priority="5" operator="greaterThanOrEqual">
      <formula>"80%"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K49"/>
  <sheetViews>
    <sheetView workbookViewId="0">
      <pane xSplit="5" ySplit="3" topLeftCell="F4" activePane="bottomRight" state="frozen"/>
      <selection pane="topRight" activeCell="F1" sqref="F1"/>
      <selection pane="bottomLeft" activeCell="A4" sqref="A4"/>
      <selection pane="bottomRight" activeCell="F4" sqref="F4"/>
    </sheetView>
  </sheetViews>
  <sheetFormatPr defaultColWidth="12.59765625" defaultRowHeight="15.75" customHeight="1"/>
  <cols>
    <col min="1" max="1" width="20" customWidth="1"/>
    <col min="2" max="2" width="18.73046875" customWidth="1"/>
    <col min="3" max="3" width="19.86328125" customWidth="1"/>
    <col min="4" max="4" width="22.1328125" customWidth="1"/>
    <col min="5" max="5" width="18.1328125" customWidth="1"/>
    <col min="6" max="6" width="15.73046875" customWidth="1"/>
    <col min="7" max="7" width="16.265625" customWidth="1"/>
    <col min="8" max="8" width="15.1328125" customWidth="1"/>
    <col min="9" max="9" width="14" customWidth="1"/>
    <col min="31" max="31" width="11.3984375" customWidth="1"/>
    <col min="32" max="32" width="21" customWidth="1"/>
    <col min="33" max="33" width="19.265625" customWidth="1"/>
    <col min="34" max="34" width="15.86328125" customWidth="1"/>
    <col min="35" max="35" width="20" customWidth="1"/>
    <col min="36" max="36" width="19.1328125" customWidth="1"/>
    <col min="37" max="37" width="15.1328125" customWidth="1"/>
    <col min="38" max="38" width="15" customWidth="1"/>
    <col min="39" max="39" width="14.46484375" customWidth="1"/>
    <col min="40" max="40" width="15.3984375" customWidth="1"/>
    <col min="41" max="41" width="20.3984375" customWidth="1"/>
    <col min="42" max="42" width="19" customWidth="1"/>
    <col min="43" max="43" width="14.46484375" customWidth="1"/>
    <col min="44" max="44" width="17.73046875" customWidth="1"/>
    <col min="45" max="45" width="19.86328125" customWidth="1"/>
    <col min="46" max="46" width="15.73046875" customWidth="1"/>
    <col min="47" max="47" width="17.1328125" customWidth="1"/>
    <col min="48" max="48" width="15.265625" customWidth="1"/>
    <col min="49" max="49" width="17.73046875" customWidth="1"/>
    <col min="54" max="54" width="14.86328125" customWidth="1"/>
    <col min="55" max="57" width="15.86328125" customWidth="1"/>
    <col min="58" max="58" width="18.73046875" customWidth="1"/>
    <col min="59" max="59" width="17.265625" customWidth="1"/>
    <col min="62" max="62" width="14.73046875" customWidth="1"/>
    <col min="63" max="63" width="15.265625" customWidth="1"/>
    <col min="64" max="64" width="15.86328125" customWidth="1"/>
    <col min="65" max="65" width="16" customWidth="1"/>
    <col min="66" max="66" width="15.46484375" customWidth="1"/>
    <col min="67" max="67" width="15.265625" customWidth="1"/>
    <col min="68" max="68" width="13.73046875" customWidth="1"/>
    <col min="69" max="69" width="14.86328125" customWidth="1"/>
    <col min="70" max="72" width="16.3984375" customWidth="1"/>
    <col min="73" max="73" width="16.46484375" customWidth="1"/>
    <col min="74" max="74" width="19" customWidth="1"/>
    <col min="75" max="75" width="19.1328125" customWidth="1"/>
    <col min="76" max="76" width="20.86328125" customWidth="1"/>
    <col min="77" max="77" width="19.86328125" customWidth="1"/>
    <col min="78" max="78" width="19.3984375" customWidth="1"/>
    <col min="79" max="79" width="19.73046875" customWidth="1"/>
    <col min="80" max="80" width="18.86328125" customWidth="1"/>
    <col min="81" max="81" width="21.73046875" customWidth="1"/>
    <col min="82" max="82" width="18.73046875" customWidth="1"/>
    <col min="83" max="83" width="17.73046875" customWidth="1"/>
    <col min="84" max="84" width="22.46484375" customWidth="1"/>
    <col min="85" max="85" width="16.59765625" customWidth="1"/>
    <col min="86" max="86" width="14.73046875" customWidth="1"/>
    <col min="87" max="87" width="3.46484375" customWidth="1"/>
    <col min="88" max="88" width="16" customWidth="1"/>
    <col min="89" max="89" width="20" customWidth="1"/>
    <col min="90" max="90" width="17" customWidth="1"/>
    <col min="91" max="91" width="15.73046875" customWidth="1"/>
    <col min="92" max="92" width="13.86328125" customWidth="1"/>
    <col min="93" max="93" width="16.3984375" customWidth="1"/>
    <col min="98" max="98" width="13.265625" customWidth="1"/>
    <col min="99" max="99" width="14.265625" customWidth="1"/>
    <col min="100" max="100" width="15" customWidth="1"/>
    <col min="121" max="121" width="14.59765625" customWidth="1"/>
    <col min="122" max="128" width="14.86328125" customWidth="1"/>
    <col min="129" max="129" width="14.59765625" customWidth="1"/>
    <col min="130" max="130" width="17" customWidth="1"/>
    <col min="131" max="131" width="16.1328125" customWidth="1"/>
    <col min="132" max="132" width="16" customWidth="1"/>
    <col min="133" max="133" width="13.59765625" customWidth="1"/>
    <col min="134" max="134" width="16.46484375" customWidth="1"/>
    <col min="135" max="135" width="14.73046875" customWidth="1"/>
    <col min="136" max="136" width="16" customWidth="1"/>
    <col min="137" max="137" width="18.1328125" customWidth="1"/>
    <col min="138" max="138" width="14.73046875" customWidth="1"/>
    <col min="139" max="139" width="17.46484375" customWidth="1"/>
    <col min="140" max="140" width="16.86328125" customWidth="1"/>
    <col min="141" max="141" width="17.1328125" customWidth="1"/>
    <col min="142" max="142" width="14.73046875" customWidth="1"/>
    <col min="143" max="143" width="16.3984375" customWidth="1"/>
    <col min="144" max="144" width="15.1328125" customWidth="1"/>
    <col min="145" max="146" width="14.59765625" customWidth="1"/>
    <col min="147" max="147" width="22.86328125" customWidth="1"/>
    <col min="148" max="148" width="20.59765625" customWidth="1"/>
    <col min="149" max="149" width="15.46484375" customWidth="1"/>
    <col min="150" max="150" width="22" customWidth="1"/>
    <col min="152" max="152" width="13.265625" customWidth="1"/>
    <col min="153" max="153" width="16.3984375" customWidth="1"/>
    <col min="161" max="161" width="9.265625" customWidth="1"/>
    <col min="162" max="162" width="10" customWidth="1"/>
    <col min="163" max="163" width="9" customWidth="1"/>
    <col min="164" max="164" width="9.86328125" customWidth="1"/>
    <col min="165" max="165" width="9.265625" customWidth="1"/>
    <col min="166" max="166" width="9.46484375" customWidth="1"/>
    <col min="167" max="167" width="8.86328125" customWidth="1"/>
    <col min="168" max="168" width="10.46484375" customWidth="1"/>
    <col min="169" max="169" width="9.265625" customWidth="1"/>
    <col min="170" max="170" width="10.1328125" customWidth="1"/>
    <col min="172" max="172" width="9.86328125" customWidth="1"/>
    <col min="173" max="173" width="10.265625" customWidth="1"/>
    <col min="174" max="174" width="10.59765625" customWidth="1"/>
    <col min="175" max="175" width="10.73046875" customWidth="1"/>
    <col min="176" max="176" width="10.59765625" customWidth="1"/>
    <col min="177" max="177" width="10.265625" customWidth="1"/>
    <col min="179" max="179" width="9.265625" customWidth="1"/>
    <col min="180" max="180" width="9.46484375" customWidth="1"/>
    <col min="181" max="181" width="10.265625" customWidth="1"/>
    <col min="182" max="182" width="9.59765625" customWidth="1"/>
    <col min="183" max="183" width="9.86328125" customWidth="1"/>
    <col min="184" max="184" width="9.265625" customWidth="1"/>
    <col min="185" max="185" width="11" customWidth="1"/>
    <col min="186" max="186" width="10.1328125" customWidth="1"/>
    <col min="187" max="187" width="9.59765625" customWidth="1"/>
    <col min="188" max="188" width="10" customWidth="1"/>
    <col min="189" max="189" width="10.3984375" customWidth="1"/>
    <col min="190" max="191" width="9.3984375" customWidth="1"/>
    <col min="192" max="192" width="11" customWidth="1"/>
    <col min="193" max="193" width="10.86328125" customWidth="1"/>
    <col min="195" max="195" width="8.86328125" customWidth="1"/>
    <col min="196" max="196" width="10.265625" customWidth="1"/>
    <col min="197" max="197" width="8.46484375" customWidth="1"/>
    <col min="198" max="198" width="9" customWidth="1"/>
    <col min="199" max="199" width="8.73046875" customWidth="1"/>
    <col min="200" max="200" width="9.265625" customWidth="1"/>
    <col min="201" max="201" width="9.1328125" customWidth="1"/>
    <col min="202" max="202" width="9.59765625" customWidth="1"/>
    <col min="203" max="203" width="9.1328125" customWidth="1"/>
    <col min="204" max="204" width="10.46484375" customWidth="1"/>
    <col min="205" max="205" width="10.86328125" customWidth="1"/>
    <col min="206" max="206" width="9.46484375" customWidth="1"/>
    <col min="207" max="207" width="10.1328125" customWidth="1"/>
    <col min="208" max="209" width="10.46484375" customWidth="1"/>
    <col min="210" max="210" width="10" customWidth="1"/>
    <col min="211" max="212" width="11" customWidth="1"/>
    <col min="213" max="213" width="10.46484375" customWidth="1"/>
    <col min="214" max="214" width="10.73046875" customWidth="1"/>
    <col min="215" max="215" width="9.1328125" customWidth="1"/>
    <col min="216" max="216" width="9.86328125" customWidth="1"/>
    <col min="217" max="217" width="9.3984375" customWidth="1"/>
    <col min="218" max="218" width="9.46484375" customWidth="1"/>
    <col min="219" max="219" width="11" customWidth="1"/>
    <col min="220" max="220" width="9.265625" customWidth="1"/>
    <col min="221" max="221" width="10.1328125" customWidth="1"/>
    <col min="222" max="222" width="10.73046875" customWidth="1"/>
    <col min="223" max="223" width="11" customWidth="1"/>
    <col min="224" max="225" width="10.3984375" customWidth="1"/>
    <col min="226" max="226" width="10.86328125" customWidth="1"/>
    <col min="227" max="227" width="9.86328125" customWidth="1"/>
    <col min="228" max="228" width="13.59765625" customWidth="1"/>
    <col min="229" max="229" width="10.59765625" customWidth="1"/>
    <col min="230" max="230" width="10.86328125" customWidth="1"/>
    <col min="232" max="232" width="10.265625" customWidth="1"/>
    <col min="234" max="234" width="12.265625" customWidth="1"/>
    <col min="235" max="235" width="10.86328125" customWidth="1"/>
    <col min="236" max="236" width="11.265625" customWidth="1"/>
    <col min="237" max="237" width="10.265625" customWidth="1"/>
    <col min="238" max="238" width="10.3984375" customWidth="1"/>
    <col min="240" max="240" width="10.3984375" customWidth="1"/>
    <col min="241" max="241" width="11.46484375" customWidth="1"/>
    <col min="242" max="242" width="10.46484375" customWidth="1"/>
    <col min="243" max="243" width="11.1328125" customWidth="1"/>
    <col min="244" max="244" width="9.265625" customWidth="1"/>
    <col min="245" max="245" width="11.1328125" customWidth="1"/>
    <col min="247" max="247" width="8.3984375" customWidth="1"/>
    <col min="248" max="248" width="10.59765625" customWidth="1"/>
    <col min="249" max="249" width="9" customWidth="1"/>
    <col min="250" max="250" width="10.3984375" customWidth="1"/>
    <col min="251" max="251" width="8.86328125" customWidth="1"/>
    <col min="252" max="252" width="10" customWidth="1"/>
    <col min="253" max="253" width="9.59765625" customWidth="1"/>
    <col min="254" max="254" width="10.73046875" customWidth="1"/>
    <col min="255" max="255" width="10.265625" customWidth="1"/>
    <col min="256" max="256" width="8.86328125" customWidth="1"/>
    <col min="257" max="257" width="11.59765625" customWidth="1"/>
    <col min="258" max="258" width="10.46484375" customWidth="1"/>
    <col min="259" max="259" width="10.3984375" customWidth="1"/>
    <col min="260" max="260" width="9.73046875" customWidth="1"/>
    <col min="261" max="261" width="11.265625" customWidth="1"/>
    <col min="262" max="262" width="12.265625" customWidth="1"/>
    <col min="263" max="263" width="8.73046875" customWidth="1"/>
    <col min="264" max="264" width="10.3984375" customWidth="1"/>
    <col min="265" max="265" width="12.86328125" customWidth="1"/>
    <col min="266" max="266" width="13" customWidth="1"/>
    <col min="267" max="267" width="12.46484375" customWidth="1"/>
    <col min="268" max="268" width="13.59765625" customWidth="1"/>
    <col min="269" max="269" width="9.46484375" customWidth="1"/>
  </cols>
  <sheetData>
    <row r="1" spans="1:271" ht="46.5" customHeight="1">
      <c r="A1" s="1047" t="s">
        <v>79</v>
      </c>
      <c r="B1" s="1048"/>
      <c r="C1" s="1048"/>
      <c r="D1" s="1048"/>
      <c r="E1" s="1048"/>
      <c r="F1" s="1049" t="s">
        <v>80</v>
      </c>
      <c r="G1" s="1048"/>
      <c r="H1" s="1048"/>
      <c r="I1" s="1048"/>
      <c r="J1" s="1048"/>
      <c r="K1" s="1048"/>
      <c r="L1" s="1048"/>
      <c r="M1" s="1048"/>
      <c r="N1" s="1048"/>
      <c r="O1" s="1048"/>
      <c r="P1" s="1048"/>
      <c r="Q1" s="1048"/>
      <c r="R1" s="1048"/>
      <c r="S1" s="1048"/>
      <c r="T1" s="1048"/>
      <c r="U1" s="1048"/>
      <c r="V1" s="1049" t="s">
        <v>80</v>
      </c>
      <c r="W1" s="1048"/>
      <c r="X1" s="1048"/>
      <c r="Y1" s="1048"/>
      <c r="Z1" s="1048"/>
      <c r="AA1" s="1048"/>
      <c r="AB1" s="1048"/>
      <c r="AC1" s="1048"/>
      <c r="AD1" s="1048"/>
      <c r="AE1" s="1048"/>
      <c r="AF1" s="1048"/>
      <c r="AG1" s="1048"/>
      <c r="AH1" s="1048"/>
      <c r="AI1" s="1048"/>
      <c r="AJ1" s="1048"/>
      <c r="AK1" s="1049" t="s">
        <v>80</v>
      </c>
      <c r="AL1" s="1048"/>
      <c r="AM1" s="1048"/>
      <c r="AN1" s="1048"/>
      <c r="AO1" s="1048"/>
      <c r="AP1" s="1048"/>
      <c r="AQ1" s="1048"/>
      <c r="AR1" s="1048"/>
      <c r="AS1" s="1048"/>
      <c r="AT1" s="1048"/>
      <c r="AU1" s="1048"/>
      <c r="AV1" s="1048"/>
      <c r="AW1" s="1048"/>
      <c r="AX1" s="1048"/>
      <c r="AY1" s="1048"/>
      <c r="AZ1" s="1048"/>
      <c r="BA1" s="1048"/>
      <c r="BB1" s="1048"/>
      <c r="BC1" s="1049" t="s">
        <v>80</v>
      </c>
      <c r="BD1" s="1048"/>
      <c r="BE1" s="1048"/>
      <c r="BF1" s="1048"/>
      <c r="BG1" s="1048"/>
      <c r="BH1" s="1048"/>
      <c r="BI1" s="1048"/>
      <c r="BJ1" s="1048"/>
      <c r="BK1" s="1048"/>
      <c r="BL1" s="1048"/>
      <c r="BM1" s="1048"/>
      <c r="BN1" s="1048"/>
      <c r="BO1" s="1048"/>
      <c r="BP1" s="1048"/>
      <c r="BQ1" s="1048"/>
      <c r="BR1" s="1048"/>
      <c r="BS1" s="1048"/>
      <c r="BT1" s="1048"/>
      <c r="BU1" s="1048"/>
      <c r="BV1" s="1048"/>
      <c r="BW1" s="1048"/>
      <c r="BX1" s="1048"/>
      <c r="BY1" s="1048"/>
      <c r="BZ1" s="1048"/>
      <c r="CA1" s="1048"/>
      <c r="CB1" s="1048"/>
      <c r="CC1" s="1048"/>
      <c r="CD1" s="1048"/>
      <c r="CE1" s="1048"/>
      <c r="CF1" s="1048"/>
      <c r="CG1" s="1048"/>
      <c r="CH1" s="1048"/>
      <c r="CI1" s="269"/>
      <c r="CJ1" s="1079" t="s">
        <v>169</v>
      </c>
      <c r="CK1" s="1069"/>
      <c r="CL1" s="1069"/>
      <c r="CM1" s="1069"/>
      <c r="CN1" s="1069"/>
      <c r="CO1" s="1069"/>
      <c r="CP1" s="1080" t="s">
        <v>170</v>
      </c>
      <c r="CQ1" s="1069"/>
      <c r="CR1" s="1069"/>
      <c r="CS1" s="1069"/>
      <c r="CT1" s="1069"/>
      <c r="CU1" s="1069"/>
      <c r="CV1" s="1069"/>
      <c r="CW1" s="1069"/>
      <c r="CX1" s="1069"/>
      <c r="CY1" s="1069"/>
      <c r="CZ1" s="1069"/>
      <c r="DA1" s="270"/>
      <c r="DB1" s="270"/>
      <c r="DC1" s="270"/>
      <c r="DD1" s="1068" t="s">
        <v>171</v>
      </c>
      <c r="DE1" s="1069"/>
      <c r="DF1" s="1069"/>
      <c r="DG1" s="1069"/>
      <c r="DH1" s="1069"/>
      <c r="DI1" s="1069"/>
      <c r="DJ1" s="1069"/>
      <c r="DK1" s="1069"/>
      <c r="DL1" s="1069"/>
      <c r="DM1" s="1069"/>
      <c r="DN1" s="1069"/>
      <c r="DO1" s="1069"/>
      <c r="DP1" s="1069"/>
      <c r="DQ1" s="1069"/>
      <c r="DR1" s="1070" t="s">
        <v>172</v>
      </c>
      <c r="DS1" s="1069"/>
      <c r="DT1" s="1069"/>
      <c r="DU1" s="1069"/>
      <c r="DV1" s="1069"/>
      <c r="DW1" s="1069"/>
      <c r="DX1" s="1069"/>
      <c r="DY1" s="1069"/>
      <c r="DZ1" s="1069"/>
      <c r="EA1" s="1071" t="s">
        <v>173</v>
      </c>
      <c r="EB1" s="1069"/>
      <c r="EC1" s="1069"/>
      <c r="ED1" s="1069"/>
      <c r="EE1" s="1069"/>
      <c r="EF1" s="1072" t="s">
        <v>174</v>
      </c>
      <c r="EG1" s="1069"/>
      <c r="EH1" s="1069"/>
      <c r="EI1" s="1069"/>
      <c r="EJ1" s="1069"/>
      <c r="EK1" s="1069"/>
      <c r="EL1" s="1069"/>
      <c r="EM1" s="1069"/>
      <c r="EN1" s="1069"/>
      <c r="EO1" s="1069"/>
      <c r="EP1" s="1073"/>
      <c r="EQ1" s="1074" t="s">
        <v>174</v>
      </c>
      <c r="ER1" s="1069"/>
      <c r="ES1" s="1069"/>
      <c r="ET1" s="1069"/>
      <c r="EU1" s="1069"/>
      <c r="EV1" s="1069"/>
      <c r="EW1" s="1075"/>
      <c r="EX1" s="1076"/>
      <c r="EY1" s="1069"/>
      <c r="EZ1" s="1069"/>
      <c r="FA1" s="1069"/>
      <c r="FB1" s="1069"/>
      <c r="FC1" s="1069"/>
      <c r="FD1" s="1073"/>
      <c r="FE1" s="1077" t="s">
        <v>175</v>
      </c>
      <c r="FF1" s="1069"/>
      <c r="FG1" s="1069"/>
      <c r="FH1" s="1069"/>
      <c r="FI1" s="1069"/>
      <c r="FJ1" s="1069"/>
      <c r="FK1" s="1069"/>
      <c r="FL1" s="1069"/>
      <c r="FM1" s="1069"/>
      <c r="FN1" s="1069"/>
      <c r="FO1" s="1069"/>
      <c r="FP1" s="1069"/>
      <c r="FQ1" s="1069"/>
      <c r="FR1" s="1069"/>
      <c r="FS1" s="1069"/>
      <c r="FT1" s="1069"/>
      <c r="FU1" s="1069"/>
      <c r="FV1" s="1069"/>
      <c r="FW1" s="1069"/>
      <c r="FX1" s="1069"/>
      <c r="FY1" s="1069"/>
      <c r="FZ1" s="1069"/>
      <c r="GA1" s="1069"/>
      <c r="GB1" s="1069"/>
      <c r="GC1" s="1069"/>
      <c r="GD1" s="1069"/>
      <c r="GE1" s="1069"/>
      <c r="GF1" s="1069"/>
      <c r="GG1" s="1069"/>
      <c r="GH1" s="1069"/>
      <c r="GI1" s="1069"/>
      <c r="GJ1" s="1069"/>
      <c r="GK1" s="1078"/>
      <c r="GL1" s="271"/>
      <c r="GM1" s="1089" t="s">
        <v>176</v>
      </c>
      <c r="GN1" s="1069"/>
      <c r="GO1" s="1069"/>
      <c r="GP1" s="1069"/>
      <c r="GQ1" s="1069"/>
      <c r="GR1" s="1069"/>
      <c r="GS1" s="1069"/>
      <c r="GT1" s="1069"/>
      <c r="GU1" s="1069"/>
      <c r="GV1" s="1069"/>
      <c r="GW1" s="1069"/>
      <c r="GX1" s="1069"/>
      <c r="GY1" s="1069"/>
      <c r="GZ1" s="1069"/>
      <c r="HA1" s="1069"/>
      <c r="HB1" s="1069"/>
      <c r="HC1" s="1069"/>
      <c r="HD1" s="1069"/>
      <c r="HE1" s="1069"/>
      <c r="HF1" s="1069"/>
      <c r="HG1" s="1069"/>
      <c r="HH1" s="1069"/>
      <c r="HI1" s="1069"/>
      <c r="HJ1" s="1069"/>
      <c r="HK1" s="1069"/>
      <c r="HL1" s="1069"/>
      <c r="HM1" s="1069"/>
      <c r="HN1" s="1069"/>
      <c r="HO1" s="1069"/>
      <c r="HP1" s="1069"/>
      <c r="HQ1" s="1069"/>
      <c r="HR1" s="1069"/>
      <c r="HS1" s="1078"/>
      <c r="HT1" s="271"/>
      <c r="HU1" s="1090" t="s">
        <v>177</v>
      </c>
      <c r="HV1" s="1069"/>
      <c r="HW1" s="1069"/>
      <c r="HX1" s="1069"/>
      <c r="HY1" s="1069"/>
      <c r="HZ1" s="1069"/>
      <c r="IA1" s="1069"/>
      <c r="IB1" s="1069"/>
      <c r="IC1" s="1069"/>
      <c r="ID1" s="1069"/>
      <c r="IE1" s="1069"/>
      <c r="IF1" s="1069"/>
      <c r="IG1" s="1069"/>
      <c r="IH1" s="1069"/>
      <c r="II1" s="1069"/>
      <c r="IJ1" s="1069"/>
      <c r="IK1" s="1069"/>
      <c r="IL1" s="1069"/>
      <c r="IM1" s="1069"/>
      <c r="IN1" s="1069"/>
      <c r="IO1" s="1069"/>
      <c r="IP1" s="1069"/>
      <c r="IQ1" s="1069"/>
      <c r="IR1" s="1069"/>
      <c r="IS1" s="1069"/>
      <c r="IT1" s="1069"/>
      <c r="IU1" s="1069"/>
      <c r="IV1" s="1069"/>
      <c r="IW1" s="1069"/>
      <c r="IX1" s="1069"/>
      <c r="IY1" s="1069"/>
      <c r="IZ1" s="1069"/>
      <c r="JA1" s="1078"/>
      <c r="JB1" s="272"/>
      <c r="JC1" s="1091" t="s">
        <v>178</v>
      </c>
      <c r="JD1" s="1069"/>
      <c r="JE1" s="1069"/>
      <c r="JF1" s="1069"/>
      <c r="JG1" s="1069"/>
      <c r="JH1" s="1069"/>
      <c r="JI1" s="1069"/>
      <c r="JJ1" s="1069"/>
      <c r="JK1" s="273"/>
    </row>
    <row r="2" spans="1:271" ht="72.75" customHeight="1">
      <c r="A2" s="1050" t="s">
        <v>81</v>
      </c>
      <c r="B2" s="1038"/>
      <c r="C2" s="1038"/>
      <c r="D2" s="1038"/>
      <c r="E2" s="1036"/>
      <c r="F2" s="1037" t="s">
        <v>82</v>
      </c>
      <c r="G2" s="1039"/>
      <c r="H2" s="1035" t="s">
        <v>83</v>
      </c>
      <c r="I2" s="1036"/>
      <c r="J2" s="1037" t="s">
        <v>84</v>
      </c>
      <c r="K2" s="1038"/>
      <c r="L2" s="1036"/>
      <c r="M2" s="1037" t="s">
        <v>85</v>
      </c>
      <c r="N2" s="1038"/>
      <c r="O2" s="1039"/>
      <c r="P2" s="1040" t="s">
        <v>86</v>
      </c>
      <c r="Q2" s="1038"/>
      <c r="R2" s="1039"/>
      <c r="S2" s="1040" t="s">
        <v>87</v>
      </c>
      <c r="T2" s="1038"/>
      <c r="U2" s="1039"/>
      <c r="V2" s="1040" t="s">
        <v>88</v>
      </c>
      <c r="W2" s="1038"/>
      <c r="X2" s="1039"/>
      <c r="Y2" s="1041" t="s">
        <v>89</v>
      </c>
      <c r="Z2" s="1038"/>
      <c r="AA2" s="1038"/>
      <c r="AB2" s="1038"/>
      <c r="AC2" s="1036"/>
      <c r="AD2" s="1042" t="s">
        <v>90</v>
      </c>
      <c r="AE2" s="1038"/>
      <c r="AF2" s="1043" t="s">
        <v>91</v>
      </c>
      <c r="AG2" s="1038"/>
      <c r="AH2" s="1038"/>
      <c r="AI2" s="1038"/>
      <c r="AJ2" s="1038"/>
      <c r="AK2" s="1038"/>
      <c r="AL2" s="1038"/>
      <c r="AM2" s="1038"/>
      <c r="AN2" s="1036"/>
      <c r="AO2" s="1044" t="s">
        <v>92</v>
      </c>
      <c r="AP2" s="1038"/>
      <c r="AQ2" s="1038"/>
      <c r="AR2" s="1038"/>
      <c r="AS2" s="1038"/>
      <c r="AT2" s="1038"/>
      <c r="AU2" s="1038"/>
      <c r="AV2" s="1038"/>
      <c r="AW2" s="1039"/>
      <c r="AX2" s="1045" t="s">
        <v>93</v>
      </c>
      <c r="AY2" s="1038"/>
      <c r="AZ2" s="1038"/>
      <c r="BA2" s="1038"/>
      <c r="BB2" s="1038"/>
      <c r="BC2" s="1038"/>
      <c r="BD2" s="1038"/>
      <c r="BE2" s="1038"/>
      <c r="BF2" s="1038"/>
      <c r="BG2" s="1038"/>
      <c r="BH2" s="1038"/>
      <c r="BI2" s="1036"/>
      <c r="BJ2" s="1046" t="s">
        <v>94</v>
      </c>
      <c r="BK2" s="1039"/>
      <c r="BL2" s="183" t="s">
        <v>95</v>
      </c>
      <c r="BM2" s="184" t="s">
        <v>96</v>
      </c>
      <c r="BN2" s="184" t="s">
        <v>97</v>
      </c>
      <c r="BO2" s="184" t="s">
        <v>98</v>
      </c>
      <c r="BP2" s="184" t="s">
        <v>99</v>
      </c>
      <c r="BQ2" s="184" t="s">
        <v>100</v>
      </c>
      <c r="BR2" s="184" t="s">
        <v>101</v>
      </c>
      <c r="BS2" s="184" t="s">
        <v>102</v>
      </c>
      <c r="BT2" s="184" t="s">
        <v>103</v>
      </c>
      <c r="BU2" s="184" t="s">
        <v>104</v>
      </c>
      <c r="BV2" s="184" t="s">
        <v>105</v>
      </c>
      <c r="BW2" s="184" t="s">
        <v>106</v>
      </c>
      <c r="BX2" s="184" t="s">
        <v>107</v>
      </c>
      <c r="BY2" s="184" t="s">
        <v>108</v>
      </c>
      <c r="BZ2" s="184" t="s">
        <v>109</v>
      </c>
      <c r="CA2" s="184" t="s">
        <v>110</v>
      </c>
      <c r="CB2" s="184" t="s">
        <v>111</v>
      </c>
      <c r="CC2" s="184" t="s">
        <v>112</v>
      </c>
      <c r="CD2" s="184" t="s">
        <v>113</v>
      </c>
      <c r="CE2" s="184" t="s">
        <v>114</v>
      </c>
      <c r="CF2" s="184" t="s">
        <v>115</v>
      </c>
      <c r="CG2" s="184" t="s">
        <v>116</v>
      </c>
      <c r="CH2" s="185" t="s">
        <v>117</v>
      </c>
      <c r="CI2" s="274"/>
      <c r="CJ2" s="1081" t="s">
        <v>81</v>
      </c>
      <c r="CK2" s="1056"/>
      <c r="CL2" s="1081" t="s">
        <v>179</v>
      </c>
      <c r="CM2" s="1054"/>
      <c r="CN2" s="1056"/>
      <c r="CO2" s="275" t="s">
        <v>180</v>
      </c>
      <c r="CP2" s="1081" t="s">
        <v>181</v>
      </c>
      <c r="CQ2" s="1056"/>
      <c r="CR2" s="1081" t="s">
        <v>182</v>
      </c>
      <c r="CS2" s="1082"/>
      <c r="CT2" s="1083" t="s">
        <v>183</v>
      </c>
      <c r="CU2" s="1054"/>
      <c r="CV2" s="1052"/>
      <c r="CW2" s="1081" t="s">
        <v>184</v>
      </c>
      <c r="CX2" s="1056"/>
      <c r="CY2" s="1081" t="s">
        <v>185</v>
      </c>
      <c r="CZ2" s="1056"/>
      <c r="DA2" s="1084" t="s">
        <v>186</v>
      </c>
      <c r="DB2" s="1054"/>
      <c r="DC2" s="1052"/>
      <c r="DD2" s="1083" t="s">
        <v>181</v>
      </c>
      <c r="DE2" s="1056"/>
      <c r="DF2" s="1085" t="s">
        <v>182</v>
      </c>
      <c r="DG2" s="1052"/>
      <c r="DH2" s="1084" t="s">
        <v>183</v>
      </c>
      <c r="DI2" s="1054"/>
      <c r="DJ2" s="1052"/>
      <c r="DK2" s="1081" t="s">
        <v>184</v>
      </c>
      <c r="DL2" s="1056"/>
      <c r="DM2" s="1081" t="s">
        <v>185</v>
      </c>
      <c r="DN2" s="1056"/>
      <c r="DO2" s="1083" t="s">
        <v>186</v>
      </c>
      <c r="DP2" s="1054"/>
      <c r="DQ2" s="1052"/>
      <c r="DR2" s="1055" t="s">
        <v>187</v>
      </c>
      <c r="DS2" s="1054"/>
      <c r="DT2" s="1056"/>
      <c r="DU2" s="1057" t="s">
        <v>188</v>
      </c>
      <c r="DV2" s="1054"/>
      <c r="DW2" s="1052"/>
      <c r="DX2" s="1055" t="s">
        <v>189</v>
      </c>
      <c r="DY2" s="1054"/>
      <c r="DZ2" s="1052"/>
      <c r="EA2" s="1058" t="s">
        <v>190</v>
      </c>
      <c r="EB2" s="1054"/>
      <c r="EC2" s="1059" t="s">
        <v>191</v>
      </c>
      <c r="ED2" s="1052"/>
      <c r="EE2" s="276" t="s">
        <v>61</v>
      </c>
      <c r="EF2" s="1060" t="s">
        <v>192</v>
      </c>
      <c r="EG2" s="1056"/>
      <c r="EH2" s="1061" t="s">
        <v>193</v>
      </c>
      <c r="EI2" s="1052"/>
      <c r="EJ2" s="1051" t="s">
        <v>194</v>
      </c>
      <c r="EK2" s="1052"/>
      <c r="EL2" s="1053" t="s">
        <v>195</v>
      </c>
      <c r="EM2" s="1054"/>
      <c r="EN2" s="1054"/>
      <c r="EO2" s="1054"/>
      <c r="EP2" s="1052"/>
      <c r="EQ2" s="1064" t="s">
        <v>196</v>
      </c>
      <c r="ER2" s="1054"/>
      <c r="ES2" s="1054"/>
      <c r="ET2" s="1054"/>
      <c r="EU2" s="1054"/>
      <c r="EV2" s="1054"/>
      <c r="EW2" s="1056"/>
      <c r="EX2" s="1065" t="s">
        <v>197</v>
      </c>
      <c r="EY2" s="1054"/>
      <c r="EZ2" s="1054"/>
      <c r="FA2" s="1052"/>
      <c r="FB2" s="1066" t="s">
        <v>198</v>
      </c>
      <c r="FC2" s="1056"/>
      <c r="FD2" s="277" t="s">
        <v>134</v>
      </c>
      <c r="FE2" s="1063" t="s">
        <v>46</v>
      </c>
      <c r="FF2" s="1056"/>
      <c r="FG2" s="1063" t="s">
        <v>47</v>
      </c>
      <c r="FH2" s="1056"/>
      <c r="FI2" s="1062" t="s">
        <v>48</v>
      </c>
      <c r="FJ2" s="1056"/>
      <c r="FK2" s="1062" t="s">
        <v>49</v>
      </c>
      <c r="FL2" s="1056"/>
      <c r="FM2" s="1062" t="s">
        <v>50</v>
      </c>
      <c r="FN2" s="1056"/>
      <c r="FO2" s="278" t="s">
        <v>199</v>
      </c>
      <c r="FP2" s="1063" t="s">
        <v>51</v>
      </c>
      <c r="FQ2" s="1056"/>
      <c r="FR2" s="1063" t="s">
        <v>52</v>
      </c>
      <c r="FS2" s="1056"/>
      <c r="FT2" s="1063" t="s">
        <v>53</v>
      </c>
      <c r="FU2" s="1056"/>
      <c r="FV2" s="278" t="s">
        <v>200</v>
      </c>
      <c r="FW2" s="1063" t="s">
        <v>54</v>
      </c>
      <c r="FX2" s="1056"/>
      <c r="FY2" s="1063" t="s">
        <v>55</v>
      </c>
      <c r="FZ2" s="1056"/>
      <c r="GA2" s="1063" t="s">
        <v>56</v>
      </c>
      <c r="GB2" s="1056"/>
      <c r="GC2" s="278" t="s">
        <v>201</v>
      </c>
      <c r="GD2" s="1063" t="s">
        <v>57</v>
      </c>
      <c r="GE2" s="1056"/>
      <c r="GF2" s="1063" t="s">
        <v>58</v>
      </c>
      <c r="GG2" s="1056"/>
      <c r="GH2" s="1063" t="s">
        <v>59</v>
      </c>
      <c r="GI2" s="1056"/>
      <c r="GJ2" s="1063" t="s">
        <v>60</v>
      </c>
      <c r="GK2" s="1056"/>
      <c r="GL2" s="279" t="s">
        <v>202</v>
      </c>
      <c r="GM2" s="1067" t="s">
        <v>46</v>
      </c>
      <c r="GN2" s="1056"/>
      <c r="GO2" s="1067" t="s">
        <v>47</v>
      </c>
      <c r="GP2" s="1056"/>
      <c r="GQ2" s="1067" t="s">
        <v>48</v>
      </c>
      <c r="GR2" s="1056"/>
      <c r="GS2" s="1067" t="s">
        <v>49</v>
      </c>
      <c r="GT2" s="1056"/>
      <c r="GU2" s="1067" t="s">
        <v>50</v>
      </c>
      <c r="GV2" s="1056"/>
      <c r="GW2" s="278" t="s">
        <v>199</v>
      </c>
      <c r="GX2" s="1067" t="s">
        <v>51</v>
      </c>
      <c r="GY2" s="1056"/>
      <c r="GZ2" s="1067" t="s">
        <v>52</v>
      </c>
      <c r="HA2" s="1056"/>
      <c r="HB2" s="1067" t="s">
        <v>53</v>
      </c>
      <c r="HC2" s="1056"/>
      <c r="HD2" s="278" t="s">
        <v>200</v>
      </c>
      <c r="HE2" s="1067" t="s">
        <v>54</v>
      </c>
      <c r="HF2" s="1056"/>
      <c r="HG2" s="1067" t="s">
        <v>55</v>
      </c>
      <c r="HH2" s="1056"/>
      <c r="HI2" s="1067" t="s">
        <v>56</v>
      </c>
      <c r="HJ2" s="1056"/>
      <c r="HK2" s="278" t="s">
        <v>201</v>
      </c>
      <c r="HL2" s="1067" t="s">
        <v>57</v>
      </c>
      <c r="HM2" s="1056"/>
      <c r="HN2" s="1067" t="s">
        <v>58</v>
      </c>
      <c r="HO2" s="1056"/>
      <c r="HP2" s="1067" t="s">
        <v>59</v>
      </c>
      <c r="HQ2" s="1056"/>
      <c r="HR2" s="1067" t="s">
        <v>60</v>
      </c>
      <c r="HS2" s="1086"/>
      <c r="HT2" s="279" t="s">
        <v>203</v>
      </c>
      <c r="HU2" s="1087" t="s">
        <v>46</v>
      </c>
      <c r="HV2" s="1056"/>
      <c r="HW2" s="1087" t="s">
        <v>47</v>
      </c>
      <c r="HX2" s="1056"/>
      <c r="HY2" s="1087" t="s">
        <v>48</v>
      </c>
      <c r="HZ2" s="1056"/>
      <c r="IA2" s="1087" t="s">
        <v>49</v>
      </c>
      <c r="IB2" s="1056"/>
      <c r="IC2" s="1087" t="s">
        <v>50</v>
      </c>
      <c r="ID2" s="1056"/>
      <c r="IE2" s="278" t="s">
        <v>199</v>
      </c>
      <c r="IF2" s="1087" t="s">
        <v>51</v>
      </c>
      <c r="IG2" s="1056"/>
      <c r="IH2" s="1087" t="s">
        <v>52</v>
      </c>
      <c r="II2" s="1056"/>
      <c r="IJ2" s="1087" t="s">
        <v>53</v>
      </c>
      <c r="IK2" s="1056"/>
      <c r="IL2" s="278" t="s">
        <v>200</v>
      </c>
      <c r="IM2" s="1087" t="s">
        <v>54</v>
      </c>
      <c r="IN2" s="1056"/>
      <c r="IO2" s="1087" t="s">
        <v>55</v>
      </c>
      <c r="IP2" s="1056"/>
      <c r="IQ2" s="1087" t="s">
        <v>56</v>
      </c>
      <c r="IR2" s="1056"/>
      <c r="IS2" s="278" t="s">
        <v>201</v>
      </c>
      <c r="IT2" s="1087" t="s">
        <v>57</v>
      </c>
      <c r="IU2" s="1056"/>
      <c r="IV2" s="1087" t="s">
        <v>58</v>
      </c>
      <c r="IW2" s="1056"/>
      <c r="IX2" s="1087" t="s">
        <v>59</v>
      </c>
      <c r="IY2" s="1056"/>
      <c r="IZ2" s="1087" t="s">
        <v>60</v>
      </c>
      <c r="JA2" s="1056"/>
      <c r="JB2" s="279" t="s">
        <v>204</v>
      </c>
      <c r="JC2" s="1088" t="s">
        <v>205</v>
      </c>
      <c r="JD2" s="1056"/>
      <c r="JE2" s="280" t="s">
        <v>206</v>
      </c>
      <c r="JF2" s="280" t="s">
        <v>207</v>
      </c>
      <c r="JG2" s="280" t="s">
        <v>208</v>
      </c>
      <c r="JH2" s="280" t="s">
        <v>209</v>
      </c>
      <c r="JI2" s="1088" t="s">
        <v>210</v>
      </c>
      <c r="JJ2" s="1056"/>
      <c r="JK2" s="279" t="s">
        <v>211</v>
      </c>
    </row>
    <row r="3" spans="1:271" ht="73.5" customHeight="1">
      <c r="A3" s="186" t="s">
        <v>27</v>
      </c>
      <c r="B3" s="187" t="s">
        <v>28</v>
      </c>
      <c r="C3" s="187" t="s">
        <v>29</v>
      </c>
      <c r="D3" s="188" t="s">
        <v>118</v>
      </c>
      <c r="E3" s="189" t="s">
        <v>119</v>
      </c>
      <c r="F3" s="190" t="s">
        <v>120</v>
      </c>
      <c r="G3" s="191" t="s">
        <v>121</v>
      </c>
      <c r="H3" s="192" t="s">
        <v>122</v>
      </c>
      <c r="I3" s="193" t="s">
        <v>123</v>
      </c>
      <c r="J3" s="190" t="s">
        <v>124</v>
      </c>
      <c r="K3" s="194" t="s">
        <v>125</v>
      </c>
      <c r="L3" s="193" t="s">
        <v>126</v>
      </c>
      <c r="M3" s="190" t="s">
        <v>127</v>
      </c>
      <c r="N3" s="194" t="s">
        <v>128</v>
      </c>
      <c r="O3" s="194" t="s">
        <v>129</v>
      </c>
      <c r="P3" s="195" t="s">
        <v>127</v>
      </c>
      <c r="Q3" s="194" t="s">
        <v>128</v>
      </c>
      <c r="R3" s="194" t="s">
        <v>129</v>
      </c>
      <c r="S3" s="195" t="s">
        <v>127</v>
      </c>
      <c r="T3" s="195" t="s">
        <v>128</v>
      </c>
      <c r="U3" s="195" t="s">
        <v>129</v>
      </c>
      <c r="V3" s="195" t="s">
        <v>127</v>
      </c>
      <c r="W3" s="194" t="s">
        <v>128</v>
      </c>
      <c r="X3" s="191" t="s">
        <v>129</v>
      </c>
      <c r="Y3" s="196" t="s">
        <v>130</v>
      </c>
      <c r="Z3" s="197" t="s">
        <v>131</v>
      </c>
      <c r="AA3" s="197" t="s">
        <v>132</v>
      </c>
      <c r="AB3" s="197" t="s">
        <v>133</v>
      </c>
      <c r="AC3" s="198" t="s">
        <v>134</v>
      </c>
      <c r="AD3" s="199" t="s">
        <v>135</v>
      </c>
      <c r="AE3" s="200" t="s">
        <v>136</v>
      </c>
      <c r="AF3" s="201" t="s">
        <v>137</v>
      </c>
      <c r="AG3" s="202" t="s">
        <v>138</v>
      </c>
      <c r="AH3" s="202" t="s">
        <v>139</v>
      </c>
      <c r="AI3" s="202" t="s">
        <v>140</v>
      </c>
      <c r="AJ3" s="202" t="s">
        <v>141</v>
      </c>
      <c r="AK3" s="202" t="s">
        <v>142</v>
      </c>
      <c r="AL3" s="202" t="s">
        <v>143</v>
      </c>
      <c r="AM3" s="202" t="s">
        <v>144</v>
      </c>
      <c r="AN3" s="203" t="s">
        <v>145</v>
      </c>
      <c r="AO3" s="204" t="s">
        <v>146</v>
      </c>
      <c r="AP3" s="204" t="s">
        <v>147</v>
      </c>
      <c r="AQ3" s="204" t="s">
        <v>148</v>
      </c>
      <c r="AR3" s="204" t="s">
        <v>149</v>
      </c>
      <c r="AS3" s="204" t="s">
        <v>150</v>
      </c>
      <c r="AT3" s="204" t="s">
        <v>151</v>
      </c>
      <c r="AU3" s="204" t="s">
        <v>152</v>
      </c>
      <c r="AV3" s="204" t="s">
        <v>153</v>
      </c>
      <c r="AW3" s="205" t="s">
        <v>154</v>
      </c>
      <c r="AX3" s="206" t="s">
        <v>155</v>
      </c>
      <c r="AY3" s="207" t="s">
        <v>156</v>
      </c>
      <c r="AZ3" s="207" t="s">
        <v>157</v>
      </c>
      <c r="BA3" s="207" t="s">
        <v>158</v>
      </c>
      <c r="BB3" s="207" t="s">
        <v>159</v>
      </c>
      <c r="BC3" s="207" t="s">
        <v>160</v>
      </c>
      <c r="BD3" s="207" t="s">
        <v>161</v>
      </c>
      <c r="BE3" s="207" t="s">
        <v>162</v>
      </c>
      <c r="BF3" s="207" t="s">
        <v>163</v>
      </c>
      <c r="BG3" s="207" t="s">
        <v>164</v>
      </c>
      <c r="BH3" s="207" t="s">
        <v>165</v>
      </c>
      <c r="BI3" s="208" t="s">
        <v>166</v>
      </c>
      <c r="BJ3" s="209" t="s">
        <v>167</v>
      </c>
      <c r="BK3" s="210" t="s">
        <v>168</v>
      </c>
      <c r="BL3" s="211" t="s">
        <v>95</v>
      </c>
      <c r="BM3" s="212" t="s">
        <v>96</v>
      </c>
      <c r="BN3" s="212" t="s">
        <v>97</v>
      </c>
      <c r="BO3" s="212" t="s">
        <v>98</v>
      </c>
      <c r="BP3" s="212" t="s">
        <v>99</v>
      </c>
      <c r="BQ3" s="212" t="s">
        <v>100</v>
      </c>
      <c r="BR3" s="212" t="s">
        <v>101</v>
      </c>
      <c r="BS3" s="212" t="s">
        <v>102</v>
      </c>
      <c r="BT3" s="212" t="s">
        <v>103</v>
      </c>
      <c r="BU3" s="212" t="s">
        <v>104</v>
      </c>
      <c r="BV3" s="212" t="s">
        <v>105</v>
      </c>
      <c r="BW3" s="212" t="s">
        <v>106</v>
      </c>
      <c r="BX3" s="212" t="s">
        <v>107</v>
      </c>
      <c r="BY3" s="212" t="s">
        <v>108</v>
      </c>
      <c r="BZ3" s="212" t="s">
        <v>109</v>
      </c>
      <c r="CA3" s="212" t="s">
        <v>110</v>
      </c>
      <c r="CB3" s="212" t="s">
        <v>111</v>
      </c>
      <c r="CC3" s="212" t="s">
        <v>112</v>
      </c>
      <c r="CD3" s="212" t="s">
        <v>113</v>
      </c>
      <c r="CE3" s="212" t="s">
        <v>114</v>
      </c>
      <c r="CF3" s="212" t="s">
        <v>115</v>
      </c>
      <c r="CG3" s="212" t="s">
        <v>116</v>
      </c>
      <c r="CH3" s="213" t="s">
        <v>117</v>
      </c>
      <c r="CI3" s="281"/>
      <c r="CJ3" s="282" t="s">
        <v>29</v>
      </c>
      <c r="CK3" s="282" t="s">
        <v>118</v>
      </c>
      <c r="CL3" s="283" t="s">
        <v>212</v>
      </c>
      <c r="CM3" s="282" t="s">
        <v>213</v>
      </c>
      <c r="CN3" s="284" t="s">
        <v>214</v>
      </c>
      <c r="CO3" s="285" t="s">
        <v>180</v>
      </c>
      <c r="CP3" s="282" t="s">
        <v>128</v>
      </c>
      <c r="CQ3" s="282" t="s">
        <v>129</v>
      </c>
      <c r="CR3" s="282" t="s">
        <v>128</v>
      </c>
      <c r="CS3" s="286" t="s">
        <v>129</v>
      </c>
      <c r="CT3" s="287" t="s">
        <v>215</v>
      </c>
      <c r="CU3" s="282" t="s">
        <v>216</v>
      </c>
      <c r="CV3" s="288" t="s">
        <v>124</v>
      </c>
      <c r="CW3" s="282" t="s">
        <v>128</v>
      </c>
      <c r="CX3" s="282" t="s">
        <v>129</v>
      </c>
      <c r="CY3" s="282" t="s">
        <v>128</v>
      </c>
      <c r="CZ3" s="284" t="s">
        <v>129</v>
      </c>
      <c r="DA3" s="289" t="s">
        <v>215</v>
      </c>
      <c r="DB3" s="290" t="s">
        <v>216</v>
      </c>
      <c r="DC3" s="291" t="s">
        <v>124</v>
      </c>
      <c r="DD3" s="287" t="s">
        <v>128</v>
      </c>
      <c r="DE3" s="283" t="s">
        <v>129</v>
      </c>
      <c r="DF3" s="283" t="s">
        <v>128</v>
      </c>
      <c r="DG3" s="292" t="s">
        <v>129</v>
      </c>
      <c r="DH3" s="289" t="s">
        <v>215</v>
      </c>
      <c r="DI3" s="290" t="s">
        <v>216</v>
      </c>
      <c r="DJ3" s="291" t="s">
        <v>124</v>
      </c>
      <c r="DK3" s="282" t="s">
        <v>128</v>
      </c>
      <c r="DL3" s="282" t="s">
        <v>129</v>
      </c>
      <c r="DM3" s="282" t="s">
        <v>128</v>
      </c>
      <c r="DN3" s="284" t="s">
        <v>129</v>
      </c>
      <c r="DO3" s="287" t="s">
        <v>215</v>
      </c>
      <c r="DP3" s="282" t="s">
        <v>216</v>
      </c>
      <c r="DQ3" s="288" t="s">
        <v>124</v>
      </c>
      <c r="DR3" s="293" t="s">
        <v>215</v>
      </c>
      <c r="DS3" s="294" t="s">
        <v>216</v>
      </c>
      <c r="DT3" s="295" t="s">
        <v>217</v>
      </c>
      <c r="DU3" s="293" t="s">
        <v>215</v>
      </c>
      <c r="DV3" s="294" t="s">
        <v>216</v>
      </c>
      <c r="DW3" s="296" t="s">
        <v>217</v>
      </c>
      <c r="DX3" s="297" t="s">
        <v>128</v>
      </c>
      <c r="DY3" s="297" t="s">
        <v>129</v>
      </c>
      <c r="DZ3" s="298" t="s">
        <v>124</v>
      </c>
      <c r="EA3" s="299" t="s">
        <v>128</v>
      </c>
      <c r="EB3" s="300" t="s">
        <v>129</v>
      </c>
      <c r="EC3" s="301" t="s">
        <v>128</v>
      </c>
      <c r="ED3" s="302" t="s">
        <v>129</v>
      </c>
      <c r="EE3" s="303" t="s">
        <v>124</v>
      </c>
      <c r="EF3" s="304" t="s">
        <v>218</v>
      </c>
      <c r="EG3" s="305" t="s">
        <v>219</v>
      </c>
      <c r="EH3" s="305" t="s">
        <v>218</v>
      </c>
      <c r="EI3" s="306" t="s">
        <v>220</v>
      </c>
      <c r="EJ3" s="305" t="s">
        <v>221</v>
      </c>
      <c r="EK3" s="306" t="s">
        <v>222</v>
      </c>
      <c r="EL3" s="307" t="s">
        <v>223</v>
      </c>
      <c r="EM3" s="308" t="s">
        <v>224</v>
      </c>
      <c r="EN3" s="308" t="s">
        <v>225</v>
      </c>
      <c r="EO3" s="309" t="s">
        <v>226</v>
      </c>
      <c r="EP3" s="309" t="s">
        <v>227</v>
      </c>
      <c r="EQ3" s="310" t="s">
        <v>228</v>
      </c>
      <c r="ER3" s="311" t="s">
        <v>229</v>
      </c>
      <c r="ES3" s="311" t="s">
        <v>230</v>
      </c>
      <c r="ET3" s="312" t="s">
        <v>231</v>
      </c>
      <c r="EU3" s="312" t="s">
        <v>232</v>
      </c>
      <c r="EV3" s="312" t="s">
        <v>233</v>
      </c>
      <c r="EW3" s="313" t="s">
        <v>234</v>
      </c>
      <c r="EX3" s="314" t="s">
        <v>130</v>
      </c>
      <c r="EY3" s="315" t="s">
        <v>131</v>
      </c>
      <c r="EZ3" s="315" t="s">
        <v>235</v>
      </c>
      <c r="FA3" s="316" t="s">
        <v>133</v>
      </c>
      <c r="FB3" s="317" t="s">
        <v>236</v>
      </c>
      <c r="FC3" s="318" t="s">
        <v>237</v>
      </c>
      <c r="FD3" s="319" t="s">
        <v>238</v>
      </c>
      <c r="FE3" s="320" t="s">
        <v>239</v>
      </c>
      <c r="FF3" s="321" t="s">
        <v>240</v>
      </c>
      <c r="FG3" s="320" t="s">
        <v>239</v>
      </c>
      <c r="FH3" s="321" t="s">
        <v>240</v>
      </c>
      <c r="FI3" s="320" t="s">
        <v>239</v>
      </c>
      <c r="FJ3" s="321" t="s">
        <v>240</v>
      </c>
      <c r="FK3" s="320" t="s">
        <v>239</v>
      </c>
      <c r="FL3" s="321" t="s">
        <v>240</v>
      </c>
      <c r="FM3" s="320" t="s">
        <v>239</v>
      </c>
      <c r="FN3" s="321" t="s">
        <v>240</v>
      </c>
      <c r="FO3" s="322" t="s">
        <v>199</v>
      </c>
      <c r="FP3" s="320" t="s">
        <v>239</v>
      </c>
      <c r="FQ3" s="321" t="s">
        <v>240</v>
      </c>
      <c r="FR3" s="320" t="s">
        <v>239</v>
      </c>
      <c r="FS3" s="321" t="s">
        <v>240</v>
      </c>
      <c r="FT3" s="320" t="s">
        <v>239</v>
      </c>
      <c r="FU3" s="321" t="s">
        <v>240</v>
      </c>
      <c r="FV3" s="322" t="s">
        <v>200</v>
      </c>
      <c r="FW3" s="320" t="s">
        <v>239</v>
      </c>
      <c r="FX3" s="321" t="s">
        <v>240</v>
      </c>
      <c r="FY3" s="320" t="s">
        <v>239</v>
      </c>
      <c r="FZ3" s="321" t="s">
        <v>240</v>
      </c>
      <c r="GA3" s="320" t="s">
        <v>239</v>
      </c>
      <c r="GB3" s="321" t="s">
        <v>240</v>
      </c>
      <c r="GC3" s="322" t="s">
        <v>201</v>
      </c>
      <c r="GD3" s="320" t="s">
        <v>239</v>
      </c>
      <c r="GE3" s="321" t="s">
        <v>240</v>
      </c>
      <c r="GF3" s="320" t="s">
        <v>239</v>
      </c>
      <c r="GG3" s="321" t="s">
        <v>240</v>
      </c>
      <c r="GH3" s="320" t="s">
        <v>239</v>
      </c>
      <c r="GI3" s="321" t="s">
        <v>240</v>
      </c>
      <c r="GJ3" s="320" t="s">
        <v>239</v>
      </c>
      <c r="GK3" s="323" t="s">
        <v>240</v>
      </c>
      <c r="GL3" s="324" t="s">
        <v>202</v>
      </c>
      <c r="GM3" s="325" t="s">
        <v>239</v>
      </c>
      <c r="GN3" s="321" t="s">
        <v>240</v>
      </c>
      <c r="GO3" s="325" t="s">
        <v>239</v>
      </c>
      <c r="GP3" s="321" t="s">
        <v>240</v>
      </c>
      <c r="GQ3" s="325" t="s">
        <v>239</v>
      </c>
      <c r="GR3" s="321" t="s">
        <v>240</v>
      </c>
      <c r="GS3" s="325" t="s">
        <v>239</v>
      </c>
      <c r="GT3" s="321" t="s">
        <v>240</v>
      </c>
      <c r="GU3" s="325" t="s">
        <v>239</v>
      </c>
      <c r="GV3" s="321" t="s">
        <v>240</v>
      </c>
      <c r="GW3" s="322" t="s">
        <v>199</v>
      </c>
      <c r="GX3" s="325" t="s">
        <v>239</v>
      </c>
      <c r="GY3" s="321" t="s">
        <v>240</v>
      </c>
      <c r="GZ3" s="325" t="s">
        <v>239</v>
      </c>
      <c r="HA3" s="321" t="s">
        <v>240</v>
      </c>
      <c r="HB3" s="325" t="s">
        <v>239</v>
      </c>
      <c r="HC3" s="321" t="s">
        <v>240</v>
      </c>
      <c r="HD3" s="322" t="s">
        <v>200</v>
      </c>
      <c r="HE3" s="325" t="s">
        <v>239</v>
      </c>
      <c r="HF3" s="321" t="s">
        <v>240</v>
      </c>
      <c r="HG3" s="325" t="s">
        <v>239</v>
      </c>
      <c r="HH3" s="321" t="s">
        <v>240</v>
      </c>
      <c r="HI3" s="325" t="s">
        <v>239</v>
      </c>
      <c r="HJ3" s="321" t="s">
        <v>240</v>
      </c>
      <c r="HK3" s="322" t="s">
        <v>201</v>
      </c>
      <c r="HL3" s="325" t="s">
        <v>239</v>
      </c>
      <c r="HM3" s="321" t="s">
        <v>240</v>
      </c>
      <c r="HN3" s="325" t="s">
        <v>239</v>
      </c>
      <c r="HO3" s="321" t="s">
        <v>240</v>
      </c>
      <c r="HP3" s="325" t="s">
        <v>239</v>
      </c>
      <c r="HQ3" s="321" t="s">
        <v>240</v>
      </c>
      <c r="HR3" s="325" t="s">
        <v>239</v>
      </c>
      <c r="HS3" s="323" t="s">
        <v>240</v>
      </c>
      <c r="HT3" s="324" t="s">
        <v>203</v>
      </c>
      <c r="HU3" s="326" t="s">
        <v>239</v>
      </c>
      <c r="HV3" s="321" t="s">
        <v>240</v>
      </c>
      <c r="HW3" s="326" t="s">
        <v>239</v>
      </c>
      <c r="HX3" s="321" t="s">
        <v>240</v>
      </c>
      <c r="HY3" s="326" t="s">
        <v>239</v>
      </c>
      <c r="HZ3" s="321" t="s">
        <v>240</v>
      </c>
      <c r="IA3" s="326" t="s">
        <v>239</v>
      </c>
      <c r="IB3" s="321" t="s">
        <v>240</v>
      </c>
      <c r="IC3" s="326" t="s">
        <v>239</v>
      </c>
      <c r="ID3" s="321" t="s">
        <v>240</v>
      </c>
      <c r="IE3" s="322" t="s">
        <v>199</v>
      </c>
      <c r="IF3" s="326" t="s">
        <v>239</v>
      </c>
      <c r="IG3" s="321" t="s">
        <v>240</v>
      </c>
      <c r="IH3" s="326" t="s">
        <v>239</v>
      </c>
      <c r="II3" s="321" t="s">
        <v>240</v>
      </c>
      <c r="IJ3" s="326" t="s">
        <v>239</v>
      </c>
      <c r="IK3" s="321" t="s">
        <v>240</v>
      </c>
      <c r="IL3" s="322" t="s">
        <v>200</v>
      </c>
      <c r="IM3" s="326" t="s">
        <v>239</v>
      </c>
      <c r="IN3" s="321" t="s">
        <v>240</v>
      </c>
      <c r="IO3" s="326" t="s">
        <v>239</v>
      </c>
      <c r="IP3" s="321" t="s">
        <v>240</v>
      </c>
      <c r="IQ3" s="326" t="s">
        <v>239</v>
      </c>
      <c r="IR3" s="321" t="s">
        <v>240</v>
      </c>
      <c r="IS3" s="322" t="s">
        <v>201</v>
      </c>
      <c r="IT3" s="326" t="s">
        <v>239</v>
      </c>
      <c r="IU3" s="321" t="s">
        <v>240</v>
      </c>
      <c r="IV3" s="326" t="s">
        <v>239</v>
      </c>
      <c r="IW3" s="321" t="s">
        <v>240</v>
      </c>
      <c r="IX3" s="326" t="s">
        <v>239</v>
      </c>
      <c r="IY3" s="321" t="s">
        <v>240</v>
      </c>
      <c r="IZ3" s="326" t="s">
        <v>239</v>
      </c>
      <c r="JA3" s="323" t="s">
        <v>240</v>
      </c>
      <c r="JB3" s="324" t="s">
        <v>204</v>
      </c>
      <c r="JC3" s="327" t="s">
        <v>241</v>
      </c>
      <c r="JD3" s="321" t="s">
        <v>240</v>
      </c>
      <c r="JE3" s="327" t="s">
        <v>241</v>
      </c>
      <c r="JF3" s="327" t="s">
        <v>241</v>
      </c>
      <c r="JG3" s="327" t="s">
        <v>241</v>
      </c>
      <c r="JH3" s="327" t="s">
        <v>241</v>
      </c>
      <c r="JI3" s="327" t="s">
        <v>241</v>
      </c>
      <c r="JJ3" s="323" t="s">
        <v>240</v>
      </c>
      <c r="JK3" s="324" t="s">
        <v>211</v>
      </c>
    </row>
    <row r="4" spans="1:271" ht="15.4">
      <c r="A4" s="214" t="str">
        <f>IF('Donnees de base'!A4="","",'Donnees de base'!A4)</f>
        <v>COUP</v>
      </c>
      <c r="B4" s="215" t="str">
        <f>IF('Donnees de base'!B4="","",'Donnees de base'!B4)</f>
        <v>GPEI</v>
      </c>
      <c r="C4" s="215" t="str">
        <f>IF('Donnees de base'!C4="","",'Donnees de base'!C4)</f>
        <v>DATA</v>
      </c>
      <c r="D4" s="215" t="str">
        <f>IF('Donnees de base'!D4="","",'Donnees de base'!D4)</f>
        <v/>
      </c>
      <c r="E4" s="216" t="str">
        <f>IF('Donnees de base'!H4="","",'Donnees de base'!H4)</f>
        <v/>
      </c>
      <c r="F4" s="217">
        <v>0</v>
      </c>
      <c r="G4" s="218"/>
      <c r="H4" s="219" t="str">
        <f>IF('Donnees de base'!Y4="","",'Donnees de base'!Y4)</f>
        <v/>
      </c>
      <c r="I4" s="81"/>
      <c r="J4" s="220">
        <f t="shared" ref="J4:J48" si="0">SUM(K4:L4)</f>
        <v>0</v>
      </c>
      <c r="K4" s="71"/>
      <c r="L4" s="81"/>
      <c r="M4" s="220">
        <f t="shared" ref="M4:M48" si="1">SUM(N4:O4)</f>
        <v>0</v>
      </c>
      <c r="N4" s="71"/>
      <c r="O4" s="71"/>
      <c r="P4" s="221">
        <f t="shared" ref="P4:P48" si="2">SUM(Q4:R4)</f>
        <v>0</v>
      </c>
      <c r="Q4" s="71"/>
      <c r="R4" s="71"/>
      <c r="S4" s="221">
        <f t="shared" ref="S4:S48" si="3">SUM(T4:U4)</f>
        <v>0</v>
      </c>
      <c r="T4" s="222">
        <f t="shared" ref="T4:U4" si="4">SUM(N4,Q4)</f>
        <v>0</v>
      </c>
      <c r="U4" s="222">
        <f t="shared" si="4"/>
        <v>0</v>
      </c>
      <c r="V4" s="221">
        <f t="shared" ref="V4:V48" si="5">SUM(W4:X4)</f>
        <v>0</v>
      </c>
      <c r="W4" s="71"/>
      <c r="X4" s="218"/>
      <c r="Y4" s="70"/>
      <c r="Z4" s="71"/>
      <c r="AA4" s="71"/>
      <c r="AB4" s="71"/>
      <c r="AC4" s="81"/>
      <c r="AD4" s="74"/>
      <c r="AE4" s="218"/>
      <c r="AF4" s="70"/>
      <c r="AG4" s="71"/>
      <c r="AH4" s="71"/>
      <c r="AI4" s="71"/>
      <c r="AJ4" s="71"/>
      <c r="AK4" s="71"/>
      <c r="AL4" s="71"/>
      <c r="AM4" s="71"/>
      <c r="AN4" s="81"/>
      <c r="AO4" s="74"/>
      <c r="AP4" s="71"/>
      <c r="AQ4" s="71"/>
      <c r="AR4" s="71"/>
      <c r="AS4" s="71"/>
      <c r="AT4" s="71"/>
      <c r="AU4" s="71"/>
      <c r="AV4" s="71"/>
      <c r="AW4" s="218"/>
      <c r="AX4" s="70"/>
      <c r="AY4" s="71"/>
      <c r="AZ4" s="71"/>
      <c r="BA4" s="71"/>
      <c r="BB4" s="71"/>
      <c r="BC4" s="71"/>
      <c r="BD4" s="71"/>
      <c r="BE4" s="71"/>
      <c r="BF4" s="71"/>
      <c r="BG4" s="71"/>
      <c r="BH4" s="71"/>
      <c r="BI4" s="81"/>
      <c r="BJ4" s="74"/>
      <c r="BK4" s="218"/>
      <c r="BL4" s="328" t="str">
        <f t="shared" ref="BL4:BL49" si="6">IFERROR(I4/H4,"")</f>
        <v/>
      </c>
      <c r="BM4" s="329" t="str">
        <f t="shared" ref="BM4:BM49" si="7">IFERROR(G4/F4,"")</f>
        <v/>
      </c>
      <c r="BN4" s="329" t="str">
        <f>IFERROR(K4/('Donnees de base'!M4*0.48),"")</f>
        <v/>
      </c>
      <c r="BO4" s="329" t="str">
        <f>IFERROR(L4/('Donnees de base'!M4*0.52),"")</f>
        <v/>
      </c>
      <c r="BP4" s="329" t="str">
        <f>IFERROR(T4/('Donnees de base'!K4*0.48),"")</f>
        <v/>
      </c>
      <c r="BQ4" s="329" t="str">
        <f>IFERROR(U4/('Donnees de base'!K4*0.52),"")</f>
        <v/>
      </c>
      <c r="BR4" s="329" t="str">
        <f>IFERROR(W4/('Donnees de base'!L4*0.48),"")</f>
        <v/>
      </c>
      <c r="BS4" s="329" t="str">
        <f>IFERROR(X4/('Donnees de base'!L4*0.52),"")</f>
        <v/>
      </c>
      <c r="BT4" s="329" t="s">
        <v>309</v>
      </c>
      <c r="BU4" s="330" t="s">
        <v>309</v>
      </c>
      <c r="BV4" s="329" t="s">
        <v>309</v>
      </c>
      <c r="BW4" s="329" t="s">
        <v>309</v>
      </c>
      <c r="BX4" s="329" t="s">
        <v>309</v>
      </c>
      <c r="BY4" s="329" t="s">
        <v>309</v>
      </c>
      <c r="BZ4" s="329" t="s">
        <v>309</v>
      </c>
      <c r="CA4" s="329" t="s">
        <v>309</v>
      </c>
      <c r="CB4" s="329" t="s">
        <v>309</v>
      </c>
      <c r="CC4" s="329" t="s">
        <v>309</v>
      </c>
      <c r="CD4" s="329" t="str">
        <f>IFERROR(AN4/('Donnees de base'!M4*0.48),"")</f>
        <v/>
      </c>
      <c r="CE4" s="329" t="s">
        <v>309</v>
      </c>
      <c r="CF4" s="329" t="s">
        <v>309</v>
      </c>
      <c r="CG4" s="329" t="s">
        <v>309</v>
      </c>
      <c r="CH4" s="331" t="s">
        <v>309</v>
      </c>
      <c r="CI4" s="332"/>
      <c r="CJ4" s="333" t="str">
        <f>IF('Donnees de base'!C4="","",'Donnees de base'!C4)</f>
        <v>DATA</v>
      </c>
      <c r="CK4" s="333" t="str">
        <f>IF('Donnees de base'!D4="","",'Donnees de base'!D4)</f>
        <v/>
      </c>
      <c r="CL4" s="333">
        <f>IF('Donnees de base'!G4="","",'Donnees de base'!G4)</f>
        <v>0</v>
      </c>
      <c r="CM4" s="78"/>
      <c r="CN4" s="334" t="s">
        <v>309</v>
      </c>
      <c r="CO4" s="335">
        <f>IF('Donnees de base'!K4="","",'Donnees de base'!K4)</f>
        <v>0</v>
      </c>
      <c r="CP4" s="336"/>
      <c r="CQ4" s="337"/>
      <c r="CR4" s="84"/>
      <c r="CS4" s="338"/>
      <c r="CT4" s="339">
        <f t="shared" ref="CT4:CT48" si="8">SUM(CP4:CQ4)</f>
        <v>0</v>
      </c>
      <c r="CU4" s="333">
        <f t="shared" ref="CU4:CU48" si="9">SUM(CR4:CS4)</f>
        <v>0</v>
      </c>
      <c r="CV4" s="340">
        <f t="shared" ref="CV4:CV48" si="10">SUM(CT4:CU4)</f>
        <v>0</v>
      </c>
      <c r="CW4" s="341"/>
      <c r="CX4" s="84"/>
      <c r="CY4" s="84"/>
      <c r="CZ4" s="342"/>
      <c r="DA4" s="343">
        <f t="shared" ref="DA4:DA48" si="11">SUM(CW4:CX4)</f>
        <v>0</v>
      </c>
      <c r="DB4" s="344">
        <f t="shared" ref="DB4:DB48" si="12">SUM(CY4:CZ4)</f>
        <v>0</v>
      </c>
      <c r="DC4" s="345">
        <f t="shared" ref="DC4:DC48" si="13">SUM(DA4:DB4)</f>
        <v>0</v>
      </c>
      <c r="DD4" s="346"/>
      <c r="DE4" s="84"/>
      <c r="DF4" s="84"/>
      <c r="DG4" s="347"/>
      <c r="DH4" s="343">
        <f t="shared" ref="DH4:DH48" si="14">SUM(DD4:DE4)</f>
        <v>0</v>
      </c>
      <c r="DI4" s="344">
        <f t="shared" ref="DI4:DI48" si="15">SUM(DF4:DG4)</f>
        <v>0</v>
      </c>
      <c r="DJ4" s="345">
        <f t="shared" ref="DJ4:DJ48" si="16">SUM(DH4:DI4)</f>
        <v>0</v>
      </c>
      <c r="DK4" s="341"/>
      <c r="DL4" s="84"/>
      <c r="DM4" s="84"/>
      <c r="DN4" s="342"/>
      <c r="DO4" s="348">
        <f t="shared" ref="DO4:DO48" si="17">SUM(DK4:DL4)</f>
        <v>0</v>
      </c>
      <c r="DP4" s="333">
        <f t="shared" ref="DP4:DP48" si="18">SUM(DM4:DN4)</f>
        <v>0</v>
      </c>
      <c r="DQ4" s="349">
        <f t="shared" ref="DQ4:DQ48" si="19">SUM(DO4:DP4)</f>
        <v>0</v>
      </c>
      <c r="DR4" s="350">
        <f t="shared" ref="DR4:DS4" si="20">SUM(CT4,DH4)</f>
        <v>0</v>
      </c>
      <c r="DS4" s="351">
        <f t="shared" si="20"/>
        <v>0</v>
      </c>
      <c r="DT4" s="352">
        <f t="shared" ref="DT4:DT48" si="21">SUM(DR4:DS4)</f>
        <v>0</v>
      </c>
      <c r="DU4" s="353">
        <f t="shared" ref="DU4:DV4" si="22">SUM(DA4,DO4)</f>
        <v>0</v>
      </c>
      <c r="DV4" s="351">
        <f t="shared" si="22"/>
        <v>0</v>
      </c>
      <c r="DW4" s="354">
        <f t="shared" ref="DW4:DW48" si="23">SUM(DU4:DV4)</f>
        <v>0</v>
      </c>
      <c r="DX4" s="350">
        <f t="shared" ref="DX4:DY4" si="24">SUM(CP4,CR4,CW4,CY4,DD4,DF4,DK4,DM4)</f>
        <v>0</v>
      </c>
      <c r="DY4" s="355">
        <f t="shared" si="24"/>
        <v>0</v>
      </c>
      <c r="DZ4" s="356">
        <f t="shared" ref="DZ4:DZ48" si="25">SUM(DX4:DY4)</f>
        <v>0</v>
      </c>
      <c r="EA4" s="357"/>
      <c r="EB4" s="358"/>
      <c r="EC4" s="359"/>
      <c r="ED4" s="360"/>
      <c r="EE4" s="361">
        <f t="shared" ref="EE4:EE48" si="26">SUM(EA4:ED4)</f>
        <v>0</v>
      </c>
      <c r="EF4" s="362">
        <f t="shared" ref="EF4:EF48" si="27">SUM(CV4,DC4,EA4,EB4)</f>
        <v>0</v>
      </c>
      <c r="EG4" s="363" t="str">
        <f>IFERROR(EF4/'Donnees de base'!E4,"")</f>
        <v/>
      </c>
      <c r="EH4" s="363">
        <f t="shared" ref="EH4:EH48" si="28">SUM(DJ4,DQ4,EC4,ED4)</f>
        <v>0</v>
      </c>
      <c r="EI4" s="364" t="str">
        <f>IFERROR(EH4/'Donnees de base'!F4,"")</f>
        <v/>
      </c>
      <c r="EJ4" s="365">
        <f t="shared" ref="EJ4:EJ48" si="29">SUM(EF4,EH4)</f>
        <v>0</v>
      </c>
      <c r="EK4" s="366" t="str">
        <f>IFERROR(EJ4/'Donnees de base'!G4,"")</f>
        <v/>
      </c>
      <c r="EL4" s="367" t="str">
        <f>IFERROR(DZ4/'Donnees de base'!K4,"")</f>
        <v/>
      </c>
      <c r="EM4" s="368" t="str">
        <f>IFERROR(DZ4/'Donnees de base'!P4,"")</f>
        <v/>
      </c>
      <c r="EN4" s="368" t="str">
        <f>IFERROR(DZ4/'Donnees de base'!T4,"")</f>
        <v/>
      </c>
      <c r="EO4" s="369" t="str">
        <f>IFERROR(EE4/'Donnees de base'!L4,"")</f>
        <v/>
      </c>
      <c r="EP4" s="370" t="str">
        <f>IFERROR(EJ4/('Donnees de base'!K4+'Donnees de base'!L4),"")</f>
        <v/>
      </c>
      <c r="EQ4" s="346"/>
      <c r="ER4" s="371"/>
      <c r="ES4" s="372">
        <f t="shared" ref="ES4:ES49" si="30">EQ4-(ET4+EU4)</f>
        <v>0</v>
      </c>
      <c r="ET4" s="84"/>
      <c r="EU4" s="84"/>
      <c r="EV4" s="373" t="str">
        <f>IFERROR((((ET4+EU4)*'Donnees de base'!$X$49)-(DZ4+EE4))/((ET4+EU4)*'Donnees de base'!$X$49),"")</f>
        <v/>
      </c>
      <c r="EW4" s="374">
        <f>IFERROR(('Donnees de base'!V4)-(ET4+EU4),"")</f>
        <v>0</v>
      </c>
      <c r="EX4" s="346"/>
      <c r="EY4" s="84"/>
      <c r="EZ4" s="84"/>
      <c r="FA4" s="347"/>
      <c r="FB4" s="341"/>
      <c r="FC4" s="84"/>
      <c r="FD4" s="342"/>
      <c r="FE4" s="346"/>
      <c r="FF4" s="375" t="str">
        <f>IFERROR(FE4/'Donnees de base'!AC4,"")</f>
        <v/>
      </c>
      <c r="FG4" s="84"/>
      <c r="FH4" s="375" t="str">
        <f>IFERROR(FG4/'Donnees de base'!AD4,"")</f>
        <v/>
      </c>
      <c r="FI4" s="84"/>
      <c r="FJ4" s="375" t="str">
        <f>IFERROR(FI4/'Donnees de base'!AE4,"")</f>
        <v/>
      </c>
      <c r="FK4" s="84"/>
      <c r="FL4" s="375" t="str">
        <f>IFERROR(FK4/'Donnees de base'!AF4,"")</f>
        <v/>
      </c>
      <c r="FM4" s="84"/>
      <c r="FN4" s="375" t="str">
        <f>IFERROR(FM4/'Donnees de base'!AG4,"")</f>
        <v/>
      </c>
      <c r="FO4" s="376">
        <f t="shared" ref="FO4:FO48" si="31">SUM(FI4,FK4,FM4)</f>
        <v>0</v>
      </c>
      <c r="FP4" s="84"/>
      <c r="FQ4" s="375" t="str">
        <f>IFERROR(FP4/'Donnees de base'!AH4,"")</f>
        <v/>
      </c>
      <c r="FR4" s="84"/>
      <c r="FS4" s="375" t="str">
        <f>IFERROR(FR4/'Donnees de base'!AI4,"")</f>
        <v/>
      </c>
      <c r="FT4" s="84"/>
      <c r="FU4" s="375" t="str">
        <f>IFERROR(FT4/'Donnees de base'!AJ4,"")</f>
        <v/>
      </c>
      <c r="FV4" s="376">
        <f t="shared" ref="FV4:FV48" si="32">SUM(FP4,FR4,FT4)</f>
        <v>0</v>
      </c>
      <c r="FW4" s="84"/>
      <c r="FX4" s="375" t="str">
        <f>IFERROR(FW4/'Donnees de base'!AK4,"")</f>
        <v/>
      </c>
      <c r="FY4" s="84"/>
      <c r="FZ4" s="375" t="str">
        <f>IFERROR(FY4/'Donnees de base'!AL4,"")</f>
        <v/>
      </c>
      <c r="GA4" s="84"/>
      <c r="GB4" s="375" t="str">
        <f>IFERROR(GA4/'Donnees de base'!AM4,"")</f>
        <v/>
      </c>
      <c r="GC4" s="376">
        <f t="shared" ref="GC4:GC48" si="33">SUM(FW4,FY4,GA4)</f>
        <v>0</v>
      </c>
      <c r="GD4" s="84"/>
      <c r="GE4" s="375" t="str">
        <f>IFERROR(GD4/'Donnees de base'!AN4,"")</f>
        <v/>
      </c>
      <c r="GF4" s="72"/>
      <c r="GG4" s="375" t="str">
        <f>IFERROR(GF4/'Donnees de base'!AO4,"")</f>
        <v/>
      </c>
      <c r="GH4" s="84"/>
      <c r="GI4" s="375" t="str">
        <f>IFERROR(GH4/'Donnees de base'!AP4,"")</f>
        <v/>
      </c>
      <c r="GJ4" s="84"/>
      <c r="GK4" s="377" t="str">
        <f>IFERROR(GJ4/'Donnees de base'!AQ4,"")</f>
        <v/>
      </c>
      <c r="GL4" s="378">
        <f t="shared" ref="GL4:GL48" si="34">SUM(FE4,FG4,FO4,FV4,GC4,GD4,GF4,GH4,GJ4)</f>
        <v>0</v>
      </c>
      <c r="GM4" s="341"/>
      <c r="GN4" s="375" t="str">
        <f>IFERROR(GM4/'Donnees de base'!AS4,"")</f>
        <v/>
      </c>
      <c r="GO4" s="84"/>
      <c r="GP4" s="375" t="str">
        <f>IFERROR(GO4/'Donnees de base'!AT4,"")</f>
        <v/>
      </c>
      <c r="GQ4" s="84"/>
      <c r="GR4" s="375" t="str">
        <f>IFERROR(GQ4/'Donnees de base'!AU4,"")</f>
        <v/>
      </c>
      <c r="GS4" s="84"/>
      <c r="GT4" s="375" t="str">
        <f>IFERROR(GS4/'Donnees de base'!AV4,"")</f>
        <v/>
      </c>
      <c r="GU4" s="84"/>
      <c r="GV4" s="375" t="str">
        <f>IFERROR(GU4/'Donnees de base'!AW4,"")</f>
        <v/>
      </c>
      <c r="GW4" s="376">
        <f t="shared" ref="GW4:GW48" si="35">SUM(GQ4,GS4,GU4)</f>
        <v>0</v>
      </c>
      <c r="GX4" s="84"/>
      <c r="GY4" s="375" t="str">
        <f>IFERROR(GX4/'Donnees de base'!AX4,"")</f>
        <v/>
      </c>
      <c r="GZ4" s="84"/>
      <c r="HA4" s="375" t="str">
        <f>IFERROR(GZ4/'Donnees de base'!AY4,"")</f>
        <v/>
      </c>
      <c r="HB4" s="84"/>
      <c r="HC4" s="375" t="str">
        <f>IFERROR(HB4/'Donnees de base'!AZ4,"")</f>
        <v/>
      </c>
      <c r="HD4" s="376">
        <f t="shared" ref="HD4:HD48" si="36">SUM(GX4,GZ4,HB4)</f>
        <v>0</v>
      </c>
      <c r="HE4" s="84"/>
      <c r="HF4" s="375" t="str">
        <f>IFERROR(HE4/'Donnees de base'!BA4,"")</f>
        <v/>
      </c>
      <c r="HG4" s="84"/>
      <c r="HH4" s="375" t="str">
        <f>IFERROR(HG4/'Donnees de base'!BB4,"")</f>
        <v/>
      </c>
      <c r="HI4" s="84"/>
      <c r="HJ4" s="375" t="str">
        <f>IFERROR(HI4/'Donnees de base'!BC4,"")</f>
        <v/>
      </c>
      <c r="HK4" s="376">
        <f t="shared" ref="HK4:HK48" si="37">SUM(HE4,HG4,HI4)</f>
        <v>0</v>
      </c>
      <c r="HL4" s="84"/>
      <c r="HM4" s="375" t="str">
        <f>IFERROR(HL4/'Donnees de base'!BD4,"")</f>
        <v/>
      </c>
      <c r="HN4" s="84"/>
      <c r="HO4" s="375" t="str">
        <f>IFERROR(HN4/'Donnees de base'!BE4,"")</f>
        <v/>
      </c>
      <c r="HP4" s="84"/>
      <c r="HQ4" s="375" t="str">
        <f>IFERROR(HP4/'Donnees de base'!BF4,"")</f>
        <v/>
      </c>
      <c r="HR4" s="84"/>
      <c r="HS4" s="377" t="str">
        <f>IFERROR(HR4/'Donnees de base'!BG4,"")</f>
        <v/>
      </c>
      <c r="HT4" s="378">
        <f t="shared" ref="HT4:HT48" si="38">SUM(GM4,GO4,GW4,HD4,HK4,HL4,HN4,HP4,HR4)</f>
        <v>0</v>
      </c>
      <c r="HU4" s="341"/>
      <c r="HV4" s="375" t="str">
        <f>IFERROR(HU4/'Donnees de base'!BI4,"")</f>
        <v/>
      </c>
      <c r="HW4" s="84"/>
      <c r="HX4" s="375" t="str">
        <f>IFERROR(HW4/'Donnees de base'!BJ4,"")</f>
        <v/>
      </c>
      <c r="HY4" s="84"/>
      <c r="HZ4" s="375" t="str">
        <f>IFERROR(HY4/'Donnees de base'!BK4,"")</f>
        <v/>
      </c>
      <c r="IA4" s="84"/>
      <c r="IB4" s="375" t="str">
        <f>IFERROR(IA4/'Donnees de base'!BL4,"")</f>
        <v/>
      </c>
      <c r="IC4" s="84"/>
      <c r="ID4" s="375" t="str">
        <f>IFERROR(IC4/'Donnees de base'!BM4,"")</f>
        <v/>
      </c>
      <c r="IE4" s="376">
        <f t="shared" ref="IE4:IE48" si="39">SUM(HY4,IA4,IC4)</f>
        <v>0</v>
      </c>
      <c r="IF4" s="84"/>
      <c r="IG4" s="375" t="str">
        <f>IFERROR(IF4/'Donnees de base'!BN4,"")</f>
        <v/>
      </c>
      <c r="IH4" s="84"/>
      <c r="II4" s="375" t="str">
        <f>IFERROR(IH4/'Donnees de base'!BO4,"")</f>
        <v/>
      </c>
      <c r="IJ4" s="84"/>
      <c r="IK4" s="375" t="str">
        <f>IFERROR(IJ4/'Donnees de base'!BP4,"")</f>
        <v/>
      </c>
      <c r="IL4" s="376">
        <f t="shared" ref="IL4:IL48" si="40">SUM(IF4,IH4,IJ4)</f>
        <v>0</v>
      </c>
      <c r="IM4" s="84"/>
      <c r="IN4" s="375" t="str">
        <f>IFERROR(IM4/'Donnees de base'!BQ4,"")</f>
        <v/>
      </c>
      <c r="IO4" s="84"/>
      <c r="IP4" s="375" t="str">
        <f>IFERROR(IO4/'Donnees de base'!BR4,"")</f>
        <v/>
      </c>
      <c r="IQ4" s="84"/>
      <c r="IR4" s="375" t="str">
        <f>IFERROR(IQ4/'Donnees de base'!BS4,"")</f>
        <v/>
      </c>
      <c r="IS4" s="376">
        <f t="shared" ref="IS4:IS48" si="41">SUM(IM4,IO4,IQ4)</f>
        <v>0</v>
      </c>
      <c r="IT4" s="84"/>
      <c r="IU4" s="375" t="str">
        <f>IFERROR(IT4/'Donnees de base'!BT4,"")</f>
        <v/>
      </c>
      <c r="IV4" s="72"/>
      <c r="IW4" s="375" t="str">
        <f>IFERROR(IV4/'Donnees de base'!BU4,"")</f>
        <v/>
      </c>
      <c r="IX4" s="84"/>
      <c r="IY4" s="375" t="str">
        <f>IFERROR(IX4/'Donnees de base'!BV4,"")</f>
        <v/>
      </c>
      <c r="IZ4" s="84"/>
      <c r="JA4" s="377" t="str">
        <f>IFERROR(IZ4/'Donnees de base'!BW4,"")</f>
        <v/>
      </c>
      <c r="JB4" s="378">
        <f t="shared" ref="JB4:JB48" si="42">SUM(HU4,HW4,IE4,IL4,IS4,IT4,IV4,IX4,IZ4)</f>
        <v>0</v>
      </c>
      <c r="JC4" s="341"/>
      <c r="JD4" s="375" t="str">
        <f>IFERROR(JC4/'Donnees de base'!BY4,"")</f>
        <v/>
      </c>
      <c r="JE4" s="84"/>
      <c r="JF4" s="84"/>
      <c r="JG4" s="84"/>
      <c r="JH4" s="84"/>
      <c r="JI4" s="333">
        <f t="shared" ref="JI4:JI48" si="43">SUM(JE4,JF4,JG4,JH4)</f>
        <v>0</v>
      </c>
      <c r="JJ4" s="377" t="str">
        <f>IFERROR(JI4/('Donnees de base'!CD4-'Donnees de base'!BY4),"")</f>
        <v/>
      </c>
      <c r="JK4" s="378">
        <f t="shared" ref="JK4:JK48" si="44">SUM(JC4,JE4,JF4,JG4,JH4)</f>
        <v>0</v>
      </c>
    </row>
    <row r="5" spans="1:271" ht="15.4">
      <c r="A5" s="214" t="str">
        <f>IF('Donnees de base'!A5="","",'Donnees de base'!A5)</f>
        <v>COUP</v>
      </c>
      <c r="B5" s="215" t="str">
        <f>IF('Donnees de base'!B5="","",'Donnees de base'!B5)</f>
        <v>GPEI</v>
      </c>
      <c r="C5" s="215" t="str">
        <f>IF('Donnees de base'!C5="","",'Donnees de base'!C5)</f>
        <v>DATA</v>
      </c>
      <c r="D5" s="215" t="str">
        <f>IF('Donnees de base'!D5="","",'Donnees de base'!D5)</f>
        <v/>
      </c>
      <c r="E5" s="216" t="str">
        <f>IF('Donnees de base'!H5="","",'Donnees de base'!H5)</f>
        <v/>
      </c>
      <c r="F5" s="227">
        <v>0</v>
      </c>
      <c r="G5" s="228"/>
      <c r="H5" s="229" t="str">
        <f>IF('Donnees de base'!Y5="","",'Donnees de base'!Y5)</f>
        <v/>
      </c>
      <c r="I5" s="106"/>
      <c r="J5" s="230">
        <f t="shared" si="0"/>
        <v>0</v>
      </c>
      <c r="K5" s="105"/>
      <c r="L5" s="106"/>
      <c r="M5" s="230">
        <f t="shared" si="1"/>
        <v>0</v>
      </c>
      <c r="N5" s="105"/>
      <c r="O5" s="105"/>
      <c r="P5" s="231">
        <f t="shared" si="2"/>
        <v>0</v>
      </c>
      <c r="Q5" s="105"/>
      <c r="R5" s="105"/>
      <c r="S5" s="231">
        <f t="shared" si="3"/>
        <v>0</v>
      </c>
      <c r="T5" s="232">
        <f t="shared" ref="T5:U5" si="45">SUM(N5,Q5)</f>
        <v>0</v>
      </c>
      <c r="U5" s="232">
        <f t="shared" si="45"/>
        <v>0</v>
      </c>
      <c r="V5" s="231">
        <f t="shared" si="5"/>
        <v>0</v>
      </c>
      <c r="W5" s="105"/>
      <c r="X5" s="228"/>
      <c r="Y5" s="103"/>
      <c r="Z5" s="105"/>
      <c r="AA5" s="105"/>
      <c r="AB5" s="105"/>
      <c r="AC5" s="106"/>
      <c r="AD5" s="107"/>
      <c r="AE5" s="228"/>
      <c r="AF5" s="103"/>
      <c r="AG5" s="105"/>
      <c r="AH5" s="105"/>
      <c r="AI5" s="105"/>
      <c r="AJ5" s="105"/>
      <c r="AK5" s="105"/>
      <c r="AL5" s="105"/>
      <c r="AM5" s="105"/>
      <c r="AN5" s="106"/>
      <c r="AO5" s="107"/>
      <c r="AP5" s="105"/>
      <c r="AQ5" s="105"/>
      <c r="AR5" s="105"/>
      <c r="AS5" s="105"/>
      <c r="AT5" s="105"/>
      <c r="AU5" s="105"/>
      <c r="AV5" s="105"/>
      <c r="AW5" s="228"/>
      <c r="AX5" s="103"/>
      <c r="AY5" s="105"/>
      <c r="AZ5" s="105"/>
      <c r="BA5" s="105"/>
      <c r="BB5" s="105"/>
      <c r="BC5" s="105"/>
      <c r="BD5" s="105"/>
      <c r="BE5" s="105"/>
      <c r="BF5" s="105"/>
      <c r="BG5" s="105"/>
      <c r="BH5" s="105"/>
      <c r="BI5" s="106"/>
      <c r="BJ5" s="107"/>
      <c r="BK5" s="228"/>
      <c r="BL5" s="379" t="str">
        <f t="shared" si="6"/>
        <v/>
      </c>
      <c r="BM5" s="380" t="str">
        <f t="shared" si="7"/>
        <v/>
      </c>
      <c r="BN5" s="380" t="str">
        <f>IFERROR(K5/('Donnees de base'!M5*0.48),"")</f>
        <v/>
      </c>
      <c r="BO5" s="380" t="str">
        <f>IFERROR(L5/('Donnees de base'!M5*0.52),"")</f>
        <v/>
      </c>
      <c r="BP5" s="380" t="str">
        <f>IFERROR(T5/('Donnees de base'!K5*0.48),"")</f>
        <v/>
      </c>
      <c r="BQ5" s="380" t="str">
        <f>IFERROR(U5/('Donnees de base'!K5*0.52),"")</f>
        <v/>
      </c>
      <c r="BR5" s="380" t="str">
        <f>IFERROR(W5/('Donnees de base'!L5*0.48),"")</f>
        <v/>
      </c>
      <c r="BS5" s="380" t="str">
        <f>IFERROR(X5/('Donnees de base'!L5*0.52),"")</f>
        <v/>
      </c>
      <c r="BT5" s="380" t="s">
        <v>309</v>
      </c>
      <c r="BU5" s="381" t="s">
        <v>309</v>
      </c>
      <c r="BV5" s="380" t="s">
        <v>309</v>
      </c>
      <c r="BW5" s="380" t="s">
        <v>309</v>
      </c>
      <c r="BX5" s="380" t="s">
        <v>309</v>
      </c>
      <c r="BY5" s="380" t="s">
        <v>309</v>
      </c>
      <c r="BZ5" s="380" t="s">
        <v>309</v>
      </c>
      <c r="CA5" s="380" t="s">
        <v>309</v>
      </c>
      <c r="CB5" s="380" t="s">
        <v>309</v>
      </c>
      <c r="CC5" s="380" t="s">
        <v>309</v>
      </c>
      <c r="CD5" s="380" t="str">
        <f>IFERROR(AN5/('Donnees de base'!M5*0.48),"")</f>
        <v/>
      </c>
      <c r="CE5" s="380" t="s">
        <v>309</v>
      </c>
      <c r="CF5" s="380" t="s">
        <v>309</v>
      </c>
      <c r="CG5" s="380" t="s">
        <v>309</v>
      </c>
      <c r="CH5" s="382" t="s">
        <v>309</v>
      </c>
      <c r="CI5" s="332"/>
      <c r="CJ5" s="333" t="str">
        <f>IF('Donnees de base'!C5="","",'Donnees de base'!C5)</f>
        <v>DATA</v>
      </c>
      <c r="CK5" s="333" t="str">
        <f>IF('Donnees de base'!D5="","",'Donnees de base'!D5)</f>
        <v/>
      </c>
      <c r="CL5" s="333">
        <f>IF('Donnees de base'!G5="","",'Donnees de base'!G5)</f>
        <v>0</v>
      </c>
      <c r="CM5" s="78"/>
      <c r="CN5" s="383" t="s">
        <v>309</v>
      </c>
      <c r="CO5" s="335">
        <f>IF('Donnees de base'!K5="","",'Donnees de base'!K5)</f>
        <v>0</v>
      </c>
      <c r="CP5" s="384"/>
      <c r="CQ5" s="385"/>
      <c r="CR5" s="386"/>
      <c r="CS5" s="387"/>
      <c r="CT5" s="388">
        <f t="shared" si="8"/>
        <v>0</v>
      </c>
      <c r="CU5" s="389">
        <f t="shared" si="9"/>
        <v>0</v>
      </c>
      <c r="CV5" s="390">
        <f t="shared" si="10"/>
        <v>0</v>
      </c>
      <c r="CW5" s="341"/>
      <c r="CX5" s="84"/>
      <c r="CY5" s="386"/>
      <c r="CZ5" s="391"/>
      <c r="DA5" s="392">
        <f t="shared" si="11"/>
        <v>0</v>
      </c>
      <c r="DB5" s="393">
        <f t="shared" si="12"/>
        <v>0</v>
      </c>
      <c r="DC5" s="394">
        <f t="shared" si="13"/>
        <v>0</v>
      </c>
      <c r="DD5" s="395"/>
      <c r="DE5" s="386"/>
      <c r="DF5" s="386"/>
      <c r="DG5" s="396"/>
      <c r="DH5" s="392">
        <f t="shared" si="14"/>
        <v>0</v>
      </c>
      <c r="DI5" s="393">
        <f t="shared" si="15"/>
        <v>0</v>
      </c>
      <c r="DJ5" s="394">
        <f t="shared" si="16"/>
        <v>0</v>
      </c>
      <c r="DK5" s="397"/>
      <c r="DL5" s="386"/>
      <c r="DM5" s="386"/>
      <c r="DN5" s="391"/>
      <c r="DO5" s="348">
        <f t="shared" si="17"/>
        <v>0</v>
      </c>
      <c r="DP5" s="333">
        <f t="shared" si="18"/>
        <v>0</v>
      </c>
      <c r="DQ5" s="349">
        <f t="shared" si="19"/>
        <v>0</v>
      </c>
      <c r="DR5" s="398">
        <f t="shared" ref="DR5:DS5" si="46">SUM(CT5,DH5)</f>
        <v>0</v>
      </c>
      <c r="DS5" s="399">
        <f t="shared" si="46"/>
        <v>0</v>
      </c>
      <c r="DT5" s="400">
        <f t="shared" si="21"/>
        <v>0</v>
      </c>
      <c r="DU5" s="401">
        <f t="shared" ref="DU5:DV5" si="47">SUM(DA5,DO5)</f>
        <v>0</v>
      </c>
      <c r="DV5" s="399">
        <f t="shared" si="47"/>
        <v>0</v>
      </c>
      <c r="DW5" s="402">
        <f t="shared" si="23"/>
        <v>0</v>
      </c>
      <c r="DX5" s="403">
        <f t="shared" ref="DX5:DY5" si="48">SUM(CP5,CR5,CW5,CY5,DD5,DF5,DK5,DM5)</f>
        <v>0</v>
      </c>
      <c r="DY5" s="355">
        <f t="shared" si="48"/>
        <v>0</v>
      </c>
      <c r="DZ5" s="356">
        <f t="shared" si="25"/>
        <v>0</v>
      </c>
      <c r="EA5" s="404"/>
      <c r="EB5" s="405"/>
      <c r="EC5" s="406"/>
      <c r="ED5" s="407"/>
      <c r="EE5" s="408">
        <f t="shared" si="26"/>
        <v>0</v>
      </c>
      <c r="EF5" s="409">
        <f t="shared" si="27"/>
        <v>0</v>
      </c>
      <c r="EG5" s="410" t="str">
        <f>IFERROR(EF5/'Donnees de base'!E5,"")</f>
        <v/>
      </c>
      <c r="EH5" s="410">
        <f t="shared" si="28"/>
        <v>0</v>
      </c>
      <c r="EI5" s="411" t="str">
        <f>IFERROR(EH5/'Donnees de base'!F5,"")</f>
        <v/>
      </c>
      <c r="EJ5" s="365">
        <f t="shared" si="29"/>
        <v>0</v>
      </c>
      <c r="EK5" s="366" t="str">
        <f>IFERROR(EJ5/'Donnees de base'!G5,"")</f>
        <v/>
      </c>
      <c r="EL5" s="412" t="str">
        <f>IFERROR(DZ5/'Donnees de base'!K5,"")</f>
        <v/>
      </c>
      <c r="EM5" s="413" t="str">
        <f>IFERROR(DZ5/'Donnees de base'!P5,"")</f>
        <v/>
      </c>
      <c r="EN5" s="413" t="str">
        <f>IFERROR(DZ5/'Donnees de base'!T5,"")</f>
        <v/>
      </c>
      <c r="EO5" s="414" t="str">
        <f>IFERROR(EE5/'Donnees de base'!L5,"")</f>
        <v/>
      </c>
      <c r="EP5" s="370" t="str">
        <f>IFERROR(EJ5/('Donnees de base'!K5+'Donnees de base'!L5),"")</f>
        <v/>
      </c>
      <c r="EQ5" s="346"/>
      <c r="ER5" s="371"/>
      <c r="ES5" s="372">
        <f t="shared" si="30"/>
        <v>0</v>
      </c>
      <c r="ET5" s="84"/>
      <c r="EU5" s="84"/>
      <c r="EV5" s="373" t="str">
        <f>IFERROR((((ET5+EU5)*'Donnees de base'!$X$49)-(DZ5+EE5))/((ET5+EU5)*'Donnees de base'!$X$49),"")</f>
        <v/>
      </c>
      <c r="EW5" s="374">
        <f>IFERROR(('Donnees de base'!V5)-(ET5+EU5),"")</f>
        <v>0</v>
      </c>
      <c r="EX5" s="395"/>
      <c r="EY5" s="386"/>
      <c r="EZ5" s="386"/>
      <c r="FA5" s="396"/>
      <c r="FB5" s="397"/>
      <c r="FC5" s="386"/>
      <c r="FD5" s="391"/>
      <c r="FE5" s="395"/>
      <c r="FF5" s="415" t="str">
        <f>IFERROR(FE5/'Donnees de base'!AC5,"")</f>
        <v/>
      </c>
      <c r="FG5" s="386"/>
      <c r="FH5" s="415" t="str">
        <f>IFERROR(FG5/'Donnees de base'!AD5,"")</f>
        <v/>
      </c>
      <c r="FI5" s="386"/>
      <c r="FJ5" s="415" t="str">
        <f>IFERROR(FI5/'Donnees de base'!AE5,"")</f>
        <v/>
      </c>
      <c r="FK5" s="386"/>
      <c r="FL5" s="415" t="str">
        <f>IFERROR(FK5/'Donnees de base'!AF5,"")</f>
        <v/>
      </c>
      <c r="FM5" s="386"/>
      <c r="FN5" s="415" t="str">
        <f>IFERROR(FM5/'Donnees de base'!AG5,"")</f>
        <v/>
      </c>
      <c r="FO5" s="416">
        <f t="shared" si="31"/>
        <v>0</v>
      </c>
      <c r="FP5" s="386"/>
      <c r="FQ5" s="415" t="str">
        <f>IFERROR(FP5/'Donnees de base'!AH5,"")</f>
        <v/>
      </c>
      <c r="FR5" s="386"/>
      <c r="FS5" s="415" t="str">
        <f>IFERROR(FR5/'Donnees de base'!AI5,"")</f>
        <v/>
      </c>
      <c r="FT5" s="386"/>
      <c r="FU5" s="415" t="str">
        <f>IFERROR(FT5/'Donnees de base'!AJ5,"")</f>
        <v/>
      </c>
      <c r="FV5" s="416">
        <f t="shared" si="32"/>
        <v>0</v>
      </c>
      <c r="FW5" s="386"/>
      <c r="FX5" s="415" t="str">
        <f>IFERROR(FW5/'Donnees de base'!AK5,"")</f>
        <v/>
      </c>
      <c r="FY5" s="386"/>
      <c r="FZ5" s="415" t="str">
        <f>IFERROR(FY5/'Donnees de base'!AL5,"")</f>
        <v/>
      </c>
      <c r="GA5" s="386"/>
      <c r="GB5" s="415" t="str">
        <f>IFERROR(GA5/'Donnees de base'!AM5,"")</f>
        <v/>
      </c>
      <c r="GC5" s="416">
        <f t="shared" si="33"/>
        <v>0</v>
      </c>
      <c r="GD5" s="386"/>
      <c r="GE5" s="415" t="str">
        <f>IFERROR(GD5/'Donnees de base'!AN5,"")</f>
        <v/>
      </c>
      <c r="GF5" s="101"/>
      <c r="GG5" s="415" t="str">
        <f>IFERROR(GF5/'Donnees de base'!AO5,"")</f>
        <v/>
      </c>
      <c r="GH5" s="386"/>
      <c r="GI5" s="415" t="str">
        <f>IFERROR(GH5/'Donnees de base'!AP5,"")</f>
        <v/>
      </c>
      <c r="GJ5" s="386"/>
      <c r="GK5" s="417" t="str">
        <f>IFERROR(GJ5/'Donnees de base'!AQ5,"")</f>
        <v/>
      </c>
      <c r="GL5" s="418">
        <f t="shared" si="34"/>
        <v>0</v>
      </c>
      <c r="GM5" s="397"/>
      <c r="GN5" s="415" t="str">
        <f>IFERROR(GM5/'Donnees de base'!AS5,"")</f>
        <v/>
      </c>
      <c r="GO5" s="386"/>
      <c r="GP5" s="415" t="str">
        <f>IFERROR(GO5/'Donnees de base'!AT5,"")</f>
        <v/>
      </c>
      <c r="GQ5" s="386"/>
      <c r="GR5" s="415" t="str">
        <f>IFERROR(GQ5/'Donnees de base'!AU5,"")</f>
        <v/>
      </c>
      <c r="GS5" s="386"/>
      <c r="GT5" s="415" t="str">
        <f>IFERROR(GS5/'Donnees de base'!AV5,"")</f>
        <v/>
      </c>
      <c r="GU5" s="386"/>
      <c r="GV5" s="415" t="str">
        <f>IFERROR(GU5/'Donnees de base'!AW5,"")</f>
        <v/>
      </c>
      <c r="GW5" s="416">
        <f t="shared" si="35"/>
        <v>0</v>
      </c>
      <c r="GX5" s="386"/>
      <c r="GY5" s="415" t="str">
        <f>IFERROR(GX5/'Donnees de base'!AX5,"")</f>
        <v/>
      </c>
      <c r="GZ5" s="386"/>
      <c r="HA5" s="415" t="str">
        <f>IFERROR(GZ5/'Donnees de base'!AY5,"")</f>
        <v/>
      </c>
      <c r="HB5" s="386"/>
      <c r="HC5" s="415" t="str">
        <f>IFERROR(HB5/'Donnees de base'!AZ5,"")</f>
        <v/>
      </c>
      <c r="HD5" s="416">
        <f t="shared" si="36"/>
        <v>0</v>
      </c>
      <c r="HE5" s="386"/>
      <c r="HF5" s="415" t="str">
        <f>IFERROR(HE5/'Donnees de base'!BA5,"")</f>
        <v/>
      </c>
      <c r="HG5" s="386"/>
      <c r="HH5" s="415" t="str">
        <f>IFERROR(HG5/'Donnees de base'!BB5,"")</f>
        <v/>
      </c>
      <c r="HI5" s="386"/>
      <c r="HJ5" s="415" t="str">
        <f>IFERROR(HI5/'Donnees de base'!BC5,"")</f>
        <v/>
      </c>
      <c r="HK5" s="416">
        <f t="shared" si="37"/>
        <v>0</v>
      </c>
      <c r="HL5" s="386"/>
      <c r="HM5" s="415" t="str">
        <f>IFERROR(HL5/'Donnees de base'!BD5,"")</f>
        <v/>
      </c>
      <c r="HN5" s="386"/>
      <c r="HO5" s="415" t="str">
        <f>IFERROR(HN5/'Donnees de base'!BE5,"")</f>
        <v/>
      </c>
      <c r="HP5" s="386"/>
      <c r="HQ5" s="415" t="str">
        <f>IFERROR(HP5/'Donnees de base'!BF5,"")</f>
        <v/>
      </c>
      <c r="HR5" s="386"/>
      <c r="HS5" s="417" t="str">
        <f>IFERROR(HR5/'Donnees de base'!BG5,"")</f>
        <v/>
      </c>
      <c r="HT5" s="418">
        <f t="shared" si="38"/>
        <v>0</v>
      </c>
      <c r="HU5" s="397"/>
      <c r="HV5" s="415" t="str">
        <f>IFERROR(HU5/'Donnees de base'!BI5,"")</f>
        <v/>
      </c>
      <c r="HW5" s="386"/>
      <c r="HX5" s="415" t="str">
        <f>IFERROR(HW5/'Donnees de base'!BJ5,"")</f>
        <v/>
      </c>
      <c r="HY5" s="386"/>
      <c r="HZ5" s="415" t="str">
        <f>IFERROR(HY5/'Donnees de base'!BK5,"")</f>
        <v/>
      </c>
      <c r="IA5" s="386"/>
      <c r="IB5" s="415" t="str">
        <f>IFERROR(IA5/'Donnees de base'!BL5,"")</f>
        <v/>
      </c>
      <c r="IC5" s="386"/>
      <c r="ID5" s="415" t="str">
        <f>IFERROR(IC5/'Donnees de base'!BM5,"")</f>
        <v/>
      </c>
      <c r="IE5" s="416">
        <f t="shared" si="39"/>
        <v>0</v>
      </c>
      <c r="IF5" s="386"/>
      <c r="IG5" s="415" t="str">
        <f>IFERROR(IF5/'Donnees de base'!BN5,"")</f>
        <v/>
      </c>
      <c r="IH5" s="386"/>
      <c r="II5" s="415" t="str">
        <f>IFERROR(IH5/'Donnees de base'!BO5,"")</f>
        <v/>
      </c>
      <c r="IJ5" s="386"/>
      <c r="IK5" s="415" t="str">
        <f>IFERROR(IJ5/'Donnees de base'!BP5,"")</f>
        <v/>
      </c>
      <c r="IL5" s="416">
        <f t="shared" si="40"/>
        <v>0</v>
      </c>
      <c r="IM5" s="386"/>
      <c r="IN5" s="415" t="str">
        <f>IFERROR(IM5/'Donnees de base'!BQ5,"")</f>
        <v/>
      </c>
      <c r="IO5" s="386"/>
      <c r="IP5" s="415" t="str">
        <f>IFERROR(IO5/'Donnees de base'!BR5,"")</f>
        <v/>
      </c>
      <c r="IQ5" s="386"/>
      <c r="IR5" s="415" t="str">
        <f>IFERROR(IQ5/'Donnees de base'!BS5,"")</f>
        <v/>
      </c>
      <c r="IS5" s="416">
        <f t="shared" si="41"/>
        <v>0</v>
      </c>
      <c r="IT5" s="386"/>
      <c r="IU5" s="415" t="str">
        <f>IFERROR(IT5/'Donnees de base'!BT5,"")</f>
        <v/>
      </c>
      <c r="IV5" s="101"/>
      <c r="IW5" s="415" t="str">
        <f>IFERROR(IV5/'Donnees de base'!BU5,"")</f>
        <v/>
      </c>
      <c r="IX5" s="386"/>
      <c r="IY5" s="415" t="str">
        <f>IFERROR(IX5/'Donnees de base'!BV5,"")</f>
        <v/>
      </c>
      <c r="IZ5" s="386"/>
      <c r="JA5" s="417" t="str">
        <f>IFERROR(IZ5/'Donnees de base'!BW5,"")</f>
        <v/>
      </c>
      <c r="JB5" s="418">
        <f t="shared" si="42"/>
        <v>0</v>
      </c>
      <c r="JC5" s="397"/>
      <c r="JD5" s="415" t="str">
        <f>IFERROR(JC5/'Donnees de base'!BY5,"")</f>
        <v/>
      </c>
      <c r="JE5" s="386"/>
      <c r="JF5" s="386"/>
      <c r="JG5" s="386"/>
      <c r="JH5" s="386"/>
      <c r="JI5" s="389">
        <f t="shared" si="43"/>
        <v>0</v>
      </c>
      <c r="JJ5" s="417" t="str">
        <f>IFERROR(JI5/('Donnees de base'!CD5-'Donnees de base'!BY5),"")</f>
        <v/>
      </c>
      <c r="JK5" s="418">
        <f t="shared" si="44"/>
        <v>0</v>
      </c>
    </row>
    <row r="6" spans="1:271" ht="15.4">
      <c r="A6" s="214" t="str">
        <f>IF('Donnees de base'!A6="","",'Donnees de base'!A6)</f>
        <v>COUP</v>
      </c>
      <c r="B6" s="215" t="str">
        <f>IF('Donnees de base'!B6="","",'Donnees de base'!B6)</f>
        <v>GPEI</v>
      </c>
      <c r="C6" s="215" t="str">
        <f>IF('Donnees de base'!C6="","",'Donnees de base'!C6)</f>
        <v>DATA</v>
      </c>
      <c r="D6" s="215" t="str">
        <f>IF('Donnees de base'!D6="","",'Donnees de base'!D6)</f>
        <v/>
      </c>
      <c r="E6" s="216" t="str">
        <f>IF('Donnees de base'!H6="","",'Donnees de base'!H6)</f>
        <v/>
      </c>
      <c r="F6" s="227">
        <v>0</v>
      </c>
      <c r="G6" s="228"/>
      <c r="H6" s="229" t="str">
        <f>IF('Donnees de base'!Y6="","",'Donnees de base'!Y6)</f>
        <v/>
      </c>
      <c r="I6" s="106"/>
      <c r="J6" s="230">
        <f t="shared" si="0"/>
        <v>0</v>
      </c>
      <c r="K6" s="105"/>
      <c r="L6" s="106"/>
      <c r="M6" s="230">
        <f t="shared" si="1"/>
        <v>0</v>
      </c>
      <c r="N6" s="105"/>
      <c r="O6" s="105"/>
      <c r="P6" s="231">
        <f t="shared" si="2"/>
        <v>0</v>
      </c>
      <c r="Q6" s="105"/>
      <c r="R6" s="105"/>
      <c r="S6" s="231">
        <f t="shared" si="3"/>
        <v>0</v>
      </c>
      <c r="T6" s="232">
        <f t="shared" ref="T6:U6" si="49">SUM(N6,Q6)</f>
        <v>0</v>
      </c>
      <c r="U6" s="232">
        <f t="shared" si="49"/>
        <v>0</v>
      </c>
      <c r="V6" s="231">
        <f t="shared" si="5"/>
        <v>0</v>
      </c>
      <c r="W6" s="105"/>
      <c r="X6" s="228"/>
      <c r="Y6" s="103"/>
      <c r="Z6" s="105"/>
      <c r="AA6" s="115"/>
      <c r="AB6" s="115"/>
      <c r="AC6" s="106"/>
      <c r="AD6" s="107"/>
      <c r="AE6" s="228"/>
      <c r="AF6" s="103"/>
      <c r="AG6" s="105"/>
      <c r="AH6" s="105"/>
      <c r="AI6" s="105"/>
      <c r="AJ6" s="105"/>
      <c r="AK6" s="105"/>
      <c r="AL6" s="105"/>
      <c r="AM6" s="105"/>
      <c r="AN6" s="106"/>
      <c r="AO6" s="107"/>
      <c r="AP6" s="105"/>
      <c r="AQ6" s="105"/>
      <c r="AR6" s="105"/>
      <c r="AS6" s="105"/>
      <c r="AT6" s="105"/>
      <c r="AU6" s="105"/>
      <c r="AV6" s="105"/>
      <c r="AW6" s="228"/>
      <c r="AX6" s="103"/>
      <c r="AY6" s="105"/>
      <c r="AZ6" s="105"/>
      <c r="BA6" s="105"/>
      <c r="BB6" s="105"/>
      <c r="BC6" s="105"/>
      <c r="BD6" s="105"/>
      <c r="BE6" s="105"/>
      <c r="BF6" s="105"/>
      <c r="BG6" s="105"/>
      <c r="BH6" s="105"/>
      <c r="BI6" s="106"/>
      <c r="BJ6" s="107"/>
      <c r="BK6" s="228"/>
      <c r="BL6" s="379" t="str">
        <f t="shared" si="6"/>
        <v/>
      </c>
      <c r="BM6" s="380" t="str">
        <f t="shared" si="7"/>
        <v/>
      </c>
      <c r="BN6" s="380" t="str">
        <f>IFERROR(K6/('Donnees de base'!M6*0.48),"")</f>
        <v/>
      </c>
      <c r="BO6" s="380" t="str">
        <f>IFERROR(L6/('Donnees de base'!M6*0.52),"")</f>
        <v/>
      </c>
      <c r="BP6" s="380" t="str">
        <f>IFERROR(T6/('Donnees de base'!K6*0.48),"")</f>
        <v/>
      </c>
      <c r="BQ6" s="380" t="str">
        <f>IFERROR(U6/('Donnees de base'!K6*0.52),"")</f>
        <v/>
      </c>
      <c r="BR6" s="380" t="str">
        <f>IFERROR(W6/('Donnees de base'!L6*0.48),"")</f>
        <v/>
      </c>
      <c r="BS6" s="380" t="str">
        <f>IFERROR(X6/('Donnees de base'!L6*0.52),"")</f>
        <v/>
      </c>
      <c r="BT6" s="380" t="s">
        <v>309</v>
      </c>
      <c r="BU6" s="381" t="s">
        <v>309</v>
      </c>
      <c r="BV6" s="380" t="s">
        <v>309</v>
      </c>
      <c r="BW6" s="380" t="s">
        <v>309</v>
      </c>
      <c r="BX6" s="380" t="s">
        <v>309</v>
      </c>
      <c r="BY6" s="380" t="s">
        <v>309</v>
      </c>
      <c r="BZ6" s="380" t="s">
        <v>309</v>
      </c>
      <c r="CA6" s="380" t="s">
        <v>309</v>
      </c>
      <c r="CB6" s="380" t="s">
        <v>309</v>
      </c>
      <c r="CC6" s="380" t="s">
        <v>309</v>
      </c>
      <c r="CD6" s="380" t="str">
        <f>IFERROR(AN6/('Donnees de base'!M6*0.48),"")</f>
        <v/>
      </c>
      <c r="CE6" s="380" t="s">
        <v>309</v>
      </c>
      <c r="CF6" s="380" t="s">
        <v>309</v>
      </c>
      <c r="CG6" s="380" t="s">
        <v>309</v>
      </c>
      <c r="CH6" s="382" t="s">
        <v>309</v>
      </c>
      <c r="CI6" s="332"/>
      <c r="CJ6" s="333" t="str">
        <f>IF('Donnees de base'!C6="","",'Donnees de base'!C6)</f>
        <v>DATA</v>
      </c>
      <c r="CK6" s="333" t="str">
        <f>IF('Donnees de base'!D6="","",'Donnees de base'!D6)</f>
        <v/>
      </c>
      <c r="CL6" s="333">
        <f>IF('Donnees de base'!G6="","",'Donnees de base'!G6)</f>
        <v>0</v>
      </c>
      <c r="CM6" s="78"/>
      <c r="CN6" s="383" t="s">
        <v>309</v>
      </c>
      <c r="CO6" s="335">
        <f>IF('Donnees de base'!K6="","",'Donnees de base'!K6)</f>
        <v>0</v>
      </c>
      <c r="CP6" s="384"/>
      <c r="CQ6" s="385"/>
      <c r="CR6" s="386"/>
      <c r="CS6" s="387"/>
      <c r="CT6" s="388">
        <f t="shared" si="8"/>
        <v>0</v>
      </c>
      <c r="CU6" s="389">
        <f t="shared" si="9"/>
        <v>0</v>
      </c>
      <c r="CV6" s="390">
        <f t="shared" si="10"/>
        <v>0</v>
      </c>
      <c r="CW6" s="341"/>
      <c r="CX6" s="84"/>
      <c r="CY6" s="386"/>
      <c r="CZ6" s="391"/>
      <c r="DA6" s="419">
        <f t="shared" si="11"/>
        <v>0</v>
      </c>
      <c r="DB6" s="389">
        <f t="shared" si="12"/>
        <v>0</v>
      </c>
      <c r="DC6" s="420">
        <f t="shared" si="13"/>
        <v>0</v>
      </c>
      <c r="DD6" s="395"/>
      <c r="DE6" s="386"/>
      <c r="DF6" s="386"/>
      <c r="DG6" s="396"/>
      <c r="DH6" s="419">
        <f t="shared" si="14"/>
        <v>0</v>
      </c>
      <c r="DI6" s="389">
        <f t="shared" si="15"/>
        <v>0</v>
      </c>
      <c r="DJ6" s="420">
        <f t="shared" si="16"/>
        <v>0</v>
      </c>
      <c r="DK6" s="397"/>
      <c r="DL6" s="386"/>
      <c r="DM6" s="386"/>
      <c r="DN6" s="391"/>
      <c r="DO6" s="348">
        <f t="shared" si="17"/>
        <v>0</v>
      </c>
      <c r="DP6" s="333">
        <f t="shared" si="18"/>
        <v>0</v>
      </c>
      <c r="DQ6" s="349">
        <f t="shared" si="19"/>
        <v>0</v>
      </c>
      <c r="DR6" s="398">
        <f t="shared" ref="DR6:DS6" si="50">SUM(CT6,DH6)</f>
        <v>0</v>
      </c>
      <c r="DS6" s="399">
        <f t="shared" si="50"/>
        <v>0</v>
      </c>
      <c r="DT6" s="400">
        <f t="shared" si="21"/>
        <v>0</v>
      </c>
      <c r="DU6" s="401">
        <f t="shared" ref="DU6:DV6" si="51">SUM(DA6,DO6)</f>
        <v>0</v>
      </c>
      <c r="DV6" s="399">
        <f t="shared" si="51"/>
        <v>0</v>
      </c>
      <c r="DW6" s="402">
        <f t="shared" si="23"/>
        <v>0</v>
      </c>
      <c r="DX6" s="403">
        <f t="shared" ref="DX6:DY6" si="52">SUM(CP6,CR6,CW6,CY6,DD6,DF6,DK6,DM6)</f>
        <v>0</v>
      </c>
      <c r="DY6" s="355">
        <f t="shared" si="52"/>
        <v>0</v>
      </c>
      <c r="DZ6" s="356">
        <f t="shared" si="25"/>
        <v>0</v>
      </c>
      <c r="EA6" s="404"/>
      <c r="EB6" s="405"/>
      <c r="EC6" s="406"/>
      <c r="ED6" s="407"/>
      <c r="EE6" s="408">
        <f t="shared" si="26"/>
        <v>0</v>
      </c>
      <c r="EF6" s="409">
        <f t="shared" si="27"/>
        <v>0</v>
      </c>
      <c r="EG6" s="410" t="str">
        <f>IFERROR(EF6/'Donnees de base'!E6,"")</f>
        <v/>
      </c>
      <c r="EH6" s="410">
        <f t="shared" si="28"/>
        <v>0</v>
      </c>
      <c r="EI6" s="411" t="str">
        <f>IFERROR(EH6/'Donnees de base'!F6,"")</f>
        <v/>
      </c>
      <c r="EJ6" s="365">
        <f t="shared" si="29"/>
        <v>0</v>
      </c>
      <c r="EK6" s="366" t="str">
        <f>IFERROR(EJ6/'Donnees de base'!G6,"")</f>
        <v/>
      </c>
      <c r="EL6" s="412" t="str">
        <f>IFERROR(DZ6/'Donnees de base'!K6,"")</f>
        <v/>
      </c>
      <c r="EM6" s="413" t="str">
        <f>IFERROR(DZ6/'Donnees de base'!P6,"")</f>
        <v/>
      </c>
      <c r="EN6" s="413" t="str">
        <f>IFERROR(DZ6/'Donnees de base'!T6,"")</f>
        <v/>
      </c>
      <c r="EO6" s="414" t="str">
        <f>IFERROR(EE6/'Donnees de base'!L6,"")</f>
        <v/>
      </c>
      <c r="EP6" s="370" t="str">
        <f>IFERROR(EJ6/('Donnees de base'!K6+'Donnees de base'!L6),"")</f>
        <v/>
      </c>
      <c r="EQ6" s="346"/>
      <c r="ER6" s="371"/>
      <c r="ES6" s="372">
        <f t="shared" si="30"/>
        <v>0</v>
      </c>
      <c r="ET6" s="84"/>
      <c r="EU6" s="84"/>
      <c r="EV6" s="373" t="str">
        <f>IFERROR((((ET6+EU6)*'Donnees de base'!$X$49)-(DZ6+EE6))/((ET6+EU6)*'Donnees de base'!$X$49),"")</f>
        <v/>
      </c>
      <c r="EW6" s="374">
        <f>IFERROR(('Donnees de base'!V6)-(ET6+EU6),"")</f>
        <v>0</v>
      </c>
      <c r="EX6" s="421"/>
      <c r="EY6" s="110"/>
      <c r="EZ6" s="110"/>
      <c r="FA6" s="422"/>
      <c r="FB6" s="423"/>
      <c r="FC6" s="110"/>
      <c r="FD6" s="424"/>
      <c r="FE6" s="395"/>
      <c r="FF6" s="415" t="str">
        <f>IFERROR(FE6/'Donnees de base'!AC6,"")</f>
        <v/>
      </c>
      <c r="FG6" s="386"/>
      <c r="FH6" s="415" t="str">
        <f>IFERROR(FG6/'Donnees de base'!AD6,"")</f>
        <v/>
      </c>
      <c r="FI6" s="386"/>
      <c r="FJ6" s="415" t="str">
        <f>IFERROR(FI6/'Donnees de base'!AE6,"")</f>
        <v/>
      </c>
      <c r="FK6" s="386"/>
      <c r="FL6" s="415" t="str">
        <f>IFERROR(FK6/'Donnees de base'!AF6,"")</f>
        <v/>
      </c>
      <c r="FM6" s="386"/>
      <c r="FN6" s="415" t="str">
        <f>IFERROR(FM6/'Donnees de base'!AG6,"")</f>
        <v/>
      </c>
      <c r="FO6" s="416">
        <f t="shared" si="31"/>
        <v>0</v>
      </c>
      <c r="FP6" s="386"/>
      <c r="FQ6" s="415" t="str">
        <f>IFERROR(FP6/'Donnees de base'!AH6,"")</f>
        <v/>
      </c>
      <c r="FR6" s="386"/>
      <c r="FS6" s="415" t="str">
        <f>IFERROR(FR6/'Donnees de base'!AI6,"")</f>
        <v/>
      </c>
      <c r="FT6" s="386"/>
      <c r="FU6" s="415" t="str">
        <f>IFERROR(FT6/'Donnees de base'!AJ6,"")</f>
        <v/>
      </c>
      <c r="FV6" s="416">
        <f t="shared" si="32"/>
        <v>0</v>
      </c>
      <c r="FW6" s="386"/>
      <c r="FX6" s="415" t="str">
        <f>IFERROR(FW6/'Donnees de base'!AK6,"")</f>
        <v/>
      </c>
      <c r="FY6" s="386"/>
      <c r="FZ6" s="415" t="str">
        <f>IFERROR(FY6/'Donnees de base'!AL6,"")</f>
        <v/>
      </c>
      <c r="GA6" s="386"/>
      <c r="GB6" s="415" t="str">
        <f>IFERROR(GA6/'Donnees de base'!AM6,"")</f>
        <v/>
      </c>
      <c r="GC6" s="416">
        <f t="shared" si="33"/>
        <v>0</v>
      </c>
      <c r="GD6" s="386"/>
      <c r="GE6" s="415" t="str">
        <f>IFERROR(GD6/'Donnees de base'!AN6,"")</f>
        <v/>
      </c>
      <c r="GF6" s="101"/>
      <c r="GG6" s="415" t="str">
        <f>IFERROR(GF6/'Donnees de base'!AO6,"")</f>
        <v/>
      </c>
      <c r="GH6" s="386"/>
      <c r="GI6" s="415" t="str">
        <f>IFERROR(GH6/'Donnees de base'!AP6,"")</f>
        <v/>
      </c>
      <c r="GJ6" s="386"/>
      <c r="GK6" s="417" t="str">
        <f>IFERROR(GJ6/'Donnees de base'!AQ6,"")</f>
        <v/>
      </c>
      <c r="GL6" s="418">
        <f t="shared" si="34"/>
        <v>0</v>
      </c>
      <c r="GM6" s="397"/>
      <c r="GN6" s="415" t="str">
        <f>IFERROR(GM6/'Donnees de base'!AS6,"")</f>
        <v/>
      </c>
      <c r="GO6" s="386"/>
      <c r="GP6" s="415" t="str">
        <f>IFERROR(GO6/'Donnees de base'!AT6,"")</f>
        <v/>
      </c>
      <c r="GQ6" s="386"/>
      <c r="GR6" s="415" t="str">
        <f>IFERROR(GQ6/'Donnees de base'!AU6,"")</f>
        <v/>
      </c>
      <c r="GS6" s="386"/>
      <c r="GT6" s="415" t="str">
        <f>IFERROR(GS6/'Donnees de base'!AV6,"")</f>
        <v/>
      </c>
      <c r="GU6" s="386"/>
      <c r="GV6" s="415" t="str">
        <f>IFERROR(GU6/'Donnees de base'!AW6,"")</f>
        <v/>
      </c>
      <c r="GW6" s="416">
        <f t="shared" si="35"/>
        <v>0</v>
      </c>
      <c r="GX6" s="386"/>
      <c r="GY6" s="415" t="str">
        <f>IFERROR(GX6/'Donnees de base'!AX6,"")</f>
        <v/>
      </c>
      <c r="GZ6" s="386"/>
      <c r="HA6" s="415" t="str">
        <f>IFERROR(GZ6/'Donnees de base'!AY6,"")</f>
        <v/>
      </c>
      <c r="HB6" s="386"/>
      <c r="HC6" s="415" t="str">
        <f>IFERROR(HB6/'Donnees de base'!AZ6,"")</f>
        <v/>
      </c>
      <c r="HD6" s="416">
        <f t="shared" si="36"/>
        <v>0</v>
      </c>
      <c r="HE6" s="386"/>
      <c r="HF6" s="415" t="str">
        <f>IFERROR(HE6/'Donnees de base'!BA6,"")</f>
        <v/>
      </c>
      <c r="HG6" s="386"/>
      <c r="HH6" s="415" t="str">
        <f>IFERROR(HG6/'Donnees de base'!BB6,"")</f>
        <v/>
      </c>
      <c r="HI6" s="386"/>
      <c r="HJ6" s="415" t="str">
        <f>IFERROR(HI6/'Donnees de base'!BC6,"")</f>
        <v/>
      </c>
      <c r="HK6" s="416">
        <f t="shared" si="37"/>
        <v>0</v>
      </c>
      <c r="HL6" s="386"/>
      <c r="HM6" s="415" t="str">
        <f>IFERROR(HL6/'Donnees de base'!BD6,"")</f>
        <v/>
      </c>
      <c r="HN6" s="386"/>
      <c r="HO6" s="415" t="str">
        <f>IFERROR(HN6/'Donnees de base'!BE6,"")</f>
        <v/>
      </c>
      <c r="HP6" s="386"/>
      <c r="HQ6" s="415" t="str">
        <f>IFERROR(HP6/'Donnees de base'!BF6,"")</f>
        <v/>
      </c>
      <c r="HR6" s="386"/>
      <c r="HS6" s="417" t="str">
        <f>IFERROR(HR6/'Donnees de base'!BG6,"")</f>
        <v/>
      </c>
      <c r="HT6" s="418">
        <f t="shared" si="38"/>
        <v>0</v>
      </c>
      <c r="HU6" s="397"/>
      <c r="HV6" s="415" t="str">
        <f>IFERROR(HU6/'Donnees de base'!BI6,"")</f>
        <v/>
      </c>
      <c r="HW6" s="386"/>
      <c r="HX6" s="415" t="str">
        <f>IFERROR(HW6/'Donnees de base'!BJ6,"")</f>
        <v/>
      </c>
      <c r="HY6" s="386"/>
      <c r="HZ6" s="415" t="str">
        <f>IFERROR(HY6/'Donnees de base'!BK6,"")</f>
        <v/>
      </c>
      <c r="IA6" s="386"/>
      <c r="IB6" s="415" t="str">
        <f>IFERROR(IA6/'Donnees de base'!BL6,"")</f>
        <v/>
      </c>
      <c r="IC6" s="386"/>
      <c r="ID6" s="415" t="str">
        <f>IFERROR(IC6/'Donnees de base'!BM6,"")</f>
        <v/>
      </c>
      <c r="IE6" s="416">
        <f t="shared" si="39"/>
        <v>0</v>
      </c>
      <c r="IF6" s="386"/>
      <c r="IG6" s="415" t="str">
        <f>IFERROR(IF6/'Donnees de base'!BN6,"")</f>
        <v/>
      </c>
      <c r="IH6" s="386"/>
      <c r="II6" s="415" t="str">
        <f>IFERROR(IH6/'Donnees de base'!BO6,"")</f>
        <v/>
      </c>
      <c r="IJ6" s="386"/>
      <c r="IK6" s="415" t="str">
        <f>IFERROR(IJ6/'Donnees de base'!BP6,"")</f>
        <v/>
      </c>
      <c r="IL6" s="416">
        <f t="shared" si="40"/>
        <v>0</v>
      </c>
      <c r="IM6" s="386"/>
      <c r="IN6" s="415" t="str">
        <f>IFERROR(IM6/'Donnees de base'!BQ6,"")</f>
        <v/>
      </c>
      <c r="IO6" s="386"/>
      <c r="IP6" s="415" t="str">
        <f>IFERROR(IO6/'Donnees de base'!BR6,"")</f>
        <v/>
      </c>
      <c r="IQ6" s="386"/>
      <c r="IR6" s="415" t="str">
        <f>IFERROR(IQ6/'Donnees de base'!BS6,"")</f>
        <v/>
      </c>
      <c r="IS6" s="416">
        <f t="shared" si="41"/>
        <v>0</v>
      </c>
      <c r="IT6" s="386"/>
      <c r="IU6" s="415" t="str">
        <f>IFERROR(IT6/'Donnees de base'!BT6,"")</f>
        <v/>
      </c>
      <c r="IV6" s="101"/>
      <c r="IW6" s="415" t="str">
        <f>IFERROR(IV6/'Donnees de base'!BU6,"")</f>
        <v/>
      </c>
      <c r="IX6" s="386"/>
      <c r="IY6" s="415" t="str">
        <f>IFERROR(IX6/'Donnees de base'!BV6,"")</f>
        <v/>
      </c>
      <c r="IZ6" s="386"/>
      <c r="JA6" s="417" t="str">
        <f>IFERROR(IZ6/'Donnees de base'!BW6,"")</f>
        <v/>
      </c>
      <c r="JB6" s="418">
        <f t="shared" si="42"/>
        <v>0</v>
      </c>
      <c r="JC6" s="397"/>
      <c r="JD6" s="415" t="str">
        <f>IFERROR(JC6/'Donnees de base'!BY6,"")</f>
        <v/>
      </c>
      <c r="JE6" s="386"/>
      <c r="JF6" s="386"/>
      <c r="JG6" s="386"/>
      <c r="JH6" s="386"/>
      <c r="JI6" s="389">
        <f t="shared" si="43"/>
        <v>0</v>
      </c>
      <c r="JJ6" s="417" t="str">
        <f>IFERROR(JI6/('Donnees de base'!CD6-'Donnees de base'!BY6),"")</f>
        <v/>
      </c>
      <c r="JK6" s="418">
        <f t="shared" si="44"/>
        <v>0</v>
      </c>
    </row>
    <row r="7" spans="1:271" ht="15.4">
      <c r="A7" s="214" t="str">
        <f>IF('Donnees de base'!A7="","",'Donnees de base'!A7)</f>
        <v>COUP</v>
      </c>
      <c r="B7" s="215" t="str">
        <f>IF('Donnees de base'!B7="","",'Donnees de base'!B7)</f>
        <v>GPEI</v>
      </c>
      <c r="C7" s="215" t="str">
        <f>IF('Donnees de base'!C7="","",'Donnees de base'!C7)</f>
        <v>DATA</v>
      </c>
      <c r="D7" s="215" t="str">
        <f>IF('Donnees de base'!D7="","",'Donnees de base'!D7)</f>
        <v/>
      </c>
      <c r="E7" s="216" t="str">
        <f>IF('Donnees de base'!H7="","",'Donnees de base'!H7)</f>
        <v/>
      </c>
      <c r="F7" s="227">
        <v>0</v>
      </c>
      <c r="G7" s="228"/>
      <c r="H7" s="229" t="str">
        <f>IF('Donnees de base'!Y7="","",'Donnees de base'!Y7)</f>
        <v/>
      </c>
      <c r="I7" s="106"/>
      <c r="J7" s="230">
        <f t="shared" si="0"/>
        <v>0</v>
      </c>
      <c r="K7" s="105"/>
      <c r="L7" s="106"/>
      <c r="M7" s="230">
        <f t="shared" si="1"/>
        <v>0</v>
      </c>
      <c r="N7" s="105"/>
      <c r="O7" s="105"/>
      <c r="P7" s="231">
        <f t="shared" si="2"/>
        <v>0</v>
      </c>
      <c r="Q7" s="105"/>
      <c r="R7" s="105"/>
      <c r="S7" s="231">
        <f t="shared" si="3"/>
        <v>0</v>
      </c>
      <c r="T7" s="232">
        <f t="shared" ref="T7:U7" si="53">SUM(N7,Q7)</f>
        <v>0</v>
      </c>
      <c r="U7" s="232">
        <f t="shared" si="53"/>
        <v>0</v>
      </c>
      <c r="V7" s="231">
        <f t="shared" si="5"/>
        <v>0</v>
      </c>
      <c r="W7" s="105"/>
      <c r="X7" s="228"/>
      <c r="Y7" s="103"/>
      <c r="Z7" s="105"/>
      <c r="AA7" s="105"/>
      <c r="AB7" s="105"/>
      <c r="AC7" s="106"/>
      <c r="AD7" s="107"/>
      <c r="AE7" s="228"/>
      <c r="AF7" s="103"/>
      <c r="AG7" s="105"/>
      <c r="AH7" s="105"/>
      <c r="AI7" s="105"/>
      <c r="AJ7" s="105"/>
      <c r="AK7" s="105"/>
      <c r="AL7" s="105"/>
      <c r="AM7" s="105"/>
      <c r="AN7" s="106"/>
      <c r="AO7" s="107"/>
      <c r="AP7" s="105"/>
      <c r="AQ7" s="105"/>
      <c r="AR7" s="105"/>
      <c r="AS7" s="105"/>
      <c r="AT7" s="105"/>
      <c r="AU7" s="105"/>
      <c r="AV7" s="105"/>
      <c r="AW7" s="228"/>
      <c r="AX7" s="103"/>
      <c r="AY7" s="105"/>
      <c r="AZ7" s="105"/>
      <c r="BA7" s="105"/>
      <c r="BB7" s="105"/>
      <c r="BC7" s="105"/>
      <c r="BD7" s="105"/>
      <c r="BE7" s="105"/>
      <c r="BF7" s="105"/>
      <c r="BG7" s="105"/>
      <c r="BH7" s="105"/>
      <c r="BI7" s="106"/>
      <c r="BJ7" s="107"/>
      <c r="BK7" s="228"/>
      <c r="BL7" s="379" t="str">
        <f t="shared" si="6"/>
        <v/>
      </c>
      <c r="BM7" s="380" t="str">
        <f t="shared" si="7"/>
        <v/>
      </c>
      <c r="BN7" s="380" t="str">
        <f>IFERROR(K7/('Donnees de base'!M7*0.48),"")</f>
        <v/>
      </c>
      <c r="BO7" s="380" t="str">
        <f>IFERROR(L7/('Donnees de base'!M7*0.52),"")</f>
        <v/>
      </c>
      <c r="BP7" s="380" t="str">
        <f>IFERROR(T7/('Donnees de base'!K7*0.48),"")</f>
        <v/>
      </c>
      <c r="BQ7" s="380" t="str">
        <f>IFERROR(U7/('Donnees de base'!K7*0.52),"")</f>
        <v/>
      </c>
      <c r="BR7" s="380" t="str">
        <f>IFERROR(W7/('Donnees de base'!L7*0.48),"")</f>
        <v/>
      </c>
      <c r="BS7" s="380" t="str">
        <f>IFERROR(X7/('Donnees de base'!L7*0.52),"")</f>
        <v/>
      </c>
      <c r="BT7" s="380" t="s">
        <v>309</v>
      </c>
      <c r="BU7" s="381" t="s">
        <v>309</v>
      </c>
      <c r="BV7" s="380" t="s">
        <v>309</v>
      </c>
      <c r="BW7" s="380" t="s">
        <v>309</v>
      </c>
      <c r="BX7" s="380" t="s">
        <v>309</v>
      </c>
      <c r="BY7" s="380" t="s">
        <v>309</v>
      </c>
      <c r="BZ7" s="380" t="s">
        <v>309</v>
      </c>
      <c r="CA7" s="380" t="s">
        <v>309</v>
      </c>
      <c r="CB7" s="380" t="s">
        <v>309</v>
      </c>
      <c r="CC7" s="380" t="s">
        <v>309</v>
      </c>
      <c r="CD7" s="380" t="str">
        <f>IFERROR(AN7/('Donnees de base'!M7*0.48),"")</f>
        <v/>
      </c>
      <c r="CE7" s="380" t="s">
        <v>309</v>
      </c>
      <c r="CF7" s="380" t="s">
        <v>309</v>
      </c>
      <c r="CG7" s="380" t="s">
        <v>309</v>
      </c>
      <c r="CH7" s="382" t="s">
        <v>309</v>
      </c>
      <c r="CI7" s="332"/>
      <c r="CJ7" s="333" t="str">
        <f>IF('Donnees de base'!C7="","",'Donnees de base'!C7)</f>
        <v>DATA</v>
      </c>
      <c r="CK7" s="333" t="str">
        <f>IF('Donnees de base'!D7="","",'Donnees de base'!D7)</f>
        <v/>
      </c>
      <c r="CL7" s="333">
        <f>IF('Donnees de base'!G7="","",'Donnees de base'!G7)</f>
        <v>0</v>
      </c>
      <c r="CM7" s="78"/>
      <c r="CN7" s="383" t="s">
        <v>309</v>
      </c>
      <c r="CO7" s="335">
        <f>IF('Donnees de base'!K7="","",'Donnees de base'!K7)</f>
        <v>0</v>
      </c>
      <c r="CP7" s="384"/>
      <c r="CQ7" s="385"/>
      <c r="CR7" s="386"/>
      <c r="CS7" s="387"/>
      <c r="CT7" s="388">
        <f t="shared" si="8"/>
        <v>0</v>
      </c>
      <c r="CU7" s="389">
        <f t="shared" si="9"/>
        <v>0</v>
      </c>
      <c r="CV7" s="390">
        <f t="shared" si="10"/>
        <v>0</v>
      </c>
      <c r="CW7" s="341"/>
      <c r="CX7" s="84"/>
      <c r="CY7" s="386"/>
      <c r="CZ7" s="391"/>
      <c r="DA7" s="419">
        <f t="shared" si="11"/>
        <v>0</v>
      </c>
      <c r="DB7" s="389">
        <f t="shared" si="12"/>
        <v>0</v>
      </c>
      <c r="DC7" s="420">
        <f t="shared" si="13"/>
        <v>0</v>
      </c>
      <c r="DD7" s="395"/>
      <c r="DE7" s="386"/>
      <c r="DF7" s="386"/>
      <c r="DG7" s="396"/>
      <c r="DH7" s="419">
        <f t="shared" si="14"/>
        <v>0</v>
      </c>
      <c r="DI7" s="389">
        <f t="shared" si="15"/>
        <v>0</v>
      </c>
      <c r="DJ7" s="420">
        <f t="shared" si="16"/>
        <v>0</v>
      </c>
      <c r="DK7" s="397"/>
      <c r="DL7" s="386"/>
      <c r="DM7" s="386"/>
      <c r="DN7" s="391"/>
      <c r="DO7" s="348">
        <f t="shared" si="17"/>
        <v>0</v>
      </c>
      <c r="DP7" s="333">
        <f t="shared" si="18"/>
        <v>0</v>
      </c>
      <c r="DQ7" s="349">
        <f t="shared" si="19"/>
        <v>0</v>
      </c>
      <c r="DR7" s="398">
        <f t="shared" ref="DR7:DS7" si="54">SUM(CT7,DH7)</f>
        <v>0</v>
      </c>
      <c r="DS7" s="399">
        <f t="shared" si="54"/>
        <v>0</v>
      </c>
      <c r="DT7" s="400">
        <f t="shared" si="21"/>
        <v>0</v>
      </c>
      <c r="DU7" s="401">
        <f t="shared" ref="DU7:DV7" si="55">SUM(DA7,DO7)</f>
        <v>0</v>
      </c>
      <c r="DV7" s="399">
        <f t="shared" si="55"/>
        <v>0</v>
      </c>
      <c r="DW7" s="402">
        <f t="shared" si="23"/>
        <v>0</v>
      </c>
      <c r="DX7" s="403">
        <f t="shared" ref="DX7:DY7" si="56">SUM(CP7,CR7,CW7,CY7,DD7,DF7,DK7,DM7)</f>
        <v>0</v>
      </c>
      <c r="DY7" s="355">
        <f t="shared" si="56"/>
        <v>0</v>
      </c>
      <c r="DZ7" s="356">
        <f t="shared" si="25"/>
        <v>0</v>
      </c>
      <c r="EA7" s="404"/>
      <c r="EB7" s="405"/>
      <c r="EC7" s="406"/>
      <c r="ED7" s="425"/>
      <c r="EE7" s="408">
        <f t="shared" si="26"/>
        <v>0</v>
      </c>
      <c r="EF7" s="409">
        <f t="shared" si="27"/>
        <v>0</v>
      </c>
      <c r="EG7" s="410" t="str">
        <f>IFERROR(EF7/'Donnees de base'!E7,"")</f>
        <v/>
      </c>
      <c r="EH7" s="410">
        <f t="shared" si="28"/>
        <v>0</v>
      </c>
      <c r="EI7" s="411" t="str">
        <f>IFERROR(EH7/'Donnees de base'!F7,"")</f>
        <v/>
      </c>
      <c r="EJ7" s="365">
        <f t="shared" si="29"/>
        <v>0</v>
      </c>
      <c r="EK7" s="366" t="str">
        <f>IFERROR(EJ7/'Donnees de base'!G7,"")</f>
        <v/>
      </c>
      <c r="EL7" s="412" t="str">
        <f>IFERROR(DZ7/'Donnees de base'!K7,"")</f>
        <v/>
      </c>
      <c r="EM7" s="413" t="str">
        <f>IFERROR(DZ7/'Donnees de base'!P7,"")</f>
        <v/>
      </c>
      <c r="EN7" s="413" t="str">
        <f>IFERROR(DZ7/'Donnees de base'!T7,"")</f>
        <v/>
      </c>
      <c r="EO7" s="414" t="str">
        <f>IFERROR(EE7/'Donnees de base'!L7,"")</f>
        <v/>
      </c>
      <c r="EP7" s="370" t="str">
        <f>IFERROR(EJ7/('Donnees de base'!K7+'Donnees de base'!L7),"")</f>
        <v/>
      </c>
      <c r="EQ7" s="346"/>
      <c r="ER7" s="371"/>
      <c r="ES7" s="372">
        <f t="shared" si="30"/>
        <v>0</v>
      </c>
      <c r="ET7" s="84"/>
      <c r="EU7" s="84"/>
      <c r="EV7" s="373" t="str">
        <f>IFERROR((((ET7+EU7)*'Donnees de base'!$X$49)-(DZ7+EE7))/((ET7+EU7)*'Donnees de base'!$X$49),"")</f>
        <v/>
      </c>
      <c r="EW7" s="374">
        <f>IFERROR(('Donnees de base'!V7)-(ET7+EU7),"")</f>
        <v>0</v>
      </c>
      <c r="EX7" s="395"/>
      <c r="EY7" s="386"/>
      <c r="EZ7" s="386"/>
      <c r="FA7" s="396"/>
      <c r="FB7" s="397"/>
      <c r="FC7" s="386"/>
      <c r="FD7" s="391"/>
      <c r="FE7" s="395"/>
      <c r="FF7" s="415" t="str">
        <f>IFERROR(FE7/'Donnees de base'!AC7,"")</f>
        <v/>
      </c>
      <c r="FG7" s="386"/>
      <c r="FH7" s="415" t="str">
        <f>IFERROR(FG7/'Donnees de base'!AD7,"")</f>
        <v/>
      </c>
      <c r="FI7" s="386"/>
      <c r="FJ7" s="415" t="str">
        <f>IFERROR(FI7/'Donnees de base'!AE7,"")</f>
        <v/>
      </c>
      <c r="FK7" s="386"/>
      <c r="FL7" s="415" t="str">
        <f>IFERROR(FK7/'Donnees de base'!AF7,"")</f>
        <v/>
      </c>
      <c r="FM7" s="386"/>
      <c r="FN7" s="415" t="str">
        <f>IFERROR(FM7/'Donnees de base'!AG7,"")</f>
        <v/>
      </c>
      <c r="FO7" s="416">
        <f t="shared" si="31"/>
        <v>0</v>
      </c>
      <c r="FP7" s="386"/>
      <c r="FQ7" s="415" t="str">
        <f>IFERROR(FP7/'Donnees de base'!AH7,"")</f>
        <v/>
      </c>
      <c r="FR7" s="386"/>
      <c r="FS7" s="415" t="str">
        <f>IFERROR(FR7/'Donnees de base'!AI7,"")</f>
        <v/>
      </c>
      <c r="FT7" s="386"/>
      <c r="FU7" s="415" t="str">
        <f>IFERROR(FT7/'Donnees de base'!AJ7,"")</f>
        <v/>
      </c>
      <c r="FV7" s="416">
        <f t="shared" si="32"/>
        <v>0</v>
      </c>
      <c r="FW7" s="386"/>
      <c r="FX7" s="415" t="str">
        <f>IFERROR(FW7/'Donnees de base'!AK7,"")</f>
        <v/>
      </c>
      <c r="FY7" s="386"/>
      <c r="FZ7" s="415" t="str">
        <f>IFERROR(FY7/'Donnees de base'!AL7,"")</f>
        <v/>
      </c>
      <c r="GA7" s="386"/>
      <c r="GB7" s="415" t="str">
        <f>IFERROR(GA7/'Donnees de base'!AM7,"")</f>
        <v/>
      </c>
      <c r="GC7" s="416">
        <f t="shared" si="33"/>
        <v>0</v>
      </c>
      <c r="GD7" s="386"/>
      <c r="GE7" s="415" t="str">
        <f>IFERROR(GD7/'Donnees de base'!AN7,"")</f>
        <v/>
      </c>
      <c r="GF7" s="101"/>
      <c r="GG7" s="415" t="str">
        <f>IFERROR(GF7/'Donnees de base'!AO7,"")</f>
        <v/>
      </c>
      <c r="GH7" s="386"/>
      <c r="GI7" s="415" t="str">
        <f>IFERROR(GH7/'Donnees de base'!AP7,"")</f>
        <v/>
      </c>
      <c r="GJ7" s="386"/>
      <c r="GK7" s="417" t="str">
        <f>IFERROR(GJ7/'Donnees de base'!AQ7,"")</f>
        <v/>
      </c>
      <c r="GL7" s="418">
        <f t="shared" si="34"/>
        <v>0</v>
      </c>
      <c r="GM7" s="397"/>
      <c r="GN7" s="415" t="str">
        <f>IFERROR(GM7/'Donnees de base'!AS7,"")</f>
        <v/>
      </c>
      <c r="GO7" s="386"/>
      <c r="GP7" s="415" t="str">
        <f>IFERROR(GO7/'Donnees de base'!AT7,"")</f>
        <v/>
      </c>
      <c r="GQ7" s="386"/>
      <c r="GR7" s="415" t="str">
        <f>IFERROR(GQ7/'Donnees de base'!AU7,"")</f>
        <v/>
      </c>
      <c r="GS7" s="386"/>
      <c r="GT7" s="415" t="str">
        <f>IFERROR(GS7/'Donnees de base'!AV7,"")</f>
        <v/>
      </c>
      <c r="GU7" s="386"/>
      <c r="GV7" s="415" t="str">
        <f>IFERROR(GU7/'Donnees de base'!AW7,"")</f>
        <v/>
      </c>
      <c r="GW7" s="416">
        <f t="shared" si="35"/>
        <v>0</v>
      </c>
      <c r="GX7" s="386"/>
      <c r="GY7" s="415" t="str">
        <f>IFERROR(GX7/'Donnees de base'!AX7,"")</f>
        <v/>
      </c>
      <c r="GZ7" s="386"/>
      <c r="HA7" s="415" t="str">
        <f>IFERROR(GZ7/'Donnees de base'!AY7,"")</f>
        <v/>
      </c>
      <c r="HB7" s="386"/>
      <c r="HC7" s="415" t="str">
        <f>IFERROR(HB7/'Donnees de base'!AZ7,"")</f>
        <v/>
      </c>
      <c r="HD7" s="416">
        <f t="shared" si="36"/>
        <v>0</v>
      </c>
      <c r="HE7" s="386"/>
      <c r="HF7" s="415" t="str">
        <f>IFERROR(HE7/'Donnees de base'!BA7,"")</f>
        <v/>
      </c>
      <c r="HG7" s="386"/>
      <c r="HH7" s="415" t="str">
        <f>IFERROR(HG7/'Donnees de base'!BB7,"")</f>
        <v/>
      </c>
      <c r="HI7" s="386"/>
      <c r="HJ7" s="415" t="str">
        <f>IFERROR(HI7/'Donnees de base'!BC7,"")</f>
        <v/>
      </c>
      <c r="HK7" s="416">
        <f t="shared" si="37"/>
        <v>0</v>
      </c>
      <c r="HL7" s="386"/>
      <c r="HM7" s="415" t="str">
        <f>IFERROR(HL7/'Donnees de base'!BD7,"")</f>
        <v/>
      </c>
      <c r="HN7" s="386"/>
      <c r="HO7" s="415" t="str">
        <f>IFERROR(HN7/'Donnees de base'!BE7,"")</f>
        <v/>
      </c>
      <c r="HP7" s="386"/>
      <c r="HQ7" s="415" t="str">
        <f>IFERROR(HP7/'Donnees de base'!BF7,"")</f>
        <v/>
      </c>
      <c r="HR7" s="386"/>
      <c r="HS7" s="417" t="str">
        <f>IFERROR(HR7/'Donnees de base'!BG7,"")</f>
        <v/>
      </c>
      <c r="HT7" s="418">
        <f t="shared" si="38"/>
        <v>0</v>
      </c>
      <c r="HU7" s="397"/>
      <c r="HV7" s="415" t="str">
        <f>IFERROR(HU7/'Donnees de base'!BI7,"")</f>
        <v/>
      </c>
      <c r="HW7" s="386"/>
      <c r="HX7" s="415" t="str">
        <f>IFERROR(HW7/'Donnees de base'!BJ7,"")</f>
        <v/>
      </c>
      <c r="HY7" s="386"/>
      <c r="HZ7" s="415" t="str">
        <f>IFERROR(HY7/'Donnees de base'!BK7,"")</f>
        <v/>
      </c>
      <c r="IA7" s="386"/>
      <c r="IB7" s="415" t="str">
        <f>IFERROR(IA7/'Donnees de base'!BL7,"")</f>
        <v/>
      </c>
      <c r="IC7" s="386"/>
      <c r="ID7" s="415" t="str">
        <f>IFERROR(IC7/'Donnees de base'!BM7,"")</f>
        <v/>
      </c>
      <c r="IE7" s="416">
        <f t="shared" si="39"/>
        <v>0</v>
      </c>
      <c r="IF7" s="386"/>
      <c r="IG7" s="415" t="str">
        <f>IFERROR(IF7/'Donnees de base'!BN7,"")</f>
        <v/>
      </c>
      <c r="IH7" s="386"/>
      <c r="II7" s="415" t="str">
        <f>IFERROR(IH7/'Donnees de base'!BO7,"")</f>
        <v/>
      </c>
      <c r="IJ7" s="386"/>
      <c r="IK7" s="415" t="str">
        <f>IFERROR(IJ7/'Donnees de base'!BP7,"")</f>
        <v/>
      </c>
      <c r="IL7" s="416">
        <f t="shared" si="40"/>
        <v>0</v>
      </c>
      <c r="IM7" s="386"/>
      <c r="IN7" s="415" t="str">
        <f>IFERROR(IM7/'Donnees de base'!BQ7,"")</f>
        <v/>
      </c>
      <c r="IO7" s="386"/>
      <c r="IP7" s="415" t="str">
        <f>IFERROR(IO7/'Donnees de base'!BR7,"")</f>
        <v/>
      </c>
      <c r="IQ7" s="386"/>
      <c r="IR7" s="415" t="str">
        <f>IFERROR(IQ7/'Donnees de base'!BS7,"")</f>
        <v/>
      </c>
      <c r="IS7" s="416">
        <f t="shared" si="41"/>
        <v>0</v>
      </c>
      <c r="IT7" s="386"/>
      <c r="IU7" s="415" t="str">
        <f>IFERROR(IT7/'Donnees de base'!BT7,"")</f>
        <v/>
      </c>
      <c r="IV7" s="101"/>
      <c r="IW7" s="415" t="str">
        <f>IFERROR(IV7/'Donnees de base'!BU7,"")</f>
        <v/>
      </c>
      <c r="IX7" s="386"/>
      <c r="IY7" s="415" t="str">
        <f>IFERROR(IX7/'Donnees de base'!BV7,"")</f>
        <v/>
      </c>
      <c r="IZ7" s="386"/>
      <c r="JA7" s="417" t="str">
        <f>IFERROR(IZ7/'Donnees de base'!BW7,"")</f>
        <v/>
      </c>
      <c r="JB7" s="418">
        <f t="shared" si="42"/>
        <v>0</v>
      </c>
      <c r="JC7" s="397"/>
      <c r="JD7" s="415" t="str">
        <f>IFERROR(JC7/'Donnees de base'!BY7,"")</f>
        <v/>
      </c>
      <c r="JE7" s="386"/>
      <c r="JF7" s="386"/>
      <c r="JG7" s="386"/>
      <c r="JH7" s="386"/>
      <c r="JI7" s="389">
        <f t="shared" si="43"/>
        <v>0</v>
      </c>
      <c r="JJ7" s="417" t="str">
        <f>IFERROR(JI7/('Donnees de base'!CD7-'Donnees de base'!BY7),"")</f>
        <v/>
      </c>
      <c r="JK7" s="418">
        <f t="shared" si="44"/>
        <v>0</v>
      </c>
    </row>
    <row r="8" spans="1:271" ht="15.4">
      <c r="A8" s="214" t="str">
        <f>IF('Donnees de base'!A8="","",'Donnees de base'!A8)</f>
        <v>COUP</v>
      </c>
      <c r="B8" s="215" t="str">
        <f>IF('Donnees de base'!B8="","",'Donnees de base'!B8)</f>
        <v>GPEI</v>
      </c>
      <c r="C8" s="215" t="str">
        <f>IF('Donnees de base'!C8="","",'Donnees de base'!C8)</f>
        <v>DATA</v>
      </c>
      <c r="D8" s="215" t="str">
        <f>IF('Donnees de base'!D8="","",'Donnees de base'!D8)</f>
        <v/>
      </c>
      <c r="E8" s="216" t="str">
        <f>IF('Donnees de base'!H8="","",'Donnees de base'!H8)</f>
        <v/>
      </c>
      <c r="F8" s="227">
        <v>0</v>
      </c>
      <c r="G8" s="228"/>
      <c r="H8" s="229" t="str">
        <f>IF('Donnees de base'!Y8="","",'Donnees de base'!Y8)</f>
        <v/>
      </c>
      <c r="I8" s="106"/>
      <c r="J8" s="230">
        <f t="shared" si="0"/>
        <v>0</v>
      </c>
      <c r="K8" s="105"/>
      <c r="L8" s="106"/>
      <c r="M8" s="230">
        <f t="shared" si="1"/>
        <v>0</v>
      </c>
      <c r="N8" s="105"/>
      <c r="O8" s="105"/>
      <c r="P8" s="231">
        <f t="shared" si="2"/>
        <v>0</v>
      </c>
      <c r="Q8" s="105"/>
      <c r="R8" s="105"/>
      <c r="S8" s="231">
        <f t="shared" si="3"/>
        <v>0</v>
      </c>
      <c r="T8" s="232">
        <f t="shared" ref="T8:U8" si="57">SUM(N8,Q8)</f>
        <v>0</v>
      </c>
      <c r="U8" s="232">
        <f t="shared" si="57"/>
        <v>0</v>
      </c>
      <c r="V8" s="231">
        <f t="shared" si="5"/>
        <v>0</v>
      </c>
      <c r="W8" s="105"/>
      <c r="X8" s="228"/>
      <c r="Y8" s="103"/>
      <c r="Z8" s="105"/>
      <c r="AA8" s="105"/>
      <c r="AB8" s="105"/>
      <c r="AC8" s="106"/>
      <c r="AD8" s="107"/>
      <c r="AE8" s="228"/>
      <c r="AF8" s="103"/>
      <c r="AG8" s="105"/>
      <c r="AH8" s="105"/>
      <c r="AI8" s="105"/>
      <c r="AJ8" s="105"/>
      <c r="AK8" s="105"/>
      <c r="AL8" s="105"/>
      <c r="AM8" s="105"/>
      <c r="AN8" s="106"/>
      <c r="AO8" s="107"/>
      <c r="AP8" s="105"/>
      <c r="AQ8" s="105"/>
      <c r="AR8" s="105"/>
      <c r="AS8" s="105"/>
      <c r="AT8" s="105"/>
      <c r="AU8" s="105"/>
      <c r="AV8" s="105"/>
      <c r="AW8" s="228"/>
      <c r="AX8" s="103"/>
      <c r="AY8" s="105"/>
      <c r="AZ8" s="105"/>
      <c r="BA8" s="105"/>
      <c r="BB8" s="105"/>
      <c r="BC8" s="105"/>
      <c r="BD8" s="105"/>
      <c r="BE8" s="105"/>
      <c r="BF8" s="105"/>
      <c r="BG8" s="105"/>
      <c r="BH8" s="105"/>
      <c r="BI8" s="106"/>
      <c r="BJ8" s="107"/>
      <c r="BK8" s="228"/>
      <c r="BL8" s="379" t="str">
        <f t="shared" si="6"/>
        <v/>
      </c>
      <c r="BM8" s="380" t="str">
        <f t="shared" si="7"/>
        <v/>
      </c>
      <c r="BN8" s="380" t="str">
        <f>IFERROR(K8/('Donnees de base'!M8*0.48),"")</f>
        <v/>
      </c>
      <c r="BO8" s="380" t="str">
        <f>IFERROR(L8/('Donnees de base'!M8*0.52),"")</f>
        <v/>
      </c>
      <c r="BP8" s="380" t="str">
        <f>IFERROR(T8/('Donnees de base'!K8*0.48),"")</f>
        <v/>
      </c>
      <c r="BQ8" s="380" t="str">
        <f>IFERROR(U8/('Donnees de base'!K8*0.52),"")</f>
        <v/>
      </c>
      <c r="BR8" s="380" t="str">
        <f>IFERROR(W8/('Donnees de base'!L8*0.48),"")</f>
        <v/>
      </c>
      <c r="BS8" s="380" t="str">
        <f>IFERROR(X8/('Donnees de base'!L8*0.52),"")</f>
        <v/>
      </c>
      <c r="BT8" s="380" t="s">
        <v>309</v>
      </c>
      <c r="BU8" s="381" t="s">
        <v>309</v>
      </c>
      <c r="BV8" s="380" t="s">
        <v>309</v>
      </c>
      <c r="BW8" s="380" t="s">
        <v>309</v>
      </c>
      <c r="BX8" s="380" t="s">
        <v>309</v>
      </c>
      <c r="BY8" s="380" t="s">
        <v>309</v>
      </c>
      <c r="BZ8" s="380" t="s">
        <v>309</v>
      </c>
      <c r="CA8" s="380" t="s">
        <v>309</v>
      </c>
      <c r="CB8" s="380" t="s">
        <v>309</v>
      </c>
      <c r="CC8" s="380" t="s">
        <v>309</v>
      </c>
      <c r="CD8" s="380" t="str">
        <f>IFERROR(AN8/('Donnees de base'!M8*0.48),"")</f>
        <v/>
      </c>
      <c r="CE8" s="380" t="s">
        <v>309</v>
      </c>
      <c r="CF8" s="380" t="s">
        <v>309</v>
      </c>
      <c r="CG8" s="380" t="s">
        <v>309</v>
      </c>
      <c r="CH8" s="382" t="s">
        <v>309</v>
      </c>
      <c r="CI8" s="332"/>
      <c r="CJ8" s="333" t="str">
        <f>IF('Donnees de base'!C8="","",'Donnees de base'!C8)</f>
        <v>DATA</v>
      </c>
      <c r="CK8" s="333" t="str">
        <f>IF('Donnees de base'!D8="","",'Donnees de base'!D8)</f>
        <v/>
      </c>
      <c r="CL8" s="333">
        <f>IF('Donnees de base'!G8="","",'Donnees de base'!G8)</f>
        <v>0</v>
      </c>
      <c r="CM8" s="78"/>
      <c r="CN8" s="383" t="s">
        <v>309</v>
      </c>
      <c r="CO8" s="335">
        <f>IF('Donnees de base'!K8="","",'Donnees de base'!K8)</f>
        <v>0</v>
      </c>
      <c r="CP8" s="384"/>
      <c r="CQ8" s="385"/>
      <c r="CR8" s="386"/>
      <c r="CS8" s="387"/>
      <c r="CT8" s="388">
        <f t="shared" si="8"/>
        <v>0</v>
      </c>
      <c r="CU8" s="389">
        <f t="shared" si="9"/>
        <v>0</v>
      </c>
      <c r="CV8" s="390">
        <f t="shared" si="10"/>
        <v>0</v>
      </c>
      <c r="CW8" s="341"/>
      <c r="CX8" s="84"/>
      <c r="CY8" s="386"/>
      <c r="CZ8" s="391"/>
      <c r="DA8" s="419">
        <f t="shared" si="11"/>
        <v>0</v>
      </c>
      <c r="DB8" s="389">
        <f t="shared" si="12"/>
        <v>0</v>
      </c>
      <c r="DC8" s="420">
        <f t="shared" si="13"/>
        <v>0</v>
      </c>
      <c r="DD8" s="395"/>
      <c r="DE8" s="386"/>
      <c r="DF8" s="386"/>
      <c r="DG8" s="396"/>
      <c r="DH8" s="419">
        <f t="shared" si="14"/>
        <v>0</v>
      </c>
      <c r="DI8" s="389">
        <f t="shared" si="15"/>
        <v>0</v>
      </c>
      <c r="DJ8" s="420">
        <f t="shared" si="16"/>
        <v>0</v>
      </c>
      <c r="DK8" s="397"/>
      <c r="DL8" s="386"/>
      <c r="DM8" s="386"/>
      <c r="DN8" s="391"/>
      <c r="DO8" s="348">
        <f t="shared" si="17"/>
        <v>0</v>
      </c>
      <c r="DP8" s="333">
        <f t="shared" si="18"/>
        <v>0</v>
      </c>
      <c r="DQ8" s="349">
        <f t="shared" si="19"/>
        <v>0</v>
      </c>
      <c r="DR8" s="398">
        <f t="shared" ref="DR8:DS8" si="58">SUM(CT8,DH8)</f>
        <v>0</v>
      </c>
      <c r="DS8" s="399">
        <f t="shared" si="58"/>
        <v>0</v>
      </c>
      <c r="DT8" s="400">
        <f t="shared" si="21"/>
        <v>0</v>
      </c>
      <c r="DU8" s="401">
        <f t="shared" ref="DU8:DV8" si="59">SUM(DA8,DO8)</f>
        <v>0</v>
      </c>
      <c r="DV8" s="399">
        <f t="shared" si="59"/>
        <v>0</v>
      </c>
      <c r="DW8" s="402">
        <f t="shared" si="23"/>
        <v>0</v>
      </c>
      <c r="DX8" s="403">
        <f t="shared" ref="DX8:DY8" si="60">SUM(CP8,CR8,CW8,CY8,DD8,DF8,DK8,DM8)</f>
        <v>0</v>
      </c>
      <c r="DY8" s="355">
        <f t="shared" si="60"/>
        <v>0</v>
      </c>
      <c r="DZ8" s="356">
        <f t="shared" si="25"/>
        <v>0</v>
      </c>
      <c r="EA8" s="426"/>
      <c r="EB8" s="427"/>
      <c r="EC8" s="428"/>
      <c r="ED8" s="407"/>
      <c r="EE8" s="408">
        <f t="shared" si="26"/>
        <v>0</v>
      </c>
      <c r="EF8" s="409">
        <f t="shared" si="27"/>
        <v>0</v>
      </c>
      <c r="EG8" s="410" t="str">
        <f>IFERROR(EF8/'Donnees de base'!E8,"")</f>
        <v/>
      </c>
      <c r="EH8" s="410">
        <f t="shared" si="28"/>
        <v>0</v>
      </c>
      <c r="EI8" s="411" t="str">
        <f>IFERROR(EH8/'Donnees de base'!F8,"")</f>
        <v/>
      </c>
      <c r="EJ8" s="365">
        <f t="shared" si="29"/>
        <v>0</v>
      </c>
      <c r="EK8" s="366" t="str">
        <f>IFERROR(EJ8/'Donnees de base'!G8,"")</f>
        <v/>
      </c>
      <c r="EL8" s="412" t="str">
        <f>IFERROR(DZ8/'Donnees de base'!K8,"")</f>
        <v/>
      </c>
      <c r="EM8" s="413" t="str">
        <f>IFERROR(DZ8/'Donnees de base'!P8,"")</f>
        <v/>
      </c>
      <c r="EN8" s="413" t="str">
        <f>IFERROR(DZ8/'Donnees de base'!T8,"")</f>
        <v/>
      </c>
      <c r="EO8" s="414" t="str">
        <f>IFERROR(EE8/'Donnees de base'!L8,"")</f>
        <v/>
      </c>
      <c r="EP8" s="370" t="str">
        <f>IFERROR(EJ8/('Donnees de base'!K8+'Donnees de base'!L8),"")</f>
        <v/>
      </c>
      <c r="EQ8" s="346"/>
      <c r="ER8" s="371"/>
      <c r="ES8" s="372">
        <f t="shared" si="30"/>
        <v>0</v>
      </c>
      <c r="ET8" s="84"/>
      <c r="EU8" s="84"/>
      <c r="EV8" s="373" t="str">
        <f>IFERROR((((ET8+EU8)*'Donnees de base'!$X$49)-(DZ8+EE8))/((ET8+EU8)*'Donnees de base'!$X$49),"")</f>
        <v/>
      </c>
      <c r="EW8" s="374">
        <f>IFERROR(('Donnees de base'!V8)-(ET8+EU8),"")</f>
        <v>0</v>
      </c>
      <c r="EX8" s="395"/>
      <c r="EY8" s="386"/>
      <c r="EZ8" s="386"/>
      <c r="FA8" s="396"/>
      <c r="FB8" s="397"/>
      <c r="FC8" s="386"/>
      <c r="FD8" s="391"/>
      <c r="FE8" s="395"/>
      <c r="FF8" s="415" t="str">
        <f>IFERROR(FE8/'Donnees de base'!AC8,"")</f>
        <v/>
      </c>
      <c r="FG8" s="386"/>
      <c r="FH8" s="415" t="str">
        <f>IFERROR(FG8/'Donnees de base'!AD8,"")</f>
        <v/>
      </c>
      <c r="FI8" s="386"/>
      <c r="FJ8" s="415" t="str">
        <f>IFERROR(FI8/'Donnees de base'!AE8,"")</f>
        <v/>
      </c>
      <c r="FK8" s="386"/>
      <c r="FL8" s="415" t="str">
        <f>IFERROR(FK8/'Donnees de base'!AF8,"")</f>
        <v/>
      </c>
      <c r="FM8" s="386"/>
      <c r="FN8" s="415" t="str">
        <f>IFERROR(FM8/'Donnees de base'!AG8,"")</f>
        <v/>
      </c>
      <c r="FO8" s="416">
        <f t="shared" si="31"/>
        <v>0</v>
      </c>
      <c r="FP8" s="386"/>
      <c r="FQ8" s="415" t="str">
        <f>IFERROR(FP8/'Donnees de base'!AH8,"")</f>
        <v/>
      </c>
      <c r="FR8" s="386"/>
      <c r="FS8" s="415" t="str">
        <f>IFERROR(FR8/'Donnees de base'!AI8,"")</f>
        <v/>
      </c>
      <c r="FT8" s="386"/>
      <c r="FU8" s="415" t="str">
        <f>IFERROR(FT8/'Donnees de base'!AJ8,"")</f>
        <v/>
      </c>
      <c r="FV8" s="416">
        <f t="shared" si="32"/>
        <v>0</v>
      </c>
      <c r="FW8" s="386"/>
      <c r="FX8" s="415" t="str">
        <f>IFERROR(FW8/'Donnees de base'!AK8,"")</f>
        <v/>
      </c>
      <c r="FY8" s="386"/>
      <c r="FZ8" s="415" t="str">
        <f>IFERROR(FY8/'Donnees de base'!AL8,"")</f>
        <v/>
      </c>
      <c r="GA8" s="386"/>
      <c r="GB8" s="415" t="str">
        <f>IFERROR(GA8/'Donnees de base'!AM8,"")</f>
        <v/>
      </c>
      <c r="GC8" s="416">
        <f t="shared" si="33"/>
        <v>0</v>
      </c>
      <c r="GD8" s="386"/>
      <c r="GE8" s="415" t="str">
        <f>IFERROR(GD8/'Donnees de base'!AN8,"")</f>
        <v/>
      </c>
      <c r="GF8" s="101"/>
      <c r="GG8" s="415" t="str">
        <f>IFERROR(GF8/'Donnees de base'!AO8,"")</f>
        <v/>
      </c>
      <c r="GH8" s="386"/>
      <c r="GI8" s="415" t="str">
        <f>IFERROR(GH8/'Donnees de base'!AP8,"")</f>
        <v/>
      </c>
      <c r="GJ8" s="386"/>
      <c r="GK8" s="417" t="str">
        <f>IFERROR(GJ8/'Donnees de base'!AQ8,"")</f>
        <v/>
      </c>
      <c r="GL8" s="418">
        <f t="shared" si="34"/>
        <v>0</v>
      </c>
      <c r="GM8" s="397"/>
      <c r="GN8" s="415" t="str">
        <f>IFERROR(GM8/'Donnees de base'!AS8,"")</f>
        <v/>
      </c>
      <c r="GO8" s="386"/>
      <c r="GP8" s="415" t="str">
        <f>IFERROR(GO8/'Donnees de base'!AT8,"")</f>
        <v/>
      </c>
      <c r="GQ8" s="386"/>
      <c r="GR8" s="415" t="str">
        <f>IFERROR(GQ8/'Donnees de base'!AU8,"")</f>
        <v/>
      </c>
      <c r="GS8" s="386"/>
      <c r="GT8" s="415" t="str">
        <f>IFERROR(GS8/'Donnees de base'!AV8,"")</f>
        <v/>
      </c>
      <c r="GU8" s="386"/>
      <c r="GV8" s="415" t="str">
        <f>IFERROR(GU8/'Donnees de base'!AW8,"")</f>
        <v/>
      </c>
      <c r="GW8" s="416">
        <f t="shared" si="35"/>
        <v>0</v>
      </c>
      <c r="GX8" s="386"/>
      <c r="GY8" s="415" t="str">
        <f>IFERROR(GX8/'Donnees de base'!AX8,"")</f>
        <v/>
      </c>
      <c r="GZ8" s="386"/>
      <c r="HA8" s="415" t="str">
        <f>IFERROR(GZ8/'Donnees de base'!AY8,"")</f>
        <v/>
      </c>
      <c r="HB8" s="386"/>
      <c r="HC8" s="415" t="str">
        <f>IFERROR(HB8/'Donnees de base'!AZ8,"")</f>
        <v/>
      </c>
      <c r="HD8" s="416">
        <f t="shared" si="36"/>
        <v>0</v>
      </c>
      <c r="HE8" s="386"/>
      <c r="HF8" s="415" t="str">
        <f>IFERROR(HE8/'Donnees de base'!BA8,"")</f>
        <v/>
      </c>
      <c r="HG8" s="386"/>
      <c r="HH8" s="415" t="str">
        <f>IFERROR(HG8/'Donnees de base'!BB8,"")</f>
        <v/>
      </c>
      <c r="HI8" s="386"/>
      <c r="HJ8" s="415" t="str">
        <f>IFERROR(HI8/'Donnees de base'!BC8,"")</f>
        <v/>
      </c>
      <c r="HK8" s="416">
        <f t="shared" si="37"/>
        <v>0</v>
      </c>
      <c r="HL8" s="386"/>
      <c r="HM8" s="415" t="str">
        <f>IFERROR(HL8/'Donnees de base'!BD8,"")</f>
        <v/>
      </c>
      <c r="HN8" s="386"/>
      <c r="HO8" s="415" t="str">
        <f>IFERROR(HN8/'Donnees de base'!BE8,"")</f>
        <v/>
      </c>
      <c r="HP8" s="386"/>
      <c r="HQ8" s="415" t="str">
        <f>IFERROR(HP8/'Donnees de base'!BF8,"")</f>
        <v/>
      </c>
      <c r="HR8" s="386"/>
      <c r="HS8" s="417" t="str">
        <f>IFERROR(HR8/'Donnees de base'!BG8,"")</f>
        <v/>
      </c>
      <c r="HT8" s="418">
        <f t="shared" si="38"/>
        <v>0</v>
      </c>
      <c r="HU8" s="397"/>
      <c r="HV8" s="415" t="str">
        <f>IFERROR(HU8/'Donnees de base'!BI8,"")</f>
        <v/>
      </c>
      <c r="HW8" s="386"/>
      <c r="HX8" s="415" t="str">
        <f>IFERROR(HW8/'Donnees de base'!BJ8,"")</f>
        <v/>
      </c>
      <c r="HY8" s="386"/>
      <c r="HZ8" s="415" t="str">
        <f>IFERROR(HY8/'Donnees de base'!BK8,"")</f>
        <v/>
      </c>
      <c r="IA8" s="386"/>
      <c r="IB8" s="415" t="str">
        <f>IFERROR(IA8/'Donnees de base'!BL8,"")</f>
        <v/>
      </c>
      <c r="IC8" s="386"/>
      <c r="ID8" s="415" t="str">
        <f>IFERROR(IC8/'Donnees de base'!BM8,"")</f>
        <v/>
      </c>
      <c r="IE8" s="416">
        <f t="shared" si="39"/>
        <v>0</v>
      </c>
      <c r="IF8" s="386"/>
      <c r="IG8" s="415" t="str">
        <f>IFERROR(IF8/'Donnees de base'!BN8,"")</f>
        <v/>
      </c>
      <c r="IH8" s="386"/>
      <c r="II8" s="415" t="str">
        <f>IFERROR(IH8/'Donnees de base'!BO8,"")</f>
        <v/>
      </c>
      <c r="IJ8" s="386"/>
      <c r="IK8" s="415" t="str">
        <f>IFERROR(IJ8/'Donnees de base'!BP8,"")</f>
        <v/>
      </c>
      <c r="IL8" s="416">
        <f t="shared" si="40"/>
        <v>0</v>
      </c>
      <c r="IM8" s="386"/>
      <c r="IN8" s="415" t="str">
        <f>IFERROR(IM8/'Donnees de base'!BQ8,"")</f>
        <v/>
      </c>
      <c r="IO8" s="386"/>
      <c r="IP8" s="415" t="str">
        <f>IFERROR(IO8/'Donnees de base'!BR8,"")</f>
        <v/>
      </c>
      <c r="IQ8" s="386"/>
      <c r="IR8" s="415" t="str">
        <f>IFERROR(IQ8/'Donnees de base'!BS8,"")</f>
        <v/>
      </c>
      <c r="IS8" s="416">
        <f t="shared" si="41"/>
        <v>0</v>
      </c>
      <c r="IT8" s="386"/>
      <c r="IU8" s="415" t="str">
        <f>IFERROR(IT8/'Donnees de base'!BT8,"")</f>
        <v/>
      </c>
      <c r="IV8" s="101"/>
      <c r="IW8" s="415" t="str">
        <f>IFERROR(IV8/'Donnees de base'!BU8,"")</f>
        <v/>
      </c>
      <c r="IX8" s="386"/>
      <c r="IY8" s="415" t="str">
        <f>IFERROR(IX8/'Donnees de base'!BV8,"")</f>
        <v/>
      </c>
      <c r="IZ8" s="386"/>
      <c r="JA8" s="417" t="str">
        <f>IFERROR(IZ8/'Donnees de base'!BW8,"")</f>
        <v/>
      </c>
      <c r="JB8" s="418">
        <f t="shared" si="42"/>
        <v>0</v>
      </c>
      <c r="JC8" s="397"/>
      <c r="JD8" s="415" t="str">
        <f>IFERROR(JC8/'Donnees de base'!BY8,"")</f>
        <v/>
      </c>
      <c r="JE8" s="386"/>
      <c r="JF8" s="386"/>
      <c r="JG8" s="386"/>
      <c r="JH8" s="386"/>
      <c r="JI8" s="389">
        <f t="shared" si="43"/>
        <v>0</v>
      </c>
      <c r="JJ8" s="417" t="str">
        <f>IFERROR(JI8/('Donnees de base'!CD8-'Donnees de base'!BY8),"")</f>
        <v/>
      </c>
      <c r="JK8" s="418">
        <f t="shared" si="44"/>
        <v>0</v>
      </c>
    </row>
    <row r="9" spans="1:271" ht="15.4">
      <c r="A9" s="214" t="str">
        <f>IF('Donnees de base'!A9="","",'Donnees de base'!A9)</f>
        <v>COUP</v>
      </c>
      <c r="B9" s="215" t="str">
        <f>IF('Donnees de base'!B9="","",'Donnees de base'!B9)</f>
        <v>GPEI</v>
      </c>
      <c r="C9" s="215" t="str">
        <f>IF('Donnees de base'!C9="","",'Donnees de base'!C9)</f>
        <v>DATA</v>
      </c>
      <c r="D9" s="215" t="str">
        <f>IF('Donnees de base'!D9="","",'Donnees de base'!D9)</f>
        <v/>
      </c>
      <c r="E9" s="216" t="str">
        <f>IF('Donnees de base'!H9="","",'Donnees de base'!H9)</f>
        <v/>
      </c>
      <c r="F9" s="227">
        <v>0</v>
      </c>
      <c r="G9" s="228"/>
      <c r="H9" s="229" t="str">
        <f>IF('Donnees de base'!Y9="","",'Donnees de base'!Y9)</f>
        <v/>
      </c>
      <c r="I9" s="106"/>
      <c r="J9" s="230">
        <f t="shared" si="0"/>
        <v>0</v>
      </c>
      <c r="K9" s="105"/>
      <c r="L9" s="106"/>
      <c r="M9" s="230">
        <f t="shared" si="1"/>
        <v>0</v>
      </c>
      <c r="N9" s="105"/>
      <c r="O9" s="105"/>
      <c r="P9" s="231">
        <f t="shared" si="2"/>
        <v>0</v>
      </c>
      <c r="Q9" s="105"/>
      <c r="R9" s="105"/>
      <c r="S9" s="231">
        <f t="shared" si="3"/>
        <v>0</v>
      </c>
      <c r="T9" s="232">
        <f t="shared" ref="T9:U9" si="61">SUM(N9,Q9)</f>
        <v>0</v>
      </c>
      <c r="U9" s="232">
        <f t="shared" si="61"/>
        <v>0</v>
      </c>
      <c r="V9" s="231">
        <f t="shared" si="5"/>
        <v>0</v>
      </c>
      <c r="W9" s="105"/>
      <c r="X9" s="228"/>
      <c r="Y9" s="103"/>
      <c r="Z9" s="105"/>
      <c r="AA9" s="105"/>
      <c r="AB9" s="105"/>
      <c r="AC9" s="106"/>
      <c r="AD9" s="107"/>
      <c r="AE9" s="228"/>
      <c r="AF9" s="103"/>
      <c r="AG9" s="105"/>
      <c r="AH9" s="105"/>
      <c r="AI9" s="105"/>
      <c r="AJ9" s="105"/>
      <c r="AK9" s="105"/>
      <c r="AL9" s="105"/>
      <c r="AM9" s="105"/>
      <c r="AN9" s="106"/>
      <c r="AO9" s="107"/>
      <c r="AP9" s="105"/>
      <c r="AQ9" s="105"/>
      <c r="AR9" s="105"/>
      <c r="AS9" s="105"/>
      <c r="AT9" s="105"/>
      <c r="AU9" s="105"/>
      <c r="AV9" s="105"/>
      <c r="AW9" s="228"/>
      <c r="AX9" s="103"/>
      <c r="AY9" s="105"/>
      <c r="AZ9" s="105"/>
      <c r="BA9" s="105"/>
      <c r="BB9" s="105"/>
      <c r="BC9" s="105"/>
      <c r="BD9" s="105"/>
      <c r="BE9" s="105"/>
      <c r="BF9" s="105"/>
      <c r="BG9" s="105"/>
      <c r="BH9" s="105"/>
      <c r="BI9" s="106"/>
      <c r="BJ9" s="107"/>
      <c r="BK9" s="228"/>
      <c r="BL9" s="379" t="str">
        <f t="shared" si="6"/>
        <v/>
      </c>
      <c r="BM9" s="380" t="str">
        <f t="shared" si="7"/>
        <v/>
      </c>
      <c r="BN9" s="380" t="str">
        <f>IFERROR(K9/('Donnees de base'!M9*0.48),"")</f>
        <v/>
      </c>
      <c r="BO9" s="380" t="str">
        <f>IFERROR(L9/('Donnees de base'!M9*0.52),"")</f>
        <v/>
      </c>
      <c r="BP9" s="380" t="str">
        <f>IFERROR(T9/('Donnees de base'!K9*0.48),"")</f>
        <v/>
      </c>
      <c r="BQ9" s="380" t="str">
        <f>IFERROR(U9/('Donnees de base'!K9*0.52),"")</f>
        <v/>
      </c>
      <c r="BR9" s="380" t="str">
        <f>IFERROR(W9/('Donnees de base'!L9*0.48),"")</f>
        <v/>
      </c>
      <c r="BS9" s="380" t="str">
        <f>IFERROR(X9/('Donnees de base'!L9*0.52),"")</f>
        <v/>
      </c>
      <c r="BT9" s="380" t="s">
        <v>309</v>
      </c>
      <c r="BU9" s="381" t="s">
        <v>309</v>
      </c>
      <c r="BV9" s="380" t="s">
        <v>309</v>
      </c>
      <c r="BW9" s="380" t="s">
        <v>309</v>
      </c>
      <c r="BX9" s="380" t="s">
        <v>309</v>
      </c>
      <c r="BY9" s="380" t="s">
        <v>309</v>
      </c>
      <c r="BZ9" s="380" t="s">
        <v>309</v>
      </c>
      <c r="CA9" s="380" t="s">
        <v>309</v>
      </c>
      <c r="CB9" s="380" t="s">
        <v>309</v>
      </c>
      <c r="CC9" s="380" t="s">
        <v>309</v>
      </c>
      <c r="CD9" s="380" t="str">
        <f>IFERROR(AN9/('Donnees de base'!M9*0.48),"")</f>
        <v/>
      </c>
      <c r="CE9" s="380" t="s">
        <v>309</v>
      </c>
      <c r="CF9" s="380" t="s">
        <v>309</v>
      </c>
      <c r="CG9" s="380" t="s">
        <v>309</v>
      </c>
      <c r="CH9" s="382" t="s">
        <v>309</v>
      </c>
      <c r="CI9" s="332"/>
      <c r="CJ9" s="333" t="str">
        <f>IF('Donnees de base'!C9="","",'Donnees de base'!C9)</f>
        <v>DATA</v>
      </c>
      <c r="CK9" s="333" t="str">
        <f>IF('Donnees de base'!D9="","",'Donnees de base'!D9)</f>
        <v/>
      </c>
      <c r="CL9" s="333">
        <f>IF('Donnees de base'!G9="","",'Donnees de base'!G9)</f>
        <v>0</v>
      </c>
      <c r="CM9" s="78"/>
      <c r="CN9" s="383" t="s">
        <v>309</v>
      </c>
      <c r="CO9" s="335">
        <f>IF('Donnees de base'!K9="","",'Donnees de base'!K9)</f>
        <v>0</v>
      </c>
      <c r="CP9" s="384"/>
      <c r="CQ9" s="385"/>
      <c r="CR9" s="386"/>
      <c r="CS9" s="387"/>
      <c r="CT9" s="388">
        <f t="shared" si="8"/>
        <v>0</v>
      </c>
      <c r="CU9" s="389">
        <f t="shared" si="9"/>
        <v>0</v>
      </c>
      <c r="CV9" s="390">
        <f t="shared" si="10"/>
        <v>0</v>
      </c>
      <c r="CW9" s="341"/>
      <c r="CX9" s="84"/>
      <c r="CY9" s="386"/>
      <c r="CZ9" s="391"/>
      <c r="DA9" s="419">
        <f t="shared" si="11"/>
        <v>0</v>
      </c>
      <c r="DB9" s="389">
        <f t="shared" si="12"/>
        <v>0</v>
      </c>
      <c r="DC9" s="420">
        <f t="shared" si="13"/>
        <v>0</v>
      </c>
      <c r="DD9" s="395"/>
      <c r="DE9" s="386"/>
      <c r="DF9" s="386"/>
      <c r="DG9" s="396"/>
      <c r="DH9" s="419">
        <f t="shared" si="14"/>
        <v>0</v>
      </c>
      <c r="DI9" s="389">
        <f t="shared" si="15"/>
        <v>0</v>
      </c>
      <c r="DJ9" s="420">
        <f t="shared" si="16"/>
        <v>0</v>
      </c>
      <c r="DK9" s="397"/>
      <c r="DL9" s="386"/>
      <c r="DM9" s="386"/>
      <c r="DN9" s="391"/>
      <c r="DO9" s="348">
        <f t="shared" si="17"/>
        <v>0</v>
      </c>
      <c r="DP9" s="333">
        <f t="shared" si="18"/>
        <v>0</v>
      </c>
      <c r="DQ9" s="349">
        <f t="shared" si="19"/>
        <v>0</v>
      </c>
      <c r="DR9" s="398">
        <f t="shared" ref="DR9:DS9" si="62">SUM(CT9,DH9)</f>
        <v>0</v>
      </c>
      <c r="DS9" s="399">
        <f t="shared" si="62"/>
        <v>0</v>
      </c>
      <c r="DT9" s="400">
        <f t="shared" si="21"/>
        <v>0</v>
      </c>
      <c r="DU9" s="401">
        <f t="shared" ref="DU9:DV9" si="63">SUM(DA9,DO9)</f>
        <v>0</v>
      </c>
      <c r="DV9" s="399">
        <f t="shared" si="63"/>
        <v>0</v>
      </c>
      <c r="DW9" s="402">
        <f t="shared" si="23"/>
        <v>0</v>
      </c>
      <c r="DX9" s="403">
        <f t="shared" ref="DX9:DY9" si="64">SUM(CP9,CR9,CW9,CY9,DD9,DF9,DK9,DM9)</f>
        <v>0</v>
      </c>
      <c r="DY9" s="355">
        <f t="shared" si="64"/>
        <v>0</v>
      </c>
      <c r="DZ9" s="356">
        <f t="shared" si="25"/>
        <v>0</v>
      </c>
      <c r="EA9" s="404"/>
      <c r="EB9" s="405"/>
      <c r="EC9" s="406"/>
      <c r="ED9" s="425"/>
      <c r="EE9" s="408">
        <f t="shared" si="26"/>
        <v>0</v>
      </c>
      <c r="EF9" s="409">
        <f t="shared" si="27"/>
        <v>0</v>
      </c>
      <c r="EG9" s="410" t="str">
        <f>IFERROR(EF9/'Donnees de base'!E9,"")</f>
        <v/>
      </c>
      <c r="EH9" s="410">
        <f t="shared" si="28"/>
        <v>0</v>
      </c>
      <c r="EI9" s="411" t="str">
        <f>IFERROR(EH9/'Donnees de base'!F9,"")</f>
        <v/>
      </c>
      <c r="EJ9" s="365">
        <f t="shared" si="29"/>
        <v>0</v>
      </c>
      <c r="EK9" s="366" t="str">
        <f>IFERROR(EJ9/'Donnees de base'!G9,"")</f>
        <v/>
      </c>
      <c r="EL9" s="412" t="str">
        <f>IFERROR(DZ9/'Donnees de base'!K9,"")</f>
        <v/>
      </c>
      <c r="EM9" s="413" t="str">
        <f>IFERROR(DZ9/'Donnees de base'!P9,"")</f>
        <v/>
      </c>
      <c r="EN9" s="413" t="str">
        <f>IFERROR(DZ9/'Donnees de base'!T9,"")</f>
        <v/>
      </c>
      <c r="EO9" s="414" t="str">
        <f>IFERROR(EE9/'Donnees de base'!L9,"")</f>
        <v/>
      </c>
      <c r="EP9" s="370" t="str">
        <f>IFERROR(EJ9/('Donnees de base'!K9+'Donnees de base'!L9),"")</f>
        <v/>
      </c>
      <c r="EQ9" s="346"/>
      <c r="ER9" s="371"/>
      <c r="ES9" s="372">
        <f t="shared" si="30"/>
        <v>0</v>
      </c>
      <c r="ET9" s="84"/>
      <c r="EU9" s="84"/>
      <c r="EV9" s="373" t="str">
        <f>IFERROR((((ET9+EU9)*'Donnees de base'!$X$49)-(DZ9+EE9))/((ET9+EU9)*'Donnees de base'!$X$49),"")</f>
        <v/>
      </c>
      <c r="EW9" s="374">
        <f>IFERROR(('Donnees de base'!V9)-(ET9+EU9),"")</f>
        <v>0</v>
      </c>
      <c r="EX9" s="421"/>
      <c r="EY9" s="110"/>
      <c r="EZ9" s="110"/>
      <c r="FA9" s="422"/>
      <c r="FB9" s="423"/>
      <c r="FC9" s="110"/>
      <c r="FD9" s="424"/>
      <c r="FE9" s="395"/>
      <c r="FF9" s="415" t="str">
        <f>IFERROR(FE9/'Donnees de base'!AC9,"")</f>
        <v/>
      </c>
      <c r="FG9" s="386"/>
      <c r="FH9" s="415" t="str">
        <f>IFERROR(FG9/'Donnees de base'!AD9,"")</f>
        <v/>
      </c>
      <c r="FI9" s="386"/>
      <c r="FJ9" s="415" t="str">
        <f>IFERROR(FI9/'Donnees de base'!AE9,"")</f>
        <v/>
      </c>
      <c r="FK9" s="386"/>
      <c r="FL9" s="415" t="str">
        <f>IFERROR(FK9/'Donnees de base'!AF9,"")</f>
        <v/>
      </c>
      <c r="FM9" s="386"/>
      <c r="FN9" s="415" t="str">
        <f>IFERROR(FM9/'Donnees de base'!AG9,"")</f>
        <v/>
      </c>
      <c r="FO9" s="416">
        <f t="shared" si="31"/>
        <v>0</v>
      </c>
      <c r="FP9" s="386"/>
      <c r="FQ9" s="415" t="str">
        <f>IFERROR(FP9/'Donnees de base'!AH9,"")</f>
        <v/>
      </c>
      <c r="FR9" s="386"/>
      <c r="FS9" s="415" t="str">
        <f>IFERROR(FR9/'Donnees de base'!AI9,"")</f>
        <v/>
      </c>
      <c r="FT9" s="386"/>
      <c r="FU9" s="415" t="str">
        <f>IFERROR(FT9/'Donnees de base'!AJ9,"")</f>
        <v/>
      </c>
      <c r="FV9" s="416">
        <f t="shared" si="32"/>
        <v>0</v>
      </c>
      <c r="FW9" s="386"/>
      <c r="FX9" s="415" t="str">
        <f>IFERROR(FW9/'Donnees de base'!AK9,"")</f>
        <v/>
      </c>
      <c r="FY9" s="386"/>
      <c r="FZ9" s="415" t="str">
        <f>IFERROR(FY9/'Donnees de base'!AL9,"")</f>
        <v/>
      </c>
      <c r="GA9" s="386"/>
      <c r="GB9" s="415" t="str">
        <f>IFERROR(GA9/'Donnees de base'!AM9,"")</f>
        <v/>
      </c>
      <c r="GC9" s="416">
        <f t="shared" si="33"/>
        <v>0</v>
      </c>
      <c r="GD9" s="386"/>
      <c r="GE9" s="415" t="str">
        <f>IFERROR(GD9/'Donnees de base'!AN9,"")</f>
        <v/>
      </c>
      <c r="GF9" s="101"/>
      <c r="GG9" s="415" t="str">
        <f>IFERROR(GF9/'Donnees de base'!AO9,"")</f>
        <v/>
      </c>
      <c r="GH9" s="386"/>
      <c r="GI9" s="415" t="str">
        <f>IFERROR(GH9/'Donnees de base'!AP9,"")</f>
        <v/>
      </c>
      <c r="GJ9" s="386"/>
      <c r="GK9" s="417" t="str">
        <f>IFERROR(GJ9/'Donnees de base'!AQ9,"")</f>
        <v/>
      </c>
      <c r="GL9" s="418">
        <f t="shared" si="34"/>
        <v>0</v>
      </c>
      <c r="GM9" s="397"/>
      <c r="GN9" s="415" t="str">
        <f>IFERROR(GM9/'Donnees de base'!AS9,"")</f>
        <v/>
      </c>
      <c r="GO9" s="386"/>
      <c r="GP9" s="415" t="str">
        <f>IFERROR(GO9/'Donnees de base'!AT9,"")</f>
        <v/>
      </c>
      <c r="GQ9" s="386"/>
      <c r="GR9" s="415" t="str">
        <f>IFERROR(GQ9/'Donnees de base'!AU9,"")</f>
        <v/>
      </c>
      <c r="GS9" s="386"/>
      <c r="GT9" s="415" t="str">
        <f>IFERROR(GS9/'Donnees de base'!AV9,"")</f>
        <v/>
      </c>
      <c r="GU9" s="386"/>
      <c r="GV9" s="415" t="str">
        <f>IFERROR(GU9/'Donnees de base'!AW9,"")</f>
        <v/>
      </c>
      <c r="GW9" s="416">
        <f t="shared" si="35"/>
        <v>0</v>
      </c>
      <c r="GX9" s="386"/>
      <c r="GY9" s="415" t="str">
        <f>IFERROR(GX9/'Donnees de base'!AX9,"")</f>
        <v/>
      </c>
      <c r="GZ9" s="386"/>
      <c r="HA9" s="415" t="str">
        <f>IFERROR(GZ9/'Donnees de base'!AY9,"")</f>
        <v/>
      </c>
      <c r="HB9" s="386"/>
      <c r="HC9" s="415" t="str">
        <f>IFERROR(HB9/'Donnees de base'!AZ9,"")</f>
        <v/>
      </c>
      <c r="HD9" s="416">
        <f t="shared" si="36"/>
        <v>0</v>
      </c>
      <c r="HE9" s="386"/>
      <c r="HF9" s="415" t="str">
        <f>IFERROR(HE9/'Donnees de base'!BA9,"")</f>
        <v/>
      </c>
      <c r="HG9" s="386"/>
      <c r="HH9" s="415" t="str">
        <f>IFERROR(HG9/'Donnees de base'!BB9,"")</f>
        <v/>
      </c>
      <c r="HI9" s="386"/>
      <c r="HJ9" s="415" t="str">
        <f>IFERROR(HI9/'Donnees de base'!BC9,"")</f>
        <v/>
      </c>
      <c r="HK9" s="416">
        <f t="shared" si="37"/>
        <v>0</v>
      </c>
      <c r="HL9" s="386"/>
      <c r="HM9" s="415" t="str">
        <f>IFERROR(HL9/'Donnees de base'!BD9,"")</f>
        <v/>
      </c>
      <c r="HN9" s="386"/>
      <c r="HO9" s="415" t="str">
        <f>IFERROR(HN9/'Donnees de base'!BE9,"")</f>
        <v/>
      </c>
      <c r="HP9" s="386"/>
      <c r="HQ9" s="415" t="str">
        <f>IFERROR(HP9/'Donnees de base'!BF9,"")</f>
        <v/>
      </c>
      <c r="HR9" s="386"/>
      <c r="HS9" s="417" t="str">
        <f>IFERROR(HR9/'Donnees de base'!BG9,"")</f>
        <v/>
      </c>
      <c r="HT9" s="418">
        <f t="shared" si="38"/>
        <v>0</v>
      </c>
      <c r="HU9" s="397"/>
      <c r="HV9" s="415" t="str">
        <f>IFERROR(HU9/'Donnees de base'!BI9,"")</f>
        <v/>
      </c>
      <c r="HW9" s="386"/>
      <c r="HX9" s="415" t="str">
        <f>IFERROR(HW9/'Donnees de base'!BJ9,"")</f>
        <v/>
      </c>
      <c r="HY9" s="386"/>
      <c r="HZ9" s="415" t="str">
        <f>IFERROR(HY9/'Donnees de base'!BK9,"")</f>
        <v/>
      </c>
      <c r="IA9" s="386"/>
      <c r="IB9" s="415" t="str">
        <f>IFERROR(IA9/'Donnees de base'!BL9,"")</f>
        <v/>
      </c>
      <c r="IC9" s="386"/>
      <c r="ID9" s="415" t="str">
        <f>IFERROR(IC9/'Donnees de base'!BM9,"")</f>
        <v/>
      </c>
      <c r="IE9" s="416">
        <f t="shared" si="39"/>
        <v>0</v>
      </c>
      <c r="IF9" s="386"/>
      <c r="IG9" s="415" t="str">
        <f>IFERROR(IF9/'Donnees de base'!BN9,"")</f>
        <v/>
      </c>
      <c r="IH9" s="386"/>
      <c r="II9" s="415" t="str">
        <f>IFERROR(IH9/'Donnees de base'!BO9,"")</f>
        <v/>
      </c>
      <c r="IJ9" s="386"/>
      <c r="IK9" s="415" t="str">
        <f>IFERROR(IJ9/'Donnees de base'!BP9,"")</f>
        <v/>
      </c>
      <c r="IL9" s="416">
        <f t="shared" si="40"/>
        <v>0</v>
      </c>
      <c r="IM9" s="386"/>
      <c r="IN9" s="415" t="str">
        <f>IFERROR(IM9/'Donnees de base'!BQ9,"")</f>
        <v/>
      </c>
      <c r="IO9" s="386"/>
      <c r="IP9" s="415" t="str">
        <f>IFERROR(IO9/'Donnees de base'!BR9,"")</f>
        <v/>
      </c>
      <c r="IQ9" s="386"/>
      <c r="IR9" s="415" t="str">
        <f>IFERROR(IQ9/'Donnees de base'!BS9,"")</f>
        <v/>
      </c>
      <c r="IS9" s="416">
        <f t="shared" si="41"/>
        <v>0</v>
      </c>
      <c r="IT9" s="386"/>
      <c r="IU9" s="415" t="str">
        <f>IFERROR(IT9/'Donnees de base'!BT9,"")</f>
        <v/>
      </c>
      <c r="IV9" s="101"/>
      <c r="IW9" s="415" t="str">
        <f>IFERROR(IV9/'Donnees de base'!BU9,"")</f>
        <v/>
      </c>
      <c r="IX9" s="386"/>
      <c r="IY9" s="415" t="str">
        <f>IFERROR(IX9/'Donnees de base'!BV9,"")</f>
        <v/>
      </c>
      <c r="IZ9" s="386"/>
      <c r="JA9" s="417" t="str">
        <f>IFERROR(IZ9/'Donnees de base'!BW9,"")</f>
        <v/>
      </c>
      <c r="JB9" s="418">
        <f t="shared" si="42"/>
        <v>0</v>
      </c>
      <c r="JC9" s="397"/>
      <c r="JD9" s="415" t="str">
        <f>IFERROR(JC9/'Donnees de base'!BY9,"")</f>
        <v/>
      </c>
      <c r="JE9" s="386"/>
      <c r="JF9" s="386"/>
      <c r="JG9" s="386"/>
      <c r="JH9" s="386"/>
      <c r="JI9" s="389">
        <f t="shared" si="43"/>
        <v>0</v>
      </c>
      <c r="JJ9" s="417" t="str">
        <f>IFERROR(JI9/('Donnees de base'!CD9-'Donnees de base'!BY9),"")</f>
        <v/>
      </c>
      <c r="JK9" s="418">
        <f t="shared" si="44"/>
        <v>0</v>
      </c>
    </row>
    <row r="10" spans="1:271" ht="15.4">
      <c r="A10" s="214" t="str">
        <f>IF('Donnees de base'!A10="","",'Donnees de base'!A10)</f>
        <v>COUP</v>
      </c>
      <c r="B10" s="215" t="str">
        <f>IF('Donnees de base'!B10="","",'Donnees de base'!B10)</f>
        <v>GPEI</v>
      </c>
      <c r="C10" s="215" t="str">
        <f>IF('Donnees de base'!C10="","",'Donnees de base'!C10)</f>
        <v>DATA</v>
      </c>
      <c r="D10" s="215" t="str">
        <f>IF('Donnees de base'!D10="","",'Donnees de base'!D10)</f>
        <v/>
      </c>
      <c r="E10" s="216" t="str">
        <f>IF('Donnees de base'!H10="","",'Donnees de base'!H10)</f>
        <v/>
      </c>
      <c r="F10" s="227">
        <v>0</v>
      </c>
      <c r="G10" s="228"/>
      <c r="H10" s="229" t="str">
        <f>IF('Donnees de base'!Y10="","",'Donnees de base'!Y10)</f>
        <v/>
      </c>
      <c r="I10" s="106"/>
      <c r="J10" s="230">
        <f t="shared" si="0"/>
        <v>0</v>
      </c>
      <c r="K10" s="105"/>
      <c r="L10" s="106"/>
      <c r="M10" s="230">
        <f t="shared" si="1"/>
        <v>0</v>
      </c>
      <c r="N10" s="105"/>
      <c r="O10" s="105"/>
      <c r="P10" s="231">
        <f t="shared" si="2"/>
        <v>0</v>
      </c>
      <c r="Q10" s="105"/>
      <c r="R10" s="105"/>
      <c r="S10" s="231">
        <f t="shared" si="3"/>
        <v>0</v>
      </c>
      <c r="T10" s="232">
        <f t="shared" ref="T10:U10" si="65">SUM(N10,Q10)</f>
        <v>0</v>
      </c>
      <c r="U10" s="232">
        <f t="shared" si="65"/>
        <v>0</v>
      </c>
      <c r="V10" s="231">
        <f t="shared" si="5"/>
        <v>0</v>
      </c>
      <c r="W10" s="105"/>
      <c r="X10" s="228"/>
      <c r="Y10" s="103"/>
      <c r="Z10" s="105"/>
      <c r="AA10" s="105"/>
      <c r="AB10" s="115"/>
      <c r="AC10" s="106"/>
      <c r="AD10" s="107"/>
      <c r="AE10" s="228"/>
      <c r="AF10" s="103"/>
      <c r="AG10" s="105"/>
      <c r="AH10" s="105"/>
      <c r="AI10" s="105"/>
      <c r="AJ10" s="105"/>
      <c r="AK10" s="105"/>
      <c r="AL10" s="105"/>
      <c r="AM10" s="105"/>
      <c r="AN10" s="106"/>
      <c r="AO10" s="107"/>
      <c r="AP10" s="105"/>
      <c r="AQ10" s="105"/>
      <c r="AR10" s="105"/>
      <c r="AS10" s="105"/>
      <c r="AT10" s="105"/>
      <c r="AU10" s="105"/>
      <c r="AV10" s="105"/>
      <c r="AW10" s="228"/>
      <c r="AX10" s="103"/>
      <c r="AY10" s="105"/>
      <c r="AZ10" s="105"/>
      <c r="BA10" s="105"/>
      <c r="BB10" s="105"/>
      <c r="BC10" s="105"/>
      <c r="BD10" s="105"/>
      <c r="BE10" s="105"/>
      <c r="BF10" s="105"/>
      <c r="BG10" s="105"/>
      <c r="BH10" s="105"/>
      <c r="BI10" s="106"/>
      <c r="BJ10" s="107"/>
      <c r="BK10" s="228"/>
      <c r="BL10" s="379" t="str">
        <f t="shared" si="6"/>
        <v/>
      </c>
      <c r="BM10" s="380" t="str">
        <f t="shared" si="7"/>
        <v/>
      </c>
      <c r="BN10" s="380" t="str">
        <f>IFERROR(K10/('Donnees de base'!M10*0.48),"")</f>
        <v/>
      </c>
      <c r="BO10" s="380" t="str">
        <f>IFERROR(L10/('Donnees de base'!M10*0.52),"")</f>
        <v/>
      </c>
      <c r="BP10" s="380" t="str">
        <f>IFERROR(T10/('Donnees de base'!K10*0.48),"")</f>
        <v/>
      </c>
      <c r="BQ10" s="380" t="str">
        <f>IFERROR(U10/('Donnees de base'!K10*0.52),"")</f>
        <v/>
      </c>
      <c r="BR10" s="380" t="str">
        <f>IFERROR(W10/('Donnees de base'!L10*0.48),"")</f>
        <v/>
      </c>
      <c r="BS10" s="380" t="str">
        <f>IFERROR(X10/('Donnees de base'!L10*0.52),"")</f>
        <v/>
      </c>
      <c r="BT10" s="380" t="s">
        <v>309</v>
      </c>
      <c r="BU10" s="381" t="s">
        <v>309</v>
      </c>
      <c r="BV10" s="380" t="s">
        <v>309</v>
      </c>
      <c r="BW10" s="380" t="s">
        <v>309</v>
      </c>
      <c r="BX10" s="380" t="s">
        <v>309</v>
      </c>
      <c r="BY10" s="380" t="s">
        <v>309</v>
      </c>
      <c r="BZ10" s="380" t="s">
        <v>309</v>
      </c>
      <c r="CA10" s="380" t="s">
        <v>309</v>
      </c>
      <c r="CB10" s="380" t="s">
        <v>309</v>
      </c>
      <c r="CC10" s="380" t="s">
        <v>309</v>
      </c>
      <c r="CD10" s="380" t="str">
        <f>IFERROR(AN10/('Donnees de base'!M10*0.48),"")</f>
        <v/>
      </c>
      <c r="CE10" s="380" t="s">
        <v>309</v>
      </c>
      <c r="CF10" s="380" t="s">
        <v>309</v>
      </c>
      <c r="CG10" s="380" t="s">
        <v>309</v>
      </c>
      <c r="CH10" s="382" t="s">
        <v>309</v>
      </c>
      <c r="CI10" s="332"/>
      <c r="CJ10" s="333" t="str">
        <f>IF('Donnees de base'!C10="","",'Donnees de base'!C10)</f>
        <v>DATA</v>
      </c>
      <c r="CK10" s="333" t="str">
        <f>IF('Donnees de base'!D10="","",'Donnees de base'!D10)</f>
        <v/>
      </c>
      <c r="CL10" s="333">
        <f>IF('Donnees de base'!G10="","",'Donnees de base'!G10)</f>
        <v>0</v>
      </c>
      <c r="CM10" s="78"/>
      <c r="CN10" s="383" t="s">
        <v>309</v>
      </c>
      <c r="CO10" s="335">
        <f>IF('Donnees de base'!K10="","",'Donnees de base'!K10)</f>
        <v>0</v>
      </c>
      <c r="CP10" s="384"/>
      <c r="CQ10" s="385"/>
      <c r="CR10" s="386"/>
      <c r="CS10" s="387"/>
      <c r="CT10" s="388">
        <f t="shared" si="8"/>
        <v>0</v>
      </c>
      <c r="CU10" s="389">
        <f t="shared" si="9"/>
        <v>0</v>
      </c>
      <c r="CV10" s="390">
        <f t="shared" si="10"/>
        <v>0</v>
      </c>
      <c r="CW10" s="397"/>
      <c r="CX10" s="386"/>
      <c r="CY10" s="386"/>
      <c r="CZ10" s="391"/>
      <c r="DA10" s="419">
        <f t="shared" si="11"/>
        <v>0</v>
      </c>
      <c r="DB10" s="389">
        <f t="shared" si="12"/>
        <v>0</v>
      </c>
      <c r="DC10" s="420">
        <f t="shared" si="13"/>
        <v>0</v>
      </c>
      <c r="DD10" s="395"/>
      <c r="DE10" s="386"/>
      <c r="DF10" s="386"/>
      <c r="DG10" s="396"/>
      <c r="DH10" s="419">
        <f t="shared" si="14"/>
        <v>0</v>
      </c>
      <c r="DI10" s="389">
        <f t="shared" si="15"/>
        <v>0</v>
      </c>
      <c r="DJ10" s="420">
        <f t="shared" si="16"/>
        <v>0</v>
      </c>
      <c r="DK10" s="397"/>
      <c r="DL10" s="386"/>
      <c r="DM10" s="386"/>
      <c r="DN10" s="391"/>
      <c r="DO10" s="348">
        <f t="shared" si="17"/>
        <v>0</v>
      </c>
      <c r="DP10" s="333">
        <f t="shared" si="18"/>
        <v>0</v>
      </c>
      <c r="DQ10" s="349">
        <f t="shared" si="19"/>
        <v>0</v>
      </c>
      <c r="DR10" s="398">
        <f t="shared" ref="DR10:DS10" si="66">SUM(CT10,DH10)</f>
        <v>0</v>
      </c>
      <c r="DS10" s="399">
        <f t="shared" si="66"/>
        <v>0</v>
      </c>
      <c r="DT10" s="400">
        <f t="shared" si="21"/>
        <v>0</v>
      </c>
      <c r="DU10" s="401">
        <f t="shared" ref="DU10:DV10" si="67">SUM(DA10,DO10)</f>
        <v>0</v>
      </c>
      <c r="DV10" s="399">
        <f t="shared" si="67"/>
        <v>0</v>
      </c>
      <c r="DW10" s="402">
        <f t="shared" si="23"/>
        <v>0</v>
      </c>
      <c r="DX10" s="403">
        <f t="shared" ref="DX10:DY10" si="68">SUM(CP10,CR10,CW10,CY10,DD10,DF10,DK10,DM10)</f>
        <v>0</v>
      </c>
      <c r="DY10" s="355">
        <f t="shared" si="68"/>
        <v>0</v>
      </c>
      <c r="DZ10" s="356">
        <f t="shared" si="25"/>
        <v>0</v>
      </c>
      <c r="EA10" s="426"/>
      <c r="EB10" s="427"/>
      <c r="EC10" s="428"/>
      <c r="ED10" s="425"/>
      <c r="EE10" s="408">
        <f t="shared" si="26"/>
        <v>0</v>
      </c>
      <c r="EF10" s="409">
        <f t="shared" si="27"/>
        <v>0</v>
      </c>
      <c r="EG10" s="410" t="str">
        <f>IFERROR(EF10/'Donnees de base'!E10,"")</f>
        <v/>
      </c>
      <c r="EH10" s="410">
        <f t="shared" si="28"/>
        <v>0</v>
      </c>
      <c r="EI10" s="411" t="str">
        <f>IFERROR(EH10/'Donnees de base'!F10,"")</f>
        <v/>
      </c>
      <c r="EJ10" s="365">
        <f t="shared" si="29"/>
        <v>0</v>
      </c>
      <c r="EK10" s="366" t="str">
        <f>IFERROR(EJ10/'Donnees de base'!G10,"")</f>
        <v/>
      </c>
      <c r="EL10" s="412" t="str">
        <f>IFERROR(DZ10/'Donnees de base'!K10,"")</f>
        <v/>
      </c>
      <c r="EM10" s="413" t="str">
        <f>IFERROR(DZ10/'Donnees de base'!P10,"")</f>
        <v/>
      </c>
      <c r="EN10" s="413" t="str">
        <f>IFERROR(DZ10/'Donnees de base'!T10,"")</f>
        <v/>
      </c>
      <c r="EO10" s="414" t="str">
        <f>IFERROR(EE10/'Donnees de base'!L10,"")</f>
        <v/>
      </c>
      <c r="EP10" s="370" t="str">
        <f>IFERROR(EJ10/('Donnees de base'!K10+'Donnees de base'!L10),"")</f>
        <v/>
      </c>
      <c r="EQ10" s="346"/>
      <c r="ER10" s="371"/>
      <c r="ES10" s="372">
        <f t="shared" si="30"/>
        <v>0</v>
      </c>
      <c r="ET10" s="84"/>
      <c r="EU10" s="84"/>
      <c r="EV10" s="373" t="str">
        <f>IFERROR((((ET10+EU10)*'Donnees de base'!$X$49)-(DZ10+EE10))/((ET10+EU10)*'Donnees de base'!$X$49),"")</f>
        <v/>
      </c>
      <c r="EW10" s="374">
        <f>IFERROR(('Donnees de base'!V10)-(ET10+EU10),"")</f>
        <v>0</v>
      </c>
      <c r="EX10" s="395"/>
      <c r="EY10" s="386"/>
      <c r="EZ10" s="386"/>
      <c r="FA10" s="396"/>
      <c r="FB10" s="397"/>
      <c r="FC10" s="386"/>
      <c r="FD10" s="391"/>
      <c r="FE10" s="395"/>
      <c r="FF10" s="415" t="str">
        <f>IFERROR(FE10/'Donnees de base'!AC10,"")</f>
        <v/>
      </c>
      <c r="FG10" s="386"/>
      <c r="FH10" s="415" t="str">
        <f>IFERROR(FG10/'Donnees de base'!AD10,"")</f>
        <v/>
      </c>
      <c r="FI10" s="386"/>
      <c r="FJ10" s="415" t="str">
        <f>IFERROR(FI10/'Donnees de base'!AE10,"")</f>
        <v/>
      </c>
      <c r="FK10" s="386"/>
      <c r="FL10" s="415" t="str">
        <f>IFERROR(FK10/'Donnees de base'!AF10,"")</f>
        <v/>
      </c>
      <c r="FM10" s="386"/>
      <c r="FN10" s="415" t="str">
        <f>IFERROR(FM10/'Donnees de base'!AG10,"")</f>
        <v/>
      </c>
      <c r="FO10" s="416">
        <f t="shared" si="31"/>
        <v>0</v>
      </c>
      <c r="FP10" s="386"/>
      <c r="FQ10" s="415" t="str">
        <f>IFERROR(FP10/'Donnees de base'!AH10,"")</f>
        <v/>
      </c>
      <c r="FR10" s="386"/>
      <c r="FS10" s="415" t="str">
        <f>IFERROR(FR10/'Donnees de base'!AI10,"")</f>
        <v/>
      </c>
      <c r="FT10" s="386"/>
      <c r="FU10" s="415" t="str">
        <f>IFERROR(FT10/'Donnees de base'!AJ10,"")</f>
        <v/>
      </c>
      <c r="FV10" s="416">
        <f t="shared" si="32"/>
        <v>0</v>
      </c>
      <c r="FW10" s="386"/>
      <c r="FX10" s="415" t="str">
        <f>IFERROR(FW10/'Donnees de base'!AK10,"")</f>
        <v/>
      </c>
      <c r="FY10" s="386"/>
      <c r="FZ10" s="415" t="str">
        <f>IFERROR(FY10/'Donnees de base'!AL10,"")</f>
        <v/>
      </c>
      <c r="GA10" s="386"/>
      <c r="GB10" s="415" t="str">
        <f>IFERROR(GA10/'Donnees de base'!AM10,"")</f>
        <v/>
      </c>
      <c r="GC10" s="416">
        <f t="shared" si="33"/>
        <v>0</v>
      </c>
      <c r="GD10" s="386"/>
      <c r="GE10" s="415" t="str">
        <f>IFERROR(GD10/'Donnees de base'!AN10,"")</f>
        <v/>
      </c>
      <c r="GF10" s="101"/>
      <c r="GG10" s="415" t="str">
        <f>IFERROR(GF10/'Donnees de base'!AO10,"")</f>
        <v/>
      </c>
      <c r="GH10" s="386"/>
      <c r="GI10" s="415" t="str">
        <f>IFERROR(GH10/'Donnees de base'!AP10,"")</f>
        <v/>
      </c>
      <c r="GJ10" s="386"/>
      <c r="GK10" s="417" t="str">
        <f>IFERROR(GJ10/'Donnees de base'!AQ10,"")</f>
        <v/>
      </c>
      <c r="GL10" s="418">
        <f t="shared" si="34"/>
        <v>0</v>
      </c>
      <c r="GM10" s="397"/>
      <c r="GN10" s="415" t="str">
        <f>IFERROR(GM10/'Donnees de base'!AS10,"")</f>
        <v/>
      </c>
      <c r="GO10" s="386"/>
      <c r="GP10" s="415" t="str">
        <f>IFERROR(GO10/'Donnees de base'!AT10,"")</f>
        <v/>
      </c>
      <c r="GQ10" s="386"/>
      <c r="GR10" s="415" t="str">
        <f>IFERROR(GQ10/'Donnees de base'!AU10,"")</f>
        <v/>
      </c>
      <c r="GS10" s="386"/>
      <c r="GT10" s="415" t="str">
        <f>IFERROR(GS10/'Donnees de base'!AV10,"")</f>
        <v/>
      </c>
      <c r="GU10" s="386"/>
      <c r="GV10" s="415" t="str">
        <f>IFERROR(GU10/'Donnees de base'!AW10,"")</f>
        <v/>
      </c>
      <c r="GW10" s="416">
        <f t="shared" si="35"/>
        <v>0</v>
      </c>
      <c r="GX10" s="386"/>
      <c r="GY10" s="415" t="str">
        <f>IFERROR(GX10/'Donnees de base'!AX10,"")</f>
        <v/>
      </c>
      <c r="GZ10" s="386"/>
      <c r="HA10" s="415" t="str">
        <f>IFERROR(GZ10/'Donnees de base'!AY10,"")</f>
        <v/>
      </c>
      <c r="HB10" s="386"/>
      <c r="HC10" s="415" t="str">
        <f>IFERROR(HB10/'Donnees de base'!AZ10,"")</f>
        <v/>
      </c>
      <c r="HD10" s="416">
        <f t="shared" si="36"/>
        <v>0</v>
      </c>
      <c r="HE10" s="386"/>
      <c r="HF10" s="415" t="str">
        <f>IFERROR(HE10/'Donnees de base'!BA10,"")</f>
        <v/>
      </c>
      <c r="HG10" s="386"/>
      <c r="HH10" s="415" t="str">
        <f>IFERROR(HG10/'Donnees de base'!BB10,"")</f>
        <v/>
      </c>
      <c r="HI10" s="386"/>
      <c r="HJ10" s="415" t="str">
        <f>IFERROR(HI10/'Donnees de base'!BC10,"")</f>
        <v/>
      </c>
      <c r="HK10" s="416">
        <f t="shared" si="37"/>
        <v>0</v>
      </c>
      <c r="HL10" s="386"/>
      <c r="HM10" s="415" t="str">
        <f>IFERROR(HL10/'Donnees de base'!BD10,"")</f>
        <v/>
      </c>
      <c r="HN10" s="386"/>
      <c r="HO10" s="415" t="str">
        <f>IFERROR(HN10/'Donnees de base'!BE10,"")</f>
        <v/>
      </c>
      <c r="HP10" s="386"/>
      <c r="HQ10" s="415" t="str">
        <f>IFERROR(HP10/'Donnees de base'!BF10,"")</f>
        <v/>
      </c>
      <c r="HR10" s="386"/>
      <c r="HS10" s="417" t="str">
        <f>IFERROR(HR10/'Donnees de base'!BG10,"")</f>
        <v/>
      </c>
      <c r="HT10" s="418">
        <f t="shared" si="38"/>
        <v>0</v>
      </c>
      <c r="HU10" s="397"/>
      <c r="HV10" s="415" t="str">
        <f>IFERROR(HU10/'Donnees de base'!BI10,"")</f>
        <v/>
      </c>
      <c r="HW10" s="386"/>
      <c r="HX10" s="415" t="str">
        <f>IFERROR(HW10/'Donnees de base'!BJ10,"")</f>
        <v/>
      </c>
      <c r="HY10" s="386"/>
      <c r="HZ10" s="415" t="str">
        <f>IFERROR(HY10/'Donnees de base'!BK10,"")</f>
        <v/>
      </c>
      <c r="IA10" s="386"/>
      <c r="IB10" s="415" t="str">
        <f>IFERROR(IA10/'Donnees de base'!BL10,"")</f>
        <v/>
      </c>
      <c r="IC10" s="386"/>
      <c r="ID10" s="415" t="str">
        <f>IFERROR(IC10/'Donnees de base'!BM10,"")</f>
        <v/>
      </c>
      <c r="IE10" s="416">
        <f t="shared" si="39"/>
        <v>0</v>
      </c>
      <c r="IF10" s="386"/>
      <c r="IG10" s="415" t="str">
        <f>IFERROR(IF10/'Donnees de base'!BN10,"")</f>
        <v/>
      </c>
      <c r="IH10" s="386"/>
      <c r="II10" s="415" t="str">
        <f>IFERROR(IH10/'Donnees de base'!BO10,"")</f>
        <v/>
      </c>
      <c r="IJ10" s="386"/>
      <c r="IK10" s="415" t="str">
        <f>IFERROR(IJ10/'Donnees de base'!BP10,"")</f>
        <v/>
      </c>
      <c r="IL10" s="416">
        <f t="shared" si="40"/>
        <v>0</v>
      </c>
      <c r="IM10" s="386"/>
      <c r="IN10" s="415" t="str">
        <f>IFERROR(IM10/'Donnees de base'!BQ10,"")</f>
        <v/>
      </c>
      <c r="IO10" s="386"/>
      <c r="IP10" s="415" t="str">
        <f>IFERROR(IO10/'Donnees de base'!BR10,"")</f>
        <v/>
      </c>
      <c r="IQ10" s="386"/>
      <c r="IR10" s="415" t="str">
        <f>IFERROR(IQ10/'Donnees de base'!BS10,"")</f>
        <v/>
      </c>
      <c r="IS10" s="416">
        <f t="shared" si="41"/>
        <v>0</v>
      </c>
      <c r="IT10" s="386"/>
      <c r="IU10" s="415" t="str">
        <f>IFERROR(IT10/'Donnees de base'!BT10,"")</f>
        <v/>
      </c>
      <c r="IV10" s="101"/>
      <c r="IW10" s="415" t="str">
        <f>IFERROR(IV10/'Donnees de base'!BU10,"")</f>
        <v/>
      </c>
      <c r="IX10" s="386"/>
      <c r="IY10" s="415" t="str">
        <f>IFERROR(IX10/'Donnees de base'!BV10,"")</f>
        <v/>
      </c>
      <c r="IZ10" s="386"/>
      <c r="JA10" s="417" t="str">
        <f>IFERROR(IZ10/'Donnees de base'!BW10,"")</f>
        <v/>
      </c>
      <c r="JB10" s="418">
        <f t="shared" si="42"/>
        <v>0</v>
      </c>
      <c r="JC10" s="397"/>
      <c r="JD10" s="415" t="str">
        <f>IFERROR(JC10/'Donnees de base'!BY10,"")</f>
        <v/>
      </c>
      <c r="JE10" s="386"/>
      <c r="JF10" s="386"/>
      <c r="JG10" s="386"/>
      <c r="JH10" s="386"/>
      <c r="JI10" s="389">
        <f t="shared" si="43"/>
        <v>0</v>
      </c>
      <c r="JJ10" s="417" t="str">
        <f>IFERROR(JI10/('Donnees de base'!CD10-'Donnees de base'!BY10),"")</f>
        <v/>
      </c>
      <c r="JK10" s="418">
        <f t="shared" si="44"/>
        <v>0</v>
      </c>
    </row>
    <row r="11" spans="1:271" ht="15.4">
      <c r="A11" s="214" t="str">
        <f>IF('Donnees de base'!A11="","",'Donnees de base'!A11)</f>
        <v>COUP</v>
      </c>
      <c r="B11" s="215" t="str">
        <f>IF('Donnees de base'!B11="","",'Donnees de base'!B11)</f>
        <v>GPEI</v>
      </c>
      <c r="C11" s="215" t="str">
        <f>IF('Donnees de base'!C11="","",'Donnees de base'!C11)</f>
        <v>DATA</v>
      </c>
      <c r="D11" s="215" t="str">
        <f>IF('Donnees de base'!D11="","",'Donnees de base'!D11)</f>
        <v/>
      </c>
      <c r="E11" s="216" t="str">
        <f>IF('Donnees de base'!H11="","",'Donnees de base'!H11)</f>
        <v/>
      </c>
      <c r="F11" s="227">
        <v>0</v>
      </c>
      <c r="G11" s="228"/>
      <c r="H11" s="229" t="str">
        <f>IF('Donnees de base'!Y11="","",'Donnees de base'!Y11)</f>
        <v/>
      </c>
      <c r="I11" s="106"/>
      <c r="J11" s="230">
        <f t="shared" si="0"/>
        <v>0</v>
      </c>
      <c r="K11" s="105"/>
      <c r="L11" s="106"/>
      <c r="M11" s="230">
        <f t="shared" si="1"/>
        <v>0</v>
      </c>
      <c r="N11" s="105"/>
      <c r="O11" s="105"/>
      <c r="P11" s="231">
        <f t="shared" si="2"/>
        <v>0</v>
      </c>
      <c r="Q11" s="105"/>
      <c r="R11" s="105"/>
      <c r="S11" s="231">
        <f t="shared" si="3"/>
        <v>0</v>
      </c>
      <c r="T11" s="232">
        <f t="shared" ref="T11:U11" si="69">SUM(N11,Q11)</f>
        <v>0</v>
      </c>
      <c r="U11" s="232">
        <f t="shared" si="69"/>
        <v>0</v>
      </c>
      <c r="V11" s="231">
        <f t="shared" si="5"/>
        <v>0</v>
      </c>
      <c r="W11" s="105"/>
      <c r="X11" s="228"/>
      <c r="Y11" s="103"/>
      <c r="Z11" s="105"/>
      <c r="AA11" s="105"/>
      <c r="AB11" s="105"/>
      <c r="AC11" s="106"/>
      <c r="AD11" s="107"/>
      <c r="AE11" s="228"/>
      <c r="AF11" s="103"/>
      <c r="AG11" s="105"/>
      <c r="AH11" s="105"/>
      <c r="AI11" s="105"/>
      <c r="AJ11" s="105"/>
      <c r="AK11" s="105"/>
      <c r="AL11" s="105"/>
      <c r="AM11" s="105"/>
      <c r="AN11" s="106"/>
      <c r="AO11" s="107"/>
      <c r="AP11" s="105"/>
      <c r="AQ11" s="105"/>
      <c r="AR11" s="105"/>
      <c r="AS11" s="105"/>
      <c r="AT11" s="105"/>
      <c r="AU11" s="105"/>
      <c r="AV11" s="105"/>
      <c r="AW11" s="228"/>
      <c r="AX11" s="103"/>
      <c r="AY11" s="105"/>
      <c r="AZ11" s="105"/>
      <c r="BA11" s="105"/>
      <c r="BB11" s="105"/>
      <c r="BC11" s="105"/>
      <c r="BD11" s="105"/>
      <c r="BE11" s="105"/>
      <c r="BF11" s="105"/>
      <c r="BG11" s="105"/>
      <c r="BH11" s="105"/>
      <c r="BI11" s="106"/>
      <c r="BJ11" s="107"/>
      <c r="BK11" s="228"/>
      <c r="BL11" s="379" t="str">
        <f t="shared" si="6"/>
        <v/>
      </c>
      <c r="BM11" s="380" t="str">
        <f t="shared" si="7"/>
        <v/>
      </c>
      <c r="BN11" s="380" t="str">
        <f>IFERROR(K11/('Donnees de base'!M11*0.48),"")</f>
        <v/>
      </c>
      <c r="BO11" s="380" t="str">
        <f>IFERROR(L11/('Donnees de base'!M11*0.52),"")</f>
        <v/>
      </c>
      <c r="BP11" s="380" t="str">
        <f>IFERROR(T11/('Donnees de base'!K11*0.48),"")</f>
        <v/>
      </c>
      <c r="BQ11" s="380" t="str">
        <f>IFERROR(U11/('Donnees de base'!K11*0.52),"")</f>
        <v/>
      </c>
      <c r="BR11" s="380" t="str">
        <f>IFERROR(W11/('Donnees de base'!L11*0.48),"")</f>
        <v/>
      </c>
      <c r="BS11" s="380" t="str">
        <f>IFERROR(X11/('Donnees de base'!L11*0.52),"")</f>
        <v/>
      </c>
      <c r="BT11" s="380" t="s">
        <v>309</v>
      </c>
      <c r="BU11" s="381" t="s">
        <v>309</v>
      </c>
      <c r="BV11" s="380" t="s">
        <v>309</v>
      </c>
      <c r="BW11" s="380" t="s">
        <v>309</v>
      </c>
      <c r="BX11" s="380" t="s">
        <v>309</v>
      </c>
      <c r="BY11" s="380" t="s">
        <v>309</v>
      </c>
      <c r="BZ11" s="380" t="s">
        <v>309</v>
      </c>
      <c r="CA11" s="380" t="s">
        <v>309</v>
      </c>
      <c r="CB11" s="380" t="s">
        <v>309</v>
      </c>
      <c r="CC11" s="380" t="s">
        <v>309</v>
      </c>
      <c r="CD11" s="380" t="str">
        <f>IFERROR(AN11/('Donnees de base'!M11*0.48),"")</f>
        <v/>
      </c>
      <c r="CE11" s="380" t="s">
        <v>309</v>
      </c>
      <c r="CF11" s="380" t="s">
        <v>309</v>
      </c>
      <c r="CG11" s="380" t="s">
        <v>309</v>
      </c>
      <c r="CH11" s="382" t="s">
        <v>309</v>
      </c>
      <c r="CI11" s="332"/>
      <c r="CJ11" s="333" t="str">
        <f>IF('Donnees de base'!C11="","",'Donnees de base'!C11)</f>
        <v>DATA</v>
      </c>
      <c r="CK11" s="333" t="str">
        <f>IF('Donnees de base'!D11="","",'Donnees de base'!D11)</f>
        <v/>
      </c>
      <c r="CL11" s="333">
        <f>IF('Donnees de base'!G11="","",'Donnees de base'!G11)</f>
        <v>0</v>
      </c>
      <c r="CM11" s="429"/>
      <c r="CN11" s="383" t="s">
        <v>309</v>
      </c>
      <c r="CO11" s="335">
        <f>IF('Donnees de base'!K11="","",'Donnees de base'!K11)</f>
        <v>0</v>
      </c>
      <c r="CP11" s="384"/>
      <c r="CQ11" s="385"/>
      <c r="CR11" s="386"/>
      <c r="CS11" s="387"/>
      <c r="CT11" s="388">
        <f t="shared" si="8"/>
        <v>0</v>
      </c>
      <c r="CU11" s="389">
        <f t="shared" si="9"/>
        <v>0</v>
      </c>
      <c r="CV11" s="390">
        <f t="shared" si="10"/>
        <v>0</v>
      </c>
      <c r="CW11" s="397"/>
      <c r="CX11" s="386"/>
      <c r="CY11" s="386"/>
      <c r="CZ11" s="391"/>
      <c r="DA11" s="419">
        <f t="shared" si="11"/>
        <v>0</v>
      </c>
      <c r="DB11" s="389">
        <f t="shared" si="12"/>
        <v>0</v>
      </c>
      <c r="DC11" s="420">
        <f t="shared" si="13"/>
        <v>0</v>
      </c>
      <c r="DD11" s="395"/>
      <c r="DE11" s="386"/>
      <c r="DF11" s="386"/>
      <c r="DG11" s="396"/>
      <c r="DH11" s="419">
        <f t="shared" si="14"/>
        <v>0</v>
      </c>
      <c r="DI11" s="389">
        <f t="shared" si="15"/>
        <v>0</v>
      </c>
      <c r="DJ11" s="420">
        <f t="shared" si="16"/>
        <v>0</v>
      </c>
      <c r="DK11" s="397"/>
      <c r="DL11" s="386"/>
      <c r="DM11" s="386"/>
      <c r="DN11" s="391"/>
      <c r="DO11" s="348">
        <f t="shared" si="17"/>
        <v>0</v>
      </c>
      <c r="DP11" s="333">
        <f t="shared" si="18"/>
        <v>0</v>
      </c>
      <c r="DQ11" s="349">
        <f t="shared" si="19"/>
        <v>0</v>
      </c>
      <c r="DR11" s="398">
        <f t="shared" ref="DR11:DS11" si="70">SUM(CT11,DH11)</f>
        <v>0</v>
      </c>
      <c r="DS11" s="399">
        <f t="shared" si="70"/>
        <v>0</v>
      </c>
      <c r="DT11" s="400">
        <f t="shared" si="21"/>
        <v>0</v>
      </c>
      <c r="DU11" s="401">
        <f t="shared" ref="DU11:DV11" si="71">SUM(DA11,DO11)</f>
        <v>0</v>
      </c>
      <c r="DV11" s="399">
        <f t="shared" si="71"/>
        <v>0</v>
      </c>
      <c r="DW11" s="402">
        <f t="shared" si="23"/>
        <v>0</v>
      </c>
      <c r="DX11" s="403">
        <f t="shared" ref="DX11:DY11" si="72">SUM(CP11,CR11,CW11,CY11,DD11,DF11,DK11,DM11)</f>
        <v>0</v>
      </c>
      <c r="DY11" s="355">
        <f t="shared" si="72"/>
        <v>0</v>
      </c>
      <c r="DZ11" s="356">
        <f t="shared" si="25"/>
        <v>0</v>
      </c>
      <c r="EA11" s="426"/>
      <c r="EB11" s="427"/>
      <c r="EC11" s="428"/>
      <c r="ED11" s="425"/>
      <c r="EE11" s="408">
        <f t="shared" si="26"/>
        <v>0</v>
      </c>
      <c r="EF11" s="409">
        <f t="shared" si="27"/>
        <v>0</v>
      </c>
      <c r="EG11" s="410" t="str">
        <f>IFERROR(EF11/'Donnees de base'!E11,"")</f>
        <v/>
      </c>
      <c r="EH11" s="410">
        <f t="shared" si="28"/>
        <v>0</v>
      </c>
      <c r="EI11" s="411" t="str">
        <f>IFERROR(EH11/'Donnees de base'!F11,"")</f>
        <v/>
      </c>
      <c r="EJ11" s="365">
        <f t="shared" si="29"/>
        <v>0</v>
      </c>
      <c r="EK11" s="366" t="str">
        <f>IFERROR(EJ11/'Donnees de base'!G11,"")</f>
        <v/>
      </c>
      <c r="EL11" s="412" t="str">
        <f>IFERROR(DZ11/'Donnees de base'!K11,"")</f>
        <v/>
      </c>
      <c r="EM11" s="413" t="str">
        <f>IFERROR(DZ11/'Donnees de base'!P11,"")</f>
        <v/>
      </c>
      <c r="EN11" s="413" t="str">
        <f>IFERROR(DZ11/'Donnees de base'!T11,"")</f>
        <v/>
      </c>
      <c r="EO11" s="414" t="str">
        <f>IFERROR(EE11/'Donnees de base'!L11,"")</f>
        <v/>
      </c>
      <c r="EP11" s="370" t="str">
        <f>IFERROR(EJ11/('Donnees de base'!K11+'Donnees de base'!L11),"")</f>
        <v/>
      </c>
      <c r="EQ11" s="346"/>
      <c r="ER11" s="371"/>
      <c r="ES11" s="372">
        <f t="shared" si="30"/>
        <v>0</v>
      </c>
      <c r="ET11" s="84"/>
      <c r="EU11" s="84"/>
      <c r="EV11" s="373" t="str">
        <f>IFERROR((((ET11+EU11)*'Donnees de base'!$X$49)-(DZ11+EE11))/((ET11+EU11)*'Donnees de base'!$X$49),"")</f>
        <v/>
      </c>
      <c r="EW11" s="374">
        <f>IFERROR(('Donnees de base'!V11)-(ET11+EU11),"")</f>
        <v>0</v>
      </c>
      <c r="EX11" s="395"/>
      <c r="EY11" s="386"/>
      <c r="EZ11" s="386"/>
      <c r="FA11" s="396"/>
      <c r="FB11" s="397"/>
      <c r="FC11" s="386"/>
      <c r="FD11" s="391"/>
      <c r="FE11" s="395"/>
      <c r="FF11" s="415" t="str">
        <f>IFERROR(FE11/'Donnees de base'!AC11,"")</f>
        <v/>
      </c>
      <c r="FG11" s="386"/>
      <c r="FH11" s="415" t="str">
        <f>IFERROR(FG11/'Donnees de base'!AD11,"")</f>
        <v/>
      </c>
      <c r="FI11" s="386"/>
      <c r="FJ11" s="415" t="str">
        <f>IFERROR(FI11/'Donnees de base'!AE11,"")</f>
        <v/>
      </c>
      <c r="FK11" s="386"/>
      <c r="FL11" s="415" t="str">
        <f>IFERROR(FK11/'Donnees de base'!AF11,"")</f>
        <v/>
      </c>
      <c r="FM11" s="386"/>
      <c r="FN11" s="415" t="str">
        <f>IFERROR(FM11/'Donnees de base'!AG11,"")</f>
        <v/>
      </c>
      <c r="FO11" s="416">
        <f t="shared" si="31"/>
        <v>0</v>
      </c>
      <c r="FP11" s="386"/>
      <c r="FQ11" s="415" t="str">
        <f>IFERROR(FP11/'Donnees de base'!AH11,"")</f>
        <v/>
      </c>
      <c r="FR11" s="386"/>
      <c r="FS11" s="415" t="str">
        <f>IFERROR(FR11/'Donnees de base'!AI11,"")</f>
        <v/>
      </c>
      <c r="FT11" s="386"/>
      <c r="FU11" s="415" t="str">
        <f>IFERROR(FT11/'Donnees de base'!AJ11,"")</f>
        <v/>
      </c>
      <c r="FV11" s="416">
        <f t="shared" si="32"/>
        <v>0</v>
      </c>
      <c r="FW11" s="386"/>
      <c r="FX11" s="415" t="str">
        <f>IFERROR(FW11/'Donnees de base'!AK11,"")</f>
        <v/>
      </c>
      <c r="FY11" s="386"/>
      <c r="FZ11" s="415" t="str">
        <f>IFERROR(FY11/'Donnees de base'!AL11,"")</f>
        <v/>
      </c>
      <c r="GA11" s="386"/>
      <c r="GB11" s="415" t="str">
        <f>IFERROR(GA11/'Donnees de base'!AM11,"")</f>
        <v/>
      </c>
      <c r="GC11" s="416">
        <f t="shared" si="33"/>
        <v>0</v>
      </c>
      <c r="GD11" s="386"/>
      <c r="GE11" s="415" t="str">
        <f>IFERROR(GD11/'Donnees de base'!AN11,"")</f>
        <v/>
      </c>
      <c r="GF11" s="101"/>
      <c r="GG11" s="415" t="str">
        <f>IFERROR(GF11/'Donnees de base'!AO11,"")</f>
        <v/>
      </c>
      <c r="GH11" s="386"/>
      <c r="GI11" s="415" t="str">
        <f>IFERROR(GH11/'Donnees de base'!AP11,"")</f>
        <v/>
      </c>
      <c r="GJ11" s="386"/>
      <c r="GK11" s="417" t="str">
        <f>IFERROR(GJ11/'Donnees de base'!AQ11,"")</f>
        <v/>
      </c>
      <c r="GL11" s="418">
        <f t="shared" si="34"/>
        <v>0</v>
      </c>
      <c r="GM11" s="397"/>
      <c r="GN11" s="415" t="str">
        <f>IFERROR(GM11/'Donnees de base'!AS11,"")</f>
        <v/>
      </c>
      <c r="GO11" s="386"/>
      <c r="GP11" s="415" t="str">
        <f>IFERROR(GO11/'Donnees de base'!AT11,"")</f>
        <v/>
      </c>
      <c r="GQ11" s="386"/>
      <c r="GR11" s="415" t="str">
        <f>IFERROR(GQ11/'Donnees de base'!AU11,"")</f>
        <v/>
      </c>
      <c r="GS11" s="386"/>
      <c r="GT11" s="415" t="str">
        <f>IFERROR(GS11/'Donnees de base'!AV11,"")</f>
        <v/>
      </c>
      <c r="GU11" s="386"/>
      <c r="GV11" s="415" t="str">
        <f>IFERROR(GU11/'Donnees de base'!AW11,"")</f>
        <v/>
      </c>
      <c r="GW11" s="416">
        <f t="shared" si="35"/>
        <v>0</v>
      </c>
      <c r="GX11" s="386"/>
      <c r="GY11" s="415" t="str">
        <f>IFERROR(GX11/'Donnees de base'!AX11,"")</f>
        <v/>
      </c>
      <c r="GZ11" s="386"/>
      <c r="HA11" s="415" t="str">
        <f>IFERROR(GZ11/'Donnees de base'!AY11,"")</f>
        <v/>
      </c>
      <c r="HB11" s="386"/>
      <c r="HC11" s="415" t="str">
        <f>IFERROR(HB11/'Donnees de base'!AZ11,"")</f>
        <v/>
      </c>
      <c r="HD11" s="416">
        <f t="shared" si="36"/>
        <v>0</v>
      </c>
      <c r="HE11" s="386"/>
      <c r="HF11" s="415" t="str">
        <f>IFERROR(HE11/'Donnees de base'!BA11,"")</f>
        <v/>
      </c>
      <c r="HG11" s="386"/>
      <c r="HH11" s="415" t="str">
        <f>IFERROR(HG11/'Donnees de base'!BB11,"")</f>
        <v/>
      </c>
      <c r="HI11" s="386"/>
      <c r="HJ11" s="415" t="str">
        <f>IFERROR(HI11/'Donnees de base'!BC11,"")</f>
        <v/>
      </c>
      <c r="HK11" s="416">
        <f t="shared" si="37"/>
        <v>0</v>
      </c>
      <c r="HL11" s="386"/>
      <c r="HM11" s="415" t="str">
        <f>IFERROR(HL11/'Donnees de base'!BD11,"")</f>
        <v/>
      </c>
      <c r="HN11" s="386"/>
      <c r="HO11" s="415" t="str">
        <f>IFERROR(HN11/'Donnees de base'!BE11,"")</f>
        <v/>
      </c>
      <c r="HP11" s="386"/>
      <c r="HQ11" s="415" t="str">
        <f>IFERROR(HP11/'Donnees de base'!BF11,"")</f>
        <v/>
      </c>
      <c r="HR11" s="386"/>
      <c r="HS11" s="417" t="str">
        <f>IFERROR(HR11/'Donnees de base'!BG11,"")</f>
        <v/>
      </c>
      <c r="HT11" s="418">
        <f t="shared" si="38"/>
        <v>0</v>
      </c>
      <c r="HU11" s="397"/>
      <c r="HV11" s="415" t="str">
        <f>IFERROR(HU11/'Donnees de base'!BI11,"")</f>
        <v/>
      </c>
      <c r="HW11" s="386"/>
      <c r="HX11" s="415" t="str">
        <f>IFERROR(HW11/'Donnees de base'!BJ11,"")</f>
        <v/>
      </c>
      <c r="HY11" s="386"/>
      <c r="HZ11" s="415" t="str">
        <f>IFERROR(HY11/'Donnees de base'!BK11,"")</f>
        <v/>
      </c>
      <c r="IA11" s="386"/>
      <c r="IB11" s="415" t="str">
        <f>IFERROR(IA11/'Donnees de base'!BL11,"")</f>
        <v/>
      </c>
      <c r="IC11" s="386"/>
      <c r="ID11" s="415" t="str">
        <f>IFERROR(IC11/'Donnees de base'!BM11,"")</f>
        <v/>
      </c>
      <c r="IE11" s="416">
        <f t="shared" si="39"/>
        <v>0</v>
      </c>
      <c r="IF11" s="386"/>
      <c r="IG11" s="415" t="str">
        <f>IFERROR(IF11/'Donnees de base'!BN11,"")</f>
        <v/>
      </c>
      <c r="IH11" s="386"/>
      <c r="II11" s="415" t="str">
        <f>IFERROR(IH11/'Donnees de base'!BO11,"")</f>
        <v/>
      </c>
      <c r="IJ11" s="386"/>
      <c r="IK11" s="415" t="str">
        <f>IFERROR(IJ11/'Donnees de base'!BP11,"")</f>
        <v/>
      </c>
      <c r="IL11" s="416">
        <f t="shared" si="40"/>
        <v>0</v>
      </c>
      <c r="IM11" s="386"/>
      <c r="IN11" s="415" t="str">
        <f>IFERROR(IM11/'Donnees de base'!BQ11,"")</f>
        <v/>
      </c>
      <c r="IO11" s="386"/>
      <c r="IP11" s="415" t="str">
        <f>IFERROR(IO11/'Donnees de base'!BR11,"")</f>
        <v/>
      </c>
      <c r="IQ11" s="386"/>
      <c r="IR11" s="415" t="str">
        <f>IFERROR(IQ11/'Donnees de base'!BS11,"")</f>
        <v/>
      </c>
      <c r="IS11" s="416">
        <f t="shared" si="41"/>
        <v>0</v>
      </c>
      <c r="IT11" s="386"/>
      <c r="IU11" s="415" t="str">
        <f>IFERROR(IT11/'Donnees de base'!BT11,"")</f>
        <v/>
      </c>
      <c r="IV11" s="101"/>
      <c r="IW11" s="415" t="str">
        <f>IFERROR(IV11/'Donnees de base'!BU11,"")</f>
        <v/>
      </c>
      <c r="IX11" s="386"/>
      <c r="IY11" s="415" t="str">
        <f>IFERROR(IX11/'Donnees de base'!BV11,"")</f>
        <v/>
      </c>
      <c r="IZ11" s="386"/>
      <c r="JA11" s="417" t="str">
        <f>IFERROR(IZ11/'Donnees de base'!BW11,"")</f>
        <v/>
      </c>
      <c r="JB11" s="418">
        <f t="shared" si="42"/>
        <v>0</v>
      </c>
      <c r="JC11" s="397"/>
      <c r="JD11" s="415" t="str">
        <f>IFERROR(JC11/'Donnees de base'!BY11,"")</f>
        <v/>
      </c>
      <c r="JE11" s="386"/>
      <c r="JF11" s="386"/>
      <c r="JG11" s="386"/>
      <c r="JH11" s="386"/>
      <c r="JI11" s="389">
        <f t="shared" si="43"/>
        <v>0</v>
      </c>
      <c r="JJ11" s="417" t="str">
        <f>IFERROR(JI11/('Donnees de base'!CD11-'Donnees de base'!BY11),"")</f>
        <v/>
      </c>
      <c r="JK11" s="418">
        <f t="shared" si="44"/>
        <v>0</v>
      </c>
    </row>
    <row r="12" spans="1:271" ht="15.4">
      <c r="A12" s="214" t="str">
        <f>IF('Donnees de base'!A12="","",'Donnees de base'!A12)</f>
        <v>COUP</v>
      </c>
      <c r="B12" s="215" t="str">
        <f>IF('Donnees de base'!B12="","",'Donnees de base'!B12)</f>
        <v>GPEI</v>
      </c>
      <c r="C12" s="215" t="str">
        <f>IF('Donnees de base'!C12="","",'Donnees de base'!C12)</f>
        <v>DATA</v>
      </c>
      <c r="D12" s="215" t="str">
        <f>IF('Donnees de base'!D12="","",'Donnees de base'!D12)</f>
        <v/>
      </c>
      <c r="E12" s="216" t="str">
        <f>IF('Donnees de base'!H12="","",'Donnees de base'!H12)</f>
        <v/>
      </c>
      <c r="F12" s="227">
        <v>0</v>
      </c>
      <c r="G12" s="228"/>
      <c r="H12" s="229" t="str">
        <f>IF('Donnees de base'!Y12="","",'Donnees de base'!Y12)</f>
        <v/>
      </c>
      <c r="I12" s="106"/>
      <c r="J12" s="230">
        <f t="shared" si="0"/>
        <v>0</v>
      </c>
      <c r="K12" s="105"/>
      <c r="L12" s="106"/>
      <c r="M12" s="230">
        <f t="shared" si="1"/>
        <v>0</v>
      </c>
      <c r="N12" s="105"/>
      <c r="O12" s="105"/>
      <c r="P12" s="231">
        <f t="shared" si="2"/>
        <v>0</v>
      </c>
      <c r="Q12" s="105"/>
      <c r="R12" s="105"/>
      <c r="S12" s="231">
        <f t="shared" si="3"/>
        <v>0</v>
      </c>
      <c r="T12" s="232">
        <f t="shared" ref="T12:U12" si="73">SUM(N12,Q12)</f>
        <v>0</v>
      </c>
      <c r="U12" s="232">
        <f t="shared" si="73"/>
        <v>0</v>
      </c>
      <c r="V12" s="231">
        <f t="shared" si="5"/>
        <v>0</v>
      </c>
      <c r="W12" s="105"/>
      <c r="X12" s="228"/>
      <c r="Y12" s="103"/>
      <c r="Z12" s="105"/>
      <c r="AA12" s="105"/>
      <c r="AB12" s="105"/>
      <c r="AC12" s="106"/>
      <c r="AD12" s="107"/>
      <c r="AE12" s="228"/>
      <c r="AF12" s="103"/>
      <c r="AG12" s="105"/>
      <c r="AH12" s="105"/>
      <c r="AI12" s="105"/>
      <c r="AJ12" s="105"/>
      <c r="AK12" s="105"/>
      <c r="AL12" s="105"/>
      <c r="AM12" s="105"/>
      <c r="AN12" s="106"/>
      <c r="AO12" s="107"/>
      <c r="AP12" s="105"/>
      <c r="AQ12" s="105"/>
      <c r="AR12" s="105"/>
      <c r="AS12" s="105"/>
      <c r="AT12" s="105"/>
      <c r="AU12" s="105"/>
      <c r="AV12" s="105"/>
      <c r="AW12" s="228"/>
      <c r="AX12" s="103"/>
      <c r="AY12" s="105"/>
      <c r="AZ12" s="105"/>
      <c r="BA12" s="105"/>
      <c r="BB12" s="105"/>
      <c r="BC12" s="105"/>
      <c r="BD12" s="105"/>
      <c r="BE12" s="105"/>
      <c r="BF12" s="105"/>
      <c r="BG12" s="105"/>
      <c r="BH12" s="105"/>
      <c r="BI12" s="106"/>
      <c r="BJ12" s="107"/>
      <c r="BK12" s="228"/>
      <c r="BL12" s="379" t="str">
        <f t="shared" si="6"/>
        <v/>
      </c>
      <c r="BM12" s="380" t="str">
        <f t="shared" si="7"/>
        <v/>
      </c>
      <c r="BN12" s="380" t="str">
        <f>IFERROR(K12/('Donnees de base'!M12*0.48),"")</f>
        <v/>
      </c>
      <c r="BO12" s="380" t="str">
        <f>IFERROR(L12/('Donnees de base'!M12*0.52),"")</f>
        <v/>
      </c>
      <c r="BP12" s="380" t="str">
        <f>IFERROR(T12/('Donnees de base'!K12*0.48),"")</f>
        <v/>
      </c>
      <c r="BQ12" s="380" t="str">
        <f>IFERROR(U12/('Donnees de base'!K12*0.52),"")</f>
        <v/>
      </c>
      <c r="BR12" s="380" t="str">
        <f>IFERROR(W12/('Donnees de base'!L12*0.48),"")</f>
        <v/>
      </c>
      <c r="BS12" s="380" t="str">
        <f>IFERROR(X12/('Donnees de base'!L12*0.52),"")</f>
        <v/>
      </c>
      <c r="BT12" s="380" t="s">
        <v>309</v>
      </c>
      <c r="BU12" s="381" t="s">
        <v>309</v>
      </c>
      <c r="BV12" s="380" t="s">
        <v>309</v>
      </c>
      <c r="BW12" s="380" t="s">
        <v>309</v>
      </c>
      <c r="BX12" s="380" t="s">
        <v>309</v>
      </c>
      <c r="BY12" s="380" t="s">
        <v>309</v>
      </c>
      <c r="BZ12" s="380" t="s">
        <v>309</v>
      </c>
      <c r="CA12" s="380" t="s">
        <v>309</v>
      </c>
      <c r="CB12" s="380" t="s">
        <v>309</v>
      </c>
      <c r="CC12" s="380" t="s">
        <v>309</v>
      </c>
      <c r="CD12" s="380" t="str">
        <f>IFERROR(AN12/('Donnees de base'!M12*0.48),"")</f>
        <v/>
      </c>
      <c r="CE12" s="380" t="s">
        <v>309</v>
      </c>
      <c r="CF12" s="380" t="s">
        <v>309</v>
      </c>
      <c r="CG12" s="380" t="s">
        <v>309</v>
      </c>
      <c r="CH12" s="382" t="s">
        <v>309</v>
      </c>
      <c r="CI12" s="332"/>
      <c r="CJ12" s="333" t="str">
        <f>IF('Donnees de base'!C12="","",'Donnees de base'!C12)</f>
        <v>DATA</v>
      </c>
      <c r="CK12" s="333" t="str">
        <f>IF('Donnees de base'!D12="","",'Donnees de base'!D12)</f>
        <v/>
      </c>
      <c r="CL12" s="333">
        <f>IF('Donnees de base'!G12="","",'Donnees de base'!G12)</f>
        <v>0</v>
      </c>
      <c r="CM12" s="429"/>
      <c r="CN12" s="383" t="s">
        <v>309</v>
      </c>
      <c r="CO12" s="335">
        <f>IF('Donnees de base'!K12="","",'Donnees de base'!K12)</f>
        <v>0</v>
      </c>
      <c r="CP12" s="384"/>
      <c r="CQ12" s="385"/>
      <c r="CR12" s="386"/>
      <c r="CS12" s="387"/>
      <c r="CT12" s="388">
        <f t="shared" si="8"/>
        <v>0</v>
      </c>
      <c r="CU12" s="389">
        <f t="shared" si="9"/>
        <v>0</v>
      </c>
      <c r="CV12" s="390">
        <f t="shared" si="10"/>
        <v>0</v>
      </c>
      <c r="CW12" s="397"/>
      <c r="CX12" s="386"/>
      <c r="CY12" s="386"/>
      <c r="CZ12" s="391"/>
      <c r="DA12" s="419">
        <f t="shared" si="11"/>
        <v>0</v>
      </c>
      <c r="DB12" s="389">
        <f t="shared" si="12"/>
        <v>0</v>
      </c>
      <c r="DC12" s="420">
        <f t="shared" si="13"/>
        <v>0</v>
      </c>
      <c r="DD12" s="395"/>
      <c r="DE12" s="386"/>
      <c r="DF12" s="386"/>
      <c r="DG12" s="396"/>
      <c r="DH12" s="419">
        <f t="shared" si="14"/>
        <v>0</v>
      </c>
      <c r="DI12" s="389">
        <f t="shared" si="15"/>
        <v>0</v>
      </c>
      <c r="DJ12" s="420">
        <f t="shared" si="16"/>
        <v>0</v>
      </c>
      <c r="DK12" s="397"/>
      <c r="DL12" s="386"/>
      <c r="DM12" s="386"/>
      <c r="DN12" s="391"/>
      <c r="DO12" s="348">
        <f t="shared" si="17"/>
        <v>0</v>
      </c>
      <c r="DP12" s="333">
        <f t="shared" si="18"/>
        <v>0</v>
      </c>
      <c r="DQ12" s="349">
        <f t="shared" si="19"/>
        <v>0</v>
      </c>
      <c r="DR12" s="398">
        <f t="shared" ref="DR12:DS12" si="74">SUM(CT12,DH12)</f>
        <v>0</v>
      </c>
      <c r="DS12" s="399">
        <f t="shared" si="74"/>
        <v>0</v>
      </c>
      <c r="DT12" s="400">
        <f t="shared" si="21"/>
        <v>0</v>
      </c>
      <c r="DU12" s="401">
        <f t="shared" ref="DU12:DV12" si="75">SUM(DA12,DO12)</f>
        <v>0</v>
      </c>
      <c r="DV12" s="399">
        <f t="shared" si="75"/>
        <v>0</v>
      </c>
      <c r="DW12" s="402">
        <f t="shared" si="23"/>
        <v>0</v>
      </c>
      <c r="DX12" s="403">
        <f t="shared" ref="DX12:DY12" si="76">SUM(CP12,CR12,CW12,CY12,DD12,DF12,DK12,DM12)</f>
        <v>0</v>
      </c>
      <c r="DY12" s="355">
        <f t="shared" si="76"/>
        <v>0</v>
      </c>
      <c r="DZ12" s="356">
        <f t="shared" si="25"/>
        <v>0</v>
      </c>
      <c r="EA12" s="426"/>
      <c r="EB12" s="427"/>
      <c r="EC12" s="428"/>
      <c r="ED12" s="425"/>
      <c r="EE12" s="408">
        <f t="shared" si="26"/>
        <v>0</v>
      </c>
      <c r="EF12" s="409">
        <f t="shared" si="27"/>
        <v>0</v>
      </c>
      <c r="EG12" s="410" t="str">
        <f>IFERROR(EF12/'Donnees de base'!E12,"")</f>
        <v/>
      </c>
      <c r="EH12" s="410">
        <f t="shared" si="28"/>
        <v>0</v>
      </c>
      <c r="EI12" s="411" t="str">
        <f>IFERROR(EH12/'Donnees de base'!F12,"")</f>
        <v/>
      </c>
      <c r="EJ12" s="365">
        <f t="shared" si="29"/>
        <v>0</v>
      </c>
      <c r="EK12" s="366" t="str">
        <f>IFERROR(EJ12/'Donnees de base'!G12,"")</f>
        <v/>
      </c>
      <c r="EL12" s="412" t="str">
        <f>IFERROR(DZ12/'Donnees de base'!K12,"")</f>
        <v/>
      </c>
      <c r="EM12" s="413" t="str">
        <f>IFERROR(DZ12/'Donnees de base'!P12,"")</f>
        <v/>
      </c>
      <c r="EN12" s="413" t="str">
        <f>IFERROR(DZ12/'Donnees de base'!T12,"")</f>
        <v/>
      </c>
      <c r="EO12" s="414" t="str">
        <f>IFERROR(EE12/'Donnees de base'!L12,"")</f>
        <v/>
      </c>
      <c r="EP12" s="370" t="str">
        <f>IFERROR(EJ12/('Donnees de base'!K12+'Donnees de base'!L12),"")</f>
        <v/>
      </c>
      <c r="EQ12" s="346"/>
      <c r="ER12" s="371"/>
      <c r="ES12" s="372">
        <f t="shared" si="30"/>
        <v>0</v>
      </c>
      <c r="ET12" s="84"/>
      <c r="EU12" s="84"/>
      <c r="EV12" s="373" t="str">
        <f>IFERROR((((ET12+EU12)*'Donnees de base'!$X$49)-(DZ12+EE12))/((ET12+EU12)*'Donnees de base'!$X$49),"")</f>
        <v/>
      </c>
      <c r="EW12" s="374">
        <f>IFERROR(('Donnees de base'!V12)-(ET12+EU12),"")</f>
        <v>0</v>
      </c>
      <c r="EX12" s="421"/>
      <c r="EY12" s="110"/>
      <c r="EZ12" s="110"/>
      <c r="FA12" s="422"/>
      <c r="FB12" s="423"/>
      <c r="FC12" s="110"/>
      <c r="FD12" s="424"/>
      <c r="FE12" s="395"/>
      <c r="FF12" s="415" t="str">
        <f>IFERROR(FE12/'Donnees de base'!AC12,"")</f>
        <v/>
      </c>
      <c r="FG12" s="386"/>
      <c r="FH12" s="415" t="str">
        <f>IFERROR(FG12/'Donnees de base'!AD12,"")</f>
        <v/>
      </c>
      <c r="FI12" s="386"/>
      <c r="FJ12" s="415" t="str">
        <f>IFERROR(FI12/'Donnees de base'!AE12,"")</f>
        <v/>
      </c>
      <c r="FK12" s="386"/>
      <c r="FL12" s="415" t="str">
        <f>IFERROR(FK12/'Donnees de base'!AF12,"")</f>
        <v/>
      </c>
      <c r="FM12" s="386"/>
      <c r="FN12" s="415" t="str">
        <f>IFERROR(FM12/'Donnees de base'!AG12,"")</f>
        <v/>
      </c>
      <c r="FO12" s="416">
        <f t="shared" si="31"/>
        <v>0</v>
      </c>
      <c r="FP12" s="386"/>
      <c r="FQ12" s="415" t="str">
        <f>IFERROR(FP12/'Donnees de base'!AH12,"")</f>
        <v/>
      </c>
      <c r="FR12" s="386"/>
      <c r="FS12" s="415" t="str">
        <f>IFERROR(FR12/'Donnees de base'!AI12,"")</f>
        <v/>
      </c>
      <c r="FT12" s="386"/>
      <c r="FU12" s="415" t="str">
        <f>IFERROR(FT12/'Donnees de base'!AJ12,"")</f>
        <v/>
      </c>
      <c r="FV12" s="416">
        <f t="shared" si="32"/>
        <v>0</v>
      </c>
      <c r="FW12" s="386"/>
      <c r="FX12" s="415" t="str">
        <f>IFERROR(FW12/'Donnees de base'!AK12,"")</f>
        <v/>
      </c>
      <c r="FY12" s="386"/>
      <c r="FZ12" s="415" t="str">
        <f>IFERROR(FY12/'Donnees de base'!AL12,"")</f>
        <v/>
      </c>
      <c r="GA12" s="386"/>
      <c r="GB12" s="415" t="str">
        <f>IFERROR(GA12/'Donnees de base'!AM12,"")</f>
        <v/>
      </c>
      <c r="GC12" s="416">
        <f t="shared" si="33"/>
        <v>0</v>
      </c>
      <c r="GD12" s="386"/>
      <c r="GE12" s="415" t="str">
        <f>IFERROR(GD12/'Donnees de base'!AN12,"")</f>
        <v/>
      </c>
      <c r="GF12" s="101"/>
      <c r="GG12" s="415" t="str">
        <f>IFERROR(GF12/'Donnees de base'!AO12,"")</f>
        <v/>
      </c>
      <c r="GH12" s="386"/>
      <c r="GI12" s="415" t="str">
        <f>IFERROR(GH12/'Donnees de base'!AP12,"")</f>
        <v/>
      </c>
      <c r="GJ12" s="386"/>
      <c r="GK12" s="417" t="str">
        <f>IFERROR(GJ12/'Donnees de base'!AQ12,"")</f>
        <v/>
      </c>
      <c r="GL12" s="418">
        <f t="shared" si="34"/>
        <v>0</v>
      </c>
      <c r="GM12" s="397"/>
      <c r="GN12" s="415" t="str">
        <f>IFERROR(GM12/'Donnees de base'!AS12,"")</f>
        <v/>
      </c>
      <c r="GO12" s="386"/>
      <c r="GP12" s="415" t="str">
        <f>IFERROR(GO12/'Donnees de base'!AT12,"")</f>
        <v/>
      </c>
      <c r="GQ12" s="386"/>
      <c r="GR12" s="415" t="str">
        <f>IFERROR(GQ12/'Donnees de base'!AU12,"")</f>
        <v/>
      </c>
      <c r="GS12" s="386"/>
      <c r="GT12" s="415" t="str">
        <f>IFERROR(GS12/'Donnees de base'!AV12,"")</f>
        <v/>
      </c>
      <c r="GU12" s="386"/>
      <c r="GV12" s="415" t="str">
        <f>IFERROR(GU12/'Donnees de base'!AW12,"")</f>
        <v/>
      </c>
      <c r="GW12" s="416">
        <f t="shared" si="35"/>
        <v>0</v>
      </c>
      <c r="GX12" s="386"/>
      <c r="GY12" s="415" t="str">
        <f>IFERROR(GX12/'Donnees de base'!AX12,"")</f>
        <v/>
      </c>
      <c r="GZ12" s="386"/>
      <c r="HA12" s="415" t="str">
        <f>IFERROR(GZ12/'Donnees de base'!AY12,"")</f>
        <v/>
      </c>
      <c r="HB12" s="386"/>
      <c r="HC12" s="415" t="str">
        <f>IFERROR(HB12/'Donnees de base'!AZ12,"")</f>
        <v/>
      </c>
      <c r="HD12" s="416">
        <f t="shared" si="36"/>
        <v>0</v>
      </c>
      <c r="HE12" s="386"/>
      <c r="HF12" s="415" t="str">
        <f>IFERROR(HE12/'Donnees de base'!BA12,"")</f>
        <v/>
      </c>
      <c r="HG12" s="386"/>
      <c r="HH12" s="415" t="str">
        <f>IFERROR(HG12/'Donnees de base'!BB12,"")</f>
        <v/>
      </c>
      <c r="HI12" s="386"/>
      <c r="HJ12" s="415" t="str">
        <f>IFERROR(HI12/'Donnees de base'!BC12,"")</f>
        <v/>
      </c>
      <c r="HK12" s="416">
        <f t="shared" si="37"/>
        <v>0</v>
      </c>
      <c r="HL12" s="386"/>
      <c r="HM12" s="415" t="str">
        <f>IFERROR(HL12/'Donnees de base'!BD12,"")</f>
        <v/>
      </c>
      <c r="HN12" s="386"/>
      <c r="HO12" s="415" t="str">
        <f>IFERROR(HN12/'Donnees de base'!BE12,"")</f>
        <v/>
      </c>
      <c r="HP12" s="386"/>
      <c r="HQ12" s="415" t="str">
        <f>IFERROR(HP12/'Donnees de base'!BF12,"")</f>
        <v/>
      </c>
      <c r="HR12" s="386"/>
      <c r="HS12" s="417" t="str">
        <f>IFERROR(HR12/'Donnees de base'!BG12,"")</f>
        <v/>
      </c>
      <c r="HT12" s="418">
        <f t="shared" si="38"/>
        <v>0</v>
      </c>
      <c r="HU12" s="397"/>
      <c r="HV12" s="415" t="str">
        <f>IFERROR(HU12/'Donnees de base'!BI12,"")</f>
        <v/>
      </c>
      <c r="HW12" s="386"/>
      <c r="HX12" s="415" t="str">
        <f>IFERROR(HW12/'Donnees de base'!BJ12,"")</f>
        <v/>
      </c>
      <c r="HY12" s="386"/>
      <c r="HZ12" s="415" t="str">
        <f>IFERROR(HY12/'Donnees de base'!BK12,"")</f>
        <v/>
      </c>
      <c r="IA12" s="386"/>
      <c r="IB12" s="415" t="str">
        <f>IFERROR(IA12/'Donnees de base'!BL12,"")</f>
        <v/>
      </c>
      <c r="IC12" s="386"/>
      <c r="ID12" s="415" t="str">
        <f>IFERROR(IC12/'Donnees de base'!BM12,"")</f>
        <v/>
      </c>
      <c r="IE12" s="416">
        <f t="shared" si="39"/>
        <v>0</v>
      </c>
      <c r="IF12" s="386"/>
      <c r="IG12" s="415" t="str">
        <f>IFERROR(IF12/'Donnees de base'!BN12,"")</f>
        <v/>
      </c>
      <c r="IH12" s="386"/>
      <c r="II12" s="415" t="str">
        <f>IFERROR(IH12/'Donnees de base'!BO12,"")</f>
        <v/>
      </c>
      <c r="IJ12" s="386"/>
      <c r="IK12" s="415" t="str">
        <f>IFERROR(IJ12/'Donnees de base'!BP12,"")</f>
        <v/>
      </c>
      <c r="IL12" s="416">
        <f t="shared" si="40"/>
        <v>0</v>
      </c>
      <c r="IM12" s="386"/>
      <c r="IN12" s="415" t="str">
        <f>IFERROR(IM12/'Donnees de base'!BQ12,"")</f>
        <v/>
      </c>
      <c r="IO12" s="386"/>
      <c r="IP12" s="415" t="str">
        <f>IFERROR(IO12/'Donnees de base'!BR12,"")</f>
        <v/>
      </c>
      <c r="IQ12" s="386"/>
      <c r="IR12" s="415" t="str">
        <f>IFERROR(IQ12/'Donnees de base'!BS12,"")</f>
        <v/>
      </c>
      <c r="IS12" s="416">
        <f t="shared" si="41"/>
        <v>0</v>
      </c>
      <c r="IT12" s="386"/>
      <c r="IU12" s="415" t="str">
        <f>IFERROR(IT12/'Donnees de base'!BT12,"")</f>
        <v/>
      </c>
      <c r="IV12" s="101"/>
      <c r="IW12" s="415" t="str">
        <f>IFERROR(IV12/'Donnees de base'!BU12,"")</f>
        <v/>
      </c>
      <c r="IX12" s="386"/>
      <c r="IY12" s="415" t="str">
        <f>IFERROR(IX12/'Donnees de base'!BV12,"")</f>
        <v/>
      </c>
      <c r="IZ12" s="386"/>
      <c r="JA12" s="417" t="str">
        <f>IFERROR(IZ12/'Donnees de base'!BW12,"")</f>
        <v/>
      </c>
      <c r="JB12" s="418">
        <f t="shared" si="42"/>
        <v>0</v>
      </c>
      <c r="JC12" s="397"/>
      <c r="JD12" s="415" t="str">
        <f>IFERROR(JC12/'Donnees de base'!BY12,"")</f>
        <v/>
      </c>
      <c r="JE12" s="386"/>
      <c r="JF12" s="386"/>
      <c r="JG12" s="386"/>
      <c r="JH12" s="386"/>
      <c r="JI12" s="389">
        <f t="shared" si="43"/>
        <v>0</v>
      </c>
      <c r="JJ12" s="417" t="str">
        <f>IFERROR(JI12/('Donnees de base'!CD12-'Donnees de base'!BY12),"")</f>
        <v/>
      </c>
      <c r="JK12" s="418">
        <f t="shared" si="44"/>
        <v>0</v>
      </c>
    </row>
    <row r="13" spans="1:271" ht="15.4">
      <c r="A13" s="214" t="str">
        <f>IF('Donnees de base'!A13="","",'Donnees de base'!A13)</f>
        <v>COUP</v>
      </c>
      <c r="B13" s="215" t="str">
        <f>IF('Donnees de base'!B13="","",'Donnees de base'!B13)</f>
        <v>GPEI</v>
      </c>
      <c r="C13" s="215" t="str">
        <f>IF('Donnees de base'!C13="","",'Donnees de base'!C13)</f>
        <v>DATA</v>
      </c>
      <c r="D13" s="215" t="str">
        <f>IF('Donnees de base'!D13="","",'Donnees de base'!D13)</f>
        <v/>
      </c>
      <c r="E13" s="216" t="str">
        <f>IF('Donnees de base'!H13="","",'Donnees de base'!H13)</f>
        <v/>
      </c>
      <c r="F13" s="227">
        <v>0</v>
      </c>
      <c r="G13" s="228"/>
      <c r="H13" s="229" t="str">
        <f>IF('Donnees de base'!Y13="","",'Donnees de base'!Y13)</f>
        <v/>
      </c>
      <c r="I13" s="106"/>
      <c r="J13" s="230">
        <f t="shared" si="0"/>
        <v>0</v>
      </c>
      <c r="K13" s="105"/>
      <c r="L13" s="106"/>
      <c r="M13" s="230">
        <f t="shared" si="1"/>
        <v>0</v>
      </c>
      <c r="N13" s="105"/>
      <c r="O13" s="105"/>
      <c r="P13" s="231">
        <f t="shared" si="2"/>
        <v>0</v>
      </c>
      <c r="Q13" s="105"/>
      <c r="R13" s="105"/>
      <c r="S13" s="231">
        <f t="shared" si="3"/>
        <v>0</v>
      </c>
      <c r="T13" s="232">
        <f t="shared" ref="T13:U13" si="77">SUM(N13,Q13)</f>
        <v>0</v>
      </c>
      <c r="U13" s="232">
        <f t="shared" si="77"/>
        <v>0</v>
      </c>
      <c r="V13" s="231">
        <f t="shared" si="5"/>
        <v>0</v>
      </c>
      <c r="W13" s="105"/>
      <c r="X13" s="228"/>
      <c r="Y13" s="103"/>
      <c r="Z13" s="105"/>
      <c r="AA13" s="105"/>
      <c r="AB13" s="105"/>
      <c r="AC13" s="106"/>
      <c r="AD13" s="107"/>
      <c r="AE13" s="228"/>
      <c r="AF13" s="103"/>
      <c r="AG13" s="105"/>
      <c r="AH13" s="105"/>
      <c r="AI13" s="105"/>
      <c r="AJ13" s="105"/>
      <c r="AK13" s="105"/>
      <c r="AL13" s="105"/>
      <c r="AM13" s="105"/>
      <c r="AN13" s="106"/>
      <c r="AO13" s="107"/>
      <c r="AP13" s="105"/>
      <c r="AQ13" s="105"/>
      <c r="AR13" s="105"/>
      <c r="AS13" s="105"/>
      <c r="AT13" s="105"/>
      <c r="AU13" s="105"/>
      <c r="AV13" s="105"/>
      <c r="AW13" s="228"/>
      <c r="AX13" s="103"/>
      <c r="AY13" s="105"/>
      <c r="AZ13" s="105"/>
      <c r="BA13" s="105"/>
      <c r="BB13" s="105"/>
      <c r="BC13" s="105"/>
      <c r="BD13" s="105"/>
      <c r="BE13" s="105"/>
      <c r="BF13" s="105"/>
      <c r="BG13" s="105"/>
      <c r="BH13" s="105"/>
      <c r="BI13" s="106"/>
      <c r="BJ13" s="107"/>
      <c r="BK13" s="228"/>
      <c r="BL13" s="379" t="str">
        <f t="shared" si="6"/>
        <v/>
      </c>
      <c r="BM13" s="380" t="str">
        <f t="shared" si="7"/>
        <v/>
      </c>
      <c r="BN13" s="380" t="str">
        <f>IFERROR(K13/('Donnees de base'!M13*0.48),"")</f>
        <v/>
      </c>
      <c r="BO13" s="380" t="str">
        <f>IFERROR(L13/('Donnees de base'!M13*0.52),"")</f>
        <v/>
      </c>
      <c r="BP13" s="380" t="str">
        <f>IFERROR(T13/('Donnees de base'!K13*0.48),"")</f>
        <v/>
      </c>
      <c r="BQ13" s="380" t="str">
        <f>IFERROR(U13/('Donnees de base'!K13*0.52),"")</f>
        <v/>
      </c>
      <c r="BR13" s="380" t="str">
        <f>IFERROR(W13/('Donnees de base'!L13*0.48),"")</f>
        <v/>
      </c>
      <c r="BS13" s="380" t="str">
        <f>IFERROR(X13/('Donnees de base'!L13*0.52),"")</f>
        <v/>
      </c>
      <c r="BT13" s="380" t="s">
        <v>309</v>
      </c>
      <c r="BU13" s="381" t="s">
        <v>309</v>
      </c>
      <c r="BV13" s="380" t="s">
        <v>309</v>
      </c>
      <c r="BW13" s="380" t="s">
        <v>309</v>
      </c>
      <c r="BX13" s="380" t="s">
        <v>309</v>
      </c>
      <c r="BY13" s="380" t="s">
        <v>309</v>
      </c>
      <c r="BZ13" s="380" t="s">
        <v>309</v>
      </c>
      <c r="CA13" s="380" t="s">
        <v>309</v>
      </c>
      <c r="CB13" s="380" t="s">
        <v>309</v>
      </c>
      <c r="CC13" s="380" t="s">
        <v>309</v>
      </c>
      <c r="CD13" s="380" t="str">
        <f>IFERROR(AN13/('Donnees de base'!M13*0.48),"")</f>
        <v/>
      </c>
      <c r="CE13" s="380" t="s">
        <v>309</v>
      </c>
      <c r="CF13" s="380" t="s">
        <v>309</v>
      </c>
      <c r="CG13" s="380" t="s">
        <v>309</v>
      </c>
      <c r="CH13" s="382" t="s">
        <v>309</v>
      </c>
      <c r="CI13" s="332"/>
      <c r="CJ13" s="333" t="str">
        <f>IF('Donnees de base'!C13="","",'Donnees de base'!C13)</f>
        <v>DATA</v>
      </c>
      <c r="CK13" s="333" t="str">
        <f>IF('Donnees de base'!D13="","",'Donnees de base'!D13)</f>
        <v/>
      </c>
      <c r="CL13" s="333">
        <f>IF('Donnees de base'!G13="","",'Donnees de base'!G13)</f>
        <v>0</v>
      </c>
      <c r="CM13" s="429"/>
      <c r="CN13" s="383" t="s">
        <v>309</v>
      </c>
      <c r="CO13" s="335">
        <f>IF('Donnees de base'!K13="","",'Donnees de base'!K13)</f>
        <v>0</v>
      </c>
      <c r="CP13" s="384"/>
      <c r="CQ13" s="385"/>
      <c r="CR13" s="386"/>
      <c r="CS13" s="387"/>
      <c r="CT13" s="388">
        <f t="shared" si="8"/>
        <v>0</v>
      </c>
      <c r="CU13" s="389">
        <f t="shared" si="9"/>
        <v>0</v>
      </c>
      <c r="CV13" s="390">
        <f t="shared" si="10"/>
        <v>0</v>
      </c>
      <c r="CW13" s="397"/>
      <c r="CX13" s="386"/>
      <c r="CY13" s="386"/>
      <c r="CZ13" s="391"/>
      <c r="DA13" s="419">
        <f t="shared" si="11"/>
        <v>0</v>
      </c>
      <c r="DB13" s="389">
        <f t="shared" si="12"/>
        <v>0</v>
      </c>
      <c r="DC13" s="420">
        <f t="shared" si="13"/>
        <v>0</v>
      </c>
      <c r="DD13" s="395"/>
      <c r="DE13" s="386"/>
      <c r="DF13" s="386"/>
      <c r="DG13" s="396"/>
      <c r="DH13" s="419">
        <f t="shared" si="14"/>
        <v>0</v>
      </c>
      <c r="DI13" s="389">
        <f t="shared" si="15"/>
        <v>0</v>
      </c>
      <c r="DJ13" s="420">
        <f t="shared" si="16"/>
        <v>0</v>
      </c>
      <c r="DK13" s="397"/>
      <c r="DL13" s="386"/>
      <c r="DM13" s="386"/>
      <c r="DN13" s="391"/>
      <c r="DO13" s="348">
        <f t="shared" si="17"/>
        <v>0</v>
      </c>
      <c r="DP13" s="333">
        <f t="shared" si="18"/>
        <v>0</v>
      </c>
      <c r="DQ13" s="349">
        <f t="shared" si="19"/>
        <v>0</v>
      </c>
      <c r="DR13" s="398">
        <f t="shared" ref="DR13:DS13" si="78">SUM(CT13,DH13)</f>
        <v>0</v>
      </c>
      <c r="DS13" s="399">
        <f t="shared" si="78"/>
        <v>0</v>
      </c>
      <c r="DT13" s="400">
        <f t="shared" si="21"/>
        <v>0</v>
      </c>
      <c r="DU13" s="401">
        <f t="shared" ref="DU13:DV13" si="79">SUM(DA13,DO13)</f>
        <v>0</v>
      </c>
      <c r="DV13" s="399">
        <f t="shared" si="79"/>
        <v>0</v>
      </c>
      <c r="DW13" s="402">
        <f t="shared" si="23"/>
        <v>0</v>
      </c>
      <c r="DX13" s="403">
        <f t="shared" ref="DX13:DY13" si="80">SUM(CP13,CR13,CW13,CY13,DD13,DF13,DK13,DM13)</f>
        <v>0</v>
      </c>
      <c r="DY13" s="355">
        <f t="shared" si="80"/>
        <v>0</v>
      </c>
      <c r="DZ13" s="356">
        <f t="shared" si="25"/>
        <v>0</v>
      </c>
      <c r="EA13" s="426"/>
      <c r="EB13" s="427"/>
      <c r="EC13" s="428"/>
      <c r="ED13" s="425"/>
      <c r="EE13" s="408">
        <f t="shared" si="26"/>
        <v>0</v>
      </c>
      <c r="EF13" s="409">
        <f t="shared" si="27"/>
        <v>0</v>
      </c>
      <c r="EG13" s="410" t="str">
        <f>IFERROR(EF13/'Donnees de base'!E13,"")</f>
        <v/>
      </c>
      <c r="EH13" s="410">
        <f t="shared" si="28"/>
        <v>0</v>
      </c>
      <c r="EI13" s="411" t="str">
        <f>IFERROR(EH13/'Donnees de base'!F13,"")</f>
        <v/>
      </c>
      <c r="EJ13" s="365">
        <f t="shared" si="29"/>
        <v>0</v>
      </c>
      <c r="EK13" s="366" t="str">
        <f>IFERROR(EJ13/'Donnees de base'!G13,"")</f>
        <v/>
      </c>
      <c r="EL13" s="412" t="str">
        <f>IFERROR(DZ13/'Donnees de base'!K13,"")</f>
        <v/>
      </c>
      <c r="EM13" s="413" t="str">
        <f>IFERROR(DZ13/'Donnees de base'!P13,"")</f>
        <v/>
      </c>
      <c r="EN13" s="413" t="str">
        <f>IFERROR(DZ13/'Donnees de base'!T13,"")</f>
        <v/>
      </c>
      <c r="EO13" s="414" t="str">
        <f>IFERROR(EE13/'Donnees de base'!L13,"")</f>
        <v/>
      </c>
      <c r="EP13" s="370" t="str">
        <f>IFERROR(EJ13/('Donnees de base'!K13+'Donnees de base'!L13),"")</f>
        <v/>
      </c>
      <c r="EQ13" s="346"/>
      <c r="ER13" s="371"/>
      <c r="ES13" s="372">
        <f t="shared" si="30"/>
        <v>0</v>
      </c>
      <c r="ET13" s="84"/>
      <c r="EU13" s="84"/>
      <c r="EV13" s="373" t="str">
        <f>IFERROR((((ET13+EU13)*'Donnees de base'!$X$49)-(DZ13+EE13))/((ET13+EU13)*'Donnees de base'!$X$49),"")</f>
        <v/>
      </c>
      <c r="EW13" s="374">
        <f>IFERROR(('Donnees de base'!V13)-(ET13+EU13),"")</f>
        <v>0</v>
      </c>
      <c r="EX13" s="421"/>
      <c r="EY13" s="110"/>
      <c r="EZ13" s="110"/>
      <c r="FA13" s="422"/>
      <c r="FB13" s="423"/>
      <c r="FC13" s="110"/>
      <c r="FD13" s="424"/>
      <c r="FE13" s="395"/>
      <c r="FF13" s="415" t="str">
        <f>IFERROR(FE13/'Donnees de base'!AC13,"")</f>
        <v/>
      </c>
      <c r="FG13" s="386"/>
      <c r="FH13" s="415" t="str">
        <f>IFERROR(FG13/'Donnees de base'!AD13,"")</f>
        <v/>
      </c>
      <c r="FI13" s="386"/>
      <c r="FJ13" s="415" t="str">
        <f>IFERROR(FI13/'Donnees de base'!AE13,"")</f>
        <v/>
      </c>
      <c r="FK13" s="386"/>
      <c r="FL13" s="415" t="str">
        <f>IFERROR(FK13/'Donnees de base'!AF13,"")</f>
        <v/>
      </c>
      <c r="FM13" s="386"/>
      <c r="FN13" s="415" t="str">
        <f>IFERROR(FM13/'Donnees de base'!AG13,"")</f>
        <v/>
      </c>
      <c r="FO13" s="416">
        <f t="shared" si="31"/>
        <v>0</v>
      </c>
      <c r="FP13" s="386"/>
      <c r="FQ13" s="415" t="str">
        <f>IFERROR(FP13/'Donnees de base'!AH13,"")</f>
        <v/>
      </c>
      <c r="FR13" s="386"/>
      <c r="FS13" s="415" t="str">
        <f>IFERROR(FR13/'Donnees de base'!AI13,"")</f>
        <v/>
      </c>
      <c r="FT13" s="386"/>
      <c r="FU13" s="415" t="str">
        <f>IFERROR(FT13/'Donnees de base'!AJ13,"")</f>
        <v/>
      </c>
      <c r="FV13" s="416">
        <f t="shared" si="32"/>
        <v>0</v>
      </c>
      <c r="FW13" s="386"/>
      <c r="FX13" s="415" t="str">
        <f>IFERROR(FW13/'Donnees de base'!AK13,"")</f>
        <v/>
      </c>
      <c r="FY13" s="386"/>
      <c r="FZ13" s="415" t="str">
        <f>IFERROR(FY13/'Donnees de base'!AL13,"")</f>
        <v/>
      </c>
      <c r="GA13" s="386"/>
      <c r="GB13" s="415" t="str">
        <f>IFERROR(GA13/'Donnees de base'!AM13,"")</f>
        <v/>
      </c>
      <c r="GC13" s="416">
        <f t="shared" si="33"/>
        <v>0</v>
      </c>
      <c r="GD13" s="386"/>
      <c r="GE13" s="415" t="str">
        <f>IFERROR(GD13/'Donnees de base'!AN13,"")</f>
        <v/>
      </c>
      <c r="GF13" s="101"/>
      <c r="GG13" s="415" t="str">
        <f>IFERROR(GF13/'Donnees de base'!AO13,"")</f>
        <v/>
      </c>
      <c r="GH13" s="386"/>
      <c r="GI13" s="415" t="str">
        <f>IFERROR(GH13/'Donnees de base'!AP13,"")</f>
        <v/>
      </c>
      <c r="GJ13" s="386"/>
      <c r="GK13" s="417" t="str">
        <f>IFERROR(GJ13/'Donnees de base'!AQ13,"")</f>
        <v/>
      </c>
      <c r="GL13" s="418">
        <f t="shared" si="34"/>
        <v>0</v>
      </c>
      <c r="GM13" s="397"/>
      <c r="GN13" s="415" t="str">
        <f>IFERROR(GM13/'Donnees de base'!AS13,"")</f>
        <v/>
      </c>
      <c r="GO13" s="386"/>
      <c r="GP13" s="415" t="str">
        <f>IFERROR(GO13/'Donnees de base'!AT13,"")</f>
        <v/>
      </c>
      <c r="GQ13" s="386"/>
      <c r="GR13" s="415" t="str">
        <f>IFERROR(GQ13/'Donnees de base'!AU13,"")</f>
        <v/>
      </c>
      <c r="GS13" s="386"/>
      <c r="GT13" s="415" t="str">
        <f>IFERROR(GS13/'Donnees de base'!AV13,"")</f>
        <v/>
      </c>
      <c r="GU13" s="386"/>
      <c r="GV13" s="415" t="str">
        <f>IFERROR(GU13/'Donnees de base'!AW13,"")</f>
        <v/>
      </c>
      <c r="GW13" s="416">
        <f t="shared" si="35"/>
        <v>0</v>
      </c>
      <c r="GX13" s="386"/>
      <c r="GY13" s="415" t="str">
        <f>IFERROR(GX13/'Donnees de base'!AX13,"")</f>
        <v/>
      </c>
      <c r="GZ13" s="386"/>
      <c r="HA13" s="415" t="str">
        <f>IFERROR(GZ13/'Donnees de base'!AY13,"")</f>
        <v/>
      </c>
      <c r="HB13" s="386"/>
      <c r="HC13" s="415" t="str">
        <f>IFERROR(HB13/'Donnees de base'!AZ13,"")</f>
        <v/>
      </c>
      <c r="HD13" s="416">
        <f t="shared" si="36"/>
        <v>0</v>
      </c>
      <c r="HE13" s="386"/>
      <c r="HF13" s="415" t="str">
        <f>IFERROR(HE13/'Donnees de base'!BA13,"")</f>
        <v/>
      </c>
      <c r="HG13" s="386"/>
      <c r="HH13" s="415" t="str">
        <f>IFERROR(HG13/'Donnees de base'!BB13,"")</f>
        <v/>
      </c>
      <c r="HI13" s="386"/>
      <c r="HJ13" s="415" t="str">
        <f>IFERROR(HI13/'Donnees de base'!BC13,"")</f>
        <v/>
      </c>
      <c r="HK13" s="416">
        <f t="shared" si="37"/>
        <v>0</v>
      </c>
      <c r="HL13" s="386"/>
      <c r="HM13" s="415" t="str">
        <f>IFERROR(HL13/'Donnees de base'!BD13,"")</f>
        <v/>
      </c>
      <c r="HN13" s="386"/>
      <c r="HO13" s="415" t="str">
        <f>IFERROR(HN13/'Donnees de base'!BE13,"")</f>
        <v/>
      </c>
      <c r="HP13" s="386"/>
      <c r="HQ13" s="415" t="str">
        <f>IFERROR(HP13/'Donnees de base'!BF13,"")</f>
        <v/>
      </c>
      <c r="HR13" s="386"/>
      <c r="HS13" s="417" t="str">
        <f>IFERROR(HR13/'Donnees de base'!BG13,"")</f>
        <v/>
      </c>
      <c r="HT13" s="418">
        <f t="shared" si="38"/>
        <v>0</v>
      </c>
      <c r="HU13" s="397"/>
      <c r="HV13" s="415" t="str">
        <f>IFERROR(HU13/'Donnees de base'!BI13,"")</f>
        <v/>
      </c>
      <c r="HW13" s="386"/>
      <c r="HX13" s="415" t="str">
        <f>IFERROR(HW13/'Donnees de base'!BJ13,"")</f>
        <v/>
      </c>
      <c r="HY13" s="386"/>
      <c r="HZ13" s="415" t="str">
        <f>IFERROR(HY13/'Donnees de base'!BK13,"")</f>
        <v/>
      </c>
      <c r="IA13" s="386"/>
      <c r="IB13" s="415" t="str">
        <f>IFERROR(IA13/'Donnees de base'!BL13,"")</f>
        <v/>
      </c>
      <c r="IC13" s="386"/>
      <c r="ID13" s="415" t="str">
        <f>IFERROR(IC13/'Donnees de base'!BM13,"")</f>
        <v/>
      </c>
      <c r="IE13" s="416">
        <f t="shared" si="39"/>
        <v>0</v>
      </c>
      <c r="IF13" s="386"/>
      <c r="IG13" s="415" t="str">
        <f>IFERROR(IF13/'Donnees de base'!BN13,"")</f>
        <v/>
      </c>
      <c r="IH13" s="386"/>
      <c r="II13" s="415" t="str">
        <f>IFERROR(IH13/'Donnees de base'!BO13,"")</f>
        <v/>
      </c>
      <c r="IJ13" s="386"/>
      <c r="IK13" s="415" t="str">
        <f>IFERROR(IJ13/'Donnees de base'!BP13,"")</f>
        <v/>
      </c>
      <c r="IL13" s="416">
        <f t="shared" si="40"/>
        <v>0</v>
      </c>
      <c r="IM13" s="386"/>
      <c r="IN13" s="415" t="str">
        <f>IFERROR(IM13/'Donnees de base'!BQ13,"")</f>
        <v/>
      </c>
      <c r="IO13" s="386"/>
      <c r="IP13" s="415" t="str">
        <f>IFERROR(IO13/'Donnees de base'!BR13,"")</f>
        <v/>
      </c>
      <c r="IQ13" s="386"/>
      <c r="IR13" s="415" t="str">
        <f>IFERROR(IQ13/'Donnees de base'!BS13,"")</f>
        <v/>
      </c>
      <c r="IS13" s="416">
        <f t="shared" si="41"/>
        <v>0</v>
      </c>
      <c r="IT13" s="386"/>
      <c r="IU13" s="415" t="str">
        <f>IFERROR(IT13/'Donnees de base'!BT13,"")</f>
        <v/>
      </c>
      <c r="IV13" s="101"/>
      <c r="IW13" s="415" t="str">
        <f>IFERROR(IV13/'Donnees de base'!BU13,"")</f>
        <v/>
      </c>
      <c r="IX13" s="386"/>
      <c r="IY13" s="415" t="str">
        <f>IFERROR(IX13/'Donnees de base'!BV13,"")</f>
        <v/>
      </c>
      <c r="IZ13" s="386"/>
      <c r="JA13" s="417" t="str">
        <f>IFERROR(IZ13/'Donnees de base'!BW13,"")</f>
        <v/>
      </c>
      <c r="JB13" s="418">
        <f t="shared" si="42"/>
        <v>0</v>
      </c>
      <c r="JC13" s="397"/>
      <c r="JD13" s="415" t="str">
        <f>IFERROR(JC13/'Donnees de base'!BY13,"")</f>
        <v/>
      </c>
      <c r="JE13" s="386"/>
      <c r="JF13" s="386"/>
      <c r="JG13" s="386"/>
      <c r="JH13" s="386"/>
      <c r="JI13" s="389">
        <f t="shared" si="43"/>
        <v>0</v>
      </c>
      <c r="JJ13" s="417" t="str">
        <f>IFERROR(JI13/('Donnees de base'!CD13-'Donnees de base'!BY13),"")</f>
        <v/>
      </c>
      <c r="JK13" s="418">
        <f t="shared" si="44"/>
        <v>0</v>
      </c>
    </row>
    <row r="14" spans="1:271" ht="15.4">
      <c r="A14" s="214" t="str">
        <f>IF('Donnees de base'!A14="","",'Donnees de base'!A14)</f>
        <v>COUP</v>
      </c>
      <c r="B14" s="215" t="str">
        <f>IF('Donnees de base'!B14="","",'Donnees de base'!B14)</f>
        <v>GPEI</v>
      </c>
      <c r="C14" s="215" t="str">
        <f>IF('Donnees de base'!C14="","",'Donnees de base'!C14)</f>
        <v>DATA</v>
      </c>
      <c r="D14" s="215" t="str">
        <f>IF('Donnees de base'!D14="","",'Donnees de base'!D14)</f>
        <v/>
      </c>
      <c r="E14" s="216" t="str">
        <f>IF('Donnees de base'!H14="","",'Donnees de base'!H14)</f>
        <v/>
      </c>
      <c r="F14" s="227">
        <v>0</v>
      </c>
      <c r="G14" s="228"/>
      <c r="H14" s="229" t="str">
        <f>IF('Donnees de base'!Y14="","",'Donnees de base'!Y14)</f>
        <v/>
      </c>
      <c r="I14" s="106"/>
      <c r="J14" s="230">
        <f t="shared" si="0"/>
        <v>0</v>
      </c>
      <c r="K14" s="105"/>
      <c r="L14" s="106"/>
      <c r="M14" s="230">
        <f t="shared" si="1"/>
        <v>0</v>
      </c>
      <c r="N14" s="105"/>
      <c r="O14" s="105"/>
      <c r="P14" s="231">
        <f t="shared" si="2"/>
        <v>0</v>
      </c>
      <c r="Q14" s="105"/>
      <c r="R14" s="105"/>
      <c r="S14" s="231">
        <f t="shared" si="3"/>
        <v>0</v>
      </c>
      <c r="T14" s="232">
        <f t="shared" ref="T14:U14" si="81">SUM(N14,Q14)</f>
        <v>0</v>
      </c>
      <c r="U14" s="232">
        <f t="shared" si="81"/>
        <v>0</v>
      </c>
      <c r="V14" s="231">
        <f t="shared" si="5"/>
        <v>0</v>
      </c>
      <c r="W14" s="105"/>
      <c r="X14" s="228"/>
      <c r="Y14" s="103"/>
      <c r="Z14" s="105"/>
      <c r="AA14" s="105"/>
      <c r="AB14" s="105"/>
      <c r="AC14" s="106"/>
      <c r="AD14" s="107"/>
      <c r="AE14" s="228"/>
      <c r="AF14" s="103"/>
      <c r="AG14" s="105"/>
      <c r="AH14" s="105"/>
      <c r="AI14" s="105"/>
      <c r="AJ14" s="105"/>
      <c r="AK14" s="105"/>
      <c r="AL14" s="105"/>
      <c r="AM14" s="105"/>
      <c r="AN14" s="106"/>
      <c r="AO14" s="107"/>
      <c r="AP14" s="105"/>
      <c r="AQ14" s="105"/>
      <c r="AR14" s="105"/>
      <c r="AS14" s="105"/>
      <c r="AT14" s="105"/>
      <c r="AU14" s="105"/>
      <c r="AV14" s="105"/>
      <c r="AW14" s="228"/>
      <c r="AX14" s="103"/>
      <c r="AY14" s="105"/>
      <c r="AZ14" s="105"/>
      <c r="BA14" s="105"/>
      <c r="BB14" s="105"/>
      <c r="BC14" s="105"/>
      <c r="BD14" s="105"/>
      <c r="BE14" s="105"/>
      <c r="BF14" s="105"/>
      <c r="BG14" s="105"/>
      <c r="BH14" s="105"/>
      <c r="BI14" s="106"/>
      <c r="BJ14" s="107"/>
      <c r="BK14" s="228"/>
      <c r="BL14" s="379" t="str">
        <f t="shared" si="6"/>
        <v/>
      </c>
      <c r="BM14" s="380" t="str">
        <f t="shared" si="7"/>
        <v/>
      </c>
      <c r="BN14" s="380" t="str">
        <f>IFERROR(K14/('Donnees de base'!M14*0.48),"")</f>
        <v/>
      </c>
      <c r="BO14" s="380" t="str">
        <f>IFERROR(L14/('Donnees de base'!M14*0.52),"")</f>
        <v/>
      </c>
      <c r="BP14" s="380" t="str">
        <f>IFERROR(T14/('Donnees de base'!K14*0.48),"")</f>
        <v/>
      </c>
      <c r="BQ14" s="380" t="str">
        <f>IFERROR(U14/('Donnees de base'!K14*0.52),"")</f>
        <v/>
      </c>
      <c r="BR14" s="380" t="str">
        <f>IFERROR(W14/('Donnees de base'!L14*0.48),"")</f>
        <v/>
      </c>
      <c r="BS14" s="380" t="str">
        <f>IFERROR(X14/('Donnees de base'!L14*0.52),"")</f>
        <v/>
      </c>
      <c r="BT14" s="380" t="s">
        <v>309</v>
      </c>
      <c r="BU14" s="381" t="s">
        <v>309</v>
      </c>
      <c r="BV14" s="380" t="s">
        <v>309</v>
      </c>
      <c r="BW14" s="380" t="s">
        <v>309</v>
      </c>
      <c r="BX14" s="380" t="s">
        <v>309</v>
      </c>
      <c r="BY14" s="380" t="s">
        <v>309</v>
      </c>
      <c r="BZ14" s="380" t="s">
        <v>309</v>
      </c>
      <c r="CA14" s="380" t="s">
        <v>309</v>
      </c>
      <c r="CB14" s="380" t="s">
        <v>309</v>
      </c>
      <c r="CC14" s="380" t="s">
        <v>309</v>
      </c>
      <c r="CD14" s="380" t="str">
        <f>IFERROR(AN14/('Donnees de base'!M14*0.48),"")</f>
        <v/>
      </c>
      <c r="CE14" s="380" t="s">
        <v>309</v>
      </c>
      <c r="CF14" s="380" t="s">
        <v>309</v>
      </c>
      <c r="CG14" s="380" t="s">
        <v>309</v>
      </c>
      <c r="CH14" s="382" t="s">
        <v>309</v>
      </c>
      <c r="CI14" s="332"/>
      <c r="CJ14" s="333" t="str">
        <f>IF('Donnees de base'!C14="","",'Donnees de base'!C14)</f>
        <v>DATA</v>
      </c>
      <c r="CK14" s="333" t="str">
        <f>IF('Donnees de base'!D14="","",'Donnees de base'!D14)</f>
        <v/>
      </c>
      <c r="CL14" s="333">
        <f>IF('Donnees de base'!G14="","",'Donnees de base'!G14)</f>
        <v>0</v>
      </c>
      <c r="CM14" s="429"/>
      <c r="CN14" s="383" t="s">
        <v>309</v>
      </c>
      <c r="CO14" s="335">
        <f>IF('Donnees de base'!K14="","",'Donnees de base'!K14)</f>
        <v>0</v>
      </c>
      <c r="CP14" s="384"/>
      <c r="CQ14" s="385"/>
      <c r="CR14" s="386"/>
      <c r="CS14" s="387"/>
      <c r="CT14" s="388">
        <f t="shared" si="8"/>
        <v>0</v>
      </c>
      <c r="CU14" s="389">
        <f t="shared" si="9"/>
        <v>0</v>
      </c>
      <c r="CV14" s="390">
        <f t="shared" si="10"/>
        <v>0</v>
      </c>
      <c r="CW14" s="397"/>
      <c r="CX14" s="386"/>
      <c r="CY14" s="386"/>
      <c r="CZ14" s="391"/>
      <c r="DA14" s="419">
        <f t="shared" si="11"/>
        <v>0</v>
      </c>
      <c r="DB14" s="389">
        <f t="shared" si="12"/>
        <v>0</v>
      </c>
      <c r="DC14" s="420">
        <f t="shared" si="13"/>
        <v>0</v>
      </c>
      <c r="DD14" s="395"/>
      <c r="DE14" s="386"/>
      <c r="DF14" s="386"/>
      <c r="DG14" s="396"/>
      <c r="DH14" s="419">
        <f t="shared" si="14"/>
        <v>0</v>
      </c>
      <c r="DI14" s="389">
        <f t="shared" si="15"/>
        <v>0</v>
      </c>
      <c r="DJ14" s="420">
        <f t="shared" si="16"/>
        <v>0</v>
      </c>
      <c r="DK14" s="397"/>
      <c r="DL14" s="386"/>
      <c r="DM14" s="386"/>
      <c r="DN14" s="391"/>
      <c r="DO14" s="348">
        <f t="shared" si="17"/>
        <v>0</v>
      </c>
      <c r="DP14" s="333">
        <f t="shared" si="18"/>
        <v>0</v>
      </c>
      <c r="DQ14" s="349">
        <f t="shared" si="19"/>
        <v>0</v>
      </c>
      <c r="DR14" s="398">
        <f t="shared" ref="DR14:DS14" si="82">SUM(CT14,DH14)</f>
        <v>0</v>
      </c>
      <c r="DS14" s="399">
        <f t="shared" si="82"/>
        <v>0</v>
      </c>
      <c r="DT14" s="400">
        <f t="shared" si="21"/>
        <v>0</v>
      </c>
      <c r="DU14" s="401">
        <f t="shared" ref="DU14:DV14" si="83">SUM(DA14,DO14)</f>
        <v>0</v>
      </c>
      <c r="DV14" s="399">
        <f t="shared" si="83"/>
        <v>0</v>
      </c>
      <c r="DW14" s="402">
        <f t="shared" si="23"/>
        <v>0</v>
      </c>
      <c r="DX14" s="403">
        <f t="shared" ref="DX14:DY14" si="84">SUM(CP14,CR14,CW14,CY14,DD14,DF14,DK14,DM14)</f>
        <v>0</v>
      </c>
      <c r="DY14" s="355">
        <f t="shared" si="84"/>
        <v>0</v>
      </c>
      <c r="DZ14" s="356">
        <f t="shared" si="25"/>
        <v>0</v>
      </c>
      <c r="EA14" s="426"/>
      <c r="EB14" s="427"/>
      <c r="EC14" s="428"/>
      <c r="ED14" s="425"/>
      <c r="EE14" s="408">
        <f t="shared" si="26"/>
        <v>0</v>
      </c>
      <c r="EF14" s="409">
        <f t="shared" si="27"/>
        <v>0</v>
      </c>
      <c r="EG14" s="410" t="str">
        <f>IFERROR(EF14/'Donnees de base'!E14,"")</f>
        <v/>
      </c>
      <c r="EH14" s="410">
        <f t="shared" si="28"/>
        <v>0</v>
      </c>
      <c r="EI14" s="411" t="str">
        <f>IFERROR(EH14/'Donnees de base'!F14,"")</f>
        <v/>
      </c>
      <c r="EJ14" s="365">
        <f t="shared" si="29"/>
        <v>0</v>
      </c>
      <c r="EK14" s="366" t="str">
        <f>IFERROR(EJ14/'Donnees de base'!G14,"")</f>
        <v/>
      </c>
      <c r="EL14" s="412" t="str">
        <f>IFERROR(DZ14/'Donnees de base'!K14,"")</f>
        <v/>
      </c>
      <c r="EM14" s="413" t="str">
        <f>IFERROR(DZ14/'Donnees de base'!P14,"")</f>
        <v/>
      </c>
      <c r="EN14" s="413" t="str">
        <f>IFERROR(DZ14/'Donnees de base'!T14,"")</f>
        <v/>
      </c>
      <c r="EO14" s="414" t="str">
        <f>IFERROR(EE14/'Donnees de base'!L14,"")</f>
        <v/>
      </c>
      <c r="EP14" s="370" t="str">
        <f>IFERROR(EJ14/('Donnees de base'!K14+'Donnees de base'!L14),"")</f>
        <v/>
      </c>
      <c r="EQ14" s="346"/>
      <c r="ER14" s="371"/>
      <c r="ES14" s="372">
        <f t="shared" si="30"/>
        <v>0</v>
      </c>
      <c r="ET14" s="84"/>
      <c r="EU14" s="84"/>
      <c r="EV14" s="373" t="str">
        <f>IFERROR((((ET14+EU14)*'Donnees de base'!$X$49)-(DZ14+EE14))/((ET14+EU14)*'Donnees de base'!$X$49),"")</f>
        <v/>
      </c>
      <c r="EW14" s="374">
        <f>IFERROR(('Donnees de base'!V14)-(ET14+EU14),"")</f>
        <v>0</v>
      </c>
      <c r="EX14" s="421"/>
      <c r="EY14" s="110"/>
      <c r="EZ14" s="110"/>
      <c r="FA14" s="422"/>
      <c r="FB14" s="423"/>
      <c r="FC14" s="110"/>
      <c r="FD14" s="424"/>
      <c r="FE14" s="395"/>
      <c r="FF14" s="415" t="str">
        <f>IFERROR(FE14/'Donnees de base'!AC14,"")</f>
        <v/>
      </c>
      <c r="FG14" s="386"/>
      <c r="FH14" s="415" t="str">
        <f>IFERROR(FG14/'Donnees de base'!AD14,"")</f>
        <v/>
      </c>
      <c r="FI14" s="386"/>
      <c r="FJ14" s="415" t="str">
        <f>IFERROR(FI14/'Donnees de base'!AE14,"")</f>
        <v/>
      </c>
      <c r="FK14" s="386"/>
      <c r="FL14" s="415" t="str">
        <f>IFERROR(FK14/'Donnees de base'!AF14,"")</f>
        <v/>
      </c>
      <c r="FM14" s="386"/>
      <c r="FN14" s="415" t="str">
        <f>IFERROR(FM14/'Donnees de base'!AG14,"")</f>
        <v/>
      </c>
      <c r="FO14" s="416">
        <f t="shared" si="31"/>
        <v>0</v>
      </c>
      <c r="FP14" s="386"/>
      <c r="FQ14" s="415" t="str">
        <f>IFERROR(FP14/'Donnees de base'!AH14,"")</f>
        <v/>
      </c>
      <c r="FR14" s="386"/>
      <c r="FS14" s="415" t="str">
        <f>IFERROR(FR14/'Donnees de base'!AI14,"")</f>
        <v/>
      </c>
      <c r="FT14" s="386"/>
      <c r="FU14" s="415" t="str">
        <f>IFERROR(FT14/'Donnees de base'!AJ14,"")</f>
        <v/>
      </c>
      <c r="FV14" s="416">
        <f t="shared" si="32"/>
        <v>0</v>
      </c>
      <c r="FW14" s="386"/>
      <c r="FX14" s="415" t="str">
        <f>IFERROR(FW14/'Donnees de base'!AK14,"")</f>
        <v/>
      </c>
      <c r="FY14" s="386"/>
      <c r="FZ14" s="415" t="str">
        <f>IFERROR(FY14/'Donnees de base'!AL14,"")</f>
        <v/>
      </c>
      <c r="GA14" s="386"/>
      <c r="GB14" s="415" t="str">
        <f>IFERROR(GA14/'Donnees de base'!AM14,"")</f>
        <v/>
      </c>
      <c r="GC14" s="416">
        <f t="shared" si="33"/>
        <v>0</v>
      </c>
      <c r="GD14" s="386"/>
      <c r="GE14" s="415" t="str">
        <f>IFERROR(GD14/'Donnees de base'!AN14,"")</f>
        <v/>
      </c>
      <c r="GF14" s="101"/>
      <c r="GG14" s="415" t="str">
        <f>IFERROR(GF14/'Donnees de base'!AO14,"")</f>
        <v/>
      </c>
      <c r="GH14" s="386"/>
      <c r="GI14" s="415" t="str">
        <f>IFERROR(GH14/'Donnees de base'!AP14,"")</f>
        <v/>
      </c>
      <c r="GJ14" s="386"/>
      <c r="GK14" s="417" t="str">
        <f>IFERROR(GJ14/'Donnees de base'!AQ14,"")</f>
        <v/>
      </c>
      <c r="GL14" s="418">
        <f t="shared" si="34"/>
        <v>0</v>
      </c>
      <c r="GM14" s="397"/>
      <c r="GN14" s="415" t="str">
        <f>IFERROR(GM14/'Donnees de base'!AS14,"")</f>
        <v/>
      </c>
      <c r="GO14" s="386"/>
      <c r="GP14" s="415" t="str">
        <f>IFERROR(GO14/'Donnees de base'!AT14,"")</f>
        <v/>
      </c>
      <c r="GQ14" s="386"/>
      <c r="GR14" s="415" t="str">
        <f>IFERROR(GQ14/'Donnees de base'!AU14,"")</f>
        <v/>
      </c>
      <c r="GS14" s="386"/>
      <c r="GT14" s="415" t="str">
        <f>IFERROR(GS14/'Donnees de base'!AV14,"")</f>
        <v/>
      </c>
      <c r="GU14" s="386"/>
      <c r="GV14" s="415" t="str">
        <f>IFERROR(GU14/'Donnees de base'!AW14,"")</f>
        <v/>
      </c>
      <c r="GW14" s="416">
        <f t="shared" si="35"/>
        <v>0</v>
      </c>
      <c r="GX14" s="386"/>
      <c r="GY14" s="415" t="str">
        <f>IFERROR(GX14/'Donnees de base'!AX14,"")</f>
        <v/>
      </c>
      <c r="GZ14" s="386"/>
      <c r="HA14" s="415" t="str">
        <f>IFERROR(GZ14/'Donnees de base'!AY14,"")</f>
        <v/>
      </c>
      <c r="HB14" s="386"/>
      <c r="HC14" s="415" t="str">
        <f>IFERROR(HB14/'Donnees de base'!AZ14,"")</f>
        <v/>
      </c>
      <c r="HD14" s="416">
        <f t="shared" si="36"/>
        <v>0</v>
      </c>
      <c r="HE14" s="386"/>
      <c r="HF14" s="415" t="str">
        <f>IFERROR(HE14/'Donnees de base'!BA14,"")</f>
        <v/>
      </c>
      <c r="HG14" s="386"/>
      <c r="HH14" s="415" t="str">
        <f>IFERROR(HG14/'Donnees de base'!BB14,"")</f>
        <v/>
      </c>
      <c r="HI14" s="386"/>
      <c r="HJ14" s="415" t="str">
        <f>IFERROR(HI14/'Donnees de base'!BC14,"")</f>
        <v/>
      </c>
      <c r="HK14" s="416">
        <f t="shared" si="37"/>
        <v>0</v>
      </c>
      <c r="HL14" s="386"/>
      <c r="HM14" s="415" t="str">
        <f>IFERROR(HL14/'Donnees de base'!BD14,"")</f>
        <v/>
      </c>
      <c r="HN14" s="386"/>
      <c r="HO14" s="415" t="str">
        <f>IFERROR(HN14/'Donnees de base'!BE14,"")</f>
        <v/>
      </c>
      <c r="HP14" s="386"/>
      <c r="HQ14" s="415" t="str">
        <f>IFERROR(HP14/'Donnees de base'!BF14,"")</f>
        <v/>
      </c>
      <c r="HR14" s="386"/>
      <c r="HS14" s="417" t="str">
        <f>IFERROR(HR14/'Donnees de base'!BG14,"")</f>
        <v/>
      </c>
      <c r="HT14" s="418">
        <f t="shared" si="38"/>
        <v>0</v>
      </c>
      <c r="HU14" s="397"/>
      <c r="HV14" s="415" t="str">
        <f>IFERROR(HU14/'Donnees de base'!BI14,"")</f>
        <v/>
      </c>
      <c r="HW14" s="386"/>
      <c r="HX14" s="415" t="str">
        <f>IFERROR(HW14/'Donnees de base'!BJ14,"")</f>
        <v/>
      </c>
      <c r="HY14" s="386"/>
      <c r="HZ14" s="415" t="str">
        <f>IFERROR(HY14/'Donnees de base'!BK14,"")</f>
        <v/>
      </c>
      <c r="IA14" s="386"/>
      <c r="IB14" s="415" t="str">
        <f>IFERROR(IA14/'Donnees de base'!BL14,"")</f>
        <v/>
      </c>
      <c r="IC14" s="386"/>
      <c r="ID14" s="415" t="str">
        <f>IFERROR(IC14/'Donnees de base'!BM14,"")</f>
        <v/>
      </c>
      <c r="IE14" s="416">
        <f t="shared" si="39"/>
        <v>0</v>
      </c>
      <c r="IF14" s="386"/>
      <c r="IG14" s="415" t="str">
        <f>IFERROR(IF14/'Donnees de base'!BN14,"")</f>
        <v/>
      </c>
      <c r="IH14" s="386"/>
      <c r="II14" s="415" t="str">
        <f>IFERROR(IH14/'Donnees de base'!BO14,"")</f>
        <v/>
      </c>
      <c r="IJ14" s="386"/>
      <c r="IK14" s="415" t="str">
        <f>IFERROR(IJ14/'Donnees de base'!BP14,"")</f>
        <v/>
      </c>
      <c r="IL14" s="416">
        <f t="shared" si="40"/>
        <v>0</v>
      </c>
      <c r="IM14" s="386"/>
      <c r="IN14" s="415" t="str">
        <f>IFERROR(IM14/'Donnees de base'!BQ14,"")</f>
        <v/>
      </c>
      <c r="IO14" s="386"/>
      <c r="IP14" s="415" t="str">
        <f>IFERROR(IO14/'Donnees de base'!BR14,"")</f>
        <v/>
      </c>
      <c r="IQ14" s="386"/>
      <c r="IR14" s="415" t="str">
        <f>IFERROR(IQ14/'Donnees de base'!BS14,"")</f>
        <v/>
      </c>
      <c r="IS14" s="416">
        <f t="shared" si="41"/>
        <v>0</v>
      </c>
      <c r="IT14" s="386"/>
      <c r="IU14" s="415" t="str">
        <f>IFERROR(IT14/'Donnees de base'!BT14,"")</f>
        <v/>
      </c>
      <c r="IV14" s="101"/>
      <c r="IW14" s="415" t="str">
        <f>IFERROR(IV14/'Donnees de base'!BU14,"")</f>
        <v/>
      </c>
      <c r="IX14" s="386"/>
      <c r="IY14" s="415" t="str">
        <f>IFERROR(IX14/'Donnees de base'!BV14,"")</f>
        <v/>
      </c>
      <c r="IZ14" s="386"/>
      <c r="JA14" s="417" t="str">
        <f>IFERROR(IZ14/'Donnees de base'!BW14,"")</f>
        <v/>
      </c>
      <c r="JB14" s="418">
        <f t="shared" si="42"/>
        <v>0</v>
      </c>
      <c r="JC14" s="397"/>
      <c r="JD14" s="415" t="str">
        <f>IFERROR(JC14/'Donnees de base'!BY14,"")</f>
        <v/>
      </c>
      <c r="JE14" s="386"/>
      <c r="JF14" s="386"/>
      <c r="JG14" s="386"/>
      <c r="JH14" s="386"/>
      <c r="JI14" s="389">
        <f t="shared" si="43"/>
        <v>0</v>
      </c>
      <c r="JJ14" s="417" t="str">
        <f>IFERROR(JI14/('Donnees de base'!CD14-'Donnees de base'!BY14),"")</f>
        <v/>
      </c>
      <c r="JK14" s="418">
        <f t="shared" si="44"/>
        <v>0</v>
      </c>
    </row>
    <row r="15" spans="1:271" ht="15.4">
      <c r="A15" s="214" t="str">
        <f>IF('Donnees de base'!A15="","",'Donnees de base'!A15)</f>
        <v>COUP</v>
      </c>
      <c r="B15" s="215" t="str">
        <f>IF('Donnees de base'!B15="","",'Donnees de base'!B15)</f>
        <v>GPEI</v>
      </c>
      <c r="C15" s="215" t="str">
        <f>IF('Donnees de base'!C15="","",'Donnees de base'!C15)</f>
        <v>DATA</v>
      </c>
      <c r="D15" s="215" t="str">
        <f>IF('Donnees de base'!D15="","",'Donnees de base'!D15)</f>
        <v/>
      </c>
      <c r="E15" s="216" t="str">
        <f>IF('Donnees de base'!H15="","",'Donnees de base'!H15)</f>
        <v/>
      </c>
      <c r="F15" s="227">
        <v>0</v>
      </c>
      <c r="G15" s="228"/>
      <c r="H15" s="229" t="str">
        <f>IF('Donnees de base'!Y15="","",'Donnees de base'!Y15)</f>
        <v/>
      </c>
      <c r="I15" s="106"/>
      <c r="J15" s="230">
        <f t="shared" si="0"/>
        <v>0</v>
      </c>
      <c r="K15" s="105"/>
      <c r="L15" s="106"/>
      <c r="M15" s="230">
        <f t="shared" si="1"/>
        <v>0</v>
      </c>
      <c r="N15" s="105"/>
      <c r="O15" s="105"/>
      <c r="P15" s="231">
        <f t="shared" si="2"/>
        <v>0</v>
      </c>
      <c r="Q15" s="105"/>
      <c r="R15" s="105"/>
      <c r="S15" s="231">
        <f t="shared" si="3"/>
        <v>0</v>
      </c>
      <c r="T15" s="232">
        <f t="shared" ref="T15:U15" si="85">SUM(N15,Q15)</f>
        <v>0</v>
      </c>
      <c r="U15" s="232">
        <f t="shared" si="85"/>
        <v>0</v>
      </c>
      <c r="V15" s="231">
        <f t="shared" si="5"/>
        <v>0</v>
      </c>
      <c r="W15" s="105"/>
      <c r="X15" s="228"/>
      <c r="Y15" s="103"/>
      <c r="Z15" s="105"/>
      <c r="AA15" s="105"/>
      <c r="AB15" s="105"/>
      <c r="AC15" s="106"/>
      <c r="AD15" s="107"/>
      <c r="AE15" s="228"/>
      <c r="AF15" s="103"/>
      <c r="AG15" s="105"/>
      <c r="AH15" s="105"/>
      <c r="AI15" s="105"/>
      <c r="AJ15" s="105"/>
      <c r="AK15" s="105"/>
      <c r="AL15" s="105"/>
      <c r="AM15" s="105"/>
      <c r="AN15" s="106"/>
      <c r="AO15" s="107"/>
      <c r="AP15" s="105"/>
      <c r="AQ15" s="105"/>
      <c r="AR15" s="105"/>
      <c r="AS15" s="105"/>
      <c r="AT15" s="105"/>
      <c r="AU15" s="105"/>
      <c r="AV15" s="105"/>
      <c r="AW15" s="228"/>
      <c r="AX15" s="103"/>
      <c r="AY15" s="105"/>
      <c r="AZ15" s="105"/>
      <c r="BA15" s="105"/>
      <c r="BB15" s="105"/>
      <c r="BC15" s="105"/>
      <c r="BD15" s="105"/>
      <c r="BE15" s="105"/>
      <c r="BF15" s="105"/>
      <c r="BG15" s="105"/>
      <c r="BH15" s="105"/>
      <c r="BI15" s="106"/>
      <c r="BJ15" s="107"/>
      <c r="BK15" s="228"/>
      <c r="BL15" s="379" t="str">
        <f t="shared" si="6"/>
        <v/>
      </c>
      <c r="BM15" s="380" t="str">
        <f t="shared" si="7"/>
        <v/>
      </c>
      <c r="BN15" s="380" t="str">
        <f>IFERROR(K15/('Donnees de base'!M15*0.48),"")</f>
        <v/>
      </c>
      <c r="BO15" s="380" t="str">
        <f>IFERROR(L15/('Donnees de base'!M15*0.52),"")</f>
        <v/>
      </c>
      <c r="BP15" s="380" t="str">
        <f>IFERROR(T15/('Donnees de base'!K15*0.48),"")</f>
        <v/>
      </c>
      <c r="BQ15" s="380" t="str">
        <f>IFERROR(U15/('Donnees de base'!K15*0.52),"")</f>
        <v/>
      </c>
      <c r="BR15" s="380" t="str">
        <f>IFERROR(W15/('Donnees de base'!L15*0.48),"")</f>
        <v/>
      </c>
      <c r="BS15" s="380" t="str">
        <f>IFERROR(X15/('Donnees de base'!L15*0.52),"")</f>
        <v/>
      </c>
      <c r="BT15" s="380" t="s">
        <v>309</v>
      </c>
      <c r="BU15" s="381" t="s">
        <v>309</v>
      </c>
      <c r="BV15" s="380" t="s">
        <v>309</v>
      </c>
      <c r="BW15" s="380" t="s">
        <v>309</v>
      </c>
      <c r="BX15" s="380" t="s">
        <v>309</v>
      </c>
      <c r="BY15" s="380" t="s">
        <v>309</v>
      </c>
      <c r="BZ15" s="380" t="s">
        <v>309</v>
      </c>
      <c r="CA15" s="380" t="s">
        <v>309</v>
      </c>
      <c r="CB15" s="380" t="s">
        <v>309</v>
      </c>
      <c r="CC15" s="380" t="s">
        <v>309</v>
      </c>
      <c r="CD15" s="380" t="str">
        <f>IFERROR(AN15/('Donnees de base'!M15*0.48),"")</f>
        <v/>
      </c>
      <c r="CE15" s="380" t="s">
        <v>309</v>
      </c>
      <c r="CF15" s="380" t="s">
        <v>309</v>
      </c>
      <c r="CG15" s="380" t="s">
        <v>309</v>
      </c>
      <c r="CH15" s="382" t="s">
        <v>309</v>
      </c>
      <c r="CI15" s="332"/>
      <c r="CJ15" s="333" t="str">
        <f>IF('Donnees de base'!C15="","",'Donnees de base'!C15)</f>
        <v>DATA</v>
      </c>
      <c r="CK15" s="333" t="str">
        <f>IF('Donnees de base'!D15="","",'Donnees de base'!D15)</f>
        <v/>
      </c>
      <c r="CL15" s="333">
        <f>IF('Donnees de base'!G15="","",'Donnees de base'!G15)</f>
        <v>0</v>
      </c>
      <c r="CM15" s="429"/>
      <c r="CN15" s="383" t="s">
        <v>309</v>
      </c>
      <c r="CO15" s="335">
        <f>IF('Donnees de base'!K15="","",'Donnees de base'!K15)</f>
        <v>0</v>
      </c>
      <c r="CP15" s="384"/>
      <c r="CQ15" s="385"/>
      <c r="CR15" s="386"/>
      <c r="CS15" s="387"/>
      <c r="CT15" s="388">
        <f t="shared" si="8"/>
        <v>0</v>
      </c>
      <c r="CU15" s="389">
        <f t="shared" si="9"/>
        <v>0</v>
      </c>
      <c r="CV15" s="390">
        <f t="shared" si="10"/>
        <v>0</v>
      </c>
      <c r="CW15" s="397"/>
      <c r="CX15" s="386"/>
      <c r="CY15" s="386"/>
      <c r="CZ15" s="391"/>
      <c r="DA15" s="419">
        <f t="shared" si="11"/>
        <v>0</v>
      </c>
      <c r="DB15" s="389">
        <f t="shared" si="12"/>
        <v>0</v>
      </c>
      <c r="DC15" s="420">
        <f t="shared" si="13"/>
        <v>0</v>
      </c>
      <c r="DD15" s="395"/>
      <c r="DE15" s="386"/>
      <c r="DF15" s="386"/>
      <c r="DG15" s="396"/>
      <c r="DH15" s="419">
        <f t="shared" si="14"/>
        <v>0</v>
      </c>
      <c r="DI15" s="389">
        <f t="shared" si="15"/>
        <v>0</v>
      </c>
      <c r="DJ15" s="420">
        <f t="shared" si="16"/>
        <v>0</v>
      </c>
      <c r="DK15" s="397"/>
      <c r="DL15" s="386"/>
      <c r="DM15" s="386"/>
      <c r="DN15" s="391"/>
      <c r="DO15" s="348">
        <f t="shared" si="17"/>
        <v>0</v>
      </c>
      <c r="DP15" s="333">
        <f t="shared" si="18"/>
        <v>0</v>
      </c>
      <c r="DQ15" s="349">
        <f t="shared" si="19"/>
        <v>0</v>
      </c>
      <c r="DR15" s="398">
        <f t="shared" ref="DR15:DS15" si="86">SUM(CT15,DH15)</f>
        <v>0</v>
      </c>
      <c r="DS15" s="399">
        <f t="shared" si="86"/>
        <v>0</v>
      </c>
      <c r="DT15" s="400">
        <f t="shared" si="21"/>
        <v>0</v>
      </c>
      <c r="DU15" s="401">
        <f t="shared" ref="DU15:DV15" si="87">SUM(DA15,DO15)</f>
        <v>0</v>
      </c>
      <c r="DV15" s="399">
        <f t="shared" si="87"/>
        <v>0</v>
      </c>
      <c r="DW15" s="402">
        <f t="shared" si="23"/>
        <v>0</v>
      </c>
      <c r="DX15" s="403">
        <f t="shared" ref="DX15:DY15" si="88">SUM(CP15,CR15,CW15,CY15,DD15,DF15,DK15,DM15)</f>
        <v>0</v>
      </c>
      <c r="DY15" s="355">
        <f t="shared" si="88"/>
        <v>0</v>
      </c>
      <c r="DZ15" s="356">
        <f t="shared" si="25"/>
        <v>0</v>
      </c>
      <c r="EA15" s="426"/>
      <c r="EB15" s="427"/>
      <c r="EC15" s="428"/>
      <c r="ED15" s="425"/>
      <c r="EE15" s="408">
        <f t="shared" si="26"/>
        <v>0</v>
      </c>
      <c r="EF15" s="409">
        <f t="shared" si="27"/>
        <v>0</v>
      </c>
      <c r="EG15" s="410" t="str">
        <f>IFERROR(EF15/'Donnees de base'!E15,"")</f>
        <v/>
      </c>
      <c r="EH15" s="410">
        <f t="shared" si="28"/>
        <v>0</v>
      </c>
      <c r="EI15" s="411" t="str">
        <f>IFERROR(EH15/'Donnees de base'!F15,"")</f>
        <v/>
      </c>
      <c r="EJ15" s="365">
        <f t="shared" si="29"/>
        <v>0</v>
      </c>
      <c r="EK15" s="366" t="str">
        <f>IFERROR(EJ15/'Donnees de base'!G15,"")</f>
        <v/>
      </c>
      <c r="EL15" s="412" t="str">
        <f>IFERROR(DZ15/'Donnees de base'!K15,"")</f>
        <v/>
      </c>
      <c r="EM15" s="413" t="str">
        <f>IFERROR(DZ15/'Donnees de base'!P15,"")</f>
        <v/>
      </c>
      <c r="EN15" s="413" t="str">
        <f>IFERROR(DZ15/'Donnees de base'!T15,"")</f>
        <v/>
      </c>
      <c r="EO15" s="414" t="str">
        <f>IFERROR(EE15/'Donnees de base'!L15,"")</f>
        <v/>
      </c>
      <c r="EP15" s="370" t="str">
        <f>IFERROR(EJ15/('Donnees de base'!K15+'Donnees de base'!L15),"")</f>
        <v/>
      </c>
      <c r="EQ15" s="346"/>
      <c r="ER15" s="371"/>
      <c r="ES15" s="372">
        <f t="shared" si="30"/>
        <v>0</v>
      </c>
      <c r="ET15" s="84"/>
      <c r="EU15" s="84"/>
      <c r="EV15" s="373" t="str">
        <f>IFERROR((((ET15+EU15)*'Donnees de base'!$X$49)-(DZ15+EE15))/((ET15+EU15)*'Donnees de base'!$X$49),"")</f>
        <v/>
      </c>
      <c r="EW15" s="374">
        <f>IFERROR(('Donnees de base'!V15)-(ET15+EU15),"")</f>
        <v>0</v>
      </c>
      <c r="EX15" s="421"/>
      <c r="EY15" s="110"/>
      <c r="EZ15" s="110"/>
      <c r="FA15" s="422"/>
      <c r="FB15" s="423"/>
      <c r="FC15" s="110"/>
      <c r="FD15" s="424"/>
      <c r="FE15" s="395"/>
      <c r="FF15" s="415" t="str">
        <f>IFERROR(FE15/'Donnees de base'!AC15,"")</f>
        <v/>
      </c>
      <c r="FG15" s="386"/>
      <c r="FH15" s="415" t="str">
        <f>IFERROR(FG15/'Donnees de base'!AD15,"")</f>
        <v/>
      </c>
      <c r="FI15" s="386"/>
      <c r="FJ15" s="415" t="str">
        <f>IFERROR(FI15/'Donnees de base'!AE15,"")</f>
        <v/>
      </c>
      <c r="FK15" s="386"/>
      <c r="FL15" s="415" t="str">
        <f>IFERROR(FK15/'Donnees de base'!AF15,"")</f>
        <v/>
      </c>
      <c r="FM15" s="386"/>
      <c r="FN15" s="415" t="str">
        <f>IFERROR(FM15/'Donnees de base'!AG15,"")</f>
        <v/>
      </c>
      <c r="FO15" s="416">
        <f t="shared" si="31"/>
        <v>0</v>
      </c>
      <c r="FP15" s="386"/>
      <c r="FQ15" s="415" t="str">
        <f>IFERROR(FP15/'Donnees de base'!AH15,"")</f>
        <v/>
      </c>
      <c r="FR15" s="386"/>
      <c r="FS15" s="415" t="str">
        <f>IFERROR(FR15/'Donnees de base'!AI15,"")</f>
        <v/>
      </c>
      <c r="FT15" s="386"/>
      <c r="FU15" s="415" t="str">
        <f>IFERROR(FT15/'Donnees de base'!AJ15,"")</f>
        <v/>
      </c>
      <c r="FV15" s="416">
        <f t="shared" si="32"/>
        <v>0</v>
      </c>
      <c r="FW15" s="386"/>
      <c r="FX15" s="415" t="str">
        <f>IFERROR(FW15/'Donnees de base'!AK15,"")</f>
        <v/>
      </c>
      <c r="FY15" s="386"/>
      <c r="FZ15" s="415" t="str">
        <f>IFERROR(FY15/'Donnees de base'!AL15,"")</f>
        <v/>
      </c>
      <c r="GA15" s="386"/>
      <c r="GB15" s="415" t="str">
        <f>IFERROR(GA15/'Donnees de base'!AM15,"")</f>
        <v/>
      </c>
      <c r="GC15" s="416">
        <f t="shared" si="33"/>
        <v>0</v>
      </c>
      <c r="GD15" s="386"/>
      <c r="GE15" s="415" t="str">
        <f>IFERROR(GD15/'Donnees de base'!AN15,"")</f>
        <v/>
      </c>
      <c r="GF15" s="101"/>
      <c r="GG15" s="415" t="str">
        <f>IFERROR(GF15/'Donnees de base'!AO15,"")</f>
        <v/>
      </c>
      <c r="GH15" s="386"/>
      <c r="GI15" s="415" t="str">
        <f>IFERROR(GH15/'Donnees de base'!AP15,"")</f>
        <v/>
      </c>
      <c r="GJ15" s="386"/>
      <c r="GK15" s="417" t="str">
        <f>IFERROR(GJ15/'Donnees de base'!AQ15,"")</f>
        <v/>
      </c>
      <c r="GL15" s="418">
        <f t="shared" si="34"/>
        <v>0</v>
      </c>
      <c r="GM15" s="397"/>
      <c r="GN15" s="415" t="str">
        <f>IFERROR(GM15/'Donnees de base'!AS15,"")</f>
        <v/>
      </c>
      <c r="GO15" s="386"/>
      <c r="GP15" s="415" t="str">
        <f>IFERROR(GO15/'Donnees de base'!AT15,"")</f>
        <v/>
      </c>
      <c r="GQ15" s="386"/>
      <c r="GR15" s="415" t="str">
        <f>IFERROR(GQ15/'Donnees de base'!AU15,"")</f>
        <v/>
      </c>
      <c r="GS15" s="386"/>
      <c r="GT15" s="415" t="str">
        <f>IFERROR(GS15/'Donnees de base'!AV15,"")</f>
        <v/>
      </c>
      <c r="GU15" s="386"/>
      <c r="GV15" s="415" t="str">
        <f>IFERROR(GU15/'Donnees de base'!AW15,"")</f>
        <v/>
      </c>
      <c r="GW15" s="416">
        <f t="shared" si="35"/>
        <v>0</v>
      </c>
      <c r="GX15" s="386"/>
      <c r="GY15" s="415" t="str">
        <f>IFERROR(GX15/'Donnees de base'!AX15,"")</f>
        <v/>
      </c>
      <c r="GZ15" s="386"/>
      <c r="HA15" s="415" t="str">
        <f>IFERROR(GZ15/'Donnees de base'!AY15,"")</f>
        <v/>
      </c>
      <c r="HB15" s="386"/>
      <c r="HC15" s="415" t="str">
        <f>IFERROR(HB15/'Donnees de base'!AZ15,"")</f>
        <v/>
      </c>
      <c r="HD15" s="416">
        <f t="shared" si="36"/>
        <v>0</v>
      </c>
      <c r="HE15" s="386"/>
      <c r="HF15" s="415" t="str">
        <f>IFERROR(HE15/'Donnees de base'!BA15,"")</f>
        <v/>
      </c>
      <c r="HG15" s="386"/>
      <c r="HH15" s="415" t="str">
        <f>IFERROR(HG15/'Donnees de base'!BB15,"")</f>
        <v/>
      </c>
      <c r="HI15" s="386"/>
      <c r="HJ15" s="415" t="str">
        <f>IFERROR(HI15/'Donnees de base'!BC15,"")</f>
        <v/>
      </c>
      <c r="HK15" s="416">
        <f t="shared" si="37"/>
        <v>0</v>
      </c>
      <c r="HL15" s="386"/>
      <c r="HM15" s="415" t="str">
        <f>IFERROR(HL15/'Donnees de base'!BD15,"")</f>
        <v/>
      </c>
      <c r="HN15" s="386"/>
      <c r="HO15" s="415" t="str">
        <f>IFERROR(HN15/'Donnees de base'!BE15,"")</f>
        <v/>
      </c>
      <c r="HP15" s="386"/>
      <c r="HQ15" s="415" t="str">
        <f>IFERROR(HP15/'Donnees de base'!BF15,"")</f>
        <v/>
      </c>
      <c r="HR15" s="386"/>
      <c r="HS15" s="417" t="str">
        <f>IFERROR(HR15/'Donnees de base'!BG15,"")</f>
        <v/>
      </c>
      <c r="HT15" s="418">
        <f t="shared" si="38"/>
        <v>0</v>
      </c>
      <c r="HU15" s="397"/>
      <c r="HV15" s="415" t="str">
        <f>IFERROR(HU15/'Donnees de base'!BI15,"")</f>
        <v/>
      </c>
      <c r="HW15" s="386"/>
      <c r="HX15" s="415" t="str">
        <f>IFERROR(HW15/'Donnees de base'!BJ15,"")</f>
        <v/>
      </c>
      <c r="HY15" s="386"/>
      <c r="HZ15" s="415" t="str">
        <f>IFERROR(HY15/'Donnees de base'!BK15,"")</f>
        <v/>
      </c>
      <c r="IA15" s="386"/>
      <c r="IB15" s="415" t="str">
        <f>IFERROR(IA15/'Donnees de base'!BL15,"")</f>
        <v/>
      </c>
      <c r="IC15" s="386"/>
      <c r="ID15" s="415" t="str">
        <f>IFERROR(IC15/'Donnees de base'!BM15,"")</f>
        <v/>
      </c>
      <c r="IE15" s="416">
        <f t="shared" si="39"/>
        <v>0</v>
      </c>
      <c r="IF15" s="386"/>
      <c r="IG15" s="415" t="str">
        <f>IFERROR(IF15/'Donnees de base'!BN15,"")</f>
        <v/>
      </c>
      <c r="IH15" s="386"/>
      <c r="II15" s="415" t="str">
        <f>IFERROR(IH15/'Donnees de base'!BO15,"")</f>
        <v/>
      </c>
      <c r="IJ15" s="386"/>
      <c r="IK15" s="415" t="str">
        <f>IFERROR(IJ15/'Donnees de base'!BP15,"")</f>
        <v/>
      </c>
      <c r="IL15" s="416">
        <f t="shared" si="40"/>
        <v>0</v>
      </c>
      <c r="IM15" s="386"/>
      <c r="IN15" s="415" t="str">
        <f>IFERROR(IM15/'Donnees de base'!BQ15,"")</f>
        <v/>
      </c>
      <c r="IO15" s="386"/>
      <c r="IP15" s="415" t="str">
        <f>IFERROR(IO15/'Donnees de base'!BR15,"")</f>
        <v/>
      </c>
      <c r="IQ15" s="386"/>
      <c r="IR15" s="415" t="str">
        <f>IFERROR(IQ15/'Donnees de base'!BS15,"")</f>
        <v/>
      </c>
      <c r="IS15" s="416">
        <f t="shared" si="41"/>
        <v>0</v>
      </c>
      <c r="IT15" s="386"/>
      <c r="IU15" s="415" t="str">
        <f>IFERROR(IT15/'Donnees de base'!BT15,"")</f>
        <v/>
      </c>
      <c r="IV15" s="101"/>
      <c r="IW15" s="415" t="str">
        <f>IFERROR(IV15/'Donnees de base'!BU15,"")</f>
        <v/>
      </c>
      <c r="IX15" s="386"/>
      <c r="IY15" s="415" t="str">
        <f>IFERROR(IX15/'Donnees de base'!BV15,"")</f>
        <v/>
      </c>
      <c r="IZ15" s="386"/>
      <c r="JA15" s="417" t="str">
        <f>IFERROR(IZ15/'Donnees de base'!BW15,"")</f>
        <v/>
      </c>
      <c r="JB15" s="418">
        <f t="shared" si="42"/>
        <v>0</v>
      </c>
      <c r="JC15" s="397"/>
      <c r="JD15" s="415" t="str">
        <f>IFERROR(JC15/'Donnees de base'!BY15,"")</f>
        <v/>
      </c>
      <c r="JE15" s="386"/>
      <c r="JF15" s="386"/>
      <c r="JG15" s="386"/>
      <c r="JH15" s="386"/>
      <c r="JI15" s="389">
        <f t="shared" si="43"/>
        <v>0</v>
      </c>
      <c r="JJ15" s="417" t="str">
        <f>IFERROR(JI15/('Donnees de base'!CD15-'Donnees de base'!BY15),"")</f>
        <v/>
      </c>
      <c r="JK15" s="418">
        <f t="shared" si="44"/>
        <v>0</v>
      </c>
    </row>
    <row r="16" spans="1:271" ht="15.4">
      <c r="A16" s="214" t="str">
        <f>IF('Donnees de base'!A16="","",'Donnees de base'!A16)</f>
        <v>COUP</v>
      </c>
      <c r="B16" s="215" t="str">
        <f>IF('Donnees de base'!B16="","",'Donnees de base'!B16)</f>
        <v>GPEI</v>
      </c>
      <c r="C16" s="215" t="str">
        <f>IF('Donnees de base'!C16="","",'Donnees de base'!C16)</f>
        <v>DATA</v>
      </c>
      <c r="D16" s="215" t="str">
        <f>IF('Donnees de base'!D16="","",'Donnees de base'!D16)</f>
        <v/>
      </c>
      <c r="E16" s="216" t="str">
        <f>IF('Donnees de base'!H16="","",'Donnees de base'!H16)</f>
        <v/>
      </c>
      <c r="F16" s="227">
        <v>0</v>
      </c>
      <c r="G16" s="228"/>
      <c r="H16" s="229" t="str">
        <f>IF('Donnees de base'!Y16="","",'Donnees de base'!Y16)</f>
        <v/>
      </c>
      <c r="I16" s="106"/>
      <c r="J16" s="230">
        <f t="shared" si="0"/>
        <v>0</v>
      </c>
      <c r="K16" s="105"/>
      <c r="L16" s="106"/>
      <c r="M16" s="230">
        <f t="shared" si="1"/>
        <v>0</v>
      </c>
      <c r="N16" s="105"/>
      <c r="O16" s="105"/>
      <c r="P16" s="231">
        <f t="shared" si="2"/>
        <v>0</v>
      </c>
      <c r="Q16" s="105"/>
      <c r="R16" s="105"/>
      <c r="S16" s="231">
        <f t="shared" si="3"/>
        <v>0</v>
      </c>
      <c r="T16" s="232">
        <f t="shared" ref="T16:U16" si="89">SUM(N16,Q16)</f>
        <v>0</v>
      </c>
      <c r="U16" s="232">
        <f t="shared" si="89"/>
        <v>0</v>
      </c>
      <c r="V16" s="231">
        <f t="shared" si="5"/>
        <v>0</v>
      </c>
      <c r="W16" s="105"/>
      <c r="X16" s="228"/>
      <c r="Y16" s="103"/>
      <c r="Z16" s="105"/>
      <c r="AA16" s="105"/>
      <c r="AB16" s="105"/>
      <c r="AC16" s="106"/>
      <c r="AD16" s="107"/>
      <c r="AE16" s="228"/>
      <c r="AF16" s="103"/>
      <c r="AG16" s="105"/>
      <c r="AH16" s="105"/>
      <c r="AI16" s="105"/>
      <c r="AJ16" s="105"/>
      <c r="AK16" s="105"/>
      <c r="AL16" s="105"/>
      <c r="AM16" s="105"/>
      <c r="AN16" s="106"/>
      <c r="AO16" s="107"/>
      <c r="AP16" s="105"/>
      <c r="AQ16" s="105"/>
      <c r="AR16" s="105"/>
      <c r="AS16" s="105"/>
      <c r="AT16" s="105"/>
      <c r="AU16" s="105"/>
      <c r="AV16" s="105"/>
      <c r="AW16" s="228"/>
      <c r="AX16" s="103"/>
      <c r="AY16" s="105"/>
      <c r="AZ16" s="105"/>
      <c r="BA16" s="105"/>
      <c r="BB16" s="105"/>
      <c r="BC16" s="105"/>
      <c r="BD16" s="105"/>
      <c r="BE16" s="105"/>
      <c r="BF16" s="105"/>
      <c r="BG16" s="105"/>
      <c r="BH16" s="105"/>
      <c r="BI16" s="106"/>
      <c r="BJ16" s="107"/>
      <c r="BK16" s="228"/>
      <c r="BL16" s="379" t="str">
        <f t="shared" si="6"/>
        <v/>
      </c>
      <c r="BM16" s="380" t="str">
        <f t="shared" si="7"/>
        <v/>
      </c>
      <c r="BN16" s="380" t="str">
        <f>IFERROR(K16/('Donnees de base'!M16*0.48),"")</f>
        <v/>
      </c>
      <c r="BO16" s="380" t="str">
        <f>IFERROR(L16/('Donnees de base'!M16*0.52),"")</f>
        <v/>
      </c>
      <c r="BP16" s="380" t="str">
        <f>IFERROR(T16/('Donnees de base'!K16*0.48),"")</f>
        <v/>
      </c>
      <c r="BQ16" s="380" t="str">
        <f>IFERROR(U16/('Donnees de base'!K16*0.52),"")</f>
        <v/>
      </c>
      <c r="BR16" s="380" t="str">
        <f>IFERROR(W16/('Donnees de base'!L16*0.48),"")</f>
        <v/>
      </c>
      <c r="BS16" s="380" t="str">
        <f>IFERROR(X16/('Donnees de base'!L16*0.52),"")</f>
        <v/>
      </c>
      <c r="BT16" s="380" t="s">
        <v>309</v>
      </c>
      <c r="BU16" s="381" t="s">
        <v>309</v>
      </c>
      <c r="BV16" s="380" t="s">
        <v>309</v>
      </c>
      <c r="BW16" s="380" t="s">
        <v>309</v>
      </c>
      <c r="BX16" s="380" t="s">
        <v>309</v>
      </c>
      <c r="BY16" s="380" t="s">
        <v>309</v>
      </c>
      <c r="BZ16" s="380" t="s">
        <v>309</v>
      </c>
      <c r="CA16" s="380" t="s">
        <v>309</v>
      </c>
      <c r="CB16" s="380" t="s">
        <v>309</v>
      </c>
      <c r="CC16" s="380" t="s">
        <v>309</v>
      </c>
      <c r="CD16" s="380" t="str">
        <f>IFERROR(AN16/('Donnees de base'!M16*0.48),"")</f>
        <v/>
      </c>
      <c r="CE16" s="380" t="s">
        <v>309</v>
      </c>
      <c r="CF16" s="380" t="s">
        <v>309</v>
      </c>
      <c r="CG16" s="380" t="s">
        <v>309</v>
      </c>
      <c r="CH16" s="382" t="s">
        <v>309</v>
      </c>
      <c r="CI16" s="332"/>
      <c r="CJ16" s="333" t="str">
        <f>IF('Donnees de base'!C16="","",'Donnees de base'!C16)</f>
        <v>DATA</v>
      </c>
      <c r="CK16" s="333" t="str">
        <f>IF('Donnees de base'!D16="","",'Donnees de base'!D16)</f>
        <v/>
      </c>
      <c r="CL16" s="333">
        <f>IF('Donnees de base'!G16="","",'Donnees de base'!G16)</f>
        <v>0</v>
      </c>
      <c r="CM16" s="429"/>
      <c r="CN16" s="383" t="s">
        <v>309</v>
      </c>
      <c r="CO16" s="335">
        <f>IF('Donnees de base'!K16="","",'Donnees de base'!K16)</f>
        <v>0</v>
      </c>
      <c r="CP16" s="384"/>
      <c r="CQ16" s="385"/>
      <c r="CR16" s="386"/>
      <c r="CS16" s="387"/>
      <c r="CT16" s="388">
        <f t="shared" si="8"/>
        <v>0</v>
      </c>
      <c r="CU16" s="389">
        <f t="shared" si="9"/>
        <v>0</v>
      </c>
      <c r="CV16" s="390">
        <f t="shared" si="10"/>
        <v>0</v>
      </c>
      <c r="CW16" s="397"/>
      <c r="CX16" s="386"/>
      <c r="CY16" s="386"/>
      <c r="CZ16" s="391"/>
      <c r="DA16" s="419">
        <f t="shared" si="11"/>
        <v>0</v>
      </c>
      <c r="DB16" s="389">
        <f t="shared" si="12"/>
        <v>0</v>
      </c>
      <c r="DC16" s="420">
        <f t="shared" si="13"/>
        <v>0</v>
      </c>
      <c r="DD16" s="395"/>
      <c r="DE16" s="386"/>
      <c r="DF16" s="386"/>
      <c r="DG16" s="396"/>
      <c r="DH16" s="419">
        <f t="shared" si="14"/>
        <v>0</v>
      </c>
      <c r="DI16" s="389">
        <f t="shared" si="15"/>
        <v>0</v>
      </c>
      <c r="DJ16" s="420">
        <f t="shared" si="16"/>
        <v>0</v>
      </c>
      <c r="DK16" s="397"/>
      <c r="DL16" s="386"/>
      <c r="DM16" s="386"/>
      <c r="DN16" s="391"/>
      <c r="DO16" s="348">
        <f t="shared" si="17"/>
        <v>0</v>
      </c>
      <c r="DP16" s="333">
        <f t="shared" si="18"/>
        <v>0</v>
      </c>
      <c r="DQ16" s="349">
        <f t="shared" si="19"/>
        <v>0</v>
      </c>
      <c r="DR16" s="398">
        <f t="shared" ref="DR16:DS16" si="90">SUM(CT16,DH16)</f>
        <v>0</v>
      </c>
      <c r="DS16" s="399">
        <f t="shared" si="90"/>
        <v>0</v>
      </c>
      <c r="DT16" s="400">
        <f t="shared" si="21"/>
        <v>0</v>
      </c>
      <c r="DU16" s="401">
        <f t="shared" ref="DU16:DV16" si="91">SUM(DA16,DO16)</f>
        <v>0</v>
      </c>
      <c r="DV16" s="399">
        <f t="shared" si="91"/>
        <v>0</v>
      </c>
      <c r="DW16" s="402">
        <f t="shared" si="23"/>
        <v>0</v>
      </c>
      <c r="DX16" s="403">
        <f t="shared" ref="DX16:DY16" si="92">SUM(CP16,CR16,CW16,CY16,DD16,DF16,DK16,DM16)</f>
        <v>0</v>
      </c>
      <c r="DY16" s="355">
        <f t="shared" si="92"/>
        <v>0</v>
      </c>
      <c r="DZ16" s="356">
        <f t="shared" si="25"/>
        <v>0</v>
      </c>
      <c r="EA16" s="426"/>
      <c r="EB16" s="427"/>
      <c r="EC16" s="428"/>
      <c r="ED16" s="425"/>
      <c r="EE16" s="408">
        <f t="shared" si="26"/>
        <v>0</v>
      </c>
      <c r="EF16" s="409">
        <f t="shared" si="27"/>
        <v>0</v>
      </c>
      <c r="EG16" s="410" t="str">
        <f>IFERROR(EF16/'Donnees de base'!E16,"")</f>
        <v/>
      </c>
      <c r="EH16" s="410">
        <f t="shared" si="28"/>
        <v>0</v>
      </c>
      <c r="EI16" s="411" t="str">
        <f>IFERROR(EH16/'Donnees de base'!F16,"")</f>
        <v/>
      </c>
      <c r="EJ16" s="365">
        <f t="shared" si="29"/>
        <v>0</v>
      </c>
      <c r="EK16" s="366" t="str">
        <f>IFERROR(EJ16/'Donnees de base'!G16,"")</f>
        <v/>
      </c>
      <c r="EL16" s="412" t="str">
        <f>IFERROR(DZ16/'Donnees de base'!K16,"")</f>
        <v/>
      </c>
      <c r="EM16" s="413" t="str">
        <f>IFERROR(DZ16/'Donnees de base'!P16,"")</f>
        <v/>
      </c>
      <c r="EN16" s="413" t="str">
        <f>IFERROR(DZ16/'Donnees de base'!T16,"")</f>
        <v/>
      </c>
      <c r="EO16" s="414" t="str">
        <f>IFERROR(EE16/'Donnees de base'!L16,"")</f>
        <v/>
      </c>
      <c r="EP16" s="370" t="str">
        <f>IFERROR(EJ16/('Donnees de base'!K16+'Donnees de base'!L16),"")</f>
        <v/>
      </c>
      <c r="EQ16" s="346"/>
      <c r="ER16" s="371"/>
      <c r="ES16" s="372">
        <f t="shared" si="30"/>
        <v>0</v>
      </c>
      <c r="ET16" s="84"/>
      <c r="EU16" s="84"/>
      <c r="EV16" s="373" t="str">
        <f>IFERROR((((ET16+EU16)*'Donnees de base'!$X$49)-(DZ16+EE16))/((ET16+EU16)*'Donnees de base'!$X$49),"")</f>
        <v/>
      </c>
      <c r="EW16" s="374">
        <f>IFERROR(('Donnees de base'!V16)-(ET16+EU16),"")</f>
        <v>0</v>
      </c>
      <c r="EX16" s="421"/>
      <c r="EY16" s="110"/>
      <c r="EZ16" s="110"/>
      <c r="FA16" s="422"/>
      <c r="FB16" s="423"/>
      <c r="FC16" s="110"/>
      <c r="FD16" s="424"/>
      <c r="FE16" s="395"/>
      <c r="FF16" s="415" t="str">
        <f>IFERROR(FE16/'Donnees de base'!AC16,"")</f>
        <v/>
      </c>
      <c r="FG16" s="386"/>
      <c r="FH16" s="415" t="str">
        <f>IFERROR(FG16/'Donnees de base'!AD16,"")</f>
        <v/>
      </c>
      <c r="FI16" s="386"/>
      <c r="FJ16" s="415" t="str">
        <f>IFERROR(FI16/'Donnees de base'!AE16,"")</f>
        <v/>
      </c>
      <c r="FK16" s="386"/>
      <c r="FL16" s="415" t="str">
        <f>IFERROR(FK16/'Donnees de base'!AF16,"")</f>
        <v/>
      </c>
      <c r="FM16" s="386"/>
      <c r="FN16" s="415" t="str">
        <f>IFERROR(FM16/'Donnees de base'!AG16,"")</f>
        <v/>
      </c>
      <c r="FO16" s="416">
        <f t="shared" si="31"/>
        <v>0</v>
      </c>
      <c r="FP16" s="386"/>
      <c r="FQ16" s="415" t="str">
        <f>IFERROR(FP16/'Donnees de base'!AH16,"")</f>
        <v/>
      </c>
      <c r="FR16" s="386"/>
      <c r="FS16" s="415" t="str">
        <f>IFERROR(FR16/'Donnees de base'!AI16,"")</f>
        <v/>
      </c>
      <c r="FT16" s="386"/>
      <c r="FU16" s="415" t="str">
        <f>IFERROR(FT16/'Donnees de base'!AJ16,"")</f>
        <v/>
      </c>
      <c r="FV16" s="416">
        <f t="shared" si="32"/>
        <v>0</v>
      </c>
      <c r="FW16" s="386"/>
      <c r="FX16" s="415" t="str">
        <f>IFERROR(FW16/'Donnees de base'!AK16,"")</f>
        <v/>
      </c>
      <c r="FY16" s="386"/>
      <c r="FZ16" s="415" t="str">
        <f>IFERROR(FY16/'Donnees de base'!AL16,"")</f>
        <v/>
      </c>
      <c r="GA16" s="386"/>
      <c r="GB16" s="415" t="str">
        <f>IFERROR(GA16/'Donnees de base'!AM16,"")</f>
        <v/>
      </c>
      <c r="GC16" s="416">
        <f t="shared" si="33"/>
        <v>0</v>
      </c>
      <c r="GD16" s="386"/>
      <c r="GE16" s="415" t="str">
        <f>IFERROR(GD16/'Donnees de base'!AN16,"")</f>
        <v/>
      </c>
      <c r="GF16" s="101"/>
      <c r="GG16" s="415" t="str">
        <f>IFERROR(GF16/'Donnees de base'!AO16,"")</f>
        <v/>
      </c>
      <c r="GH16" s="386"/>
      <c r="GI16" s="415" t="str">
        <f>IFERROR(GH16/'Donnees de base'!AP16,"")</f>
        <v/>
      </c>
      <c r="GJ16" s="386"/>
      <c r="GK16" s="417" t="str">
        <f>IFERROR(GJ16/'Donnees de base'!AQ16,"")</f>
        <v/>
      </c>
      <c r="GL16" s="418">
        <f t="shared" si="34"/>
        <v>0</v>
      </c>
      <c r="GM16" s="397"/>
      <c r="GN16" s="415" t="str">
        <f>IFERROR(GM16/'Donnees de base'!AS16,"")</f>
        <v/>
      </c>
      <c r="GO16" s="386"/>
      <c r="GP16" s="415" t="str">
        <f>IFERROR(GO16/'Donnees de base'!AT16,"")</f>
        <v/>
      </c>
      <c r="GQ16" s="386"/>
      <c r="GR16" s="415" t="str">
        <f>IFERROR(GQ16/'Donnees de base'!AU16,"")</f>
        <v/>
      </c>
      <c r="GS16" s="386"/>
      <c r="GT16" s="415" t="str">
        <f>IFERROR(GS16/'Donnees de base'!AV16,"")</f>
        <v/>
      </c>
      <c r="GU16" s="386"/>
      <c r="GV16" s="415" t="str">
        <f>IFERROR(GU16/'Donnees de base'!AW16,"")</f>
        <v/>
      </c>
      <c r="GW16" s="416">
        <f t="shared" si="35"/>
        <v>0</v>
      </c>
      <c r="GX16" s="386"/>
      <c r="GY16" s="415" t="str">
        <f>IFERROR(GX16/'Donnees de base'!AX16,"")</f>
        <v/>
      </c>
      <c r="GZ16" s="386"/>
      <c r="HA16" s="415" t="str">
        <f>IFERROR(GZ16/'Donnees de base'!AY16,"")</f>
        <v/>
      </c>
      <c r="HB16" s="386"/>
      <c r="HC16" s="415" t="str">
        <f>IFERROR(HB16/'Donnees de base'!AZ16,"")</f>
        <v/>
      </c>
      <c r="HD16" s="416">
        <f t="shared" si="36"/>
        <v>0</v>
      </c>
      <c r="HE16" s="386"/>
      <c r="HF16" s="415" t="str">
        <f>IFERROR(HE16/'Donnees de base'!BA16,"")</f>
        <v/>
      </c>
      <c r="HG16" s="386"/>
      <c r="HH16" s="415" t="str">
        <f>IFERROR(HG16/'Donnees de base'!BB16,"")</f>
        <v/>
      </c>
      <c r="HI16" s="386"/>
      <c r="HJ16" s="415" t="str">
        <f>IFERROR(HI16/'Donnees de base'!BC16,"")</f>
        <v/>
      </c>
      <c r="HK16" s="416">
        <f t="shared" si="37"/>
        <v>0</v>
      </c>
      <c r="HL16" s="386"/>
      <c r="HM16" s="415" t="str">
        <f>IFERROR(HL16/'Donnees de base'!BD16,"")</f>
        <v/>
      </c>
      <c r="HN16" s="386"/>
      <c r="HO16" s="415" t="str">
        <f>IFERROR(HN16/'Donnees de base'!BE16,"")</f>
        <v/>
      </c>
      <c r="HP16" s="386"/>
      <c r="HQ16" s="415" t="str">
        <f>IFERROR(HP16/'Donnees de base'!BF16,"")</f>
        <v/>
      </c>
      <c r="HR16" s="386"/>
      <c r="HS16" s="417" t="str">
        <f>IFERROR(HR16/'Donnees de base'!BG16,"")</f>
        <v/>
      </c>
      <c r="HT16" s="418">
        <f t="shared" si="38"/>
        <v>0</v>
      </c>
      <c r="HU16" s="397"/>
      <c r="HV16" s="415" t="str">
        <f>IFERROR(HU16/'Donnees de base'!BI16,"")</f>
        <v/>
      </c>
      <c r="HW16" s="386"/>
      <c r="HX16" s="415" t="str">
        <f>IFERROR(HW16/'Donnees de base'!BJ16,"")</f>
        <v/>
      </c>
      <c r="HY16" s="386"/>
      <c r="HZ16" s="415" t="str">
        <f>IFERROR(HY16/'Donnees de base'!BK16,"")</f>
        <v/>
      </c>
      <c r="IA16" s="386"/>
      <c r="IB16" s="415" t="str">
        <f>IFERROR(IA16/'Donnees de base'!BL16,"")</f>
        <v/>
      </c>
      <c r="IC16" s="386"/>
      <c r="ID16" s="415" t="str">
        <f>IFERROR(IC16/'Donnees de base'!BM16,"")</f>
        <v/>
      </c>
      <c r="IE16" s="416">
        <f t="shared" si="39"/>
        <v>0</v>
      </c>
      <c r="IF16" s="386"/>
      <c r="IG16" s="415" t="str">
        <f>IFERROR(IF16/'Donnees de base'!BN16,"")</f>
        <v/>
      </c>
      <c r="IH16" s="386"/>
      <c r="II16" s="415" t="str">
        <f>IFERROR(IH16/'Donnees de base'!BO16,"")</f>
        <v/>
      </c>
      <c r="IJ16" s="386"/>
      <c r="IK16" s="415" t="str">
        <f>IFERROR(IJ16/'Donnees de base'!BP16,"")</f>
        <v/>
      </c>
      <c r="IL16" s="416">
        <f t="shared" si="40"/>
        <v>0</v>
      </c>
      <c r="IM16" s="386"/>
      <c r="IN16" s="415" t="str">
        <f>IFERROR(IM16/'Donnees de base'!BQ16,"")</f>
        <v/>
      </c>
      <c r="IO16" s="386"/>
      <c r="IP16" s="415" t="str">
        <f>IFERROR(IO16/'Donnees de base'!BR16,"")</f>
        <v/>
      </c>
      <c r="IQ16" s="386"/>
      <c r="IR16" s="415" t="str">
        <f>IFERROR(IQ16/'Donnees de base'!BS16,"")</f>
        <v/>
      </c>
      <c r="IS16" s="416">
        <f t="shared" si="41"/>
        <v>0</v>
      </c>
      <c r="IT16" s="386"/>
      <c r="IU16" s="415" t="str">
        <f>IFERROR(IT16/'Donnees de base'!BT16,"")</f>
        <v/>
      </c>
      <c r="IV16" s="101"/>
      <c r="IW16" s="415" t="str">
        <f>IFERROR(IV16/'Donnees de base'!BU16,"")</f>
        <v/>
      </c>
      <c r="IX16" s="386"/>
      <c r="IY16" s="415" t="str">
        <f>IFERROR(IX16/'Donnees de base'!BV16,"")</f>
        <v/>
      </c>
      <c r="IZ16" s="386"/>
      <c r="JA16" s="417" t="str">
        <f>IFERROR(IZ16/'Donnees de base'!BW16,"")</f>
        <v/>
      </c>
      <c r="JB16" s="418">
        <f t="shared" si="42"/>
        <v>0</v>
      </c>
      <c r="JC16" s="397"/>
      <c r="JD16" s="415" t="str">
        <f>IFERROR(JC16/'Donnees de base'!BY16,"")</f>
        <v/>
      </c>
      <c r="JE16" s="386"/>
      <c r="JF16" s="386"/>
      <c r="JG16" s="386"/>
      <c r="JH16" s="386"/>
      <c r="JI16" s="389">
        <f t="shared" si="43"/>
        <v>0</v>
      </c>
      <c r="JJ16" s="417" t="str">
        <f>IFERROR(JI16/('Donnees de base'!CD16-'Donnees de base'!BY16),"")</f>
        <v/>
      </c>
      <c r="JK16" s="418">
        <f t="shared" si="44"/>
        <v>0</v>
      </c>
    </row>
    <row r="17" spans="1:271" ht="15.4">
      <c r="A17" s="214" t="str">
        <f>IF('Donnees de base'!A17="","",'Donnees de base'!A17)</f>
        <v>COUP</v>
      </c>
      <c r="B17" s="215" t="str">
        <f>IF('Donnees de base'!B17="","",'Donnees de base'!B17)</f>
        <v>GPEI</v>
      </c>
      <c r="C17" s="215" t="str">
        <f>IF('Donnees de base'!C17="","",'Donnees de base'!C17)</f>
        <v>DATA</v>
      </c>
      <c r="D17" s="215" t="str">
        <f>IF('Donnees de base'!D17="","",'Donnees de base'!D17)</f>
        <v/>
      </c>
      <c r="E17" s="216" t="str">
        <f>IF('Donnees de base'!H17="","",'Donnees de base'!H17)</f>
        <v/>
      </c>
      <c r="F17" s="227">
        <v>0</v>
      </c>
      <c r="G17" s="228"/>
      <c r="H17" s="229" t="str">
        <f>IF('Donnees de base'!Y17="","",'Donnees de base'!Y17)</f>
        <v/>
      </c>
      <c r="I17" s="106"/>
      <c r="J17" s="230">
        <f t="shared" si="0"/>
        <v>0</v>
      </c>
      <c r="K17" s="105"/>
      <c r="L17" s="106"/>
      <c r="M17" s="230">
        <f t="shared" si="1"/>
        <v>0</v>
      </c>
      <c r="N17" s="105"/>
      <c r="O17" s="105"/>
      <c r="P17" s="231">
        <f t="shared" si="2"/>
        <v>0</v>
      </c>
      <c r="Q17" s="105"/>
      <c r="R17" s="105"/>
      <c r="S17" s="231">
        <f t="shared" si="3"/>
        <v>0</v>
      </c>
      <c r="T17" s="232">
        <f t="shared" ref="T17:U17" si="93">SUM(N17,Q17)</f>
        <v>0</v>
      </c>
      <c r="U17" s="232">
        <f t="shared" si="93"/>
        <v>0</v>
      </c>
      <c r="V17" s="231">
        <f t="shared" si="5"/>
        <v>0</v>
      </c>
      <c r="W17" s="105"/>
      <c r="X17" s="228"/>
      <c r="Y17" s="103"/>
      <c r="Z17" s="105"/>
      <c r="AA17" s="105"/>
      <c r="AB17" s="105"/>
      <c r="AC17" s="106"/>
      <c r="AD17" s="107"/>
      <c r="AE17" s="228"/>
      <c r="AF17" s="103"/>
      <c r="AG17" s="105"/>
      <c r="AH17" s="105"/>
      <c r="AI17" s="105"/>
      <c r="AJ17" s="105"/>
      <c r="AK17" s="105"/>
      <c r="AL17" s="105"/>
      <c r="AM17" s="105"/>
      <c r="AN17" s="106"/>
      <c r="AO17" s="107"/>
      <c r="AP17" s="105"/>
      <c r="AQ17" s="105"/>
      <c r="AR17" s="105"/>
      <c r="AS17" s="105"/>
      <c r="AT17" s="105"/>
      <c r="AU17" s="105"/>
      <c r="AV17" s="105"/>
      <c r="AW17" s="228"/>
      <c r="AX17" s="103"/>
      <c r="AY17" s="105"/>
      <c r="AZ17" s="105"/>
      <c r="BA17" s="105"/>
      <c r="BB17" s="105"/>
      <c r="BC17" s="105"/>
      <c r="BD17" s="105"/>
      <c r="BE17" s="105"/>
      <c r="BF17" s="105"/>
      <c r="BG17" s="105"/>
      <c r="BH17" s="105"/>
      <c r="BI17" s="106"/>
      <c r="BJ17" s="107"/>
      <c r="BK17" s="228"/>
      <c r="BL17" s="379" t="str">
        <f t="shared" si="6"/>
        <v/>
      </c>
      <c r="BM17" s="380" t="str">
        <f t="shared" si="7"/>
        <v/>
      </c>
      <c r="BN17" s="380" t="str">
        <f>IFERROR(K17/('Donnees de base'!M17*0.48),"")</f>
        <v/>
      </c>
      <c r="BO17" s="380" t="str">
        <f>IFERROR(L17/('Donnees de base'!M17*0.52),"")</f>
        <v/>
      </c>
      <c r="BP17" s="380" t="str">
        <f>IFERROR(T17/('Donnees de base'!K17*0.48),"")</f>
        <v/>
      </c>
      <c r="BQ17" s="380" t="str">
        <f>IFERROR(U17/('Donnees de base'!K17*0.52),"")</f>
        <v/>
      </c>
      <c r="BR17" s="380" t="str">
        <f>IFERROR(W17/('Donnees de base'!L17*0.48),"")</f>
        <v/>
      </c>
      <c r="BS17" s="380" t="str">
        <f>IFERROR(X17/('Donnees de base'!L17*0.52),"")</f>
        <v/>
      </c>
      <c r="BT17" s="380" t="s">
        <v>309</v>
      </c>
      <c r="BU17" s="381" t="s">
        <v>309</v>
      </c>
      <c r="BV17" s="380" t="s">
        <v>309</v>
      </c>
      <c r="BW17" s="380" t="s">
        <v>309</v>
      </c>
      <c r="BX17" s="380" t="s">
        <v>309</v>
      </c>
      <c r="BY17" s="380" t="s">
        <v>309</v>
      </c>
      <c r="BZ17" s="380" t="s">
        <v>309</v>
      </c>
      <c r="CA17" s="380" t="s">
        <v>309</v>
      </c>
      <c r="CB17" s="380" t="s">
        <v>309</v>
      </c>
      <c r="CC17" s="380" t="s">
        <v>309</v>
      </c>
      <c r="CD17" s="380" t="str">
        <f>IFERROR(AN17/('Donnees de base'!M17*0.48),"")</f>
        <v/>
      </c>
      <c r="CE17" s="380" t="s">
        <v>309</v>
      </c>
      <c r="CF17" s="380" t="s">
        <v>309</v>
      </c>
      <c r="CG17" s="380" t="s">
        <v>309</v>
      </c>
      <c r="CH17" s="382" t="s">
        <v>309</v>
      </c>
      <c r="CI17" s="332"/>
      <c r="CJ17" s="333" t="str">
        <f>IF('Donnees de base'!C17="","",'Donnees de base'!C17)</f>
        <v>DATA</v>
      </c>
      <c r="CK17" s="333" t="str">
        <f>IF('Donnees de base'!D17="","",'Donnees de base'!D17)</f>
        <v/>
      </c>
      <c r="CL17" s="333">
        <f>IF('Donnees de base'!G17="","",'Donnees de base'!G17)</f>
        <v>0</v>
      </c>
      <c r="CM17" s="429"/>
      <c r="CN17" s="383" t="s">
        <v>309</v>
      </c>
      <c r="CO17" s="335">
        <f>IF('Donnees de base'!K17="","",'Donnees de base'!K17)</f>
        <v>0</v>
      </c>
      <c r="CP17" s="384"/>
      <c r="CQ17" s="385"/>
      <c r="CR17" s="386"/>
      <c r="CS17" s="387"/>
      <c r="CT17" s="388">
        <f t="shared" si="8"/>
        <v>0</v>
      </c>
      <c r="CU17" s="389">
        <f t="shared" si="9"/>
        <v>0</v>
      </c>
      <c r="CV17" s="390">
        <f t="shared" si="10"/>
        <v>0</v>
      </c>
      <c r="CW17" s="397"/>
      <c r="CX17" s="386"/>
      <c r="CY17" s="386"/>
      <c r="CZ17" s="391"/>
      <c r="DA17" s="419">
        <f t="shared" si="11"/>
        <v>0</v>
      </c>
      <c r="DB17" s="389">
        <f t="shared" si="12"/>
        <v>0</v>
      </c>
      <c r="DC17" s="420">
        <f t="shared" si="13"/>
        <v>0</v>
      </c>
      <c r="DD17" s="395"/>
      <c r="DE17" s="386"/>
      <c r="DF17" s="386"/>
      <c r="DG17" s="396"/>
      <c r="DH17" s="419">
        <f t="shared" si="14"/>
        <v>0</v>
      </c>
      <c r="DI17" s="389">
        <f t="shared" si="15"/>
        <v>0</v>
      </c>
      <c r="DJ17" s="420">
        <f t="shared" si="16"/>
        <v>0</v>
      </c>
      <c r="DK17" s="397"/>
      <c r="DL17" s="386"/>
      <c r="DM17" s="386"/>
      <c r="DN17" s="391"/>
      <c r="DO17" s="348">
        <f t="shared" si="17"/>
        <v>0</v>
      </c>
      <c r="DP17" s="333">
        <f t="shared" si="18"/>
        <v>0</v>
      </c>
      <c r="DQ17" s="349">
        <f t="shared" si="19"/>
        <v>0</v>
      </c>
      <c r="DR17" s="398">
        <f t="shared" ref="DR17:DS17" si="94">SUM(CT17,DH17)</f>
        <v>0</v>
      </c>
      <c r="DS17" s="399">
        <f t="shared" si="94"/>
        <v>0</v>
      </c>
      <c r="DT17" s="400">
        <f t="shared" si="21"/>
        <v>0</v>
      </c>
      <c r="DU17" s="401">
        <f t="shared" ref="DU17:DV17" si="95">SUM(DA17,DO17)</f>
        <v>0</v>
      </c>
      <c r="DV17" s="399">
        <f t="shared" si="95"/>
        <v>0</v>
      </c>
      <c r="DW17" s="402">
        <f t="shared" si="23"/>
        <v>0</v>
      </c>
      <c r="DX17" s="403">
        <f t="shared" ref="DX17:DY17" si="96">SUM(CP17,CR17,CW17,CY17,DD17,DF17,DK17,DM17)</f>
        <v>0</v>
      </c>
      <c r="DY17" s="355">
        <f t="shared" si="96"/>
        <v>0</v>
      </c>
      <c r="DZ17" s="356">
        <f t="shared" si="25"/>
        <v>0</v>
      </c>
      <c r="EA17" s="426"/>
      <c r="EB17" s="427"/>
      <c r="EC17" s="428"/>
      <c r="ED17" s="425"/>
      <c r="EE17" s="408">
        <f t="shared" si="26"/>
        <v>0</v>
      </c>
      <c r="EF17" s="409">
        <f t="shared" si="27"/>
        <v>0</v>
      </c>
      <c r="EG17" s="410" t="str">
        <f>IFERROR(EF17/'Donnees de base'!E17,"")</f>
        <v/>
      </c>
      <c r="EH17" s="410">
        <f t="shared" si="28"/>
        <v>0</v>
      </c>
      <c r="EI17" s="411" t="str">
        <f>IFERROR(EH17/'Donnees de base'!F17,"")</f>
        <v/>
      </c>
      <c r="EJ17" s="365">
        <f t="shared" si="29"/>
        <v>0</v>
      </c>
      <c r="EK17" s="366" t="str">
        <f>IFERROR(EJ17/'Donnees de base'!G17,"")</f>
        <v/>
      </c>
      <c r="EL17" s="412" t="str">
        <f>IFERROR(DZ17/'Donnees de base'!K17,"")</f>
        <v/>
      </c>
      <c r="EM17" s="413" t="str">
        <f>IFERROR(DZ17/'Donnees de base'!P17,"")</f>
        <v/>
      </c>
      <c r="EN17" s="413" t="str">
        <f>IFERROR(DZ17/'Donnees de base'!T17,"")</f>
        <v/>
      </c>
      <c r="EO17" s="414" t="str">
        <f>IFERROR(EE17/'Donnees de base'!L17,"")</f>
        <v/>
      </c>
      <c r="EP17" s="370" t="str">
        <f>IFERROR(EJ17/('Donnees de base'!K17+'Donnees de base'!L17),"")</f>
        <v/>
      </c>
      <c r="EQ17" s="346"/>
      <c r="ER17" s="371"/>
      <c r="ES17" s="372">
        <f t="shared" si="30"/>
        <v>0</v>
      </c>
      <c r="ET17" s="84"/>
      <c r="EU17" s="84"/>
      <c r="EV17" s="373" t="str">
        <f>IFERROR((((ET17+EU17)*'Donnees de base'!$X$49)-(DZ17+EE17))/((ET17+EU17)*'Donnees de base'!$X$49),"")</f>
        <v/>
      </c>
      <c r="EW17" s="374">
        <f>IFERROR(('Donnees de base'!V17)-(ET17+EU17),"")</f>
        <v>0</v>
      </c>
      <c r="EX17" s="421"/>
      <c r="EY17" s="110"/>
      <c r="EZ17" s="110"/>
      <c r="FA17" s="422"/>
      <c r="FB17" s="423"/>
      <c r="FC17" s="110"/>
      <c r="FD17" s="424"/>
      <c r="FE17" s="395"/>
      <c r="FF17" s="415" t="str">
        <f>IFERROR(FE17/'Donnees de base'!AC17,"")</f>
        <v/>
      </c>
      <c r="FG17" s="386"/>
      <c r="FH17" s="415" t="str">
        <f>IFERROR(FG17/'Donnees de base'!AD17,"")</f>
        <v/>
      </c>
      <c r="FI17" s="386"/>
      <c r="FJ17" s="415" t="str">
        <f>IFERROR(FI17/'Donnees de base'!AE17,"")</f>
        <v/>
      </c>
      <c r="FK17" s="386"/>
      <c r="FL17" s="415" t="str">
        <f>IFERROR(FK17/'Donnees de base'!AF17,"")</f>
        <v/>
      </c>
      <c r="FM17" s="386"/>
      <c r="FN17" s="415" t="str">
        <f>IFERROR(FM17/'Donnees de base'!AG17,"")</f>
        <v/>
      </c>
      <c r="FO17" s="416">
        <f t="shared" si="31"/>
        <v>0</v>
      </c>
      <c r="FP17" s="386"/>
      <c r="FQ17" s="415" t="str">
        <f>IFERROR(FP17/'Donnees de base'!AH17,"")</f>
        <v/>
      </c>
      <c r="FR17" s="386"/>
      <c r="FS17" s="415" t="str">
        <f>IFERROR(FR17/'Donnees de base'!AI17,"")</f>
        <v/>
      </c>
      <c r="FT17" s="386"/>
      <c r="FU17" s="415" t="str">
        <f>IFERROR(FT17/'Donnees de base'!AJ17,"")</f>
        <v/>
      </c>
      <c r="FV17" s="416">
        <f t="shared" si="32"/>
        <v>0</v>
      </c>
      <c r="FW17" s="386"/>
      <c r="FX17" s="415" t="str">
        <f>IFERROR(FW17/'Donnees de base'!AK17,"")</f>
        <v/>
      </c>
      <c r="FY17" s="386"/>
      <c r="FZ17" s="415" t="str">
        <f>IFERROR(FY17/'Donnees de base'!AL17,"")</f>
        <v/>
      </c>
      <c r="GA17" s="386"/>
      <c r="GB17" s="415" t="str">
        <f>IFERROR(GA17/'Donnees de base'!AM17,"")</f>
        <v/>
      </c>
      <c r="GC17" s="416">
        <f t="shared" si="33"/>
        <v>0</v>
      </c>
      <c r="GD17" s="386"/>
      <c r="GE17" s="415" t="str">
        <f>IFERROR(GD17/'Donnees de base'!AN17,"")</f>
        <v/>
      </c>
      <c r="GF17" s="101"/>
      <c r="GG17" s="415" t="str">
        <f>IFERROR(GF17/'Donnees de base'!AO17,"")</f>
        <v/>
      </c>
      <c r="GH17" s="386"/>
      <c r="GI17" s="415" t="str">
        <f>IFERROR(GH17/'Donnees de base'!AP17,"")</f>
        <v/>
      </c>
      <c r="GJ17" s="386"/>
      <c r="GK17" s="417" t="str">
        <f>IFERROR(GJ17/'Donnees de base'!AQ17,"")</f>
        <v/>
      </c>
      <c r="GL17" s="418">
        <f t="shared" si="34"/>
        <v>0</v>
      </c>
      <c r="GM17" s="397"/>
      <c r="GN17" s="415" t="str">
        <f>IFERROR(GM17/'Donnees de base'!AS17,"")</f>
        <v/>
      </c>
      <c r="GO17" s="386"/>
      <c r="GP17" s="415" t="str">
        <f>IFERROR(GO17/'Donnees de base'!AT17,"")</f>
        <v/>
      </c>
      <c r="GQ17" s="386"/>
      <c r="GR17" s="415" t="str">
        <f>IFERROR(GQ17/'Donnees de base'!AU17,"")</f>
        <v/>
      </c>
      <c r="GS17" s="386"/>
      <c r="GT17" s="415" t="str">
        <f>IFERROR(GS17/'Donnees de base'!AV17,"")</f>
        <v/>
      </c>
      <c r="GU17" s="386"/>
      <c r="GV17" s="415" t="str">
        <f>IFERROR(GU17/'Donnees de base'!AW17,"")</f>
        <v/>
      </c>
      <c r="GW17" s="416">
        <f t="shared" si="35"/>
        <v>0</v>
      </c>
      <c r="GX17" s="386"/>
      <c r="GY17" s="415" t="str">
        <f>IFERROR(GX17/'Donnees de base'!AX17,"")</f>
        <v/>
      </c>
      <c r="GZ17" s="386"/>
      <c r="HA17" s="415" t="str">
        <f>IFERROR(GZ17/'Donnees de base'!AY17,"")</f>
        <v/>
      </c>
      <c r="HB17" s="386"/>
      <c r="HC17" s="415" t="str">
        <f>IFERROR(HB17/'Donnees de base'!AZ17,"")</f>
        <v/>
      </c>
      <c r="HD17" s="416">
        <f t="shared" si="36"/>
        <v>0</v>
      </c>
      <c r="HE17" s="386"/>
      <c r="HF17" s="415" t="str">
        <f>IFERROR(HE17/'Donnees de base'!BA17,"")</f>
        <v/>
      </c>
      <c r="HG17" s="386"/>
      <c r="HH17" s="415" t="str">
        <f>IFERROR(HG17/'Donnees de base'!BB17,"")</f>
        <v/>
      </c>
      <c r="HI17" s="386"/>
      <c r="HJ17" s="415" t="str">
        <f>IFERROR(HI17/'Donnees de base'!BC17,"")</f>
        <v/>
      </c>
      <c r="HK17" s="416">
        <f t="shared" si="37"/>
        <v>0</v>
      </c>
      <c r="HL17" s="386"/>
      <c r="HM17" s="415" t="str">
        <f>IFERROR(HL17/'Donnees de base'!BD17,"")</f>
        <v/>
      </c>
      <c r="HN17" s="386"/>
      <c r="HO17" s="415" t="str">
        <f>IFERROR(HN17/'Donnees de base'!BE17,"")</f>
        <v/>
      </c>
      <c r="HP17" s="386"/>
      <c r="HQ17" s="415" t="str">
        <f>IFERROR(HP17/'Donnees de base'!BF17,"")</f>
        <v/>
      </c>
      <c r="HR17" s="386"/>
      <c r="HS17" s="417" t="str">
        <f>IFERROR(HR17/'Donnees de base'!BG17,"")</f>
        <v/>
      </c>
      <c r="HT17" s="418">
        <f t="shared" si="38"/>
        <v>0</v>
      </c>
      <c r="HU17" s="397"/>
      <c r="HV17" s="415" t="str">
        <f>IFERROR(HU17/'Donnees de base'!BI17,"")</f>
        <v/>
      </c>
      <c r="HW17" s="386"/>
      <c r="HX17" s="415" t="str">
        <f>IFERROR(HW17/'Donnees de base'!BJ17,"")</f>
        <v/>
      </c>
      <c r="HY17" s="386"/>
      <c r="HZ17" s="415" t="str">
        <f>IFERROR(HY17/'Donnees de base'!BK17,"")</f>
        <v/>
      </c>
      <c r="IA17" s="386"/>
      <c r="IB17" s="415" t="str">
        <f>IFERROR(IA17/'Donnees de base'!BL17,"")</f>
        <v/>
      </c>
      <c r="IC17" s="386"/>
      <c r="ID17" s="415" t="str">
        <f>IFERROR(IC17/'Donnees de base'!BM17,"")</f>
        <v/>
      </c>
      <c r="IE17" s="416">
        <f t="shared" si="39"/>
        <v>0</v>
      </c>
      <c r="IF17" s="386"/>
      <c r="IG17" s="415" t="str">
        <f>IFERROR(IF17/'Donnees de base'!BN17,"")</f>
        <v/>
      </c>
      <c r="IH17" s="386"/>
      <c r="II17" s="415" t="str">
        <f>IFERROR(IH17/'Donnees de base'!BO17,"")</f>
        <v/>
      </c>
      <c r="IJ17" s="386"/>
      <c r="IK17" s="415" t="str">
        <f>IFERROR(IJ17/'Donnees de base'!BP17,"")</f>
        <v/>
      </c>
      <c r="IL17" s="416">
        <f t="shared" si="40"/>
        <v>0</v>
      </c>
      <c r="IM17" s="386"/>
      <c r="IN17" s="415" t="str">
        <f>IFERROR(IM17/'Donnees de base'!BQ17,"")</f>
        <v/>
      </c>
      <c r="IO17" s="386"/>
      <c r="IP17" s="415" t="str">
        <f>IFERROR(IO17/'Donnees de base'!BR17,"")</f>
        <v/>
      </c>
      <c r="IQ17" s="386"/>
      <c r="IR17" s="415" t="str">
        <f>IFERROR(IQ17/'Donnees de base'!BS17,"")</f>
        <v/>
      </c>
      <c r="IS17" s="416">
        <f t="shared" si="41"/>
        <v>0</v>
      </c>
      <c r="IT17" s="386"/>
      <c r="IU17" s="415" t="str">
        <f>IFERROR(IT17/'Donnees de base'!BT17,"")</f>
        <v/>
      </c>
      <c r="IV17" s="101"/>
      <c r="IW17" s="415" t="str">
        <f>IFERROR(IV17/'Donnees de base'!BU17,"")</f>
        <v/>
      </c>
      <c r="IX17" s="386"/>
      <c r="IY17" s="415" t="str">
        <f>IFERROR(IX17/'Donnees de base'!BV17,"")</f>
        <v/>
      </c>
      <c r="IZ17" s="386"/>
      <c r="JA17" s="417" t="str">
        <f>IFERROR(IZ17/'Donnees de base'!BW17,"")</f>
        <v/>
      </c>
      <c r="JB17" s="418">
        <f t="shared" si="42"/>
        <v>0</v>
      </c>
      <c r="JC17" s="397"/>
      <c r="JD17" s="415" t="str">
        <f>IFERROR(JC17/'Donnees de base'!BY17,"")</f>
        <v/>
      </c>
      <c r="JE17" s="386"/>
      <c r="JF17" s="386"/>
      <c r="JG17" s="386"/>
      <c r="JH17" s="386"/>
      <c r="JI17" s="389">
        <f t="shared" si="43"/>
        <v>0</v>
      </c>
      <c r="JJ17" s="417" t="str">
        <f>IFERROR(JI17/('Donnees de base'!CD17-'Donnees de base'!BY17),"")</f>
        <v/>
      </c>
      <c r="JK17" s="418">
        <f t="shared" si="44"/>
        <v>0</v>
      </c>
    </row>
    <row r="18" spans="1:271" ht="15.4">
      <c r="A18" s="214" t="str">
        <f>IF('Donnees de base'!A18="","",'Donnees de base'!A18)</f>
        <v>COUP</v>
      </c>
      <c r="B18" s="215" t="str">
        <f>IF('Donnees de base'!B18="","",'Donnees de base'!B18)</f>
        <v>GPEI</v>
      </c>
      <c r="C18" s="215" t="str">
        <f>IF('Donnees de base'!C18="","",'Donnees de base'!C18)</f>
        <v>DATA</v>
      </c>
      <c r="D18" s="215" t="str">
        <f>IF('Donnees de base'!D18="","",'Donnees de base'!D18)</f>
        <v/>
      </c>
      <c r="E18" s="216" t="str">
        <f>IF('Donnees de base'!H18="","",'Donnees de base'!H18)</f>
        <v/>
      </c>
      <c r="F18" s="227">
        <v>0</v>
      </c>
      <c r="G18" s="228"/>
      <c r="H18" s="229" t="str">
        <f>IF('Donnees de base'!Y18="","",'Donnees de base'!Y18)</f>
        <v/>
      </c>
      <c r="I18" s="106"/>
      <c r="J18" s="230">
        <f t="shared" si="0"/>
        <v>0</v>
      </c>
      <c r="K18" s="105"/>
      <c r="L18" s="106"/>
      <c r="M18" s="230">
        <f t="shared" si="1"/>
        <v>0</v>
      </c>
      <c r="N18" s="105"/>
      <c r="O18" s="105"/>
      <c r="P18" s="231">
        <f t="shared" si="2"/>
        <v>0</v>
      </c>
      <c r="Q18" s="105"/>
      <c r="R18" s="105"/>
      <c r="S18" s="231">
        <f t="shared" si="3"/>
        <v>0</v>
      </c>
      <c r="T18" s="232">
        <f t="shared" ref="T18:U18" si="97">SUM(N18,Q18)</f>
        <v>0</v>
      </c>
      <c r="U18" s="232">
        <f t="shared" si="97"/>
        <v>0</v>
      </c>
      <c r="V18" s="231">
        <f t="shared" si="5"/>
        <v>0</v>
      </c>
      <c r="W18" s="105"/>
      <c r="X18" s="228"/>
      <c r="Y18" s="103"/>
      <c r="Z18" s="105"/>
      <c r="AA18" s="105"/>
      <c r="AB18" s="105"/>
      <c r="AC18" s="106"/>
      <c r="AD18" s="107"/>
      <c r="AE18" s="228"/>
      <c r="AF18" s="103"/>
      <c r="AG18" s="105"/>
      <c r="AH18" s="105"/>
      <c r="AI18" s="105"/>
      <c r="AJ18" s="105"/>
      <c r="AK18" s="105"/>
      <c r="AL18" s="105"/>
      <c r="AM18" s="105"/>
      <c r="AN18" s="106"/>
      <c r="AO18" s="107"/>
      <c r="AP18" s="105"/>
      <c r="AQ18" s="105"/>
      <c r="AR18" s="105"/>
      <c r="AS18" s="105"/>
      <c r="AT18" s="105"/>
      <c r="AU18" s="105"/>
      <c r="AV18" s="105"/>
      <c r="AW18" s="228"/>
      <c r="AX18" s="103"/>
      <c r="AY18" s="105"/>
      <c r="AZ18" s="105"/>
      <c r="BA18" s="105"/>
      <c r="BB18" s="105"/>
      <c r="BC18" s="105"/>
      <c r="BD18" s="105"/>
      <c r="BE18" s="105"/>
      <c r="BF18" s="105"/>
      <c r="BG18" s="105"/>
      <c r="BH18" s="105"/>
      <c r="BI18" s="106"/>
      <c r="BJ18" s="107"/>
      <c r="BK18" s="228"/>
      <c r="BL18" s="379" t="str">
        <f t="shared" si="6"/>
        <v/>
      </c>
      <c r="BM18" s="380" t="str">
        <f t="shared" si="7"/>
        <v/>
      </c>
      <c r="BN18" s="380" t="str">
        <f>IFERROR(K18/('Donnees de base'!M18*0.48),"")</f>
        <v/>
      </c>
      <c r="BO18" s="380" t="str">
        <f>IFERROR(L18/('Donnees de base'!M18*0.52),"")</f>
        <v/>
      </c>
      <c r="BP18" s="380" t="str">
        <f>IFERROR(T18/('Donnees de base'!K18*0.48),"")</f>
        <v/>
      </c>
      <c r="BQ18" s="380" t="str">
        <f>IFERROR(U18/('Donnees de base'!K18*0.52),"")</f>
        <v/>
      </c>
      <c r="BR18" s="380" t="str">
        <f>IFERROR(W18/('Donnees de base'!L18*0.48),"")</f>
        <v/>
      </c>
      <c r="BS18" s="380" t="str">
        <f>IFERROR(X18/('Donnees de base'!L18*0.52),"")</f>
        <v/>
      </c>
      <c r="BT18" s="380" t="s">
        <v>309</v>
      </c>
      <c r="BU18" s="381" t="s">
        <v>309</v>
      </c>
      <c r="BV18" s="380" t="s">
        <v>309</v>
      </c>
      <c r="BW18" s="380" t="s">
        <v>309</v>
      </c>
      <c r="BX18" s="380" t="s">
        <v>309</v>
      </c>
      <c r="BY18" s="380" t="s">
        <v>309</v>
      </c>
      <c r="BZ18" s="380" t="s">
        <v>309</v>
      </c>
      <c r="CA18" s="380" t="s">
        <v>309</v>
      </c>
      <c r="CB18" s="380" t="s">
        <v>309</v>
      </c>
      <c r="CC18" s="380" t="s">
        <v>309</v>
      </c>
      <c r="CD18" s="380" t="str">
        <f>IFERROR(AN18/('Donnees de base'!M18*0.48),"")</f>
        <v/>
      </c>
      <c r="CE18" s="380" t="s">
        <v>309</v>
      </c>
      <c r="CF18" s="380" t="s">
        <v>309</v>
      </c>
      <c r="CG18" s="380" t="s">
        <v>309</v>
      </c>
      <c r="CH18" s="382" t="s">
        <v>309</v>
      </c>
      <c r="CI18" s="332"/>
      <c r="CJ18" s="333" t="str">
        <f>IF('Donnees de base'!C18="","",'Donnees de base'!C18)</f>
        <v>DATA</v>
      </c>
      <c r="CK18" s="333" t="str">
        <f>IF('Donnees de base'!D18="","",'Donnees de base'!D18)</f>
        <v/>
      </c>
      <c r="CL18" s="333">
        <f>IF('Donnees de base'!G18="","",'Donnees de base'!G18)</f>
        <v>0</v>
      </c>
      <c r="CM18" s="429"/>
      <c r="CN18" s="383" t="s">
        <v>309</v>
      </c>
      <c r="CO18" s="335">
        <f>IF('Donnees de base'!K18="","",'Donnees de base'!K18)</f>
        <v>0</v>
      </c>
      <c r="CP18" s="384"/>
      <c r="CQ18" s="385"/>
      <c r="CR18" s="386"/>
      <c r="CS18" s="387"/>
      <c r="CT18" s="388">
        <f t="shared" si="8"/>
        <v>0</v>
      </c>
      <c r="CU18" s="389">
        <f t="shared" si="9"/>
        <v>0</v>
      </c>
      <c r="CV18" s="390">
        <f t="shared" si="10"/>
        <v>0</v>
      </c>
      <c r="CW18" s="397"/>
      <c r="CX18" s="386"/>
      <c r="CY18" s="386"/>
      <c r="CZ18" s="391"/>
      <c r="DA18" s="419">
        <f t="shared" si="11"/>
        <v>0</v>
      </c>
      <c r="DB18" s="389">
        <f t="shared" si="12"/>
        <v>0</v>
      </c>
      <c r="DC18" s="420">
        <f t="shared" si="13"/>
        <v>0</v>
      </c>
      <c r="DD18" s="395"/>
      <c r="DE18" s="386"/>
      <c r="DF18" s="386"/>
      <c r="DG18" s="396"/>
      <c r="DH18" s="419">
        <f t="shared" si="14"/>
        <v>0</v>
      </c>
      <c r="DI18" s="389">
        <f t="shared" si="15"/>
        <v>0</v>
      </c>
      <c r="DJ18" s="420">
        <f t="shared" si="16"/>
        <v>0</v>
      </c>
      <c r="DK18" s="397"/>
      <c r="DL18" s="386"/>
      <c r="DM18" s="386"/>
      <c r="DN18" s="391"/>
      <c r="DO18" s="348">
        <f t="shared" si="17"/>
        <v>0</v>
      </c>
      <c r="DP18" s="333">
        <f t="shared" si="18"/>
        <v>0</v>
      </c>
      <c r="DQ18" s="349">
        <f t="shared" si="19"/>
        <v>0</v>
      </c>
      <c r="DR18" s="398">
        <f t="shared" ref="DR18:DS18" si="98">SUM(CT18,DH18)</f>
        <v>0</v>
      </c>
      <c r="DS18" s="399">
        <f t="shared" si="98"/>
        <v>0</v>
      </c>
      <c r="DT18" s="400">
        <f t="shared" si="21"/>
        <v>0</v>
      </c>
      <c r="DU18" s="401">
        <f t="shared" ref="DU18:DV18" si="99">SUM(DA18,DO18)</f>
        <v>0</v>
      </c>
      <c r="DV18" s="399">
        <f t="shared" si="99"/>
        <v>0</v>
      </c>
      <c r="DW18" s="402">
        <f t="shared" si="23"/>
        <v>0</v>
      </c>
      <c r="DX18" s="403">
        <f t="shared" ref="DX18:DY18" si="100">SUM(CP18,CR18,CW18,CY18,DD18,DF18,DK18,DM18)</f>
        <v>0</v>
      </c>
      <c r="DY18" s="355">
        <f t="shared" si="100"/>
        <v>0</v>
      </c>
      <c r="DZ18" s="356">
        <f t="shared" si="25"/>
        <v>0</v>
      </c>
      <c r="EA18" s="426"/>
      <c r="EB18" s="427"/>
      <c r="EC18" s="428"/>
      <c r="ED18" s="425"/>
      <c r="EE18" s="408">
        <f t="shared" si="26"/>
        <v>0</v>
      </c>
      <c r="EF18" s="409">
        <f t="shared" si="27"/>
        <v>0</v>
      </c>
      <c r="EG18" s="410" t="str">
        <f>IFERROR(EF18/'Donnees de base'!E18,"")</f>
        <v/>
      </c>
      <c r="EH18" s="410">
        <f t="shared" si="28"/>
        <v>0</v>
      </c>
      <c r="EI18" s="411" t="str">
        <f>IFERROR(EH18/'Donnees de base'!F18,"")</f>
        <v/>
      </c>
      <c r="EJ18" s="365">
        <f t="shared" si="29"/>
        <v>0</v>
      </c>
      <c r="EK18" s="366" t="str">
        <f>IFERROR(EJ18/'Donnees de base'!G18,"")</f>
        <v/>
      </c>
      <c r="EL18" s="412" t="str">
        <f>IFERROR(DZ18/'Donnees de base'!K18,"")</f>
        <v/>
      </c>
      <c r="EM18" s="413" t="str">
        <f>IFERROR(DZ18/'Donnees de base'!P18,"")</f>
        <v/>
      </c>
      <c r="EN18" s="413" t="str">
        <f>IFERROR(DZ18/'Donnees de base'!T18,"")</f>
        <v/>
      </c>
      <c r="EO18" s="414" t="str">
        <f>IFERROR(EE18/'Donnees de base'!L18,"")</f>
        <v/>
      </c>
      <c r="EP18" s="370" t="str">
        <f>IFERROR(EJ18/('Donnees de base'!K18+'Donnees de base'!L18),"")</f>
        <v/>
      </c>
      <c r="EQ18" s="346"/>
      <c r="ER18" s="371"/>
      <c r="ES18" s="372">
        <f t="shared" si="30"/>
        <v>0</v>
      </c>
      <c r="ET18" s="84"/>
      <c r="EU18" s="84"/>
      <c r="EV18" s="373" t="str">
        <f>IFERROR((((ET18+EU18)*'Donnees de base'!$X$49)-(DZ18+EE18))/((ET18+EU18)*'Donnees de base'!$X$49),"")</f>
        <v/>
      </c>
      <c r="EW18" s="374">
        <f>IFERROR(('Donnees de base'!V18)-(ET18+EU18),"")</f>
        <v>0</v>
      </c>
      <c r="EX18" s="421"/>
      <c r="EY18" s="110"/>
      <c r="EZ18" s="110"/>
      <c r="FA18" s="422"/>
      <c r="FB18" s="423"/>
      <c r="FC18" s="110"/>
      <c r="FD18" s="424"/>
      <c r="FE18" s="395"/>
      <c r="FF18" s="415" t="str">
        <f>IFERROR(FE18/'Donnees de base'!AC18,"")</f>
        <v/>
      </c>
      <c r="FG18" s="386"/>
      <c r="FH18" s="415" t="str">
        <f>IFERROR(FG18/'Donnees de base'!AD18,"")</f>
        <v/>
      </c>
      <c r="FI18" s="386"/>
      <c r="FJ18" s="415" t="str">
        <f>IFERROR(FI18/'Donnees de base'!AE18,"")</f>
        <v/>
      </c>
      <c r="FK18" s="386"/>
      <c r="FL18" s="415" t="str">
        <f>IFERROR(FK18/'Donnees de base'!AF18,"")</f>
        <v/>
      </c>
      <c r="FM18" s="386"/>
      <c r="FN18" s="415" t="str">
        <f>IFERROR(FM18/'Donnees de base'!AG18,"")</f>
        <v/>
      </c>
      <c r="FO18" s="416">
        <f t="shared" si="31"/>
        <v>0</v>
      </c>
      <c r="FP18" s="386"/>
      <c r="FQ18" s="415" t="str">
        <f>IFERROR(FP18/'Donnees de base'!AH18,"")</f>
        <v/>
      </c>
      <c r="FR18" s="386"/>
      <c r="FS18" s="415" t="str">
        <f>IFERROR(FR18/'Donnees de base'!AI18,"")</f>
        <v/>
      </c>
      <c r="FT18" s="386"/>
      <c r="FU18" s="415" t="str">
        <f>IFERROR(FT18/'Donnees de base'!AJ18,"")</f>
        <v/>
      </c>
      <c r="FV18" s="416">
        <f t="shared" si="32"/>
        <v>0</v>
      </c>
      <c r="FW18" s="386"/>
      <c r="FX18" s="415" t="str">
        <f>IFERROR(FW18/'Donnees de base'!AK18,"")</f>
        <v/>
      </c>
      <c r="FY18" s="386"/>
      <c r="FZ18" s="415" t="str">
        <f>IFERROR(FY18/'Donnees de base'!AL18,"")</f>
        <v/>
      </c>
      <c r="GA18" s="386"/>
      <c r="GB18" s="415" t="str">
        <f>IFERROR(GA18/'Donnees de base'!AM18,"")</f>
        <v/>
      </c>
      <c r="GC18" s="416">
        <f t="shared" si="33"/>
        <v>0</v>
      </c>
      <c r="GD18" s="386"/>
      <c r="GE18" s="415" t="str">
        <f>IFERROR(GD18/'Donnees de base'!AN18,"")</f>
        <v/>
      </c>
      <c r="GF18" s="101"/>
      <c r="GG18" s="415" t="str">
        <f>IFERROR(GF18/'Donnees de base'!AO18,"")</f>
        <v/>
      </c>
      <c r="GH18" s="386"/>
      <c r="GI18" s="415" t="str">
        <f>IFERROR(GH18/'Donnees de base'!AP18,"")</f>
        <v/>
      </c>
      <c r="GJ18" s="386"/>
      <c r="GK18" s="417" t="str">
        <f>IFERROR(GJ18/'Donnees de base'!AQ18,"")</f>
        <v/>
      </c>
      <c r="GL18" s="418">
        <f t="shared" si="34"/>
        <v>0</v>
      </c>
      <c r="GM18" s="397"/>
      <c r="GN18" s="415" t="str">
        <f>IFERROR(GM18/'Donnees de base'!AS18,"")</f>
        <v/>
      </c>
      <c r="GO18" s="386"/>
      <c r="GP18" s="415" t="str">
        <f>IFERROR(GO18/'Donnees de base'!AT18,"")</f>
        <v/>
      </c>
      <c r="GQ18" s="386"/>
      <c r="GR18" s="415" t="str">
        <f>IFERROR(GQ18/'Donnees de base'!AU18,"")</f>
        <v/>
      </c>
      <c r="GS18" s="386"/>
      <c r="GT18" s="415" t="str">
        <f>IFERROR(GS18/'Donnees de base'!AV18,"")</f>
        <v/>
      </c>
      <c r="GU18" s="386"/>
      <c r="GV18" s="415" t="str">
        <f>IFERROR(GU18/'Donnees de base'!AW18,"")</f>
        <v/>
      </c>
      <c r="GW18" s="416">
        <f t="shared" si="35"/>
        <v>0</v>
      </c>
      <c r="GX18" s="386"/>
      <c r="GY18" s="415" t="str">
        <f>IFERROR(GX18/'Donnees de base'!AX18,"")</f>
        <v/>
      </c>
      <c r="GZ18" s="386"/>
      <c r="HA18" s="415" t="str">
        <f>IFERROR(GZ18/'Donnees de base'!AY18,"")</f>
        <v/>
      </c>
      <c r="HB18" s="386"/>
      <c r="HC18" s="415" t="str">
        <f>IFERROR(HB18/'Donnees de base'!AZ18,"")</f>
        <v/>
      </c>
      <c r="HD18" s="416">
        <f t="shared" si="36"/>
        <v>0</v>
      </c>
      <c r="HE18" s="386"/>
      <c r="HF18" s="415" t="str">
        <f>IFERROR(HE18/'Donnees de base'!BA18,"")</f>
        <v/>
      </c>
      <c r="HG18" s="386"/>
      <c r="HH18" s="415" t="str">
        <f>IFERROR(HG18/'Donnees de base'!BB18,"")</f>
        <v/>
      </c>
      <c r="HI18" s="386"/>
      <c r="HJ18" s="415" t="str">
        <f>IFERROR(HI18/'Donnees de base'!BC18,"")</f>
        <v/>
      </c>
      <c r="HK18" s="416">
        <f t="shared" si="37"/>
        <v>0</v>
      </c>
      <c r="HL18" s="386"/>
      <c r="HM18" s="415" t="str">
        <f>IFERROR(HL18/'Donnees de base'!BD18,"")</f>
        <v/>
      </c>
      <c r="HN18" s="386"/>
      <c r="HO18" s="415" t="str">
        <f>IFERROR(HN18/'Donnees de base'!BE18,"")</f>
        <v/>
      </c>
      <c r="HP18" s="386"/>
      <c r="HQ18" s="415" t="str">
        <f>IFERROR(HP18/'Donnees de base'!BF18,"")</f>
        <v/>
      </c>
      <c r="HR18" s="386"/>
      <c r="HS18" s="417" t="str">
        <f>IFERROR(HR18/'Donnees de base'!BG18,"")</f>
        <v/>
      </c>
      <c r="HT18" s="418">
        <f t="shared" si="38"/>
        <v>0</v>
      </c>
      <c r="HU18" s="397"/>
      <c r="HV18" s="415" t="str">
        <f>IFERROR(HU18/'Donnees de base'!BI18,"")</f>
        <v/>
      </c>
      <c r="HW18" s="386"/>
      <c r="HX18" s="415" t="str">
        <f>IFERROR(HW18/'Donnees de base'!BJ18,"")</f>
        <v/>
      </c>
      <c r="HY18" s="386"/>
      <c r="HZ18" s="415" t="str">
        <f>IFERROR(HY18/'Donnees de base'!BK18,"")</f>
        <v/>
      </c>
      <c r="IA18" s="386"/>
      <c r="IB18" s="415" t="str">
        <f>IFERROR(IA18/'Donnees de base'!BL18,"")</f>
        <v/>
      </c>
      <c r="IC18" s="386"/>
      <c r="ID18" s="415" t="str">
        <f>IFERROR(IC18/'Donnees de base'!BM18,"")</f>
        <v/>
      </c>
      <c r="IE18" s="416">
        <f t="shared" si="39"/>
        <v>0</v>
      </c>
      <c r="IF18" s="386"/>
      <c r="IG18" s="415" t="str">
        <f>IFERROR(IF18/'Donnees de base'!BN18,"")</f>
        <v/>
      </c>
      <c r="IH18" s="386"/>
      <c r="II18" s="415" t="str">
        <f>IFERROR(IH18/'Donnees de base'!BO18,"")</f>
        <v/>
      </c>
      <c r="IJ18" s="386"/>
      <c r="IK18" s="415" t="str">
        <f>IFERROR(IJ18/'Donnees de base'!BP18,"")</f>
        <v/>
      </c>
      <c r="IL18" s="416">
        <f t="shared" si="40"/>
        <v>0</v>
      </c>
      <c r="IM18" s="386"/>
      <c r="IN18" s="415" t="str">
        <f>IFERROR(IM18/'Donnees de base'!BQ18,"")</f>
        <v/>
      </c>
      <c r="IO18" s="386"/>
      <c r="IP18" s="415" t="str">
        <f>IFERROR(IO18/'Donnees de base'!BR18,"")</f>
        <v/>
      </c>
      <c r="IQ18" s="386"/>
      <c r="IR18" s="415" t="str">
        <f>IFERROR(IQ18/'Donnees de base'!BS18,"")</f>
        <v/>
      </c>
      <c r="IS18" s="416">
        <f t="shared" si="41"/>
        <v>0</v>
      </c>
      <c r="IT18" s="386"/>
      <c r="IU18" s="415" t="str">
        <f>IFERROR(IT18/'Donnees de base'!BT18,"")</f>
        <v/>
      </c>
      <c r="IV18" s="101"/>
      <c r="IW18" s="415" t="str">
        <f>IFERROR(IV18/'Donnees de base'!BU18,"")</f>
        <v/>
      </c>
      <c r="IX18" s="386"/>
      <c r="IY18" s="415" t="str">
        <f>IFERROR(IX18/'Donnees de base'!BV18,"")</f>
        <v/>
      </c>
      <c r="IZ18" s="386"/>
      <c r="JA18" s="417" t="str">
        <f>IFERROR(IZ18/'Donnees de base'!BW18,"")</f>
        <v/>
      </c>
      <c r="JB18" s="418">
        <f t="shared" si="42"/>
        <v>0</v>
      </c>
      <c r="JC18" s="397"/>
      <c r="JD18" s="415" t="str">
        <f>IFERROR(JC18/'Donnees de base'!BY18,"")</f>
        <v/>
      </c>
      <c r="JE18" s="386"/>
      <c r="JF18" s="386"/>
      <c r="JG18" s="386"/>
      <c r="JH18" s="386"/>
      <c r="JI18" s="389">
        <f t="shared" si="43"/>
        <v>0</v>
      </c>
      <c r="JJ18" s="417" t="str">
        <f>IFERROR(JI18/('Donnees de base'!CD18-'Donnees de base'!BY18),"")</f>
        <v/>
      </c>
      <c r="JK18" s="418">
        <f t="shared" si="44"/>
        <v>0</v>
      </c>
    </row>
    <row r="19" spans="1:271" ht="15.4">
      <c r="A19" s="214" t="str">
        <f>IF('Donnees de base'!A19="","",'Donnees de base'!A19)</f>
        <v>COUP</v>
      </c>
      <c r="B19" s="215" t="str">
        <f>IF('Donnees de base'!B19="","",'Donnees de base'!B19)</f>
        <v>GPEI</v>
      </c>
      <c r="C19" s="215" t="str">
        <f>IF('Donnees de base'!C19="","",'Donnees de base'!C19)</f>
        <v>DATA</v>
      </c>
      <c r="D19" s="215" t="str">
        <f>IF('Donnees de base'!D19="","",'Donnees de base'!D19)</f>
        <v/>
      </c>
      <c r="E19" s="216" t="str">
        <f>IF('Donnees de base'!H19="","",'Donnees de base'!H19)</f>
        <v/>
      </c>
      <c r="F19" s="227">
        <v>0</v>
      </c>
      <c r="G19" s="228"/>
      <c r="H19" s="229" t="str">
        <f>IF('Donnees de base'!Y19="","",'Donnees de base'!Y19)</f>
        <v/>
      </c>
      <c r="I19" s="106"/>
      <c r="J19" s="230">
        <f t="shared" si="0"/>
        <v>0</v>
      </c>
      <c r="K19" s="105"/>
      <c r="L19" s="106"/>
      <c r="M19" s="230">
        <f t="shared" si="1"/>
        <v>0</v>
      </c>
      <c r="N19" s="105"/>
      <c r="O19" s="105"/>
      <c r="P19" s="231">
        <f t="shared" si="2"/>
        <v>0</v>
      </c>
      <c r="Q19" s="105"/>
      <c r="R19" s="105"/>
      <c r="S19" s="231">
        <f t="shared" si="3"/>
        <v>0</v>
      </c>
      <c r="T19" s="232">
        <f t="shared" ref="T19:U19" si="101">SUM(N19,Q19)</f>
        <v>0</v>
      </c>
      <c r="U19" s="232">
        <f t="shared" si="101"/>
        <v>0</v>
      </c>
      <c r="V19" s="231">
        <f t="shared" si="5"/>
        <v>0</v>
      </c>
      <c r="W19" s="105"/>
      <c r="X19" s="228"/>
      <c r="Y19" s="103"/>
      <c r="Z19" s="105"/>
      <c r="AA19" s="105"/>
      <c r="AB19" s="105"/>
      <c r="AC19" s="106"/>
      <c r="AD19" s="107"/>
      <c r="AE19" s="228"/>
      <c r="AF19" s="103"/>
      <c r="AG19" s="105"/>
      <c r="AH19" s="105"/>
      <c r="AI19" s="105"/>
      <c r="AJ19" s="105"/>
      <c r="AK19" s="105"/>
      <c r="AL19" s="105"/>
      <c r="AM19" s="105"/>
      <c r="AN19" s="106"/>
      <c r="AO19" s="107"/>
      <c r="AP19" s="105"/>
      <c r="AQ19" s="105"/>
      <c r="AR19" s="105"/>
      <c r="AS19" s="105"/>
      <c r="AT19" s="105"/>
      <c r="AU19" s="105"/>
      <c r="AV19" s="105"/>
      <c r="AW19" s="228"/>
      <c r="AX19" s="103"/>
      <c r="AY19" s="105"/>
      <c r="AZ19" s="105"/>
      <c r="BA19" s="105"/>
      <c r="BB19" s="105"/>
      <c r="BC19" s="105"/>
      <c r="BD19" s="105"/>
      <c r="BE19" s="105"/>
      <c r="BF19" s="105"/>
      <c r="BG19" s="105"/>
      <c r="BH19" s="105"/>
      <c r="BI19" s="106"/>
      <c r="BJ19" s="107"/>
      <c r="BK19" s="228"/>
      <c r="BL19" s="379" t="str">
        <f t="shared" si="6"/>
        <v/>
      </c>
      <c r="BM19" s="380" t="str">
        <f t="shared" si="7"/>
        <v/>
      </c>
      <c r="BN19" s="380" t="str">
        <f>IFERROR(K19/('Donnees de base'!M19*0.48),"")</f>
        <v/>
      </c>
      <c r="BO19" s="380" t="str">
        <f>IFERROR(L19/('Donnees de base'!M19*0.52),"")</f>
        <v/>
      </c>
      <c r="BP19" s="380" t="str">
        <f>IFERROR(T19/('Donnees de base'!K19*0.48),"")</f>
        <v/>
      </c>
      <c r="BQ19" s="380" t="str">
        <f>IFERROR(U19/('Donnees de base'!K19*0.52),"")</f>
        <v/>
      </c>
      <c r="BR19" s="380" t="str">
        <f>IFERROR(W19/('Donnees de base'!L19*0.48),"")</f>
        <v/>
      </c>
      <c r="BS19" s="380" t="str">
        <f>IFERROR(X19/('Donnees de base'!L19*0.52),"")</f>
        <v/>
      </c>
      <c r="BT19" s="380" t="s">
        <v>309</v>
      </c>
      <c r="BU19" s="381" t="s">
        <v>309</v>
      </c>
      <c r="BV19" s="380" t="s">
        <v>309</v>
      </c>
      <c r="BW19" s="380" t="s">
        <v>309</v>
      </c>
      <c r="BX19" s="380" t="s">
        <v>309</v>
      </c>
      <c r="BY19" s="380" t="s">
        <v>309</v>
      </c>
      <c r="BZ19" s="380" t="s">
        <v>309</v>
      </c>
      <c r="CA19" s="380" t="s">
        <v>309</v>
      </c>
      <c r="CB19" s="380" t="s">
        <v>309</v>
      </c>
      <c r="CC19" s="380" t="s">
        <v>309</v>
      </c>
      <c r="CD19" s="380" t="str">
        <f>IFERROR(AN19/('Donnees de base'!M19*0.48),"")</f>
        <v/>
      </c>
      <c r="CE19" s="380" t="s">
        <v>309</v>
      </c>
      <c r="CF19" s="380" t="s">
        <v>309</v>
      </c>
      <c r="CG19" s="380" t="s">
        <v>309</v>
      </c>
      <c r="CH19" s="382" t="s">
        <v>309</v>
      </c>
      <c r="CI19" s="332"/>
      <c r="CJ19" s="333" t="str">
        <f>IF('Donnees de base'!C19="","",'Donnees de base'!C19)</f>
        <v>DATA</v>
      </c>
      <c r="CK19" s="333" t="str">
        <f>IF('Donnees de base'!D19="","",'Donnees de base'!D19)</f>
        <v/>
      </c>
      <c r="CL19" s="333">
        <f>IF('Donnees de base'!G19="","",'Donnees de base'!G19)</f>
        <v>0</v>
      </c>
      <c r="CM19" s="429"/>
      <c r="CN19" s="383" t="s">
        <v>309</v>
      </c>
      <c r="CO19" s="335">
        <f>IF('Donnees de base'!K19="","",'Donnees de base'!K19)</f>
        <v>0</v>
      </c>
      <c r="CP19" s="384"/>
      <c r="CQ19" s="385"/>
      <c r="CR19" s="386"/>
      <c r="CS19" s="387"/>
      <c r="CT19" s="388">
        <f t="shared" si="8"/>
        <v>0</v>
      </c>
      <c r="CU19" s="389">
        <f t="shared" si="9"/>
        <v>0</v>
      </c>
      <c r="CV19" s="390">
        <f t="shared" si="10"/>
        <v>0</v>
      </c>
      <c r="CW19" s="397"/>
      <c r="CX19" s="386"/>
      <c r="CY19" s="386"/>
      <c r="CZ19" s="391"/>
      <c r="DA19" s="419">
        <f t="shared" si="11"/>
        <v>0</v>
      </c>
      <c r="DB19" s="389">
        <f t="shared" si="12"/>
        <v>0</v>
      </c>
      <c r="DC19" s="420">
        <f t="shared" si="13"/>
        <v>0</v>
      </c>
      <c r="DD19" s="395"/>
      <c r="DE19" s="110"/>
      <c r="DF19" s="110"/>
      <c r="DG19" s="422"/>
      <c r="DH19" s="419">
        <f t="shared" si="14"/>
        <v>0</v>
      </c>
      <c r="DI19" s="389">
        <f t="shared" si="15"/>
        <v>0</v>
      </c>
      <c r="DJ19" s="420">
        <f t="shared" si="16"/>
        <v>0</v>
      </c>
      <c r="DK19" s="397"/>
      <c r="DL19" s="386"/>
      <c r="DM19" s="386"/>
      <c r="DN19" s="391"/>
      <c r="DO19" s="348">
        <f t="shared" si="17"/>
        <v>0</v>
      </c>
      <c r="DP19" s="333">
        <f t="shared" si="18"/>
        <v>0</v>
      </c>
      <c r="DQ19" s="349">
        <f t="shared" si="19"/>
        <v>0</v>
      </c>
      <c r="DR19" s="398">
        <f t="shared" ref="DR19:DS19" si="102">SUM(CT19,DH19)</f>
        <v>0</v>
      </c>
      <c r="DS19" s="399">
        <f t="shared" si="102"/>
        <v>0</v>
      </c>
      <c r="DT19" s="400">
        <f t="shared" si="21"/>
        <v>0</v>
      </c>
      <c r="DU19" s="401">
        <f t="shared" ref="DU19:DV19" si="103">SUM(DA19,DO19)</f>
        <v>0</v>
      </c>
      <c r="DV19" s="399">
        <f t="shared" si="103"/>
        <v>0</v>
      </c>
      <c r="DW19" s="402">
        <f t="shared" si="23"/>
        <v>0</v>
      </c>
      <c r="DX19" s="403">
        <f t="shared" ref="DX19:DY19" si="104">SUM(CP19,CR19,CW19,CY19,DD19,DF19,DK19,DM19)</f>
        <v>0</v>
      </c>
      <c r="DY19" s="355">
        <f t="shared" si="104"/>
        <v>0</v>
      </c>
      <c r="DZ19" s="356">
        <f t="shared" si="25"/>
        <v>0</v>
      </c>
      <c r="EA19" s="426"/>
      <c r="EB19" s="427"/>
      <c r="EC19" s="428"/>
      <c r="ED19" s="425"/>
      <c r="EE19" s="408">
        <f t="shared" si="26"/>
        <v>0</v>
      </c>
      <c r="EF19" s="409">
        <f t="shared" si="27"/>
        <v>0</v>
      </c>
      <c r="EG19" s="410" t="str">
        <f>IFERROR(EF19/'Donnees de base'!E19,"")</f>
        <v/>
      </c>
      <c r="EH19" s="410">
        <f t="shared" si="28"/>
        <v>0</v>
      </c>
      <c r="EI19" s="411" t="str">
        <f>IFERROR(EH19/'Donnees de base'!F19,"")</f>
        <v/>
      </c>
      <c r="EJ19" s="365">
        <f t="shared" si="29"/>
        <v>0</v>
      </c>
      <c r="EK19" s="366" t="str">
        <f>IFERROR(EJ19/'Donnees de base'!G19,"")</f>
        <v/>
      </c>
      <c r="EL19" s="412" t="str">
        <f>IFERROR(DZ19/'Donnees de base'!K19,"")</f>
        <v/>
      </c>
      <c r="EM19" s="413" t="str">
        <f>IFERROR(DZ19/'Donnees de base'!P19,"")</f>
        <v/>
      </c>
      <c r="EN19" s="413" t="str">
        <f>IFERROR(DZ19/'Donnees de base'!T19,"")</f>
        <v/>
      </c>
      <c r="EO19" s="414" t="str">
        <f>IFERROR(EE19/'Donnees de base'!L19,"")</f>
        <v/>
      </c>
      <c r="EP19" s="370" t="str">
        <f>IFERROR(EJ19/('Donnees de base'!K19+'Donnees de base'!L19),"")</f>
        <v/>
      </c>
      <c r="EQ19" s="346"/>
      <c r="ER19" s="371"/>
      <c r="ES19" s="372">
        <f t="shared" si="30"/>
        <v>0</v>
      </c>
      <c r="ET19" s="84"/>
      <c r="EU19" s="84"/>
      <c r="EV19" s="373" t="str">
        <f>IFERROR((((ET19+EU19)*'Donnees de base'!$X$49)-(DZ19+EE19))/((ET19+EU19)*'Donnees de base'!$X$49),"")</f>
        <v/>
      </c>
      <c r="EW19" s="374">
        <f>IFERROR(('Donnees de base'!V19)-(ET19+EU19),"")</f>
        <v>0</v>
      </c>
      <c r="EX19" s="395"/>
      <c r="EY19" s="386"/>
      <c r="EZ19" s="386"/>
      <c r="FA19" s="396"/>
      <c r="FB19" s="397"/>
      <c r="FC19" s="386"/>
      <c r="FD19" s="391"/>
      <c r="FE19" s="395"/>
      <c r="FF19" s="415" t="str">
        <f>IFERROR(FE19/'Donnees de base'!AC19,"")</f>
        <v/>
      </c>
      <c r="FG19" s="386"/>
      <c r="FH19" s="415" t="str">
        <f>IFERROR(FG19/'Donnees de base'!AD19,"")</f>
        <v/>
      </c>
      <c r="FI19" s="386"/>
      <c r="FJ19" s="415" t="str">
        <f>IFERROR(FI19/'Donnees de base'!AE19,"")</f>
        <v/>
      </c>
      <c r="FK19" s="386"/>
      <c r="FL19" s="415" t="str">
        <f>IFERROR(FK19/'Donnees de base'!AF19,"")</f>
        <v/>
      </c>
      <c r="FM19" s="386"/>
      <c r="FN19" s="415" t="str">
        <f>IFERROR(FM19/'Donnees de base'!AG19,"")</f>
        <v/>
      </c>
      <c r="FO19" s="416">
        <f t="shared" si="31"/>
        <v>0</v>
      </c>
      <c r="FP19" s="386"/>
      <c r="FQ19" s="415" t="str">
        <f>IFERROR(FP19/'Donnees de base'!AH19,"")</f>
        <v/>
      </c>
      <c r="FR19" s="386"/>
      <c r="FS19" s="415" t="str">
        <f>IFERROR(FR19/'Donnees de base'!AI19,"")</f>
        <v/>
      </c>
      <c r="FT19" s="386"/>
      <c r="FU19" s="415" t="str">
        <f>IFERROR(FT19/'Donnees de base'!AJ19,"")</f>
        <v/>
      </c>
      <c r="FV19" s="416">
        <f t="shared" si="32"/>
        <v>0</v>
      </c>
      <c r="FW19" s="386"/>
      <c r="FX19" s="415" t="str">
        <f>IFERROR(FW19/'Donnees de base'!AK19,"")</f>
        <v/>
      </c>
      <c r="FY19" s="386"/>
      <c r="FZ19" s="415" t="str">
        <f>IFERROR(FY19/'Donnees de base'!AL19,"")</f>
        <v/>
      </c>
      <c r="GA19" s="386"/>
      <c r="GB19" s="415" t="str">
        <f>IFERROR(GA19/'Donnees de base'!AM19,"")</f>
        <v/>
      </c>
      <c r="GC19" s="416">
        <f t="shared" si="33"/>
        <v>0</v>
      </c>
      <c r="GD19" s="386"/>
      <c r="GE19" s="415" t="str">
        <f>IFERROR(GD19/'Donnees de base'!AN19,"")</f>
        <v/>
      </c>
      <c r="GF19" s="101"/>
      <c r="GG19" s="415" t="str">
        <f>IFERROR(GF19/'Donnees de base'!AO19,"")</f>
        <v/>
      </c>
      <c r="GH19" s="386"/>
      <c r="GI19" s="415" t="str">
        <f>IFERROR(GH19/'Donnees de base'!AP19,"")</f>
        <v/>
      </c>
      <c r="GJ19" s="386"/>
      <c r="GK19" s="417" t="str">
        <f>IFERROR(GJ19/'Donnees de base'!AQ19,"")</f>
        <v/>
      </c>
      <c r="GL19" s="418">
        <f t="shared" si="34"/>
        <v>0</v>
      </c>
      <c r="GM19" s="397"/>
      <c r="GN19" s="415" t="str">
        <f>IFERROR(GM19/'Donnees de base'!AS19,"")</f>
        <v/>
      </c>
      <c r="GO19" s="386"/>
      <c r="GP19" s="415" t="str">
        <f>IFERROR(GO19/'Donnees de base'!AT19,"")</f>
        <v/>
      </c>
      <c r="GQ19" s="386"/>
      <c r="GR19" s="415" t="str">
        <f>IFERROR(GQ19/'Donnees de base'!AU19,"")</f>
        <v/>
      </c>
      <c r="GS19" s="386"/>
      <c r="GT19" s="415" t="str">
        <f>IFERROR(GS19/'Donnees de base'!AV19,"")</f>
        <v/>
      </c>
      <c r="GU19" s="386"/>
      <c r="GV19" s="415" t="str">
        <f>IFERROR(GU19/'Donnees de base'!AW19,"")</f>
        <v/>
      </c>
      <c r="GW19" s="416">
        <f t="shared" si="35"/>
        <v>0</v>
      </c>
      <c r="GX19" s="386"/>
      <c r="GY19" s="415" t="str">
        <f>IFERROR(GX19/'Donnees de base'!AX19,"")</f>
        <v/>
      </c>
      <c r="GZ19" s="386"/>
      <c r="HA19" s="415" t="str">
        <f>IFERROR(GZ19/'Donnees de base'!AY19,"")</f>
        <v/>
      </c>
      <c r="HB19" s="386"/>
      <c r="HC19" s="415" t="str">
        <f>IFERROR(HB19/'Donnees de base'!AZ19,"")</f>
        <v/>
      </c>
      <c r="HD19" s="416">
        <f t="shared" si="36"/>
        <v>0</v>
      </c>
      <c r="HE19" s="386"/>
      <c r="HF19" s="415" t="str">
        <f>IFERROR(HE19/'Donnees de base'!BA19,"")</f>
        <v/>
      </c>
      <c r="HG19" s="386"/>
      <c r="HH19" s="415" t="str">
        <f>IFERROR(HG19/'Donnees de base'!BB19,"")</f>
        <v/>
      </c>
      <c r="HI19" s="386"/>
      <c r="HJ19" s="415" t="str">
        <f>IFERROR(HI19/'Donnees de base'!BC19,"")</f>
        <v/>
      </c>
      <c r="HK19" s="416">
        <f t="shared" si="37"/>
        <v>0</v>
      </c>
      <c r="HL19" s="386"/>
      <c r="HM19" s="415" t="str">
        <f>IFERROR(HL19/'Donnees de base'!BD19,"")</f>
        <v/>
      </c>
      <c r="HN19" s="386"/>
      <c r="HO19" s="415" t="str">
        <f>IFERROR(HN19/'Donnees de base'!BE19,"")</f>
        <v/>
      </c>
      <c r="HP19" s="386"/>
      <c r="HQ19" s="415" t="str">
        <f>IFERROR(HP19/'Donnees de base'!BF19,"")</f>
        <v/>
      </c>
      <c r="HR19" s="386"/>
      <c r="HS19" s="417" t="str">
        <f>IFERROR(HR19/'Donnees de base'!BG19,"")</f>
        <v/>
      </c>
      <c r="HT19" s="418">
        <f t="shared" si="38"/>
        <v>0</v>
      </c>
      <c r="HU19" s="397"/>
      <c r="HV19" s="415" t="str">
        <f>IFERROR(HU19/'Donnees de base'!BI19,"")</f>
        <v/>
      </c>
      <c r="HW19" s="386"/>
      <c r="HX19" s="415" t="str">
        <f>IFERROR(HW19/'Donnees de base'!BJ19,"")</f>
        <v/>
      </c>
      <c r="HY19" s="386"/>
      <c r="HZ19" s="415" t="str">
        <f>IFERROR(HY19/'Donnees de base'!BK19,"")</f>
        <v/>
      </c>
      <c r="IA19" s="386"/>
      <c r="IB19" s="415" t="str">
        <f>IFERROR(IA19/'Donnees de base'!BL19,"")</f>
        <v/>
      </c>
      <c r="IC19" s="386"/>
      <c r="ID19" s="415" t="str">
        <f>IFERROR(IC19/'Donnees de base'!BM19,"")</f>
        <v/>
      </c>
      <c r="IE19" s="416">
        <f t="shared" si="39"/>
        <v>0</v>
      </c>
      <c r="IF19" s="386"/>
      <c r="IG19" s="415" t="str">
        <f>IFERROR(IF19/'Donnees de base'!BN19,"")</f>
        <v/>
      </c>
      <c r="IH19" s="386"/>
      <c r="II19" s="415" t="str">
        <f>IFERROR(IH19/'Donnees de base'!BO19,"")</f>
        <v/>
      </c>
      <c r="IJ19" s="386"/>
      <c r="IK19" s="415" t="str">
        <f>IFERROR(IJ19/'Donnees de base'!BP19,"")</f>
        <v/>
      </c>
      <c r="IL19" s="416">
        <f t="shared" si="40"/>
        <v>0</v>
      </c>
      <c r="IM19" s="386"/>
      <c r="IN19" s="415" t="str">
        <f>IFERROR(IM19/'Donnees de base'!BQ19,"")</f>
        <v/>
      </c>
      <c r="IO19" s="386"/>
      <c r="IP19" s="415" t="str">
        <f>IFERROR(IO19/'Donnees de base'!BR19,"")</f>
        <v/>
      </c>
      <c r="IQ19" s="386"/>
      <c r="IR19" s="415" t="str">
        <f>IFERROR(IQ19/'Donnees de base'!BS19,"")</f>
        <v/>
      </c>
      <c r="IS19" s="416">
        <f t="shared" si="41"/>
        <v>0</v>
      </c>
      <c r="IT19" s="386"/>
      <c r="IU19" s="415" t="str">
        <f>IFERROR(IT19/'Donnees de base'!BT19,"")</f>
        <v/>
      </c>
      <c r="IV19" s="101"/>
      <c r="IW19" s="415" t="str">
        <f>IFERROR(IV19/'Donnees de base'!BU19,"")</f>
        <v/>
      </c>
      <c r="IX19" s="386"/>
      <c r="IY19" s="415" t="str">
        <f>IFERROR(IX19/'Donnees de base'!BV19,"")</f>
        <v/>
      </c>
      <c r="IZ19" s="386"/>
      <c r="JA19" s="417" t="str">
        <f>IFERROR(IZ19/'Donnees de base'!BW19,"")</f>
        <v/>
      </c>
      <c r="JB19" s="418">
        <f t="shared" si="42"/>
        <v>0</v>
      </c>
      <c r="JC19" s="397"/>
      <c r="JD19" s="415" t="str">
        <f>IFERROR(JC19/'Donnees de base'!BY19,"")</f>
        <v/>
      </c>
      <c r="JE19" s="386"/>
      <c r="JF19" s="386"/>
      <c r="JG19" s="386"/>
      <c r="JH19" s="386"/>
      <c r="JI19" s="389">
        <f t="shared" si="43"/>
        <v>0</v>
      </c>
      <c r="JJ19" s="417" t="str">
        <f>IFERROR(JI19/('Donnees de base'!CD19-'Donnees de base'!BY19),"")</f>
        <v/>
      </c>
      <c r="JK19" s="418">
        <f t="shared" si="44"/>
        <v>0</v>
      </c>
    </row>
    <row r="20" spans="1:271" ht="15.4">
      <c r="A20" s="214" t="str">
        <f>IF('Donnees de base'!A20="","",'Donnees de base'!A20)</f>
        <v>COUP</v>
      </c>
      <c r="B20" s="215" t="str">
        <f>IF('Donnees de base'!B20="","",'Donnees de base'!B20)</f>
        <v>GPEI</v>
      </c>
      <c r="C20" s="215" t="str">
        <f>IF('Donnees de base'!C20="","",'Donnees de base'!C20)</f>
        <v>DATA</v>
      </c>
      <c r="D20" s="215" t="str">
        <f>IF('Donnees de base'!D20="","",'Donnees de base'!D20)</f>
        <v/>
      </c>
      <c r="E20" s="216" t="str">
        <f>IF('Donnees de base'!H20="","",'Donnees de base'!H20)</f>
        <v/>
      </c>
      <c r="F20" s="227">
        <v>0</v>
      </c>
      <c r="G20" s="228"/>
      <c r="H20" s="229" t="str">
        <f>IF('Donnees de base'!Y20="","",'Donnees de base'!Y20)</f>
        <v/>
      </c>
      <c r="I20" s="106"/>
      <c r="J20" s="230">
        <f t="shared" si="0"/>
        <v>0</v>
      </c>
      <c r="K20" s="105"/>
      <c r="L20" s="106"/>
      <c r="M20" s="230">
        <f t="shared" si="1"/>
        <v>0</v>
      </c>
      <c r="N20" s="105"/>
      <c r="O20" s="105"/>
      <c r="P20" s="231">
        <f t="shared" si="2"/>
        <v>0</v>
      </c>
      <c r="Q20" s="105"/>
      <c r="R20" s="105"/>
      <c r="S20" s="231">
        <f t="shared" si="3"/>
        <v>0</v>
      </c>
      <c r="T20" s="232">
        <f t="shared" ref="T20:U20" si="105">SUM(N20,Q20)</f>
        <v>0</v>
      </c>
      <c r="U20" s="232">
        <f t="shared" si="105"/>
        <v>0</v>
      </c>
      <c r="V20" s="231">
        <f t="shared" si="5"/>
        <v>0</v>
      </c>
      <c r="W20" s="105"/>
      <c r="X20" s="228"/>
      <c r="Y20" s="103"/>
      <c r="Z20" s="105"/>
      <c r="AA20" s="105"/>
      <c r="AB20" s="105"/>
      <c r="AC20" s="106"/>
      <c r="AD20" s="107"/>
      <c r="AE20" s="228"/>
      <c r="AF20" s="103"/>
      <c r="AG20" s="105"/>
      <c r="AH20" s="105"/>
      <c r="AI20" s="105"/>
      <c r="AJ20" s="105"/>
      <c r="AK20" s="105"/>
      <c r="AL20" s="105"/>
      <c r="AM20" s="105"/>
      <c r="AN20" s="106"/>
      <c r="AO20" s="107"/>
      <c r="AP20" s="105"/>
      <c r="AQ20" s="105"/>
      <c r="AR20" s="105"/>
      <c r="AS20" s="105"/>
      <c r="AT20" s="105"/>
      <c r="AU20" s="105"/>
      <c r="AV20" s="105"/>
      <c r="AW20" s="228"/>
      <c r="AX20" s="103"/>
      <c r="AY20" s="105"/>
      <c r="AZ20" s="105"/>
      <c r="BA20" s="105"/>
      <c r="BB20" s="105"/>
      <c r="BC20" s="105"/>
      <c r="BD20" s="105"/>
      <c r="BE20" s="105"/>
      <c r="BF20" s="105"/>
      <c r="BG20" s="105"/>
      <c r="BH20" s="105"/>
      <c r="BI20" s="106"/>
      <c r="BJ20" s="107"/>
      <c r="BK20" s="228"/>
      <c r="BL20" s="379" t="str">
        <f t="shared" si="6"/>
        <v/>
      </c>
      <c r="BM20" s="380" t="str">
        <f t="shared" si="7"/>
        <v/>
      </c>
      <c r="BN20" s="380" t="str">
        <f>IFERROR(K20/('Donnees de base'!M20*0.48),"")</f>
        <v/>
      </c>
      <c r="BO20" s="380" t="str">
        <f>IFERROR(L20/('Donnees de base'!M20*0.52),"")</f>
        <v/>
      </c>
      <c r="BP20" s="380" t="str">
        <f>IFERROR(T20/('Donnees de base'!K20*0.48),"")</f>
        <v/>
      </c>
      <c r="BQ20" s="380" t="str">
        <f>IFERROR(U20/('Donnees de base'!K20*0.52),"")</f>
        <v/>
      </c>
      <c r="BR20" s="380" t="str">
        <f>IFERROR(W20/('Donnees de base'!L20*0.48),"")</f>
        <v/>
      </c>
      <c r="BS20" s="380" t="str">
        <f>IFERROR(X20/('Donnees de base'!L20*0.52),"")</f>
        <v/>
      </c>
      <c r="BT20" s="380" t="s">
        <v>309</v>
      </c>
      <c r="BU20" s="381" t="s">
        <v>309</v>
      </c>
      <c r="BV20" s="380" t="s">
        <v>309</v>
      </c>
      <c r="BW20" s="380" t="s">
        <v>309</v>
      </c>
      <c r="BX20" s="380" t="s">
        <v>309</v>
      </c>
      <c r="BY20" s="380" t="s">
        <v>309</v>
      </c>
      <c r="BZ20" s="380" t="s">
        <v>309</v>
      </c>
      <c r="CA20" s="380" t="s">
        <v>309</v>
      </c>
      <c r="CB20" s="380" t="s">
        <v>309</v>
      </c>
      <c r="CC20" s="380" t="s">
        <v>309</v>
      </c>
      <c r="CD20" s="380" t="str">
        <f>IFERROR(AN20/('Donnees de base'!M20*0.48),"")</f>
        <v/>
      </c>
      <c r="CE20" s="380" t="s">
        <v>309</v>
      </c>
      <c r="CF20" s="380" t="s">
        <v>309</v>
      </c>
      <c r="CG20" s="380" t="s">
        <v>309</v>
      </c>
      <c r="CH20" s="382" t="s">
        <v>309</v>
      </c>
      <c r="CI20" s="332"/>
      <c r="CJ20" s="333" t="str">
        <f>IF('Donnees de base'!C20="","",'Donnees de base'!C20)</f>
        <v>DATA</v>
      </c>
      <c r="CK20" s="333" t="str">
        <f>IF('Donnees de base'!D20="","",'Donnees de base'!D20)</f>
        <v/>
      </c>
      <c r="CL20" s="333">
        <f>IF('Donnees de base'!G20="","",'Donnees de base'!G20)</f>
        <v>0</v>
      </c>
      <c r="CM20" s="429"/>
      <c r="CN20" s="383" t="s">
        <v>309</v>
      </c>
      <c r="CO20" s="335">
        <f>IF('Donnees de base'!K20="","",'Donnees de base'!K20)</f>
        <v>0</v>
      </c>
      <c r="CP20" s="384"/>
      <c r="CQ20" s="385"/>
      <c r="CR20" s="386"/>
      <c r="CS20" s="387"/>
      <c r="CT20" s="388">
        <f t="shared" si="8"/>
        <v>0</v>
      </c>
      <c r="CU20" s="389">
        <f t="shared" si="9"/>
        <v>0</v>
      </c>
      <c r="CV20" s="390">
        <f t="shared" si="10"/>
        <v>0</v>
      </c>
      <c r="CW20" s="397"/>
      <c r="CX20" s="386"/>
      <c r="CY20" s="386"/>
      <c r="CZ20" s="391"/>
      <c r="DA20" s="419">
        <f t="shared" si="11"/>
        <v>0</v>
      </c>
      <c r="DB20" s="389">
        <f t="shared" si="12"/>
        <v>0</v>
      </c>
      <c r="DC20" s="420">
        <f t="shared" si="13"/>
        <v>0</v>
      </c>
      <c r="DD20" s="395"/>
      <c r="DE20" s="386"/>
      <c r="DF20" s="386"/>
      <c r="DG20" s="396"/>
      <c r="DH20" s="419">
        <f t="shared" si="14"/>
        <v>0</v>
      </c>
      <c r="DI20" s="389">
        <f t="shared" si="15"/>
        <v>0</v>
      </c>
      <c r="DJ20" s="420">
        <f t="shared" si="16"/>
        <v>0</v>
      </c>
      <c r="DK20" s="397"/>
      <c r="DL20" s="386"/>
      <c r="DM20" s="386"/>
      <c r="DN20" s="391"/>
      <c r="DO20" s="348">
        <f t="shared" si="17"/>
        <v>0</v>
      </c>
      <c r="DP20" s="333">
        <f t="shared" si="18"/>
        <v>0</v>
      </c>
      <c r="DQ20" s="349">
        <f t="shared" si="19"/>
        <v>0</v>
      </c>
      <c r="DR20" s="398">
        <f t="shared" ref="DR20:DS20" si="106">SUM(CT20,DH20)</f>
        <v>0</v>
      </c>
      <c r="DS20" s="399">
        <f t="shared" si="106"/>
        <v>0</v>
      </c>
      <c r="DT20" s="400">
        <f t="shared" si="21"/>
        <v>0</v>
      </c>
      <c r="DU20" s="401">
        <f t="shared" ref="DU20:DV20" si="107">SUM(DA20,DO20)</f>
        <v>0</v>
      </c>
      <c r="DV20" s="399">
        <f t="shared" si="107"/>
        <v>0</v>
      </c>
      <c r="DW20" s="402">
        <f t="shared" si="23"/>
        <v>0</v>
      </c>
      <c r="DX20" s="403">
        <f t="shared" ref="DX20:DY20" si="108">SUM(CP20,CR20,CW20,CY20,DD20,DF20,DK20,DM20)</f>
        <v>0</v>
      </c>
      <c r="DY20" s="355">
        <f t="shared" si="108"/>
        <v>0</v>
      </c>
      <c r="DZ20" s="356">
        <f t="shared" si="25"/>
        <v>0</v>
      </c>
      <c r="EA20" s="426"/>
      <c r="EB20" s="427"/>
      <c r="EC20" s="428"/>
      <c r="ED20" s="425"/>
      <c r="EE20" s="408">
        <f t="shared" si="26"/>
        <v>0</v>
      </c>
      <c r="EF20" s="409">
        <f t="shared" si="27"/>
        <v>0</v>
      </c>
      <c r="EG20" s="410" t="str">
        <f>IFERROR(EF20/'Donnees de base'!E20,"")</f>
        <v/>
      </c>
      <c r="EH20" s="410">
        <f t="shared" si="28"/>
        <v>0</v>
      </c>
      <c r="EI20" s="411" t="str">
        <f>IFERROR(EH20/'Donnees de base'!F20,"")</f>
        <v/>
      </c>
      <c r="EJ20" s="365">
        <f t="shared" si="29"/>
        <v>0</v>
      </c>
      <c r="EK20" s="366" t="str">
        <f>IFERROR(EJ20/'Donnees de base'!G20,"")</f>
        <v/>
      </c>
      <c r="EL20" s="412" t="str">
        <f>IFERROR(DZ20/'Donnees de base'!K20,"")</f>
        <v/>
      </c>
      <c r="EM20" s="413" t="str">
        <f>IFERROR(DZ20/'Donnees de base'!P20,"")</f>
        <v/>
      </c>
      <c r="EN20" s="413" t="str">
        <f>IFERROR(DZ20/'Donnees de base'!T20,"")</f>
        <v/>
      </c>
      <c r="EO20" s="414" t="str">
        <f>IFERROR(EE20/'Donnees de base'!L20,"")</f>
        <v/>
      </c>
      <c r="EP20" s="370" t="str">
        <f>IFERROR(EJ20/('Donnees de base'!K20+'Donnees de base'!L20),"")</f>
        <v/>
      </c>
      <c r="EQ20" s="346"/>
      <c r="ER20" s="371"/>
      <c r="ES20" s="372">
        <f t="shared" si="30"/>
        <v>0</v>
      </c>
      <c r="ET20" s="84"/>
      <c r="EU20" s="84"/>
      <c r="EV20" s="373" t="str">
        <f>IFERROR((((ET20+EU20)*'Donnees de base'!$X$49)-(DZ20+EE20))/((ET20+EU20)*'Donnees de base'!$X$49),"")</f>
        <v/>
      </c>
      <c r="EW20" s="374">
        <f>IFERROR(('Donnees de base'!V20)-(ET20+EU20),"")</f>
        <v>0</v>
      </c>
      <c r="EX20" s="421"/>
      <c r="EY20" s="110"/>
      <c r="EZ20" s="110"/>
      <c r="FA20" s="422"/>
      <c r="FB20" s="423"/>
      <c r="FC20" s="110"/>
      <c r="FD20" s="424"/>
      <c r="FE20" s="395"/>
      <c r="FF20" s="415" t="str">
        <f>IFERROR(FE20/'Donnees de base'!AC20,"")</f>
        <v/>
      </c>
      <c r="FG20" s="386"/>
      <c r="FH20" s="415" t="str">
        <f>IFERROR(FG20/'Donnees de base'!AD20,"")</f>
        <v/>
      </c>
      <c r="FI20" s="386"/>
      <c r="FJ20" s="415" t="str">
        <f>IFERROR(FI20/'Donnees de base'!AE20,"")</f>
        <v/>
      </c>
      <c r="FK20" s="386"/>
      <c r="FL20" s="415" t="str">
        <f>IFERROR(FK20/'Donnees de base'!AF20,"")</f>
        <v/>
      </c>
      <c r="FM20" s="386"/>
      <c r="FN20" s="415" t="str">
        <f>IFERROR(FM20/'Donnees de base'!AG20,"")</f>
        <v/>
      </c>
      <c r="FO20" s="416">
        <f t="shared" si="31"/>
        <v>0</v>
      </c>
      <c r="FP20" s="386"/>
      <c r="FQ20" s="415" t="str">
        <f>IFERROR(FP20/'Donnees de base'!AH20,"")</f>
        <v/>
      </c>
      <c r="FR20" s="386"/>
      <c r="FS20" s="415" t="str">
        <f>IFERROR(FR20/'Donnees de base'!AI20,"")</f>
        <v/>
      </c>
      <c r="FT20" s="386"/>
      <c r="FU20" s="415" t="str">
        <f>IFERROR(FT20/'Donnees de base'!AJ20,"")</f>
        <v/>
      </c>
      <c r="FV20" s="416">
        <f t="shared" si="32"/>
        <v>0</v>
      </c>
      <c r="FW20" s="386"/>
      <c r="FX20" s="415" t="str">
        <f>IFERROR(FW20/'Donnees de base'!AK20,"")</f>
        <v/>
      </c>
      <c r="FY20" s="386"/>
      <c r="FZ20" s="415" t="str">
        <f>IFERROR(FY20/'Donnees de base'!AL20,"")</f>
        <v/>
      </c>
      <c r="GA20" s="386"/>
      <c r="GB20" s="415" t="str">
        <f>IFERROR(GA20/'Donnees de base'!AM20,"")</f>
        <v/>
      </c>
      <c r="GC20" s="416">
        <f t="shared" si="33"/>
        <v>0</v>
      </c>
      <c r="GD20" s="386"/>
      <c r="GE20" s="415" t="str">
        <f>IFERROR(GD20/'Donnees de base'!AN20,"")</f>
        <v/>
      </c>
      <c r="GF20" s="101"/>
      <c r="GG20" s="415" t="str">
        <f>IFERROR(GF20/'Donnees de base'!AO20,"")</f>
        <v/>
      </c>
      <c r="GH20" s="386"/>
      <c r="GI20" s="415" t="str">
        <f>IFERROR(GH20/'Donnees de base'!AP20,"")</f>
        <v/>
      </c>
      <c r="GJ20" s="386"/>
      <c r="GK20" s="417" t="str">
        <f>IFERROR(GJ20/'Donnees de base'!AQ20,"")</f>
        <v/>
      </c>
      <c r="GL20" s="418">
        <f t="shared" si="34"/>
        <v>0</v>
      </c>
      <c r="GM20" s="397"/>
      <c r="GN20" s="415" t="str">
        <f>IFERROR(GM20/'Donnees de base'!AS20,"")</f>
        <v/>
      </c>
      <c r="GO20" s="386"/>
      <c r="GP20" s="415" t="str">
        <f>IFERROR(GO20/'Donnees de base'!AT20,"")</f>
        <v/>
      </c>
      <c r="GQ20" s="386"/>
      <c r="GR20" s="415" t="str">
        <f>IFERROR(GQ20/'Donnees de base'!AU20,"")</f>
        <v/>
      </c>
      <c r="GS20" s="386"/>
      <c r="GT20" s="415" t="str">
        <f>IFERROR(GS20/'Donnees de base'!AV20,"")</f>
        <v/>
      </c>
      <c r="GU20" s="386"/>
      <c r="GV20" s="415" t="str">
        <f>IFERROR(GU20/'Donnees de base'!AW20,"")</f>
        <v/>
      </c>
      <c r="GW20" s="416">
        <f t="shared" si="35"/>
        <v>0</v>
      </c>
      <c r="GX20" s="386"/>
      <c r="GY20" s="415" t="str">
        <f>IFERROR(GX20/'Donnees de base'!AX20,"")</f>
        <v/>
      </c>
      <c r="GZ20" s="386"/>
      <c r="HA20" s="415" t="str">
        <f>IFERROR(GZ20/'Donnees de base'!AY20,"")</f>
        <v/>
      </c>
      <c r="HB20" s="386"/>
      <c r="HC20" s="415" t="str">
        <f>IFERROR(HB20/'Donnees de base'!AZ20,"")</f>
        <v/>
      </c>
      <c r="HD20" s="416">
        <f t="shared" si="36"/>
        <v>0</v>
      </c>
      <c r="HE20" s="386"/>
      <c r="HF20" s="415" t="str">
        <f>IFERROR(HE20/'Donnees de base'!BA20,"")</f>
        <v/>
      </c>
      <c r="HG20" s="386"/>
      <c r="HH20" s="415" t="str">
        <f>IFERROR(HG20/'Donnees de base'!BB20,"")</f>
        <v/>
      </c>
      <c r="HI20" s="386"/>
      <c r="HJ20" s="415" t="str">
        <f>IFERROR(HI20/'Donnees de base'!BC20,"")</f>
        <v/>
      </c>
      <c r="HK20" s="416">
        <f t="shared" si="37"/>
        <v>0</v>
      </c>
      <c r="HL20" s="386"/>
      <c r="HM20" s="415" t="str">
        <f>IFERROR(HL20/'Donnees de base'!BD20,"")</f>
        <v/>
      </c>
      <c r="HN20" s="386"/>
      <c r="HO20" s="415" t="str">
        <f>IFERROR(HN20/'Donnees de base'!BE20,"")</f>
        <v/>
      </c>
      <c r="HP20" s="386"/>
      <c r="HQ20" s="415" t="str">
        <f>IFERROR(HP20/'Donnees de base'!BF20,"")</f>
        <v/>
      </c>
      <c r="HR20" s="386"/>
      <c r="HS20" s="417" t="str">
        <f>IFERROR(HR20/'Donnees de base'!BG20,"")</f>
        <v/>
      </c>
      <c r="HT20" s="418">
        <f t="shared" si="38"/>
        <v>0</v>
      </c>
      <c r="HU20" s="397"/>
      <c r="HV20" s="415" t="str">
        <f>IFERROR(HU20/'Donnees de base'!BI20,"")</f>
        <v/>
      </c>
      <c r="HW20" s="386"/>
      <c r="HX20" s="415" t="str">
        <f>IFERROR(HW20/'Donnees de base'!BJ20,"")</f>
        <v/>
      </c>
      <c r="HY20" s="386"/>
      <c r="HZ20" s="415" t="str">
        <f>IFERROR(HY20/'Donnees de base'!BK20,"")</f>
        <v/>
      </c>
      <c r="IA20" s="386"/>
      <c r="IB20" s="415" t="str">
        <f>IFERROR(IA20/'Donnees de base'!BL20,"")</f>
        <v/>
      </c>
      <c r="IC20" s="386"/>
      <c r="ID20" s="415" t="str">
        <f>IFERROR(IC20/'Donnees de base'!BM20,"")</f>
        <v/>
      </c>
      <c r="IE20" s="416">
        <f t="shared" si="39"/>
        <v>0</v>
      </c>
      <c r="IF20" s="386"/>
      <c r="IG20" s="415" t="str">
        <f>IFERROR(IF20/'Donnees de base'!BN20,"")</f>
        <v/>
      </c>
      <c r="IH20" s="386"/>
      <c r="II20" s="415" t="str">
        <f>IFERROR(IH20/'Donnees de base'!BO20,"")</f>
        <v/>
      </c>
      <c r="IJ20" s="386"/>
      <c r="IK20" s="415" t="str">
        <f>IFERROR(IJ20/'Donnees de base'!BP20,"")</f>
        <v/>
      </c>
      <c r="IL20" s="416">
        <f t="shared" si="40"/>
        <v>0</v>
      </c>
      <c r="IM20" s="386"/>
      <c r="IN20" s="415" t="str">
        <f>IFERROR(IM20/'Donnees de base'!BQ20,"")</f>
        <v/>
      </c>
      <c r="IO20" s="386"/>
      <c r="IP20" s="415" t="str">
        <f>IFERROR(IO20/'Donnees de base'!BR20,"")</f>
        <v/>
      </c>
      <c r="IQ20" s="386"/>
      <c r="IR20" s="415" t="str">
        <f>IFERROR(IQ20/'Donnees de base'!BS20,"")</f>
        <v/>
      </c>
      <c r="IS20" s="416">
        <f t="shared" si="41"/>
        <v>0</v>
      </c>
      <c r="IT20" s="386"/>
      <c r="IU20" s="415" t="str">
        <f>IFERROR(IT20/'Donnees de base'!BT20,"")</f>
        <v/>
      </c>
      <c r="IV20" s="101"/>
      <c r="IW20" s="415" t="str">
        <f>IFERROR(IV20/'Donnees de base'!BU20,"")</f>
        <v/>
      </c>
      <c r="IX20" s="386"/>
      <c r="IY20" s="415" t="str">
        <f>IFERROR(IX20/'Donnees de base'!BV20,"")</f>
        <v/>
      </c>
      <c r="IZ20" s="386"/>
      <c r="JA20" s="417" t="str">
        <f>IFERROR(IZ20/'Donnees de base'!BW20,"")</f>
        <v/>
      </c>
      <c r="JB20" s="418">
        <f t="shared" si="42"/>
        <v>0</v>
      </c>
      <c r="JC20" s="397"/>
      <c r="JD20" s="415" t="str">
        <f>IFERROR(JC20/'Donnees de base'!BY20,"")</f>
        <v/>
      </c>
      <c r="JE20" s="386"/>
      <c r="JF20" s="386"/>
      <c r="JG20" s="386"/>
      <c r="JH20" s="386"/>
      <c r="JI20" s="389">
        <f t="shared" si="43"/>
        <v>0</v>
      </c>
      <c r="JJ20" s="417" t="str">
        <f>IFERROR(JI20/('Donnees de base'!CD20-'Donnees de base'!BY20),"")</f>
        <v/>
      </c>
      <c r="JK20" s="418">
        <f t="shared" si="44"/>
        <v>0</v>
      </c>
    </row>
    <row r="21" spans="1:271" ht="15.4">
      <c r="A21" s="214" t="str">
        <f>IF('Donnees de base'!A21="","",'Donnees de base'!A21)</f>
        <v>COUP</v>
      </c>
      <c r="B21" s="215" t="str">
        <f>IF('Donnees de base'!B21="","",'Donnees de base'!B21)</f>
        <v>GPEI</v>
      </c>
      <c r="C21" s="215" t="str">
        <f>IF('Donnees de base'!C21="","",'Donnees de base'!C21)</f>
        <v>DATA</v>
      </c>
      <c r="D21" s="215" t="str">
        <f>IF('Donnees de base'!D21="","",'Donnees de base'!D21)</f>
        <v/>
      </c>
      <c r="E21" s="216" t="str">
        <f>IF('Donnees de base'!H21="","",'Donnees de base'!H21)</f>
        <v/>
      </c>
      <c r="F21" s="227">
        <v>0</v>
      </c>
      <c r="G21" s="228"/>
      <c r="H21" s="229" t="str">
        <f>IF('Donnees de base'!Y21="","",'Donnees de base'!Y21)</f>
        <v/>
      </c>
      <c r="I21" s="106"/>
      <c r="J21" s="230">
        <f t="shared" si="0"/>
        <v>0</v>
      </c>
      <c r="K21" s="105"/>
      <c r="L21" s="106"/>
      <c r="M21" s="230">
        <f t="shared" si="1"/>
        <v>0</v>
      </c>
      <c r="N21" s="105"/>
      <c r="O21" s="105"/>
      <c r="P21" s="231">
        <f t="shared" si="2"/>
        <v>0</v>
      </c>
      <c r="Q21" s="105"/>
      <c r="R21" s="105"/>
      <c r="S21" s="231">
        <f t="shared" si="3"/>
        <v>0</v>
      </c>
      <c r="T21" s="232">
        <f t="shared" ref="T21:U21" si="109">SUM(N21,Q21)</f>
        <v>0</v>
      </c>
      <c r="U21" s="232">
        <f t="shared" si="109"/>
        <v>0</v>
      </c>
      <c r="V21" s="231">
        <f t="shared" si="5"/>
        <v>0</v>
      </c>
      <c r="W21" s="105"/>
      <c r="X21" s="228"/>
      <c r="Y21" s="103"/>
      <c r="Z21" s="105"/>
      <c r="AA21" s="105"/>
      <c r="AB21" s="105"/>
      <c r="AC21" s="106"/>
      <c r="AD21" s="107"/>
      <c r="AE21" s="228"/>
      <c r="AF21" s="103"/>
      <c r="AG21" s="105"/>
      <c r="AH21" s="105"/>
      <c r="AI21" s="105"/>
      <c r="AJ21" s="105"/>
      <c r="AK21" s="105"/>
      <c r="AL21" s="105"/>
      <c r="AM21" s="105"/>
      <c r="AN21" s="106"/>
      <c r="AO21" s="107"/>
      <c r="AP21" s="105"/>
      <c r="AQ21" s="105"/>
      <c r="AR21" s="105"/>
      <c r="AS21" s="105"/>
      <c r="AT21" s="105"/>
      <c r="AU21" s="105"/>
      <c r="AV21" s="105"/>
      <c r="AW21" s="228"/>
      <c r="AX21" s="103"/>
      <c r="AY21" s="105"/>
      <c r="AZ21" s="105"/>
      <c r="BA21" s="105"/>
      <c r="BB21" s="105"/>
      <c r="BC21" s="105"/>
      <c r="BD21" s="105"/>
      <c r="BE21" s="105"/>
      <c r="BF21" s="105"/>
      <c r="BG21" s="105"/>
      <c r="BH21" s="105"/>
      <c r="BI21" s="106"/>
      <c r="BJ21" s="107"/>
      <c r="BK21" s="228"/>
      <c r="BL21" s="379" t="str">
        <f t="shared" si="6"/>
        <v/>
      </c>
      <c r="BM21" s="380" t="str">
        <f t="shared" si="7"/>
        <v/>
      </c>
      <c r="BN21" s="380" t="str">
        <f>IFERROR(K21/('Donnees de base'!M21*0.48),"")</f>
        <v/>
      </c>
      <c r="BO21" s="380" t="str">
        <f>IFERROR(L21/('Donnees de base'!M21*0.52),"")</f>
        <v/>
      </c>
      <c r="BP21" s="380" t="str">
        <f>IFERROR(T21/('Donnees de base'!K21*0.48),"")</f>
        <v/>
      </c>
      <c r="BQ21" s="380" t="str">
        <f>IFERROR(U21/('Donnees de base'!K21*0.52),"")</f>
        <v/>
      </c>
      <c r="BR21" s="380" t="str">
        <f>IFERROR(W21/('Donnees de base'!L21*0.48),"")</f>
        <v/>
      </c>
      <c r="BS21" s="380" t="str">
        <f>IFERROR(X21/('Donnees de base'!L21*0.52),"")</f>
        <v/>
      </c>
      <c r="BT21" s="380" t="s">
        <v>309</v>
      </c>
      <c r="BU21" s="381" t="s">
        <v>309</v>
      </c>
      <c r="BV21" s="380" t="s">
        <v>309</v>
      </c>
      <c r="BW21" s="380" t="s">
        <v>309</v>
      </c>
      <c r="BX21" s="380" t="s">
        <v>309</v>
      </c>
      <c r="BY21" s="380" t="s">
        <v>309</v>
      </c>
      <c r="BZ21" s="380" t="s">
        <v>309</v>
      </c>
      <c r="CA21" s="380" t="s">
        <v>309</v>
      </c>
      <c r="CB21" s="380" t="s">
        <v>309</v>
      </c>
      <c r="CC21" s="380" t="s">
        <v>309</v>
      </c>
      <c r="CD21" s="380" t="str">
        <f>IFERROR(AN21/('Donnees de base'!M21*0.48),"")</f>
        <v/>
      </c>
      <c r="CE21" s="380" t="s">
        <v>309</v>
      </c>
      <c r="CF21" s="380" t="s">
        <v>309</v>
      </c>
      <c r="CG21" s="380" t="s">
        <v>309</v>
      </c>
      <c r="CH21" s="382" t="s">
        <v>309</v>
      </c>
      <c r="CI21" s="332"/>
      <c r="CJ21" s="333" t="str">
        <f>IF('Donnees de base'!C21="","",'Donnees de base'!C21)</f>
        <v>DATA</v>
      </c>
      <c r="CK21" s="333" t="str">
        <f>IF('Donnees de base'!D21="","",'Donnees de base'!D21)</f>
        <v/>
      </c>
      <c r="CL21" s="333">
        <f>IF('Donnees de base'!G21="","",'Donnees de base'!G21)</f>
        <v>0</v>
      </c>
      <c r="CM21" s="429"/>
      <c r="CN21" s="383" t="s">
        <v>309</v>
      </c>
      <c r="CO21" s="335">
        <f>IF('Donnees de base'!K21="","",'Donnees de base'!K21)</f>
        <v>0</v>
      </c>
      <c r="CP21" s="384"/>
      <c r="CQ21" s="385"/>
      <c r="CR21" s="386"/>
      <c r="CS21" s="387"/>
      <c r="CT21" s="388">
        <f t="shared" si="8"/>
        <v>0</v>
      </c>
      <c r="CU21" s="389">
        <f t="shared" si="9"/>
        <v>0</v>
      </c>
      <c r="CV21" s="390">
        <f t="shared" si="10"/>
        <v>0</v>
      </c>
      <c r="CW21" s="397"/>
      <c r="CX21" s="386"/>
      <c r="CY21" s="386"/>
      <c r="CZ21" s="391"/>
      <c r="DA21" s="419">
        <f t="shared" si="11"/>
        <v>0</v>
      </c>
      <c r="DB21" s="389">
        <f t="shared" si="12"/>
        <v>0</v>
      </c>
      <c r="DC21" s="420">
        <f t="shared" si="13"/>
        <v>0</v>
      </c>
      <c r="DD21" s="395"/>
      <c r="DE21" s="386"/>
      <c r="DF21" s="386"/>
      <c r="DG21" s="396"/>
      <c r="DH21" s="419">
        <f t="shared" si="14"/>
        <v>0</v>
      </c>
      <c r="DI21" s="389">
        <f t="shared" si="15"/>
        <v>0</v>
      </c>
      <c r="DJ21" s="420">
        <f t="shared" si="16"/>
        <v>0</v>
      </c>
      <c r="DK21" s="397"/>
      <c r="DL21" s="386"/>
      <c r="DM21" s="386"/>
      <c r="DN21" s="391"/>
      <c r="DO21" s="348">
        <f t="shared" si="17"/>
        <v>0</v>
      </c>
      <c r="DP21" s="333">
        <f t="shared" si="18"/>
        <v>0</v>
      </c>
      <c r="DQ21" s="349">
        <f t="shared" si="19"/>
        <v>0</v>
      </c>
      <c r="DR21" s="398">
        <f t="shared" ref="DR21:DS21" si="110">SUM(CT21,DH21)</f>
        <v>0</v>
      </c>
      <c r="DS21" s="399">
        <f t="shared" si="110"/>
        <v>0</v>
      </c>
      <c r="DT21" s="400">
        <f t="shared" si="21"/>
        <v>0</v>
      </c>
      <c r="DU21" s="401">
        <f t="shared" ref="DU21:DV21" si="111">SUM(DA21,DO21)</f>
        <v>0</v>
      </c>
      <c r="DV21" s="399">
        <f t="shared" si="111"/>
        <v>0</v>
      </c>
      <c r="DW21" s="402">
        <f t="shared" si="23"/>
        <v>0</v>
      </c>
      <c r="DX21" s="403">
        <f t="shared" ref="DX21:DY21" si="112">SUM(CP21,CR21,CW21,CY21,DD21,DF21,DK21,DM21)</f>
        <v>0</v>
      </c>
      <c r="DY21" s="355">
        <f t="shared" si="112"/>
        <v>0</v>
      </c>
      <c r="DZ21" s="356">
        <f t="shared" si="25"/>
        <v>0</v>
      </c>
      <c r="EA21" s="426"/>
      <c r="EB21" s="427"/>
      <c r="EC21" s="428"/>
      <c r="ED21" s="425"/>
      <c r="EE21" s="408">
        <f t="shared" si="26"/>
        <v>0</v>
      </c>
      <c r="EF21" s="409">
        <f t="shared" si="27"/>
        <v>0</v>
      </c>
      <c r="EG21" s="410" t="str">
        <f>IFERROR(EF21/'Donnees de base'!E21,"")</f>
        <v/>
      </c>
      <c r="EH21" s="410">
        <f t="shared" si="28"/>
        <v>0</v>
      </c>
      <c r="EI21" s="411" t="str">
        <f>IFERROR(EH21/'Donnees de base'!F21,"")</f>
        <v/>
      </c>
      <c r="EJ21" s="365">
        <f t="shared" si="29"/>
        <v>0</v>
      </c>
      <c r="EK21" s="366" t="str">
        <f>IFERROR(EJ21/'Donnees de base'!G21,"")</f>
        <v/>
      </c>
      <c r="EL21" s="412" t="str">
        <f>IFERROR(DZ21/'Donnees de base'!K21,"")</f>
        <v/>
      </c>
      <c r="EM21" s="413" t="str">
        <f>IFERROR(DZ21/'Donnees de base'!P21,"")</f>
        <v/>
      </c>
      <c r="EN21" s="413" t="str">
        <f>IFERROR(DZ21/'Donnees de base'!T21,"")</f>
        <v/>
      </c>
      <c r="EO21" s="414" t="str">
        <f>IFERROR(EE21/'Donnees de base'!L21,"")</f>
        <v/>
      </c>
      <c r="EP21" s="370" t="str">
        <f>IFERROR(EJ21/('Donnees de base'!K21+'Donnees de base'!L21),"")</f>
        <v/>
      </c>
      <c r="EQ21" s="346"/>
      <c r="ER21" s="371"/>
      <c r="ES21" s="372">
        <f t="shared" si="30"/>
        <v>0</v>
      </c>
      <c r="ET21" s="84"/>
      <c r="EU21" s="84"/>
      <c r="EV21" s="373" t="str">
        <f>IFERROR((((ET21+EU21)*'Donnees de base'!$X$49)-(DZ21+EE21))/((ET21+EU21)*'Donnees de base'!$X$49),"")</f>
        <v/>
      </c>
      <c r="EW21" s="374">
        <f>IFERROR(('Donnees de base'!V21)-(ET21+EU21),"")</f>
        <v>0</v>
      </c>
      <c r="EX21" s="421"/>
      <c r="EY21" s="110"/>
      <c r="EZ21" s="110"/>
      <c r="FA21" s="422"/>
      <c r="FB21" s="423"/>
      <c r="FC21" s="110"/>
      <c r="FD21" s="424"/>
      <c r="FE21" s="395"/>
      <c r="FF21" s="415" t="str">
        <f>IFERROR(FE21/'Donnees de base'!AC21,"")</f>
        <v/>
      </c>
      <c r="FG21" s="386"/>
      <c r="FH21" s="415" t="str">
        <f>IFERROR(FG21/'Donnees de base'!AD21,"")</f>
        <v/>
      </c>
      <c r="FI21" s="386"/>
      <c r="FJ21" s="415" t="str">
        <f>IFERROR(FI21/'Donnees de base'!AE21,"")</f>
        <v/>
      </c>
      <c r="FK21" s="386"/>
      <c r="FL21" s="415" t="str">
        <f>IFERROR(FK21/'Donnees de base'!AF21,"")</f>
        <v/>
      </c>
      <c r="FM21" s="386"/>
      <c r="FN21" s="415" t="str">
        <f>IFERROR(FM21/'Donnees de base'!AG21,"")</f>
        <v/>
      </c>
      <c r="FO21" s="416">
        <f t="shared" si="31"/>
        <v>0</v>
      </c>
      <c r="FP21" s="386"/>
      <c r="FQ21" s="415" t="str">
        <f>IFERROR(FP21/'Donnees de base'!AH21,"")</f>
        <v/>
      </c>
      <c r="FR21" s="386"/>
      <c r="FS21" s="415" t="str">
        <f>IFERROR(FR21/'Donnees de base'!AI21,"")</f>
        <v/>
      </c>
      <c r="FT21" s="386"/>
      <c r="FU21" s="415" t="str">
        <f>IFERROR(FT21/'Donnees de base'!AJ21,"")</f>
        <v/>
      </c>
      <c r="FV21" s="416">
        <f t="shared" si="32"/>
        <v>0</v>
      </c>
      <c r="FW21" s="386"/>
      <c r="FX21" s="415" t="str">
        <f>IFERROR(FW21/'Donnees de base'!AK21,"")</f>
        <v/>
      </c>
      <c r="FY21" s="386"/>
      <c r="FZ21" s="415" t="str">
        <f>IFERROR(FY21/'Donnees de base'!AL21,"")</f>
        <v/>
      </c>
      <c r="GA21" s="386"/>
      <c r="GB21" s="415" t="str">
        <f>IFERROR(GA21/'Donnees de base'!AM21,"")</f>
        <v/>
      </c>
      <c r="GC21" s="416">
        <f t="shared" si="33"/>
        <v>0</v>
      </c>
      <c r="GD21" s="386"/>
      <c r="GE21" s="415" t="str">
        <f>IFERROR(GD21/'Donnees de base'!AN21,"")</f>
        <v/>
      </c>
      <c r="GF21" s="101"/>
      <c r="GG21" s="415" t="str">
        <f>IFERROR(GF21/'Donnees de base'!AO21,"")</f>
        <v/>
      </c>
      <c r="GH21" s="386"/>
      <c r="GI21" s="415" t="str">
        <f>IFERROR(GH21/'Donnees de base'!AP21,"")</f>
        <v/>
      </c>
      <c r="GJ21" s="386"/>
      <c r="GK21" s="417" t="str">
        <f>IFERROR(GJ21/'Donnees de base'!AQ21,"")</f>
        <v/>
      </c>
      <c r="GL21" s="418">
        <f t="shared" si="34"/>
        <v>0</v>
      </c>
      <c r="GM21" s="397"/>
      <c r="GN21" s="415" t="str">
        <f>IFERROR(GM21/'Donnees de base'!AS21,"")</f>
        <v/>
      </c>
      <c r="GO21" s="386"/>
      <c r="GP21" s="415" t="str">
        <f>IFERROR(GO21/'Donnees de base'!AT21,"")</f>
        <v/>
      </c>
      <c r="GQ21" s="386"/>
      <c r="GR21" s="415" t="str">
        <f>IFERROR(GQ21/'Donnees de base'!AU21,"")</f>
        <v/>
      </c>
      <c r="GS21" s="386"/>
      <c r="GT21" s="415" t="str">
        <f>IFERROR(GS21/'Donnees de base'!AV21,"")</f>
        <v/>
      </c>
      <c r="GU21" s="386"/>
      <c r="GV21" s="415" t="str">
        <f>IFERROR(GU21/'Donnees de base'!AW21,"")</f>
        <v/>
      </c>
      <c r="GW21" s="416">
        <f t="shared" si="35"/>
        <v>0</v>
      </c>
      <c r="GX21" s="386"/>
      <c r="GY21" s="415" t="str">
        <f>IFERROR(GX21/'Donnees de base'!AX21,"")</f>
        <v/>
      </c>
      <c r="GZ21" s="386"/>
      <c r="HA21" s="415" t="str">
        <f>IFERROR(GZ21/'Donnees de base'!AY21,"")</f>
        <v/>
      </c>
      <c r="HB21" s="386"/>
      <c r="HC21" s="415" t="str">
        <f>IFERROR(HB21/'Donnees de base'!AZ21,"")</f>
        <v/>
      </c>
      <c r="HD21" s="416">
        <f t="shared" si="36"/>
        <v>0</v>
      </c>
      <c r="HE21" s="386"/>
      <c r="HF21" s="415" t="str">
        <f>IFERROR(HE21/'Donnees de base'!BA21,"")</f>
        <v/>
      </c>
      <c r="HG21" s="386"/>
      <c r="HH21" s="415" t="str">
        <f>IFERROR(HG21/'Donnees de base'!BB21,"")</f>
        <v/>
      </c>
      <c r="HI21" s="386"/>
      <c r="HJ21" s="415" t="str">
        <f>IFERROR(HI21/'Donnees de base'!BC21,"")</f>
        <v/>
      </c>
      <c r="HK21" s="416">
        <f t="shared" si="37"/>
        <v>0</v>
      </c>
      <c r="HL21" s="386"/>
      <c r="HM21" s="415" t="str">
        <f>IFERROR(HL21/'Donnees de base'!BD21,"")</f>
        <v/>
      </c>
      <c r="HN21" s="386"/>
      <c r="HO21" s="415" t="str">
        <f>IFERROR(HN21/'Donnees de base'!BE21,"")</f>
        <v/>
      </c>
      <c r="HP21" s="386"/>
      <c r="HQ21" s="415" t="str">
        <f>IFERROR(HP21/'Donnees de base'!BF21,"")</f>
        <v/>
      </c>
      <c r="HR21" s="386"/>
      <c r="HS21" s="417" t="str">
        <f>IFERROR(HR21/'Donnees de base'!BG21,"")</f>
        <v/>
      </c>
      <c r="HT21" s="418">
        <f t="shared" si="38"/>
        <v>0</v>
      </c>
      <c r="HU21" s="397"/>
      <c r="HV21" s="415" t="str">
        <f>IFERROR(HU21/'Donnees de base'!BI21,"")</f>
        <v/>
      </c>
      <c r="HW21" s="386"/>
      <c r="HX21" s="415" t="str">
        <f>IFERROR(HW21/'Donnees de base'!BJ21,"")</f>
        <v/>
      </c>
      <c r="HY21" s="386"/>
      <c r="HZ21" s="415" t="str">
        <f>IFERROR(HY21/'Donnees de base'!BK21,"")</f>
        <v/>
      </c>
      <c r="IA21" s="386"/>
      <c r="IB21" s="415" t="str">
        <f>IFERROR(IA21/'Donnees de base'!BL21,"")</f>
        <v/>
      </c>
      <c r="IC21" s="386"/>
      <c r="ID21" s="415" t="str">
        <f>IFERROR(IC21/'Donnees de base'!BM21,"")</f>
        <v/>
      </c>
      <c r="IE21" s="416">
        <f t="shared" si="39"/>
        <v>0</v>
      </c>
      <c r="IF21" s="386"/>
      <c r="IG21" s="415" t="str">
        <f>IFERROR(IF21/'Donnees de base'!BN21,"")</f>
        <v/>
      </c>
      <c r="IH21" s="386"/>
      <c r="II21" s="415" t="str">
        <f>IFERROR(IH21/'Donnees de base'!BO21,"")</f>
        <v/>
      </c>
      <c r="IJ21" s="386"/>
      <c r="IK21" s="415" t="str">
        <f>IFERROR(IJ21/'Donnees de base'!BP21,"")</f>
        <v/>
      </c>
      <c r="IL21" s="416">
        <f t="shared" si="40"/>
        <v>0</v>
      </c>
      <c r="IM21" s="386"/>
      <c r="IN21" s="415" t="str">
        <f>IFERROR(IM21/'Donnees de base'!BQ21,"")</f>
        <v/>
      </c>
      <c r="IO21" s="386"/>
      <c r="IP21" s="415" t="str">
        <f>IFERROR(IO21/'Donnees de base'!BR21,"")</f>
        <v/>
      </c>
      <c r="IQ21" s="386"/>
      <c r="IR21" s="415" t="str">
        <f>IFERROR(IQ21/'Donnees de base'!BS21,"")</f>
        <v/>
      </c>
      <c r="IS21" s="416">
        <f t="shared" si="41"/>
        <v>0</v>
      </c>
      <c r="IT21" s="386"/>
      <c r="IU21" s="415" t="str">
        <f>IFERROR(IT21/'Donnees de base'!BT21,"")</f>
        <v/>
      </c>
      <c r="IV21" s="101"/>
      <c r="IW21" s="415" t="str">
        <f>IFERROR(IV21/'Donnees de base'!BU21,"")</f>
        <v/>
      </c>
      <c r="IX21" s="386"/>
      <c r="IY21" s="415" t="str">
        <f>IFERROR(IX21/'Donnees de base'!BV21,"")</f>
        <v/>
      </c>
      <c r="IZ21" s="386"/>
      <c r="JA21" s="417" t="str">
        <f>IFERROR(IZ21/'Donnees de base'!BW21,"")</f>
        <v/>
      </c>
      <c r="JB21" s="418">
        <f t="shared" si="42"/>
        <v>0</v>
      </c>
      <c r="JC21" s="397"/>
      <c r="JD21" s="415" t="str">
        <f>IFERROR(JC21/'Donnees de base'!BY21,"")</f>
        <v/>
      </c>
      <c r="JE21" s="386"/>
      <c r="JF21" s="386"/>
      <c r="JG21" s="386"/>
      <c r="JH21" s="386"/>
      <c r="JI21" s="389">
        <f t="shared" si="43"/>
        <v>0</v>
      </c>
      <c r="JJ21" s="417" t="str">
        <f>IFERROR(JI21/('Donnees de base'!CD21-'Donnees de base'!BY21),"")</f>
        <v/>
      </c>
      <c r="JK21" s="418">
        <f t="shared" si="44"/>
        <v>0</v>
      </c>
    </row>
    <row r="22" spans="1:271" ht="15.4">
      <c r="A22" s="214" t="str">
        <f>IF('Donnees de base'!A22="","",'Donnees de base'!A22)</f>
        <v>COUP</v>
      </c>
      <c r="B22" s="215" t="str">
        <f>IF('Donnees de base'!B22="","",'Donnees de base'!B22)</f>
        <v>GPEI</v>
      </c>
      <c r="C22" s="215" t="str">
        <f>IF('Donnees de base'!C22="","",'Donnees de base'!C22)</f>
        <v>DATA</v>
      </c>
      <c r="D22" s="215" t="str">
        <f>IF('Donnees de base'!D22="","",'Donnees de base'!D22)</f>
        <v/>
      </c>
      <c r="E22" s="216" t="str">
        <f>IF('Donnees de base'!H22="","",'Donnees de base'!H22)</f>
        <v/>
      </c>
      <c r="F22" s="227">
        <v>0</v>
      </c>
      <c r="G22" s="228"/>
      <c r="H22" s="229" t="str">
        <f>IF('Donnees de base'!Y22="","",'Donnees de base'!Y22)</f>
        <v/>
      </c>
      <c r="I22" s="106"/>
      <c r="J22" s="230">
        <f t="shared" si="0"/>
        <v>0</v>
      </c>
      <c r="K22" s="105"/>
      <c r="L22" s="106"/>
      <c r="M22" s="230">
        <f t="shared" si="1"/>
        <v>0</v>
      </c>
      <c r="N22" s="105"/>
      <c r="O22" s="105"/>
      <c r="P22" s="231">
        <f t="shared" si="2"/>
        <v>0</v>
      </c>
      <c r="Q22" s="105"/>
      <c r="R22" s="105"/>
      <c r="S22" s="231">
        <f t="shared" si="3"/>
        <v>0</v>
      </c>
      <c r="T22" s="232">
        <f t="shared" ref="T22:U22" si="113">SUM(N22,Q22)</f>
        <v>0</v>
      </c>
      <c r="U22" s="232">
        <f t="shared" si="113"/>
        <v>0</v>
      </c>
      <c r="V22" s="231">
        <f t="shared" si="5"/>
        <v>0</v>
      </c>
      <c r="W22" s="105"/>
      <c r="X22" s="228"/>
      <c r="Y22" s="103"/>
      <c r="Z22" s="105"/>
      <c r="AA22" s="105"/>
      <c r="AB22" s="105"/>
      <c r="AC22" s="106"/>
      <c r="AD22" s="107"/>
      <c r="AE22" s="228"/>
      <c r="AF22" s="103"/>
      <c r="AG22" s="105"/>
      <c r="AH22" s="105"/>
      <c r="AI22" s="105"/>
      <c r="AJ22" s="105"/>
      <c r="AK22" s="105"/>
      <c r="AL22" s="105"/>
      <c r="AM22" s="105"/>
      <c r="AN22" s="106"/>
      <c r="AO22" s="107"/>
      <c r="AP22" s="105"/>
      <c r="AQ22" s="105"/>
      <c r="AR22" s="105"/>
      <c r="AS22" s="105"/>
      <c r="AT22" s="105"/>
      <c r="AU22" s="105"/>
      <c r="AV22" s="105"/>
      <c r="AW22" s="228"/>
      <c r="AX22" s="103"/>
      <c r="AY22" s="105"/>
      <c r="AZ22" s="105"/>
      <c r="BA22" s="105"/>
      <c r="BB22" s="105"/>
      <c r="BC22" s="105"/>
      <c r="BD22" s="105"/>
      <c r="BE22" s="105"/>
      <c r="BF22" s="105"/>
      <c r="BG22" s="105"/>
      <c r="BH22" s="105"/>
      <c r="BI22" s="106"/>
      <c r="BJ22" s="107"/>
      <c r="BK22" s="228"/>
      <c r="BL22" s="379" t="str">
        <f t="shared" si="6"/>
        <v/>
      </c>
      <c r="BM22" s="380" t="str">
        <f t="shared" si="7"/>
        <v/>
      </c>
      <c r="BN22" s="380" t="str">
        <f>IFERROR(K22/('Donnees de base'!M22*0.48),"")</f>
        <v/>
      </c>
      <c r="BO22" s="380" t="str">
        <f>IFERROR(L22/('Donnees de base'!M22*0.52),"")</f>
        <v/>
      </c>
      <c r="BP22" s="380" t="str">
        <f>IFERROR(T22/('Donnees de base'!K22*0.48),"")</f>
        <v/>
      </c>
      <c r="BQ22" s="380" t="str">
        <f>IFERROR(U22/('Donnees de base'!K22*0.52),"")</f>
        <v/>
      </c>
      <c r="BR22" s="380" t="str">
        <f>IFERROR(W22/('Donnees de base'!L22*0.48),"")</f>
        <v/>
      </c>
      <c r="BS22" s="380" t="str">
        <f>IFERROR(X22/('Donnees de base'!L22*0.52),"")</f>
        <v/>
      </c>
      <c r="BT22" s="380" t="s">
        <v>309</v>
      </c>
      <c r="BU22" s="381" t="s">
        <v>309</v>
      </c>
      <c r="BV22" s="380" t="s">
        <v>309</v>
      </c>
      <c r="BW22" s="380" t="s">
        <v>309</v>
      </c>
      <c r="BX22" s="380" t="s">
        <v>309</v>
      </c>
      <c r="BY22" s="380" t="s">
        <v>309</v>
      </c>
      <c r="BZ22" s="380" t="s">
        <v>309</v>
      </c>
      <c r="CA22" s="380" t="s">
        <v>309</v>
      </c>
      <c r="CB22" s="380" t="s">
        <v>309</v>
      </c>
      <c r="CC22" s="380" t="s">
        <v>309</v>
      </c>
      <c r="CD22" s="380" t="str">
        <f>IFERROR(AN22/('Donnees de base'!M22*0.48),"")</f>
        <v/>
      </c>
      <c r="CE22" s="380" t="s">
        <v>309</v>
      </c>
      <c r="CF22" s="380" t="s">
        <v>309</v>
      </c>
      <c r="CG22" s="380" t="s">
        <v>309</v>
      </c>
      <c r="CH22" s="382" t="s">
        <v>309</v>
      </c>
      <c r="CI22" s="332"/>
      <c r="CJ22" s="333" t="str">
        <f>IF('Donnees de base'!C22="","",'Donnees de base'!C22)</f>
        <v>DATA</v>
      </c>
      <c r="CK22" s="333" t="str">
        <f>IF('Donnees de base'!D22="","",'Donnees de base'!D22)</f>
        <v/>
      </c>
      <c r="CL22" s="333">
        <f>IF('Donnees de base'!G22="","",'Donnees de base'!G22)</f>
        <v>0</v>
      </c>
      <c r="CM22" s="429"/>
      <c r="CN22" s="383" t="s">
        <v>309</v>
      </c>
      <c r="CO22" s="335">
        <f>IF('Donnees de base'!K22="","",'Donnees de base'!K22)</f>
        <v>0</v>
      </c>
      <c r="CP22" s="384"/>
      <c r="CQ22" s="385"/>
      <c r="CR22" s="386"/>
      <c r="CS22" s="387"/>
      <c r="CT22" s="388">
        <f t="shared" si="8"/>
        <v>0</v>
      </c>
      <c r="CU22" s="389">
        <f t="shared" si="9"/>
        <v>0</v>
      </c>
      <c r="CV22" s="390">
        <f t="shared" si="10"/>
        <v>0</v>
      </c>
      <c r="CW22" s="397"/>
      <c r="CX22" s="386"/>
      <c r="CY22" s="386"/>
      <c r="CZ22" s="391"/>
      <c r="DA22" s="419">
        <f t="shared" si="11"/>
        <v>0</v>
      </c>
      <c r="DB22" s="389">
        <f t="shared" si="12"/>
        <v>0</v>
      </c>
      <c r="DC22" s="420">
        <f t="shared" si="13"/>
        <v>0</v>
      </c>
      <c r="DD22" s="395"/>
      <c r="DE22" s="386"/>
      <c r="DF22" s="386"/>
      <c r="DG22" s="396"/>
      <c r="DH22" s="419">
        <f t="shared" si="14"/>
        <v>0</v>
      </c>
      <c r="DI22" s="389">
        <f t="shared" si="15"/>
        <v>0</v>
      </c>
      <c r="DJ22" s="420">
        <f t="shared" si="16"/>
        <v>0</v>
      </c>
      <c r="DK22" s="397"/>
      <c r="DL22" s="386"/>
      <c r="DM22" s="386"/>
      <c r="DN22" s="391"/>
      <c r="DO22" s="348">
        <f t="shared" si="17"/>
        <v>0</v>
      </c>
      <c r="DP22" s="333">
        <f t="shared" si="18"/>
        <v>0</v>
      </c>
      <c r="DQ22" s="349">
        <f t="shared" si="19"/>
        <v>0</v>
      </c>
      <c r="DR22" s="398">
        <f t="shared" ref="DR22:DS22" si="114">SUM(CT22,DH22)</f>
        <v>0</v>
      </c>
      <c r="DS22" s="399">
        <f t="shared" si="114"/>
        <v>0</v>
      </c>
      <c r="DT22" s="400">
        <f t="shared" si="21"/>
        <v>0</v>
      </c>
      <c r="DU22" s="401">
        <f t="shared" ref="DU22:DV22" si="115">SUM(DA22,DO22)</f>
        <v>0</v>
      </c>
      <c r="DV22" s="399">
        <f t="shared" si="115"/>
        <v>0</v>
      </c>
      <c r="DW22" s="402">
        <f t="shared" si="23"/>
        <v>0</v>
      </c>
      <c r="DX22" s="403">
        <f t="shared" ref="DX22:DY22" si="116">SUM(CP22,CR22,CW22,CY22,DD22,DF22,DK22,DM22)</f>
        <v>0</v>
      </c>
      <c r="DY22" s="355">
        <f t="shared" si="116"/>
        <v>0</v>
      </c>
      <c r="DZ22" s="356">
        <f t="shared" si="25"/>
        <v>0</v>
      </c>
      <c r="EA22" s="426"/>
      <c r="EB22" s="427"/>
      <c r="EC22" s="428"/>
      <c r="ED22" s="425"/>
      <c r="EE22" s="408">
        <f t="shared" si="26"/>
        <v>0</v>
      </c>
      <c r="EF22" s="409">
        <f t="shared" si="27"/>
        <v>0</v>
      </c>
      <c r="EG22" s="410" t="str">
        <f>IFERROR(EF22/'Donnees de base'!E22,"")</f>
        <v/>
      </c>
      <c r="EH22" s="410">
        <f t="shared" si="28"/>
        <v>0</v>
      </c>
      <c r="EI22" s="411" t="str">
        <f>IFERROR(EH22/'Donnees de base'!F22,"")</f>
        <v/>
      </c>
      <c r="EJ22" s="365">
        <f t="shared" si="29"/>
        <v>0</v>
      </c>
      <c r="EK22" s="366" t="str">
        <f>IFERROR(EJ22/'Donnees de base'!G22,"")</f>
        <v/>
      </c>
      <c r="EL22" s="412" t="str">
        <f>IFERROR(DZ22/'Donnees de base'!K22,"")</f>
        <v/>
      </c>
      <c r="EM22" s="413" t="str">
        <f>IFERROR(DZ22/'Donnees de base'!P22,"")</f>
        <v/>
      </c>
      <c r="EN22" s="413" t="str">
        <f>IFERROR(DZ22/'Donnees de base'!T22,"")</f>
        <v/>
      </c>
      <c r="EO22" s="414" t="str">
        <f>IFERROR(EE22/'Donnees de base'!L22,"")</f>
        <v/>
      </c>
      <c r="EP22" s="370" t="str">
        <f>IFERROR(EJ22/('Donnees de base'!K22+'Donnees de base'!L22),"")</f>
        <v/>
      </c>
      <c r="EQ22" s="346"/>
      <c r="ER22" s="371"/>
      <c r="ES22" s="372">
        <f t="shared" si="30"/>
        <v>0</v>
      </c>
      <c r="ET22" s="84"/>
      <c r="EU22" s="84"/>
      <c r="EV22" s="373" t="str">
        <f>IFERROR((((ET22+EU22)*'Donnees de base'!$X$49)-(DZ22+EE22))/((ET22+EU22)*'Donnees de base'!$X$49),"")</f>
        <v/>
      </c>
      <c r="EW22" s="374">
        <f>IFERROR(('Donnees de base'!V22)-(ET22+EU22),"")</f>
        <v>0</v>
      </c>
      <c r="EX22" s="421"/>
      <c r="EY22" s="110"/>
      <c r="EZ22" s="110"/>
      <c r="FA22" s="422"/>
      <c r="FB22" s="423"/>
      <c r="FC22" s="110"/>
      <c r="FD22" s="424"/>
      <c r="FE22" s="395"/>
      <c r="FF22" s="415" t="str">
        <f>IFERROR(FE22/'Donnees de base'!AC22,"")</f>
        <v/>
      </c>
      <c r="FG22" s="386"/>
      <c r="FH22" s="415" t="str">
        <f>IFERROR(FG22/'Donnees de base'!AD22,"")</f>
        <v/>
      </c>
      <c r="FI22" s="386"/>
      <c r="FJ22" s="415" t="str">
        <f>IFERROR(FI22/'Donnees de base'!AE22,"")</f>
        <v/>
      </c>
      <c r="FK22" s="386"/>
      <c r="FL22" s="415" t="str">
        <f>IFERROR(FK22/'Donnees de base'!AF22,"")</f>
        <v/>
      </c>
      <c r="FM22" s="386"/>
      <c r="FN22" s="415" t="str">
        <f>IFERROR(FM22/'Donnees de base'!AG22,"")</f>
        <v/>
      </c>
      <c r="FO22" s="416">
        <f t="shared" si="31"/>
        <v>0</v>
      </c>
      <c r="FP22" s="386"/>
      <c r="FQ22" s="415" t="str">
        <f>IFERROR(FP22/'Donnees de base'!AH22,"")</f>
        <v/>
      </c>
      <c r="FR22" s="386"/>
      <c r="FS22" s="415" t="str">
        <f>IFERROR(FR22/'Donnees de base'!AI22,"")</f>
        <v/>
      </c>
      <c r="FT22" s="386"/>
      <c r="FU22" s="415" t="str">
        <f>IFERROR(FT22/'Donnees de base'!AJ22,"")</f>
        <v/>
      </c>
      <c r="FV22" s="416">
        <f t="shared" si="32"/>
        <v>0</v>
      </c>
      <c r="FW22" s="386"/>
      <c r="FX22" s="415" t="str">
        <f>IFERROR(FW22/'Donnees de base'!AK22,"")</f>
        <v/>
      </c>
      <c r="FY22" s="386"/>
      <c r="FZ22" s="415" t="str">
        <f>IFERROR(FY22/'Donnees de base'!AL22,"")</f>
        <v/>
      </c>
      <c r="GA22" s="386"/>
      <c r="GB22" s="415" t="str">
        <f>IFERROR(GA22/'Donnees de base'!AM22,"")</f>
        <v/>
      </c>
      <c r="GC22" s="416">
        <f t="shared" si="33"/>
        <v>0</v>
      </c>
      <c r="GD22" s="386"/>
      <c r="GE22" s="415" t="str">
        <f>IFERROR(GD22/'Donnees de base'!AN22,"")</f>
        <v/>
      </c>
      <c r="GF22" s="101"/>
      <c r="GG22" s="415" t="str">
        <f>IFERROR(GF22/'Donnees de base'!AO22,"")</f>
        <v/>
      </c>
      <c r="GH22" s="386"/>
      <c r="GI22" s="415" t="str">
        <f>IFERROR(GH22/'Donnees de base'!AP22,"")</f>
        <v/>
      </c>
      <c r="GJ22" s="386"/>
      <c r="GK22" s="417" t="str">
        <f>IFERROR(GJ22/'Donnees de base'!AQ22,"")</f>
        <v/>
      </c>
      <c r="GL22" s="418">
        <f t="shared" si="34"/>
        <v>0</v>
      </c>
      <c r="GM22" s="397"/>
      <c r="GN22" s="415" t="str">
        <f>IFERROR(GM22/'Donnees de base'!AS22,"")</f>
        <v/>
      </c>
      <c r="GO22" s="386"/>
      <c r="GP22" s="415" t="str">
        <f>IFERROR(GO22/'Donnees de base'!AT22,"")</f>
        <v/>
      </c>
      <c r="GQ22" s="386"/>
      <c r="GR22" s="415" t="str">
        <f>IFERROR(GQ22/'Donnees de base'!AU22,"")</f>
        <v/>
      </c>
      <c r="GS22" s="386"/>
      <c r="GT22" s="415" t="str">
        <f>IFERROR(GS22/'Donnees de base'!AV22,"")</f>
        <v/>
      </c>
      <c r="GU22" s="386"/>
      <c r="GV22" s="415" t="str">
        <f>IFERROR(GU22/'Donnees de base'!AW22,"")</f>
        <v/>
      </c>
      <c r="GW22" s="416">
        <f t="shared" si="35"/>
        <v>0</v>
      </c>
      <c r="GX22" s="386"/>
      <c r="GY22" s="415" t="str">
        <f>IFERROR(GX22/'Donnees de base'!AX22,"")</f>
        <v/>
      </c>
      <c r="GZ22" s="386"/>
      <c r="HA22" s="415" t="str">
        <f>IFERROR(GZ22/'Donnees de base'!AY22,"")</f>
        <v/>
      </c>
      <c r="HB22" s="386"/>
      <c r="HC22" s="415" t="str">
        <f>IFERROR(HB22/'Donnees de base'!AZ22,"")</f>
        <v/>
      </c>
      <c r="HD22" s="416">
        <f t="shared" si="36"/>
        <v>0</v>
      </c>
      <c r="HE22" s="386"/>
      <c r="HF22" s="415" t="str">
        <f>IFERROR(HE22/'Donnees de base'!BA22,"")</f>
        <v/>
      </c>
      <c r="HG22" s="386"/>
      <c r="HH22" s="415" t="str">
        <f>IFERROR(HG22/'Donnees de base'!BB22,"")</f>
        <v/>
      </c>
      <c r="HI22" s="386"/>
      <c r="HJ22" s="415" t="str">
        <f>IFERROR(HI22/'Donnees de base'!BC22,"")</f>
        <v/>
      </c>
      <c r="HK22" s="416">
        <f t="shared" si="37"/>
        <v>0</v>
      </c>
      <c r="HL22" s="386"/>
      <c r="HM22" s="415" t="str">
        <f>IFERROR(HL22/'Donnees de base'!BD22,"")</f>
        <v/>
      </c>
      <c r="HN22" s="386"/>
      <c r="HO22" s="415" t="str">
        <f>IFERROR(HN22/'Donnees de base'!BE22,"")</f>
        <v/>
      </c>
      <c r="HP22" s="386"/>
      <c r="HQ22" s="415" t="str">
        <f>IFERROR(HP22/'Donnees de base'!BF22,"")</f>
        <v/>
      </c>
      <c r="HR22" s="386"/>
      <c r="HS22" s="417" t="str">
        <f>IFERROR(HR22/'Donnees de base'!BG22,"")</f>
        <v/>
      </c>
      <c r="HT22" s="418">
        <f t="shared" si="38"/>
        <v>0</v>
      </c>
      <c r="HU22" s="397"/>
      <c r="HV22" s="415" t="str">
        <f>IFERROR(HU22/'Donnees de base'!BI22,"")</f>
        <v/>
      </c>
      <c r="HW22" s="386"/>
      <c r="HX22" s="415" t="str">
        <f>IFERROR(HW22/'Donnees de base'!BJ22,"")</f>
        <v/>
      </c>
      <c r="HY22" s="386"/>
      <c r="HZ22" s="415" t="str">
        <f>IFERROR(HY22/'Donnees de base'!BK22,"")</f>
        <v/>
      </c>
      <c r="IA22" s="386"/>
      <c r="IB22" s="415" t="str">
        <f>IFERROR(IA22/'Donnees de base'!BL22,"")</f>
        <v/>
      </c>
      <c r="IC22" s="386"/>
      <c r="ID22" s="415" t="str">
        <f>IFERROR(IC22/'Donnees de base'!BM22,"")</f>
        <v/>
      </c>
      <c r="IE22" s="416">
        <f t="shared" si="39"/>
        <v>0</v>
      </c>
      <c r="IF22" s="386"/>
      <c r="IG22" s="415" t="str">
        <f>IFERROR(IF22/'Donnees de base'!BN22,"")</f>
        <v/>
      </c>
      <c r="IH22" s="386"/>
      <c r="II22" s="415" t="str">
        <f>IFERROR(IH22/'Donnees de base'!BO22,"")</f>
        <v/>
      </c>
      <c r="IJ22" s="386"/>
      <c r="IK22" s="415" t="str">
        <f>IFERROR(IJ22/'Donnees de base'!BP22,"")</f>
        <v/>
      </c>
      <c r="IL22" s="416">
        <f t="shared" si="40"/>
        <v>0</v>
      </c>
      <c r="IM22" s="386"/>
      <c r="IN22" s="415" t="str">
        <f>IFERROR(IM22/'Donnees de base'!BQ22,"")</f>
        <v/>
      </c>
      <c r="IO22" s="386"/>
      <c r="IP22" s="415" t="str">
        <f>IFERROR(IO22/'Donnees de base'!BR22,"")</f>
        <v/>
      </c>
      <c r="IQ22" s="386"/>
      <c r="IR22" s="415" t="str">
        <f>IFERROR(IQ22/'Donnees de base'!BS22,"")</f>
        <v/>
      </c>
      <c r="IS22" s="416">
        <f t="shared" si="41"/>
        <v>0</v>
      </c>
      <c r="IT22" s="386"/>
      <c r="IU22" s="415" t="str">
        <f>IFERROR(IT22/'Donnees de base'!BT22,"")</f>
        <v/>
      </c>
      <c r="IV22" s="101"/>
      <c r="IW22" s="415" t="str">
        <f>IFERROR(IV22/'Donnees de base'!BU22,"")</f>
        <v/>
      </c>
      <c r="IX22" s="386"/>
      <c r="IY22" s="415" t="str">
        <f>IFERROR(IX22/'Donnees de base'!BV22,"")</f>
        <v/>
      </c>
      <c r="IZ22" s="386"/>
      <c r="JA22" s="417" t="str">
        <f>IFERROR(IZ22/'Donnees de base'!BW22,"")</f>
        <v/>
      </c>
      <c r="JB22" s="418">
        <f t="shared" si="42"/>
        <v>0</v>
      </c>
      <c r="JC22" s="397"/>
      <c r="JD22" s="415" t="str">
        <f>IFERROR(JC22/'Donnees de base'!BY22,"")</f>
        <v/>
      </c>
      <c r="JE22" s="386"/>
      <c r="JF22" s="386"/>
      <c r="JG22" s="386"/>
      <c r="JH22" s="386"/>
      <c r="JI22" s="389">
        <f t="shared" si="43"/>
        <v>0</v>
      </c>
      <c r="JJ22" s="417" t="str">
        <f>IFERROR(JI22/('Donnees de base'!CD22-'Donnees de base'!BY22),"")</f>
        <v/>
      </c>
      <c r="JK22" s="418">
        <f t="shared" si="44"/>
        <v>0</v>
      </c>
    </row>
    <row r="23" spans="1:271" ht="15.4">
      <c r="A23" s="214" t="str">
        <f>IF('Donnees de base'!A23="","",'Donnees de base'!A23)</f>
        <v>COUP</v>
      </c>
      <c r="B23" s="215" t="str">
        <f>IF('Donnees de base'!B23="","",'Donnees de base'!B23)</f>
        <v>GPEI</v>
      </c>
      <c r="C23" s="215" t="str">
        <f>IF('Donnees de base'!C23="","",'Donnees de base'!C23)</f>
        <v>DATA</v>
      </c>
      <c r="D23" s="215" t="str">
        <f>IF('Donnees de base'!D23="","",'Donnees de base'!D23)</f>
        <v/>
      </c>
      <c r="E23" s="216" t="str">
        <f>IF('Donnees de base'!H23="","",'Donnees de base'!H23)</f>
        <v/>
      </c>
      <c r="F23" s="227">
        <v>0</v>
      </c>
      <c r="G23" s="228"/>
      <c r="H23" s="229" t="str">
        <f>IF('Donnees de base'!Y23="","",'Donnees de base'!Y23)</f>
        <v/>
      </c>
      <c r="I23" s="106"/>
      <c r="J23" s="230">
        <f t="shared" si="0"/>
        <v>0</v>
      </c>
      <c r="K23" s="105"/>
      <c r="L23" s="106"/>
      <c r="M23" s="230">
        <f t="shared" si="1"/>
        <v>0</v>
      </c>
      <c r="N23" s="105"/>
      <c r="O23" s="105"/>
      <c r="P23" s="231">
        <f t="shared" si="2"/>
        <v>0</v>
      </c>
      <c r="Q23" s="105"/>
      <c r="R23" s="105"/>
      <c r="S23" s="231">
        <f t="shared" si="3"/>
        <v>0</v>
      </c>
      <c r="T23" s="232">
        <f t="shared" ref="T23:U23" si="117">SUM(N23,Q23)</f>
        <v>0</v>
      </c>
      <c r="U23" s="232">
        <f t="shared" si="117"/>
        <v>0</v>
      </c>
      <c r="V23" s="231">
        <f t="shared" si="5"/>
        <v>0</v>
      </c>
      <c r="W23" s="105"/>
      <c r="X23" s="228"/>
      <c r="Y23" s="103"/>
      <c r="Z23" s="105"/>
      <c r="AA23" s="105"/>
      <c r="AB23" s="105"/>
      <c r="AC23" s="106"/>
      <c r="AD23" s="107"/>
      <c r="AE23" s="228"/>
      <c r="AF23" s="103"/>
      <c r="AG23" s="105"/>
      <c r="AH23" s="105"/>
      <c r="AI23" s="105"/>
      <c r="AJ23" s="105"/>
      <c r="AK23" s="105"/>
      <c r="AL23" s="105"/>
      <c r="AM23" s="105"/>
      <c r="AN23" s="106"/>
      <c r="AO23" s="107"/>
      <c r="AP23" s="105"/>
      <c r="AQ23" s="105"/>
      <c r="AR23" s="105"/>
      <c r="AS23" s="105"/>
      <c r="AT23" s="105"/>
      <c r="AU23" s="105"/>
      <c r="AV23" s="105"/>
      <c r="AW23" s="228"/>
      <c r="AX23" s="103"/>
      <c r="AY23" s="105"/>
      <c r="AZ23" s="105"/>
      <c r="BA23" s="105"/>
      <c r="BB23" s="105"/>
      <c r="BC23" s="105"/>
      <c r="BD23" s="105"/>
      <c r="BE23" s="105"/>
      <c r="BF23" s="105"/>
      <c r="BG23" s="105"/>
      <c r="BH23" s="105"/>
      <c r="BI23" s="106"/>
      <c r="BJ23" s="107"/>
      <c r="BK23" s="228"/>
      <c r="BL23" s="379" t="str">
        <f t="shared" si="6"/>
        <v/>
      </c>
      <c r="BM23" s="380" t="str">
        <f t="shared" si="7"/>
        <v/>
      </c>
      <c r="BN23" s="380" t="str">
        <f>IFERROR(K23/('Donnees de base'!M23*0.48),"")</f>
        <v/>
      </c>
      <c r="BO23" s="380" t="str">
        <f>IFERROR(L23/('Donnees de base'!M23*0.52),"")</f>
        <v/>
      </c>
      <c r="BP23" s="380" t="str">
        <f>IFERROR(T23/('Donnees de base'!K23*0.48),"")</f>
        <v/>
      </c>
      <c r="BQ23" s="380" t="str">
        <f>IFERROR(U23/('Donnees de base'!K23*0.52),"")</f>
        <v/>
      </c>
      <c r="BR23" s="380" t="str">
        <f>IFERROR(W23/('Donnees de base'!L23*0.48),"")</f>
        <v/>
      </c>
      <c r="BS23" s="380" t="str">
        <f>IFERROR(X23/('Donnees de base'!L23*0.52),"")</f>
        <v/>
      </c>
      <c r="BT23" s="380" t="s">
        <v>309</v>
      </c>
      <c r="BU23" s="381" t="s">
        <v>309</v>
      </c>
      <c r="BV23" s="380" t="s">
        <v>309</v>
      </c>
      <c r="BW23" s="380" t="s">
        <v>309</v>
      </c>
      <c r="BX23" s="380" t="s">
        <v>309</v>
      </c>
      <c r="BY23" s="380" t="s">
        <v>309</v>
      </c>
      <c r="BZ23" s="380" t="s">
        <v>309</v>
      </c>
      <c r="CA23" s="380" t="s">
        <v>309</v>
      </c>
      <c r="CB23" s="380" t="s">
        <v>309</v>
      </c>
      <c r="CC23" s="380" t="s">
        <v>309</v>
      </c>
      <c r="CD23" s="380" t="str">
        <f>IFERROR(AN23/('Donnees de base'!M23*0.48),"")</f>
        <v/>
      </c>
      <c r="CE23" s="380" t="s">
        <v>309</v>
      </c>
      <c r="CF23" s="380" t="s">
        <v>309</v>
      </c>
      <c r="CG23" s="380" t="s">
        <v>309</v>
      </c>
      <c r="CH23" s="382" t="s">
        <v>309</v>
      </c>
      <c r="CI23" s="332"/>
      <c r="CJ23" s="333" t="str">
        <f>IF('Donnees de base'!C23="","",'Donnees de base'!C23)</f>
        <v>DATA</v>
      </c>
      <c r="CK23" s="333" t="str">
        <f>IF('Donnees de base'!D23="","",'Donnees de base'!D23)</f>
        <v/>
      </c>
      <c r="CL23" s="333">
        <f>IF('Donnees de base'!G23="","",'Donnees de base'!G23)</f>
        <v>0</v>
      </c>
      <c r="CM23" s="429"/>
      <c r="CN23" s="383" t="s">
        <v>309</v>
      </c>
      <c r="CO23" s="335">
        <f>IF('Donnees de base'!K23="","",'Donnees de base'!K23)</f>
        <v>0</v>
      </c>
      <c r="CP23" s="384"/>
      <c r="CQ23" s="385"/>
      <c r="CR23" s="386"/>
      <c r="CS23" s="387"/>
      <c r="CT23" s="388">
        <f t="shared" si="8"/>
        <v>0</v>
      </c>
      <c r="CU23" s="389">
        <f t="shared" si="9"/>
        <v>0</v>
      </c>
      <c r="CV23" s="390">
        <f t="shared" si="10"/>
        <v>0</v>
      </c>
      <c r="CW23" s="397"/>
      <c r="CX23" s="386"/>
      <c r="CY23" s="386"/>
      <c r="CZ23" s="391"/>
      <c r="DA23" s="419">
        <f t="shared" si="11"/>
        <v>0</v>
      </c>
      <c r="DB23" s="389">
        <f t="shared" si="12"/>
        <v>0</v>
      </c>
      <c r="DC23" s="420">
        <f t="shared" si="13"/>
        <v>0</v>
      </c>
      <c r="DD23" s="395"/>
      <c r="DE23" s="386"/>
      <c r="DF23" s="386"/>
      <c r="DG23" s="396"/>
      <c r="DH23" s="419">
        <f t="shared" si="14"/>
        <v>0</v>
      </c>
      <c r="DI23" s="389">
        <f t="shared" si="15"/>
        <v>0</v>
      </c>
      <c r="DJ23" s="420">
        <f t="shared" si="16"/>
        <v>0</v>
      </c>
      <c r="DK23" s="397"/>
      <c r="DL23" s="386"/>
      <c r="DM23" s="386"/>
      <c r="DN23" s="391"/>
      <c r="DO23" s="348">
        <f t="shared" si="17"/>
        <v>0</v>
      </c>
      <c r="DP23" s="333">
        <f t="shared" si="18"/>
        <v>0</v>
      </c>
      <c r="DQ23" s="349">
        <f t="shared" si="19"/>
        <v>0</v>
      </c>
      <c r="DR23" s="398">
        <f t="shared" ref="DR23:DS23" si="118">SUM(CT23,DH23)</f>
        <v>0</v>
      </c>
      <c r="DS23" s="399">
        <f t="shared" si="118"/>
        <v>0</v>
      </c>
      <c r="DT23" s="400">
        <f t="shared" si="21"/>
        <v>0</v>
      </c>
      <c r="DU23" s="401">
        <f t="shared" ref="DU23:DV23" si="119">SUM(DA23,DO23)</f>
        <v>0</v>
      </c>
      <c r="DV23" s="399">
        <f t="shared" si="119"/>
        <v>0</v>
      </c>
      <c r="DW23" s="402">
        <f t="shared" si="23"/>
        <v>0</v>
      </c>
      <c r="DX23" s="403">
        <f t="shared" ref="DX23:DY23" si="120">SUM(CP23,CR23,CW23,CY23,DD23,DF23,DK23,DM23)</f>
        <v>0</v>
      </c>
      <c r="DY23" s="355">
        <f t="shared" si="120"/>
        <v>0</v>
      </c>
      <c r="DZ23" s="356">
        <f t="shared" si="25"/>
        <v>0</v>
      </c>
      <c r="EA23" s="426"/>
      <c r="EB23" s="427"/>
      <c r="EC23" s="428"/>
      <c r="ED23" s="425"/>
      <c r="EE23" s="408">
        <f t="shared" si="26"/>
        <v>0</v>
      </c>
      <c r="EF23" s="409">
        <f t="shared" si="27"/>
        <v>0</v>
      </c>
      <c r="EG23" s="410" t="str">
        <f>IFERROR(EF23/'Donnees de base'!E23,"")</f>
        <v/>
      </c>
      <c r="EH23" s="410">
        <f t="shared" si="28"/>
        <v>0</v>
      </c>
      <c r="EI23" s="411" t="str">
        <f>IFERROR(EH23/'Donnees de base'!F23,"")</f>
        <v/>
      </c>
      <c r="EJ23" s="365">
        <f t="shared" si="29"/>
        <v>0</v>
      </c>
      <c r="EK23" s="366" t="str">
        <f>IFERROR(EJ23/'Donnees de base'!G23,"")</f>
        <v/>
      </c>
      <c r="EL23" s="412" t="str">
        <f>IFERROR(DZ23/'Donnees de base'!K23,"")</f>
        <v/>
      </c>
      <c r="EM23" s="413" t="str">
        <f>IFERROR(DZ23/'Donnees de base'!P23,"")</f>
        <v/>
      </c>
      <c r="EN23" s="413" t="str">
        <f>IFERROR(DZ23/'Donnees de base'!T23,"")</f>
        <v/>
      </c>
      <c r="EO23" s="414" t="str">
        <f>IFERROR(EE23/'Donnees de base'!L23,"")</f>
        <v/>
      </c>
      <c r="EP23" s="370" t="str">
        <f>IFERROR(EJ23/('Donnees de base'!K23+'Donnees de base'!L23),"")</f>
        <v/>
      </c>
      <c r="EQ23" s="346"/>
      <c r="ER23" s="371"/>
      <c r="ES23" s="372">
        <f t="shared" si="30"/>
        <v>0</v>
      </c>
      <c r="ET23" s="84"/>
      <c r="EU23" s="84"/>
      <c r="EV23" s="373" t="str">
        <f>IFERROR((((ET23+EU23)*'Donnees de base'!$X$49)-(DZ23+EE23))/((ET23+EU23)*'Donnees de base'!$X$49),"")</f>
        <v/>
      </c>
      <c r="EW23" s="374">
        <f>IFERROR(('Donnees de base'!V23)-(ET23+EU23),"")</f>
        <v>0</v>
      </c>
      <c r="EX23" s="395"/>
      <c r="EY23" s="386"/>
      <c r="EZ23" s="386"/>
      <c r="FA23" s="396"/>
      <c r="FB23" s="397"/>
      <c r="FC23" s="386"/>
      <c r="FD23" s="391"/>
      <c r="FE23" s="395"/>
      <c r="FF23" s="415" t="str">
        <f>IFERROR(FE23/'Donnees de base'!AC23,"")</f>
        <v/>
      </c>
      <c r="FG23" s="386"/>
      <c r="FH23" s="415" t="str">
        <f>IFERROR(FG23/'Donnees de base'!AD23,"")</f>
        <v/>
      </c>
      <c r="FI23" s="386"/>
      <c r="FJ23" s="415" t="str">
        <f>IFERROR(FI23/'Donnees de base'!AE23,"")</f>
        <v/>
      </c>
      <c r="FK23" s="386"/>
      <c r="FL23" s="415" t="str">
        <f>IFERROR(FK23/'Donnees de base'!AF23,"")</f>
        <v/>
      </c>
      <c r="FM23" s="386"/>
      <c r="FN23" s="415" t="str">
        <f>IFERROR(FM23/'Donnees de base'!AG23,"")</f>
        <v/>
      </c>
      <c r="FO23" s="416">
        <f t="shared" si="31"/>
        <v>0</v>
      </c>
      <c r="FP23" s="386"/>
      <c r="FQ23" s="415" t="str">
        <f>IFERROR(FP23/'Donnees de base'!AH23,"")</f>
        <v/>
      </c>
      <c r="FR23" s="386"/>
      <c r="FS23" s="415" t="str">
        <f>IFERROR(FR23/'Donnees de base'!AI23,"")</f>
        <v/>
      </c>
      <c r="FT23" s="386"/>
      <c r="FU23" s="415" t="str">
        <f>IFERROR(FT23/'Donnees de base'!AJ23,"")</f>
        <v/>
      </c>
      <c r="FV23" s="416">
        <f t="shared" si="32"/>
        <v>0</v>
      </c>
      <c r="FW23" s="386"/>
      <c r="FX23" s="415" t="str">
        <f>IFERROR(FW23/'Donnees de base'!AK23,"")</f>
        <v/>
      </c>
      <c r="FY23" s="386"/>
      <c r="FZ23" s="415" t="str">
        <f>IFERROR(FY23/'Donnees de base'!AL23,"")</f>
        <v/>
      </c>
      <c r="GA23" s="386"/>
      <c r="GB23" s="415" t="str">
        <f>IFERROR(GA23/'Donnees de base'!AM23,"")</f>
        <v/>
      </c>
      <c r="GC23" s="416">
        <f t="shared" si="33"/>
        <v>0</v>
      </c>
      <c r="GD23" s="386"/>
      <c r="GE23" s="415" t="str">
        <f>IFERROR(GD23/'Donnees de base'!AN23,"")</f>
        <v/>
      </c>
      <c r="GF23" s="101"/>
      <c r="GG23" s="415" t="str">
        <f>IFERROR(GF23/'Donnees de base'!AO23,"")</f>
        <v/>
      </c>
      <c r="GH23" s="386"/>
      <c r="GI23" s="415" t="str">
        <f>IFERROR(GH23/'Donnees de base'!AP23,"")</f>
        <v/>
      </c>
      <c r="GJ23" s="386"/>
      <c r="GK23" s="417" t="str">
        <f>IFERROR(GJ23/'Donnees de base'!AQ23,"")</f>
        <v/>
      </c>
      <c r="GL23" s="418">
        <f t="shared" si="34"/>
        <v>0</v>
      </c>
      <c r="GM23" s="397"/>
      <c r="GN23" s="415" t="str">
        <f>IFERROR(GM23/'Donnees de base'!AS23,"")</f>
        <v/>
      </c>
      <c r="GO23" s="386"/>
      <c r="GP23" s="415" t="str">
        <f>IFERROR(GO23/'Donnees de base'!AT23,"")</f>
        <v/>
      </c>
      <c r="GQ23" s="386"/>
      <c r="GR23" s="415" t="str">
        <f>IFERROR(GQ23/'Donnees de base'!AU23,"")</f>
        <v/>
      </c>
      <c r="GS23" s="386"/>
      <c r="GT23" s="415" t="str">
        <f>IFERROR(GS23/'Donnees de base'!AV23,"")</f>
        <v/>
      </c>
      <c r="GU23" s="386"/>
      <c r="GV23" s="415" t="str">
        <f>IFERROR(GU23/'Donnees de base'!AW23,"")</f>
        <v/>
      </c>
      <c r="GW23" s="416">
        <f t="shared" si="35"/>
        <v>0</v>
      </c>
      <c r="GX23" s="386"/>
      <c r="GY23" s="415" t="str">
        <f>IFERROR(GX23/'Donnees de base'!AX23,"")</f>
        <v/>
      </c>
      <c r="GZ23" s="386"/>
      <c r="HA23" s="415" t="str">
        <f>IFERROR(GZ23/'Donnees de base'!AY23,"")</f>
        <v/>
      </c>
      <c r="HB23" s="386"/>
      <c r="HC23" s="415" t="str">
        <f>IFERROR(HB23/'Donnees de base'!AZ23,"")</f>
        <v/>
      </c>
      <c r="HD23" s="416">
        <f t="shared" si="36"/>
        <v>0</v>
      </c>
      <c r="HE23" s="386"/>
      <c r="HF23" s="415" t="str">
        <f>IFERROR(HE23/'Donnees de base'!BA23,"")</f>
        <v/>
      </c>
      <c r="HG23" s="386"/>
      <c r="HH23" s="415" t="str">
        <f>IFERROR(HG23/'Donnees de base'!BB23,"")</f>
        <v/>
      </c>
      <c r="HI23" s="386"/>
      <c r="HJ23" s="415" t="str">
        <f>IFERROR(HI23/'Donnees de base'!BC23,"")</f>
        <v/>
      </c>
      <c r="HK23" s="416">
        <f t="shared" si="37"/>
        <v>0</v>
      </c>
      <c r="HL23" s="386"/>
      <c r="HM23" s="415" t="str">
        <f>IFERROR(HL23/'Donnees de base'!BD23,"")</f>
        <v/>
      </c>
      <c r="HN23" s="386"/>
      <c r="HO23" s="415" t="str">
        <f>IFERROR(HN23/'Donnees de base'!BE23,"")</f>
        <v/>
      </c>
      <c r="HP23" s="386"/>
      <c r="HQ23" s="415" t="str">
        <f>IFERROR(HP23/'Donnees de base'!BF23,"")</f>
        <v/>
      </c>
      <c r="HR23" s="386"/>
      <c r="HS23" s="417" t="str">
        <f>IFERROR(HR23/'Donnees de base'!BG23,"")</f>
        <v/>
      </c>
      <c r="HT23" s="418">
        <f t="shared" si="38"/>
        <v>0</v>
      </c>
      <c r="HU23" s="397"/>
      <c r="HV23" s="415" t="str">
        <f>IFERROR(HU23/'Donnees de base'!BI23,"")</f>
        <v/>
      </c>
      <c r="HW23" s="386"/>
      <c r="HX23" s="415" t="str">
        <f>IFERROR(HW23/'Donnees de base'!BJ23,"")</f>
        <v/>
      </c>
      <c r="HY23" s="386"/>
      <c r="HZ23" s="415" t="str">
        <f>IFERROR(HY23/'Donnees de base'!BK23,"")</f>
        <v/>
      </c>
      <c r="IA23" s="386"/>
      <c r="IB23" s="415" t="str">
        <f>IFERROR(IA23/'Donnees de base'!BL23,"")</f>
        <v/>
      </c>
      <c r="IC23" s="386"/>
      <c r="ID23" s="415" t="str">
        <f>IFERROR(IC23/'Donnees de base'!BM23,"")</f>
        <v/>
      </c>
      <c r="IE23" s="416">
        <f t="shared" si="39"/>
        <v>0</v>
      </c>
      <c r="IF23" s="386"/>
      <c r="IG23" s="415" t="str">
        <f>IFERROR(IF23/'Donnees de base'!BN23,"")</f>
        <v/>
      </c>
      <c r="IH23" s="386"/>
      <c r="II23" s="415" t="str">
        <f>IFERROR(IH23/'Donnees de base'!BO23,"")</f>
        <v/>
      </c>
      <c r="IJ23" s="386"/>
      <c r="IK23" s="415" t="str">
        <f>IFERROR(IJ23/'Donnees de base'!BP23,"")</f>
        <v/>
      </c>
      <c r="IL23" s="416">
        <f t="shared" si="40"/>
        <v>0</v>
      </c>
      <c r="IM23" s="386"/>
      <c r="IN23" s="415" t="str">
        <f>IFERROR(IM23/'Donnees de base'!BQ23,"")</f>
        <v/>
      </c>
      <c r="IO23" s="386"/>
      <c r="IP23" s="415" t="str">
        <f>IFERROR(IO23/'Donnees de base'!BR23,"")</f>
        <v/>
      </c>
      <c r="IQ23" s="386"/>
      <c r="IR23" s="415" t="str">
        <f>IFERROR(IQ23/'Donnees de base'!BS23,"")</f>
        <v/>
      </c>
      <c r="IS23" s="416">
        <f t="shared" si="41"/>
        <v>0</v>
      </c>
      <c r="IT23" s="386"/>
      <c r="IU23" s="415" t="str">
        <f>IFERROR(IT23/'Donnees de base'!BT23,"")</f>
        <v/>
      </c>
      <c r="IV23" s="101"/>
      <c r="IW23" s="415" t="str">
        <f>IFERROR(IV23/'Donnees de base'!BU23,"")</f>
        <v/>
      </c>
      <c r="IX23" s="386"/>
      <c r="IY23" s="415" t="str">
        <f>IFERROR(IX23/'Donnees de base'!BV23,"")</f>
        <v/>
      </c>
      <c r="IZ23" s="386"/>
      <c r="JA23" s="417" t="str">
        <f>IFERROR(IZ23/'Donnees de base'!BW23,"")</f>
        <v/>
      </c>
      <c r="JB23" s="418">
        <f t="shared" si="42"/>
        <v>0</v>
      </c>
      <c r="JC23" s="397"/>
      <c r="JD23" s="415" t="str">
        <f>IFERROR(JC23/'Donnees de base'!BY23,"")</f>
        <v/>
      </c>
      <c r="JE23" s="386"/>
      <c r="JF23" s="386"/>
      <c r="JG23" s="386"/>
      <c r="JH23" s="386"/>
      <c r="JI23" s="389">
        <f t="shared" si="43"/>
        <v>0</v>
      </c>
      <c r="JJ23" s="417" t="str">
        <f>IFERROR(JI23/('Donnees de base'!CD23-'Donnees de base'!BY23),"")</f>
        <v/>
      </c>
      <c r="JK23" s="418">
        <f t="shared" si="44"/>
        <v>0</v>
      </c>
    </row>
    <row r="24" spans="1:271" ht="15.4">
      <c r="A24" s="214" t="str">
        <f>IF('Donnees de base'!A24="","",'Donnees de base'!A24)</f>
        <v>COUP</v>
      </c>
      <c r="B24" s="215" t="str">
        <f>IF('Donnees de base'!B24="","",'Donnees de base'!B24)</f>
        <v>GPEI</v>
      </c>
      <c r="C24" s="215" t="str">
        <f>IF('Donnees de base'!C24="","",'Donnees de base'!C24)</f>
        <v>DATA</v>
      </c>
      <c r="D24" s="215" t="str">
        <f>IF('Donnees de base'!D24="","",'Donnees de base'!D24)</f>
        <v/>
      </c>
      <c r="E24" s="216" t="str">
        <f>IF('Donnees de base'!H24="","",'Donnees de base'!H24)</f>
        <v/>
      </c>
      <c r="F24" s="227">
        <v>0</v>
      </c>
      <c r="G24" s="228"/>
      <c r="H24" s="229" t="str">
        <f>IF('Donnees de base'!Y24="","",'Donnees de base'!Y24)</f>
        <v/>
      </c>
      <c r="I24" s="106"/>
      <c r="J24" s="230">
        <f t="shared" si="0"/>
        <v>0</v>
      </c>
      <c r="K24" s="105"/>
      <c r="L24" s="106"/>
      <c r="M24" s="230">
        <f t="shared" si="1"/>
        <v>0</v>
      </c>
      <c r="N24" s="105"/>
      <c r="O24" s="105"/>
      <c r="P24" s="231">
        <f t="shared" si="2"/>
        <v>0</v>
      </c>
      <c r="Q24" s="105"/>
      <c r="R24" s="105"/>
      <c r="S24" s="231">
        <f t="shared" si="3"/>
        <v>0</v>
      </c>
      <c r="T24" s="232">
        <f t="shared" ref="T24:U24" si="121">SUM(N24,Q24)</f>
        <v>0</v>
      </c>
      <c r="U24" s="232">
        <f t="shared" si="121"/>
        <v>0</v>
      </c>
      <c r="V24" s="231">
        <f t="shared" si="5"/>
        <v>0</v>
      </c>
      <c r="W24" s="105"/>
      <c r="X24" s="228"/>
      <c r="Y24" s="114"/>
      <c r="Z24" s="115"/>
      <c r="AA24" s="115"/>
      <c r="AB24" s="115"/>
      <c r="AC24" s="116"/>
      <c r="AD24" s="107"/>
      <c r="AE24" s="228"/>
      <c r="AF24" s="103"/>
      <c r="AG24" s="105"/>
      <c r="AH24" s="105"/>
      <c r="AI24" s="105"/>
      <c r="AJ24" s="105"/>
      <c r="AK24" s="105"/>
      <c r="AL24" s="105"/>
      <c r="AM24" s="105"/>
      <c r="AN24" s="106"/>
      <c r="AO24" s="107"/>
      <c r="AP24" s="105"/>
      <c r="AQ24" s="105"/>
      <c r="AR24" s="105"/>
      <c r="AS24" s="105"/>
      <c r="AT24" s="105"/>
      <c r="AU24" s="105"/>
      <c r="AV24" s="105"/>
      <c r="AW24" s="228"/>
      <c r="AX24" s="103"/>
      <c r="AY24" s="105"/>
      <c r="AZ24" s="105"/>
      <c r="BA24" s="105"/>
      <c r="BB24" s="105"/>
      <c r="BC24" s="105"/>
      <c r="BD24" s="105"/>
      <c r="BE24" s="105"/>
      <c r="BF24" s="105"/>
      <c r="BG24" s="105"/>
      <c r="BH24" s="105"/>
      <c r="BI24" s="106"/>
      <c r="BJ24" s="107"/>
      <c r="BK24" s="228"/>
      <c r="BL24" s="379" t="str">
        <f t="shared" si="6"/>
        <v/>
      </c>
      <c r="BM24" s="380" t="str">
        <f t="shared" si="7"/>
        <v/>
      </c>
      <c r="BN24" s="380" t="str">
        <f>IFERROR(K24/('Donnees de base'!M24*0.48),"")</f>
        <v/>
      </c>
      <c r="BO24" s="380" t="str">
        <f>IFERROR(L24/('Donnees de base'!M24*0.52),"")</f>
        <v/>
      </c>
      <c r="BP24" s="380" t="str">
        <f>IFERROR(T24/('Donnees de base'!K24*0.48),"")</f>
        <v/>
      </c>
      <c r="BQ24" s="380" t="str">
        <f>IFERROR(U24/('Donnees de base'!K24*0.52),"")</f>
        <v/>
      </c>
      <c r="BR24" s="380" t="str">
        <f>IFERROR(W24/('Donnees de base'!L24*0.48),"")</f>
        <v/>
      </c>
      <c r="BS24" s="380" t="str">
        <f>IFERROR(X24/('Donnees de base'!L24*0.52),"")</f>
        <v/>
      </c>
      <c r="BT24" s="380" t="s">
        <v>309</v>
      </c>
      <c r="BU24" s="381" t="s">
        <v>309</v>
      </c>
      <c r="BV24" s="380" t="s">
        <v>309</v>
      </c>
      <c r="BW24" s="380" t="s">
        <v>309</v>
      </c>
      <c r="BX24" s="380" t="s">
        <v>309</v>
      </c>
      <c r="BY24" s="380" t="s">
        <v>309</v>
      </c>
      <c r="BZ24" s="380" t="s">
        <v>309</v>
      </c>
      <c r="CA24" s="380" t="s">
        <v>309</v>
      </c>
      <c r="CB24" s="380" t="s">
        <v>309</v>
      </c>
      <c r="CC24" s="380" t="s">
        <v>309</v>
      </c>
      <c r="CD24" s="380" t="str">
        <f>IFERROR(AN24/('Donnees de base'!M24*0.48),"")</f>
        <v/>
      </c>
      <c r="CE24" s="380" t="s">
        <v>309</v>
      </c>
      <c r="CF24" s="380" t="s">
        <v>309</v>
      </c>
      <c r="CG24" s="380" t="s">
        <v>309</v>
      </c>
      <c r="CH24" s="382" t="s">
        <v>309</v>
      </c>
      <c r="CI24" s="332"/>
      <c r="CJ24" s="333" t="str">
        <f>IF('Donnees de base'!C24="","",'Donnees de base'!C24)</f>
        <v>DATA</v>
      </c>
      <c r="CK24" s="333" t="str">
        <f>IF('Donnees de base'!D24="","",'Donnees de base'!D24)</f>
        <v/>
      </c>
      <c r="CL24" s="333">
        <f>IF('Donnees de base'!G24="","",'Donnees de base'!G24)</f>
        <v>0</v>
      </c>
      <c r="CM24" s="429"/>
      <c r="CN24" s="383" t="s">
        <v>309</v>
      </c>
      <c r="CO24" s="335">
        <f>IF('Donnees de base'!K24="","",'Donnees de base'!K24)</f>
        <v>0</v>
      </c>
      <c r="CP24" s="384"/>
      <c r="CQ24" s="385"/>
      <c r="CR24" s="386"/>
      <c r="CS24" s="387"/>
      <c r="CT24" s="388">
        <f t="shared" si="8"/>
        <v>0</v>
      </c>
      <c r="CU24" s="389">
        <f t="shared" si="9"/>
        <v>0</v>
      </c>
      <c r="CV24" s="390">
        <f t="shared" si="10"/>
        <v>0</v>
      </c>
      <c r="CW24" s="397"/>
      <c r="CX24" s="386"/>
      <c r="CY24" s="386"/>
      <c r="CZ24" s="391"/>
      <c r="DA24" s="419">
        <f t="shared" si="11"/>
        <v>0</v>
      </c>
      <c r="DB24" s="389">
        <f t="shared" si="12"/>
        <v>0</v>
      </c>
      <c r="DC24" s="420">
        <f t="shared" si="13"/>
        <v>0</v>
      </c>
      <c r="DD24" s="395"/>
      <c r="DE24" s="386"/>
      <c r="DF24" s="386"/>
      <c r="DG24" s="396"/>
      <c r="DH24" s="419">
        <f t="shared" si="14"/>
        <v>0</v>
      </c>
      <c r="DI24" s="389">
        <f t="shared" si="15"/>
        <v>0</v>
      </c>
      <c r="DJ24" s="420">
        <f t="shared" si="16"/>
        <v>0</v>
      </c>
      <c r="DK24" s="397"/>
      <c r="DL24" s="386"/>
      <c r="DM24" s="386"/>
      <c r="DN24" s="391"/>
      <c r="DO24" s="348">
        <f t="shared" si="17"/>
        <v>0</v>
      </c>
      <c r="DP24" s="333">
        <f t="shared" si="18"/>
        <v>0</v>
      </c>
      <c r="DQ24" s="349">
        <f t="shared" si="19"/>
        <v>0</v>
      </c>
      <c r="DR24" s="398">
        <f t="shared" ref="DR24:DS24" si="122">SUM(CT24,DH24)</f>
        <v>0</v>
      </c>
      <c r="DS24" s="399">
        <f t="shared" si="122"/>
        <v>0</v>
      </c>
      <c r="DT24" s="400">
        <f t="shared" si="21"/>
        <v>0</v>
      </c>
      <c r="DU24" s="401">
        <f t="shared" ref="DU24:DV24" si="123">SUM(DA24,DO24)</f>
        <v>0</v>
      </c>
      <c r="DV24" s="399">
        <f t="shared" si="123"/>
        <v>0</v>
      </c>
      <c r="DW24" s="402">
        <f t="shared" si="23"/>
        <v>0</v>
      </c>
      <c r="DX24" s="403">
        <f t="shared" ref="DX24:DY24" si="124">SUM(CP24,CR24,CW24,CY24,DD24,DF24,DK24,DM24)</f>
        <v>0</v>
      </c>
      <c r="DY24" s="355">
        <f t="shared" si="124"/>
        <v>0</v>
      </c>
      <c r="DZ24" s="356">
        <f t="shared" si="25"/>
        <v>0</v>
      </c>
      <c r="EA24" s="426"/>
      <c r="EB24" s="427"/>
      <c r="EC24" s="428"/>
      <c r="ED24" s="425"/>
      <c r="EE24" s="408">
        <f t="shared" si="26"/>
        <v>0</v>
      </c>
      <c r="EF24" s="409">
        <f t="shared" si="27"/>
        <v>0</v>
      </c>
      <c r="EG24" s="410" t="str">
        <f>IFERROR(EF24/'Donnees de base'!E24,"")</f>
        <v/>
      </c>
      <c r="EH24" s="410">
        <f t="shared" si="28"/>
        <v>0</v>
      </c>
      <c r="EI24" s="411" t="str">
        <f>IFERROR(EH24/'Donnees de base'!F24,"")</f>
        <v/>
      </c>
      <c r="EJ24" s="365">
        <f t="shared" si="29"/>
        <v>0</v>
      </c>
      <c r="EK24" s="366" t="str">
        <f>IFERROR(EJ24/'Donnees de base'!G24,"")</f>
        <v/>
      </c>
      <c r="EL24" s="412" t="str">
        <f>IFERROR(DZ24/'Donnees de base'!K24,"")</f>
        <v/>
      </c>
      <c r="EM24" s="413" t="str">
        <f>IFERROR(DZ24/'Donnees de base'!P24,"")</f>
        <v/>
      </c>
      <c r="EN24" s="413" t="str">
        <f>IFERROR(DZ24/'Donnees de base'!T24,"")</f>
        <v/>
      </c>
      <c r="EO24" s="414" t="str">
        <f>IFERROR(EE24/'Donnees de base'!L24,"")</f>
        <v/>
      </c>
      <c r="EP24" s="370" t="str">
        <f>IFERROR(EJ24/('Donnees de base'!K24+'Donnees de base'!L24),"")</f>
        <v/>
      </c>
      <c r="EQ24" s="346"/>
      <c r="ER24" s="371"/>
      <c r="ES24" s="372">
        <f t="shared" si="30"/>
        <v>0</v>
      </c>
      <c r="ET24" s="84"/>
      <c r="EU24" s="84"/>
      <c r="EV24" s="373" t="str">
        <f>IFERROR((((ET24+EU24)*'Donnees de base'!$X$49)-(DZ24+EE24))/((ET24+EU24)*'Donnees de base'!$X$49),"")</f>
        <v/>
      </c>
      <c r="EW24" s="374">
        <f>IFERROR(('Donnees de base'!V24)-(ET24+EU24),"")</f>
        <v>0</v>
      </c>
      <c r="EX24" s="395"/>
      <c r="EY24" s="386"/>
      <c r="EZ24" s="386"/>
      <c r="FA24" s="396"/>
      <c r="FB24" s="397"/>
      <c r="FC24" s="386"/>
      <c r="FD24" s="391"/>
      <c r="FE24" s="395"/>
      <c r="FF24" s="415" t="str">
        <f>IFERROR(FE24/'Donnees de base'!AC24,"")</f>
        <v/>
      </c>
      <c r="FG24" s="386"/>
      <c r="FH24" s="415" t="str">
        <f>IFERROR(FG24/'Donnees de base'!AD24,"")</f>
        <v/>
      </c>
      <c r="FI24" s="386"/>
      <c r="FJ24" s="415" t="str">
        <f>IFERROR(FI24/'Donnees de base'!AE24,"")</f>
        <v/>
      </c>
      <c r="FK24" s="386"/>
      <c r="FL24" s="415" t="str">
        <f>IFERROR(FK24/'Donnees de base'!AF24,"")</f>
        <v/>
      </c>
      <c r="FM24" s="386"/>
      <c r="FN24" s="415" t="str">
        <f>IFERROR(FM24/'Donnees de base'!AG24,"")</f>
        <v/>
      </c>
      <c r="FO24" s="416">
        <f t="shared" si="31"/>
        <v>0</v>
      </c>
      <c r="FP24" s="386"/>
      <c r="FQ24" s="415" t="str">
        <f>IFERROR(FP24/'Donnees de base'!AH24,"")</f>
        <v/>
      </c>
      <c r="FR24" s="386"/>
      <c r="FS24" s="415" t="str">
        <f>IFERROR(FR24/'Donnees de base'!AI24,"")</f>
        <v/>
      </c>
      <c r="FT24" s="386"/>
      <c r="FU24" s="415" t="str">
        <f>IFERROR(FT24/'Donnees de base'!AJ24,"")</f>
        <v/>
      </c>
      <c r="FV24" s="416">
        <f t="shared" si="32"/>
        <v>0</v>
      </c>
      <c r="FW24" s="386"/>
      <c r="FX24" s="415" t="str">
        <f>IFERROR(FW24/'Donnees de base'!AK24,"")</f>
        <v/>
      </c>
      <c r="FY24" s="386"/>
      <c r="FZ24" s="415" t="str">
        <f>IFERROR(FY24/'Donnees de base'!AL24,"")</f>
        <v/>
      </c>
      <c r="GA24" s="386"/>
      <c r="GB24" s="415" t="str">
        <f>IFERROR(GA24/'Donnees de base'!AM24,"")</f>
        <v/>
      </c>
      <c r="GC24" s="416">
        <f t="shared" si="33"/>
        <v>0</v>
      </c>
      <c r="GD24" s="386"/>
      <c r="GE24" s="415" t="str">
        <f>IFERROR(GD24/'Donnees de base'!AN24,"")</f>
        <v/>
      </c>
      <c r="GF24" s="101"/>
      <c r="GG24" s="415" t="str">
        <f>IFERROR(GF24/'Donnees de base'!AO24,"")</f>
        <v/>
      </c>
      <c r="GH24" s="386"/>
      <c r="GI24" s="415" t="str">
        <f>IFERROR(GH24/'Donnees de base'!AP24,"")</f>
        <v/>
      </c>
      <c r="GJ24" s="386"/>
      <c r="GK24" s="417" t="str">
        <f>IFERROR(GJ24/'Donnees de base'!AQ24,"")</f>
        <v/>
      </c>
      <c r="GL24" s="418">
        <f t="shared" si="34"/>
        <v>0</v>
      </c>
      <c r="GM24" s="397"/>
      <c r="GN24" s="415" t="str">
        <f>IFERROR(GM24/'Donnees de base'!AS24,"")</f>
        <v/>
      </c>
      <c r="GO24" s="386"/>
      <c r="GP24" s="415" t="str">
        <f>IFERROR(GO24/'Donnees de base'!AT24,"")</f>
        <v/>
      </c>
      <c r="GQ24" s="386"/>
      <c r="GR24" s="415" t="str">
        <f>IFERROR(GQ24/'Donnees de base'!AU24,"")</f>
        <v/>
      </c>
      <c r="GS24" s="386"/>
      <c r="GT24" s="415" t="str">
        <f>IFERROR(GS24/'Donnees de base'!AV24,"")</f>
        <v/>
      </c>
      <c r="GU24" s="386"/>
      <c r="GV24" s="415" t="str">
        <f>IFERROR(GU24/'Donnees de base'!AW24,"")</f>
        <v/>
      </c>
      <c r="GW24" s="416">
        <f t="shared" si="35"/>
        <v>0</v>
      </c>
      <c r="GX24" s="386"/>
      <c r="GY24" s="415" t="str">
        <f>IFERROR(GX24/'Donnees de base'!AX24,"")</f>
        <v/>
      </c>
      <c r="GZ24" s="386"/>
      <c r="HA24" s="415" t="str">
        <f>IFERROR(GZ24/'Donnees de base'!AY24,"")</f>
        <v/>
      </c>
      <c r="HB24" s="386"/>
      <c r="HC24" s="415" t="str">
        <f>IFERROR(HB24/'Donnees de base'!AZ24,"")</f>
        <v/>
      </c>
      <c r="HD24" s="416">
        <f t="shared" si="36"/>
        <v>0</v>
      </c>
      <c r="HE24" s="386"/>
      <c r="HF24" s="415" t="str">
        <f>IFERROR(HE24/'Donnees de base'!BA24,"")</f>
        <v/>
      </c>
      <c r="HG24" s="386"/>
      <c r="HH24" s="415" t="str">
        <f>IFERROR(HG24/'Donnees de base'!BB24,"")</f>
        <v/>
      </c>
      <c r="HI24" s="386"/>
      <c r="HJ24" s="415" t="str">
        <f>IFERROR(HI24/'Donnees de base'!BC24,"")</f>
        <v/>
      </c>
      <c r="HK24" s="416">
        <f t="shared" si="37"/>
        <v>0</v>
      </c>
      <c r="HL24" s="386"/>
      <c r="HM24" s="415" t="str">
        <f>IFERROR(HL24/'Donnees de base'!BD24,"")</f>
        <v/>
      </c>
      <c r="HN24" s="386"/>
      <c r="HO24" s="415" t="str">
        <f>IFERROR(HN24/'Donnees de base'!BE24,"")</f>
        <v/>
      </c>
      <c r="HP24" s="386"/>
      <c r="HQ24" s="415" t="str">
        <f>IFERROR(HP24/'Donnees de base'!BF24,"")</f>
        <v/>
      </c>
      <c r="HR24" s="386"/>
      <c r="HS24" s="417" t="str">
        <f>IFERROR(HR24/'Donnees de base'!BG24,"")</f>
        <v/>
      </c>
      <c r="HT24" s="418">
        <f t="shared" si="38"/>
        <v>0</v>
      </c>
      <c r="HU24" s="397"/>
      <c r="HV24" s="415" t="str">
        <f>IFERROR(HU24/'Donnees de base'!BI24,"")</f>
        <v/>
      </c>
      <c r="HW24" s="386"/>
      <c r="HX24" s="415" t="str">
        <f>IFERROR(HW24/'Donnees de base'!BJ24,"")</f>
        <v/>
      </c>
      <c r="HY24" s="386"/>
      <c r="HZ24" s="415" t="str">
        <f>IFERROR(HY24/'Donnees de base'!BK24,"")</f>
        <v/>
      </c>
      <c r="IA24" s="386"/>
      <c r="IB24" s="415" t="str">
        <f>IFERROR(IA24/'Donnees de base'!BL24,"")</f>
        <v/>
      </c>
      <c r="IC24" s="386"/>
      <c r="ID24" s="415" t="str">
        <f>IFERROR(IC24/'Donnees de base'!BM24,"")</f>
        <v/>
      </c>
      <c r="IE24" s="416">
        <f t="shared" si="39"/>
        <v>0</v>
      </c>
      <c r="IF24" s="386"/>
      <c r="IG24" s="415" t="str">
        <f>IFERROR(IF24/'Donnees de base'!BN24,"")</f>
        <v/>
      </c>
      <c r="IH24" s="386"/>
      <c r="II24" s="415" t="str">
        <f>IFERROR(IH24/'Donnees de base'!BO24,"")</f>
        <v/>
      </c>
      <c r="IJ24" s="386"/>
      <c r="IK24" s="415" t="str">
        <f>IFERROR(IJ24/'Donnees de base'!BP24,"")</f>
        <v/>
      </c>
      <c r="IL24" s="416">
        <f t="shared" si="40"/>
        <v>0</v>
      </c>
      <c r="IM24" s="386"/>
      <c r="IN24" s="415" t="str">
        <f>IFERROR(IM24/'Donnees de base'!BQ24,"")</f>
        <v/>
      </c>
      <c r="IO24" s="386"/>
      <c r="IP24" s="415" t="str">
        <f>IFERROR(IO24/'Donnees de base'!BR24,"")</f>
        <v/>
      </c>
      <c r="IQ24" s="386"/>
      <c r="IR24" s="415" t="str">
        <f>IFERROR(IQ24/'Donnees de base'!BS24,"")</f>
        <v/>
      </c>
      <c r="IS24" s="416">
        <f t="shared" si="41"/>
        <v>0</v>
      </c>
      <c r="IT24" s="386"/>
      <c r="IU24" s="415" t="str">
        <f>IFERROR(IT24/'Donnees de base'!BT24,"")</f>
        <v/>
      </c>
      <c r="IV24" s="101"/>
      <c r="IW24" s="415" t="str">
        <f>IFERROR(IV24/'Donnees de base'!BU24,"")</f>
        <v/>
      </c>
      <c r="IX24" s="386"/>
      <c r="IY24" s="415" t="str">
        <f>IFERROR(IX24/'Donnees de base'!BV24,"")</f>
        <v/>
      </c>
      <c r="IZ24" s="386"/>
      <c r="JA24" s="417" t="str">
        <f>IFERROR(IZ24/'Donnees de base'!BW24,"")</f>
        <v/>
      </c>
      <c r="JB24" s="418">
        <f t="shared" si="42"/>
        <v>0</v>
      </c>
      <c r="JC24" s="397"/>
      <c r="JD24" s="415" t="str">
        <f>IFERROR(JC24/'Donnees de base'!BY24,"")</f>
        <v/>
      </c>
      <c r="JE24" s="386"/>
      <c r="JF24" s="386"/>
      <c r="JG24" s="386"/>
      <c r="JH24" s="386"/>
      <c r="JI24" s="389">
        <f t="shared" si="43"/>
        <v>0</v>
      </c>
      <c r="JJ24" s="417" t="str">
        <f>IFERROR(JI24/('Donnees de base'!CD24-'Donnees de base'!BY24),"")</f>
        <v/>
      </c>
      <c r="JK24" s="418">
        <f t="shared" si="44"/>
        <v>0</v>
      </c>
    </row>
    <row r="25" spans="1:271" ht="15.4">
      <c r="A25" s="214" t="str">
        <f>IF('Donnees de base'!A25="","",'Donnees de base'!A25)</f>
        <v>COUP</v>
      </c>
      <c r="B25" s="215" t="str">
        <f>IF('Donnees de base'!B25="","",'Donnees de base'!B25)</f>
        <v>GPEI</v>
      </c>
      <c r="C25" s="215" t="str">
        <f>IF('Donnees de base'!C25="","",'Donnees de base'!C25)</f>
        <v>DATA</v>
      </c>
      <c r="D25" s="215" t="str">
        <f>IF('Donnees de base'!D25="","",'Donnees de base'!D25)</f>
        <v/>
      </c>
      <c r="E25" s="216" t="str">
        <f>IF('Donnees de base'!H25="","",'Donnees de base'!H25)</f>
        <v/>
      </c>
      <c r="F25" s="227">
        <v>0</v>
      </c>
      <c r="G25" s="228"/>
      <c r="H25" s="229" t="str">
        <f>IF('Donnees de base'!Y25="","",'Donnees de base'!Y25)</f>
        <v/>
      </c>
      <c r="I25" s="106"/>
      <c r="J25" s="230">
        <f t="shared" si="0"/>
        <v>0</v>
      </c>
      <c r="K25" s="105"/>
      <c r="L25" s="106"/>
      <c r="M25" s="230">
        <f t="shared" si="1"/>
        <v>0</v>
      </c>
      <c r="N25" s="105"/>
      <c r="O25" s="105"/>
      <c r="P25" s="231">
        <f t="shared" si="2"/>
        <v>0</v>
      </c>
      <c r="Q25" s="105"/>
      <c r="R25" s="105"/>
      <c r="S25" s="231">
        <f t="shared" si="3"/>
        <v>0</v>
      </c>
      <c r="T25" s="232">
        <f t="shared" ref="T25:U25" si="125">SUM(N25,Q25)</f>
        <v>0</v>
      </c>
      <c r="U25" s="232">
        <f t="shared" si="125"/>
        <v>0</v>
      </c>
      <c r="V25" s="231">
        <f t="shared" si="5"/>
        <v>0</v>
      </c>
      <c r="W25" s="105"/>
      <c r="X25" s="228"/>
      <c r="Y25" s="114"/>
      <c r="Z25" s="115"/>
      <c r="AA25" s="115"/>
      <c r="AB25" s="115"/>
      <c r="AC25" s="116"/>
      <c r="AD25" s="107"/>
      <c r="AE25" s="228"/>
      <c r="AF25" s="103"/>
      <c r="AG25" s="105"/>
      <c r="AH25" s="105"/>
      <c r="AI25" s="105"/>
      <c r="AJ25" s="105"/>
      <c r="AK25" s="105"/>
      <c r="AL25" s="105"/>
      <c r="AM25" s="105"/>
      <c r="AN25" s="106"/>
      <c r="AO25" s="107"/>
      <c r="AP25" s="105"/>
      <c r="AQ25" s="105"/>
      <c r="AR25" s="105"/>
      <c r="AS25" s="105"/>
      <c r="AT25" s="105"/>
      <c r="AU25" s="105"/>
      <c r="AV25" s="105"/>
      <c r="AW25" s="228"/>
      <c r="AX25" s="103"/>
      <c r="AY25" s="105"/>
      <c r="AZ25" s="105"/>
      <c r="BA25" s="105"/>
      <c r="BB25" s="105"/>
      <c r="BC25" s="105"/>
      <c r="BD25" s="105"/>
      <c r="BE25" s="105"/>
      <c r="BF25" s="105"/>
      <c r="BG25" s="105"/>
      <c r="BH25" s="105"/>
      <c r="BI25" s="106"/>
      <c r="BJ25" s="107"/>
      <c r="BK25" s="228"/>
      <c r="BL25" s="379" t="str">
        <f t="shared" si="6"/>
        <v/>
      </c>
      <c r="BM25" s="380" t="str">
        <f t="shared" si="7"/>
        <v/>
      </c>
      <c r="BN25" s="380" t="str">
        <f>IFERROR(K25/('Donnees de base'!M25*0.48),"")</f>
        <v/>
      </c>
      <c r="BO25" s="380" t="str">
        <f>IFERROR(L25/('Donnees de base'!M25*0.52),"")</f>
        <v/>
      </c>
      <c r="BP25" s="380" t="str">
        <f>IFERROR(T25/('Donnees de base'!K25*0.48),"")</f>
        <v/>
      </c>
      <c r="BQ25" s="380" t="str">
        <f>IFERROR(U25/('Donnees de base'!K25*0.52),"")</f>
        <v/>
      </c>
      <c r="BR25" s="380" t="str">
        <f>IFERROR(W25/('Donnees de base'!L25*0.48),"")</f>
        <v/>
      </c>
      <c r="BS25" s="380" t="str">
        <f>IFERROR(X25/('Donnees de base'!L25*0.52),"")</f>
        <v/>
      </c>
      <c r="BT25" s="380" t="s">
        <v>309</v>
      </c>
      <c r="BU25" s="381" t="s">
        <v>309</v>
      </c>
      <c r="BV25" s="380" t="s">
        <v>309</v>
      </c>
      <c r="BW25" s="380" t="s">
        <v>309</v>
      </c>
      <c r="BX25" s="380" t="s">
        <v>309</v>
      </c>
      <c r="BY25" s="380" t="s">
        <v>309</v>
      </c>
      <c r="BZ25" s="380" t="s">
        <v>309</v>
      </c>
      <c r="CA25" s="380" t="s">
        <v>309</v>
      </c>
      <c r="CB25" s="380" t="s">
        <v>309</v>
      </c>
      <c r="CC25" s="380" t="s">
        <v>309</v>
      </c>
      <c r="CD25" s="380" t="str">
        <f>IFERROR(AN25/('Donnees de base'!M25*0.48),"")</f>
        <v/>
      </c>
      <c r="CE25" s="380" t="s">
        <v>309</v>
      </c>
      <c r="CF25" s="380" t="s">
        <v>309</v>
      </c>
      <c r="CG25" s="380" t="s">
        <v>309</v>
      </c>
      <c r="CH25" s="382" t="s">
        <v>309</v>
      </c>
      <c r="CI25" s="332"/>
      <c r="CJ25" s="333" t="str">
        <f>IF('Donnees de base'!C25="","",'Donnees de base'!C25)</f>
        <v>DATA</v>
      </c>
      <c r="CK25" s="333" t="str">
        <f>IF('Donnees de base'!D25="","",'Donnees de base'!D25)</f>
        <v/>
      </c>
      <c r="CL25" s="333">
        <f>IF('Donnees de base'!G25="","",'Donnees de base'!G25)</f>
        <v>0</v>
      </c>
      <c r="CM25" s="429"/>
      <c r="CN25" s="383" t="s">
        <v>309</v>
      </c>
      <c r="CO25" s="335">
        <f>IF('Donnees de base'!K25="","",'Donnees de base'!K25)</f>
        <v>0</v>
      </c>
      <c r="CP25" s="384"/>
      <c r="CQ25" s="385"/>
      <c r="CR25" s="386"/>
      <c r="CS25" s="387"/>
      <c r="CT25" s="388">
        <f t="shared" si="8"/>
        <v>0</v>
      </c>
      <c r="CU25" s="389">
        <f t="shared" si="9"/>
        <v>0</v>
      </c>
      <c r="CV25" s="390">
        <f t="shared" si="10"/>
        <v>0</v>
      </c>
      <c r="CW25" s="397"/>
      <c r="CX25" s="386"/>
      <c r="CY25" s="386"/>
      <c r="CZ25" s="391"/>
      <c r="DA25" s="419">
        <f t="shared" si="11"/>
        <v>0</v>
      </c>
      <c r="DB25" s="389">
        <f t="shared" si="12"/>
        <v>0</v>
      </c>
      <c r="DC25" s="420">
        <f t="shared" si="13"/>
        <v>0</v>
      </c>
      <c r="DD25" s="395"/>
      <c r="DE25" s="386"/>
      <c r="DF25" s="386"/>
      <c r="DG25" s="396"/>
      <c r="DH25" s="419">
        <f t="shared" si="14"/>
        <v>0</v>
      </c>
      <c r="DI25" s="389">
        <f t="shared" si="15"/>
        <v>0</v>
      </c>
      <c r="DJ25" s="420">
        <f t="shared" si="16"/>
        <v>0</v>
      </c>
      <c r="DK25" s="397"/>
      <c r="DL25" s="386"/>
      <c r="DM25" s="386"/>
      <c r="DN25" s="391"/>
      <c r="DO25" s="348">
        <f t="shared" si="17"/>
        <v>0</v>
      </c>
      <c r="DP25" s="333">
        <f t="shared" si="18"/>
        <v>0</v>
      </c>
      <c r="DQ25" s="349">
        <f t="shared" si="19"/>
        <v>0</v>
      </c>
      <c r="DR25" s="398">
        <f t="shared" ref="DR25:DS25" si="126">SUM(CT25,DH25)</f>
        <v>0</v>
      </c>
      <c r="DS25" s="399">
        <f t="shared" si="126"/>
        <v>0</v>
      </c>
      <c r="DT25" s="400">
        <f t="shared" si="21"/>
        <v>0</v>
      </c>
      <c r="DU25" s="401">
        <f t="shared" ref="DU25:DV25" si="127">SUM(DA25,DO25)</f>
        <v>0</v>
      </c>
      <c r="DV25" s="399">
        <f t="shared" si="127"/>
        <v>0</v>
      </c>
      <c r="DW25" s="402">
        <f t="shared" si="23"/>
        <v>0</v>
      </c>
      <c r="DX25" s="403">
        <f t="shared" ref="DX25:DY25" si="128">SUM(CP25,CR25,CW25,CY25,DD25,DF25,DK25,DM25)</f>
        <v>0</v>
      </c>
      <c r="DY25" s="355">
        <f t="shared" si="128"/>
        <v>0</v>
      </c>
      <c r="DZ25" s="356">
        <f t="shared" si="25"/>
        <v>0</v>
      </c>
      <c r="EA25" s="426"/>
      <c r="EB25" s="427"/>
      <c r="EC25" s="428"/>
      <c r="ED25" s="425"/>
      <c r="EE25" s="408">
        <f t="shared" si="26"/>
        <v>0</v>
      </c>
      <c r="EF25" s="409">
        <f t="shared" si="27"/>
        <v>0</v>
      </c>
      <c r="EG25" s="410" t="str">
        <f>IFERROR(EF25/'Donnees de base'!E25,"")</f>
        <v/>
      </c>
      <c r="EH25" s="410">
        <f t="shared" si="28"/>
        <v>0</v>
      </c>
      <c r="EI25" s="411" t="str">
        <f>IFERROR(EH25/'Donnees de base'!F25,"")</f>
        <v/>
      </c>
      <c r="EJ25" s="365">
        <f t="shared" si="29"/>
        <v>0</v>
      </c>
      <c r="EK25" s="366" t="str">
        <f>IFERROR(EJ25/'Donnees de base'!G25,"")</f>
        <v/>
      </c>
      <c r="EL25" s="412" t="str">
        <f>IFERROR(DZ25/'Donnees de base'!K25,"")</f>
        <v/>
      </c>
      <c r="EM25" s="413" t="str">
        <f>IFERROR(DZ25/'Donnees de base'!P25,"")</f>
        <v/>
      </c>
      <c r="EN25" s="413" t="str">
        <f>IFERROR(DZ25/'Donnees de base'!T25,"")</f>
        <v/>
      </c>
      <c r="EO25" s="414" t="str">
        <f>IFERROR(EE25/'Donnees de base'!L25,"")</f>
        <v/>
      </c>
      <c r="EP25" s="370" t="str">
        <f>IFERROR(EJ25/('Donnees de base'!K25+'Donnees de base'!L25),"")</f>
        <v/>
      </c>
      <c r="EQ25" s="346"/>
      <c r="ER25" s="371"/>
      <c r="ES25" s="372">
        <f t="shared" si="30"/>
        <v>0</v>
      </c>
      <c r="ET25" s="84"/>
      <c r="EU25" s="84"/>
      <c r="EV25" s="373" t="str">
        <f>IFERROR((((ET25+EU25)*'Donnees de base'!$X$49)-(DZ25+EE25))/((ET25+EU25)*'Donnees de base'!$X$49),"")</f>
        <v/>
      </c>
      <c r="EW25" s="374">
        <f>IFERROR(('Donnees de base'!V25)-(ET25+EU25),"")</f>
        <v>0</v>
      </c>
      <c r="EX25" s="421"/>
      <c r="EY25" s="110"/>
      <c r="EZ25" s="110"/>
      <c r="FA25" s="422"/>
      <c r="FB25" s="423"/>
      <c r="FC25" s="110"/>
      <c r="FD25" s="424"/>
      <c r="FE25" s="395"/>
      <c r="FF25" s="415" t="str">
        <f>IFERROR(FE25/'Donnees de base'!AC25,"")</f>
        <v/>
      </c>
      <c r="FG25" s="386"/>
      <c r="FH25" s="415" t="str">
        <f>IFERROR(FG25/'Donnees de base'!AD25,"")</f>
        <v/>
      </c>
      <c r="FI25" s="386"/>
      <c r="FJ25" s="415" t="str">
        <f>IFERROR(FI25/'Donnees de base'!AE25,"")</f>
        <v/>
      </c>
      <c r="FK25" s="386"/>
      <c r="FL25" s="415" t="str">
        <f>IFERROR(FK25/'Donnees de base'!AF25,"")</f>
        <v/>
      </c>
      <c r="FM25" s="386"/>
      <c r="FN25" s="415" t="str">
        <f>IFERROR(FM25/'Donnees de base'!AG25,"")</f>
        <v/>
      </c>
      <c r="FO25" s="416">
        <f t="shared" si="31"/>
        <v>0</v>
      </c>
      <c r="FP25" s="386"/>
      <c r="FQ25" s="415" t="str">
        <f>IFERROR(FP25/'Donnees de base'!AH25,"")</f>
        <v/>
      </c>
      <c r="FR25" s="386"/>
      <c r="FS25" s="415" t="str">
        <f>IFERROR(FR25/'Donnees de base'!AI25,"")</f>
        <v/>
      </c>
      <c r="FT25" s="386"/>
      <c r="FU25" s="415" t="str">
        <f>IFERROR(FT25/'Donnees de base'!AJ25,"")</f>
        <v/>
      </c>
      <c r="FV25" s="416">
        <f t="shared" si="32"/>
        <v>0</v>
      </c>
      <c r="FW25" s="386"/>
      <c r="FX25" s="415" t="str">
        <f>IFERROR(FW25/'Donnees de base'!AK25,"")</f>
        <v/>
      </c>
      <c r="FY25" s="386"/>
      <c r="FZ25" s="415" t="str">
        <f>IFERROR(FY25/'Donnees de base'!AL25,"")</f>
        <v/>
      </c>
      <c r="GA25" s="386"/>
      <c r="GB25" s="415" t="str">
        <f>IFERROR(GA25/'Donnees de base'!AM25,"")</f>
        <v/>
      </c>
      <c r="GC25" s="416">
        <f t="shared" si="33"/>
        <v>0</v>
      </c>
      <c r="GD25" s="386"/>
      <c r="GE25" s="415" t="str">
        <f>IFERROR(GD25/'Donnees de base'!AN25,"")</f>
        <v/>
      </c>
      <c r="GF25" s="101"/>
      <c r="GG25" s="415" t="str">
        <f>IFERROR(GF25/'Donnees de base'!AO25,"")</f>
        <v/>
      </c>
      <c r="GH25" s="386"/>
      <c r="GI25" s="415" t="str">
        <f>IFERROR(GH25/'Donnees de base'!AP25,"")</f>
        <v/>
      </c>
      <c r="GJ25" s="386"/>
      <c r="GK25" s="417" t="str">
        <f>IFERROR(GJ25/'Donnees de base'!AQ25,"")</f>
        <v/>
      </c>
      <c r="GL25" s="418">
        <f t="shared" si="34"/>
        <v>0</v>
      </c>
      <c r="GM25" s="397"/>
      <c r="GN25" s="415" t="str">
        <f>IFERROR(GM25/'Donnees de base'!AS25,"")</f>
        <v/>
      </c>
      <c r="GO25" s="386"/>
      <c r="GP25" s="415" t="str">
        <f>IFERROR(GO25/'Donnees de base'!AT25,"")</f>
        <v/>
      </c>
      <c r="GQ25" s="386"/>
      <c r="GR25" s="415" t="str">
        <f>IFERROR(GQ25/'Donnees de base'!AU25,"")</f>
        <v/>
      </c>
      <c r="GS25" s="386"/>
      <c r="GT25" s="415" t="str">
        <f>IFERROR(GS25/'Donnees de base'!AV25,"")</f>
        <v/>
      </c>
      <c r="GU25" s="386"/>
      <c r="GV25" s="415" t="str">
        <f>IFERROR(GU25/'Donnees de base'!AW25,"")</f>
        <v/>
      </c>
      <c r="GW25" s="416">
        <f t="shared" si="35"/>
        <v>0</v>
      </c>
      <c r="GX25" s="386"/>
      <c r="GY25" s="415" t="str">
        <f>IFERROR(GX25/'Donnees de base'!AX25,"")</f>
        <v/>
      </c>
      <c r="GZ25" s="386"/>
      <c r="HA25" s="415" t="str">
        <f>IFERROR(GZ25/'Donnees de base'!AY25,"")</f>
        <v/>
      </c>
      <c r="HB25" s="386"/>
      <c r="HC25" s="415" t="str">
        <f>IFERROR(HB25/'Donnees de base'!AZ25,"")</f>
        <v/>
      </c>
      <c r="HD25" s="416">
        <f t="shared" si="36"/>
        <v>0</v>
      </c>
      <c r="HE25" s="386"/>
      <c r="HF25" s="415" t="str">
        <f>IFERROR(HE25/'Donnees de base'!BA25,"")</f>
        <v/>
      </c>
      <c r="HG25" s="386"/>
      <c r="HH25" s="415" t="str">
        <f>IFERROR(HG25/'Donnees de base'!BB25,"")</f>
        <v/>
      </c>
      <c r="HI25" s="386"/>
      <c r="HJ25" s="415" t="str">
        <f>IFERROR(HI25/'Donnees de base'!BC25,"")</f>
        <v/>
      </c>
      <c r="HK25" s="416">
        <f t="shared" si="37"/>
        <v>0</v>
      </c>
      <c r="HL25" s="386"/>
      <c r="HM25" s="415" t="str">
        <f>IFERROR(HL25/'Donnees de base'!BD25,"")</f>
        <v/>
      </c>
      <c r="HN25" s="386"/>
      <c r="HO25" s="415" t="str">
        <f>IFERROR(HN25/'Donnees de base'!BE25,"")</f>
        <v/>
      </c>
      <c r="HP25" s="386"/>
      <c r="HQ25" s="415" t="str">
        <f>IFERROR(HP25/'Donnees de base'!BF25,"")</f>
        <v/>
      </c>
      <c r="HR25" s="386"/>
      <c r="HS25" s="417" t="str">
        <f>IFERROR(HR25/'Donnees de base'!BG25,"")</f>
        <v/>
      </c>
      <c r="HT25" s="418">
        <f t="shared" si="38"/>
        <v>0</v>
      </c>
      <c r="HU25" s="397"/>
      <c r="HV25" s="415" t="str">
        <f>IFERROR(HU25/'Donnees de base'!BI25,"")</f>
        <v/>
      </c>
      <c r="HW25" s="386"/>
      <c r="HX25" s="415" t="str">
        <f>IFERROR(HW25/'Donnees de base'!BJ25,"")</f>
        <v/>
      </c>
      <c r="HY25" s="386"/>
      <c r="HZ25" s="415" t="str">
        <f>IFERROR(HY25/'Donnees de base'!BK25,"")</f>
        <v/>
      </c>
      <c r="IA25" s="386"/>
      <c r="IB25" s="415" t="str">
        <f>IFERROR(IA25/'Donnees de base'!BL25,"")</f>
        <v/>
      </c>
      <c r="IC25" s="386"/>
      <c r="ID25" s="415" t="str">
        <f>IFERROR(IC25/'Donnees de base'!BM25,"")</f>
        <v/>
      </c>
      <c r="IE25" s="416">
        <f t="shared" si="39"/>
        <v>0</v>
      </c>
      <c r="IF25" s="386"/>
      <c r="IG25" s="415" t="str">
        <f>IFERROR(IF25/'Donnees de base'!BN25,"")</f>
        <v/>
      </c>
      <c r="IH25" s="386"/>
      <c r="II25" s="415" t="str">
        <f>IFERROR(IH25/'Donnees de base'!BO25,"")</f>
        <v/>
      </c>
      <c r="IJ25" s="386"/>
      <c r="IK25" s="415" t="str">
        <f>IFERROR(IJ25/'Donnees de base'!BP25,"")</f>
        <v/>
      </c>
      <c r="IL25" s="416">
        <f t="shared" si="40"/>
        <v>0</v>
      </c>
      <c r="IM25" s="386"/>
      <c r="IN25" s="415" t="str">
        <f>IFERROR(IM25/'Donnees de base'!BQ25,"")</f>
        <v/>
      </c>
      <c r="IO25" s="386"/>
      <c r="IP25" s="415" t="str">
        <f>IFERROR(IO25/'Donnees de base'!BR25,"")</f>
        <v/>
      </c>
      <c r="IQ25" s="386"/>
      <c r="IR25" s="415" t="str">
        <f>IFERROR(IQ25/'Donnees de base'!BS25,"")</f>
        <v/>
      </c>
      <c r="IS25" s="416">
        <f t="shared" si="41"/>
        <v>0</v>
      </c>
      <c r="IT25" s="386"/>
      <c r="IU25" s="415" t="str">
        <f>IFERROR(IT25/'Donnees de base'!BT25,"")</f>
        <v/>
      </c>
      <c r="IV25" s="101"/>
      <c r="IW25" s="415" t="str">
        <f>IFERROR(IV25/'Donnees de base'!BU25,"")</f>
        <v/>
      </c>
      <c r="IX25" s="386"/>
      <c r="IY25" s="415" t="str">
        <f>IFERROR(IX25/'Donnees de base'!BV25,"")</f>
        <v/>
      </c>
      <c r="IZ25" s="386"/>
      <c r="JA25" s="417" t="str">
        <f>IFERROR(IZ25/'Donnees de base'!BW25,"")</f>
        <v/>
      </c>
      <c r="JB25" s="418">
        <f t="shared" si="42"/>
        <v>0</v>
      </c>
      <c r="JC25" s="397"/>
      <c r="JD25" s="415" t="str">
        <f>IFERROR(JC25/'Donnees de base'!BY25,"")</f>
        <v/>
      </c>
      <c r="JE25" s="386"/>
      <c r="JF25" s="386"/>
      <c r="JG25" s="386"/>
      <c r="JH25" s="386"/>
      <c r="JI25" s="389">
        <f t="shared" si="43"/>
        <v>0</v>
      </c>
      <c r="JJ25" s="417" t="str">
        <f>IFERROR(JI25/('Donnees de base'!CD25-'Donnees de base'!BY25),"")</f>
        <v/>
      </c>
      <c r="JK25" s="418">
        <f t="shared" si="44"/>
        <v>0</v>
      </c>
    </row>
    <row r="26" spans="1:271" ht="15.4">
      <c r="A26" s="214" t="str">
        <f>IF('Donnees de base'!A26="","",'Donnees de base'!A26)</f>
        <v>COUP</v>
      </c>
      <c r="B26" s="215" t="str">
        <f>IF('Donnees de base'!B26="","",'Donnees de base'!B26)</f>
        <v>GPEI</v>
      </c>
      <c r="C26" s="215" t="str">
        <f>IF('Donnees de base'!C26="","",'Donnees de base'!C26)</f>
        <v>DATA</v>
      </c>
      <c r="D26" s="215" t="str">
        <f>IF('Donnees de base'!D26="","",'Donnees de base'!D26)</f>
        <v/>
      </c>
      <c r="E26" s="216" t="str">
        <f>IF('Donnees de base'!H26="","",'Donnees de base'!H26)</f>
        <v/>
      </c>
      <c r="F26" s="227">
        <v>0</v>
      </c>
      <c r="G26" s="228"/>
      <c r="H26" s="229" t="str">
        <f>IF('Donnees de base'!Y26="","",'Donnees de base'!Y26)</f>
        <v/>
      </c>
      <c r="I26" s="106"/>
      <c r="J26" s="230">
        <f t="shared" si="0"/>
        <v>0</v>
      </c>
      <c r="K26" s="105"/>
      <c r="L26" s="106"/>
      <c r="M26" s="230">
        <f t="shared" si="1"/>
        <v>0</v>
      </c>
      <c r="N26" s="105"/>
      <c r="O26" s="105"/>
      <c r="P26" s="231">
        <f t="shared" si="2"/>
        <v>0</v>
      </c>
      <c r="Q26" s="105"/>
      <c r="R26" s="105"/>
      <c r="S26" s="231">
        <f t="shared" si="3"/>
        <v>0</v>
      </c>
      <c r="T26" s="232">
        <f t="shared" ref="T26:U26" si="129">SUM(N26,Q26)</f>
        <v>0</v>
      </c>
      <c r="U26" s="232">
        <f t="shared" si="129"/>
        <v>0</v>
      </c>
      <c r="V26" s="231">
        <f t="shared" si="5"/>
        <v>0</v>
      </c>
      <c r="W26" s="105"/>
      <c r="X26" s="228"/>
      <c r="Y26" s="114"/>
      <c r="Z26" s="115"/>
      <c r="AA26" s="115"/>
      <c r="AB26" s="115"/>
      <c r="AC26" s="116"/>
      <c r="AD26" s="107"/>
      <c r="AE26" s="228"/>
      <c r="AF26" s="103"/>
      <c r="AG26" s="105"/>
      <c r="AH26" s="105"/>
      <c r="AI26" s="105"/>
      <c r="AJ26" s="105"/>
      <c r="AK26" s="105"/>
      <c r="AL26" s="105"/>
      <c r="AM26" s="105"/>
      <c r="AN26" s="106"/>
      <c r="AO26" s="107"/>
      <c r="AP26" s="105"/>
      <c r="AQ26" s="105"/>
      <c r="AR26" s="105"/>
      <c r="AS26" s="105"/>
      <c r="AT26" s="105"/>
      <c r="AU26" s="105"/>
      <c r="AV26" s="105"/>
      <c r="AW26" s="228"/>
      <c r="AX26" s="103"/>
      <c r="AY26" s="105"/>
      <c r="AZ26" s="105"/>
      <c r="BA26" s="105"/>
      <c r="BB26" s="105"/>
      <c r="BC26" s="105"/>
      <c r="BD26" s="105"/>
      <c r="BE26" s="105"/>
      <c r="BF26" s="105"/>
      <c r="BG26" s="105"/>
      <c r="BH26" s="105"/>
      <c r="BI26" s="106"/>
      <c r="BJ26" s="107"/>
      <c r="BK26" s="228"/>
      <c r="BL26" s="379" t="str">
        <f t="shared" si="6"/>
        <v/>
      </c>
      <c r="BM26" s="380" t="str">
        <f t="shared" si="7"/>
        <v/>
      </c>
      <c r="BN26" s="380" t="str">
        <f>IFERROR(K26/('Donnees de base'!M26*0.48),"")</f>
        <v/>
      </c>
      <c r="BO26" s="380" t="str">
        <f>IFERROR(L26/('Donnees de base'!M26*0.52),"")</f>
        <v/>
      </c>
      <c r="BP26" s="380" t="str">
        <f>IFERROR(T26/('Donnees de base'!K26*0.48),"")</f>
        <v/>
      </c>
      <c r="BQ26" s="380" t="str">
        <f>IFERROR(U26/('Donnees de base'!K26*0.52),"")</f>
        <v/>
      </c>
      <c r="BR26" s="380" t="str">
        <f>IFERROR(W26/('Donnees de base'!L26*0.48),"")</f>
        <v/>
      </c>
      <c r="BS26" s="380" t="str">
        <f>IFERROR(X26/('Donnees de base'!L26*0.52),"")</f>
        <v/>
      </c>
      <c r="BT26" s="380" t="s">
        <v>309</v>
      </c>
      <c r="BU26" s="381" t="s">
        <v>309</v>
      </c>
      <c r="BV26" s="380" t="s">
        <v>309</v>
      </c>
      <c r="BW26" s="380" t="s">
        <v>309</v>
      </c>
      <c r="BX26" s="380" t="s">
        <v>309</v>
      </c>
      <c r="BY26" s="380" t="s">
        <v>309</v>
      </c>
      <c r="BZ26" s="380" t="s">
        <v>309</v>
      </c>
      <c r="CA26" s="380" t="s">
        <v>309</v>
      </c>
      <c r="CB26" s="380" t="s">
        <v>309</v>
      </c>
      <c r="CC26" s="380" t="s">
        <v>309</v>
      </c>
      <c r="CD26" s="380" t="str">
        <f>IFERROR(AN26/('Donnees de base'!M26*0.48),"")</f>
        <v/>
      </c>
      <c r="CE26" s="380" t="s">
        <v>309</v>
      </c>
      <c r="CF26" s="380" t="s">
        <v>309</v>
      </c>
      <c r="CG26" s="380" t="s">
        <v>309</v>
      </c>
      <c r="CH26" s="382" t="s">
        <v>309</v>
      </c>
      <c r="CI26" s="332"/>
      <c r="CJ26" s="333" t="str">
        <f>IF('Donnees de base'!C26="","",'Donnees de base'!C26)</f>
        <v>DATA</v>
      </c>
      <c r="CK26" s="333" t="str">
        <f>IF('Donnees de base'!D26="","",'Donnees de base'!D26)</f>
        <v/>
      </c>
      <c r="CL26" s="333">
        <f>IF('Donnees de base'!G26="","",'Donnees de base'!G26)</f>
        <v>0</v>
      </c>
      <c r="CM26" s="429"/>
      <c r="CN26" s="383" t="s">
        <v>309</v>
      </c>
      <c r="CO26" s="335">
        <f>IF('Donnees de base'!K26="","",'Donnees de base'!K26)</f>
        <v>0</v>
      </c>
      <c r="CP26" s="397"/>
      <c r="CQ26" s="386"/>
      <c r="CR26" s="386"/>
      <c r="CS26" s="387"/>
      <c r="CT26" s="419">
        <f t="shared" si="8"/>
        <v>0</v>
      </c>
      <c r="CU26" s="389">
        <f t="shared" si="9"/>
        <v>0</v>
      </c>
      <c r="CV26" s="420">
        <f t="shared" si="10"/>
        <v>0</v>
      </c>
      <c r="CW26" s="397"/>
      <c r="CX26" s="386"/>
      <c r="CY26" s="386"/>
      <c r="CZ26" s="391"/>
      <c r="DA26" s="419">
        <f t="shared" si="11"/>
        <v>0</v>
      </c>
      <c r="DB26" s="389">
        <f t="shared" si="12"/>
        <v>0</v>
      </c>
      <c r="DC26" s="420">
        <f t="shared" si="13"/>
        <v>0</v>
      </c>
      <c r="DD26" s="395"/>
      <c r="DE26" s="386"/>
      <c r="DF26" s="386"/>
      <c r="DG26" s="396"/>
      <c r="DH26" s="419">
        <f t="shared" si="14"/>
        <v>0</v>
      </c>
      <c r="DI26" s="389">
        <f t="shared" si="15"/>
        <v>0</v>
      </c>
      <c r="DJ26" s="420">
        <f t="shared" si="16"/>
        <v>0</v>
      </c>
      <c r="DK26" s="397"/>
      <c r="DL26" s="386"/>
      <c r="DM26" s="386"/>
      <c r="DN26" s="391"/>
      <c r="DO26" s="348">
        <f t="shared" si="17"/>
        <v>0</v>
      </c>
      <c r="DP26" s="333">
        <f t="shared" si="18"/>
        <v>0</v>
      </c>
      <c r="DQ26" s="349">
        <f t="shared" si="19"/>
        <v>0</v>
      </c>
      <c r="DR26" s="430">
        <f t="shared" ref="DR26:DS26" si="130">SUM(CT26,DH26)</f>
        <v>0</v>
      </c>
      <c r="DS26" s="399">
        <f t="shared" si="130"/>
        <v>0</v>
      </c>
      <c r="DT26" s="431">
        <f t="shared" si="21"/>
        <v>0</v>
      </c>
      <c r="DU26" s="401">
        <f t="shared" ref="DU26:DV26" si="131">SUM(DA26,DO26)</f>
        <v>0</v>
      </c>
      <c r="DV26" s="399">
        <f t="shared" si="131"/>
        <v>0</v>
      </c>
      <c r="DW26" s="402">
        <f t="shared" si="23"/>
        <v>0</v>
      </c>
      <c r="DX26" s="432">
        <f t="shared" ref="DX26:DY26" si="132">SUM(CP26,CR26,CW26,CY26,DD26,DF26,DK26,DM26)</f>
        <v>0</v>
      </c>
      <c r="DY26" s="351">
        <f t="shared" si="132"/>
        <v>0</v>
      </c>
      <c r="DZ26" s="354">
        <f t="shared" si="25"/>
        <v>0</v>
      </c>
      <c r="EA26" s="426"/>
      <c r="EB26" s="427"/>
      <c r="EC26" s="428"/>
      <c r="ED26" s="425"/>
      <c r="EE26" s="408">
        <f t="shared" si="26"/>
        <v>0</v>
      </c>
      <c r="EF26" s="409">
        <f t="shared" si="27"/>
        <v>0</v>
      </c>
      <c r="EG26" s="410" t="str">
        <f>IFERROR(EF26/'Donnees de base'!E26,"")</f>
        <v/>
      </c>
      <c r="EH26" s="410">
        <f t="shared" si="28"/>
        <v>0</v>
      </c>
      <c r="EI26" s="411" t="str">
        <f>IFERROR(EH26/'Donnees de base'!F26,"")</f>
        <v/>
      </c>
      <c r="EJ26" s="365">
        <f t="shared" si="29"/>
        <v>0</v>
      </c>
      <c r="EK26" s="366" t="str">
        <f>IFERROR(EJ26/'Donnees de base'!G26,"")</f>
        <v/>
      </c>
      <c r="EL26" s="412" t="str">
        <f>IFERROR(DZ26/'Donnees de base'!K26,"")</f>
        <v/>
      </c>
      <c r="EM26" s="413" t="str">
        <f>IFERROR(DZ26/'Donnees de base'!P26,"")</f>
        <v/>
      </c>
      <c r="EN26" s="413" t="str">
        <f>IFERROR(DZ26/'Donnees de base'!T26,"")</f>
        <v/>
      </c>
      <c r="EO26" s="414" t="str">
        <f>IFERROR(EE26/'Donnees de base'!L26,"")</f>
        <v/>
      </c>
      <c r="EP26" s="370" t="str">
        <f>IFERROR(EJ26/('Donnees de base'!K26+'Donnees de base'!L26),"")</f>
        <v/>
      </c>
      <c r="EQ26" s="346"/>
      <c r="ER26" s="371"/>
      <c r="ES26" s="372">
        <f t="shared" si="30"/>
        <v>0</v>
      </c>
      <c r="ET26" s="84"/>
      <c r="EU26" s="84"/>
      <c r="EV26" s="373" t="str">
        <f>IFERROR((((ET26+EU26)*'Donnees de base'!$X$49)-(DZ26+EE26))/((ET26+EU26)*'Donnees de base'!$X$49),"")</f>
        <v/>
      </c>
      <c r="EW26" s="374">
        <f>IFERROR(('Donnees de base'!V26)-(ET26+EU26),"")</f>
        <v>0</v>
      </c>
      <c r="EX26" s="421"/>
      <c r="EY26" s="110"/>
      <c r="EZ26" s="110"/>
      <c r="FA26" s="422"/>
      <c r="FB26" s="423"/>
      <c r="FC26" s="110"/>
      <c r="FD26" s="424"/>
      <c r="FE26" s="395"/>
      <c r="FF26" s="415" t="str">
        <f>IFERROR(FE26/'Donnees de base'!AC26,"")</f>
        <v/>
      </c>
      <c r="FG26" s="386"/>
      <c r="FH26" s="415" t="str">
        <f>IFERROR(FG26/'Donnees de base'!AD26,"")</f>
        <v/>
      </c>
      <c r="FI26" s="386"/>
      <c r="FJ26" s="415" t="str">
        <f>IFERROR(FI26/'Donnees de base'!AE26,"")</f>
        <v/>
      </c>
      <c r="FK26" s="386"/>
      <c r="FL26" s="415" t="str">
        <f>IFERROR(FK26/'Donnees de base'!AF26,"")</f>
        <v/>
      </c>
      <c r="FM26" s="386"/>
      <c r="FN26" s="415" t="str">
        <f>IFERROR(FM26/'Donnees de base'!AG26,"")</f>
        <v/>
      </c>
      <c r="FO26" s="416">
        <f t="shared" si="31"/>
        <v>0</v>
      </c>
      <c r="FP26" s="386"/>
      <c r="FQ26" s="415" t="str">
        <f>IFERROR(FP26/'Donnees de base'!AH26,"")</f>
        <v/>
      </c>
      <c r="FR26" s="386"/>
      <c r="FS26" s="415" t="str">
        <f>IFERROR(FR26/'Donnees de base'!AI26,"")</f>
        <v/>
      </c>
      <c r="FT26" s="386"/>
      <c r="FU26" s="415" t="str">
        <f>IFERROR(FT26/'Donnees de base'!AJ26,"")</f>
        <v/>
      </c>
      <c r="FV26" s="416">
        <f t="shared" si="32"/>
        <v>0</v>
      </c>
      <c r="FW26" s="386"/>
      <c r="FX26" s="415" t="str">
        <f>IFERROR(FW26/'Donnees de base'!AK26,"")</f>
        <v/>
      </c>
      <c r="FY26" s="386"/>
      <c r="FZ26" s="415" t="str">
        <f>IFERROR(FY26/'Donnees de base'!AL26,"")</f>
        <v/>
      </c>
      <c r="GA26" s="386"/>
      <c r="GB26" s="415" t="str">
        <f>IFERROR(GA26/'Donnees de base'!AM26,"")</f>
        <v/>
      </c>
      <c r="GC26" s="416">
        <f t="shared" si="33"/>
        <v>0</v>
      </c>
      <c r="GD26" s="386"/>
      <c r="GE26" s="415" t="str">
        <f>IFERROR(GD26/'Donnees de base'!AN26,"")</f>
        <v/>
      </c>
      <c r="GF26" s="101"/>
      <c r="GG26" s="415" t="str">
        <f>IFERROR(GF26/'Donnees de base'!AO26,"")</f>
        <v/>
      </c>
      <c r="GH26" s="386"/>
      <c r="GI26" s="415" t="str">
        <f>IFERROR(GH26/'Donnees de base'!AP26,"")</f>
        <v/>
      </c>
      <c r="GJ26" s="386"/>
      <c r="GK26" s="417" t="str">
        <f>IFERROR(GJ26/'Donnees de base'!AQ26,"")</f>
        <v/>
      </c>
      <c r="GL26" s="418">
        <f t="shared" si="34"/>
        <v>0</v>
      </c>
      <c r="GM26" s="397"/>
      <c r="GN26" s="415" t="str">
        <f>IFERROR(GM26/'Donnees de base'!AS26,"")</f>
        <v/>
      </c>
      <c r="GO26" s="386"/>
      <c r="GP26" s="415" t="str">
        <f>IFERROR(GO26/'Donnees de base'!AT26,"")</f>
        <v/>
      </c>
      <c r="GQ26" s="386"/>
      <c r="GR26" s="415" t="str">
        <f>IFERROR(GQ26/'Donnees de base'!AU26,"")</f>
        <v/>
      </c>
      <c r="GS26" s="386"/>
      <c r="GT26" s="415" t="str">
        <f>IFERROR(GS26/'Donnees de base'!AV26,"")</f>
        <v/>
      </c>
      <c r="GU26" s="386"/>
      <c r="GV26" s="415" t="str">
        <f>IFERROR(GU26/'Donnees de base'!AW26,"")</f>
        <v/>
      </c>
      <c r="GW26" s="416">
        <f t="shared" si="35"/>
        <v>0</v>
      </c>
      <c r="GX26" s="386"/>
      <c r="GY26" s="415" t="str">
        <f>IFERROR(GX26/'Donnees de base'!AX26,"")</f>
        <v/>
      </c>
      <c r="GZ26" s="386"/>
      <c r="HA26" s="415" t="str">
        <f>IFERROR(GZ26/'Donnees de base'!AY26,"")</f>
        <v/>
      </c>
      <c r="HB26" s="386"/>
      <c r="HC26" s="415" t="str">
        <f>IFERROR(HB26/'Donnees de base'!AZ26,"")</f>
        <v/>
      </c>
      <c r="HD26" s="416">
        <f t="shared" si="36"/>
        <v>0</v>
      </c>
      <c r="HE26" s="386"/>
      <c r="HF26" s="415" t="str">
        <f>IFERROR(HE26/'Donnees de base'!BA26,"")</f>
        <v/>
      </c>
      <c r="HG26" s="386"/>
      <c r="HH26" s="415" t="str">
        <f>IFERROR(HG26/'Donnees de base'!BB26,"")</f>
        <v/>
      </c>
      <c r="HI26" s="386"/>
      <c r="HJ26" s="415" t="str">
        <f>IFERROR(HI26/'Donnees de base'!BC26,"")</f>
        <v/>
      </c>
      <c r="HK26" s="416">
        <f t="shared" si="37"/>
        <v>0</v>
      </c>
      <c r="HL26" s="386"/>
      <c r="HM26" s="415" t="str">
        <f>IFERROR(HL26/'Donnees de base'!BD26,"")</f>
        <v/>
      </c>
      <c r="HN26" s="386"/>
      <c r="HO26" s="415" t="str">
        <f>IFERROR(HN26/'Donnees de base'!BE26,"")</f>
        <v/>
      </c>
      <c r="HP26" s="386"/>
      <c r="HQ26" s="415" t="str">
        <f>IFERROR(HP26/'Donnees de base'!BF26,"")</f>
        <v/>
      </c>
      <c r="HR26" s="386"/>
      <c r="HS26" s="417" t="str">
        <f>IFERROR(HR26/'Donnees de base'!BG26,"")</f>
        <v/>
      </c>
      <c r="HT26" s="418">
        <f t="shared" si="38"/>
        <v>0</v>
      </c>
      <c r="HU26" s="397"/>
      <c r="HV26" s="415" t="str">
        <f>IFERROR(HU26/'Donnees de base'!BI26,"")</f>
        <v/>
      </c>
      <c r="HW26" s="386"/>
      <c r="HX26" s="415" t="str">
        <f>IFERROR(HW26/'Donnees de base'!BJ26,"")</f>
        <v/>
      </c>
      <c r="HY26" s="386"/>
      <c r="HZ26" s="415" t="str">
        <f>IFERROR(HY26/'Donnees de base'!BK26,"")</f>
        <v/>
      </c>
      <c r="IA26" s="386"/>
      <c r="IB26" s="415" t="str">
        <f>IFERROR(IA26/'Donnees de base'!BL26,"")</f>
        <v/>
      </c>
      <c r="IC26" s="386"/>
      <c r="ID26" s="415" t="str">
        <f>IFERROR(IC26/'Donnees de base'!BM26,"")</f>
        <v/>
      </c>
      <c r="IE26" s="416">
        <f t="shared" si="39"/>
        <v>0</v>
      </c>
      <c r="IF26" s="386"/>
      <c r="IG26" s="415" t="str">
        <f>IFERROR(IF26/'Donnees de base'!BN26,"")</f>
        <v/>
      </c>
      <c r="IH26" s="386"/>
      <c r="II26" s="415" t="str">
        <f>IFERROR(IH26/'Donnees de base'!BO26,"")</f>
        <v/>
      </c>
      <c r="IJ26" s="386"/>
      <c r="IK26" s="415" t="str">
        <f>IFERROR(IJ26/'Donnees de base'!BP26,"")</f>
        <v/>
      </c>
      <c r="IL26" s="416">
        <f t="shared" si="40"/>
        <v>0</v>
      </c>
      <c r="IM26" s="386"/>
      <c r="IN26" s="415" t="str">
        <f>IFERROR(IM26/'Donnees de base'!BQ26,"")</f>
        <v/>
      </c>
      <c r="IO26" s="386"/>
      <c r="IP26" s="415" t="str">
        <f>IFERROR(IO26/'Donnees de base'!BR26,"")</f>
        <v/>
      </c>
      <c r="IQ26" s="386"/>
      <c r="IR26" s="415" t="str">
        <f>IFERROR(IQ26/'Donnees de base'!BS26,"")</f>
        <v/>
      </c>
      <c r="IS26" s="416">
        <f t="shared" si="41"/>
        <v>0</v>
      </c>
      <c r="IT26" s="386"/>
      <c r="IU26" s="415" t="str">
        <f>IFERROR(IT26/'Donnees de base'!BT26,"")</f>
        <v/>
      </c>
      <c r="IV26" s="101"/>
      <c r="IW26" s="415" t="str">
        <f>IFERROR(IV26/'Donnees de base'!BU26,"")</f>
        <v/>
      </c>
      <c r="IX26" s="386"/>
      <c r="IY26" s="415" t="str">
        <f>IFERROR(IX26/'Donnees de base'!BV26,"")</f>
        <v/>
      </c>
      <c r="IZ26" s="386"/>
      <c r="JA26" s="417" t="str">
        <f>IFERROR(IZ26/'Donnees de base'!BW26,"")</f>
        <v/>
      </c>
      <c r="JB26" s="418">
        <f t="shared" si="42"/>
        <v>0</v>
      </c>
      <c r="JC26" s="397"/>
      <c r="JD26" s="415" t="str">
        <f>IFERROR(JC26/'Donnees de base'!BY26,"")</f>
        <v/>
      </c>
      <c r="JE26" s="386"/>
      <c r="JF26" s="386"/>
      <c r="JG26" s="386"/>
      <c r="JH26" s="386"/>
      <c r="JI26" s="389">
        <f t="shared" si="43"/>
        <v>0</v>
      </c>
      <c r="JJ26" s="417" t="str">
        <f>IFERROR(JI26/('Donnees de base'!CD26-'Donnees de base'!BY26),"")</f>
        <v/>
      </c>
      <c r="JK26" s="418">
        <f t="shared" si="44"/>
        <v>0</v>
      </c>
    </row>
    <row r="27" spans="1:271" ht="15.4">
      <c r="A27" s="214" t="str">
        <f>IF('Donnees de base'!A27="","",'Donnees de base'!A27)</f>
        <v>COUP</v>
      </c>
      <c r="B27" s="215" t="str">
        <f>IF('Donnees de base'!B27="","",'Donnees de base'!B27)</f>
        <v>GPEI</v>
      </c>
      <c r="C27" s="215" t="str">
        <f>IF('Donnees de base'!C27="","",'Donnees de base'!C27)</f>
        <v>DATA</v>
      </c>
      <c r="D27" s="215" t="str">
        <f>IF('Donnees de base'!D27="","",'Donnees de base'!D27)</f>
        <v/>
      </c>
      <c r="E27" s="216" t="str">
        <f>IF('Donnees de base'!H27="","",'Donnees de base'!H27)</f>
        <v/>
      </c>
      <c r="F27" s="227">
        <v>0</v>
      </c>
      <c r="G27" s="228"/>
      <c r="H27" s="229" t="str">
        <f>IF('Donnees de base'!Y27="","",'Donnees de base'!Y27)</f>
        <v/>
      </c>
      <c r="I27" s="106"/>
      <c r="J27" s="230">
        <f t="shared" si="0"/>
        <v>0</v>
      </c>
      <c r="K27" s="105"/>
      <c r="L27" s="106"/>
      <c r="M27" s="230">
        <f t="shared" si="1"/>
        <v>0</v>
      </c>
      <c r="N27" s="105"/>
      <c r="O27" s="105"/>
      <c r="P27" s="231">
        <f t="shared" si="2"/>
        <v>0</v>
      </c>
      <c r="Q27" s="105"/>
      <c r="R27" s="105"/>
      <c r="S27" s="231">
        <f t="shared" si="3"/>
        <v>0</v>
      </c>
      <c r="T27" s="232">
        <f t="shared" ref="T27:U27" si="133">SUM(N27,Q27)</f>
        <v>0</v>
      </c>
      <c r="U27" s="232">
        <f t="shared" si="133"/>
        <v>0</v>
      </c>
      <c r="V27" s="231">
        <f t="shared" si="5"/>
        <v>0</v>
      </c>
      <c r="W27" s="105"/>
      <c r="X27" s="228"/>
      <c r="Y27" s="114"/>
      <c r="Z27" s="115"/>
      <c r="AA27" s="115"/>
      <c r="AB27" s="115"/>
      <c r="AC27" s="116"/>
      <c r="AD27" s="107"/>
      <c r="AE27" s="228"/>
      <c r="AF27" s="103"/>
      <c r="AG27" s="105"/>
      <c r="AH27" s="105"/>
      <c r="AI27" s="105"/>
      <c r="AJ27" s="105"/>
      <c r="AK27" s="105"/>
      <c r="AL27" s="105"/>
      <c r="AM27" s="105"/>
      <c r="AN27" s="106"/>
      <c r="AO27" s="107"/>
      <c r="AP27" s="105"/>
      <c r="AQ27" s="105"/>
      <c r="AR27" s="105"/>
      <c r="AS27" s="105"/>
      <c r="AT27" s="105"/>
      <c r="AU27" s="105"/>
      <c r="AV27" s="105"/>
      <c r="AW27" s="228"/>
      <c r="AX27" s="103"/>
      <c r="AY27" s="105"/>
      <c r="AZ27" s="105"/>
      <c r="BA27" s="105"/>
      <c r="BB27" s="105"/>
      <c r="BC27" s="105"/>
      <c r="BD27" s="105"/>
      <c r="BE27" s="105"/>
      <c r="BF27" s="105"/>
      <c r="BG27" s="105"/>
      <c r="BH27" s="105"/>
      <c r="BI27" s="106"/>
      <c r="BJ27" s="107"/>
      <c r="BK27" s="228"/>
      <c r="BL27" s="379" t="str">
        <f t="shared" si="6"/>
        <v/>
      </c>
      <c r="BM27" s="380" t="str">
        <f t="shared" si="7"/>
        <v/>
      </c>
      <c r="BN27" s="380" t="str">
        <f>IFERROR(K27/('Donnees de base'!M27*0.48),"")</f>
        <v/>
      </c>
      <c r="BO27" s="380" t="str">
        <f>IFERROR(L27/('Donnees de base'!M27*0.52),"")</f>
        <v/>
      </c>
      <c r="BP27" s="380" t="str">
        <f>IFERROR(T27/('Donnees de base'!K27*0.48),"")</f>
        <v/>
      </c>
      <c r="BQ27" s="380" t="str">
        <f>IFERROR(U27/('Donnees de base'!K27*0.52),"")</f>
        <v/>
      </c>
      <c r="BR27" s="380" t="str">
        <f>IFERROR(W27/('Donnees de base'!L27*0.48),"")</f>
        <v/>
      </c>
      <c r="BS27" s="380" t="str">
        <f>IFERROR(X27/('Donnees de base'!L27*0.52),"")</f>
        <v/>
      </c>
      <c r="BT27" s="380" t="s">
        <v>309</v>
      </c>
      <c r="BU27" s="381" t="s">
        <v>309</v>
      </c>
      <c r="BV27" s="380" t="s">
        <v>309</v>
      </c>
      <c r="BW27" s="380" t="s">
        <v>309</v>
      </c>
      <c r="BX27" s="380" t="s">
        <v>309</v>
      </c>
      <c r="BY27" s="380" t="s">
        <v>309</v>
      </c>
      <c r="BZ27" s="380" t="s">
        <v>309</v>
      </c>
      <c r="CA27" s="380" t="s">
        <v>309</v>
      </c>
      <c r="CB27" s="380" t="s">
        <v>309</v>
      </c>
      <c r="CC27" s="380" t="s">
        <v>309</v>
      </c>
      <c r="CD27" s="380" t="str">
        <f>IFERROR(AN27/('Donnees de base'!M27*0.48),"")</f>
        <v/>
      </c>
      <c r="CE27" s="380" t="s">
        <v>309</v>
      </c>
      <c r="CF27" s="380" t="s">
        <v>309</v>
      </c>
      <c r="CG27" s="380" t="s">
        <v>309</v>
      </c>
      <c r="CH27" s="382" t="s">
        <v>309</v>
      </c>
      <c r="CI27" s="332"/>
      <c r="CJ27" s="333" t="str">
        <f>IF('Donnees de base'!C27="","",'Donnees de base'!C27)</f>
        <v>DATA</v>
      </c>
      <c r="CK27" s="333" t="str">
        <f>IF('Donnees de base'!D27="","",'Donnees de base'!D27)</f>
        <v/>
      </c>
      <c r="CL27" s="333">
        <f>IF('Donnees de base'!G27="","",'Donnees de base'!G27)</f>
        <v>0</v>
      </c>
      <c r="CM27" s="429"/>
      <c r="CN27" s="383" t="s">
        <v>309</v>
      </c>
      <c r="CO27" s="335">
        <f>IF('Donnees de base'!K27="","",'Donnees de base'!K27)</f>
        <v>0</v>
      </c>
      <c r="CP27" s="397"/>
      <c r="CQ27" s="386"/>
      <c r="CR27" s="386"/>
      <c r="CS27" s="387"/>
      <c r="CT27" s="419">
        <f t="shared" si="8"/>
        <v>0</v>
      </c>
      <c r="CU27" s="389">
        <f t="shared" si="9"/>
        <v>0</v>
      </c>
      <c r="CV27" s="420">
        <f t="shared" si="10"/>
        <v>0</v>
      </c>
      <c r="CW27" s="397"/>
      <c r="CX27" s="386"/>
      <c r="CY27" s="386"/>
      <c r="CZ27" s="391"/>
      <c r="DA27" s="419">
        <f t="shared" si="11"/>
        <v>0</v>
      </c>
      <c r="DB27" s="389">
        <f t="shared" si="12"/>
        <v>0</v>
      </c>
      <c r="DC27" s="420">
        <f t="shared" si="13"/>
        <v>0</v>
      </c>
      <c r="DD27" s="395"/>
      <c r="DE27" s="386"/>
      <c r="DF27" s="386"/>
      <c r="DG27" s="396"/>
      <c r="DH27" s="419">
        <f t="shared" si="14"/>
        <v>0</v>
      </c>
      <c r="DI27" s="389">
        <f t="shared" si="15"/>
        <v>0</v>
      </c>
      <c r="DJ27" s="420">
        <f t="shared" si="16"/>
        <v>0</v>
      </c>
      <c r="DK27" s="397"/>
      <c r="DL27" s="386"/>
      <c r="DM27" s="386"/>
      <c r="DN27" s="391"/>
      <c r="DO27" s="348">
        <f t="shared" si="17"/>
        <v>0</v>
      </c>
      <c r="DP27" s="333">
        <f t="shared" si="18"/>
        <v>0</v>
      </c>
      <c r="DQ27" s="349">
        <f t="shared" si="19"/>
        <v>0</v>
      </c>
      <c r="DR27" s="430">
        <f t="shared" ref="DR27:DS27" si="134">SUM(CT27,DH27)</f>
        <v>0</v>
      </c>
      <c r="DS27" s="399">
        <f t="shared" si="134"/>
        <v>0</v>
      </c>
      <c r="DT27" s="431">
        <f t="shared" si="21"/>
        <v>0</v>
      </c>
      <c r="DU27" s="401">
        <f t="shared" ref="DU27:DV27" si="135">SUM(DA27,DO27)</f>
        <v>0</v>
      </c>
      <c r="DV27" s="399">
        <f t="shared" si="135"/>
        <v>0</v>
      </c>
      <c r="DW27" s="402">
        <f t="shared" si="23"/>
        <v>0</v>
      </c>
      <c r="DX27" s="432">
        <f t="shared" ref="DX27:DY27" si="136">SUM(CP27,CR27,CW27,CY27,DD27,DF27,DK27,DM27)</f>
        <v>0</v>
      </c>
      <c r="DY27" s="351">
        <f t="shared" si="136"/>
        <v>0</v>
      </c>
      <c r="DZ27" s="354">
        <f t="shared" si="25"/>
        <v>0</v>
      </c>
      <c r="EA27" s="426"/>
      <c r="EB27" s="427"/>
      <c r="EC27" s="428"/>
      <c r="ED27" s="425"/>
      <c r="EE27" s="408">
        <f t="shared" si="26"/>
        <v>0</v>
      </c>
      <c r="EF27" s="409">
        <f t="shared" si="27"/>
        <v>0</v>
      </c>
      <c r="EG27" s="410" t="str">
        <f>IFERROR(EF27/'Donnees de base'!E27,"")</f>
        <v/>
      </c>
      <c r="EH27" s="410">
        <f t="shared" si="28"/>
        <v>0</v>
      </c>
      <c r="EI27" s="411" t="str">
        <f>IFERROR(EH27/'Donnees de base'!F27,"")</f>
        <v/>
      </c>
      <c r="EJ27" s="365">
        <f t="shared" si="29"/>
        <v>0</v>
      </c>
      <c r="EK27" s="366" t="str">
        <f>IFERROR(EJ27/'Donnees de base'!G27,"")</f>
        <v/>
      </c>
      <c r="EL27" s="412" t="str">
        <f>IFERROR(DZ27/'Donnees de base'!K27,"")</f>
        <v/>
      </c>
      <c r="EM27" s="413" t="str">
        <f>IFERROR(DZ27/'Donnees de base'!P27,"")</f>
        <v/>
      </c>
      <c r="EN27" s="413" t="str">
        <f>IFERROR(DZ27/'Donnees de base'!T27,"")</f>
        <v/>
      </c>
      <c r="EO27" s="414" t="str">
        <f>IFERROR(EE27/'Donnees de base'!L27,"")</f>
        <v/>
      </c>
      <c r="EP27" s="370" t="str">
        <f>IFERROR(EJ27/('Donnees de base'!K27+'Donnees de base'!L27),"")</f>
        <v/>
      </c>
      <c r="EQ27" s="346"/>
      <c r="ER27" s="371"/>
      <c r="ES27" s="372">
        <f t="shared" si="30"/>
        <v>0</v>
      </c>
      <c r="ET27" s="84"/>
      <c r="EU27" s="84"/>
      <c r="EV27" s="373" t="str">
        <f>IFERROR((((ET27+EU27)*'Donnees de base'!$X$49)-(DZ27+EE27))/((ET27+EU27)*'Donnees de base'!$X$49),"")</f>
        <v/>
      </c>
      <c r="EW27" s="374">
        <f>IFERROR(('Donnees de base'!V27)-(ET27+EU27),"")</f>
        <v>0</v>
      </c>
      <c r="EX27" s="395"/>
      <c r="EY27" s="386"/>
      <c r="EZ27" s="386"/>
      <c r="FA27" s="396"/>
      <c r="FB27" s="397"/>
      <c r="FC27" s="386"/>
      <c r="FD27" s="391"/>
      <c r="FE27" s="395"/>
      <c r="FF27" s="415" t="str">
        <f>IFERROR(FE27/'Donnees de base'!AC27,"")</f>
        <v/>
      </c>
      <c r="FG27" s="386"/>
      <c r="FH27" s="415" t="str">
        <f>IFERROR(FG27/'Donnees de base'!AD27,"")</f>
        <v/>
      </c>
      <c r="FI27" s="386"/>
      <c r="FJ27" s="415" t="str">
        <f>IFERROR(FI27/'Donnees de base'!AE27,"")</f>
        <v/>
      </c>
      <c r="FK27" s="386"/>
      <c r="FL27" s="415" t="str">
        <f>IFERROR(FK27/'Donnees de base'!AF27,"")</f>
        <v/>
      </c>
      <c r="FM27" s="386"/>
      <c r="FN27" s="415" t="str">
        <f>IFERROR(FM27/'Donnees de base'!AG27,"")</f>
        <v/>
      </c>
      <c r="FO27" s="416">
        <f t="shared" si="31"/>
        <v>0</v>
      </c>
      <c r="FP27" s="386"/>
      <c r="FQ27" s="415" t="str">
        <f>IFERROR(FP27/'Donnees de base'!AH27,"")</f>
        <v/>
      </c>
      <c r="FR27" s="386"/>
      <c r="FS27" s="415" t="str">
        <f>IFERROR(FR27/'Donnees de base'!AI27,"")</f>
        <v/>
      </c>
      <c r="FT27" s="386"/>
      <c r="FU27" s="415" t="str">
        <f>IFERROR(FT27/'Donnees de base'!AJ27,"")</f>
        <v/>
      </c>
      <c r="FV27" s="416">
        <f t="shared" si="32"/>
        <v>0</v>
      </c>
      <c r="FW27" s="386"/>
      <c r="FX27" s="415" t="str">
        <f>IFERROR(FW27/'Donnees de base'!AK27,"")</f>
        <v/>
      </c>
      <c r="FY27" s="386"/>
      <c r="FZ27" s="415" t="str">
        <f>IFERROR(FY27/'Donnees de base'!AL27,"")</f>
        <v/>
      </c>
      <c r="GA27" s="386"/>
      <c r="GB27" s="415" t="str">
        <f>IFERROR(GA27/'Donnees de base'!AM27,"")</f>
        <v/>
      </c>
      <c r="GC27" s="416">
        <f t="shared" si="33"/>
        <v>0</v>
      </c>
      <c r="GD27" s="386"/>
      <c r="GE27" s="415" t="str">
        <f>IFERROR(GD27/'Donnees de base'!AN27,"")</f>
        <v/>
      </c>
      <c r="GF27" s="101"/>
      <c r="GG27" s="415" t="str">
        <f>IFERROR(GF27/'Donnees de base'!AO27,"")</f>
        <v/>
      </c>
      <c r="GH27" s="386"/>
      <c r="GI27" s="415" t="str">
        <f>IFERROR(GH27/'Donnees de base'!AP27,"")</f>
        <v/>
      </c>
      <c r="GJ27" s="386"/>
      <c r="GK27" s="417" t="str">
        <f>IFERROR(GJ27/'Donnees de base'!AQ27,"")</f>
        <v/>
      </c>
      <c r="GL27" s="418">
        <f t="shared" si="34"/>
        <v>0</v>
      </c>
      <c r="GM27" s="397"/>
      <c r="GN27" s="415" t="str">
        <f>IFERROR(GM27/'Donnees de base'!AS27,"")</f>
        <v/>
      </c>
      <c r="GO27" s="386"/>
      <c r="GP27" s="415" t="str">
        <f>IFERROR(GO27/'Donnees de base'!AT27,"")</f>
        <v/>
      </c>
      <c r="GQ27" s="386"/>
      <c r="GR27" s="415" t="str">
        <f>IFERROR(GQ27/'Donnees de base'!AU27,"")</f>
        <v/>
      </c>
      <c r="GS27" s="386"/>
      <c r="GT27" s="415" t="str">
        <f>IFERROR(GS27/'Donnees de base'!AV27,"")</f>
        <v/>
      </c>
      <c r="GU27" s="386"/>
      <c r="GV27" s="415" t="str">
        <f>IFERROR(GU27/'Donnees de base'!AW27,"")</f>
        <v/>
      </c>
      <c r="GW27" s="416">
        <f t="shared" si="35"/>
        <v>0</v>
      </c>
      <c r="GX27" s="386"/>
      <c r="GY27" s="415" t="str">
        <f>IFERROR(GX27/'Donnees de base'!AX27,"")</f>
        <v/>
      </c>
      <c r="GZ27" s="386"/>
      <c r="HA27" s="415" t="str">
        <f>IFERROR(GZ27/'Donnees de base'!AY27,"")</f>
        <v/>
      </c>
      <c r="HB27" s="386"/>
      <c r="HC27" s="415" t="str">
        <f>IFERROR(HB27/'Donnees de base'!AZ27,"")</f>
        <v/>
      </c>
      <c r="HD27" s="416">
        <f t="shared" si="36"/>
        <v>0</v>
      </c>
      <c r="HE27" s="386"/>
      <c r="HF27" s="415" t="str">
        <f>IFERROR(HE27/'Donnees de base'!BA27,"")</f>
        <v/>
      </c>
      <c r="HG27" s="386"/>
      <c r="HH27" s="415" t="str">
        <f>IFERROR(HG27/'Donnees de base'!BB27,"")</f>
        <v/>
      </c>
      <c r="HI27" s="386"/>
      <c r="HJ27" s="415" t="str">
        <f>IFERROR(HI27/'Donnees de base'!BC27,"")</f>
        <v/>
      </c>
      <c r="HK27" s="416">
        <f t="shared" si="37"/>
        <v>0</v>
      </c>
      <c r="HL27" s="386"/>
      <c r="HM27" s="415" t="str">
        <f>IFERROR(HL27/'Donnees de base'!BD27,"")</f>
        <v/>
      </c>
      <c r="HN27" s="386"/>
      <c r="HO27" s="415" t="str">
        <f>IFERROR(HN27/'Donnees de base'!BE27,"")</f>
        <v/>
      </c>
      <c r="HP27" s="386"/>
      <c r="HQ27" s="415" t="str">
        <f>IFERROR(HP27/'Donnees de base'!BF27,"")</f>
        <v/>
      </c>
      <c r="HR27" s="386"/>
      <c r="HS27" s="417" t="str">
        <f>IFERROR(HR27/'Donnees de base'!BG27,"")</f>
        <v/>
      </c>
      <c r="HT27" s="418">
        <f t="shared" si="38"/>
        <v>0</v>
      </c>
      <c r="HU27" s="397"/>
      <c r="HV27" s="415" t="str">
        <f>IFERROR(HU27/'Donnees de base'!BI27,"")</f>
        <v/>
      </c>
      <c r="HW27" s="386"/>
      <c r="HX27" s="415" t="str">
        <f>IFERROR(HW27/'Donnees de base'!BJ27,"")</f>
        <v/>
      </c>
      <c r="HY27" s="386"/>
      <c r="HZ27" s="415" t="str">
        <f>IFERROR(HY27/'Donnees de base'!BK27,"")</f>
        <v/>
      </c>
      <c r="IA27" s="386"/>
      <c r="IB27" s="415" t="str">
        <f>IFERROR(IA27/'Donnees de base'!BL27,"")</f>
        <v/>
      </c>
      <c r="IC27" s="386"/>
      <c r="ID27" s="415" t="str">
        <f>IFERROR(IC27/'Donnees de base'!BM27,"")</f>
        <v/>
      </c>
      <c r="IE27" s="416">
        <f t="shared" si="39"/>
        <v>0</v>
      </c>
      <c r="IF27" s="386"/>
      <c r="IG27" s="415" t="str">
        <f>IFERROR(IF27/'Donnees de base'!BN27,"")</f>
        <v/>
      </c>
      <c r="IH27" s="386"/>
      <c r="II27" s="415" t="str">
        <f>IFERROR(IH27/'Donnees de base'!BO27,"")</f>
        <v/>
      </c>
      <c r="IJ27" s="386"/>
      <c r="IK27" s="415" t="str">
        <f>IFERROR(IJ27/'Donnees de base'!BP27,"")</f>
        <v/>
      </c>
      <c r="IL27" s="416">
        <f t="shared" si="40"/>
        <v>0</v>
      </c>
      <c r="IM27" s="386"/>
      <c r="IN27" s="415" t="str">
        <f>IFERROR(IM27/'Donnees de base'!BQ27,"")</f>
        <v/>
      </c>
      <c r="IO27" s="386"/>
      <c r="IP27" s="415" t="str">
        <f>IFERROR(IO27/'Donnees de base'!BR27,"")</f>
        <v/>
      </c>
      <c r="IQ27" s="386"/>
      <c r="IR27" s="415" t="str">
        <f>IFERROR(IQ27/'Donnees de base'!BS27,"")</f>
        <v/>
      </c>
      <c r="IS27" s="416">
        <f t="shared" si="41"/>
        <v>0</v>
      </c>
      <c r="IT27" s="386"/>
      <c r="IU27" s="415" t="str">
        <f>IFERROR(IT27/'Donnees de base'!BT27,"")</f>
        <v/>
      </c>
      <c r="IV27" s="101"/>
      <c r="IW27" s="415" t="str">
        <f>IFERROR(IV27/'Donnees de base'!BU27,"")</f>
        <v/>
      </c>
      <c r="IX27" s="386"/>
      <c r="IY27" s="415" t="str">
        <f>IFERROR(IX27/'Donnees de base'!BV27,"")</f>
        <v/>
      </c>
      <c r="IZ27" s="386"/>
      <c r="JA27" s="417" t="str">
        <f>IFERROR(IZ27/'Donnees de base'!BW27,"")</f>
        <v/>
      </c>
      <c r="JB27" s="418">
        <f t="shared" si="42"/>
        <v>0</v>
      </c>
      <c r="JC27" s="397"/>
      <c r="JD27" s="415" t="str">
        <f>IFERROR(JC27/'Donnees de base'!BY27,"")</f>
        <v/>
      </c>
      <c r="JE27" s="386"/>
      <c r="JF27" s="386"/>
      <c r="JG27" s="386"/>
      <c r="JH27" s="386"/>
      <c r="JI27" s="389">
        <f t="shared" si="43"/>
        <v>0</v>
      </c>
      <c r="JJ27" s="417" t="str">
        <f>IFERROR(JI27/('Donnees de base'!CD27-'Donnees de base'!BY27),"")</f>
        <v/>
      </c>
      <c r="JK27" s="418">
        <f t="shared" si="44"/>
        <v>0</v>
      </c>
    </row>
    <row r="28" spans="1:271" ht="15.4">
      <c r="A28" s="214" t="str">
        <f>IF('Donnees de base'!A28="","",'Donnees de base'!A28)</f>
        <v>COUP</v>
      </c>
      <c r="B28" s="215" t="str">
        <f>IF('Donnees de base'!B28="","",'Donnees de base'!B28)</f>
        <v>GPEI</v>
      </c>
      <c r="C28" s="215" t="str">
        <f>IF('Donnees de base'!C28="","",'Donnees de base'!C28)</f>
        <v>DATA</v>
      </c>
      <c r="D28" s="215" t="str">
        <f>IF('Donnees de base'!D28="","",'Donnees de base'!D28)</f>
        <v/>
      </c>
      <c r="E28" s="216" t="str">
        <f>IF('Donnees de base'!H28="","",'Donnees de base'!H28)</f>
        <v/>
      </c>
      <c r="F28" s="227">
        <v>0</v>
      </c>
      <c r="G28" s="228"/>
      <c r="H28" s="229" t="str">
        <f>IF('Donnees de base'!Y28="","",'Donnees de base'!Y28)</f>
        <v/>
      </c>
      <c r="I28" s="106"/>
      <c r="J28" s="230">
        <f t="shared" si="0"/>
        <v>0</v>
      </c>
      <c r="K28" s="105"/>
      <c r="L28" s="106"/>
      <c r="M28" s="230">
        <f t="shared" si="1"/>
        <v>0</v>
      </c>
      <c r="N28" s="105"/>
      <c r="O28" s="105"/>
      <c r="P28" s="231">
        <f t="shared" si="2"/>
        <v>0</v>
      </c>
      <c r="Q28" s="105"/>
      <c r="R28" s="105"/>
      <c r="S28" s="231">
        <f t="shared" si="3"/>
        <v>0</v>
      </c>
      <c r="T28" s="232">
        <f t="shared" ref="T28:U28" si="137">SUM(N28,Q28)</f>
        <v>0</v>
      </c>
      <c r="U28" s="232">
        <f t="shared" si="137"/>
        <v>0</v>
      </c>
      <c r="V28" s="231">
        <f t="shared" si="5"/>
        <v>0</v>
      </c>
      <c r="W28" s="105"/>
      <c r="X28" s="228"/>
      <c r="Y28" s="114"/>
      <c r="Z28" s="115"/>
      <c r="AA28" s="115"/>
      <c r="AB28" s="115"/>
      <c r="AC28" s="116"/>
      <c r="AD28" s="107"/>
      <c r="AE28" s="228"/>
      <c r="AF28" s="103"/>
      <c r="AG28" s="105"/>
      <c r="AH28" s="105"/>
      <c r="AI28" s="105"/>
      <c r="AJ28" s="105"/>
      <c r="AK28" s="105"/>
      <c r="AL28" s="105"/>
      <c r="AM28" s="105"/>
      <c r="AN28" s="106"/>
      <c r="AO28" s="107"/>
      <c r="AP28" s="105"/>
      <c r="AQ28" s="105"/>
      <c r="AR28" s="105"/>
      <c r="AS28" s="105"/>
      <c r="AT28" s="105"/>
      <c r="AU28" s="105"/>
      <c r="AV28" s="105"/>
      <c r="AW28" s="228"/>
      <c r="AX28" s="103"/>
      <c r="AY28" s="105"/>
      <c r="AZ28" s="105"/>
      <c r="BA28" s="105"/>
      <c r="BB28" s="105"/>
      <c r="BC28" s="105"/>
      <c r="BD28" s="105"/>
      <c r="BE28" s="105"/>
      <c r="BF28" s="105"/>
      <c r="BG28" s="105"/>
      <c r="BH28" s="105"/>
      <c r="BI28" s="106"/>
      <c r="BJ28" s="107"/>
      <c r="BK28" s="228"/>
      <c r="BL28" s="379" t="str">
        <f t="shared" si="6"/>
        <v/>
      </c>
      <c r="BM28" s="380" t="str">
        <f t="shared" si="7"/>
        <v/>
      </c>
      <c r="BN28" s="380" t="str">
        <f>IFERROR(K28/('Donnees de base'!M28*0.48),"")</f>
        <v/>
      </c>
      <c r="BO28" s="380" t="str">
        <f>IFERROR(L28/('Donnees de base'!M28*0.52),"")</f>
        <v/>
      </c>
      <c r="BP28" s="380" t="str">
        <f>IFERROR(T28/('Donnees de base'!K28*0.48),"")</f>
        <v/>
      </c>
      <c r="BQ28" s="380" t="str">
        <f>IFERROR(U28/('Donnees de base'!K28*0.52),"")</f>
        <v/>
      </c>
      <c r="BR28" s="380" t="str">
        <f>IFERROR(W28/('Donnees de base'!L28*0.48),"")</f>
        <v/>
      </c>
      <c r="BS28" s="380" t="str">
        <f>IFERROR(X28/('Donnees de base'!L28*0.52),"")</f>
        <v/>
      </c>
      <c r="BT28" s="380" t="s">
        <v>309</v>
      </c>
      <c r="BU28" s="381" t="s">
        <v>309</v>
      </c>
      <c r="BV28" s="380" t="s">
        <v>309</v>
      </c>
      <c r="BW28" s="380" t="s">
        <v>309</v>
      </c>
      <c r="BX28" s="380" t="s">
        <v>309</v>
      </c>
      <c r="BY28" s="380" t="s">
        <v>309</v>
      </c>
      <c r="BZ28" s="380" t="s">
        <v>309</v>
      </c>
      <c r="CA28" s="380" t="s">
        <v>309</v>
      </c>
      <c r="CB28" s="380" t="s">
        <v>309</v>
      </c>
      <c r="CC28" s="380" t="s">
        <v>309</v>
      </c>
      <c r="CD28" s="380" t="str">
        <f>IFERROR(AN28/('Donnees de base'!M28*0.48),"")</f>
        <v/>
      </c>
      <c r="CE28" s="380" t="s">
        <v>309</v>
      </c>
      <c r="CF28" s="380" t="s">
        <v>309</v>
      </c>
      <c r="CG28" s="380" t="s">
        <v>309</v>
      </c>
      <c r="CH28" s="382" t="s">
        <v>309</v>
      </c>
      <c r="CI28" s="332"/>
      <c r="CJ28" s="333" t="str">
        <f>IF('Donnees de base'!C28="","",'Donnees de base'!C28)</f>
        <v>DATA</v>
      </c>
      <c r="CK28" s="333" t="str">
        <f>IF('Donnees de base'!D28="","",'Donnees de base'!D28)</f>
        <v/>
      </c>
      <c r="CL28" s="333">
        <f>IF('Donnees de base'!G28="","",'Donnees de base'!G28)</f>
        <v>0</v>
      </c>
      <c r="CM28" s="429"/>
      <c r="CN28" s="383" t="s">
        <v>309</v>
      </c>
      <c r="CO28" s="335">
        <f>IF('Donnees de base'!K28="","",'Donnees de base'!K28)</f>
        <v>0</v>
      </c>
      <c r="CP28" s="397"/>
      <c r="CQ28" s="386"/>
      <c r="CR28" s="386"/>
      <c r="CS28" s="387"/>
      <c r="CT28" s="419">
        <f t="shared" si="8"/>
        <v>0</v>
      </c>
      <c r="CU28" s="389">
        <f t="shared" si="9"/>
        <v>0</v>
      </c>
      <c r="CV28" s="420">
        <f t="shared" si="10"/>
        <v>0</v>
      </c>
      <c r="CW28" s="397"/>
      <c r="CX28" s="386"/>
      <c r="CY28" s="386"/>
      <c r="CZ28" s="391"/>
      <c r="DA28" s="419">
        <f t="shared" si="11"/>
        <v>0</v>
      </c>
      <c r="DB28" s="389">
        <f t="shared" si="12"/>
        <v>0</v>
      </c>
      <c r="DC28" s="420">
        <f t="shared" si="13"/>
        <v>0</v>
      </c>
      <c r="DD28" s="395"/>
      <c r="DE28" s="386"/>
      <c r="DF28" s="386"/>
      <c r="DG28" s="396"/>
      <c r="DH28" s="419">
        <f t="shared" si="14"/>
        <v>0</v>
      </c>
      <c r="DI28" s="389">
        <f t="shared" si="15"/>
        <v>0</v>
      </c>
      <c r="DJ28" s="420">
        <f t="shared" si="16"/>
        <v>0</v>
      </c>
      <c r="DK28" s="397"/>
      <c r="DL28" s="386"/>
      <c r="DM28" s="386"/>
      <c r="DN28" s="391"/>
      <c r="DO28" s="348">
        <f t="shared" si="17"/>
        <v>0</v>
      </c>
      <c r="DP28" s="333">
        <f t="shared" si="18"/>
        <v>0</v>
      </c>
      <c r="DQ28" s="349">
        <f t="shared" si="19"/>
        <v>0</v>
      </c>
      <c r="DR28" s="430">
        <f t="shared" ref="DR28:DS28" si="138">SUM(CT28,DH28)</f>
        <v>0</v>
      </c>
      <c r="DS28" s="399">
        <f t="shared" si="138"/>
        <v>0</v>
      </c>
      <c r="DT28" s="431">
        <f t="shared" si="21"/>
        <v>0</v>
      </c>
      <c r="DU28" s="401">
        <f t="shared" ref="DU28:DV28" si="139">SUM(DA28,DO28)</f>
        <v>0</v>
      </c>
      <c r="DV28" s="399">
        <f t="shared" si="139"/>
        <v>0</v>
      </c>
      <c r="DW28" s="402">
        <f t="shared" si="23"/>
        <v>0</v>
      </c>
      <c r="DX28" s="432">
        <f t="shared" ref="DX28:DY28" si="140">SUM(CP28,CR28,CW28,CY28,DD28,DF28,DK28,DM28)</f>
        <v>0</v>
      </c>
      <c r="DY28" s="351">
        <f t="shared" si="140"/>
        <v>0</v>
      </c>
      <c r="DZ28" s="354">
        <f t="shared" si="25"/>
        <v>0</v>
      </c>
      <c r="EA28" s="426"/>
      <c r="EB28" s="427"/>
      <c r="EC28" s="428"/>
      <c r="ED28" s="425"/>
      <c r="EE28" s="408">
        <f t="shared" si="26"/>
        <v>0</v>
      </c>
      <c r="EF28" s="409">
        <f t="shared" si="27"/>
        <v>0</v>
      </c>
      <c r="EG28" s="410" t="str">
        <f>IFERROR(EF28/'Donnees de base'!E28,"")</f>
        <v/>
      </c>
      <c r="EH28" s="410">
        <f t="shared" si="28"/>
        <v>0</v>
      </c>
      <c r="EI28" s="411" t="str">
        <f>IFERROR(EH28/'Donnees de base'!F28,"")</f>
        <v/>
      </c>
      <c r="EJ28" s="365">
        <f t="shared" si="29"/>
        <v>0</v>
      </c>
      <c r="EK28" s="366" t="str">
        <f>IFERROR(EJ28/'Donnees de base'!G28,"")</f>
        <v/>
      </c>
      <c r="EL28" s="412" t="str">
        <f>IFERROR(DZ28/'Donnees de base'!K28,"")</f>
        <v/>
      </c>
      <c r="EM28" s="413" t="str">
        <f>IFERROR(DZ28/'Donnees de base'!P28,"")</f>
        <v/>
      </c>
      <c r="EN28" s="413" t="str">
        <f>IFERROR(DZ28/'Donnees de base'!T28,"")</f>
        <v/>
      </c>
      <c r="EO28" s="414" t="str">
        <f>IFERROR(EE28/'Donnees de base'!L28,"")</f>
        <v/>
      </c>
      <c r="EP28" s="370" t="str">
        <f>IFERROR(EJ28/('Donnees de base'!K28+'Donnees de base'!L28),"")</f>
        <v/>
      </c>
      <c r="EQ28" s="346"/>
      <c r="ER28" s="371"/>
      <c r="ES28" s="372">
        <f t="shared" si="30"/>
        <v>0</v>
      </c>
      <c r="ET28" s="84"/>
      <c r="EU28" s="84"/>
      <c r="EV28" s="373" t="str">
        <f>IFERROR((((ET28+EU28)*'Donnees de base'!$X$49)-(DZ28+EE28))/((ET28+EU28)*'Donnees de base'!$X$49),"")</f>
        <v/>
      </c>
      <c r="EW28" s="374">
        <f>IFERROR(('Donnees de base'!V28)-(ET28+EU28),"")</f>
        <v>0</v>
      </c>
      <c r="EX28" s="395"/>
      <c r="EY28" s="386"/>
      <c r="EZ28" s="386"/>
      <c r="FA28" s="396"/>
      <c r="FB28" s="397"/>
      <c r="FC28" s="386"/>
      <c r="FD28" s="391"/>
      <c r="FE28" s="395"/>
      <c r="FF28" s="415" t="str">
        <f>IFERROR(FE28/'Donnees de base'!AC28,"")</f>
        <v/>
      </c>
      <c r="FG28" s="386"/>
      <c r="FH28" s="415" t="str">
        <f>IFERROR(FG28/'Donnees de base'!AD28,"")</f>
        <v/>
      </c>
      <c r="FI28" s="386"/>
      <c r="FJ28" s="415" t="str">
        <f>IFERROR(FI28/'Donnees de base'!AE28,"")</f>
        <v/>
      </c>
      <c r="FK28" s="386"/>
      <c r="FL28" s="415" t="str">
        <f>IFERROR(FK28/'Donnees de base'!AF28,"")</f>
        <v/>
      </c>
      <c r="FM28" s="386"/>
      <c r="FN28" s="415" t="str">
        <f>IFERROR(FM28/'Donnees de base'!AG28,"")</f>
        <v/>
      </c>
      <c r="FO28" s="416">
        <f t="shared" si="31"/>
        <v>0</v>
      </c>
      <c r="FP28" s="386"/>
      <c r="FQ28" s="415" t="str">
        <f>IFERROR(FP28/'Donnees de base'!AH28,"")</f>
        <v/>
      </c>
      <c r="FR28" s="386"/>
      <c r="FS28" s="415" t="str">
        <f>IFERROR(FR28/'Donnees de base'!AI28,"")</f>
        <v/>
      </c>
      <c r="FT28" s="386"/>
      <c r="FU28" s="415" t="str">
        <f>IFERROR(FT28/'Donnees de base'!AJ28,"")</f>
        <v/>
      </c>
      <c r="FV28" s="416">
        <f t="shared" si="32"/>
        <v>0</v>
      </c>
      <c r="FW28" s="386"/>
      <c r="FX28" s="415" t="str">
        <f>IFERROR(FW28/'Donnees de base'!AK28,"")</f>
        <v/>
      </c>
      <c r="FY28" s="386"/>
      <c r="FZ28" s="415" t="str">
        <f>IFERROR(FY28/'Donnees de base'!AL28,"")</f>
        <v/>
      </c>
      <c r="GA28" s="386"/>
      <c r="GB28" s="415" t="str">
        <f>IFERROR(GA28/'Donnees de base'!AM28,"")</f>
        <v/>
      </c>
      <c r="GC28" s="416">
        <f t="shared" si="33"/>
        <v>0</v>
      </c>
      <c r="GD28" s="386"/>
      <c r="GE28" s="415" t="str">
        <f>IFERROR(GD28/'Donnees de base'!AN28,"")</f>
        <v/>
      </c>
      <c r="GF28" s="101"/>
      <c r="GG28" s="415" t="str">
        <f>IFERROR(GF28/'Donnees de base'!AO28,"")</f>
        <v/>
      </c>
      <c r="GH28" s="386"/>
      <c r="GI28" s="415" t="str">
        <f>IFERROR(GH28/'Donnees de base'!AP28,"")</f>
        <v/>
      </c>
      <c r="GJ28" s="386"/>
      <c r="GK28" s="417" t="str">
        <f>IFERROR(GJ28/'Donnees de base'!AQ28,"")</f>
        <v/>
      </c>
      <c r="GL28" s="418">
        <f t="shared" si="34"/>
        <v>0</v>
      </c>
      <c r="GM28" s="397"/>
      <c r="GN28" s="415" t="str">
        <f>IFERROR(GM28/'Donnees de base'!AS28,"")</f>
        <v/>
      </c>
      <c r="GO28" s="386"/>
      <c r="GP28" s="415" t="str">
        <f>IFERROR(GO28/'Donnees de base'!AT28,"")</f>
        <v/>
      </c>
      <c r="GQ28" s="386"/>
      <c r="GR28" s="415" t="str">
        <f>IFERROR(GQ28/'Donnees de base'!AU28,"")</f>
        <v/>
      </c>
      <c r="GS28" s="386"/>
      <c r="GT28" s="415" t="str">
        <f>IFERROR(GS28/'Donnees de base'!AV28,"")</f>
        <v/>
      </c>
      <c r="GU28" s="386"/>
      <c r="GV28" s="415" t="str">
        <f>IFERROR(GU28/'Donnees de base'!AW28,"")</f>
        <v/>
      </c>
      <c r="GW28" s="416">
        <f t="shared" si="35"/>
        <v>0</v>
      </c>
      <c r="GX28" s="386"/>
      <c r="GY28" s="415" t="str">
        <f>IFERROR(GX28/'Donnees de base'!AX28,"")</f>
        <v/>
      </c>
      <c r="GZ28" s="386"/>
      <c r="HA28" s="415" t="str">
        <f>IFERROR(GZ28/'Donnees de base'!AY28,"")</f>
        <v/>
      </c>
      <c r="HB28" s="386"/>
      <c r="HC28" s="415" t="str">
        <f>IFERROR(HB28/'Donnees de base'!AZ28,"")</f>
        <v/>
      </c>
      <c r="HD28" s="416">
        <f t="shared" si="36"/>
        <v>0</v>
      </c>
      <c r="HE28" s="386"/>
      <c r="HF28" s="415" t="str">
        <f>IFERROR(HE28/'Donnees de base'!BA28,"")</f>
        <v/>
      </c>
      <c r="HG28" s="386"/>
      <c r="HH28" s="415" t="str">
        <f>IFERROR(HG28/'Donnees de base'!BB28,"")</f>
        <v/>
      </c>
      <c r="HI28" s="386"/>
      <c r="HJ28" s="415" t="str">
        <f>IFERROR(HI28/'Donnees de base'!BC28,"")</f>
        <v/>
      </c>
      <c r="HK28" s="416">
        <f t="shared" si="37"/>
        <v>0</v>
      </c>
      <c r="HL28" s="386"/>
      <c r="HM28" s="415" t="str">
        <f>IFERROR(HL28/'Donnees de base'!BD28,"")</f>
        <v/>
      </c>
      <c r="HN28" s="386"/>
      <c r="HO28" s="415" t="str">
        <f>IFERROR(HN28/'Donnees de base'!BE28,"")</f>
        <v/>
      </c>
      <c r="HP28" s="386"/>
      <c r="HQ28" s="415" t="str">
        <f>IFERROR(HP28/'Donnees de base'!BF28,"")</f>
        <v/>
      </c>
      <c r="HR28" s="386"/>
      <c r="HS28" s="417" t="str">
        <f>IFERROR(HR28/'Donnees de base'!BG28,"")</f>
        <v/>
      </c>
      <c r="HT28" s="418">
        <f t="shared" si="38"/>
        <v>0</v>
      </c>
      <c r="HU28" s="397"/>
      <c r="HV28" s="415" t="str">
        <f>IFERROR(HU28/'Donnees de base'!BI28,"")</f>
        <v/>
      </c>
      <c r="HW28" s="386"/>
      <c r="HX28" s="415" t="str">
        <f>IFERROR(HW28/'Donnees de base'!BJ28,"")</f>
        <v/>
      </c>
      <c r="HY28" s="386"/>
      <c r="HZ28" s="415" t="str">
        <f>IFERROR(HY28/'Donnees de base'!BK28,"")</f>
        <v/>
      </c>
      <c r="IA28" s="386"/>
      <c r="IB28" s="415" t="str">
        <f>IFERROR(IA28/'Donnees de base'!BL28,"")</f>
        <v/>
      </c>
      <c r="IC28" s="386"/>
      <c r="ID28" s="415" t="str">
        <f>IFERROR(IC28/'Donnees de base'!BM28,"")</f>
        <v/>
      </c>
      <c r="IE28" s="416">
        <f t="shared" si="39"/>
        <v>0</v>
      </c>
      <c r="IF28" s="386"/>
      <c r="IG28" s="415" t="str">
        <f>IFERROR(IF28/'Donnees de base'!BN28,"")</f>
        <v/>
      </c>
      <c r="IH28" s="386"/>
      <c r="II28" s="415" t="str">
        <f>IFERROR(IH28/'Donnees de base'!BO28,"")</f>
        <v/>
      </c>
      <c r="IJ28" s="386"/>
      <c r="IK28" s="415" t="str">
        <f>IFERROR(IJ28/'Donnees de base'!BP28,"")</f>
        <v/>
      </c>
      <c r="IL28" s="416">
        <f t="shared" si="40"/>
        <v>0</v>
      </c>
      <c r="IM28" s="386"/>
      <c r="IN28" s="415" t="str">
        <f>IFERROR(IM28/'Donnees de base'!BQ28,"")</f>
        <v/>
      </c>
      <c r="IO28" s="386"/>
      <c r="IP28" s="415" t="str">
        <f>IFERROR(IO28/'Donnees de base'!BR28,"")</f>
        <v/>
      </c>
      <c r="IQ28" s="386"/>
      <c r="IR28" s="415" t="str">
        <f>IFERROR(IQ28/'Donnees de base'!BS28,"")</f>
        <v/>
      </c>
      <c r="IS28" s="416">
        <f t="shared" si="41"/>
        <v>0</v>
      </c>
      <c r="IT28" s="386"/>
      <c r="IU28" s="415" t="str">
        <f>IFERROR(IT28/'Donnees de base'!BT28,"")</f>
        <v/>
      </c>
      <c r="IV28" s="101"/>
      <c r="IW28" s="415" t="str">
        <f>IFERROR(IV28/'Donnees de base'!BU28,"")</f>
        <v/>
      </c>
      <c r="IX28" s="386"/>
      <c r="IY28" s="415" t="str">
        <f>IFERROR(IX28/'Donnees de base'!BV28,"")</f>
        <v/>
      </c>
      <c r="IZ28" s="386"/>
      <c r="JA28" s="417" t="str">
        <f>IFERROR(IZ28/'Donnees de base'!BW28,"")</f>
        <v/>
      </c>
      <c r="JB28" s="418">
        <f t="shared" si="42"/>
        <v>0</v>
      </c>
      <c r="JC28" s="397"/>
      <c r="JD28" s="415" t="str">
        <f>IFERROR(JC28/'Donnees de base'!BY28,"")</f>
        <v/>
      </c>
      <c r="JE28" s="386"/>
      <c r="JF28" s="386"/>
      <c r="JG28" s="386"/>
      <c r="JH28" s="386"/>
      <c r="JI28" s="389">
        <f t="shared" si="43"/>
        <v>0</v>
      </c>
      <c r="JJ28" s="417" t="str">
        <f>IFERROR(JI28/('Donnees de base'!CD28-'Donnees de base'!BY28),"")</f>
        <v/>
      </c>
      <c r="JK28" s="418">
        <f t="shared" si="44"/>
        <v>0</v>
      </c>
    </row>
    <row r="29" spans="1:271" ht="15.4">
      <c r="A29" s="214" t="str">
        <f>IF('Donnees de base'!A29="","",'Donnees de base'!A29)</f>
        <v>COUP</v>
      </c>
      <c r="B29" s="215" t="str">
        <f>IF('Donnees de base'!B29="","",'Donnees de base'!B29)</f>
        <v>GPEI</v>
      </c>
      <c r="C29" s="215" t="str">
        <f>IF('Donnees de base'!C29="","",'Donnees de base'!C29)</f>
        <v>DATA</v>
      </c>
      <c r="D29" s="215" t="str">
        <f>IF('Donnees de base'!D29="","",'Donnees de base'!D29)</f>
        <v/>
      </c>
      <c r="E29" s="216" t="str">
        <f>IF('Donnees de base'!H29="","",'Donnees de base'!H29)</f>
        <v/>
      </c>
      <c r="F29" s="227">
        <v>0</v>
      </c>
      <c r="G29" s="228"/>
      <c r="H29" s="229" t="str">
        <f>IF('Donnees de base'!Y29="","",'Donnees de base'!Y29)</f>
        <v/>
      </c>
      <c r="I29" s="106"/>
      <c r="J29" s="230">
        <f t="shared" si="0"/>
        <v>0</v>
      </c>
      <c r="K29" s="105"/>
      <c r="L29" s="106"/>
      <c r="M29" s="230">
        <f t="shared" si="1"/>
        <v>0</v>
      </c>
      <c r="N29" s="105"/>
      <c r="O29" s="105"/>
      <c r="P29" s="231">
        <f t="shared" si="2"/>
        <v>0</v>
      </c>
      <c r="Q29" s="105"/>
      <c r="R29" s="105"/>
      <c r="S29" s="231">
        <f t="shared" si="3"/>
        <v>0</v>
      </c>
      <c r="T29" s="232">
        <f t="shared" ref="T29:U29" si="141">SUM(N29,Q29)</f>
        <v>0</v>
      </c>
      <c r="U29" s="232">
        <f t="shared" si="141"/>
        <v>0</v>
      </c>
      <c r="V29" s="231">
        <f t="shared" si="5"/>
        <v>0</v>
      </c>
      <c r="W29" s="105"/>
      <c r="X29" s="228"/>
      <c r="Y29" s="114"/>
      <c r="Z29" s="115"/>
      <c r="AA29" s="115"/>
      <c r="AB29" s="115"/>
      <c r="AC29" s="116"/>
      <c r="AD29" s="107"/>
      <c r="AE29" s="228"/>
      <c r="AF29" s="103"/>
      <c r="AG29" s="105"/>
      <c r="AH29" s="105"/>
      <c r="AI29" s="105"/>
      <c r="AJ29" s="105"/>
      <c r="AK29" s="105"/>
      <c r="AL29" s="105"/>
      <c r="AM29" s="105"/>
      <c r="AN29" s="106"/>
      <c r="AO29" s="107"/>
      <c r="AP29" s="105"/>
      <c r="AQ29" s="105"/>
      <c r="AR29" s="105"/>
      <c r="AS29" s="105"/>
      <c r="AT29" s="105"/>
      <c r="AU29" s="105"/>
      <c r="AV29" s="105"/>
      <c r="AW29" s="228"/>
      <c r="AX29" s="103"/>
      <c r="AY29" s="105"/>
      <c r="AZ29" s="105"/>
      <c r="BA29" s="105"/>
      <c r="BB29" s="105"/>
      <c r="BC29" s="105"/>
      <c r="BD29" s="105"/>
      <c r="BE29" s="105"/>
      <c r="BF29" s="105"/>
      <c r="BG29" s="105"/>
      <c r="BH29" s="105"/>
      <c r="BI29" s="106"/>
      <c r="BJ29" s="107"/>
      <c r="BK29" s="228"/>
      <c r="BL29" s="379" t="str">
        <f t="shared" si="6"/>
        <v/>
      </c>
      <c r="BM29" s="380" t="str">
        <f t="shared" si="7"/>
        <v/>
      </c>
      <c r="BN29" s="380" t="str">
        <f>IFERROR(K29/('Donnees de base'!M29*0.48),"")</f>
        <v/>
      </c>
      <c r="BO29" s="380" t="str">
        <f>IFERROR(L29/('Donnees de base'!M29*0.52),"")</f>
        <v/>
      </c>
      <c r="BP29" s="380" t="str">
        <f>IFERROR(T29/('Donnees de base'!K29*0.48),"")</f>
        <v/>
      </c>
      <c r="BQ29" s="380" t="str">
        <f>IFERROR(U29/('Donnees de base'!K29*0.52),"")</f>
        <v/>
      </c>
      <c r="BR29" s="380" t="str">
        <f>IFERROR(W29/('Donnees de base'!L29*0.48),"")</f>
        <v/>
      </c>
      <c r="BS29" s="380" t="str">
        <f>IFERROR(X29/('Donnees de base'!L29*0.52),"")</f>
        <v/>
      </c>
      <c r="BT29" s="380" t="s">
        <v>309</v>
      </c>
      <c r="BU29" s="381" t="s">
        <v>309</v>
      </c>
      <c r="BV29" s="380" t="s">
        <v>309</v>
      </c>
      <c r="BW29" s="380" t="s">
        <v>309</v>
      </c>
      <c r="BX29" s="380" t="s">
        <v>309</v>
      </c>
      <c r="BY29" s="380" t="s">
        <v>309</v>
      </c>
      <c r="BZ29" s="380" t="s">
        <v>309</v>
      </c>
      <c r="CA29" s="380" t="s">
        <v>309</v>
      </c>
      <c r="CB29" s="380" t="s">
        <v>309</v>
      </c>
      <c r="CC29" s="380" t="s">
        <v>309</v>
      </c>
      <c r="CD29" s="380" t="str">
        <f>IFERROR(AN29/('Donnees de base'!M29*0.48),"")</f>
        <v/>
      </c>
      <c r="CE29" s="380" t="s">
        <v>309</v>
      </c>
      <c r="CF29" s="380" t="s">
        <v>309</v>
      </c>
      <c r="CG29" s="380" t="s">
        <v>309</v>
      </c>
      <c r="CH29" s="382" t="s">
        <v>309</v>
      </c>
      <c r="CI29" s="332"/>
      <c r="CJ29" s="333" t="str">
        <f>IF('Donnees de base'!C29="","",'Donnees de base'!C29)</f>
        <v>DATA</v>
      </c>
      <c r="CK29" s="333" t="str">
        <f>IF('Donnees de base'!D29="","",'Donnees de base'!D29)</f>
        <v/>
      </c>
      <c r="CL29" s="333">
        <f>IF('Donnees de base'!G29="","",'Donnees de base'!G29)</f>
        <v>0</v>
      </c>
      <c r="CM29" s="429"/>
      <c r="CN29" s="383" t="s">
        <v>309</v>
      </c>
      <c r="CO29" s="335">
        <f>IF('Donnees de base'!K29="","",'Donnees de base'!K29)</f>
        <v>0</v>
      </c>
      <c r="CP29" s="397"/>
      <c r="CQ29" s="386"/>
      <c r="CR29" s="386"/>
      <c r="CS29" s="387"/>
      <c r="CT29" s="419">
        <f t="shared" si="8"/>
        <v>0</v>
      </c>
      <c r="CU29" s="389">
        <f t="shared" si="9"/>
        <v>0</v>
      </c>
      <c r="CV29" s="420">
        <f t="shared" si="10"/>
        <v>0</v>
      </c>
      <c r="CW29" s="397"/>
      <c r="CX29" s="386"/>
      <c r="CY29" s="386"/>
      <c r="CZ29" s="391"/>
      <c r="DA29" s="419">
        <f t="shared" si="11"/>
        <v>0</v>
      </c>
      <c r="DB29" s="389">
        <f t="shared" si="12"/>
        <v>0</v>
      </c>
      <c r="DC29" s="420">
        <f t="shared" si="13"/>
        <v>0</v>
      </c>
      <c r="DD29" s="395"/>
      <c r="DE29" s="386"/>
      <c r="DF29" s="386"/>
      <c r="DG29" s="396"/>
      <c r="DH29" s="419">
        <f t="shared" si="14"/>
        <v>0</v>
      </c>
      <c r="DI29" s="389">
        <f t="shared" si="15"/>
        <v>0</v>
      </c>
      <c r="DJ29" s="420">
        <f t="shared" si="16"/>
        <v>0</v>
      </c>
      <c r="DK29" s="397"/>
      <c r="DL29" s="386"/>
      <c r="DM29" s="386"/>
      <c r="DN29" s="391"/>
      <c r="DO29" s="348">
        <f t="shared" si="17"/>
        <v>0</v>
      </c>
      <c r="DP29" s="333">
        <f t="shared" si="18"/>
        <v>0</v>
      </c>
      <c r="DQ29" s="349">
        <f t="shared" si="19"/>
        <v>0</v>
      </c>
      <c r="DR29" s="430">
        <f t="shared" ref="DR29:DS29" si="142">SUM(CT29,DH29)</f>
        <v>0</v>
      </c>
      <c r="DS29" s="399">
        <f t="shared" si="142"/>
        <v>0</v>
      </c>
      <c r="DT29" s="431">
        <f t="shared" si="21"/>
        <v>0</v>
      </c>
      <c r="DU29" s="401">
        <f t="shared" ref="DU29:DV29" si="143">SUM(DA29,DO29)</f>
        <v>0</v>
      </c>
      <c r="DV29" s="399">
        <f t="shared" si="143"/>
        <v>0</v>
      </c>
      <c r="DW29" s="402">
        <f t="shared" si="23"/>
        <v>0</v>
      </c>
      <c r="DX29" s="432">
        <f t="shared" ref="DX29:DY29" si="144">SUM(CP29,CR29,CW29,CY29,DD29,DF29,DK29,DM29)</f>
        <v>0</v>
      </c>
      <c r="DY29" s="351">
        <f t="shared" si="144"/>
        <v>0</v>
      </c>
      <c r="DZ29" s="354">
        <f t="shared" si="25"/>
        <v>0</v>
      </c>
      <c r="EA29" s="426"/>
      <c r="EB29" s="427"/>
      <c r="EC29" s="428"/>
      <c r="ED29" s="425"/>
      <c r="EE29" s="408">
        <f t="shared" si="26"/>
        <v>0</v>
      </c>
      <c r="EF29" s="409">
        <f t="shared" si="27"/>
        <v>0</v>
      </c>
      <c r="EG29" s="410" t="str">
        <f>IFERROR(EF29/'Donnees de base'!E29,"")</f>
        <v/>
      </c>
      <c r="EH29" s="410">
        <f t="shared" si="28"/>
        <v>0</v>
      </c>
      <c r="EI29" s="411" t="str">
        <f>IFERROR(EH29/'Donnees de base'!F29,"")</f>
        <v/>
      </c>
      <c r="EJ29" s="365">
        <f t="shared" si="29"/>
        <v>0</v>
      </c>
      <c r="EK29" s="366" t="str">
        <f>IFERROR(EJ29/'Donnees de base'!G29,"")</f>
        <v/>
      </c>
      <c r="EL29" s="412" t="str">
        <f>IFERROR(DZ29/'Donnees de base'!K29,"")</f>
        <v/>
      </c>
      <c r="EM29" s="413" t="str">
        <f>IFERROR(DZ29/'Donnees de base'!P29,"")</f>
        <v/>
      </c>
      <c r="EN29" s="413" t="str">
        <f>IFERROR(DZ29/'Donnees de base'!T29,"")</f>
        <v/>
      </c>
      <c r="EO29" s="414" t="str">
        <f>IFERROR(EE29/'Donnees de base'!L29,"")</f>
        <v/>
      </c>
      <c r="EP29" s="370" t="str">
        <f>IFERROR(EJ29/('Donnees de base'!K29+'Donnees de base'!L29),"")</f>
        <v/>
      </c>
      <c r="EQ29" s="346"/>
      <c r="ER29" s="371"/>
      <c r="ES29" s="372">
        <f t="shared" si="30"/>
        <v>0</v>
      </c>
      <c r="ET29" s="84"/>
      <c r="EU29" s="84"/>
      <c r="EV29" s="373" t="str">
        <f>IFERROR((((ET29+EU29)*'Donnees de base'!$X$49)-(DZ29+EE29))/((ET29+EU29)*'Donnees de base'!$X$49),"")</f>
        <v/>
      </c>
      <c r="EW29" s="374">
        <f>IFERROR(('Donnees de base'!V29)-(ET29+EU29),"")</f>
        <v>0</v>
      </c>
      <c r="EX29" s="421"/>
      <c r="EY29" s="110"/>
      <c r="EZ29" s="110"/>
      <c r="FA29" s="422"/>
      <c r="FB29" s="423"/>
      <c r="FC29" s="110"/>
      <c r="FD29" s="424"/>
      <c r="FE29" s="395"/>
      <c r="FF29" s="415" t="str">
        <f>IFERROR(FE29/'Donnees de base'!AC29,"")</f>
        <v/>
      </c>
      <c r="FG29" s="386"/>
      <c r="FH29" s="415" t="str">
        <f>IFERROR(FG29/'Donnees de base'!AD29,"")</f>
        <v/>
      </c>
      <c r="FI29" s="386"/>
      <c r="FJ29" s="415" t="str">
        <f>IFERROR(FI29/'Donnees de base'!AE29,"")</f>
        <v/>
      </c>
      <c r="FK29" s="386"/>
      <c r="FL29" s="415" t="str">
        <f>IFERROR(FK29/'Donnees de base'!AF29,"")</f>
        <v/>
      </c>
      <c r="FM29" s="386"/>
      <c r="FN29" s="415" t="str">
        <f>IFERROR(FM29/'Donnees de base'!AG29,"")</f>
        <v/>
      </c>
      <c r="FO29" s="416">
        <f t="shared" si="31"/>
        <v>0</v>
      </c>
      <c r="FP29" s="386"/>
      <c r="FQ29" s="415" t="str">
        <f>IFERROR(FP29/'Donnees de base'!AH29,"")</f>
        <v/>
      </c>
      <c r="FR29" s="386"/>
      <c r="FS29" s="415" t="str">
        <f>IFERROR(FR29/'Donnees de base'!AI29,"")</f>
        <v/>
      </c>
      <c r="FT29" s="386"/>
      <c r="FU29" s="415" t="str">
        <f>IFERROR(FT29/'Donnees de base'!AJ29,"")</f>
        <v/>
      </c>
      <c r="FV29" s="416">
        <f t="shared" si="32"/>
        <v>0</v>
      </c>
      <c r="FW29" s="386"/>
      <c r="FX29" s="415" t="str">
        <f>IFERROR(FW29/'Donnees de base'!AK29,"")</f>
        <v/>
      </c>
      <c r="FY29" s="386"/>
      <c r="FZ29" s="415" t="str">
        <f>IFERROR(FY29/'Donnees de base'!AL29,"")</f>
        <v/>
      </c>
      <c r="GA29" s="386"/>
      <c r="GB29" s="415" t="str">
        <f>IFERROR(GA29/'Donnees de base'!AM29,"")</f>
        <v/>
      </c>
      <c r="GC29" s="416">
        <f t="shared" si="33"/>
        <v>0</v>
      </c>
      <c r="GD29" s="386"/>
      <c r="GE29" s="415" t="str">
        <f>IFERROR(GD29/'Donnees de base'!AN29,"")</f>
        <v/>
      </c>
      <c r="GF29" s="101"/>
      <c r="GG29" s="415" t="str">
        <f>IFERROR(GF29/'Donnees de base'!AO29,"")</f>
        <v/>
      </c>
      <c r="GH29" s="386"/>
      <c r="GI29" s="415" t="str">
        <f>IFERROR(GH29/'Donnees de base'!AP29,"")</f>
        <v/>
      </c>
      <c r="GJ29" s="386"/>
      <c r="GK29" s="417" t="str">
        <f>IFERROR(GJ29/'Donnees de base'!AQ29,"")</f>
        <v/>
      </c>
      <c r="GL29" s="418">
        <f t="shared" si="34"/>
        <v>0</v>
      </c>
      <c r="GM29" s="397"/>
      <c r="GN29" s="415" t="str">
        <f>IFERROR(GM29/'Donnees de base'!AS29,"")</f>
        <v/>
      </c>
      <c r="GO29" s="386"/>
      <c r="GP29" s="415" t="str">
        <f>IFERROR(GO29/'Donnees de base'!AT29,"")</f>
        <v/>
      </c>
      <c r="GQ29" s="386"/>
      <c r="GR29" s="415" t="str">
        <f>IFERROR(GQ29/'Donnees de base'!AU29,"")</f>
        <v/>
      </c>
      <c r="GS29" s="386"/>
      <c r="GT29" s="415" t="str">
        <f>IFERROR(GS29/'Donnees de base'!AV29,"")</f>
        <v/>
      </c>
      <c r="GU29" s="386"/>
      <c r="GV29" s="415" t="str">
        <f>IFERROR(GU29/'Donnees de base'!AW29,"")</f>
        <v/>
      </c>
      <c r="GW29" s="416">
        <f t="shared" si="35"/>
        <v>0</v>
      </c>
      <c r="GX29" s="386"/>
      <c r="GY29" s="415" t="str">
        <f>IFERROR(GX29/'Donnees de base'!AX29,"")</f>
        <v/>
      </c>
      <c r="GZ29" s="386"/>
      <c r="HA29" s="415" t="str">
        <f>IFERROR(GZ29/'Donnees de base'!AY29,"")</f>
        <v/>
      </c>
      <c r="HB29" s="386"/>
      <c r="HC29" s="415" t="str">
        <f>IFERROR(HB29/'Donnees de base'!AZ29,"")</f>
        <v/>
      </c>
      <c r="HD29" s="416">
        <f t="shared" si="36"/>
        <v>0</v>
      </c>
      <c r="HE29" s="386"/>
      <c r="HF29" s="415" t="str">
        <f>IFERROR(HE29/'Donnees de base'!BA29,"")</f>
        <v/>
      </c>
      <c r="HG29" s="386"/>
      <c r="HH29" s="415" t="str">
        <f>IFERROR(HG29/'Donnees de base'!BB29,"")</f>
        <v/>
      </c>
      <c r="HI29" s="386"/>
      <c r="HJ29" s="415" t="str">
        <f>IFERROR(HI29/'Donnees de base'!BC29,"")</f>
        <v/>
      </c>
      <c r="HK29" s="416">
        <f t="shared" si="37"/>
        <v>0</v>
      </c>
      <c r="HL29" s="386"/>
      <c r="HM29" s="415" t="str">
        <f>IFERROR(HL29/'Donnees de base'!BD29,"")</f>
        <v/>
      </c>
      <c r="HN29" s="386"/>
      <c r="HO29" s="415" t="str">
        <f>IFERROR(HN29/'Donnees de base'!BE29,"")</f>
        <v/>
      </c>
      <c r="HP29" s="386"/>
      <c r="HQ29" s="415" t="str">
        <f>IFERROR(HP29/'Donnees de base'!BF29,"")</f>
        <v/>
      </c>
      <c r="HR29" s="386"/>
      <c r="HS29" s="417" t="str">
        <f>IFERROR(HR29/'Donnees de base'!BG29,"")</f>
        <v/>
      </c>
      <c r="HT29" s="418">
        <f t="shared" si="38"/>
        <v>0</v>
      </c>
      <c r="HU29" s="397"/>
      <c r="HV29" s="415" t="str">
        <f>IFERROR(HU29/'Donnees de base'!BI29,"")</f>
        <v/>
      </c>
      <c r="HW29" s="386"/>
      <c r="HX29" s="415" t="str">
        <f>IFERROR(HW29/'Donnees de base'!BJ29,"")</f>
        <v/>
      </c>
      <c r="HY29" s="386"/>
      <c r="HZ29" s="415" t="str">
        <f>IFERROR(HY29/'Donnees de base'!BK29,"")</f>
        <v/>
      </c>
      <c r="IA29" s="386"/>
      <c r="IB29" s="415" t="str">
        <f>IFERROR(IA29/'Donnees de base'!BL29,"")</f>
        <v/>
      </c>
      <c r="IC29" s="386"/>
      <c r="ID29" s="415" t="str">
        <f>IFERROR(IC29/'Donnees de base'!BM29,"")</f>
        <v/>
      </c>
      <c r="IE29" s="416">
        <f t="shared" si="39"/>
        <v>0</v>
      </c>
      <c r="IF29" s="386"/>
      <c r="IG29" s="415" t="str">
        <f>IFERROR(IF29/'Donnees de base'!BN29,"")</f>
        <v/>
      </c>
      <c r="IH29" s="386"/>
      <c r="II29" s="415" t="str">
        <f>IFERROR(IH29/'Donnees de base'!BO29,"")</f>
        <v/>
      </c>
      <c r="IJ29" s="386"/>
      <c r="IK29" s="415" t="str">
        <f>IFERROR(IJ29/'Donnees de base'!BP29,"")</f>
        <v/>
      </c>
      <c r="IL29" s="416">
        <f t="shared" si="40"/>
        <v>0</v>
      </c>
      <c r="IM29" s="386"/>
      <c r="IN29" s="415" t="str">
        <f>IFERROR(IM29/'Donnees de base'!BQ29,"")</f>
        <v/>
      </c>
      <c r="IO29" s="386"/>
      <c r="IP29" s="415" t="str">
        <f>IFERROR(IO29/'Donnees de base'!BR29,"")</f>
        <v/>
      </c>
      <c r="IQ29" s="386"/>
      <c r="IR29" s="415" t="str">
        <f>IFERROR(IQ29/'Donnees de base'!BS29,"")</f>
        <v/>
      </c>
      <c r="IS29" s="416">
        <f t="shared" si="41"/>
        <v>0</v>
      </c>
      <c r="IT29" s="386"/>
      <c r="IU29" s="415" t="str">
        <f>IFERROR(IT29/'Donnees de base'!BT29,"")</f>
        <v/>
      </c>
      <c r="IV29" s="101"/>
      <c r="IW29" s="415" t="str">
        <f>IFERROR(IV29/'Donnees de base'!BU29,"")</f>
        <v/>
      </c>
      <c r="IX29" s="386"/>
      <c r="IY29" s="415" t="str">
        <f>IFERROR(IX29/'Donnees de base'!BV29,"")</f>
        <v/>
      </c>
      <c r="IZ29" s="386"/>
      <c r="JA29" s="417" t="str">
        <f>IFERROR(IZ29/'Donnees de base'!BW29,"")</f>
        <v/>
      </c>
      <c r="JB29" s="418">
        <f t="shared" si="42"/>
        <v>0</v>
      </c>
      <c r="JC29" s="397"/>
      <c r="JD29" s="415" t="str">
        <f>IFERROR(JC29/'Donnees de base'!BY29,"")</f>
        <v/>
      </c>
      <c r="JE29" s="386"/>
      <c r="JF29" s="386"/>
      <c r="JG29" s="386"/>
      <c r="JH29" s="386"/>
      <c r="JI29" s="389">
        <f t="shared" si="43"/>
        <v>0</v>
      </c>
      <c r="JJ29" s="417" t="str">
        <f>IFERROR(JI29/('Donnees de base'!CD29-'Donnees de base'!BY29),"")</f>
        <v/>
      </c>
      <c r="JK29" s="418">
        <f t="shared" si="44"/>
        <v>0</v>
      </c>
    </row>
    <row r="30" spans="1:271" ht="15.4">
      <c r="A30" s="214" t="str">
        <f>IF('Donnees de base'!A30="","",'Donnees de base'!A30)</f>
        <v>COUP</v>
      </c>
      <c r="B30" s="215" t="str">
        <f>IF('Donnees de base'!B30="","",'Donnees de base'!B30)</f>
        <v>GPEI</v>
      </c>
      <c r="C30" s="215" t="str">
        <f>IF('Donnees de base'!C30="","",'Donnees de base'!C30)</f>
        <v>DATA</v>
      </c>
      <c r="D30" s="215" t="str">
        <f>IF('Donnees de base'!D30="","",'Donnees de base'!D30)</f>
        <v/>
      </c>
      <c r="E30" s="216" t="str">
        <f>IF('Donnees de base'!H30="","",'Donnees de base'!H30)</f>
        <v/>
      </c>
      <c r="F30" s="227">
        <v>0</v>
      </c>
      <c r="G30" s="228"/>
      <c r="H30" s="229" t="str">
        <f>IF('Donnees de base'!Y30="","",'Donnees de base'!Y30)</f>
        <v/>
      </c>
      <c r="I30" s="106"/>
      <c r="J30" s="230">
        <f t="shared" si="0"/>
        <v>0</v>
      </c>
      <c r="K30" s="105"/>
      <c r="L30" s="106"/>
      <c r="M30" s="230">
        <f t="shared" si="1"/>
        <v>0</v>
      </c>
      <c r="N30" s="105"/>
      <c r="O30" s="105"/>
      <c r="P30" s="231">
        <f t="shared" si="2"/>
        <v>0</v>
      </c>
      <c r="Q30" s="105"/>
      <c r="R30" s="105"/>
      <c r="S30" s="231">
        <f t="shared" si="3"/>
        <v>0</v>
      </c>
      <c r="T30" s="232">
        <f t="shared" ref="T30:U30" si="145">SUM(N30,Q30)</f>
        <v>0</v>
      </c>
      <c r="U30" s="232">
        <f t="shared" si="145"/>
        <v>0</v>
      </c>
      <c r="V30" s="231">
        <f t="shared" si="5"/>
        <v>0</v>
      </c>
      <c r="W30" s="105"/>
      <c r="X30" s="228"/>
      <c r="Y30" s="114"/>
      <c r="Z30" s="115"/>
      <c r="AA30" s="115"/>
      <c r="AB30" s="115"/>
      <c r="AC30" s="116"/>
      <c r="AD30" s="107"/>
      <c r="AE30" s="228"/>
      <c r="AF30" s="103"/>
      <c r="AG30" s="105"/>
      <c r="AH30" s="105"/>
      <c r="AI30" s="105"/>
      <c r="AJ30" s="105"/>
      <c r="AK30" s="105"/>
      <c r="AL30" s="105"/>
      <c r="AM30" s="105"/>
      <c r="AN30" s="106"/>
      <c r="AO30" s="107"/>
      <c r="AP30" s="105"/>
      <c r="AQ30" s="105"/>
      <c r="AR30" s="105"/>
      <c r="AS30" s="105"/>
      <c r="AT30" s="105"/>
      <c r="AU30" s="105"/>
      <c r="AV30" s="105"/>
      <c r="AW30" s="228"/>
      <c r="AX30" s="103"/>
      <c r="AY30" s="105"/>
      <c r="AZ30" s="105"/>
      <c r="BA30" s="105"/>
      <c r="BB30" s="105"/>
      <c r="BC30" s="105"/>
      <c r="BD30" s="105"/>
      <c r="BE30" s="105"/>
      <c r="BF30" s="105"/>
      <c r="BG30" s="105"/>
      <c r="BH30" s="105"/>
      <c r="BI30" s="106"/>
      <c r="BJ30" s="107"/>
      <c r="BK30" s="228"/>
      <c r="BL30" s="379" t="str">
        <f t="shared" si="6"/>
        <v/>
      </c>
      <c r="BM30" s="380" t="str">
        <f t="shared" si="7"/>
        <v/>
      </c>
      <c r="BN30" s="380" t="str">
        <f>IFERROR(K30/('Donnees de base'!M30*0.48),"")</f>
        <v/>
      </c>
      <c r="BO30" s="380" t="str">
        <f>IFERROR(L30/('Donnees de base'!M30*0.52),"")</f>
        <v/>
      </c>
      <c r="BP30" s="380" t="str">
        <f>IFERROR(T30/('Donnees de base'!K30*0.48),"")</f>
        <v/>
      </c>
      <c r="BQ30" s="380" t="str">
        <f>IFERROR(U30/('Donnees de base'!K30*0.52),"")</f>
        <v/>
      </c>
      <c r="BR30" s="380" t="str">
        <f>IFERROR(W30/('Donnees de base'!L30*0.48),"")</f>
        <v/>
      </c>
      <c r="BS30" s="380" t="str">
        <f>IFERROR(X30/('Donnees de base'!L30*0.52),"")</f>
        <v/>
      </c>
      <c r="BT30" s="380" t="s">
        <v>309</v>
      </c>
      <c r="BU30" s="381" t="s">
        <v>309</v>
      </c>
      <c r="BV30" s="380" t="s">
        <v>309</v>
      </c>
      <c r="BW30" s="380" t="s">
        <v>309</v>
      </c>
      <c r="BX30" s="380" t="s">
        <v>309</v>
      </c>
      <c r="BY30" s="380" t="s">
        <v>309</v>
      </c>
      <c r="BZ30" s="380" t="s">
        <v>309</v>
      </c>
      <c r="CA30" s="380" t="s">
        <v>309</v>
      </c>
      <c r="CB30" s="380" t="s">
        <v>309</v>
      </c>
      <c r="CC30" s="380" t="s">
        <v>309</v>
      </c>
      <c r="CD30" s="380" t="str">
        <f>IFERROR(AN30/('Donnees de base'!M30*0.48),"")</f>
        <v/>
      </c>
      <c r="CE30" s="380" t="s">
        <v>309</v>
      </c>
      <c r="CF30" s="380" t="s">
        <v>309</v>
      </c>
      <c r="CG30" s="380" t="s">
        <v>309</v>
      </c>
      <c r="CH30" s="382" t="s">
        <v>309</v>
      </c>
      <c r="CI30" s="332"/>
      <c r="CJ30" s="333" t="str">
        <f>IF('Donnees de base'!C30="","",'Donnees de base'!C30)</f>
        <v>DATA</v>
      </c>
      <c r="CK30" s="333" t="str">
        <f>IF('Donnees de base'!D30="","",'Donnees de base'!D30)</f>
        <v/>
      </c>
      <c r="CL30" s="333">
        <f>IF('Donnees de base'!G30="","",'Donnees de base'!G30)</f>
        <v>0</v>
      </c>
      <c r="CM30" s="429"/>
      <c r="CN30" s="383" t="s">
        <v>309</v>
      </c>
      <c r="CO30" s="335">
        <f>IF('Donnees de base'!K30="","",'Donnees de base'!K30)</f>
        <v>0</v>
      </c>
      <c r="CP30" s="397"/>
      <c r="CQ30" s="386"/>
      <c r="CR30" s="386"/>
      <c r="CS30" s="387"/>
      <c r="CT30" s="419">
        <f t="shared" si="8"/>
        <v>0</v>
      </c>
      <c r="CU30" s="389">
        <f t="shared" si="9"/>
        <v>0</v>
      </c>
      <c r="CV30" s="420">
        <f t="shared" si="10"/>
        <v>0</v>
      </c>
      <c r="CW30" s="397"/>
      <c r="CX30" s="386"/>
      <c r="CY30" s="386"/>
      <c r="CZ30" s="391"/>
      <c r="DA30" s="419">
        <f t="shared" si="11"/>
        <v>0</v>
      </c>
      <c r="DB30" s="389">
        <f t="shared" si="12"/>
        <v>0</v>
      </c>
      <c r="DC30" s="420">
        <f t="shared" si="13"/>
        <v>0</v>
      </c>
      <c r="DD30" s="395"/>
      <c r="DE30" s="386"/>
      <c r="DF30" s="386"/>
      <c r="DG30" s="396"/>
      <c r="DH30" s="419">
        <f t="shared" si="14"/>
        <v>0</v>
      </c>
      <c r="DI30" s="389">
        <f t="shared" si="15"/>
        <v>0</v>
      </c>
      <c r="DJ30" s="420">
        <f t="shared" si="16"/>
        <v>0</v>
      </c>
      <c r="DK30" s="397"/>
      <c r="DL30" s="386"/>
      <c r="DM30" s="386"/>
      <c r="DN30" s="391"/>
      <c r="DO30" s="348">
        <f t="shared" si="17"/>
        <v>0</v>
      </c>
      <c r="DP30" s="333">
        <f t="shared" si="18"/>
        <v>0</v>
      </c>
      <c r="DQ30" s="349">
        <f t="shared" si="19"/>
        <v>0</v>
      </c>
      <c r="DR30" s="430">
        <f t="shared" ref="DR30:DS30" si="146">SUM(CT30,DH30)</f>
        <v>0</v>
      </c>
      <c r="DS30" s="399">
        <f t="shared" si="146"/>
        <v>0</v>
      </c>
      <c r="DT30" s="431">
        <f t="shared" si="21"/>
        <v>0</v>
      </c>
      <c r="DU30" s="401">
        <f t="shared" ref="DU30:DV30" si="147">SUM(DA30,DO30)</f>
        <v>0</v>
      </c>
      <c r="DV30" s="399">
        <f t="shared" si="147"/>
        <v>0</v>
      </c>
      <c r="DW30" s="402">
        <f t="shared" si="23"/>
        <v>0</v>
      </c>
      <c r="DX30" s="432">
        <f t="shared" ref="DX30:DY30" si="148">SUM(CP30,CR30,CW30,CY30,DD30,DF30,DK30,DM30)</f>
        <v>0</v>
      </c>
      <c r="DY30" s="351">
        <f t="shared" si="148"/>
        <v>0</v>
      </c>
      <c r="DZ30" s="354">
        <f t="shared" si="25"/>
        <v>0</v>
      </c>
      <c r="EA30" s="426"/>
      <c r="EB30" s="427"/>
      <c r="EC30" s="428"/>
      <c r="ED30" s="425"/>
      <c r="EE30" s="408">
        <f t="shared" si="26"/>
        <v>0</v>
      </c>
      <c r="EF30" s="409">
        <f t="shared" si="27"/>
        <v>0</v>
      </c>
      <c r="EG30" s="410" t="str">
        <f>IFERROR(EF30/'Donnees de base'!E30,"")</f>
        <v/>
      </c>
      <c r="EH30" s="410">
        <f t="shared" si="28"/>
        <v>0</v>
      </c>
      <c r="EI30" s="411" t="str">
        <f>IFERROR(EH30/'Donnees de base'!F30,"")</f>
        <v/>
      </c>
      <c r="EJ30" s="365">
        <f t="shared" si="29"/>
        <v>0</v>
      </c>
      <c r="EK30" s="366" t="str">
        <f>IFERROR(EJ30/'Donnees de base'!G30,"")</f>
        <v/>
      </c>
      <c r="EL30" s="412" t="str">
        <f>IFERROR(DZ30/'Donnees de base'!K30,"")</f>
        <v/>
      </c>
      <c r="EM30" s="413" t="str">
        <f>IFERROR(DZ30/'Donnees de base'!P30,"")</f>
        <v/>
      </c>
      <c r="EN30" s="413" t="str">
        <f>IFERROR(DZ30/'Donnees de base'!T30,"")</f>
        <v/>
      </c>
      <c r="EO30" s="414" t="str">
        <f>IFERROR(EE30/'Donnees de base'!L30,"")</f>
        <v/>
      </c>
      <c r="EP30" s="370" t="str">
        <f>IFERROR(EJ30/('Donnees de base'!K30+'Donnees de base'!L30),"")</f>
        <v/>
      </c>
      <c r="EQ30" s="346"/>
      <c r="ER30" s="371"/>
      <c r="ES30" s="372">
        <f t="shared" si="30"/>
        <v>0</v>
      </c>
      <c r="ET30" s="84"/>
      <c r="EU30" s="84"/>
      <c r="EV30" s="373" t="str">
        <f>IFERROR((((ET30+EU30)*'Donnees de base'!$X$49)-(DZ30+EE30))/((ET30+EU30)*'Donnees de base'!$X$49),"")</f>
        <v/>
      </c>
      <c r="EW30" s="374">
        <f>IFERROR(('Donnees de base'!V30)-(ET30+EU30),"")</f>
        <v>0</v>
      </c>
      <c r="EX30" s="421"/>
      <c r="EY30" s="110"/>
      <c r="EZ30" s="110"/>
      <c r="FA30" s="422"/>
      <c r="FB30" s="423"/>
      <c r="FC30" s="110"/>
      <c r="FD30" s="424"/>
      <c r="FE30" s="395"/>
      <c r="FF30" s="415" t="str">
        <f>IFERROR(FE30/'Donnees de base'!AC30,"")</f>
        <v/>
      </c>
      <c r="FG30" s="386"/>
      <c r="FH30" s="415" t="str">
        <f>IFERROR(FG30/'Donnees de base'!AD30,"")</f>
        <v/>
      </c>
      <c r="FI30" s="386"/>
      <c r="FJ30" s="415" t="str">
        <f>IFERROR(FI30/'Donnees de base'!AE30,"")</f>
        <v/>
      </c>
      <c r="FK30" s="386"/>
      <c r="FL30" s="415" t="str">
        <f>IFERROR(FK30/'Donnees de base'!AF30,"")</f>
        <v/>
      </c>
      <c r="FM30" s="386"/>
      <c r="FN30" s="415" t="str">
        <f>IFERROR(FM30/'Donnees de base'!AG30,"")</f>
        <v/>
      </c>
      <c r="FO30" s="416">
        <f t="shared" si="31"/>
        <v>0</v>
      </c>
      <c r="FP30" s="386"/>
      <c r="FQ30" s="415" t="str">
        <f>IFERROR(FP30/'Donnees de base'!AH30,"")</f>
        <v/>
      </c>
      <c r="FR30" s="386"/>
      <c r="FS30" s="415" t="str">
        <f>IFERROR(FR30/'Donnees de base'!AI30,"")</f>
        <v/>
      </c>
      <c r="FT30" s="386"/>
      <c r="FU30" s="415" t="str">
        <f>IFERROR(FT30/'Donnees de base'!AJ30,"")</f>
        <v/>
      </c>
      <c r="FV30" s="416">
        <f t="shared" si="32"/>
        <v>0</v>
      </c>
      <c r="FW30" s="386"/>
      <c r="FX30" s="415" t="str">
        <f>IFERROR(FW30/'Donnees de base'!AK30,"")</f>
        <v/>
      </c>
      <c r="FY30" s="386"/>
      <c r="FZ30" s="415" t="str">
        <f>IFERROR(FY30/'Donnees de base'!AL30,"")</f>
        <v/>
      </c>
      <c r="GA30" s="386"/>
      <c r="GB30" s="415" t="str">
        <f>IFERROR(GA30/'Donnees de base'!AM30,"")</f>
        <v/>
      </c>
      <c r="GC30" s="416">
        <f t="shared" si="33"/>
        <v>0</v>
      </c>
      <c r="GD30" s="386"/>
      <c r="GE30" s="415" t="str">
        <f>IFERROR(GD30/'Donnees de base'!AN30,"")</f>
        <v/>
      </c>
      <c r="GF30" s="101"/>
      <c r="GG30" s="415" t="str">
        <f>IFERROR(GF30/'Donnees de base'!AO30,"")</f>
        <v/>
      </c>
      <c r="GH30" s="386"/>
      <c r="GI30" s="415" t="str">
        <f>IFERROR(GH30/'Donnees de base'!AP30,"")</f>
        <v/>
      </c>
      <c r="GJ30" s="386"/>
      <c r="GK30" s="417" t="str">
        <f>IFERROR(GJ30/'Donnees de base'!AQ30,"")</f>
        <v/>
      </c>
      <c r="GL30" s="418">
        <f t="shared" si="34"/>
        <v>0</v>
      </c>
      <c r="GM30" s="397"/>
      <c r="GN30" s="415" t="str">
        <f>IFERROR(GM30/'Donnees de base'!AS30,"")</f>
        <v/>
      </c>
      <c r="GO30" s="386"/>
      <c r="GP30" s="415" t="str">
        <f>IFERROR(GO30/'Donnees de base'!AT30,"")</f>
        <v/>
      </c>
      <c r="GQ30" s="386"/>
      <c r="GR30" s="415" t="str">
        <f>IFERROR(GQ30/'Donnees de base'!AU30,"")</f>
        <v/>
      </c>
      <c r="GS30" s="386"/>
      <c r="GT30" s="415" t="str">
        <f>IFERROR(GS30/'Donnees de base'!AV30,"")</f>
        <v/>
      </c>
      <c r="GU30" s="386"/>
      <c r="GV30" s="415" t="str">
        <f>IFERROR(GU30/'Donnees de base'!AW30,"")</f>
        <v/>
      </c>
      <c r="GW30" s="416">
        <f t="shared" si="35"/>
        <v>0</v>
      </c>
      <c r="GX30" s="386"/>
      <c r="GY30" s="415" t="str">
        <f>IFERROR(GX30/'Donnees de base'!AX30,"")</f>
        <v/>
      </c>
      <c r="GZ30" s="386"/>
      <c r="HA30" s="415" t="str">
        <f>IFERROR(GZ30/'Donnees de base'!AY30,"")</f>
        <v/>
      </c>
      <c r="HB30" s="386"/>
      <c r="HC30" s="415" t="str">
        <f>IFERROR(HB30/'Donnees de base'!AZ30,"")</f>
        <v/>
      </c>
      <c r="HD30" s="416">
        <f t="shared" si="36"/>
        <v>0</v>
      </c>
      <c r="HE30" s="386"/>
      <c r="HF30" s="415" t="str">
        <f>IFERROR(HE30/'Donnees de base'!BA30,"")</f>
        <v/>
      </c>
      <c r="HG30" s="386"/>
      <c r="HH30" s="415" t="str">
        <f>IFERROR(HG30/'Donnees de base'!BB30,"")</f>
        <v/>
      </c>
      <c r="HI30" s="386"/>
      <c r="HJ30" s="415" t="str">
        <f>IFERROR(HI30/'Donnees de base'!BC30,"")</f>
        <v/>
      </c>
      <c r="HK30" s="416">
        <f t="shared" si="37"/>
        <v>0</v>
      </c>
      <c r="HL30" s="386"/>
      <c r="HM30" s="415" t="str">
        <f>IFERROR(HL30/'Donnees de base'!BD30,"")</f>
        <v/>
      </c>
      <c r="HN30" s="386"/>
      <c r="HO30" s="415" t="str">
        <f>IFERROR(HN30/'Donnees de base'!BE30,"")</f>
        <v/>
      </c>
      <c r="HP30" s="386"/>
      <c r="HQ30" s="415" t="str">
        <f>IFERROR(HP30/'Donnees de base'!BF30,"")</f>
        <v/>
      </c>
      <c r="HR30" s="386"/>
      <c r="HS30" s="417" t="str">
        <f>IFERROR(HR30/'Donnees de base'!BG30,"")</f>
        <v/>
      </c>
      <c r="HT30" s="418">
        <f t="shared" si="38"/>
        <v>0</v>
      </c>
      <c r="HU30" s="397"/>
      <c r="HV30" s="415" t="str">
        <f>IFERROR(HU30/'Donnees de base'!BI30,"")</f>
        <v/>
      </c>
      <c r="HW30" s="386"/>
      <c r="HX30" s="415" t="str">
        <f>IFERROR(HW30/'Donnees de base'!BJ30,"")</f>
        <v/>
      </c>
      <c r="HY30" s="386"/>
      <c r="HZ30" s="415" t="str">
        <f>IFERROR(HY30/'Donnees de base'!BK30,"")</f>
        <v/>
      </c>
      <c r="IA30" s="386"/>
      <c r="IB30" s="415" t="str">
        <f>IFERROR(IA30/'Donnees de base'!BL30,"")</f>
        <v/>
      </c>
      <c r="IC30" s="386"/>
      <c r="ID30" s="415" t="str">
        <f>IFERROR(IC30/'Donnees de base'!BM30,"")</f>
        <v/>
      </c>
      <c r="IE30" s="416">
        <f t="shared" si="39"/>
        <v>0</v>
      </c>
      <c r="IF30" s="386"/>
      <c r="IG30" s="415" t="str">
        <f>IFERROR(IF30/'Donnees de base'!BN30,"")</f>
        <v/>
      </c>
      <c r="IH30" s="386"/>
      <c r="II30" s="415" t="str">
        <f>IFERROR(IH30/'Donnees de base'!BO30,"")</f>
        <v/>
      </c>
      <c r="IJ30" s="386"/>
      <c r="IK30" s="415" t="str">
        <f>IFERROR(IJ30/'Donnees de base'!BP30,"")</f>
        <v/>
      </c>
      <c r="IL30" s="416">
        <f t="shared" si="40"/>
        <v>0</v>
      </c>
      <c r="IM30" s="386"/>
      <c r="IN30" s="415" t="str">
        <f>IFERROR(IM30/'Donnees de base'!BQ30,"")</f>
        <v/>
      </c>
      <c r="IO30" s="386"/>
      <c r="IP30" s="415" t="str">
        <f>IFERROR(IO30/'Donnees de base'!BR30,"")</f>
        <v/>
      </c>
      <c r="IQ30" s="386"/>
      <c r="IR30" s="415" t="str">
        <f>IFERROR(IQ30/'Donnees de base'!BS30,"")</f>
        <v/>
      </c>
      <c r="IS30" s="416">
        <f t="shared" si="41"/>
        <v>0</v>
      </c>
      <c r="IT30" s="386"/>
      <c r="IU30" s="415" t="str">
        <f>IFERROR(IT30/'Donnees de base'!BT30,"")</f>
        <v/>
      </c>
      <c r="IV30" s="101"/>
      <c r="IW30" s="415" t="str">
        <f>IFERROR(IV30/'Donnees de base'!BU30,"")</f>
        <v/>
      </c>
      <c r="IX30" s="386"/>
      <c r="IY30" s="415" t="str">
        <f>IFERROR(IX30/'Donnees de base'!BV30,"")</f>
        <v/>
      </c>
      <c r="IZ30" s="386"/>
      <c r="JA30" s="417" t="str">
        <f>IFERROR(IZ30/'Donnees de base'!BW30,"")</f>
        <v/>
      </c>
      <c r="JB30" s="418">
        <f t="shared" si="42"/>
        <v>0</v>
      </c>
      <c r="JC30" s="397"/>
      <c r="JD30" s="415" t="str">
        <f>IFERROR(JC30/'Donnees de base'!BY30,"")</f>
        <v/>
      </c>
      <c r="JE30" s="386"/>
      <c r="JF30" s="386"/>
      <c r="JG30" s="386"/>
      <c r="JH30" s="386"/>
      <c r="JI30" s="389">
        <f t="shared" si="43"/>
        <v>0</v>
      </c>
      <c r="JJ30" s="417" t="str">
        <f>IFERROR(JI30/('Donnees de base'!CD30-'Donnees de base'!BY30),"")</f>
        <v/>
      </c>
      <c r="JK30" s="418">
        <f t="shared" si="44"/>
        <v>0</v>
      </c>
    </row>
    <row r="31" spans="1:271" ht="15.4">
      <c r="A31" s="214" t="str">
        <f>IF('Donnees de base'!A31="","",'Donnees de base'!A31)</f>
        <v>COUP</v>
      </c>
      <c r="B31" s="215" t="str">
        <f>IF('Donnees de base'!B31="","",'Donnees de base'!B31)</f>
        <v>GPEI</v>
      </c>
      <c r="C31" s="215" t="str">
        <f>IF('Donnees de base'!C31="","",'Donnees de base'!C31)</f>
        <v>DATA</v>
      </c>
      <c r="D31" s="215" t="str">
        <f>IF('Donnees de base'!D31="","",'Donnees de base'!D31)</f>
        <v/>
      </c>
      <c r="E31" s="216" t="str">
        <f>IF('Donnees de base'!H31="","",'Donnees de base'!H31)</f>
        <v/>
      </c>
      <c r="F31" s="227">
        <v>0</v>
      </c>
      <c r="G31" s="228"/>
      <c r="H31" s="229" t="str">
        <f>IF('Donnees de base'!Y31="","",'Donnees de base'!Y31)</f>
        <v/>
      </c>
      <c r="I31" s="106"/>
      <c r="J31" s="230">
        <f t="shared" si="0"/>
        <v>0</v>
      </c>
      <c r="K31" s="105"/>
      <c r="L31" s="106"/>
      <c r="M31" s="230">
        <f t="shared" si="1"/>
        <v>0</v>
      </c>
      <c r="N31" s="105"/>
      <c r="O31" s="105"/>
      <c r="P31" s="231">
        <f t="shared" si="2"/>
        <v>0</v>
      </c>
      <c r="Q31" s="105"/>
      <c r="R31" s="105"/>
      <c r="S31" s="231">
        <f t="shared" si="3"/>
        <v>0</v>
      </c>
      <c r="T31" s="232">
        <f t="shared" ref="T31:U31" si="149">SUM(N31,Q31)</f>
        <v>0</v>
      </c>
      <c r="U31" s="232">
        <f t="shared" si="149"/>
        <v>0</v>
      </c>
      <c r="V31" s="231">
        <f t="shared" si="5"/>
        <v>0</v>
      </c>
      <c r="W31" s="105"/>
      <c r="X31" s="228"/>
      <c r="Y31" s="114"/>
      <c r="Z31" s="115"/>
      <c r="AA31" s="115"/>
      <c r="AB31" s="115"/>
      <c r="AC31" s="116"/>
      <c r="AD31" s="107"/>
      <c r="AE31" s="228"/>
      <c r="AF31" s="103"/>
      <c r="AG31" s="105"/>
      <c r="AH31" s="105"/>
      <c r="AI31" s="105"/>
      <c r="AJ31" s="105"/>
      <c r="AK31" s="105"/>
      <c r="AL31" s="105"/>
      <c r="AM31" s="105"/>
      <c r="AN31" s="106"/>
      <c r="AO31" s="107"/>
      <c r="AP31" s="105"/>
      <c r="AQ31" s="105"/>
      <c r="AR31" s="105"/>
      <c r="AS31" s="105"/>
      <c r="AT31" s="105"/>
      <c r="AU31" s="105"/>
      <c r="AV31" s="105"/>
      <c r="AW31" s="228"/>
      <c r="AX31" s="103"/>
      <c r="AY31" s="105"/>
      <c r="AZ31" s="105"/>
      <c r="BA31" s="105"/>
      <c r="BB31" s="105"/>
      <c r="BC31" s="105"/>
      <c r="BD31" s="105"/>
      <c r="BE31" s="105"/>
      <c r="BF31" s="105"/>
      <c r="BG31" s="105"/>
      <c r="BH31" s="105"/>
      <c r="BI31" s="106"/>
      <c r="BJ31" s="107"/>
      <c r="BK31" s="228"/>
      <c r="BL31" s="379" t="str">
        <f t="shared" si="6"/>
        <v/>
      </c>
      <c r="BM31" s="380" t="str">
        <f t="shared" si="7"/>
        <v/>
      </c>
      <c r="BN31" s="380" t="str">
        <f>IFERROR(K31/('Donnees de base'!M31*0.48),"")</f>
        <v/>
      </c>
      <c r="BO31" s="380" t="str">
        <f>IFERROR(L31/('Donnees de base'!M31*0.52),"")</f>
        <v/>
      </c>
      <c r="BP31" s="380" t="str">
        <f>IFERROR(T31/('Donnees de base'!K31*0.48),"")</f>
        <v/>
      </c>
      <c r="BQ31" s="380" t="str">
        <f>IFERROR(U31/('Donnees de base'!K31*0.52),"")</f>
        <v/>
      </c>
      <c r="BR31" s="380" t="str">
        <f>IFERROR(W31/('Donnees de base'!L31*0.48),"")</f>
        <v/>
      </c>
      <c r="BS31" s="380" t="str">
        <f>IFERROR(X31/('Donnees de base'!L31*0.52),"")</f>
        <v/>
      </c>
      <c r="BT31" s="380" t="s">
        <v>309</v>
      </c>
      <c r="BU31" s="381" t="s">
        <v>309</v>
      </c>
      <c r="BV31" s="380" t="s">
        <v>309</v>
      </c>
      <c r="BW31" s="380" t="s">
        <v>309</v>
      </c>
      <c r="BX31" s="380" t="s">
        <v>309</v>
      </c>
      <c r="BY31" s="380" t="s">
        <v>309</v>
      </c>
      <c r="BZ31" s="380" t="s">
        <v>309</v>
      </c>
      <c r="CA31" s="380" t="s">
        <v>309</v>
      </c>
      <c r="CB31" s="380" t="s">
        <v>309</v>
      </c>
      <c r="CC31" s="380" t="s">
        <v>309</v>
      </c>
      <c r="CD31" s="380" t="str">
        <f>IFERROR(AN31/('Donnees de base'!M31*0.48),"")</f>
        <v/>
      </c>
      <c r="CE31" s="380" t="s">
        <v>309</v>
      </c>
      <c r="CF31" s="380" t="s">
        <v>309</v>
      </c>
      <c r="CG31" s="380" t="s">
        <v>309</v>
      </c>
      <c r="CH31" s="382" t="s">
        <v>309</v>
      </c>
      <c r="CI31" s="332"/>
      <c r="CJ31" s="333" t="str">
        <f>IF('Donnees de base'!C31="","",'Donnees de base'!C31)</f>
        <v>DATA</v>
      </c>
      <c r="CK31" s="333" t="str">
        <f>IF('Donnees de base'!D31="","",'Donnees de base'!D31)</f>
        <v/>
      </c>
      <c r="CL31" s="333">
        <f>IF('Donnees de base'!G31="","",'Donnees de base'!G31)</f>
        <v>0</v>
      </c>
      <c r="CM31" s="429"/>
      <c r="CN31" s="383" t="s">
        <v>309</v>
      </c>
      <c r="CO31" s="335">
        <f>IF('Donnees de base'!K31="","",'Donnees de base'!K31)</f>
        <v>0</v>
      </c>
      <c r="CP31" s="397"/>
      <c r="CQ31" s="386"/>
      <c r="CR31" s="386"/>
      <c r="CS31" s="387"/>
      <c r="CT31" s="419">
        <f t="shared" si="8"/>
        <v>0</v>
      </c>
      <c r="CU31" s="389">
        <f t="shared" si="9"/>
        <v>0</v>
      </c>
      <c r="CV31" s="420">
        <f t="shared" si="10"/>
        <v>0</v>
      </c>
      <c r="CW31" s="397"/>
      <c r="CX31" s="386"/>
      <c r="CY31" s="386"/>
      <c r="CZ31" s="391"/>
      <c r="DA31" s="419">
        <f t="shared" si="11"/>
        <v>0</v>
      </c>
      <c r="DB31" s="389">
        <f t="shared" si="12"/>
        <v>0</v>
      </c>
      <c r="DC31" s="420">
        <f t="shared" si="13"/>
        <v>0</v>
      </c>
      <c r="DD31" s="395"/>
      <c r="DE31" s="386"/>
      <c r="DF31" s="386"/>
      <c r="DG31" s="396"/>
      <c r="DH31" s="419">
        <f t="shared" si="14"/>
        <v>0</v>
      </c>
      <c r="DI31" s="389">
        <f t="shared" si="15"/>
        <v>0</v>
      </c>
      <c r="DJ31" s="420">
        <f t="shared" si="16"/>
        <v>0</v>
      </c>
      <c r="DK31" s="397"/>
      <c r="DL31" s="386"/>
      <c r="DM31" s="386"/>
      <c r="DN31" s="391"/>
      <c r="DO31" s="348">
        <f t="shared" si="17"/>
        <v>0</v>
      </c>
      <c r="DP31" s="333">
        <f t="shared" si="18"/>
        <v>0</v>
      </c>
      <c r="DQ31" s="349">
        <f t="shared" si="19"/>
        <v>0</v>
      </c>
      <c r="DR31" s="430">
        <f t="shared" ref="DR31:DS31" si="150">SUM(CT31,DH31)</f>
        <v>0</v>
      </c>
      <c r="DS31" s="399">
        <f t="shared" si="150"/>
        <v>0</v>
      </c>
      <c r="DT31" s="431">
        <f t="shared" si="21"/>
        <v>0</v>
      </c>
      <c r="DU31" s="401">
        <f t="shared" ref="DU31:DV31" si="151">SUM(DA31,DO31)</f>
        <v>0</v>
      </c>
      <c r="DV31" s="399">
        <f t="shared" si="151"/>
        <v>0</v>
      </c>
      <c r="DW31" s="402">
        <f t="shared" si="23"/>
        <v>0</v>
      </c>
      <c r="DX31" s="432">
        <f t="shared" ref="DX31:DY31" si="152">SUM(CP31,CR31,CW31,CY31,DD31,DF31,DK31,DM31)</f>
        <v>0</v>
      </c>
      <c r="DY31" s="351">
        <f t="shared" si="152"/>
        <v>0</v>
      </c>
      <c r="DZ31" s="354">
        <f t="shared" si="25"/>
        <v>0</v>
      </c>
      <c r="EA31" s="426"/>
      <c r="EB31" s="427"/>
      <c r="EC31" s="428"/>
      <c r="ED31" s="425"/>
      <c r="EE31" s="408">
        <f t="shared" si="26"/>
        <v>0</v>
      </c>
      <c r="EF31" s="409">
        <f t="shared" si="27"/>
        <v>0</v>
      </c>
      <c r="EG31" s="410" t="str">
        <f>IFERROR(EF31/'Donnees de base'!E31,"")</f>
        <v/>
      </c>
      <c r="EH31" s="410">
        <f t="shared" si="28"/>
        <v>0</v>
      </c>
      <c r="EI31" s="411" t="str">
        <f>IFERROR(EH31/'Donnees de base'!F31,"")</f>
        <v/>
      </c>
      <c r="EJ31" s="365">
        <f t="shared" si="29"/>
        <v>0</v>
      </c>
      <c r="EK31" s="366" t="str">
        <f>IFERROR(EJ31/'Donnees de base'!G31,"")</f>
        <v/>
      </c>
      <c r="EL31" s="412" t="str">
        <f>IFERROR(DZ31/'Donnees de base'!K31,"")</f>
        <v/>
      </c>
      <c r="EM31" s="413" t="str">
        <f>IFERROR(DZ31/'Donnees de base'!P31,"")</f>
        <v/>
      </c>
      <c r="EN31" s="413" t="str">
        <f>IFERROR(DZ31/'Donnees de base'!T31,"")</f>
        <v/>
      </c>
      <c r="EO31" s="414" t="str">
        <f>IFERROR(EE31/'Donnees de base'!L31,"")</f>
        <v/>
      </c>
      <c r="EP31" s="370" t="str">
        <f>IFERROR(EJ31/('Donnees de base'!K31+'Donnees de base'!L31),"")</f>
        <v/>
      </c>
      <c r="EQ31" s="346"/>
      <c r="ER31" s="371"/>
      <c r="ES31" s="372">
        <f t="shared" si="30"/>
        <v>0</v>
      </c>
      <c r="ET31" s="84"/>
      <c r="EU31" s="84"/>
      <c r="EV31" s="373" t="str">
        <f>IFERROR((((ET31+EU31)*'Donnees de base'!$X$49)-(DZ31+EE31))/((ET31+EU31)*'Donnees de base'!$X$49),"")</f>
        <v/>
      </c>
      <c r="EW31" s="374">
        <f>IFERROR(('Donnees de base'!V31)-(ET31+EU31),"")</f>
        <v>0</v>
      </c>
      <c r="EX31" s="421"/>
      <c r="EY31" s="110"/>
      <c r="EZ31" s="110"/>
      <c r="FA31" s="422"/>
      <c r="FB31" s="423"/>
      <c r="FC31" s="110"/>
      <c r="FD31" s="424"/>
      <c r="FE31" s="395"/>
      <c r="FF31" s="415" t="str">
        <f>IFERROR(FE31/'Donnees de base'!AC31,"")</f>
        <v/>
      </c>
      <c r="FG31" s="386"/>
      <c r="FH31" s="415" t="str">
        <f>IFERROR(FG31/'Donnees de base'!AD31,"")</f>
        <v/>
      </c>
      <c r="FI31" s="386"/>
      <c r="FJ31" s="415" t="str">
        <f>IFERROR(FI31/'Donnees de base'!AE31,"")</f>
        <v/>
      </c>
      <c r="FK31" s="386"/>
      <c r="FL31" s="415" t="str">
        <f>IFERROR(FK31/'Donnees de base'!AF31,"")</f>
        <v/>
      </c>
      <c r="FM31" s="386"/>
      <c r="FN31" s="415" t="str">
        <f>IFERROR(FM31/'Donnees de base'!AG31,"")</f>
        <v/>
      </c>
      <c r="FO31" s="416">
        <f t="shared" si="31"/>
        <v>0</v>
      </c>
      <c r="FP31" s="386"/>
      <c r="FQ31" s="415" t="str">
        <f>IFERROR(FP31/'Donnees de base'!AH31,"")</f>
        <v/>
      </c>
      <c r="FR31" s="386"/>
      <c r="FS31" s="415" t="str">
        <f>IFERROR(FR31/'Donnees de base'!AI31,"")</f>
        <v/>
      </c>
      <c r="FT31" s="386"/>
      <c r="FU31" s="415" t="str">
        <f>IFERROR(FT31/'Donnees de base'!AJ31,"")</f>
        <v/>
      </c>
      <c r="FV31" s="416">
        <f t="shared" si="32"/>
        <v>0</v>
      </c>
      <c r="FW31" s="386"/>
      <c r="FX31" s="415" t="str">
        <f>IFERROR(FW31/'Donnees de base'!AK31,"")</f>
        <v/>
      </c>
      <c r="FY31" s="386"/>
      <c r="FZ31" s="415" t="str">
        <f>IFERROR(FY31/'Donnees de base'!AL31,"")</f>
        <v/>
      </c>
      <c r="GA31" s="386"/>
      <c r="GB31" s="415" t="str">
        <f>IFERROR(GA31/'Donnees de base'!AM31,"")</f>
        <v/>
      </c>
      <c r="GC31" s="416">
        <f t="shared" si="33"/>
        <v>0</v>
      </c>
      <c r="GD31" s="386"/>
      <c r="GE31" s="415" t="str">
        <f>IFERROR(GD31/'Donnees de base'!AN31,"")</f>
        <v/>
      </c>
      <c r="GF31" s="101"/>
      <c r="GG31" s="415" t="str">
        <f>IFERROR(GF31/'Donnees de base'!AO31,"")</f>
        <v/>
      </c>
      <c r="GH31" s="386"/>
      <c r="GI31" s="415" t="str">
        <f>IFERROR(GH31/'Donnees de base'!AP31,"")</f>
        <v/>
      </c>
      <c r="GJ31" s="386"/>
      <c r="GK31" s="417" t="str">
        <f>IFERROR(GJ31/'Donnees de base'!AQ31,"")</f>
        <v/>
      </c>
      <c r="GL31" s="418">
        <f t="shared" si="34"/>
        <v>0</v>
      </c>
      <c r="GM31" s="397"/>
      <c r="GN31" s="415" t="str">
        <f>IFERROR(GM31/'Donnees de base'!AS31,"")</f>
        <v/>
      </c>
      <c r="GO31" s="386"/>
      <c r="GP31" s="415" t="str">
        <f>IFERROR(GO31/'Donnees de base'!AT31,"")</f>
        <v/>
      </c>
      <c r="GQ31" s="386"/>
      <c r="GR31" s="415" t="str">
        <f>IFERROR(GQ31/'Donnees de base'!AU31,"")</f>
        <v/>
      </c>
      <c r="GS31" s="386"/>
      <c r="GT31" s="415" t="str">
        <f>IFERROR(GS31/'Donnees de base'!AV31,"")</f>
        <v/>
      </c>
      <c r="GU31" s="386"/>
      <c r="GV31" s="415" t="str">
        <f>IFERROR(GU31/'Donnees de base'!AW31,"")</f>
        <v/>
      </c>
      <c r="GW31" s="416">
        <f t="shared" si="35"/>
        <v>0</v>
      </c>
      <c r="GX31" s="386"/>
      <c r="GY31" s="415" t="str">
        <f>IFERROR(GX31/'Donnees de base'!AX31,"")</f>
        <v/>
      </c>
      <c r="GZ31" s="386"/>
      <c r="HA31" s="415" t="str">
        <f>IFERROR(GZ31/'Donnees de base'!AY31,"")</f>
        <v/>
      </c>
      <c r="HB31" s="386"/>
      <c r="HC31" s="415" t="str">
        <f>IFERROR(HB31/'Donnees de base'!AZ31,"")</f>
        <v/>
      </c>
      <c r="HD31" s="416">
        <f t="shared" si="36"/>
        <v>0</v>
      </c>
      <c r="HE31" s="386"/>
      <c r="HF31" s="415" t="str">
        <f>IFERROR(HE31/'Donnees de base'!BA31,"")</f>
        <v/>
      </c>
      <c r="HG31" s="386"/>
      <c r="HH31" s="415" t="str">
        <f>IFERROR(HG31/'Donnees de base'!BB31,"")</f>
        <v/>
      </c>
      <c r="HI31" s="386"/>
      <c r="HJ31" s="415" t="str">
        <f>IFERROR(HI31/'Donnees de base'!BC31,"")</f>
        <v/>
      </c>
      <c r="HK31" s="416">
        <f t="shared" si="37"/>
        <v>0</v>
      </c>
      <c r="HL31" s="386"/>
      <c r="HM31" s="415" t="str">
        <f>IFERROR(HL31/'Donnees de base'!BD31,"")</f>
        <v/>
      </c>
      <c r="HN31" s="386"/>
      <c r="HO31" s="415" t="str">
        <f>IFERROR(HN31/'Donnees de base'!BE31,"")</f>
        <v/>
      </c>
      <c r="HP31" s="386"/>
      <c r="HQ31" s="415" t="str">
        <f>IFERROR(HP31/'Donnees de base'!BF31,"")</f>
        <v/>
      </c>
      <c r="HR31" s="386"/>
      <c r="HS31" s="417" t="str">
        <f>IFERROR(HR31/'Donnees de base'!BG31,"")</f>
        <v/>
      </c>
      <c r="HT31" s="418">
        <f t="shared" si="38"/>
        <v>0</v>
      </c>
      <c r="HU31" s="397"/>
      <c r="HV31" s="415" t="str">
        <f>IFERROR(HU31/'Donnees de base'!BI31,"")</f>
        <v/>
      </c>
      <c r="HW31" s="386"/>
      <c r="HX31" s="415" t="str">
        <f>IFERROR(HW31/'Donnees de base'!BJ31,"")</f>
        <v/>
      </c>
      <c r="HY31" s="386"/>
      <c r="HZ31" s="415" t="str">
        <f>IFERROR(HY31/'Donnees de base'!BK31,"")</f>
        <v/>
      </c>
      <c r="IA31" s="386"/>
      <c r="IB31" s="415" t="str">
        <f>IFERROR(IA31/'Donnees de base'!BL31,"")</f>
        <v/>
      </c>
      <c r="IC31" s="386"/>
      <c r="ID31" s="415" t="str">
        <f>IFERROR(IC31/'Donnees de base'!BM31,"")</f>
        <v/>
      </c>
      <c r="IE31" s="416">
        <f t="shared" si="39"/>
        <v>0</v>
      </c>
      <c r="IF31" s="386"/>
      <c r="IG31" s="415" t="str">
        <f>IFERROR(IF31/'Donnees de base'!BN31,"")</f>
        <v/>
      </c>
      <c r="IH31" s="386"/>
      <c r="II31" s="415" t="str">
        <f>IFERROR(IH31/'Donnees de base'!BO31,"")</f>
        <v/>
      </c>
      <c r="IJ31" s="386"/>
      <c r="IK31" s="415" t="str">
        <f>IFERROR(IJ31/'Donnees de base'!BP31,"")</f>
        <v/>
      </c>
      <c r="IL31" s="416">
        <f t="shared" si="40"/>
        <v>0</v>
      </c>
      <c r="IM31" s="386"/>
      <c r="IN31" s="415" t="str">
        <f>IFERROR(IM31/'Donnees de base'!BQ31,"")</f>
        <v/>
      </c>
      <c r="IO31" s="386"/>
      <c r="IP31" s="415" t="str">
        <f>IFERROR(IO31/'Donnees de base'!BR31,"")</f>
        <v/>
      </c>
      <c r="IQ31" s="386"/>
      <c r="IR31" s="415" t="str">
        <f>IFERROR(IQ31/'Donnees de base'!BS31,"")</f>
        <v/>
      </c>
      <c r="IS31" s="416">
        <f t="shared" si="41"/>
        <v>0</v>
      </c>
      <c r="IT31" s="386"/>
      <c r="IU31" s="415" t="str">
        <f>IFERROR(IT31/'Donnees de base'!BT31,"")</f>
        <v/>
      </c>
      <c r="IV31" s="101"/>
      <c r="IW31" s="415" t="str">
        <f>IFERROR(IV31/'Donnees de base'!BU31,"")</f>
        <v/>
      </c>
      <c r="IX31" s="386"/>
      <c r="IY31" s="415" t="str">
        <f>IFERROR(IX31/'Donnees de base'!BV31,"")</f>
        <v/>
      </c>
      <c r="IZ31" s="386"/>
      <c r="JA31" s="417" t="str">
        <f>IFERROR(IZ31/'Donnees de base'!BW31,"")</f>
        <v/>
      </c>
      <c r="JB31" s="418">
        <f t="shared" si="42"/>
        <v>0</v>
      </c>
      <c r="JC31" s="397"/>
      <c r="JD31" s="415" t="str">
        <f>IFERROR(JC31/'Donnees de base'!BY31,"")</f>
        <v/>
      </c>
      <c r="JE31" s="386"/>
      <c r="JF31" s="386"/>
      <c r="JG31" s="386"/>
      <c r="JH31" s="386"/>
      <c r="JI31" s="389">
        <f t="shared" si="43"/>
        <v>0</v>
      </c>
      <c r="JJ31" s="417" t="str">
        <f>IFERROR(JI31/('Donnees de base'!CD31-'Donnees de base'!BY31),"")</f>
        <v/>
      </c>
      <c r="JK31" s="418">
        <f t="shared" si="44"/>
        <v>0</v>
      </c>
    </row>
    <row r="32" spans="1:271" ht="15.4">
      <c r="A32" s="214" t="str">
        <f>IF('Donnees de base'!A32="","",'Donnees de base'!A32)</f>
        <v>COUP</v>
      </c>
      <c r="B32" s="215" t="str">
        <f>IF('Donnees de base'!B32="","",'Donnees de base'!B32)</f>
        <v>GPEI</v>
      </c>
      <c r="C32" s="215" t="str">
        <f>IF('Donnees de base'!C32="","",'Donnees de base'!C32)</f>
        <v>DATA</v>
      </c>
      <c r="D32" s="215" t="str">
        <f>IF('Donnees de base'!D32="","",'Donnees de base'!D32)</f>
        <v/>
      </c>
      <c r="E32" s="216" t="str">
        <f>IF('Donnees de base'!H32="","",'Donnees de base'!H32)</f>
        <v/>
      </c>
      <c r="F32" s="227">
        <v>0</v>
      </c>
      <c r="G32" s="228"/>
      <c r="H32" s="229" t="str">
        <f>IF('Donnees de base'!Y32="","",'Donnees de base'!Y32)</f>
        <v/>
      </c>
      <c r="I32" s="106"/>
      <c r="J32" s="230">
        <f t="shared" si="0"/>
        <v>0</v>
      </c>
      <c r="K32" s="105"/>
      <c r="L32" s="106"/>
      <c r="M32" s="230">
        <f t="shared" si="1"/>
        <v>0</v>
      </c>
      <c r="N32" s="105"/>
      <c r="O32" s="105"/>
      <c r="P32" s="231">
        <f t="shared" si="2"/>
        <v>0</v>
      </c>
      <c r="Q32" s="105"/>
      <c r="R32" s="105"/>
      <c r="S32" s="231">
        <f t="shared" si="3"/>
        <v>0</v>
      </c>
      <c r="T32" s="232">
        <f t="shared" ref="T32:U32" si="153">SUM(N32,Q32)</f>
        <v>0</v>
      </c>
      <c r="U32" s="232">
        <f t="shared" si="153"/>
        <v>0</v>
      </c>
      <c r="V32" s="231">
        <f t="shared" si="5"/>
        <v>0</v>
      </c>
      <c r="W32" s="105"/>
      <c r="X32" s="228"/>
      <c r="Y32" s="114"/>
      <c r="Z32" s="115"/>
      <c r="AA32" s="115"/>
      <c r="AB32" s="115"/>
      <c r="AC32" s="116"/>
      <c r="AD32" s="107"/>
      <c r="AE32" s="228"/>
      <c r="AF32" s="103"/>
      <c r="AG32" s="105"/>
      <c r="AH32" s="105"/>
      <c r="AI32" s="105"/>
      <c r="AJ32" s="105"/>
      <c r="AK32" s="105"/>
      <c r="AL32" s="105"/>
      <c r="AM32" s="105"/>
      <c r="AN32" s="106"/>
      <c r="AO32" s="107"/>
      <c r="AP32" s="105"/>
      <c r="AQ32" s="105"/>
      <c r="AR32" s="105"/>
      <c r="AS32" s="105"/>
      <c r="AT32" s="105"/>
      <c r="AU32" s="105"/>
      <c r="AV32" s="105"/>
      <c r="AW32" s="228"/>
      <c r="AX32" s="103"/>
      <c r="AY32" s="105"/>
      <c r="AZ32" s="105"/>
      <c r="BA32" s="105"/>
      <c r="BB32" s="105"/>
      <c r="BC32" s="105"/>
      <c r="BD32" s="105"/>
      <c r="BE32" s="105"/>
      <c r="BF32" s="105"/>
      <c r="BG32" s="105"/>
      <c r="BH32" s="105"/>
      <c r="BI32" s="106"/>
      <c r="BJ32" s="107"/>
      <c r="BK32" s="228"/>
      <c r="BL32" s="379" t="str">
        <f t="shared" si="6"/>
        <v/>
      </c>
      <c r="BM32" s="380" t="str">
        <f t="shared" si="7"/>
        <v/>
      </c>
      <c r="BN32" s="380" t="str">
        <f>IFERROR(K32/('Donnees de base'!M32*0.48),"")</f>
        <v/>
      </c>
      <c r="BO32" s="380" t="str">
        <f>IFERROR(L32/('Donnees de base'!M32*0.52),"")</f>
        <v/>
      </c>
      <c r="BP32" s="380" t="str">
        <f>IFERROR(T32/('Donnees de base'!K32*0.48),"")</f>
        <v/>
      </c>
      <c r="BQ32" s="380" t="str">
        <f>IFERROR(U32/('Donnees de base'!K32*0.52),"")</f>
        <v/>
      </c>
      <c r="BR32" s="380" t="str">
        <f>IFERROR(W32/('Donnees de base'!L32*0.48),"")</f>
        <v/>
      </c>
      <c r="BS32" s="380" t="str">
        <f>IFERROR(X32/('Donnees de base'!L32*0.52),"")</f>
        <v/>
      </c>
      <c r="BT32" s="380" t="s">
        <v>309</v>
      </c>
      <c r="BU32" s="381" t="s">
        <v>309</v>
      </c>
      <c r="BV32" s="380" t="s">
        <v>309</v>
      </c>
      <c r="BW32" s="380" t="s">
        <v>309</v>
      </c>
      <c r="BX32" s="380" t="s">
        <v>309</v>
      </c>
      <c r="BY32" s="380" t="s">
        <v>309</v>
      </c>
      <c r="BZ32" s="380" t="s">
        <v>309</v>
      </c>
      <c r="CA32" s="380" t="s">
        <v>309</v>
      </c>
      <c r="CB32" s="380" t="s">
        <v>309</v>
      </c>
      <c r="CC32" s="380" t="s">
        <v>309</v>
      </c>
      <c r="CD32" s="380" t="str">
        <f>IFERROR(AN32/('Donnees de base'!M32*0.48),"")</f>
        <v/>
      </c>
      <c r="CE32" s="380" t="s">
        <v>309</v>
      </c>
      <c r="CF32" s="380" t="s">
        <v>309</v>
      </c>
      <c r="CG32" s="380" t="s">
        <v>309</v>
      </c>
      <c r="CH32" s="382" t="s">
        <v>309</v>
      </c>
      <c r="CI32" s="332"/>
      <c r="CJ32" s="333" t="str">
        <f>IF('Donnees de base'!C32="","",'Donnees de base'!C32)</f>
        <v>DATA</v>
      </c>
      <c r="CK32" s="333" t="str">
        <f>IF('Donnees de base'!D32="","",'Donnees de base'!D32)</f>
        <v/>
      </c>
      <c r="CL32" s="333">
        <f>IF('Donnees de base'!G32="","",'Donnees de base'!G32)</f>
        <v>0</v>
      </c>
      <c r="CM32" s="429"/>
      <c r="CN32" s="383" t="s">
        <v>309</v>
      </c>
      <c r="CO32" s="335">
        <f>IF('Donnees de base'!K32="","",'Donnees de base'!K32)</f>
        <v>0</v>
      </c>
      <c r="CP32" s="397"/>
      <c r="CQ32" s="386"/>
      <c r="CR32" s="386"/>
      <c r="CS32" s="387"/>
      <c r="CT32" s="419">
        <f t="shared" si="8"/>
        <v>0</v>
      </c>
      <c r="CU32" s="389">
        <f t="shared" si="9"/>
        <v>0</v>
      </c>
      <c r="CV32" s="420">
        <f t="shared" si="10"/>
        <v>0</v>
      </c>
      <c r="CW32" s="397"/>
      <c r="CX32" s="386"/>
      <c r="CY32" s="386"/>
      <c r="CZ32" s="391"/>
      <c r="DA32" s="419">
        <f t="shared" si="11"/>
        <v>0</v>
      </c>
      <c r="DB32" s="389">
        <f t="shared" si="12"/>
        <v>0</v>
      </c>
      <c r="DC32" s="420">
        <f t="shared" si="13"/>
        <v>0</v>
      </c>
      <c r="DD32" s="395"/>
      <c r="DE32" s="386"/>
      <c r="DF32" s="386"/>
      <c r="DG32" s="396"/>
      <c r="DH32" s="419">
        <f t="shared" si="14"/>
        <v>0</v>
      </c>
      <c r="DI32" s="389">
        <f t="shared" si="15"/>
        <v>0</v>
      </c>
      <c r="DJ32" s="420">
        <f t="shared" si="16"/>
        <v>0</v>
      </c>
      <c r="DK32" s="397"/>
      <c r="DL32" s="386"/>
      <c r="DM32" s="386"/>
      <c r="DN32" s="391"/>
      <c r="DO32" s="348">
        <f t="shared" si="17"/>
        <v>0</v>
      </c>
      <c r="DP32" s="333">
        <f t="shared" si="18"/>
        <v>0</v>
      </c>
      <c r="DQ32" s="349">
        <f t="shared" si="19"/>
        <v>0</v>
      </c>
      <c r="DR32" s="430">
        <f t="shared" ref="DR32:DS32" si="154">SUM(CT32,DH32)</f>
        <v>0</v>
      </c>
      <c r="DS32" s="399">
        <f t="shared" si="154"/>
        <v>0</v>
      </c>
      <c r="DT32" s="431">
        <f t="shared" si="21"/>
        <v>0</v>
      </c>
      <c r="DU32" s="401">
        <f t="shared" ref="DU32:DV32" si="155">SUM(DA32,DO32)</f>
        <v>0</v>
      </c>
      <c r="DV32" s="399">
        <f t="shared" si="155"/>
        <v>0</v>
      </c>
      <c r="DW32" s="402">
        <f t="shared" si="23"/>
        <v>0</v>
      </c>
      <c r="DX32" s="432">
        <f t="shared" ref="DX32:DY32" si="156">SUM(CP32,CR32,CW32,CY32,DD32,DF32,DK32,DM32)</f>
        <v>0</v>
      </c>
      <c r="DY32" s="351">
        <f t="shared" si="156"/>
        <v>0</v>
      </c>
      <c r="DZ32" s="354">
        <f t="shared" si="25"/>
        <v>0</v>
      </c>
      <c r="EA32" s="426"/>
      <c r="EB32" s="427"/>
      <c r="EC32" s="428"/>
      <c r="ED32" s="425"/>
      <c r="EE32" s="408">
        <f t="shared" si="26"/>
        <v>0</v>
      </c>
      <c r="EF32" s="409">
        <f t="shared" si="27"/>
        <v>0</v>
      </c>
      <c r="EG32" s="410" t="str">
        <f>IFERROR(EF32/'Donnees de base'!E32,"")</f>
        <v/>
      </c>
      <c r="EH32" s="410">
        <f t="shared" si="28"/>
        <v>0</v>
      </c>
      <c r="EI32" s="411" t="str">
        <f>IFERROR(EH32/'Donnees de base'!F32,"")</f>
        <v/>
      </c>
      <c r="EJ32" s="365">
        <f t="shared" si="29"/>
        <v>0</v>
      </c>
      <c r="EK32" s="366" t="str">
        <f>IFERROR(EJ32/'Donnees de base'!G32,"")</f>
        <v/>
      </c>
      <c r="EL32" s="412" t="str">
        <f>IFERROR(DZ32/'Donnees de base'!K32,"")</f>
        <v/>
      </c>
      <c r="EM32" s="413" t="str">
        <f>IFERROR(DZ32/'Donnees de base'!P32,"")</f>
        <v/>
      </c>
      <c r="EN32" s="413" t="str">
        <f>IFERROR(DZ32/'Donnees de base'!T32,"")</f>
        <v/>
      </c>
      <c r="EO32" s="414" t="str">
        <f>IFERROR(EE32/'Donnees de base'!L32,"")</f>
        <v/>
      </c>
      <c r="EP32" s="370" t="str">
        <f>IFERROR(EJ32/('Donnees de base'!K32+'Donnees de base'!L32),"")</f>
        <v/>
      </c>
      <c r="EQ32" s="346"/>
      <c r="ER32" s="371"/>
      <c r="ES32" s="372">
        <f t="shared" si="30"/>
        <v>0</v>
      </c>
      <c r="ET32" s="84"/>
      <c r="EU32" s="84"/>
      <c r="EV32" s="373" t="str">
        <f>IFERROR((((ET32+EU32)*'Donnees de base'!$X$49)-(DZ32+EE32))/((ET32+EU32)*'Donnees de base'!$X$49),"")</f>
        <v/>
      </c>
      <c r="EW32" s="374">
        <f>IFERROR(('Donnees de base'!V32)-(ET32+EU32),"")</f>
        <v>0</v>
      </c>
      <c r="EX32" s="395"/>
      <c r="EY32" s="386"/>
      <c r="EZ32" s="386"/>
      <c r="FA32" s="396"/>
      <c r="FB32" s="397"/>
      <c r="FC32" s="386"/>
      <c r="FD32" s="391"/>
      <c r="FE32" s="395"/>
      <c r="FF32" s="415" t="str">
        <f>IFERROR(FE32/'Donnees de base'!AC32,"")</f>
        <v/>
      </c>
      <c r="FG32" s="386"/>
      <c r="FH32" s="415" t="str">
        <f>IFERROR(FG32/'Donnees de base'!AD32,"")</f>
        <v/>
      </c>
      <c r="FI32" s="386"/>
      <c r="FJ32" s="415" t="str">
        <f>IFERROR(FI32/'Donnees de base'!AE32,"")</f>
        <v/>
      </c>
      <c r="FK32" s="386"/>
      <c r="FL32" s="415" t="str">
        <f>IFERROR(FK32/'Donnees de base'!AF32,"")</f>
        <v/>
      </c>
      <c r="FM32" s="386"/>
      <c r="FN32" s="415" t="str">
        <f>IFERROR(FM32/'Donnees de base'!AG32,"")</f>
        <v/>
      </c>
      <c r="FO32" s="416">
        <f t="shared" si="31"/>
        <v>0</v>
      </c>
      <c r="FP32" s="386"/>
      <c r="FQ32" s="415" t="str">
        <f>IFERROR(FP32/'Donnees de base'!AH32,"")</f>
        <v/>
      </c>
      <c r="FR32" s="386"/>
      <c r="FS32" s="415" t="str">
        <f>IFERROR(FR32/'Donnees de base'!AI32,"")</f>
        <v/>
      </c>
      <c r="FT32" s="386"/>
      <c r="FU32" s="415" t="str">
        <f>IFERROR(FT32/'Donnees de base'!AJ32,"")</f>
        <v/>
      </c>
      <c r="FV32" s="416">
        <f t="shared" si="32"/>
        <v>0</v>
      </c>
      <c r="FW32" s="386"/>
      <c r="FX32" s="415" t="str">
        <f>IFERROR(FW32/'Donnees de base'!AK32,"")</f>
        <v/>
      </c>
      <c r="FY32" s="386"/>
      <c r="FZ32" s="415" t="str">
        <f>IFERROR(FY32/'Donnees de base'!AL32,"")</f>
        <v/>
      </c>
      <c r="GA32" s="386"/>
      <c r="GB32" s="415" t="str">
        <f>IFERROR(GA32/'Donnees de base'!AM32,"")</f>
        <v/>
      </c>
      <c r="GC32" s="416">
        <f t="shared" si="33"/>
        <v>0</v>
      </c>
      <c r="GD32" s="386"/>
      <c r="GE32" s="415" t="str">
        <f>IFERROR(GD32/'Donnees de base'!AN32,"")</f>
        <v/>
      </c>
      <c r="GF32" s="101"/>
      <c r="GG32" s="415" t="str">
        <f>IFERROR(GF32/'Donnees de base'!AO32,"")</f>
        <v/>
      </c>
      <c r="GH32" s="386"/>
      <c r="GI32" s="415" t="str">
        <f>IFERROR(GH32/'Donnees de base'!AP32,"")</f>
        <v/>
      </c>
      <c r="GJ32" s="386"/>
      <c r="GK32" s="417" t="str">
        <f>IFERROR(GJ32/'Donnees de base'!AQ32,"")</f>
        <v/>
      </c>
      <c r="GL32" s="418">
        <f t="shared" si="34"/>
        <v>0</v>
      </c>
      <c r="GM32" s="397"/>
      <c r="GN32" s="415" t="str">
        <f>IFERROR(GM32/'Donnees de base'!AS32,"")</f>
        <v/>
      </c>
      <c r="GO32" s="386"/>
      <c r="GP32" s="415" t="str">
        <f>IFERROR(GO32/'Donnees de base'!AT32,"")</f>
        <v/>
      </c>
      <c r="GQ32" s="386"/>
      <c r="GR32" s="415" t="str">
        <f>IFERROR(GQ32/'Donnees de base'!AU32,"")</f>
        <v/>
      </c>
      <c r="GS32" s="386"/>
      <c r="GT32" s="415" t="str">
        <f>IFERROR(GS32/'Donnees de base'!AV32,"")</f>
        <v/>
      </c>
      <c r="GU32" s="386"/>
      <c r="GV32" s="415" t="str">
        <f>IFERROR(GU32/'Donnees de base'!AW32,"")</f>
        <v/>
      </c>
      <c r="GW32" s="416">
        <f t="shared" si="35"/>
        <v>0</v>
      </c>
      <c r="GX32" s="386"/>
      <c r="GY32" s="415" t="str">
        <f>IFERROR(GX32/'Donnees de base'!AX32,"")</f>
        <v/>
      </c>
      <c r="GZ32" s="386"/>
      <c r="HA32" s="415" t="str">
        <f>IFERROR(GZ32/'Donnees de base'!AY32,"")</f>
        <v/>
      </c>
      <c r="HB32" s="386"/>
      <c r="HC32" s="415" t="str">
        <f>IFERROR(HB32/'Donnees de base'!AZ32,"")</f>
        <v/>
      </c>
      <c r="HD32" s="416">
        <f t="shared" si="36"/>
        <v>0</v>
      </c>
      <c r="HE32" s="386"/>
      <c r="HF32" s="415" t="str">
        <f>IFERROR(HE32/'Donnees de base'!BA32,"")</f>
        <v/>
      </c>
      <c r="HG32" s="386"/>
      <c r="HH32" s="415" t="str">
        <f>IFERROR(HG32/'Donnees de base'!BB32,"")</f>
        <v/>
      </c>
      <c r="HI32" s="386"/>
      <c r="HJ32" s="415" t="str">
        <f>IFERROR(HI32/'Donnees de base'!BC32,"")</f>
        <v/>
      </c>
      <c r="HK32" s="416">
        <f t="shared" si="37"/>
        <v>0</v>
      </c>
      <c r="HL32" s="386"/>
      <c r="HM32" s="415" t="str">
        <f>IFERROR(HL32/'Donnees de base'!BD32,"")</f>
        <v/>
      </c>
      <c r="HN32" s="386"/>
      <c r="HO32" s="415" t="str">
        <f>IFERROR(HN32/'Donnees de base'!BE32,"")</f>
        <v/>
      </c>
      <c r="HP32" s="386"/>
      <c r="HQ32" s="415" t="str">
        <f>IFERROR(HP32/'Donnees de base'!BF32,"")</f>
        <v/>
      </c>
      <c r="HR32" s="386"/>
      <c r="HS32" s="417" t="str">
        <f>IFERROR(HR32/'Donnees de base'!BG32,"")</f>
        <v/>
      </c>
      <c r="HT32" s="418">
        <f t="shared" si="38"/>
        <v>0</v>
      </c>
      <c r="HU32" s="397"/>
      <c r="HV32" s="415" t="str">
        <f>IFERROR(HU32/'Donnees de base'!BI32,"")</f>
        <v/>
      </c>
      <c r="HW32" s="386"/>
      <c r="HX32" s="415" t="str">
        <f>IFERROR(HW32/'Donnees de base'!BJ32,"")</f>
        <v/>
      </c>
      <c r="HY32" s="386"/>
      <c r="HZ32" s="415" t="str">
        <f>IFERROR(HY32/'Donnees de base'!BK32,"")</f>
        <v/>
      </c>
      <c r="IA32" s="386"/>
      <c r="IB32" s="415" t="str">
        <f>IFERROR(IA32/'Donnees de base'!BL32,"")</f>
        <v/>
      </c>
      <c r="IC32" s="386"/>
      <c r="ID32" s="415" t="str">
        <f>IFERROR(IC32/'Donnees de base'!BM32,"")</f>
        <v/>
      </c>
      <c r="IE32" s="416">
        <f t="shared" si="39"/>
        <v>0</v>
      </c>
      <c r="IF32" s="386"/>
      <c r="IG32" s="415" t="str">
        <f>IFERROR(IF32/'Donnees de base'!BN32,"")</f>
        <v/>
      </c>
      <c r="IH32" s="386"/>
      <c r="II32" s="415" t="str">
        <f>IFERROR(IH32/'Donnees de base'!BO32,"")</f>
        <v/>
      </c>
      <c r="IJ32" s="386"/>
      <c r="IK32" s="415" t="str">
        <f>IFERROR(IJ32/'Donnees de base'!BP32,"")</f>
        <v/>
      </c>
      <c r="IL32" s="416">
        <f t="shared" si="40"/>
        <v>0</v>
      </c>
      <c r="IM32" s="386"/>
      <c r="IN32" s="415" t="str">
        <f>IFERROR(IM32/'Donnees de base'!BQ32,"")</f>
        <v/>
      </c>
      <c r="IO32" s="386"/>
      <c r="IP32" s="415" t="str">
        <f>IFERROR(IO32/'Donnees de base'!BR32,"")</f>
        <v/>
      </c>
      <c r="IQ32" s="386"/>
      <c r="IR32" s="415" t="str">
        <f>IFERROR(IQ32/'Donnees de base'!BS32,"")</f>
        <v/>
      </c>
      <c r="IS32" s="416">
        <f t="shared" si="41"/>
        <v>0</v>
      </c>
      <c r="IT32" s="386"/>
      <c r="IU32" s="415" t="str">
        <f>IFERROR(IT32/'Donnees de base'!BT32,"")</f>
        <v/>
      </c>
      <c r="IV32" s="101"/>
      <c r="IW32" s="415" t="str">
        <f>IFERROR(IV32/'Donnees de base'!BU32,"")</f>
        <v/>
      </c>
      <c r="IX32" s="386"/>
      <c r="IY32" s="415" t="str">
        <f>IFERROR(IX32/'Donnees de base'!BV32,"")</f>
        <v/>
      </c>
      <c r="IZ32" s="386"/>
      <c r="JA32" s="417" t="str">
        <f>IFERROR(IZ32/'Donnees de base'!BW32,"")</f>
        <v/>
      </c>
      <c r="JB32" s="418">
        <f t="shared" si="42"/>
        <v>0</v>
      </c>
      <c r="JC32" s="397"/>
      <c r="JD32" s="415" t="str">
        <f>IFERROR(JC32/'Donnees de base'!BY32,"")</f>
        <v/>
      </c>
      <c r="JE32" s="386"/>
      <c r="JF32" s="386"/>
      <c r="JG32" s="386"/>
      <c r="JH32" s="386"/>
      <c r="JI32" s="389">
        <f t="shared" si="43"/>
        <v>0</v>
      </c>
      <c r="JJ32" s="417" t="str">
        <f>IFERROR(JI32/('Donnees de base'!CD32-'Donnees de base'!BY32),"")</f>
        <v/>
      </c>
      <c r="JK32" s="418">
        <f t="shared" si="44"/>
        <v>0</v>
      </c>
    </row>
    <row r="33" spans="1:271" ht="15.4">
      <c r="A33" s="214" t="str">
        <f>IF('Donnees de base'!A33="","",'Donnees de base'!A33)</f>
        <v>COUP</v>
      </c>
      <c r="B33" s="215" t="str">
        <f>IF('Donnees de base'!B33="","",'Donnees de base'!B33)</f>
        <v>GPEI</v>
      </c>
      <c r="C33" s="215" t="str">
        <f>IF('Donnees de base'!C33="","",'Donnees de base'!C33)</f>
        <v>DATA</v>
      </c>
      <c r="D33" s="215" t="str">
        <f>IF('Donnees de base'!D33="","",'Donnees de base'!D33)</f>
        <v/>
      </c>
      <c r="E33" s="216" t="str">
        <f>IF('Donnees de base'!H33="","",'Donnees de base'!H33)</f>
        <v/>
      </c>
      <c r="F33" s="227">
        <v>0</v>
      </c>
      <c r="G33" s="228"/>
      <c r="H33" s="229" t="str">
        <f>IF('Donnees de base'!Y33="","",'Donnees de base'!Y33)</f>
        <v/>
      </c>
      <c r="I33" s="106"/>
      <c r="J33" s="230">
        <f t="shared" si="0"/>
        <v>0</v>
      </c>
      <c r="K33" s="105"/>
      <c r="L33" s="106"/>
      <c r="M33" s="230">
        <f t="shared" si="1"/>
        <v>0</v>
      </c>
      <c r="N33" s="105"/>
      <c r="O33" s="105"/>
      <c r="P33" s="231">
        <f t="shared" si="2"/>
        <v>0</v>
      </c>
      <c r="Q33" s="105"/>
      <c r="R33" s="105"/>
      <c r="S33" s="231">
        <f t="shared" si="3"/>
        <v>0</v>
      </c>
      <c r="T33" s="232">
        <f t="shared" ref="T33:U33" si="157">SUM(N33,Q33)</f>
        <v>0</v>
      </c>
      <c r="U33" s="232">
        <f t="shared" si="157"/>
        <v>0</v>
      </c>
      <c r="V33" s="231">
        <f t="shared" si="5"/>
        <v>0</v>
      </c>
      <c r="W33" s="105"/>
      <c r="X33" s="228"/>
      <c r="Y33" s="114"/>
      <c r="Z33" s="115"/>
      <c r="AA33" s="115"/>
      <c r="AB33" s="115"/>
      <c r="AC33" s="116"/>
      <c r="AD33" s="107"/>
      <c r="AE33" s="228"/>
      <c r="AF33" s="103"/>
      <c r="AG33" s="105"/>
      <c r="AH33" s="105"/>
      <c r="AI33" s="105"/>
      <c r="AJ33" s="105"/>
      <c r="AK33" s="105"/>
      <c r="AL33" s="105"/>
      <c r="AM33" s="105"/>
      <c r="AN33" s="106"/>
      <c r="AO33" s="107"/>
      <c r="AP33" s="105"/>
      <c r="AQ33" s="105"/>
      <c r="AR33" s="105"/>
      <c r="AS33" s="105"/>
      <c r="AT33" s="105"/>
      <c r="AU33" s="105"/>
      <c r="AV33" s="105"/>
      <c r="AW33" s="228"/>
      <c r="AX33" s="103"/>
      <c r="AY33" s="105"/>
      <c r="AZ33" s="105"/>
      <c r="BA33" s="105"/>
      <c r="BB33" s="105"/>
      <c r="BC33" s="105"/>
      <c r="BD33" s="105"/>
      <c r="BE33" s="105"/>
      <c r="BF33" s="105"/>
      <c r="BG33" s="105"/>
      <c r="BH33" s="105"/>
      <c r="BI33" s="106"/>
      <c r="BJ33" s="107"/>
      <c r="BK33" s="228"/>
      <c r="BL33" s="379" t="str">
        <f t="shared" si="6"/>
        <v/>
      </c>
      <c r="BM33" s="380" t="str">
        <f t="shared" si="7"/>
        <v/>
      </c>
      <c r="BN33" s="380" t="str">
        <f>IFERROR(K33/('Donnees de base'!M33*0.48),"")</f>
        <v/>
      </c>
      <c r="BO33" s="380" t="str">
        <f>IFERROR(L33/('Donnees de base'!M33*0.52),"")</f>
        <v/>
      </c>
      <c r="BP33" s="380" t="str">
        <f>IFERROR(T33/('Donnees de base'!K33*0.48),"")</f>
        <v/>
      </c>
      <c r="BQ33" s="380" t="str">
        <f>IFERROR(U33/('Donnees de base'!K33*0.52),"")</f>
        <v/>
      </c>
      <c r="BR33" s="380" t="str">
        <f>IFERROR(W33/('Donnees de base'!L33*0.48),"")</f>
        <v/>
      </c>
      <c r="BS33" s="380" t="str">
        <f>IFERROR(X33/('Donnees de base'!L33*0.52),"")</f>
        <v/>
      </c>
      <c r="BT33" s="380" t="s">
        <v>309</v>
      </c>
      <c r="BU33" s="381" t="s">
        <v>309</v>
      </c>
      <c r="BV33" s="380" t="s">
        <v>309</v>
      </c>
      <c r="BW33" s="380" t="s">
        <v>309</v>
      </c>
      <c r="BX33" s="380" t="s">
        <v>309</v>
      </c>
      <c r="BY33" s="380" t="s">
        <v>309</v>
      </c>
      <c r="BZ33" s="380" t="s">
        <v>309</v>
      </c>
      <c r="CA33" s="380" t="s">
        <v>309</v>
      </c>
      <c r="CB33" s="380" t="s">
        <v>309</v>
      </c>
      <c r="CC33" s="380" t="s">
        <v>309</v>
      </c>
      <c r="CD33" s="380" t="str">
        <f>IFERROR(AN33/('Donnees de base'!M33*0.48),"")</f>
        <v/>
      </c>
      <c r="CE33" s="380" t="s">
        <v>309</v>
      </c>
      <c r="CF33" s="380" t="s">
        <v>309</v>
      </c>
      <c r="CG33" s="380" t="s">
        <v>309</v>
      </c>
      <c r="CH33" s="382" t="s">
        <v>309</v>
      </c>
      <c r="CI33" s="332"/>
      <c r="CJ33" s="333" t="str">
        <f>IF('Donnees de base'!C33="","",'Donnees de base'!C33)</f>
        <v>DATA</v>
      </c>
      <c r="CK33" s="333" t="str">
        <f>IF('Donnees de base'!D33="","",'Donnees de base'!D33)</f>
        <v/>
      </c>
      <c r="CL33" s="333">
        <f>IF('Donnees de base'!G33="","",'Donnees de base'!G33)</f>
        <v>0</v>
      </c>
      <c r="CM33" s="429"/>
      <c r="CN33" s="383" t="s">
        <v>309</v>
      </c>
      <c r="CO33" s="335">
        <f>IF('Donnees de base'!K33="","",'Donnees de base'!K33)</f>
        <v>0</v>
      </c>
      <c r="CP33" s="397"/>
      <c r="CQ33" s="386"/>
      <c r="CR33" s="386"/>
      <c r="CS33" s="387"/>
      <c r="CT33" s="419">
        <f t="shared" si="8"/>
        <v>0</v>
      </c>
      <c r="CU33" s="389">
        <f t="shared" si="9"/>
        <v>0</v>
      </c>
      <c r="CV33" s="420">
        <f t="shared" si="10"/>
        <v>0</v>
      </c>
      <c r="CW33" s="397"/>
      <c r="CX33" s="386"/>
      <c r="CY33" s="386"/>
      <c r="CZ33" s="391"/>
      <c r="DA33" s="419">
        <f t="shared" si="11"/>
        <v>0</v>
      </c>
      <c r="DB33" s="389">
        <f t="shared" si="12"/>
        <v>0</v>
      </c>
      <c r="DC33" s="420">
        <f t="shared" si="13"/>
        <v>0</v>
      </c>
      <c r="DD33" s="395"/>
      <c r="DE33" s="386"/>
      <c r="DF33" s="386"/>
      <c r="DG33" s="396"/>
      <c r="DH33" s="419">
        <f t="shared" si="14"/>
        <v>0</v>
      </c>
      <c r="DI33" s="389">
        <f t="shared" si="15"/>
        <v>0</v>
      </c>
      <c r="DJ33" s="420">
        <f t="shared" si="16"/>
        <v>0</v>
      </c>
      <c r="DK33" s="397"/>
      <c r="DL33" s="386"/>
      <c r="DM33" s="386"/>
      <c r="DN33" s="391"/>
      <c r="DO33" s="348">
        <f t="shared" si="17"/>
        <v>0</v>
      </c>
      <c r="DP33" s="333">
        <f t="shared" si="18"/>
        <v>0</v>
      </c>
      <c r="DQ33" s="349">
        <f t="shared" si="19"/>
        <v>0</v>
      </c>
      <c r="DR33" s="430">
        <f t="shared" ref="DR33:DS33" si="158">SUM(CT33,DH33)</f>
        <v>0</v>
      </c>
      <c r="DS33" s="399">
        <f t="shared" si="158"/>
        <v>0</v>
      </c>
      <c r="DT33" s="431">
        <f t="shared" si="21"/>
        <v>0</v>
      </c>
      <c r="DU33" s="401">
        <f t="shared" ref="DU33:DV33" si="159">SUM(DA33,DO33)</f>
        <v>0</v>
      </c>
      <c r="DV33" s="399">
        <f t="shared" si="159"/>
        <v>0</v>
      </c>
      <c r="DW33" s="402">
        <f t="shared" si="23"/>
        <v>0</v>
      </c>
      <c r="DX33" s="432">
        <f t="shared" ref="DX33:DY33" si="160">SUM(CP33,CR33,CW33,CY33,DD33,DF33,DK33,DM33)</f>
        <v>0</v>
      </c>
      <c r="DY33" s="351">
        <f t="shared" si="160"/>
        <v>0</v>
      </c>
      <c r="DZ33" s="354">
        <f t="shared" si="25"/>
        <v>0</v>
      </c>
      <c r="EA33" s="426"/>
      <c r="EB33" s="427"/>
      <c r="EC33" s="428"/>
      <c r="ED33" s="425"/>
      <c r="EE33" s="408">
        <f t="shared" si="26"/>
        <v>0</v>
      </c>
      <c r="EF33" s="409">
        <f t="shared" si="27"/>
        <v>0</v>
      </c>
      <c r="EG33" s="410" t="str">
        <f>IFERROR(EF33/'Donnees de base'!E33,"")</f>
        <v/>
      </c>
      <c r="EH33" s="410">
        <f t="shared" si="28"/>
        <v>0</v>
      </c>
      <c r="EI33" s="411" t="str">
        <f>IFERROR(EH33/'Donnees de base'!F33,"")</f>
        <v/>
      </c>
      <c r="EJ33" s="365">
        <f t="shared" si="29"/>
        <v>0</v>
      </c>
      <c r="EK33" s="366" t="str">
        <f>IFERROR(EJ33/'Donnees de base'!G33,"")</f>
        <v/>
      </c>
      <c r="EL33" s="412" t="str">
        <f>IFERROR(DZ33/'Donnees de base'!K33,"")</f>
        <v/>
      </c>
      <c r="EM33" s="413" t="str">
        <f>IFERROR(DZ33/'Donnees de base'!P33,"")</f>
        <v/>
      </c>
      <c r="EN33" s="413" t="str">
        <f>IFERROR(DZ33/'Donnees de base'!T33,"")</f>
        <v/>
      </c>
      <c r="EO33" s="414" t="str">
        <f>IFERROR(EE33/'Donnees de base'!L33,"")</f>
        <v/>
      </c>
      <c r="EP33" s="370" t="str">
        <f>IFERROR(EJ33/('Donnees de base'!K33+'Donnees de base'!L33),"")</f>
        <v/>
      </c>
      <c r="EQ33" s="346"/>
      <c r="ER33" s="371"/>
      <c r="ES33" s="372">
        <f t="shared" si="30"/>
        <v>0</v>
      </c>
      <c r="ET33" s="84"/>
      <c r="EU33" s="84"/>
      <c r="EV33" s="373" t="str">
        <f>IFERROR((((ET33+EU33)*'Donnees de base'!$X$49)-(DZ33+EE33))/((ET33+EU33)*'Donnees de base'!$X$49),"")</f>
        <v/>
      </c>
      <c r="EW33" s="374">
        <f>IFERROR(('Donnees de base'!V33)-(ET33+EU33),"")</f>
        <v>0</v>
      </c>
      <c r="EX33" s="395"/>
      <c r="EY33" s="386"/>
      <c r="EZ33" s="386"/>
      <c r="FA33" s="396"/>
      <c r="FB33" s="397"/>
      <c r="FC33" s="386"/>
      <c r="FD33" s="391"/>
      <c r="FE33" s="395"/>
      <c r="FF33" s="415" t="str">
        <f>IFERROR(FE33/'Donnees de base'!AC33,"")</f>
        <v/>
      </c>
      <c r="FG33" s="386"/>
      <c r="FH33" s="415" t="str">
        <f>IFERROR(FG33/'Donnees de base'!AD33,"")</f>
        <v/>
      </c>
      <c r="FI33" s="386"/>
      <c r="FJ33" s="415" t="str">
        <f>IFERROR(FI33/'Donnees de base'!AE33,"")</f>
        <v/>
      </c>
      <c r="FK33" s="386"/>
      <c r="FL33" s="415" t="str">
        <f>IFERROR(FK33/'Donnees de base'!AF33,"")</f>
        <v/>
      </c>
      <c r="FM33" s="386"/>
      <c r="FN33" s="415" t="str">
        <f>IFERROR(FM33/'Donnees de base'!AG33,"")</f>
        <v/>
      </c>
      <c r="FO33" s="416">
        <f t="shared" si="31"/>
        <v>0</v>
      </c>
      <c r="FP33" s="386"/>
      <c r="FQ33" s="415" t="str">
        <f>IFERROR(FP33/'Donnees de base'!AH33,"")</f>
        <v/>
      </c>
      <c r="FR33" s="386"/>
      <c r="FS33" s="415" t="str">
        <f>IFERROR(FR33/'Donnees de base'!AI33,"")</f>
        <v/>
      </c>
      <c r="FT33" s="386"/>
      <c r="FU33" s="415" t="str">
        <f>IFERROR(FT33/'Donnees de base'!AJ33,"")</f>
        <v/>
      </c>
      <c r="FV33" s="416">
        <f t="shared" si="32"/>
        <v>0</v>
      </c>
      <c r="FW33" s="386"/>
      <c r="FX33" s="415" t="str">
        <f>IFERROR(FW33/'Donnees de base'!AK33,"")</f>
        <v/>
      </c>
      <c r="FY33" s="386"/>
      <c r="FZ33" s="415" t="str">
        <f>IFERROR(FY33/'Donnees de base'!AL33,"")</f>
        <v/>
      </c>
      <c r="GA33" s="386"/>
      <c r="GB33" s="415" t="str">
        <f>IFERROR(GA33/'Donnees de base'!AM33,"")</f>
        <v/>
      </c>
      <c r="GC33" s="416">
        <f t="shared" si="33"/>
        <v>0</v>
      </c>
      <c r="GD33" s="386"/>
      <c r="GE33" s="415" t="str">
        <f>IFERROR(GD33/'Donnees de base'!AN33,"")</f>
        <v/>
      </c>
      <c r="GF33" s="101"/>
      <c r="GG33" s="415" t="str">
        <f>IFERROR(GF33/'Donnees de base'!AO33,"")</f>
        <v/>
      </c>
      <c r="GH33" s="386"/>
      <c r="GI33" s="415" t="str">
        <f>IFERROR(GH33/'Donnees de base'!AP33,"")</f>
        <v/>
      </c>
      <c r="GJ33" s="386"/>
      <c r="GK33" s="417" t="str">
        <f>IFERROR(GJ33/'Donnees de base'!AQ33,"")</f>
        <v/>
      </c>
      <c r="GL33" s="418">
        <f t="shared" si="34"/>
        <v>0</v>
      </c>
      <c r="GM33" s="397"/>
      <c r="GN33" s="415" t="str">
        <f>IFERROR(GM33/'Donnees de base'!AS33,"")</f>
        <v/>
      </c>
      <c r="GO33" s="386"/>
      <c r="GP33" s="415" t="str">
        <f>IFERROR(GO33/'Donnees de base'!AT33,"")</f>
        <v/>
      </c>
      <c r="GQ33" s="386"/>
      <c r="GR33" s="415" t="str">
        <f>IFERROR(GQ33/'Donnees de base'!AU33,"")</f>
        <v/>
      </c>
      <c r="GS33" s="386"/>
      <c r="GT33" s="415" t="str">
        <f>IFERROR(GS33/'Donnees de base'!AV33,"")</f>
        <v/>
      </c>
      <c r="GU33" s="386"/>
      <c r="GV33" s="415" t="str">
        <f>IFERROR(GU33/'Donnees de base'!AW33,"")</f>
        <v/>
      </c>
      <c r="GW33" s="416">
        <f t="shared" si="35"/>
        <v>0</v>
      </c>
      <c r="GX33" s="386"/>
      <c r="GY33" s="415" t="str">
        <f>IFERROR(GX33/'Donnees de base'!AX33,"")</f>
        <v/>
      </c>
      <c r="GZ33" s="386"/>
      <c r="HA33" s="415" t="str">
        <f>IFERROR(GZ33/'Donnees de base'!AY33,"")</f>
        <v/>
      </c>
      <c r="HB33" s="386"/>
      <c r="HC33" s="415" t="str">
        <f>IFERROR(HB33/'Donnees de base'!AZ33,"")</f>
        <v/>
      </c>
      <c r="HD33" s="416">
        <f t="shared" si="36"/>
        <v>0</v>
      </c>
      <c r="HE33" s="386"/>
      <c r="HF33" s="415" t="str">
        <f>IFERROR(HE33/'Donnees de base'!BA33,"")</f>
        <v/>
      </c>
      <c r="HG33" s="386"/>
      <c r="HH33" s="415" t="str">
        <f>IFERROR(HG33/'Donnees de base'!BB33,"")</f>
        <v/>
      </c>
      <c r="HI33" s="386"/>
      <c r="HJ33" s="415" t="str">
        <f>IFERROR(HI33/'Donnees de base'!BC33,"")</f>
        <v/>
      </c>
      <c r="HK33" s="416">
        <f t="shared" si="37"/>
        <v>0</v>
      </c>
      <c r="HL33" s="386"/>
      <c r="HM33" s="415" t="str">
        <f>IFERROR(HL33/'Donnees de base'!BD33,"")</f>
        <v/>
      </c>
      <c r="HN33" s="386"/>
      <c r="HO33" s="415" t="str">
        <f>IFERROR(HN33/'Donnees de base'!BE33,"")</f>
        <v/>
      </c>
      <c r="HP33" s="386"/>
      <c r="HQ33" s="415" t="str">
        <f>IFERROR(HP33/'Donnees de base'!BF33,"")</f>
        <v/>
      </c>
      <c r="HR33" s="386"/>
      <c r="HS33" s="417" t="str">
        <f>IFERROR(HR33/'Donnees de base'!BG33,"")</f>
        <v/>
      </c>
      <c r="HT33" s="418">
        <f t="shared" si="38"/>
        <v>0</v>
      </c>
      <c r="HU33" s="397"/>
      <c r="HV33" s="415" t="str">
        <f>IFERROR(HU33/'Donnees de base'!BI33,"")</f>
        <v/>
      </c>
      <c r="HW33" s="386"/>
      <c r="HX33" s="415" t="str">
        <f>IFERROR(HW33/'Donnees de base'!BJ33,"")</f>
        <v/>
      </c>
      <c r="HY33" s="386"/>
      <c r="HZ33" s="415" t="str">
        <f>IFERROR(HY33/'Donnees de base'!BK33,"")</f>
        <v/>
      </c>
      <c r="IA33" s="386"/>
      <c r="IB33" s="415" t="str">
        <f>IFERROR(IA33/'Donnees de base'!BL33,"")</f>
        <v/>
      </c>
      <c r="IC33" s="386"/>
      <c r="ID33" s="415" t="str">
        <f>IFERROR(IC33/'Donnees de base'!BM33,"")</f>
        <v/>
      </c>
      <c r="IE33" s="416">
        <f t="shared" si="39"/>
        <v>0</v>
      </c>
      <c r="IF33" s="386"/>
      <c r="IG33" s="415" t="str">
        <f>IFERROR(IF33/'Donnees de base'!BN33,"")</f>
        <v/>
      </c>
      <c r="IH33" s="386"/>
      <c r="II33" s="415" t="str">
        <f>IFERROR(IH33/'Donnees de base'!BO33,"")</f>
        <v/>
      </c>
      <c r="IJ33" s="386"/>
      <c r="IK33" s="415" t="str">
        <f>IFERROR(IJ33/'Donnees de base'!BP33,"")</f>
        <v/>
      </c>
      <c r="IL33" s="416">
        <f t="shared" si="40"/>
        <v>0</v>
      </c>
      <c r="IM33" s="386"/>
      <c r="IN33" s="415" t="str">
        <f>IFERROR(IM33/'Donnees de base'!BQ33,"")</f>
        <v/>
      </c>
      <c r="IO33" s="386"/>
      <c r="IP33" s="415" t="str">
        <f>IFERROR(IO33/'Donnees de base'!BR33,"")</f>
        <v/>
      </c>
      <c r="IQ33" s="386"/>
      <c r="IR33" s="415" t="str">
        <f>IFERROR(IQ33/'Donnees de base'!BS33,"")</f>
        <v/>
      </c>
      <c r="IS33" s="416">
        <f t="shared" si="41"/>
        <v>0</v>
      </c>
      <c r="IT33" s="386"/>
      <c r="IU33" s="415" t="str">
        <f>IFERROR(IT33/'Donnees de base'!BT33,"")</f>
        <v/>
      </c>
      <c r="IV33" s="101"/>
      <c r="IW33" s="415" t="str">
        <f>IFERROR(IV33/'Donnees de base'!BU33,"")</f>
        <v/>
      </c>
      <c r="IX33" s="386"/>
      <c r="IY33" s="415" t="str">
        <f>IFERROR(IX33/'Donnees de base'!BV33,"")</f>
        <v/>
      </c>
      <c r="IZ33" s="386"/>
      <c r="JA33" s="417" t="str">
        <f>IFERROR(IZ33/'Donnees de base'!BW33,"")</f>
        <v/>
      </c>
      <c r="JB33" s="418">
        <f t="shared" si="42"/>
        <v>0</v>
      </c>
      <c r="JC33" s="397"/>
      <c r="JD33" s="415" t="str">
        <f>IFERROR(JC33/'Donnees de base'!BY33,"")</f>
        <v/>
      </c>
      <c r="JE33" s="386"/>
      <c r="JF33" s="386"/>
      <c r="JG33" s="386"/>
      <c r="JH33" s="386"/>
      <c r="JI33" s="389">
        <f t="shared" si="43"/>
        <v>0</v>
      </c>
      <c r="JJ33" s="417" t="str">
        <f>IFERROR(JI33/('Donnees de base'!CD33-'Donnees de base'!BY33),"")</f>
        <v/>
      </c>
      <c r="JK33" s="418">
        <f t="shared" si="44"/>
        <v>0</v>
      </c>
    </row>
    <row r="34" spans="1:271" ht="15.4">
      <c r="A34" s="214" t="str">
        <f>IF('Donnees de base'!A34="","",'Donnees de base'!A34)</f>
        <v>COUP</v>
      </c>
      <c r="B34" s="215" t="str">
        <f>IF('Donnees de base'!B34="","",'Donnees de base'!B34)</f>
        <v>GPEI</v>
      </c>
      <c r="C34" s="215" t="str">
        <f>IF('Donnees de base'!C34="","",'Donnees de base'!C34)</f>
        <v>DATA</v>
      </c>
      <c r="D34" s="215" t="str">
        <f>IF('Donnees de base'!D34="","",'Donnees de base'!D34)</f>
        <v/>
      </c>
      <c r="E34" s="216" t="str">
        <f>IF('Donnees de base'!H34="","",'Donnees de base'!H34)</f>
        <v/>
      </c>
      <c r="F34" s="227">
        <v>0</v>
      </c>
      <c r="G34" s="228"/>
      <c r="H34" s="229" t="str">
        <f>IF('Donnees de base'!Y34="","",'Donnees de base'!Y34)</f>
        <v/>
      </c>
      <c r="I34" s="106"/>
      <c r="J34" s="230">
        <f t="shared" si="0"/>
        <v>0</v>
      </c>
      <c r="K34" s="105"/>
      <c r="L34" s="106"/>
      <c r="M34" s="230">
        <f t="shared" si="1"/>
        <v>0</v>
      </c>
      <c r="N34" s="105"/>
      <c r="O34" s="105"/>
      <c r="P34" s="231">
        <f t="shared" si="2"/>
        <v>0</v>
      </c>
      <c r="Q34" s="105"/>
      <c r="R34" s="105"/>
      <c r="S34" s="231">
        <f t="shared" si="3"/>
        <v>0</v>
      </c>
      <c r="T34" s="232">
        <f t="shared" ref="T34:U34" si="161">SUM(N34,Q34)</f>
        <v>0</v>
      </c>
      <c r="U34" s="232">
        <f t="shared" si="161"/>
        <v>0</v>
      </c>
      <c r="V34" s="231">
        <f t="shared" si="5"/>
        <v>0</v>
      </c>
      <c r="W34" s="105"/>
      <c r="X34" s="228"/>
      <c r="Y34" s="114"/>
      <c r="Z34" s="115"/>
      <c r="AA34" s="115"/>
      <c r="AB34" s="115"/>
      <c r="AC34" s="116"/>
      <c r="AD34" s="107"/>
      <c r="AE34" s="228"/>
      <c r="AF34" s="103"/>
      <c r="AG34" s="105"/>
      <c r="AH34" s="105"/>
      <c r="AI34" s="105"/>
      <c r="AJ34" s="105"/>
      <c r="AK34" s="105"/>
      <c r="AL34" s="105"/>
      <c r="AM34" s="105"/>
      <c r="AN34" s="106"/>
      <c r="AO34" s="107"/>
      <c r="AP34" s="105"/>
      <c r="AQ34" s="105"/>
      <c r="AR34" s="105"/>
      <c r="AS34" s="105"/>
      <c r="AT34" s="105"/>
      <c r="AU34" s="105"/>
      <c r="AV34" s="105"/>
      <c r="AW34" s="228"/>
      <c r="AX34" s="103"/>
      <c r="AY34" s="105"/>
      <c r="AZ34" s="105"/>
      <c r="BA34" s="105"/>
      <c r="BB34" s="105"/>
      <c r="BC34" s="105"/>
      <c r="BD34" s="105"/>
      <c r="BE34" s="105"/>
      <c r="BF34" s="105"/>
      <c r="BG34" s="105"/>
      <c r="BH34" s="105"/>
      <c r="BI34" s="106"/>
      <c r="BJ34" s="107"/>
      <c r="BK34" s="228"/>
      <c r="BL34" s="379" t="str">
        <f t="shared" si="6"/>
        <v/>
      </c>
      <c r="BM34" s="380" t="str">
        <f t="shared" si="7"/>
        <v/>
      </c>
      <c r="BN34" s="380" t="str">
        <f>IFERROR(K34/('Donnees de base'!M34*0.48),"")</f>
        <v/>
      </c>
      <c r="BO34" s="380" t="str">
        <f>IFERROR(L34/('Donnees de base'!M34*0.52),"")</f>
        <v/>
      </c>
      <c r="BP34" s="380" t="str">
        <f>IFERROR(T34/('Donnees de base'!K34*0.48),"")</f>
        <v/>
      </c>
      <c r="BQ34" s="380" t="str">
        <f>IFERROR(U34/('Donnees de base'!K34*0.52),"")</f>
        <v/>
      </c>
      <c r="BR34" s="380" t="str">
        <f>IFERROR(W34/('Donnees de base'!L34*0.48),"")</f>
        <v/>
      </c>
      <c r="BS34" s="380" t="str">
        <f>IFERROR(X34/('Donnees de base'!L34*0.52),"")</f>
        <v/>
      </c>
      <c r="BT34" s="380" t="s">
        <v>309</v>
      </c>
      <c r="BU34" s="381" t="s">
        <v>309</v>
      </c>
      <c r="BV34" s="380" t="s">
        <v>309</v>
      </c>
      <c r="BW34" s="380" t="s">
        <v>309</v>
      </c>
      <c r="BX34" s="380" t="s">
        <v>309</v>
      </c>
      <c r="BY34" s="380" t="s">
        <v>309</v>
      </c>
      <c r="BZ34" s="380" t="s">
        <v>309</v>
      </c>
      <c r="CA34" s="380" t="s">
        <v>309</v>
      </c>
      <c r="CB34" s="380" t="s">
        <v>309</v>
      </c>
      <c r="CC34" s="380" t="s">
        <v>309</v>
      </c>
      <c r="CD34" s="380" t="str">
        <f>IFERROR(AN34/('Donnees de base'!M34*0.48),"")</f>
        <v/>
      </c>
      <c r="CE34" s="380" t="s">
        <v>309</v>
      </c>
      <c r="CF34" s="380" t="s">
        <v>309</v>
      </c>
      <c r="CG34" s="380" t="s">
        <v>309</v>
      </c>
      <c r="CH34" s="382" t="s">
        <v>309</v>
      </c>
      <c r="CI34" s="332"/>
      <c r="CJ34" s="333" t="str">
        <f>IF('Donnees de base'!C34="","",'Donnees de base'!C34)</f>
        <v>DATA</v>
      </c>
      <c r="CK34" s="333" t="str">
        <f>IF('Donnees de base'!D34="","",'Donnees de base'!D34)</f>
        <v/>
      </c>
      <c r="CL34" s="333">
        <f>IF('Donnees de base'!G34="","",'Donnees de base'!G34)</f>
        <v>0</v>
      </c>
      <c r="CM34" s="429"/>
      <c r="CN34" s="383" t="s">
        <v>309</v>
      </c>
      <c r="CO34" s="335">
        <f>IF('Donnees de base'!K34="","",'Donnees de base'!K34)</f>
        <v>0</v>
      </c>
      <c r="CP34" s="423"/>
      <c r="CQ34" s="110"/>
      <c r="CR34" s="110"/>
      <c r="CS34" s="433"/>
      <c r="CT34" s="419">
        <f t="shared" si="8"/>
        <v>0</v>
      </c>
      <c r="CU34" s="389">
        <f t="shared" si="9"/>
        <v>0</v>
      </c>
      <c r="CV34" s="420">
        <f t="shared" si="10"/>
        <v>0</v>
      </c>
      <c r="CW34" s="423"/>
      <c r="CX34" s="110"/>
      <c r="CY34" s="110"/>
      <c r="CZ34" s="424"/>
      <c r="DA34" s="419">
        <f t="shared" si="11"/>
        <v>0</v>
      </c>
      <c r="DB34" s="389">
        <f t="shared" si="12"/>
        <v>0</v>
      </c>
      <c r="DC34" s="420">
        <f t="shared" si="13"/>
        <v>0</v>
      </c>
      <c r="DD34" s="421"/>
      <c r="DE34" s="110"/>
      <c r="DF34" s="110"/>
      <c r="DG34" s="422"/>
      <c r="DH34" s="419">
        <f t="shared" si="14"/>
        <v>0</v>
      </c>
      <c r="DI34" s="389">
        <f t="shared" si="15"/>
        <v>0</v>
      </c>
      <c r="DJ34" s="420">
        <f t="shared" si="16"/>
        <v>0</v>
      </c>
      <c r="DK34" s="423"/>
      <c r="DL34" s="110"/>
      <c r="DM34" s="110"/>
      <c r="DN34" s="424"/>
      <c r="DO34" s="348">
        <f t="shared" si="17"/>
        <v>0</v>
      </c>
      <c r="DP34" s="333">
        <f t="shared" si="18"/>
        <v>0</v>
      </c>
      <c r="DQ34" s="349">
        <f t="shared" si="19"/>
        <v>0</v>
      </c>
      <c r="DR34" s="430">
        <f t="shared" ref="DR34:DS34" si="162">SUM(CT34,DH34)</f>
        <v>0</v>
      </c>
      <c r="DS34" s="399">
        <f t="shared" si="162"/>
        <v>0</v>
      </c>
      <c r="DT34" s="431">
        <f t="shared" si="21"/>
        <v>0</v>
      </c>
      <c r="DU34" s="401">
        <f t="shared" ref="DU34:DV34" si="163">SUM(DA34,DO34)</f>
        <v>0</v>
      </c>
      <c r="DV34" s="399">
        <f t="shared" si="163"/>
        <v>0</v>
      </c>
      <c r="DW34" s="402">
        <f t="shared" si="23"/>
        <v>0</v>
      </c>
      <c r="DX34" s="432">
        <f t="shared" ref="DX34:DY34" si="164">SUM(CP34,CR34,CW34,CY34,DD34,DF34,DK34,DM34)</f>
        <v>0</v>
      </c>
      <c r="DY34" s="351">
        <f t="shared" si="164"/>
        <v>0</v>
      </c>
      <c r="DZ34" s="354">
        <f t="shared" si="25"/>
        <v>0</v>
      </c>
      <c r="EA34" s="426"/>
      <c r="EB34" s="427"/>
      <c r="EC34" s="428"/>
      <c r="ED34" s="425"/>
      <c r="EE34" s="408">
        <f t="shared" si="26"/>
        <v>0</v>
      </c>
      <c r="EF34" s="409">
        <f t="shared" si="27"/>
        <v>0</v>
      </c>
      <c r="EG34" s="410" t="str">
        <f>IFERROR(EF34/'Donnees de base'!E34,"")</f>
        <v/>
      </c>
      <c r="EH34" s="410">
        <f t="shared" si="28"/>
        <v>0</v>
      </c>
      <c r="EI34" s="411" t="str">
        <f>IFERROR(EH34/'Donnees de base'!F34,"")</f>
        <v/>
      </c>
      <c r="EJ34" s="365">
        <f t="shared" si="29"/>
        <v>0</v>
      </c>
      <c r="EK34" s="366" t="str">
        <f>IFERROR(EJ34/'Donnees de base'!G34,"")</f>
        <v/>
      </c>
      <c r="EL34" s="412" t="str">
        <f>IFERROR(DZ34/'Donnees de base'!K34,"")</f>
        <v/>
      </c>
      <c r="EM34" s="413" t="str">
        <f>IFERROR(DZ34/'Donnees de base'!P34,"")</f>
        <v/>
      </c>
      <c r="EN34" s="413" t="str">
        <f>IFERROR(DZ34/'Donnees de base'!T34,"")</f>
        <v/>
      </c>
      <c r="EO34" s="414" t="str">
        <f>IFERROR(EE34/'Donnees de base'!L34,"")</f>
        <v/>
      </c>
      <c r="EP34" s="370" t="str">
        <f>IFERROR(EJ34/('Donnees de base'!K34+'Donnees de base'!L34),"")</f>
        <v/>
      </c>
      <c r="EQ34" s="346"/>
      <c r="ER34" s="371"/>
      <c r="ES34" s="372">
        <f t="shared" si="30"/>
        <v>0</v>
      </c>
      <c r="ET34" s="84"/>
      <c r="EU34" s="84"/>
      <c r="EV34" s="373" t="str">
        <f>IFERROR((((ET34+EU34)*'Donnees de base'!$X$49)-(DZ34+EE34))/((ET34+EU34)*'Donnees de base'!$X$49),"")</f>
        <v/>
      </c>
      <c r="EW34" s="374">
        <f>IFERROR(('Donnees de base'!V34)-(ET34+EU34),"")</f>
        <v>0</v>
      </c>
      <c r="EX34" s="421"/>
      <c r="EY34" s="110"/>
      <c r="EZ34" s="110"/>
      <c r="FA34" s="422"/>
      <c r="FB34" s="423"/>
      <c r="FC34" s="110"/>
      <c r="FD34" s="424"/>
      <c r="FE34" s="395"/>
      <c r="FF34" s="415" t="str">
        <f>IFERROR(FE34/'Donnees de base'!AC34,"")</f>
        <v/>
      </c>
      <c r="FG34" s="386"/>
      <c r="FH34" s="415" t="str">
        <f>IFERROR(FG34/'Donnees de base'!AD34,"")</f>
        <v/>
      </c>
      <c r="FI34" s="386"/>
      <c r="FJ34" s="415" t="str">
        <f>IFERROR(FI34/'Donnees de base'!AE34,"")</f>
        <v/>
      </c>
      <c r="FK34" s="386"/>
      <c r="FL34" s="415" t="str">
        <f>IFERROR(FK34/'Donnees de base'!AF34,"")</f>
        <v/>
      </c>
      <c r="FM34" s="386"/>
      <c r="FN34" s="415" t="str">
        <f>IFERROR(FM34/'Donnees de base'!AG34,"")</f>
        <v/>
      </c>
      <c r="FO34" s="416">
        <f t="shared" si="31"/>
        <v>0</v>
      </c>
      <c r="FP34" s="386"/>
      <c r="FQ34" s="415" t="str">
        <f>IFERROR(FP34/'Donnees de base'!AH34,"")</f>
        <v/>
      </c>
      <c r="FR34" s="386"/>
      <c r="FS34" s="415" t="str">
        <f>IFERROR(FR34/'Donnees de base'!AI34,"")</f>
        <v/>
      </c>
      <c r="FT34" s="386"/>
      <c r="FU34" s="415" t="str">
        <f>IFERROR(FT34/'Donnees de base'!AJ34,"")</f>
        <v/>
      </c>
      <c r="FV34" s="416">
        <f t="shared" si="32"/>
        <v>0</v>
      </c>
      <c r="FW34" s="386"/>
      <c r="FX34" s="415" t="str">
        <f>IFERROR(FW34/'Donnees de base'!AK34,"")</f>
        <v/>
      </c>
      <c r="FY34" s="386"/>
      <c r="FZ34" s="415" t="str">
        <f>IFERROR(FY34/'Donnees de base'!AL34,"")</f>
        <v/>
      </c>
      <c r="GA34" s="386"/>
      <c r="GB34" s="415" t="str">
        <f>IFERROR(GA34/'Donnees de base'!AM34,"")</f>
        <v/>
      </c>
      <c r="GC34" s="416">
        <f t="shared" si="33"/>
        <v>0</v>
      </c>
      <c r="GD34" s="386"/>
      <c r="GE34" s="415" t="str">
        <f>IFERROR(GD34/'Donnees de base'!AN34,"")</f>
        <v/>
      </c>
      <c r="GF34" s="101"/>
      <c r="GG34" s="415" t="str">
        <f>IFERROR(GF34/'Donnees de base'!AO34,"")</f>
        <v/>
      </c>
      <c r="GH34" s="386"/>
      <c r="GI34" s="415" t="str">
        <f>IFERROR(GH34/'Donnees de base'!AP34,"")</f>
        <v/>
      </c>
      <c r="GJ34" s="386"/>
      <c r="GK34" s="417" t="str">
        <f>IFERROR(GJ34/'Donnees de base'!AQ34,"")</f>
        <v/>
      </c>
      <c r="GL34" s="418">
        <f t="shared" si="34"/>
        <v>0</v>
      </c>
      <c r="GM34" s="397"/>
      <c r="GN34" s="415" t="str">
        <f>IFERROR(GM34/'Donnees de base'!AS34,"")</f>
        <v/>
      </c>
      <c r="GO34" s="386"/>
      <c r="GP34" s="415" t="str">
        <f>IFERROR(GO34/'Donnees de base'!AT34,"")</f>
        <v/>
      </c>
      <c r="GQ34" s="386"/>
      <c r="GR34" s="415" t="str">
        <f>IFERROR(GQ34/'Donnees de base'!AU34,"")</f>
        <v/>
      </c>
      <c r="GS34" s="386"/>
      <c r="GT34" s="415" t="str">
        <f>IFERROR(GS34/'Donnees de base'!AV34,"")</f>
        <v/>
      </c>
      <c r="GU34" s="386"/>
      <c r="GV34" s="415" t="str">
        <f>IFERROR(GU34/'Donnees de base'!AW34,"")</f>
        <v/>
      </c>
      <c r="GW34" s="416">
        <f t="shared" si="35"/>
        <v>0</v>
      </c>
      <c r="GX34" s="386"/>
      <c r="GY34" s="415" t="str">
        <f>IFERROR(GX34/'Donnees de base'!AX34,"")</f>
        <v/>
      </c>
      <c r="GZ34" s="386"/>
      <c r="HA34" s="415" t="str">
        <f>IFERROR(GZ34/'Donnees de base'!AY34,"")</f>
        <v/>
      </c>
      <c r="HB34" s="386"/>
      <c r="HC34" s="415" t="str">
        <f>IFERROR(HB34/'Donnees de base'!AZ34,"")</f>
        <v/>
      </c>
      <c r="HD34" s="416">
        <f t="shared" si="36"/>
        <v>0</v>
      </c>
      <c r="HE34" s="386"/>
      <c r="HF34" s="415" t="str">
        <f>IFERROR(HE34/'Donnees de base'!BA34,"")</f>
        <v/>
      </c>
      <c r="HG34" s="386"/>
      <c r="HH34" s="415" t="str">
        <f>IFERROR(HG34/'Donnees de base'!BB34,"")</f>
        <v/>
      </c>
      <c r="HI34" s="386"/>
      <c r="HJ34" s="415" t="str">
        <f>IFERROR(HI34/'Donnees de base'!BC34,"")</f>
        <v/>
      </c>
      <c r="HK34" s="416">
        <f t="shared" si="37"/>
        <v>0</v>
      </c>
      <c r="HL34" s="386"/>
      <c r="HM34" s="415" t="str">
        <f>IFERROR(HL34/'Donnees de base'!BD34,"")</f>
        <v/>
      </c>
      <c r="HN34" s="386"/>
      <c r="HO34" s="415" t="str">
        <f>IFERROR(HN34/'Donnees de base'!BE34,"")</f>
        <v/>
      </c>
      <c r="HP34" s="386"/>
      <c r="HQ34" s="415" t="str">
        <f>IFERROR(HP34/'Donnees de base'!BF34,"")</f>
        <v/>
      </c>
      <c r="HR34" s="386"/>
      <c r="HS34" s="417" t="str">
        <f>IFERROR(HR34/'Donnees de base'!BG34,"")</f>
        <v/>
      </c>
      <c r="HT34" s="418">
        <f t="shared" si="38"/>
        <v>0</v>
      </c>
      <c r="HU34" s="397"/>
      <c r="HV34" s="415" t="str">
        <f>IFERROR(HU34/'Donnees de base'!BI34,"")</f>
        <v/>
      </c>
      <c r="HW34" s="386"/>
      <c r="HX34" s="415" t="str">
        <f>IFERROR(HW34/'Donnees de base'!BJ34,"")</f>
        <v/>
      </c>
      <c r="HY34" s="386"/>
      <c r="HZ34" s="415" t="str">
        <f>IFERROR(HY34/'Donnees de base'!BK34,"")</f>
        <v/>
      </c>
      <c r="IA34" s="386"/>
      <c r="IB34" s="415" t="str">
        <f>IFERROR(IA34/'Donnees de base'!BL34,"")</f>
        <v/>
      </c>
      <c r="IC34" s="386"/>
      <c r="ID34" s="415" t="str">
        <f>IFERROR(IC34/'Donnees de base'!BM34,"")</f>
        <v/>
      </c>
      <c r="IE34" s="416">
        <f t="shared" si="39"/>
        <v>0</v>
      </c>
      <c r="IF34" s="386"/>
      <c r="IG34" s="415" t="str">
        <f>IFERROR(IF34/'Donnees de base'!BN34,"")</f>
        <v/>
      </c>
      <c r="IH34" s="386"/>
      <c r="II34" s="415" t="str">
        <f>IFERROR(IH34/'Donnees de base'!BO34,"")</f>
        <v/>
      </c>
      <c r="IJ34" s="386"/>
      <c r="IK34" s="415" t="str">
        <f>IFERROR(IJ34/'Donnees de base'!BP34,"")</f>
        <v/>
      </c>
      <c r="IL34" s="416">
        <f t="shared" si="40"/>
        <v>0</v>
      </c>
      <c r="IM34" s="386"/>
      <c r="IN34" s="415" t="str">
        <f>IFERROR(IM34/'Donnees de base'!BQ34,"")</f>
        <v/>
      </c>
      <c r="IO34" s="386"/>
      <c r="IP34" s="415" t="str">
        <f>IFERROR(IO34/'Donnees de base'!BR34,"")</f>
        <v/>
      </c>
      <c r="IQ34" s="386"/>
      <c r="IR34" s="415" t="str">
        <f>IFERROR(IQ34/'Donnees de base'!BS34,"")</f>
        <v/>
      </c>
      <c r="IS34" s="416">
        <f t="shared" si="41"/>
        <v>0</v>
      </c>
      <c r="IT34" s="386"/>
      <c r="IU34" s="415" t="str">
        <f>IFERROR(IT34/'Donnees de base'!BT34,"")</f>
        <v/>
      </c>
      <c r="IV34" s="101"/>
      <c r="IW34" s="415" t="str">
        <f>IFERROR(IV34/'Donnees de base'!BU34,"")</f>
        <v/>
      </c>
      <c r="IX34" s="386"/>
      <c r="IY34" s="415" t="str">
        <f>IFERROR(IX34/'Donnees de base'!BV34,"")</f>
        <v/>
      </c>
      <c r="IZ34" s="386"/>
      <c r="JA34" s="417" t="str">
        <f>IFERROR(IZ34/'Donnees de base'!BW34,"")</f>
        <v/>
      </c>
      <c r="JB34" s="418">
        <f t="shared" si="42"/>
        <v>0</v>
      </c>
      <c r="JC34" s="397"/>
      <c r="JD34" s="415" t="str">
        <f>IFERROR(JC34/'Donnees de base'!BY34,"")</f>
        <v/>
      </c>
      <c r="JE34" s="386"/>
      <c r="JF34" s="386"/>
      <c r="JG34" s="386"/>
      <c r="JH34" s="386"/>
      <c r="JI34" s="389">
        <f t="shared" si="43"/>
        <v>0</v>
      </c>
      <c r="JJ34" s="417" t="str">
        <f>IFERROR(JI34/('Donnees de base'!CD34-'Donnees de base'!BY34),"")</f>
        <v/>
      </c>
      <c r="JK34" s="418">
        <f t="shared" si="44"/>
        <v>0</v>
      </c>
    </row>
    <row r="35" spans="1:271" ht="15.4">
      <c r="A35" s="214" t="str">
        <f>IF('Donnees de base'!A35="","",'Donnees de base'!A35)</f>
        <v>COUP</v>
      </c>
      <c r="B35" s="215" t="str">
        <f>IF('Donnees de base'!B35="","",'Donnees de base'!B35)</f>
        <v>GPEI</v>
      </c>
      <c r="C35" s="215" t="str">
        <f>IF('Donnees de base'!C35="","",'Donnees de base'!C35)</f>
        <v>DATA</v>
      </c>
      <c r="D35" s="215" t="str">
        <f>IF('Donnees de base'!D35="","",'Donnees de base'!D35)</f>
        <v/>
      </c>
      <c r="E35" s="216" t="str">
        <f>IF('Donnees de base'!H35="","",'Donnees de base'!H35)</f>
        <v/>
      </c>
      <c r="F35" s="227">
        <v>0</v>
      </c>
      <c r="G35" s="228"/>
      <c r="H35" s="229" t="str">
        <f>IF('Donnees de base'!Y35="","",'Donnees de base'!Y35)</f>
        <v/>
      </c>
      <c r="I35" s="106"/>
      <c r="J35" s="230">
        <f t="shared" si="0"/>
        <v>0</v>
      </c>
      <c r="K35" s="105"/>
      <c r="L35" s="106"/>
      <c r="M35" s="230">
        <f t="shared" si="1"/>
        <v>0</v>
      </c>
      <c r="N35" s="105"/>
      <c r="O35" s="105"/>
      <c r="P35" s="231">
        <f t="shared" si="2"/>
        <v>0</v>
      </c>
      <c r="Q35" s="105"/>
      <c r="R35" s="105"/>
      <c r="S35" s="231">
        <f t="shared" si="3"/>
        <v>0</v>
      </c>
      <c r="T35" s="232">
        <f t="shared" ref="T35:U35" si="165">SUM(N35,Q35)</f>
        <v>0</v>
      </c>
      <c r="U35" s="232">
        <f t="shared" si="165"/>
        <v>0</v>
      </c>
      <c r="V35" s="231">
        <f t="shared" si="5"/>
        <v>0</v>
      </c>
      <c r="W35" s="105"/>
      <c r="X35" s="228"/>
      <c r="Y35" s="114"/>
      <c r="Z35" s="115"/>
      <c r="AA35" s="115"/>
      <c r="AB35" s="115"/>
      <c r="AC35" s="116"/>
      <c r="AD35" s="107"/>
      <c r="AE35" s="228"/>
      <c r="AF35" s="103"/>
      <c r="AG35" s="105"/>
      <c r="AH35" s="105"/>
      <c r="AI35" s="105"/>
      <c r="AJ35" s="105"/>
      <c r="AK35" s="105"/>
      <c r="AL35" s="105"/>
      <c r="AM35" s="105"/>
      <c r="AN35" s="106"/>
      <c r="AO35" s="107"/>
      <c r="AP35" s="105"/>
      <c r="AQ35" s="105"/>
      <c r="AR35" s="105"/>
      <c r="AS35" s="105"/>
      <c r="AT35" s="105"/>
      <c r="AU35" s="105"/>
      <c r="AV35" s="105"/>
      <c r="AW35" s="228"/>
      <c r="AX35" s="103"/>
      <c r="AY35" s="105"/>
      <c r="AZ35" s="105"/>
      <c r="BA35" s="105"/>
      <c r="BB35" s="105"/>
      <c r="BC35" s="105"/>
      <c r="BD35" s="105"/>
      <c r="BE35" s="105"/>
      <c r="BF35" s="105"/>
      <c r="BG35" s="105"/>
      <c r="BH35" s="105"/>
      <c r="BI35" s="106"/>
      <c r="BJ35" s="107"/>
      <c r="BK35" s="228"/>
      <c r="BL35" s="379" t="str">
        <f t="shared" si="6"/>
        <v/>
      </c>
      <c r="BM35" s="380" t="str">
        <f t="shared" si="7"/>
        <v/>
      </c>
      <c r="BN35" s="380" t="str">
        <f>IFERROR(K35/('Donnees de base'!M35*0.48),"")</f>
        <v/>
      </c>
      <c r="BO35" s="380" t="str">
        <f>IFERROR(L35/('Donnees de base'!M35*0.52),"")</f>
        <v/>
      </c>
      <c r="BP35" s="380" t="str">
        <f>IFERROR(T35/('Donnees de base'!K35*0.48),"")</f>
        <v/>
      </c>
      <c r="BQ35" s="380" t="str">
        <f>IFERROR(U35/('Donnees de base'!K35*0.52),"")</f>
        <v/>
      </c>
      <c r="BR35" s="380" t="str">
        <f>IFERROR(W35/('Donnees de base'!L35*0.48),"")</f>
        <v/>
      </c>
      <c r="BS35" s="380" t="str">
        <f>IFERROR(X35/('Donnees de base'!L35*0.52),"")</f>
        <v/>
      </c>
      <c r="BT35" s="380" t="s">
        <v>309</v>
      </c>
      <c r="BU35" s="381" t="s">
        <v>309</v>
      </c>
      <c r="BV35" s="380" t="s">
        <v>309</v>
      </c>
      <c r="BW35" s="380" t="s">
        <v>309</v>
      </c>
      <c r="BX35" s="380" t="s">
        <v>309</v>
      </c>
      <c r="BY35" s="380" t="s">
        <v>309</v>
      </c>
      <c r="BZ35" s="380" t="s">
        <v>309</v>
      </c>
      <c r="CA35" s="380" t="s">
        <v>309</v>
      </c>
      <c r="CB35" s="380" t="s">
        <v>309</v>
      </c>
      <c r="CC35" s="380" t="s">
        <v>309</v>
      </c>
      <c r="CD35" s="380" t="str">
        <f>IFERROR(AN35/('Donnees de base'!M35*0.48),"")</f>
        <v/>
      </c>
      <c r="CE35" s="380" t="s">
        <v>309</v>
      </c>
      <c r="CF35" s="380" t="s">
        <v>309</v>
      </c>
      <c r="CG35" s="380" t="s">
        <v>309</v>
      </c>
      <c r="CH35" s="382" t="s">
        <v>309</v>
      </c>
      <c r="CI35" s="332"/>
      <c r="CJ35" s="333" t="str">
        <f>IF('Donnees de base'!C35="","",'Donnees de base'!C35)</f>
        <v>DATA</v>
      </c>
      <c r="CK35" s="333" t="str">
        <f>IF('Donnees de base'!D35="","",'Donnees de base'!D35)</f>
        <v/>
      </c>
      <c r="CL35" s="333">
        <f>IF('Donnees de base'!G35="","",'Donnees de base'!G35)</f>
        <v>0</v>
      </c>
      <c r="CM35" s="429"/>
      <c r="CN35" s="383" t="s">
        <v>309</v>
      </c>
      <c r="CO35" s="335">
        <f>IF('Donnees de base'!K35="","",'Donnees de base'!K35)</f>
        <v>0</v>
      </c>
      <c r="CP35" s="423"/>
      <c r="CQ35" s="110"/>
      <c r="CR35" s="110"/>
      <c r="CS35" s="433"/>
      <c r="CT35" s="419">
        <f t="shared" si="8"/>
        <v>0</v>
      </c>
      <c r="CU35" s="389">
        <f t="shared" si="9"/>
        <v>0</v>
      </c>
      <c r="CV35" s="420">
        <f t="shared" si="10"/>
        <v>0</v>
      </c>
      <c r="CW35" s="423"/>
      <c r="CX35" s="110"/>
      <c r="CY35" s="110"/>
      <c r="CZ35" s="424"/>
      <c r="DA35" s="419">
        <f t="shared" si="11"/>
        <v>0</v>
      </c>
      <c r="DB35" s="389">
        <f t="shared" si="12"/>
        <v>0</v>
      </c>
      <c r="DC35" s="420">
        <f t="shared" si="13"/>
        <v>0</v>
      </c>
      <c r="DD35" s="421"/>
      <c r="DE35" s="110"/>
      <c r="DF35" s="110"/>
      <c r="DG35" s="422"/>
      <c r="DH35" s="419">
        <f t="shared" si="14"/>
        <v>0</v>
      </c>
      <c r="DI35" s="389">
        <f t="shared" si="15"/>
        <v>0</v>
      </c>
      <c r="DJ35" s="420">
        <f t="shared" si="16"/>
        <v>0</v>
      </c>
      <c r="DK35" s="423"/>
      <c r="DL35" s="110"/>
      <c r="DM35" s="110"/>
      <c r="DN35" s="424"/>
      <c r="DO35" s="348">
        <f t="shared" si="17"/>
        <v>0</v>
      </c>
      <c r="DP35" s="333">
        <f t="shared" si="18"/>
        <v>0</v>
      </c>
      <c r="DQ35" s="349">
        <f t="shared" si="19"/>
        <v>0</v>
      </c>
      <c r="DR35" s="430">
        <f t="shared" ref="DR35:DS35" si="166">SUM(CT35,DH35)</f>
        <v>0</v>
      </c>
      <c r="DS35" s="399">
        <f t="shared" si="166"/>
        <v>0</v>
      </c>
      <c r="DT35" s="431">
        <f t="shared" si="21"/>
        <v>0</v>
      </c>
      <c r="DU35" s="401">
        <f t="shared" ref="DU35:DV35" si="167">SUM(DA35,DO35)</f>
        <v>0</v>
      </c>
      <c r="DV35" s="399">
        <f t="shared" si="167"/>
        <v>0</v>
      </c>
      <c r="DW35" s="402">
        <f t="shared" si="23"/>
        <v>0</v>
      </c>
      <c r="DX35" s="432">
        <f t="shared" ref="DX35:DY35" si="168">SUM(CP35,CR35,CW35,CY35,DD35,DF35,DK35,DM35)</f>
        <v>0</v>
      </c>
      <c r="DY35" s="351">
        <f t="shared" si="168"/>
        <v>0</v>
      </c>
      <c r="DZ35" s="354">
        <f t="shared" si="25"/>
        <v>0</v>
      </c>
      <c r="EA35" s="426"/>
      <c r="EB35" s="427"/>
      <c r="EC35" s="428"/>
      <c r="ED35" s="425"/>
      <c r="EE35" s="408">
        <f t="shared" si="26"/>
        <v>0</v>
      </c>
      <c r="EF35" s="409">
        <f t="shared" si="27"/>
        <v>0</v>
      </c>
      <c r="EG35" s="410" t="str">
        <f>IFERROR(EF35/'Donnees de base'!E35,"")</f>
        <v/>
      </c>
      <c r="EH35" s="410">
        <f t="shared" si="28"/>
        <v>0</v>
      </c>
      <c r="EI35" s="411" t="str">
        <f>IFERROR(EH35/'Donnees de base'!F35,"")</f>
        <v/>
      </c>
      <c r="EJ35" s="365">
        <f t="shared" si="29"/>
        <v>0</v>
      </c>
      <c r="EK35" s="366" t="str">
        <f>IFERROR(EJ35/'Donnees de base'!G35,"")</f>
        <v/>
      </c>
      <c r="EL35" s="412" t="str">
        <f>IFERROR(DZ35/'Donnees de base'!K35,"")</f>
        <v/>
      </c>
      <c r="EM35" s="413" t="str">
        <f>IFERROR(DZ35/'Donnees de base'!P35,"")</f>
        <v/>
      </c>
      <c r="EN35" s="413" t="str">
        <f>IFERROR(DZ35/'Donnees de base'!T35,"")</f>
        <v/>
      </c>
      <c r="EO35" s="414" t="str">
        <f>IFERROR(EE35/'Donnees de base'!L35,"")</f>
        <v/>
      </c>
      <c r="EP35" s="370" t="str">
        <f>IFERROR(EJ35/('Donnees de base'!K35+'Donnees de base'!L35),"")</f>
        <v/>
      </c>
      <c r="EQ35" s="346"/>
      <c r="ER35" s="371"/>
      <c r="ES35" s="372">
        <f t="shared" si="30"/>
        <v>0</v>
      </c>
      <c r="ET35" s="84"/>
      <c r="EU35" s="84"/>
      <c r="EV35" s="373" t="str">
        <f>IFERROR((((ET35+EU35)*'Donnees de base'!$X$49)-(DZ35+EE35))/((ET35+EU35)*'Donnees de base'!$X$49),"")</f>
        <v/>
      </c>
      <c r="EW35" s="374">
        <f>IFERROR(('Donnees de base'!V35)-(ET35+EU35),"")</f>
        <v>0</v>
      </c>
      <c r="EX35" s="421"/>
      <c r="EY35" s="110"/>
      <c r="EZ35" s="110"/>
      <c r="FA35" s="422"/>
      <c r="FB35" s="423"/>
      <c r="FC35" s="110"/>
      <c r="FD35" s="424"/>
      <c r="FE35" s="395"/>
      <c r="FF35" s="415" t="str">
        <f>IFERROR(FE35/'Donnees de base'!AC35,"")</f>
        <v/>
      </c>
      <c r="FG35" s="386"/>
      <c r="FH35" s="415" t="str">
        <f>IFERROR(FG35/'Donnees de base'!AD35,"")</f>
        <v/>
      </c>
      <c r="FI35" s="386"/>
      <c r="FJ35" s="415" t="str">
        <f>IFERROR(FI35/'Donnees de base'!AE35,"")</f>
        <v/>
      </c>
      <c r="FK35" s="386"/>
      <c r="FL35" s="415" t="str">
        <f>IFERROR(FK35/'Donnees de base'!AF35,"")</f>
        <v/>
      </c>
      <c r="FM35" s="386"/>
      <c r="FN35" s="415" t="str">
        <f>IFERROR(FM35/'Donnees de base'!AG35,"")</f>
        <v/>
      </c>
      <c r="FO35" s="416">
        <f t="shared" si="31"/>
        <v>0</v>
      </c>
      <c r="FP35" s="386"/>
      <c r="FQ35" s="415" t="str">
        <f>IFERROR(FP35/'Donnees de base'!AH35,"")</f>
        <v/>
      </c>
      <c r="FR35" s="386"/>
      <c r="FS35" s="415" t="str">
        <f>IFERROR(FR35/'Donnees de base'!AI35,"")</f>
        <v/>
      </c>
      <c r="FT35" s="386"/>
      <c r="FU35" s="415" t="str">
        <f>IFERROR(FT35/'Donnees de base'!AJ35,"")</f>
        <v/>
      </c>
      <c r="FV35" s="416">
        <f t="shared" si="32"/>
        <v>0</v>
      </c>
      <c r="FW35" s="386"/>
      <c r="FX35" s="415" t="str">
        <f>IFERROR(FW35/'Donnees de base'!AK35,"")</f>
        <v/>
      </c>
      <c r="FY35" s="386"/>
      <c r="FZ35" s="415" t="str">
        <f>IFERROR(FY35/'Donnees de base'!AL35,"")</f>
        <v/>
      </c>
      <c r="GA35" s="386"/>
      <c r="GB35" s="415" t="str">
        <f>IFERROR(GA35/'Donnees de base'!AM35,"")</f>
        <v/>
      </c>
      <c r="GC35" s="416">
        <f t="shared" si="33"/>
        <v>0</v>
      </c>
      <c r="GD35" s="386"/>
      <c r="GE35" s="415" t="str">
        <f>IFERROR(GD35/'Donnees de base'!AN35,"")</f>
        <v/>
      </c>
      <c r="GF35" s="101"/>
      <c r="GG35" s="415" t="str">
        <f>IFERROR(GF35/'Donnees de base'!AO35,"")</f>
        <v/>
      </c>
      <c r="GH35" s="386"/>
      <c r="GI35" s="415" t="str">
        <f>IFERROR(GH35/'Donnees de base'!AP35,"")</f>
        <v/>
      </c>
      <c r="GJ35" s="386"/>
      <c r="GK35" s="417" t="str">
        <f>IFERROR(GJ35/'Donnees de base'!AQ35,"")</f>
        <v/>
      </c>
      <c r="GL35" s="418">
        <f t="shared" si="34"/>
        <v>0</v>
      </c>
      <c r="GM35" s="397"/>
      <c r="GN35" s="415" t="str">
        <f>IFERROR(GM35/'Donnees de base'!AS35,"")</f>
        <v/>
      </c>
      <c r="GO35" s="386"/>
      <c r="GP35" s="415" t="str">
        <f>IFERROR(GO35/'Donnees de base'!AT35,"")</f>
        <v/>
      </c>
      <c r="GQ35" s="386"/>
      <c r="GR35" s="415" t="str">
        <f>IFERROR(GQ35/'Donnees de base'!AU35,"")</f>
        <v/>
      </c>
      <c r="GS35" s="386"/>
      <c r="GT35" s="415" t="str">
        <f>IFERROR(GS35/'Donnees de base'!AV35,"")</f>
        <v/>
      </c>
      <c r="GU35" s="386"/>
      <c r="GV35" s="415" t="str">
        <f>IFERROR(GU35/'Donnees de base'!AW35,"")</f>
        <v/>
      </c>
      <c r="GW35" s="416">
        <f t="shared" si="35"/>
        <v>0</v>
      </c>
      <c r="GX35" s="386"/>
      <c r="GY35" s="415" t="str">
        <f>IFERROR(GX35/'Donnees de base'!AX35,"")</f>
        <v/>
      </c>
      <c r="GZ35" s="386"/>
      <c r="HA35" s="415" t="str">
        <f>IFERROR(GZ35/'Donnees de base'!AY35,"")</f>
        <v/>
      </c>
      <c r="HB35" s="386"/>
      <c r="HC35" s="415" t="str">
        <f>IFERROR(HB35/'Donnees de base'!AZ35,"")</f>
        <v/>
      </c>
      <c r="HD35" s="416">
        <f t="shared" si="36"/>
        <v>0</v>
      </c>
      <c r="HE35" s="386"/>
      <c r="HF35" s="415" t="str">
        <f>IFERROR(HE35/'Donnees de base'!BA35,"")</f>
        <v/>
      </c>
      <c r="HG35" s="386"/>
      <c r="HH35" s="415" t="str">
        <f>IFERROR(HG35/'Donnees de base'!BB35,"")</f>
        <v/>
      </c>
      <c r="HI35" s="386"/>
      <c r="HJ35" s="415" t="str">
        <f>IFERROR(HI35/'Donnees de base'!BC35,"")</f>
        <v/>
      </c>
      <c r="HK35" s="416">
        <f t="shared" si="37"/>
        <v>0</v>
      </c>
      <c r="HL35" s="386"/>
      <c r="HM35" s="415" t="str">
        <f>IFERROR(HL35/'Donnees de base'!BD35,"")</f>
        <v/>
      </c>
      <c r="HN35" s="386"/>
      <c r="HO35" s="415" t="str">
        <f>IFERROR(HN35/'Donnees de base'!BE35,"")</f>
        <v/>
      </c>
      <c r="HP35" s="386"/>
      <c r="HQ35" s="415" t="str">
        <f>IFERROR(HP35/'Donnees de base'!BF35,"")</f>
        <v/>
      </c>
      <c r="HR35" s="386"/>
      <c r="HS35" s="417" t="str">
        <f>IFERROR(HR35/'Donnees de base'!BG35,"")</f>
        <v/>
      </c>
      <c r="HT35" s="418">
        <f t="shared" si="38"/>
        <v>0</v>
      </c>
      <c r="HU35" s="397"/>
      <c r="HV35" s="415" t="str">
        <f>IFERROR(HU35/'Donnees de base'!BI35,"")</f>
        <v/>
      </c>
      <c r="HW35" s="386"/>
      <c r="HX35" s="415" t="str">
        <f>IFERROR(HW35/'Donnees de base'!BJ35,"")</f>
        <v/>
      </c>
      <c r="HY35" s="386"/>
      <c r="HZ35" s="415" t="str">
        <f>IFERROR(HY35/'Donnees de base'!BK35,"")</f>
        <v/>
      </c>
      <c r="IA35" s="386"/>
      <c r="IB35" s="415" t="str">
        <f>IFERROR(IA35/'Donnees de base'!BL35,"")</f>
        <v/>
      </c>
      <c r="IC35" s="386"/>
      <c r="ID35" s="415" t="str">
        <f>IFERROR(IC35/'Donnees de base'!BM35,"")</f>
        <v/>
      </c>
      <c r="IE35" s="416">
        <f t="shared" si="39"/>
        <v>0</v>
      </c>
      <c r="IF35" s="386"/>
      <c r="IG35" s="415" t="str">
        <f>IFERROR(IF35/'Donnees de base'!BN35,"")</f>
        <v/>
      </c>
      <c r="IH35" s="386"/>
      <c r="II35" s="415" t="str">
        <f>IFERROR(IH35/'Donnees de base'!BO35,"")</f>
        <v/>
      </c>
      <c r="IJ35" s="386"/>
      <c r="IK35" s="415" t="str">
        <f>IFERROR(IJ35/'Donnees de base'!BP35,"")</f>
        <v/>
      </c>
      <c r="IL35" s="416">
        <f t="shared" si="40"/>
        <v>0</v>
      </c>
      <c r="IM35" s="386"/>
      <c r="IN35" s="415" t="str">
        <f>IFERROR(IM35/'Donnees de base'!BQ35,"")</f>
        <v/>
      </c>
      <c r="IO35" s="386"/>
      <c r="IP35" s="415" t="str">
        <f>IFERROR(IO35/'Donnees de base'!BR35,"")</f>
        <v/>
      </c>
      <c r="IQ35" s="386"/>
      <c r="IR35" s="415" t="str">
        <f>IFERROR(IQ35/'Donnees de base'!BS35,"")</f>
        <v/>
      </c>
      <c r="IS35" s="416">
        <f t="shared" si="41"/>
        <v>0</v>
      </c>
      <c r="IT35" s="386"/>
      <c r="IU35" s="415" t="str">
        <f>IFERROR(IT35/'Donnees de base'!BT35,"")</f>
        <v/>
      </c>
      <c r="IV35" s="101"/>
      <c r="IW35" s="415" t="str">
        <f>IFERROR(IV35/'Donnees de base'!BU35,"")</f>
        <v/>
      </c>
      <c r="IX35" s="386"/>
      <c r="IY35" s="415" t="str">
        <f>IFERROR(IX35/'Donnees de base'!BV35,"")</f>
        <v/>
      </c>
      <c r="IZ35" s="386"/>
      <c r="JA35" s="417" t="str">
        <f>IFERROR(IZ35/'Donnees de base'!BW35,"")</f>
        <v/>
      </c>
      <c r="JB35" s="418">
        <f t="shared" si="42"/>
        <v>0</v>
      </c>
      <c r="JC35" s="397"/>
      <c r="JD35" s="415" t="str">
        <f>IFERROR(JC35/'Donnees de base'!BY35,"")</f>
        <v/>
      </c>
      <c r="JE35" s="386"/>
      <c r="JF35" s="386"/>
      <c r="JG35" s="386"/>
      <c r="JH35" s="386"/>
      <c r="JI35" s="389">
        <f t="shared" si="43"/>
        <v>0</v>
      </c>
      <c r="JJ35" s="417" t="str">
        <f>IFERROR(JI35/('Donnees de base'!CD35-'Donnees de base'!BY35),"")</f>
        <v/>
      </c>
      <c r="JK35" s="418">
        <f t="shared" si="44"/>
        <v>0</v>
      </c>
    </row>
    <row r="36" spans="1:271" ht="15.4">
      <c r="A36" s="214" t="str">
        <f>IF('Donnees de base'!A36="","",'Donnees de base'!A36)</f>
        <v>COUP</v>
      </c>
      <c r="B36" s="215" t="str">
        <f>IF('Donnees de base'!B36="","",'Donnees de base'!B36)</f>
        <v>GPEI</v>
      </c>
      <c r="C36" s="215" t="str">
        <f>IF('Donnees de base'!C36="","",'Donnees de base'!C36)</f>
        <v>DATA</v>
      </c>
      <c r="D36" s="215" t="str">
        <f>IF('Donnees de base'!D36="","",'Donnees de base'!D36)</f>
        <v/>
      </c>
      <c r="E36" s="216" t="str">
        <f>IF('Donnees de base'!H36="","",'Donnees de base'!H36)</f>
        <v/>
      </c>
      <c r="F36" s="227">
        <v>0</v>
      </c>
      <c r="G36" s="228"/>
      <c r="H36" s="229" t="str">
        <f>IF('Donnees de base'!Y36="","",'Donnees de base'!Y36)</f>
        <v/>
      </c>
      <c r="I36" s="106"/>
      <c r="J36" s="230">
        <f t="shared" si="0"/>
        <v>0</v>
      </c>
      <c r="K36" s="105"/>
      <c r="L36" s="106"/>
      <c r="M36" s="230">
        <f t="shared" si="1"/>
        <v>0</v>
      </c>
      <c r="N36" s="105"/>
      <c r="O36" s="105"/>
      <c r="P36" s="231">
        <f t="shared" si="2"/>
        <v>0</v>
      </c>
      <c r="Q36" s="105"/>
      <c r="R36" s="105"/>
      <c r="S36" s="231">
        <f t="shared" si="3"/>
        <v>0</v>
      </c>
      <c r="T36" s="232">
        <f t="shared" ref="T36:U36" si="169">SUM(N36,Q36)</f>
        <v>0</v>
      </c>
      <c r="U36" s="232">
        <f t="shared" si="169"/>
        <v>0</v>
      </c>
      <c r="V36" s="231">
        <f t="shared" si="5"/>
        <v>0</v>
      </c>
      <c r="W36" s="105"/>
      <c r="X36" s="228"/>
      <c r="Y36" s="114"/>
      <c r="Z36" s="115"/>
      <c r="AA36" s="115"/>
      <c r="AB36" s="115"/>
      <c r="AC36" s="116"/>
      <c r="AD36" s="107"/>
      <c r="AE36" s="228"/>
      <c r="AF36" s="103"/>
      <c r="AG36" s="105"/>
      <c r="AH36" s="105"/>
      <c r="AI36" s="105"/>
      <c r="AJ36" s="105"/>
      <c r="AK36" s="105"/>
      <c r="AL36" s="105"/>
      <c r="AM36" s="105"/>
      <c r="AN36" s="106"/>
      <c r="AO36" s="107"/>
      <c r="AP36" s="105"/>
      <c r="AQ36" s="105"/>
      <c r="AR36" s="105"/>
      <c r="AS36" s="105"/>
      <c r="AT36" s="105"/>
      <c r="AU36" s="105"/>
      <c r="AV36" s="105"/>
      <c r="AW36" s="228"/>
      <c r="AX36" s="103"/>
      <c r="AY36" s="105"/>
      <c r="AZ36" s="105"/>
      <c r="BA36" s="105"/>
      <c r="BB36" s="105"/>
      <c r="BC36" s="105"/>
      <c r="BD36" s="105"/>
      <c r="BE36" s="105"/>
      <c r="BF36" s="105"/>
      <c r="BG36" s="105"/>
      <c r="BH36" s="105"/>
      <c r="BI36" s="106"/>
      <c r="BJ36" s="107"/>
      <c r="BK36" s="228"/>
      <c r="BL36" s="379" t="str">
        <f t="shared" si="6"/>
        <v/>
      </c>
      <c r="BM36" s="380" t="str">
        <f t="shared" si="7"/>
        <v/>
      </c>
      <c r="BN36" s="380" t="str">
        <f>IFERROR(K36/('Donnees de base'!M36*0.48),"")</f>
        <v/>
      </c>
      <c r="BO36" s="380" t="str">
        <f>IFERROR(L36/('Donnees de base'!M36*0.52),"")</f>
        <v/>
      </c>
      <c r="BP36" s="380" t="str">
        <f>IFERROR(T36/('Donnees de base'!K36*0.48),"")</f>
        <v/>
      </c>
      <c r="BQ36" s="380" t="str">
        <f>IFERROR(U36/('Donnees de base'!K36*0.52),"")</f>
        <v/>
      </c>
      <c r="BR36" s="380" t="str">
        <f>IFERROR(W36/('Donnees de base'!L36*0.48),"")</f>
        <v/>
      </c>
      <c r="BS36" s="380" t="str">
        <f>IFERROR(X36/('Donnees de base'!L36*0.52),"")</f>
        <v/>
      </c>
      <c r="BT36" s="380" t="s">
        <v>309</v>
      </c>
      <c r="BU36" s="381" t="s">
        <v>309</v>
      </c>
      <c r="BV36" s="380" t="s">
        <v>309</v>
      </c>
      <c r="BW36" s="380" t="s">
        <v>309</v>
      </c>
      <c r="BX36" s="380" t="s">
        <v>309</v>
      </c>
      <c r="BY36" s="380" t="s">
        <v>309</v>
      </c>
      <c r="BZ36" s="380" t="s">
        <v>309</v>
      </c>
      <c r="CA36" s="380" t="s">
        <v>309</v>
      </c>
      <c r="CB36" s="380" t="s">
        <v>309</v>
      </c>
      <c r="CC36" s="380" t="s">
        <v>309</v>
      </c>
      <c r="CD36" s="380" t="str">
        <f>IFERROR(AN36/('Donnees de base'!M36*0.48),"")</f>
        <v/>
      </c>
      <c r="CE36" s="380" t="s">
        <v>309</v>
      </c>
      <c r="CF36" s="380" t="s">
        <v>309</v>
      </c>
      <c r="CG36" s="380" t="s">
        <v>309</v>
      </c>
      <c r="CH36" s="382" t="s">
        <v>309</v>
      </c>
      <c r="CI36" s="332"/>
      <c r="CJ36" s="333" t="str">
        <f>IF('Donnees de base'!C36="","",'Donnees de base'!C36)</f>
        <v>DATA</v>
      </c>
      <c r="CK36" s="333" t="str">
        <f>IF('Donnees de base'!D36="","",'Donnees de base'!D36)</f>
        <v/>
      </c>
      <c r="CL36" s="333">
        <f>IF('Donnees de base'!G36="","",'Donnees de base'!G36)</f>
        <v>0</v>
      </c>
      <c r="CM36" s="429"/>
      <c r="CN36" s="383" t="s">
        <v>309</v>
      </c>
      <c r="CO36" s="335">
        <f>IF('Donnees de base'!K36="","",'Donnees de base'!K36)</f>
        <v>0</v>
      </c>
      <c r="CP36" s="423"/>
      <c r="CQ36" s="110"/>
      <c r="CR36" s="110"/>
      <c r="CS36" s="433"/>
      <c r="CT36" s="419">
        <f t="shared" si="8"/>
        <v>0</v>
      </c>
      <c r="CU36" s="389">
        <f t="shared" si="9"/>
        <v>0</v>
      </c>
      <c r="CV36" s="420">
        <f t="shared" si="10"/>
        <v>0</v>
      </c>
      <c r="CW36" s="423"/>
      <c r="CX36" s="110"/>
      <c r="CY36" s="110"/>
      <c r="CZ36" s="424"/>
      <c r="DA36" s="419">
        <f t="shared" si="11"/>
        <v>0</v>
      </c>
      <c r="DB36" s="389">
        <f t="shared" si="12"/>
        <v>0</v>
      </c>
      <c r="DC36" s="420">
        <f t="shared" si="13"/>
        <v>0</v>
      </c>
      <c r="DD36" s="421"/>
      <c r="DE36" s="110"/>
      <c r="DF36" s="110"/>
      <c r="DG36" s="422"/>
      <c r="DH36" s="419">
        <f t="shared" si="14"/>
        <v>0</v>
      </c>
      <c r="DI36" s="389">
        <f t="shared" si="15"/>
        <v>0</v>
      </c>
      <c r="DJ36" s="420">
        <f t="shared" si="16"/>
        <v>0</v>
      </c>
      <c r="DK36" s="423"/>
      <c r="DL36" s="110"/>
      <c r="DM36" s="110"/>
      <c r="DN36" s="424"/>
      <c r="DO36" s="348">
        <f t="shared" si="17"/>
        <v>0</v>
      </c>
      <c r="DP36" s="333">
        <f t="shared" si="18"/>
        <v>0</v>
      </c>
      <c r="DQ36" s="349">
        <f t="shared" si="19"/>
        <v>0</v>
      </c>
      <c r="DR36" s="430">
        <f t="shared" ref="DR36:DS36" si="170">SUM(CT36,DH36)</f>
        <v>0</v>
      </c>
      <c r="DS36" s="399">
        <f t="shared" si="170"/>
        <v>0</v>
      </c>
      <c r="DT36" s="431">
        <f t="shared" si="21"/>
        <v>0</v>
      </c>
      <c r="DU36" s="401">
        <f t="shared" ref="DU36:DV36" si="171">SUM(DA36,DO36)</f>
        <v>0</v>
      </c>
      <c r="DV36" s="399">
        <f t="shared" si="171"/>
        <v>0</v>
      </c>
      <c r="DW36" s="402">
        <f t="shared" si="23"/>
        <v>0</v>
      </c>
      <c r="DX36" s="432">
        <f t="shared" ref="DX36:DY36" si="172">SUM(CP36,CR36,CW36,CY36,DD36,DF36,DK36,DM36)</f>
        <v>0</v>
      </c>
      <c r="DY36" s="351">
        <f t="shared" si="172"/>
        <v>0</v>
      </c>
      <c r="DZ36" s="354">
        <f t="shared" si="25"/>
        <v>0</v>
      </c>
      <c r="EA36" s="426"/>
      <c r="EB36" s="427"/>
      <c r="EC36" s="428"/>
      <c r="ED36" s="425"/>
      <c r="EE36" s="408">
        <f t="shared" si="26"/>
        <v>0</v>
      </c>
      <c r="EF36" s="409">
        <f t="shared" si="27"/>
        <v>0</v>
      </c>
      <c r="EG36" s="410" t="str">
        <f>IFERROR(EF36/'Donnees de base'!E36,"")</f>
        <v/>
      </c>
      <c r="EH36" s="410">
        <f t="shared" si="28"/>
        <v>0</v>
      </c>
      <c r="EI36" s="411" t="str">
        <f>IFERROR(EH36/'Donnees de base'!F36,"")</f>
        <v/>
      </c>
      <c r="EJ36" s="365">
        <f t="shared" si="29"/>
        <v>0</v>
      </c>
      <c r="EK36" s="366" t="str">
        <f>IFERROR(EJ36/'Donnees de base'!G36,"")</f>
        <v/>
      </c>
      <c r="EL36" s="412" t="str">
        <f>IFERROR(DZ36/'Donnees de base'!K36,"")</f>
        <v/>
      </c>
      <c r="EM36" s="413" t="str">
        <f>IFERROR(DZ36/'Donnees de base'!P36,"")</f>
        <v/>
      </c>
      <c r="EN36" s="413" t="str">
        <f>IFERROR(DZ36/'Donnees de base'!T36,"")</f>
        <v/>
      </c>
      <c r="EO36" s="414" t="str">
        <f>IFERROR(EE36/'Donnees de base'!L36,"")</f>
        <v/>
      </c>
      <c r="EP36" s="370" t="str">
        <f>IFERROR(EJ36/('Donnees de base'!K36+'Donnees de base'!L36),"")</f>
        <v/>
      </c>
      <c r="EQ36" s="346"/>
      <c r="ER36" s="371"/>
      <c r="ES36" s="372">
        <f t="shared" si="30"/>
        <v>0</v>
      </c>
      <c r="ET36" s="84"/>
      <c r="EU36" s="84"/>
      <c r="EV36" s="373" t="str">
        <f>IFERROR((((ET36+EU36)*'Donnees de base'!$X$49)-(DZ36+EE36))/((ET36+EU36)*'Donnees de base'!$X$49),"")</f>
        <v/>
      </c>
      <c r="EW36" s="374">
        <f>IFERROR(('Donnees de base'!V36)-(ET36+EU36),"")</f>
        <v>0</v>
      </c>
      <c r="EX36" s="421"/>
      <c r="EY36" s="110"/>
      <c r="EZ36" s="110"/>
      <c r="FA36" s="422"/>
      <c r="FB36" s="423"/>
      <c r="FC36" s="110"/>
      <c r="FD36" s="424"/>
      <c r="FE36" s="395"/>
      <c r="FF36" s="415" t="str">
        <f>IFERROR(FE36/'Donnees de base'!AC36,"")</f>
        <v/>
      </c>
      <c r="FG36" s="386"/>
      <c r="FH36" s="415" t="str">
        <f>IFERROR(FG36/'Donnees de base'!AD36,"")</f>
        <v/>
      </c>
      <c r="FI36" s="386"/>
      <c r="FJ36" s="415" t="str">
        <f>IFERROR(FI36/'Donnees de base'!AE36,"")</f>
        <v/>
      </c>
      <c r="FK36" s="386"/>
      <c r="FL36" s="415" t="str">
        <f>IFERROR(FK36/'Donnees de base'!AF36,"")</f>
        <v/>
      </c>
      <c r="FM36" s="386"/>
      <c r="FN36" s="415" t="str">
        <f>IFERROR(FM36/'Donnees de base'!AG36,"")</f>
        <v/>
      </c>
      <c r="FO36" s="416">
        <f t="shared" si="31"/>
        <v>0</v>
      </c>
      <c r="FP36" s="386"/>
      <c r="FQ36" s="415" t="str">
        <f>IFERROR(FP36/'Donnees de base'!AH36,"")</f>
        <v/>
      </c>
      <c r="FR36" s="386"/>
      <c r="FS36" s="415" t="str">
        <f>IFERROR(FR36/'Donnees de base'!AI36,"")</f>
        <v/>
      </c>
      <c r="FT36" s="386"/>
      <c r="FU36" s="415" t="str">
        <f>IFERROR(FT36/'Donnees de base'!AJ36,"")</f>
        <v/>
      </c>
      <c r="FV36" s="416">
        <f t="shared" si="32"/>
        <v>0</v>
      </c>
      <c r="FW36" s="386"/>
      <c r="FX36" s="415" t="str">
        <f>IFERROR(FW36/'Donnees de base'!AK36,"")</f>
        <v/>
      </c>
      <c r="FY36" s="386"/>
      <c r="FZ36" s="415" t="str">
        <f>IFERROR(FY36/'Donnees de base'!AL36,"")</f>
        <v/>
      </c>
      <c r="GA36" s="386"/>
      <c r="GB36" s="415" t="str">
        <f>IFERROR(GA36/'Donnees de base'!AM36,"")</f>
        <v/>
      </c>
      <c r="GC36" s="416">
        <f t="shared" si="33"/>
        <v>0</v>
      </c>
      <c r="GD36" s="386"/>
      <c r="GE36" s="415" t="str">
        <f>IFERROR(GD36/'Donnees de base'!AN36,"")</f>
        <v/>
      </c>
      <c r="GF36" s="101"/>
      <c r="GG36" s="415" t="str">
        <f>IFERROR(GF36/'Donnees de base'!AO36,"")</f>
        <v/>
      </c>
      <c r="GH36" s="386"/>
      <c r="GI36" s="415" t="str">
        <f>IFERROR(GH36/'Donnees de base'!AP36,"")</f>
        <v/>
      </c>
      <c r="GJ36" s="386"/>
      <c r="GK36" s="417" t="str">
        <f>IFERROR(GJ36/'Donnees de base'!AQ36,"")</f>
        <v/>
      </c>
      <c r="GL36" s="418">
        <f t="shared" si="34"/>
        <v>0</v>
      </c>
      <c r="GM36" s="397"/>
      <c r="GN36" s="415" t="str">
        <f>IFERROR(GM36/'Donnees de base'!AS36,"")</f>
        <v/>
      </c>
      <c r="GO36" s="386"/>
      <c r="GP36" s="415" t="str">
        <f>IFERROR(GO36/'Donnees de base'!AT36,"")</f>
        <v/>
      </c>
      <c r="GQ36" s="386"/>
      <c r="GR36" s="415" t="str">
        <f>IFERROR(GQ36/'Donnees de base'!AU36,"")</f>
        <v/>
      </c>
      <c r="GS36" s="386"/>
      <c r="GT36" s="415" t="str">
        <f>IFERROR(GS36/'Donnees de base'!AV36,"")</f>
        <v/>
      </c>
      <c r="GU36" s="386"/>
      <c r="GV36" s="415" t="str">
        <f>IFERROR(GU36/'Donnees de base'!AW36,"")</f>
        <v/>
      </c>
      <c r="GW36" s="416">
        <f t="shared" si="35"/>
        <v>0</v>
      </c>
      <c r="GX36" s="386"/>
      <c r="GY36" s="415" t="str">
        <f>IFERROR(GX36/'Donnees de base'!AX36,"")</f>
        <v/>
      </c>
      <c r="GZ36" s="386"/>
      <c r="HA36" s="415" t="str">
        <f>IFERROR(GZ36/'Donnees de base'!AY36,"")</f>
        <v/>
      </c>
      <c r="HB36" s="386"/>
      <c r="HC36" s="415" t="str">
        <f>IFERROR(HB36/'Donnees de base'!AZ36,"")</f>
        <v/>
      </c>
      <c r="HD36" s="416">
        <f t="shared" si="36"/>
        <v>0</v>
      </c>
      <c r="HE36" s="386"/>
      <c r="HF36" s="415" t="str">
        <f>IFERROR(HE36/'Donnees de base'!BA36,"")</f>
        <v/>
      </c>
      <c r="HG36" s="386"/>
      <c r="HH36" s="415" t="str">
        <f>IFERROR(HG36/'Donnees de base'!BB36,"")</f>
        <v/>
      </c>
      <c r="HI36" s="386"/>
      <c r="HJ36" s="415" t="str">
        <f>IFERROR(HI36/'Donnees de base'!BC36,"")</f>
        <v/>
      </c>
      <c r="HK36" s="416">
        <f t="shared" si="37"/>
        <v>0</v>
      </c>
      <c r="HL36" s="386"/>
      <c r="HM36" s="415" t="str">
        <f>IFERROR(HL36/'Donnees de base'!BD36,"")</f>
        <v/>
      </c>
      <c r="HN36" s="386"/>
      <c r="HO36" s="415" t="str">
        <f>IFERROR(HN36/'Donnees de base'!BE36,"")</f>
        <v/>
      </c>
      <c r="HP36" s="386"/>
      <c r="HQ36" s="415" t="str">
        <f>IFERROR(HP36/'Donnees de base'!BF36,"")</f>
        <v/>
      </c>
      <c r="HR36" s="386"/>
      <c r="HS36" s="417" t="str">
        <f>IFERROR(HR36/'Donnees de base'!BG36,"")</f>
        <v/>
      </c>
      <c r="HT36" s="418">
        <f t="shared" si="38"/>
        <v>0</v>
      </c>
      <c r="HU36" s="397"/>
      <c r="HV36" s="415" t="str">
        <f>IFERROR(HU36/'Donnees de base'!BI36,"")</f>
        <v/>
      </c>
      <c r="HW36" s="386"/>
      <c r="HX36" s="415" t="str">
        <f>IFERROR(HW36/'Donnees de base'!BJ36,"")</f>
        <v/>
      </c>
      <c r="HY36" s="386"/>
      <c r="HZ36" s="415" t="str">
        <f>IFERROR(HY36/'Donnees de base'!BK36,"")</f>
        <v/>
      </c>
      <c r="IA36" s="386"/>
      <c r="IB36" s="415" t="str">
        <f>IFERROR(IA36/'Donnees de base'!BL36,"")</f>
        <v/>
      </c>
      <c r="IC36" s="386"/>
      <c r="ID36" s="415" t="str">
        <f>IFERROR(IC36/'Donnees de base'!BM36,"")</f>
        <v/>
      </c>
      <c r="IE36" s="416">
        <f t="shared" si="39"/>
        <v>0</v>
      </c>
      <c r="IF36" s="386"/>
      <c r="IG36" s="415" t="str">
        <f>IFERROR(IF36/'Donnees de base'!BN36,"")</f>
        <v/>
      </c>
      <c r="IH36" s="386"/>
      <c r="II36" s="415" t="str">
        <f>IFERROR(IH36/'Donnees de base'!BO36,"")</f>
        <v/>
      </c>
      <c r="IJ36" s="386"/>
      <c r="IK36" s="415" t="str">
        <f>IFERROR(IJ36/'Donnees de base'!BP36,"")</f>
        <v/>
      </c>
      <c r="IL36" s="416">
        <f t="shared" si="40"/>
        <v>0</v>
      </c>
      <c r="IM36" s="386"/>
      <c r="IN36" s="415" t="str">
        <f>IFERROR(IM36/'Donnees de base'!BQ36,"")</f>
        <v/>
      </c>
      <c r="IO36" s="386"/>
      <c r="IP36" s="415" t="str">
        <f>IFERROR(IO36/'Donnees de base'!BR36,"")</f>
        <v/>
      </c>
      <c r="IQ36" s="386"/>
      <c r="IR36" s="415" t="str">
        <f>IFERROR(IQ36/'Donnees de base'!BS36,"")</f>
        <v/>
      </c>
      <c r="IS36" s="416">
        <f t="shared" si="41"/>
        <v>0</v>
      </c>
      <c r="IT36" s="386"/>
      <c r="IU36" s="415" t="str">
        <f>IFERROR(IT36/'Donnees de base'!BT36,"")</f>
        <v/>
      </c>
      <c r="IV36" s="101"/>
      <c r="IW36" s="415" t="str">
        <f>IFERROR(IV36/'Donnees de base'!BU36,"")</f>
        <v/>
      </c>
      <c r="IX36" s="386"/>
      <c r="IY36" s="415" t="str">
        <f>IFERROR(IX36/'Donnees de base'!BV36,"")</f>
        <v/>
      </c>
      <c r="IZ36" s="386"/>
      <c r="JA36" s="417" t="str">
        <f>IFERROR(IZ36/'Donnees de base'!BW36,"")</f>
        <v/>
      </c>
      <c r="JB36" s="418">
        <f t="shared" si="42"/>
        <v>0</v>
      </c>
      <c r="JC36" s="397"/>
      <c r="JD36" s="415" t="str">
        <f>IFERROR(JC36/'Donnees de base'!BY36,"")</f>
        <v/>
      </c>
      <c r="JE36" s="386"/>
      <c r="JF36" s="386"/>
      <c r="JG36" s="386"/>
      <c r="JH36" s="386"/>
      <c r="JI36" s="389">
        <f t="shared" si="43"/>
        <v>0</v>
      </c>
      <c r="JJ36" s="417" t="str">
        <f>IFERROR(JI36/('Donnees de base'!CD36-'Donnees de base'!BY36),"")</f>
        <v/>
      </c>
      <c r="JK36" s="418">
        <f t="shared" si="44"/>
        <v>0</v>
      </c>
    </row>
    <row r="37" spans="1:271" ht="15.4">
      <c r="A37" s="214" t="str">
        <f>IF('Donnees de base'!A37="","",'Donnees de base'!A37)</f>
        <v>COUP</v>
      </c>
      <c r="B37" s="215" t="str">
        <f>IF('Donnees de base'!B37="","",'Donnees de base'!B37)</f>
        <v>GPEI</v>
      </c>
      <c r="C37" s="215" t="str">
        <f>IF('Donnees de base'!C37="","",'Donnees de base'!C37)</f>
        <v>DATA</v>
      </c>
      <c r="D37" s="215" t="str">
        <f>IF('Donnees de base'!D37="","",'Donnees de base'!D37)</f>
        <v/>
      </c>
      <c r="E37" s="216" t="str">
        <f>IF('Donnees de base'!H37="","",'Donnees de base'!H37)</f>
        <v/>
      </c>
      <c r="F37" s="227">
        <v>0</v>
      </c>
      <c r="G37" s="228"/>
      <c r="H37" s="229" t="str">
        <f>IF('Donnees de base'!Y37="","",'Donnees de base'!Y37)</f>
        <v/>
      </c>
      <c r="I37" s="106"/>
      <c r="J37" s="230">
        <f t="shared" si="0"/>
        <v>0</v>
      </c>
      <c r="K37" s="105"/>
      <c r="L37" s="106"/>
      <c r="M37" s="230">
        <f t="shared" si="1"/>
        <v>0</v>
      </c>
      <c r="N37" s="105"/>
      <c r="O37" s="105"/>
      <c r="P37" s="231">
        <f t="shared" si="2"/>
        <v>0</v>
      </c>
      <c r="Q37" s="105"/>
      <c r="R37" s="105"/>
      <c r="S37" s="231">
        <f t="shared" si="3"/>
        <v>0</v>
      </c>
      <c r="T37" s="232">
        <f t="shared" ref="T37:U37" si="173">SUM(N37,Q37)</f>
        <v>0</v>
      </c>
      <c r="U37" s="232">
        <f t="shared" si="173"/>
        <v>0</v>
      </c>
      <c r="V37" s="231">
        <f t="shared" si="5"/>
        <v>0</v>
      </c>
      <c r="W37" s="105"/>
      <c r="X37" s="228"/>
      <c r="Y37" s="114"/>
      <c r="Z37" s="115"/>
      <c r="AA37" s="115"/>
      <c r="AB37" s="115"/>
      <c r="AC37" s="116"/>
      <c r="AD37" s="107"/>
      <c r="AE37" s="228"/>
      <c r="AF37" s="103"/>
      <c r="AG37" s="105"/>
      <c r="AH37" s="105"/>
      <c r="AI37" s="105"/>
      <c r="AJ37" s="105"/>
      <c r="AK37" s="105"/>
      <c r="AL37" s="105"/>
      <c r="AM37" s="105"/>
      <c r="AN37" s="106"/>
      <c r="AO37" s="107"/>
      <c r="AP37" s="105"/>
      <c r="AQ37" s="105"/>
      <c r="AR37" s="105"/>
      <c r="AS37" s="105"/>
      <c r="AT37" s="105"/>
      <c r="AU37" s="105"/>
      <c r="AV37" s="105"/>
      <c r="AW37" s="228"/>
      <c r="AX37" s="103"/>
      <c r="AY37" s="105"/>
      <c r="AZ37" s="105"/>
      <c r="BA37" s="105"/>
      <c r="BB37" s="105"/>
      <c r="BC37" s="105"/>
      <c r="BD37" s="105"/>
      <c r="BE37" s="105"/>
      <c r="BF37" s="105"/>
      <c r="BG37" s="105"/>
      <c r="BH37" s="105"/>
      <c r="BI37" s="106"/>
      <c r="BJ37" s="107"/>
      <c r="BK37" s="228"/>
      <c r="BL37" s="379" t="str">
        <f t="shared" si="6"/>
        <v/>
      </c>
      <c r="BM37" s="380" t="str">
        <f t="shared" si="7"/>
        <v/>
      </c>
      <c r="BN37" s="380" t="str">
        <f>IFERROR(K37/('Donnees de base'!M37*0.48),"")</f>
        <v/>
      </c>
      <c r="BO37" s="380" t="str">
        <f>IFERROR(L37/('Donnees de base'!M37*0.52),"")</f>
        <v/>
      </c>
      <c r="BP37" s="380" t="str">
        <f>IFERROR(T37/('Donnees de base'!K37*0.48),"")</f>
        <v/>
      </c>
      <c r="BQ37" s="380" t="str">
        <f>IFERROR(U37/('Donnees de base'!K37*0.52),"")</f>
        <v/>
      </c>
      <c r="BR37" s="380" t="str">
        <f>IFERROR(W37/('Donnees de base'!L37*0.48),"")</f>
        <v/>
      </c>
      <c r="BS37" s="380" t="str">
        <f>IFERROR(X37/('Donnees de base'!L37*0.52),"")</f>
        <v/>
      </c>
      <c r="BT37" s="380" t="s">
        <v>309</v>
      </c>
      <c r="BU37" s="381" t="s">
        <v>309</v>
      </c>
      <c r="BV37" s="380" t="s">
        <v>309</v>
      </c>
      <c r="BW37" s="380" t="s">
        <v>309</v>
      </c>
      <c r="BX37" s="380" t="s">
        <v>309</v>
      </c>
      <c r="BY37" s="380" t="s">
        <v>309</v>
      </c>
      <c r="BZ37" s="380" t="s">
        <v>309</v>
      </c>
      <c r="CA37" s="380" t="s">
        <v>309</v>
      </c>
      <c r="CB37" s="380" t="s">
        <v>309</v>
      </c>
      <c r="CC37" s="380" t="s">
        <v>309</v>
      </c>
      <c r="CD37" s="380" t="str">
        <f>IFERROR(AN37/('Donnees de base'!M37*0.48),"")</f>
        <v/>
      </c>
      <c r="CE37" s="380" t="s">
        <v>309</v>
      </c>
      <c r="CF37" s="380" t="s">
        <v>309</v>
      </c>
      <c r="CG37" s="380" t="s">
        <v>309</v>
      </c>
      <c r="CH37" s="382" t="s">
        <v>309</v>
      </c>
      <c r="CI37" s="332"/>
      <c r="CJ37" s="333" t="str">
        <f>IF('Donnees de base'!C37="","",'Donnees de base'!C37)</f>
        <v>DATA</v>
      </c>
      <c r="CK37" s="333" t="str">
        <f>IF('Donnees de base'!D37="","",'Donnees de base'!D37)</f>
        <v/>
      </c>
      <c r="CL37" s="333">
        <f>IF('Donnees de base'!G37="","",'Donnees de base'!G37)</f>
        <v>0</v>
      </c>
      <c r="CM37" s="429"/>
      <c r="CN37" s="383" t="s">
        <v>309</v>
      </c>
      <c r="CO37" s="335">
        <f>IF('Donnees de base'!K37="","",'Donnees de base'!K37)</f>
        <v>0</v>
      </c>
      <c r="CP37" s="423"/>
      <c r="CQ37" s="110"/>
      <c r="CR37" s="110"/>
      <c r="CS37" s="433"/>
      <c r="CT37" s="419">
        <f t="shared" si="8"/>
        <v>0</v>
      </c>
      <c r="CU37" s="389">
        <f t="shared" si="9"/>
        <v>0</v>
      </c>
      <c r="CV37" s="420">
        <f t="shared" si="10"/>
        <v>0</v>
      </c>
      <c r="CW37" s="423"/>
      <c r="CX37" s="110"/>
      <c r="CY37" s="110"/>
      <c r="CZ37" s="424"/>
      <c r="DA37" s="419">
        <f t="shared" si="11"/>
        <v>0</v>
      </c>
      <c r="DB37" s="389">
        <f t="shared" si="12"/>
        <v>0</v>
      </c>
      <c r="DC37" s="420">
        <f t="shared" si="13"/>
        <v>0</v>
      </c>
      <c r="DD37" s="421"/>
      <c r="DE37" s="110"/>
      <c r="DF37" s="110"/>
      <c r="DG37" s="422"/>
      <c r="DH37" s="419">
        <f t="shared" si="14"/>
        <v>0</v>
      </c>
      <c r="DI37" s="389">
        <f t="shared" si="15"/>
        <v>0</v>
      </c>
      <c r="DJ37" s="420">
        <f t="shared" si="16"/>
        <v>0</v>
      </c>
      <c r="DK37" s="423"/>
      <c r="DL37" s="110"/>
      <c r="DM37" s="110"/>
      <c r="DN37" s="424"/>
      <c r="DO37" s="348">
        <f t="shared" si="17"/>
        <v>0</v>
      </c>
      <c r="DP37" s="333">
        <f t="shared" si="18"/>
        <v>0</v>
      </c>
      <c r="DQ37" s="349">
        <f t="shared" si="19"/>
        <v>0</v>
      </c>
      <c r="DR37" s="430">
        <f t="shared" ref="DR37:DS37" si="174">SUM(CT37,DH37)</f>
        <v>0</v>
      </c>
      <c r="DS37" s="399">
        <f t="shared" si="174"/>
        <v>0</v>
      </c>
      <c r="DT37" s="431">
        <f t="shared" si="21"/>
        <v>0</v>
      </c>
      <c r="DU37" s="401">
        <f t="shared" ref="DU37:DV37" si="175">SUM(DA37,DO37)</f>
        <v>0</v>
      </c>
      <c r="DV37" s="399">
        <f t="shared" si="175"/>
        <v>0</v>
      </c>
      <c r="DW37" s="402">
        <f t="shared" si="23"/>
        <v>0</v>
      </c>
      <c r="DX37" s="432">
        <f t="shared" ref="DX37:DY37" si="176">SUM(CP37,CR37,CW37,CY37,DD37,DF37,DK37,DM37)</f>
        <v>0</v>
      </c>
      <c r="DY37" s="351">
        <f t="shared" si="176"/>
        <v>0</v>
      </c>
      <c r="DZ37" s="354">
        <f t="shared" si="25"/>
        <v>0</v>
      </c>
      <c r="EA37" s="404"/>
      <c r="EB37" s="427"/>
      <c r="EC37" s="428"/>
      <c r="ED37" s="407"/>
      <c r="EE37" s="408">
        <f t="shared" si="26"/>
        <v>0</v>
      </c>
      <c r="EF37" s="409">
        <f t="shared" si="27"/>
        <v>0</v>
      </c>
      <c r="EG37" s="410" t="str">
        <f>IFERROR(EF37/'Donnees de base'!E37,"")</f>
        <v/>
      </c>
      <c r="EH37" s="410">
        <f t="shared" si="28"/>
        <v>0</v>
      </c>
      <c r="EI37" s="411" t="str">
        <f>IFERROR(EH37/'Donnees de base'!F37,"")</f>
        <v/>
      </c>
      <c r="EJ37" s="365">
        <f t="shared" si="29"/>
        <v>0</v>
      </c>
      <c r="EK37" s="366" t="str">
        <f>IFERROR(EJ37/'Donnees de base'!G37,"")</f>
        <v/>
      </c>
      <c r="EL37" s="412" t="str">
        <f>IFERROR(DZ37/'Donnees de base'!K37,"")</f>
        <v/>
      </c>
      <c r="EM37" s="413" t="str">
        <f>IFERROR(DZ37/'Donnees de base'!P37,"")</f>
        <v/>
      </c>
      <c r="EN37" s="413" t="str">
        <f>IFERROR(DZ37/'Donnees de base'!T37,"")</f>
        <v/>
      </c>
      <c r="EO37" s="414" t="str">
        <f>IFERROR(EE37/'Donnees de base'!L37,"")</f>
        <v/>
      </c>
      <c r="EP37" s="370" t="str">
        <f>IFERROR(EJ37/('Donnees de base'!K37+'Donnees de base'!L37),"")</f>
        <v/>
      </c>
      <c r="EQ37" s="346"/>
      <c r="ER37" s="371"/>
      <c r="ES37" s="372">
        <f t="shared" si="30"/>
        <v>0</v>
      </c>
      <c r="ET37" s="84"/>
      <c r="EU37" s="84"/>
      <c r="EV37" s="373" t="str">
        <f>IFERROR((((ET37+EU37)*'Donnees de base'!$X$49)-(DZ37+EE37))/((ET37+EU37)*'Donnees de base'!$X$49),"")</f>
        <v/>
      </c>
      <c r="EW37" s="374">
        <f>IFERROR(('Donnees de base'!V37)-(ET37+EU37),"")</f>
        <v>0</v>
      </c>
      <c r="EX37" s="421"/>
      <c r="EY37" s="110"/>
      <c r="EZ37" s="110"/>
      <c r="FA37" s="422"/>
      <c r="FB37" s="423"/>
      <c r="FC37" s="110"/>
      <c r="FD37" s="424"/>
      <c r="FE37" s="395"/>
      <c r="FF37" s="415" t="str">
        <f>IFERROR(FE37/'Donnees de base'!AC37,"")</f>
        <v/>
      </c>
      <c r="FG37" s="386"/>
      <c r="FH37" s="415" t="str">
        <f>IFERROR(FG37/'Donnees de base'!AD37,"")</f>
        <v/>
      </c>
      <c r="FI37" s="386"/>
      <c r="FJ37" s="415" t="str">
        <f>IFERROR(FI37/'Donnees de base'!AE37,"")</f>
        <v/>
      </c>
      <c r="FK37" s="386"/>
      <c r="FL37" s="415" t="str">
        <f>IFERROR(FK37/'Donnees de base'!AF37,"")</f>
        <v/>
      </c>
      <c r="FM37" s="386"/>
      <c r="FN37" s="415" t="str">
        <f>IFERROR(FM37/'Donnees de base'!AG37,"")</f>
        <v/>
      </c>
      <c r="FO37" s="416">
        <f t="shared" si="31"/>
        <v>0</v>
      </c>
      <c r="FP37" s="386"/>
      <c r="FQ37" s="415" t="str">
        <f>IFERROR(FP37/'Donnees de base'!AH37,"")</f>
        <v/>
      </c>
      <c r="FR37" s="386"/>
      <c r="FS37" s="415" t="str">
        <f>IFERROR(FR37/'Donnees de base'!AI37,"")</f>
        <v/>
      </c>
      <c r="FT37" s="386"/>
      <c r="FU37" s="415" t="str">
        <f>IFERROR(FT37/'Donnees de base'!AJ37,"")</f>
        <v/>
      </c>
      <c r="FV37" s="416">
        <f t="shared" si="32"/>
        <v>0</v>
      </c>
      <c r="FW37" s="386"/>
      <c r="FX37" s="415" t="str">
        <f>IFERROR(FW37/'Donnees de base'!AK37,"")</f>
        <v/>
      </c>
      <c r="FY37" s="386"/>
      <c r="FZ37" s="415" t="str">
        <f>IFERROR(FY37/'Donnees de base'!AL37,"")</f>
        <v/>
      </c>
      <c r="GA37" s="386"/>
      <c r="GB37" s="415" t="str">
        <f>IFERROR(GA37/'Donnees de base'!AM37,"")</f>
        <v/>
      </c>
      <c r="GC37" s="416">
        <f t="shared" si="33"/>
        <v>0</v>
      </c>
      <c r="GD37" s="386"/>
      <c r="GE37" s="415" t="str">
        <f>IFERROR(GD37/'Donnees de base'!AN37,"")</f>
        <v/>
      </c>
      <c r="GF37" s="101"/>
      <c r="GG37" s="415" t="str">
        <f>IFERROR(GF37/'Donnees de base'!AO37,"")</f>
        <v/>
      </c>
      <c r="GH37" s="386"/>
      <c r="GI37" s="415" t="str">
        <f>IFERROR(GH37/'Donnees de base'!AP37,"")</f>
        <v/>
      </c>
      <c r="GJ37" s="386"/>
      <c r="GK37" s="417" t="str">
        <f>IFERROR(GJ37/'Donnees de base'!AQ37,"")</f>
        <v/>
      </c>
      <c r="GL37" s="418">
        <f t="shared" si="34"/>
        <v>0</v>
      </c>
      <c r="GM37" s="397"/>
      <c r="GN37" s="415" t="str">
        <f>IFERROR(GM37/'Donnees de base'!AS37,"")</f>
        <v/>
      </c>
      <c r="GO37" s="386"/>
      <c r="GP37" s="415" t="str">
        <f>IFERROR(GO37/'Donnees de base'!AT37,"")</f>
        <v/>
      </c>
      <c r="GQ37" s="386"/>
      <c r="GR37" s="415" t="str">
        <f>IFERROR(GQ37/'Donnees de base'!AU37,"")</f>
        <v/>
      </c>
      <c r="GS37" s="386"/>
      <c r="GT37" s="415" t="str">
        <f>IFERROR(GS37/'Donnees de base'!AV37,"")</f>
        <v/>
      </c>
      <c r="GU37" s="386"/>
      <c r="GV37" s="415" t="str">
        <f>IFERROR(GU37/'Donnees de base'!AW37,"")</f>
        <v/>
      </c>
      <c r="GW37" s="416">
        <f t="shared" si="35"/>
        <v>0</v>
      </c>
      <c r="GX37" s="386"/>
      <c r="GY37" s="415" t="str">
        <f>IFERROR(GX37/'Donnees de base'!AX37,"")</f>
        <v/>
      </c>
      <c r="GZ37" s="386"/>
      <c r="HA37" s="415" t="str">
        <f>IFERROR(GZ37/'Donnees de base'!AY37,"")</f>
        <v/>
      </c>
      <c r="HB37" s="386"/>
      <c r="HC37" s="415" t="str">
        <f>IFERROR(HB37/'Donnees de base'!AZ37,"")</f>
        <v/>
      </c>
      <c r="HD37" s="416">
        <f t="shared" si="36"/>
        <v>0</v>
      </c>
      <c r="HE37" s="386"/>
      <c r="HF37" s="415" t="str">
        <f>IFERROR(HE37/'Donnees de base'!BA37,"")</f>
        <v/>
      </c>
      <c r="HG37" s="386"/>
      <c r="HH37" s="415" t="str">
        <f>IFERROR(HG37/'Donnees de base'!BB37,"")</f>
        <v/>
      </c>
      <c r="HI37" s="386"/>
      <c r="HJ37" s="415" t="str">
        <f>IFERROR(HI37/'Donnees de base'!BC37,"")</f>
        <v/>
      </c>
      <c r="HK37" s="416">
        <f t="shared" si="37"/>
        <v>0</v>
      </c>
      <c r="HL37" s="386"/>
      <c r="HM37" s="415" t="str">
        <f>IFERROR(HL37/'Donnees de base'!BD37,"")</f>
        <v/>
      </c>
      <c r="HN37" s="386"/>
      <c r="HO37" s="415" t="str">
        <f>IFERROR(HN37/'Donnees de base'!BE37,"")</f>
        <v/>
      </c>
      <c r="HP37" s="386"/>
      <c r="HQ37" s="415" t="str">
        <f>IFERROR(HP37/'Donnees de base'!BF37,"")</f>
        <v/>
      </c>
      <c r="HR37" s="386"/>
      <c r="HS37" s="417" t="str">
        <f>IFERROR(HR37/'Donnees de base'!BG37,"")</f>
        <v/>
      </c>
      <c r="HT37" s="418">
        <f t="shared" si="38"/>
        <v>0</v>
      </c>
      <c r="HU37" s="397"/>
      <c r="HV37" s="415" t="str">
        <f>IFERROR(HU37/'Donnees de base'!BI37,"")</f>
        <v/>
      </c>
      <c r="HW37" s="386"/>
      <c r="HX37" s="415" t="str">
        <f>IFERROR(HW37/'Donnees de base'!BJ37,"")</f>
        <v/>
      </c>
      <c r="HY37" s="386"/>
      <c r="HZ37" s="415" t="str">
        <f>IFERROR(HY37/'Donnees de base'!BK37,"")</f>
        <v/>
      </c>
      <c r="IA37" s="386"/>
      <c r="IB37" s="415" t="str">
        <f>IFERROR(IA37/'Donnees de base'!BL37,"")</f>
        <v/>
      </c>
      <c r="IC37" s="386"/>
      <c r="ID37" s="415" t="str">
        <f>IFERROR(IC37/'Donnees de base'!BM37,"")</f>
        <v/>
      </c>
      <c r="IE37" s="416">
        <f t="shared" si="39"/>
        <v>0</v>
      </c>
      <c r="IF37" s="386"/>
      <c r="IG37" s="415" t="str">
        <f>IFERROR(IF37/'Donnees de base'!BN37,"")</f>
        <v/>
      </c>
      <c r="IH37" s="386"/>
      <c r="II37" s="415" t="str">
        <f>IFERROR(IH37/'Donnees de base'!BO37,"")</f>
        <v/>
      </c>
      <c r="IJ37" s="386"/>
      <c r="IK37" s="415" t="str">
        <f>IFERROR(IJ37/'Donnees de base'!BP37,"")</f>
        <v/>
      </c>
      <c r="IL37" s="416">
        <f t="shared" si="40"/>
        <v>0</v>
      </c>
      <c r="IM37" s="386"/>
      <c r="IN37" s="415" t="str">
        <f>IFERROR(IM37/'Donnees de base'!BQ37,"")</f>
        <v/>
      </c>
      <c r="IO37" s="386"/>
      <c r="IP37" s="415" t="str">
        <f>IFERROR(IO37/'Donnees de base'!BR37,"")</f>
        <v/>
      </c>
      <c r="IQ37" s="386"/>
      <c r="IR37" s="415" t="str">
        <f>IFERROR(IQ37/'Donnees de base'!BS37,"")</f>
        <v/>
      </c>
      <c r="IS37" s="416">
        <f t="shared" si="41"/>
        <v>0</v>
      </c>
      <c r="IT37" s="386"/>
      <c r="IU37" s="415" t="str">
        <f>IFERROR(IT37/'Donnees de base'!BT37,"")</f>
        <v/>
      </c>
      <c r="IV37" s="101"/>
      <c r="IW37" s="415" t="str">
        <f>IFERROR(IV37/'Donnees de base'!BU37,"")</f>
        <v/>
      </c>
      <c r="IX37" s="386"/>
      <c r="IY37" s="415" t="str">
        <f>IFERROR(IX37/'Donnees de base'!BV37,"")</f>
        <v/>
      </c>
      <c r="IZ37" s="386"/>
      <c r="JA37" s="417" t="str">
        <f>IFERROR(IZ37/'Donnees de base'!BW37,"")</f>
        <v/>
      </c>
      <c r="JB37" s="418">
        <f t="shared" si="42"/>
        <v>0</v>
      </c>
      <c r="JC37" s="397"/>
      <c r="JD37" s="415" t="str">
        <f>IFERROR(JC37/'Donnees de base'!BY37,"")</f>
        <v/>
      </c>
      <c r="JE37" s="386"/>
      <c r="JF37" s="386"/>
      <c r="JG37" s="386"/>
      <c r="JH37" s="386"/>
      <c r="JI37" s="389">
        <f t="shared" si="43"/>
        <v>0</v>
      </c>
      <c r="JJ37" s="417" t="str">
        <f>IFERROR(JI37/('Donnees de base'!CD37-'Donnees de base'!BY37),"")</f>
        <v/>
      </c>
      <c r="JK37" s="418">
        <f t="shared" si="44"/>
        <v>0</v>
      </c>
    </row>
    <row r="38" spans="1:271" ht="15.4">
      <c r="A38" s="214" t="str">
        <f>IF('Donnees de base'!A38="","",'Donnees de base'!A38)</f>
        <v>COUP</v>
      </c>
      <c r="B38" s="215" t="str">
        <f>IF('Donnees de base'!B38="","",'Donnees de base'!B38)</f>
        <v>GPEI</v>
      </c>
      <c r="C38" s="215" t="str">
        <f>IF('Donnees de base'!C38="","",'Donnees de base'!C38)</f>
        <v>DATA</v>
      </c>
      <c r="D38" s="215" t="str">
        <f>IF('Donnees de base'!D38="","",'Donnees de base'!D38)</f>
        <v/>
      </c>
      <c r="E38" s="216" t="str">
        <f>IF('Donnees de base'!H38="","",'Donnees de base'!H38)</f>
        <v/>
      </c>
      <c r="F38" s="227">
        <v>0</v>
      </c>
      <c r="G38" s="228"/>
      <c r="H38" s="229" t="str">
        <f>IF('Donnees de base'!Y38="","",'Donnees de base'!Y38)</f>
        <v/>
      </c>
      <c r="I38" s="106"/>
      <c r="J38" s="230">
        <f t="shared" si="0"/>
        <v>0</v>
      </c>
      <c r="K38" s="105"/>
      <c r="L38" s="106"/>
      <c r="M38" s="230">
        <f t="shared" si="1"/>
        <v>0</v>
      </c>
      <c r="N38" s="105"/>
      <c r="O38" s="105"/>
      <c r="P38" s="231">
        <f t="shared" si="2"/>
        <v>0</v>
      </c>
      <c r="Q38" s="105"/>
      <c r="R38" s="105"/>
      <c r="S38" s="231">
        <f t="shared" si="3"/>
        <v>0</v>
      </c>
      <c r="T38" s="232">
        <f t="shared" ref="T38:U38" si="177">SUM(N38,Q38)</f>
        <v>0</v>
      </c>
      <c r="U38" s="232">
        <f t="shared" si="177"/>
        <v>0</v>
      </c>
      <c r="V38" s="231">
        <f t="shared" si="5"/>
        <v>0</v>
      </c>
      <c r="W38" s="105"/>
      <c r="X38" s="228"/>
      <c r="Y38" s="114"/>
      <c r="Z38" s="115"/>
      <c r="AA38" s="115"/>
      <c r="AB38" s="115"/>
      <c r="AC38" s="116"/>
      <c r="AD38" s="107"/>
      <c r="AE38" s="228"/>
      <c r="AF38" s="103"/>
      <c r="AG38" s="105"/>
      <c r="AH38" s="105"/>
      <c r="AI38" s="105"/>
      <c r="AJ38" s="105"/>
      <c r="AK38" s="105"/>
      <c r="AL38" s="105"/>
      <c r="AM38" s="105"/>
      <c r="AN38" s="106"/>
      <c r="AO38" s="107"/>
      <c r="AP38" s="105"/>
      <c r="AQ38" s="105"/>
      <c r="AR38" s="105"/>
      <c r="AS38" s="105"/>
      <c r="AT38" s="105"/>
      <c r="AU38" s="105"/>
      <c r="AV38" s="105"/>
      <c r="AW38" s="228"/>
      <c r="AX38" s="103"/>
      <c r="AY38" s="105"/>
      <c r="AZ38" s="105"/>
      <c r="BA38" s="105"/>
      <c r="BB38" s="105"/>
      <c r="BC38" s="105"/>
      <c r="BD38" s="105"/>
      <c r="BE38" s="105"/>
      <c r="BF38" s="105"/>
      <c r="BG38" s="105"/>
      <c r="BH38" s="105"/>
      <c r="BI38" s="106"/>
      <c r="BJ38" s="107"/>
      <c r="BK38" s="228"/>
      <c r="BL38" s="379" t="str">
        <f t="shared" si="6"/>
        <v/>
      </c>
      <c r="BM38" s="380" t="str">
        <f t="shared" si="7"/>
        <v/>
      </c>
      <c r="BN38" s="380" t="str">
        <f>IFERROR(K38/('Donnees de base'!M38*0.48),"")</f>
        <v/>
      </c>
      <c r="BO38" s="380" t="str">
        <f>IFERROR(L38/('Donnees de base'!M38*0.52),"")</f>
        <v/>
      </c>
      <c r="BP38" s="380" t="str">
        <f>IFERROR(T38/('Donnees de base'!K38*0.48),"")</f>
        <v/>
      </c>
      <c r="BQ38" s="380" t="str">
        <f>IFERROR(U38/('Donnees de base'!K38*0.52),"")</f>
        <v/>
      </c>
      <c r="BR38" s="380" t="str">
        <f>IFERROR(W38/('Donnees de base'!L38*0.48),"")</f>
        <v/>
      </c>
      <c r="BS38" s="380" t="str">
        <f>IFERROR(X38/('Donnees de base'!L38*0.52),"")</f>
        <v/>
      </c>
      <c r="BT38" s="380" t="s">
        <v>309</v>
      </c>
      <c r="BU38" s="381" t="s">
        <v>309</v>
      </c>
      <c r="BV38" s="380" t="s">
        <v>309</v>
      </c>
      <c r="BW38" s="380" t="s">
        <v>309</v>
      </c>
      <c r="BX38" s="380" t="s">
        <v>309</v>
      </c>
      <c r="BY38" s="380" t="s">
        <v>309</v>
      </c>
      <c r="BZ38" s="380" t="s">
        <v>309</v>
      </c>
      <c r="CA38" s="380" t="s">
        <v>309</v>
      </c>
      <c r="CB38" s="380" t="s">
        <v>309</v>
      </c>
      <c r="CC38" s="380" t="s">
        <v>309</v>
      </c>
      <c r="CD38" s="380" t="str">
        <f>IFERROR(AN38/('Donnees de base'!M38*0.48),"")</f>
        <v/>
      </c>
      <c r="CE38" s="380" t="s">
        <v>309</v>
      </c>
      <c r="CF38" s="380" t="s">
        <v>309</v>
      </c>
      <c r="CG38" s="380" t="s">
        <v>309</v>
      </c>
      <c r="CH38" s="382" t="s">
        <v>309</v>
      </c>
      <c r="CI38" s="332"/>
      <c r="CJ38" s="333" t="str">
        <f>IF('Donnees de base'!C38="","",'Donnees de base'!C38)</f>
        <v>DATA</v>
      </c>
      <c r="CK38" s="333" t="str">
        <f>IF('Donnees de base'!D38="","",'Donnees de base'!D38)</f>
        <v/>
      </c>
      <c r="CL38" s="333">
        <f>IF('Donnees de base'!G38="","",'Donnees de base'!G38)</f>
        <v>0</v>
      </c>
      <c r="CM38" s="429"/>
      <c r="CN38" s="383" t="s">
        <v>309</v>
      </c>
      <c r="CO38" s="335">
        <f>IF('Donnees de base'!K38="","",'Donnees de base'!K38)</f>
        <v>0</v>
      </c>
      <c r="CP38" s="423"/>
      <c r="CQ38" s="110"/>
      <c r="CR38" s="110"/>
      <c r="CS38" s="433"/>
      <c r="CT38" s="419">
        <f t="shared" si="8"/>
        <v>0</v>
      </c>
      <c r="CU38" s="389">
        <f t="shared" si="9"/>
        <v>0</v>
      </c>
      <c r="CV38" s="420">
        <f t="shared" si="10"/>
        <v>0</v>
      </c>
      <c r="CW38" s="423"/>
      <c r="CX38" s="110"/>
      <c r="CY38" s="110"/>
      <c r="CZ38" s="424"/>
      <c r="DA38" s="419">
        <f t="shared" si="11"/>
        <v>0</v>
      </c>
      <c r="DB38" s="389">
        <f t="shared" si="12"/>
        <v>0</v>
      </c>
      <c r="DC38" s="420">
        <f t="shared" si="13"/>
        <v>0</v>
      </c>
      <c r="DD38" s="421"/>
      <c r="DE38" s="110"/>
      <c r="DF38" s="110"/>
      <c r="DG38" s="422"/>
      <c r="DH38" s="419">
        <f t="shared" si="14"/>
        <v>0</v>
      </c>
      <c r="DI38" s="389">
        <f t="shared" si="15"/>
        <v>0</v>
      </c>
      <c r="DJ38" s="420">
        <f t="shared" si="16"/>
        <v>0</v>
      </c>
      <c r="DK38" s="423"/>
      <c r="DL38" s="110"/>
      <c r="DM38" s="110"/>
      <c r="DN38" s="424"/>
      <c r="DO38" s="348">
        <f t="shared" si="17"/>
        <v>0</v>
      </c>
      <c r="DP38" s="333">
        <f t="shared" si="18"/>
        <v>0</v>
      </c>
      <c r="DQ38" s="349">
        <f t="shared" si="19"/>
        <v>0</v>
      </c>
      <c r="DR38" s="430">
        <f t="shared" ref="DR38:DS38" si="178">SUM(CT38,DH38)</f>
        <v>0</v>
      </c>
      <c r="DS38" s="399">
        <f t="shared" si="178"/>
        <v>0</v>
      </c>
      <c r="DT38" s="431">
        <f t="shared" si="21"/>
        <v>0</v>
      </c>
      <c r="DU38" s="401">
        <f t="shared" ref="DU38:DV38" si="179">SUM(DA38,DO38)</f>
        <v>0</v>
      </c>
      <c r="DV38" s="399">
        <f t="shared" si="179"/>
        <v>0</v>
      </c>
      <c r="DW38" s="402">
        <f t="shared" si="23"/>
        <v>0</v>
      </c>
      <c r="DX38" s="432">
        <f t="shared" ref="DX38:DY38" si="180">SUM(CP38,CR38,CW38,CY38,DD38,DF38,DK38,DM38)</f>
        <v>0</v>
      </c>
      <c r="DY38" s="351">
        <f t="shared" si="180"/>
        <v>0</v>
      </c>
      <c r="DZ38" s="354">
        <f t="shared" si="25"/>
        <v>0</v>
      </c>
      <c r="EA38" s="426"/>
      <c r="EB38" s="427"/>
      <c r="EC38" s="428"/>
      <c r="ED38" s="425"/>
      <c r="EE38" s="408">
        <f t="shared" si="26"/>
        <v>0</v>
      </c>
      <c r="EF38" s="409">
        <f t="shared" si="27"/>
        <v>0</v>
      </c>
      <c r="EG38" s="410" t="str">
        <f>IFERROR(EF38/'Donnees de base'!E38,"")</f>
        <v/>
      </c>
      <c r="EH38" s="410">
        <f t="shared" si="28"/>
        <v>0</v>
      </c>
      <c r="EI38" s="411" t="str">
        <f>IFERROR(EH38/'Donnees de base'!F38,"")</f>
        <v/>
      </c>
      <c r="EJ38" s="365">
        <f t="shared" si="29"/>
        <v>0</v>
      </c>
      <c r="EK38" s="366" t="str">
        <f>IFERROR(EJ38/'Donnees de base'!G38,"")</f>
        <v/>
      </c>
      <c r="EL38" s="412" t="str">
        <f>IFERROR(DZ38/'Donnees de base'!K38,"")</f>
        <v/>
      </c>
      <c r="EM38" s="413" t="str">
        <f>IFERROR(DZ38/'Donnees de base'!P38,"")</f>
        <v/>
      </c>
      <c r="EN38" s="413" t="str">
        <f>IFERROR(DZ38/'Donnees de base'!T38,"")</f>
        <v/>
      </c>
      <c r="EO38" s="414" t="str">
        <f>IFERROR(EE38/'Donnees de base'!L38,"")</f>
        <v/>
      </c>
      <c r="EP38" s="370" t="str">
        <f>IFERROR(EJ38/('Donnees de base'!K38+'Donnees de base'!L38),"")</f>
        <v/>
      </c>
      <c r="EQ38" s="346"/>
      <c r="ER38" s="371"/>
      <c r="ES38" s="372">
        <f t="shared" si="30"/>
        <v>0</v>
      </c>
      <c r="ET38" s="84"/>
      <c r="EU38" s="84"/>
      <c r="EV38" s="373" t="str">
        <f>IFERROR((((ET38+EU38)*'Donnees de base'!$X$49)-(DZ38+EE38))/((ET38+EU38)*'Donnees de base'!$X$49),"")</f>
        <v/>
      </c>
      <c r="EW38" s="374">
        <f>IFERROR(('Donnees de base'!V38)-(ET38+EU38),"")</f>
        <v>0</v>
      </c>
      <c r="EX38" s="421"/>
      <c r="EY38" s="110"/>
      <c r="EZ38" s="110"/>
      <c r="FA38" s="422"/>
      <c r="FB38" s="423"/>
      <c r="FC38" s="110"/>
      <c r="FD38" s="424"/>
      <c r="FE38" s="395"/>
      <c r="FF38" s="415" t="str">
        <f>IFERROR(FE38/'Donnees de base'!AC38,"")</f>
        <v/>
      </c>
      <c r="FG38" s="386"/>
      <c r="FH38" s="415" t="str">
        <f>IFERROR(FG38/'Donnees de base'!AD38,"")</f>
        <v/>
      </c>
      <c r="FI38" s="386"/>
      <c r="FJ38" s="415" t="str">
        <f>IFERROR(FI38/'Donnees de base'!AE38,"")</f>
        <v/>
      </c>
      <c r="FK38" s="386"/>
      <c r="FL38" s="415" t="str">
        <f>IFERROR(FK38/'Donnees de base'!AF38,"")</f>
        <v/>
      </c>
      <c r="FM38" s="386"/>
      <c r="FN38" s="415" t="str">
        <f>IFERROR(FM38/'Donnees de base'!AG38,"")</f>
        <v/>
      </c>
      <c r="FO38" s="416">
        <f t="shared" si="31"/>
        <v>0</v>
      </c>
      <c r="FP38" s="386"/>
      <c r="FQ38" s="415" t="str">
        <f>IFERROR(FP38/'Donnees de base'!AH38,"")</f>
        <v/>
      </c>
      <c r="FR38" s="386"/>
      <c r="FS38" s="415" t="str">
        <f>IFERROR(FR38/'Donnees de base'!AI38,"")</f>
        <v/>
      </c>
      <c r="FT38" s="386"/>
      <c r="FU38" s="415" t="str">
        <f>IFERROR(FT38/'Donnees de base'!AJ38,"")</f>
        <v/>
      </c>
      <c r="FV38" s="416">
        <f t="shared" si="32"/>
        <v>0</v>
      </c>
      <c r="FW38" s="386"/>
      <c r="FX38" s="415" t="str">
        <f>IFERROR(FW38/'Donnees de base'!AK38,"")</f>
        <v/>
      </c>
      <c r="FY38" s="386"/>
      <c r="FZ38" s="415" t="str">
        <f>IFERROR(FY38/'Donnees de base'!AL38,"")</f>
        <v/>
      </c>
      <c r="GA38" s="386"/>
      <c r="GB38" s="415" t="str">
        <f>IFERROR(GA38/'Donnees de base'!AM38,"")</f>
        <v/>
      </c>
      <c r="GC38" s="416">
        <f t="shared" si="33"/>
        <v>0</v>
      </c>
      <c r="GD38" s="386"/>
      <c r="GE38" s="415" t="str">
        <f>IFERROR(GD38/'Donnees de base'!AN38,"")</f>
        <v/>
      </c>
      <c r="GF38" s="101"/>
      <c r="GG38" s="415" t="str">
        <f>IFERROR(GF38/'Donnees de base'!AO38,"")</f>
        <v/>
      </c>
      <c r="GH38" s="386"/>
      <c r="GI38" s="415" t="str">
        <f>IFERROR(GH38/'Donnees de base'!AP38,"")</f>
        <v/>
      </c>
      <c r="GJ38" s="386"/>
      <c r="GK38" s="417" t="str">
        <f>IFERROR(GJ38/'Donnees de base'!AQ38,"")</f>
        <v/>
      </c>
      <c r="GL38" s="418">
        <f t="shared" si="34"/>
        <v>0</v>
      </c>
      <c r="GM38" s="397"/>
      <c r="GN38" s="415" t="str">
        <f>IFERROR(GM38/'Donnees de base'!AS38,"")</f>
        <v/>
      </c>
      <c r="GO38" s="386"/>
      <c r="GP38" s="415" t="str">
        <f>IFERROR(GO38/'Donnees de base'!AT38,"")</f>
        <v/>
      </c>
      <c r="GQ38" s="386"/>
      <c r="GR38" s="415" t="str">
        <f>IFERROR(GQ38/'Donnees de base'!AU38,"")</f>
        <v/>
      </c>
      <c r="GS38" s="386"/>
      <c r="GT38" s="415" t="str">
        <f>IFERROR(GS38/'Donnees de base'!AV38,"")</f>
        <v/>
      </c>
      <c r="GU38" s="386"/>
      <c r="GV38" s="415" t="str">
        <f>IFERROR(GU38/'Donnees de base'!AW38,"")</f>
        <v/>
      </c>
      <c r="GW38" s="416">
        <f t="shared" si="35"/>
        <v>0</v>
      </c>
      <c r="GX38" s="386"/>
      <c r="GY38" s="415" t="str">
        <f>IFERROR(GX38/'Donnees de base'!AX38,"")</f>
        <v/>
      </c>
      <c r="GZ38" s="386"/>
      <c r="HA38" s="415" t="str">
        <f>IFERROR(GZ38/'Donnees de base'!AY38,"")</f>
        <v/>
      </c>
      <c r="HB38" s="386"/>
      <c r="HC38" s="415" t="str">
        <f>IFERROR(HB38/'Donnees de base'!AZ38,"")</f>
        <v/>
      </c>
      <c r="HD38" s="416">
        <f t="shared" si="36"/>
        <v>0</v>
      </c>
      <c r="HE38" s="386"/>
      <c r="HF38" s="415" t="str">
        <f>IFERROR(HE38/'Donnees de base'!BA38,"")</f>
        <v/>
      </c>
      <c r="HG38" s="386"/>
      <c r="HH38" s="415" t="str">
        <f>IFERROR(HG38/'Donnees de base'!BB38,"")</f>
        <v/>
      </c>
      <c r="HI38" s="386"/>
      <c r="HJ38" s="415" t="str">
        <f>IFERROR(HI38/'Donnees de base'!BC38,"")</f>
        <v/>
      </c>
      <c r="HK38" s="416">
        <f t="shared" si="37"/>
        <v>0</v>
      </c>
      <c r="HL38" s="386"/>
      <c r="HM38" s="415" t="str">
        <f>IFERROR(HL38/'Donnees de base'!BD38,"")</f>
        <v/>
      </c>
      <c r="HN38" s="386"/>
      <c r="HO38" s="415" t="str">
        <f>IFERROR(HN38/'Donnees de base'!BE38,"")</f>
        <v/>
      </c>
      <c r="HP38" s="386"/>
      <c r="HQ38" s="415" t="str">
        <f>IFERROR(HP38/'Donnees de base'!BF38,"")</f>
        <v/>
      </c>
      <c r="HR38" s="386"/>
      <c r="HS38" s="417" t="str">
        <f>IFERROR(HR38/'Donnees de base'!BG38,"")</f>
        <v/>
      </c>
      <c r="HT38" s="418">
        <f t="shared" si="38"/>
        <v>0</v>
      </c>
      <c r="HU38" s="397"/>
      <c r="HV38" s="415" t="str">
        <f>IFERROR(HU38/'Donnees de base'!BI38,"")</f>
        <v/>
      </c>
      <c r="HW38" s="386"/>
      <c r="HX38" s="415" t="str">
        <f>IFERROR(HW38/'Donnees de base'!BJ38,"")</f>
        <v/>
      </c>
      <c r="HY38" s="386"/>
      <c r="HZ38" s="415" t="str">
        <f>IFERROR(HY38/'Donnees de base'!BK38,"")</f>
        <v/>
      </c>
      <c r="IA38" s="386"/>
      <c r="IB38" s="415" t="str">
        <f>IFERROR(IA38/'Donnees de base'!BL38,"")</f>
        <v/>
      </c>
      <c r="IC38" s="386"/>
      <c r="ID38" s="415" t="str">
        <f>IFERROR(IC38/'Donnees de base'!BM38,"")</f>
        <v/>
      </c>
      <c r="IE38" s="416">
        <f t="shared" si="39"/>
        <v>0</v>
      </c>
      <c r="IF38" s="386"/>
      <c r="IG38" s="415" t="str">
        <f>IFERROR(IF38/'Donnees de base'!BN38,"")</f>
        <v/>
      </c>
      <c r="IH38" s="386"/>
      <c r="II38" s="415" t="str">
        <f>IFERROR(IH38/'Donnees de base'!BO38,"")</f>
        <v/>
      </c>
      <c r="IJ38" s="386"/>
      <c r="IK38" s="415" t="str">
        <f>IFERROR(IJ38/'Donnees de base'!BP38,"")</f>
        <v/>
      </c>
      <c r="IL38" s="416">
        <f t="shared" si="40"/>
        <v>0</v>
      </c>
      <c r="IM38" s="386"/>
      <c r="IN38" s="415" t="str">
        <f>IFERROR(IM38/'Donnees de base'!BQ38,"")</f>
        <v/>
      </c>
      <c r="IO38" s="386"/>
      <c r="IP38" s="415" t="str">
        <f>IFERROR(IO38/'Donnees de base'!BR38,"")</f>
        <v/>
      </c>
      <c r="IQ38" s="386"/>
      <c r="IR38" s="415" t="str">
        <f>IFERROR(IQ38/'Donnees de base'!BS38,"")</f>
        <v/>
      </c>
      <c r="IS38" s="416">
        <f t="shared" si="41"/>
        <v>0</v>
      </c>
      <c r="IT38" s="386"/>
      <c r="IU38" s="415" t="str">
        <f>IFERROR(IT38/'Donnees de base'!BT38,"")</f>
        <v/>
      </c>
      <c r="IV38" s="101"/>
      <c r="IW38" s="415" t="str">
        <f>IFERROR(IV38/'Donnees de base'!BU38,"")</f>
        <v/>
      </c>
      <c r="IX38" s="386"/>
      <c r="IY38" s="415" t="str">
        <f>IFERROR(IX38/'Donnees de base'!BV38,"")</f>
        <v/>
      </c>
      <c r="IZ38" s="386"/>
      <c r="JA38" s="417" t="str">
        <f>IFERROR(IZ38/'Donnees de base'!BW38,"")</f>
        <v/>
      </c>
      <c r="JB38" s="418">
        <f t="shared" si="42"/>
        <v>0</v>
      </c>
      <c r="JC38" s="397"/>
      <c r="JD38" s="415" t="str">
        <f>IFERROR(JC38/'Donnees de base'!BY38,"")</f>
        <v/>
      </c>
      <c r="JE38" s="386"/>
      <c r="JF38" s="386"/>
      <c r="JG38" s="386"/>
      <c r="JH38" s="386"/>
      <c r="JI38" s="389">
        <f t="shared" si="43"/>
        <v>0</v>
      </c>
      <c r="JJ38" s="417" t="str">
        <f>IFERROR(JI38/('Donnees de base'!CD38-'Donnees de base'!BY38),"")</f>
        <v/>
      </c>
      <c r="JK38" s="418">
        <f t="shared" si="44"/>
        <v>0</v>
      </c>
    </row>
    <row r="39" spans="1:271" ht="15.4">
      <c r="A39" s="214" t="str">
        <f>IF('Donnees de base'!A39="","",'Donnees de base'!A39)</f>
        <v>COUP</v>
      </c>
      <c r="B39" s="215" t="str">
        <f>IF('Donnees de base'!B39="","",'Donnees de base'!B39)</f>
        <v>GPEI</v>
      </c>
      <c r="C39" s="215" t="str">
        <f>IF('Donnees de base'!C39="","",'Donnees de base'!C39)</f>
        <v>DATA</v>
      </c>
      <c r="D39" s="215" t="str">
        <f>IF('Donnees de base'!D39="","",'Donnees de base'!D39)</f>
        <v/>
      </c>
      <c r="E39" s="216" t="str">
        <f>IF('Donnees de base'!H39="","",'Donnees de base'!H39)</f>
        <v/>
      </c>
      <c r="F39" s="227">
        <v>0</v>
      </c>
      <c r="G39" s="228"/>
      <c r="H39" s="229" t="str">
        <f>IF('Donnees de base'!Y39="","",'Donnees de base'!Y39)</f>
        <v/>
      </c>
      <c r="I39" s="106"/>
      <c r="J39" s="230">
        <f t="shared" si="0"/>
        <v>0</v>
      </c>
      <c r="K39" s="105"/>
      <c r="L39" s="106"/>
      <c r="M39" s="230">
        <f t="shared" si="1"/>
        <v>0</v>
      </c>
      <c r="N39" s="105"/>
      <c r="O39" s="105"/>
      <c r="P39" s="231">
        <f t="shared" si="2"/>
        <v>0</v>
      </c>
      <c r="Q39" s="105"/>
      <c r="R39" s="105"/>
      <c r="S39" s="231">
        <f t="shared" si="3"/>
        <v>0</v>
      </c>
      <c r="T39" s="232">
        <f t="shared" ref="T39:U39" si="181">SUM(N39,Q39)</f>
        <v>0</v>
      </c>
      <c r="U39" s="232">
        <f t="shared" si="181"/>
        <v>0</v>
      </c>
      <c r="V39" s="231">
        <f t="shared" si="5"/>
        <v>0</v>
      </c>
      <c r="W39" s="105"/>
      <c r="X39" s="228"/>
      <c r="Y39" s="114"/>
      <c r="Z39" s="115"/>
      <c r="AA39" s="115"/>
      <c r="AB39" s="115"/>
      <c r="AC39" s="116"/>
      <c r="AD39" s="107"/>
      <c r="AE39" s="228"/>
      <c r="AF39" s="103"/>
      <c r="AG39" s="105"/>
      <c r="AH39" s="105"/>
      <c r="AI39" s="105"/>
      <c r="AJ39" s="105"/>
      <c r="AK39" s="105"/>
      <c r="AL39" s="105"/>
      <c r="AM39" s="105"/>
      <c r="AN39" s="106"/>
      <c r="AO39" s="107"/>
      <c r="AP39" s="105"/>
      <c r="AQ39" s="105"/>
      <c r="AR39" s="105"/>
      <c r="AS39" s="105"/>
      <c r="AT39" s="105"/>
      <c r="AU39" s="105"/>
      <c r="AV39" s="105"/>
      <c r="AW39" s="228"/>
      <c r="AX39" s="103"/>
      <c r="AY39" s="105"/>
      <c r="AZ39" s="105"/>
      <c r="BA39" s="105"/>
      <c r="BB39" s="105"/>
      <c r="BC39" s="105"/>
      <c r="BD39" s="105"/>
      <c r="BE39" s="105"/>
      <c r="BF39" s="105"/>
      <c r="BG39" s="105"/>
      <c r="BH39" s="105"/>
      <c r="BI39" s="106"/>
      <c r="BJ39" s="107"/>
      <c r="BK39" s="228"/>
      <c r="BL39" s="379" t="str">
        <f t="shared" si="6"/>
        <v/>
      </c>
      <c r="BM39" s="380" t="str">
        <f t="shared" si="7"/>
        <v/>
      </c>
      <c r="BN39" s="380" t="str">
        <f>IFERROR(K39/('Donnees de base'!M39*0.48),"")</f>
        <v/>
      </c>
      <c r="BO39" s="380" t="str">
        <f>IFERROR(L39/('Donnees de base'!M39*0.52),"")</f>
        <v/>
      </c>
      <c r="BP39" s="380" t="str">
        <f>IFERROR(T39/('Donnees de base'!K39*0.48),"")</f>
        <v/>
      </c>
      <c r="BQ39" s="380" t="str">
        <f>IFERROR(U39/('Donnees de base'!K39*0.52),"")</f>
        <v/>
      </c>
      <c r="BR39" s="380" t="str">
        <f>IFERROR(W39/('Donnees de base'!L39*0.48),"")</f>
        <v/>
      </c>
      <c r="BS39" s="380" t="str">
        <f>IFERROR(X39/('Donnees de base'!L39*0.52),"")</f>
        <v/>
      </c>
      <c r="BT39" s="380" t="s">
        <v>309</v>
      </c>
      <c r="BU39" s="381" t="s">
        <v>309</v>
      </c>
      <c r="BV39" s="380" t="s">
        <v>309</v>
      </c>
      <c r="BW39" s="380" t="s">
        <v>309</v>
      </c>
      <c r="BX39" s="380" t="s">
        <v>309</v>
      </c>
      <c r="BY39" s="380" t="s">
        <v>309</v>
      </c>
      <c r="BZ39" s="380" t="s">
        <v>309</v>
      </c>
      <c r="CA39" s="380" t="s">
        <v>309</v>
      </c>
      <c r="CB39" s="380" t="s">
        <v>309</v>
      </c>
      <c r="CC39" s="380" t="s">
        <v>309</v>
      </c>
      <c r="CD39" s="380" t="str">
        <f>IFERROR(AN39/('Donnees de base'!M39*0.48),"")</f>
        <v/>
      </c>
      <c r="CE39" s="380" t="s">
        <v>309</v>
      </c>
      <c r="CF39" s="380" t="s">
        <v>309</v>
      </c>
      <c r="CG39" s="380" t="s">
        <v>309</v>
      </c>
      <c r="CH39" s="382" t="s">
        <v>309</v>
      </c>
      <c r="CI39" s="332"/>
      <c r="CJ39" s="333" t="str">
        <f>IF('Donnees de base'!C39="","",'Donnees de base'!C39)</f>
        <v>DATA</v>
      </c>
      <c r="CK39" s="333" t="str">
        <f>IF('Donnees de base'!D39="","",'Donnees de base'!D39)</f>
        <v/>
      </c>
      <c r="CL39" s="333">
        <f>IF('Donnees de base'!G39="","",'Donnees de base'!G39)</f>
        <v>0</v>
      </c>
      <c r="CM39" s="429"/>
      <c r="CN39" s="383" t="s">
        <v>309</v>
      </c>
      <c r="CO39" s="335">
        <f>IF('Donnees de base'!K39="","",'Donnees de base'!K39)</f>
        <v>0</v>
      </c>
      <c r="CP39" s="423"/>
      <c r="CQ39" s="110"/>
      <c r="CR39" s="110"/>
      <c r="CS39" s="433"/>
      <c r="CT39" s="419">
        <f t="shared" si="8"/>
        <v>0</v>
      </c>
      <c r="CU39" s="389">
        <f t="shared" si="9"/>
        <v>0</v>
      </c>
      <c r="CV39" s="420">
        <f t="shared" si="10"/>
        <v>0</v>
      </c>
      <c r="CW39" s="423"/>
      <c r="CX39" s="110"/>
      <c r="CY39" s="110"/>
      <c r="CZ39" s="424"/>
      <c r="DA39" s="419">
        <f t="shared" si="11"/>
        <v>0</v>
      </c>
      <c r="DB39" s="389">
        <f t="shared" si="12"/>
        <v>0</v>
      </c>
      <c r="DC39" s="420">
        <f t="shared" si="13"/>
        <v>0</v>
      </c>
      <c r="DD39" s="421"/>
      <c r="DE39" s="110"/>
      <c r="DF39" s="110"/>
      <c r="DG39" s="422"/>
      <c r="DH39" s="419">
        <f t="shared" si="14"/>
        <v>0</v>
      </c>
      <c r="DI39" s="389">
        <f t="shared" si="15"/>
        <v>0</v>
      </c>
      <c r="DJ39" s="420">
        <f t="shared" si="16"/>
        <v>0</v>
      </c>
      <c r="DK39" s="423"/>
      <c r="DL39" s="110"/>
      <c r="DM39" s="110"/>
      <c r="DN39" s="424"/>
      <c r="DO39" s="348">
        <f t="shared" si="17"/>
        <v>0</v>
      </c>
      <c r="DP39" s="333">
        <f t="shared" si="18"/>
        <v>0</v>
      </c>
      <c r="DQ39" s="349">
        <f t="shared" si="19"/>
        <v>0</v>
      </c>
      <c r="DR39" s="430">
        <f t="shared" ref="DR39:DS39" si="182">SUM(CT39,DH39)</f>
        <v>0</v>
      </c>
      <c r="DS39" s="399">
        <f t="shared" si="182"/>
        <v>0</v>
      </c>
      <c r="DT39" s="431">
        <f t="shared" si="21"/>
        <v>0</v>
      </c>
      <c r="DU39" s="401">
        <f t="shared" ref="DU39:DV39" si="183">SUM(DA39,DO39)</f>
        <v>0</v>
      </c>
      <c r="DV39" s="399">
        <f t="shared" si="183"/>
        <v>0</v>
      </c>
      <c r="DW39" s="402">
        <f t="shared" si="23"/>
        <v>0</v>
      </c>
      <c r="DX39" s="432">
        <f t="shared" ref="DX39:DY39" si="184">SUM(CP39,CR39,CW39,CY39,DD39,DF39,DK39,DM39)</f>
        <v>0</v>
      </c>
      <c r="DY39" s="351">
        <f t="shared" si="184"/>
        <v>0</v>
      </c>
      <c r="DZ39" s="354">
        <f t="shared" si="25"/>
        <v>0</v>
      </c>
      <c r="EA39" s="426"/>
      <c r="EB39" s="427"/>
      <c r="EC39" s="428"/>
      <c r="ED39" s="425"/>
      <c r="EE39" s="408">
        <f t="shared" si="26"/>
        <v>0</v>
      </c>
      <c r="EF39" s="409">
        <f t="shared" si="27"/>
        <v>0</v>
      </c>
      <c r="EG39" s="410" t="str">
        <f>IFERROR(EF39/'Donnees de base'!E39,"")</f>
        <v/>
      </c>
      <c r="EH39" s="410">
        <f t="shared" si="28"/>
        <v>0</v>
      </c>
      <c r="EI39" s="411" t="str">
        <f>IFERROR(EH39/'Donnees de base'!F39,"")</f>
        <v/>
      </c>
      <c r="EJ39" s="365">
        <f t="shared" si="29"/>
        <v>0</v>
      </c>
      <c r="EK39" s="366" t="str">
        <f>IFERROR(EJ39/'Donnees de base'!G39,"")</f>
        <v/>
      </c>
      <c r="EL39" s="412" t="str">
        <f>IFERROR(DZ39/'Donnees de base'!K39,"")</f>
        <v/>
      </c>
      <c r="EM39" s="413" t="str">
        <f>IFERROR(DZ39/'Donnees de base'!P39,"")</f>
        <v/>
      </c>
      <c r="EN39" s="413" t="str">
        <f>IFERROR(DZ39/'Donnees de base'!T39,"")</f>
        <v/>
      </c>
      <c r="EO39" s="414" t="str">
        <f>IFERROR(EE39/'Donnees de base'!L39,"")</f>
        <v/>
      </c>
      <c r="EP39" s="370" t="str">
        <f>IFERROR(EJ39/('Donnees de base'!K39+'Donnees de base'!L39),"")</f>
        <v/>
      </c>
      <c r="EQ39" s="346"/>
      <c r="ER39" s="371"/>
      <c r="ES39" s="372">
        <f t="shared" si="30"/>
        <v>0</v>
      </c>
      <c r="ET39" s="84"/>
      <c r="EU39" s="84"/>
      <c r="EV39" s="373" t="str">
        <f>IFERROR((((ET39+EU39)*'Donnees de base'!$X$49)-(DZ39+EE39))/((ET39+EU39)*'Donnees de base'!$X$49),"")</f>
        <v/>
      </c>
      <c r="EW39" s="374">
        <f>IFERROR(('Donnees de base'!V39)-(ET39+EU39),"")</f>
        <v>0</v>
      </c>
      <c r="EX39" s="421"/>
      <c r="EY39" s="110"/>
      <c r="EZ39" s="110"/>
      <c r="FA39" s="422"/>
      <c r="FB39" s="423"/>
      <c r="FC39" s="110"/>
      <c r="FD39" s="424"/>
      <c r="FE39" s="395"/>
      <c r="FF39" s="415" t="str">
        <f>IFERROR(FE39/'Donnees de base'!AC39,"")</f>
        <v/>
      </c>
      <c r="FG39" s="386"/>
      <c r="FH39" s="415" t="str">
        <f>IFERROR(FG39/'Donnees de base'!AD39,"")</f>
        <v/>
      </c>
      <c r="FI39" s="386"/>
      <c r="FJ39" s="415" t="str">
        <f>IFERROR(FI39/'Donnees de base'!AE39,"")</f>
        <v/>
      </c>
      <c r="FK39" s="386"/>
      <c r="FL39" s="415" t="str">
        <f>IFERROR(FK39/'Donnees de base'!AF39,"")</f>
        <v/>
      </c>
      <c r="FM39" s="386"/>
      <c r="FN39" s="415" t="str">
        <f>IFERROR(FM39/'Donnees de base'!AG39,"")</f>
        <v/>
      </c>
      <c r="FO39" s="416">
        <f t="shared" si="31"/>
        <v>0</v>
      </c>
      <c r="FP39" s="386"/>
      <c r="FQ39" s="415" t="str">
        <f>IFERROR(FP39/'Donnees de base'!AH39,"")</f>
        <v/>
      </c>
      <c r="FR39" s="386"/>
      <c r="FS39" s="415" t="str">
        <f>IFERROR(FR39/'Donnees de base'!AI39,"")</f>
        <v/>
      </c>
      <c r="FT39" s="386"/>
      <c r="FU39" s="415" t="str">
        <f>IFERROR(FT39/'Donnees de base'!AJ39,"")</f>
        <v/>
      </c>
      <c r="FV39" s="416">
        <f t="shared" si="32"/>
        <v>0</v>
      </c>
      <c r="FW39" s="386"/>
      <c r="FX39" s="415" t="str">
        <f>IFERROR(FW39/'Donnees de base'!AK39,"")</f>
        <v/>
      </c>
      <c r="FY39" s="386"/>
      <c r="FZ39" s="415" t="str">
        <f>IFERROR(FY39/'Donnees de base'!AL39,"")</f>
        <v/>
      </c>
      <c r="GA39" s="386"/>
      <c r="GB39" s="415" t="str">
        <f>IFERROR(GA39/'Donnees de base'!AM39,"")</f>
        <v/>
      </c>
      <c r="GC39" s="416">
        <f t="shared" si="33"/>
        <v>0</v>
      </c>
      <c r="GD39" s="386"/>
      <c r="GE39" s="415" t="str">
        <f>IFERROR(GD39/'Donnees de base'!AN39,"")</f>
        <v/>
      </c>
      <c r="GF39" s="101"/>
      <c r="GG39" s="415" t="str">
        <f>IFERROR(GF39/'Donnees de base'!AO39,"")</f>
        <v/>
      </c>
      <c r="GH39" s="386"/>
      <c r="GI39" s="415" t="str">
        <f>IFERROR(GH39/'Donnees de base'!AP39,"")</f>
        <v/>
      </c>
      <c r="GJ39" s="386"/>
      <c r="GK39" s="417" t="str">
        <f>IFERROR(GJ39/'Donnees de base'!AQ39,"")</f>
        <v/>
      </c>
      <c r="GL39" s="418">
        <f t="shared" si="34"/>
        <v>0</v>
      </c>
      <c r="GM39" s="397"/>
      <c r="GN39" s="415" t="str">
        <f>IFERROR(GM39/'Donnees de base'!AS39,"")</f>
        <v/>
      </c>
      <c r="GO39" s="386"/>
      <c r="GP39" s="415" t="str">
        <f>IFERROR(GO39/'Donnees de base'!AT39,"")</f>
        <v/>
      </c>
      <c r="GQ39" s="386"/>
      <c r="GR39" s="415" t="str">
        <f>IFERROR(GQ39/'Donnees de base'!AU39,"")</f>
        <v/>
      </c>
      <c r="GS39" s="386"/>
      <c r="GT39" s="415" t="str">
        <f>IFERROR(GS39/'Donnees de base'!AV39,"")</f>
        <v/>
      </c>
      <c r="GU39" s="386"/>
      <c r="GV39" s="415" t="str">
        <f>IFERROR(GU39/'Donnees de base'!AW39,"")</f>
        <v/>
      </c>
      <c r="GW39" s="416">
        <f t="shared" si="35"/>
        <v>0</v>
      </c>
      <c r="GX39" s="386"/>
      <c r="GY39" s="415" t="str">
        <f>IFERROR(GX39/'Donnees de base'!AX39,"")</f>
        <v/>
      </c>
      <c r="GZ39" s="386"/>
      <c r="HA39" s="415" t="str">
        <f>IFERROR(GZ39/'Donnees de base'!AY39,"")</f>
        <v/>
      </c>
      <c r="HB39" s="386"/>
      <c r="HC39" s="415" t="str">
        <f>IFERROR(HB39/'Donnees de base'!AZ39,"")</f>
        <v/>
      </c>
      <c r="HD39" s="416">
        <f t="shared" si="36"/>
        <v>0</v>
      </c>
      <c r="HE39" s="386"/>
      <c r="HF39" s="415" t="str">
        <f>IFERROR(HE39/'Donnees de base'!BA39,"")</f>
        <v/>
      </c>
      <c r="HG39" s="386"/>
      <c r="HH39" s="415" t="str">
        <f>IFERROR(HG39/'Donnees de base'!BB39,"")</f>
        <v/>
      </c>
      <c r="HI39" s="386"/>
      <c r="HJ39" s="415" t="str">
        <f>IFERROR(HI39/'Donnees de base'!BC39,"")</f>
        <v/>
      </c>
      <c r="HK39" s="416">
        <f t="shared" si="37"/>
        <v>0</v>
      </c>
      <c r="HL39" s="386"/>
      <c r="HM39" s="415" t="str">
        <f>IFERROR(HL39/'Donnees de base'!BD39,"")</f>
        <v/>
      </c>
      <c r="HN39" s="386"/>
      <c r="HO39" s="415" t="str">
        <f>IFERROR(HN39/'Donnees de base'!BE39,"")</f>
        <v/>
      </c>
      <c r="HP39" s="386"/>
      <c r="HQ39" s="415" t="str">
        <f>IFERROR(HP39/'Donnees de base'!BF39,"")</f>
        <v/>
      </c>
      <c r="HR39" s="386"/>
      <c r="HS39" s="417" t="str">
        <f>IFERROR(HR39/'Donnees de base'!BG39,"")</f>
        <v/>
      </c>
      <c r="HT39" s="418">
        <f t="shared" si="38"/>
        <v>0</v>
      </c>
      <c r="HU39" s="397"/>
      <c r="HV39" s="415" t="str">
        <f>IFERROR(HU39/'Donnees de base'!BI39,"")</f>
        <v/>
      </c>
      <c r="HW39" s="386"/>
      <c r="HX39" s="415" t="str">
        <f>IFERROR(HW39/'Donnees de base'!BJ39,"")</f>
        <v/>
      </c>
      <c r="HY39" s="386"/>
      <c r="HZ39" s="415" t="str">
        <f>IFERROR(HY39/'Donnees de base'!BK39,"")</f>
        <v/>
      </c>
      <c r="IA39" s="386"/>
      <c r="IB39" s="415" t="str">
        <f>IFERROR(IA39/'Donnees de base'!BL39,"")</f>
        <v/>
      </c>
      <c r="IC39" s="386"/>
      <c r="ID39" s="415" t="str">
        <f>IFERROR(IC39/'Donnees de base'!BM39,"")</f>
        <v/>
      </c>
      <c r="IE39" s="416">
        <f t="shared" si="39"/>
        <v>0</v>
      </c>
      <c r="IF39" s="386"/>
      <c r="IG39" s="415" t="str">
        <f>IFERROR(IF39/'Donnees de base'!BN39,"")</f>
        <v/>
      </c>
      <c r="IH39" s="386"/>
      <c r="II39" s="415" t="str">
        <f>IFERROR(IH39/'Donnees de base'!BO39,"")</f>
        <v/>
      </c>
      <c r="IJ39" s="386"/>
      <c r="IK39" s="415" t="str">
        <f>IFERROR(IJ39/'Donnees de base'!BP39,"")</f>
        <v/>
      </c>
      <c r="IL39" s="416">
        <f t="shared" si="40"/>
        <v>0</v>
      </c>
      <c r="IM39" s="386"/>
      <c r="IN39" s="415" t="str">
        <f>IFERROR(IM39/'Donnees de base'!BQ39,"")</f>
        <v/>
      </c>
      <c r="IO39" s="386"/>
      <c r="IP39" s="415" t="str">
        <f>IFERROR(IO39/'Donnees de base'!BR39,"")</f>
        <v/>
      </c>
      <c r="IQ39" s="386"/>
      <c r="IR39" s="415" t="str">
        <f>IFERROR(IQ39/'Donnees de base'!BS39,"")</f>
        <v/>
      </c>
      <c r="IS39" s="416">
        <f t="shared" si="41"/>
        <v>0</v>
      </c>
      <c r="IT39" s="386"/>
      <c r="IU39" s="415" t="str">
        <f>IFERROR(IT39/'Donnees de base'!BT39,"")</f>
        <v/>
      </c>
      <c r="IV39" s="101"/>
      <c r="IW39" s="415" t="str">
        <f>IFERROR(IV39/'Donnees de base'!BU39,"")</f>
        <v/>
      </c>
      <c r="IX39" s="386"/>
      <c r="IY39" s="415" t="str">
        <f>IFERROR(IX39/'Donnees de base'!BV39,"")</f>
        <v/>
      </c>
      <c r="IZ39" s="386"/>
      <c r="JA39" s="417" t="str">
        <f>IFERROR(IZ39/'Donnees de base'!BW39,"")</f>
        <v/>
      </c>
      <c r="JB39" s="418">
        <f t="shared" si="42"/>
        <v>0</v>
      </c>
      <c r="JC39" s="397"/>
      <c r="JD39" s="415" t="str">
        <f>IFERROR(JC39/'Donnees de base'!BY39,"")</f>
        <v/>
      </c>
      <c r="JE39" s="386"/>
      <c r="JF39" s="386"/>
      <c r="JG39" s="386"/>
      <c r="JH39" s="386"/>
      <c r="JI39" s="389">
        <f t="shared" si="43"/>
        <v>0</v>
      </c>
      <c r="JJ39" s="417" t="str">
        <f>IFERROR(JI39/('Donnees de base'!CD39-'Donnees de base'!BY39),"")</f>
        <v/>
      </c>
      <c r="JK39" s="418">
        <f t="shared" si="44"/>
        <v>0</v>
      </c>
    </row>
    <row r="40" spans="1:271" ht="15.4">
      <c r="A40" s="214" t="str">
        <f>IF('Donnees de base'!A40="","",'Donnees de base'!A40)</f>
        <v>COUP</v>
      </c>
      <c r="B40" s="215" t="str">
        <f>IF('Donnees de base'!B40="","",'Donnees de base'!B40)</f>
        <v>GPEI</v>
      </c>
      <c r="C40" s="215" t="str">
        <f>IF('Donnees de base'!C40="","",'Donnees de base'!C40)</f>
        <v>DATA</v>
      </c>
      <c r="D40" s="215" t="str">
        <f>IF('Donnees de base'!D40="","",'Donnees de base'!D40)</f>
        <v/>
      </c>
      <c r="E40" s="216" t="str">
        <f>IF('Donnees de base'!H40="","",'Donnees de base'!H40)</f>
        <v/>
      </c>
      <c r="F40" s="227">
        <v>0</v>
      </c>
      <c r="G40" s="228"/>
      <c r="H40" s="229" t="str">
        <f>IF('Donnees de base'!Y40="","",'Donnees de base'!Y40)</f>
        <v/>
      </c>
      <c r="I40" s="106"/>
      <c r="J40" s="230">
        <f t="shared" si="0"/>
        <v>0</v>
      </c>
      <c r="K40" s="105"/>
      <c r="L40" s="106"/>
      <c r="M40" s="230">
        <f t="shared" si="1"/>
        <v>0</v>
      </c>
      <c r="N40" s="105"/>
      <c r="O40" s="105"/>
      <c r="P40" s="231">
        <f t="shared" si="2"/>
        <v>0</v>
      </c>
      <c r="Q40" s="105"/>
      <c r="R40" s="105"/>
      <c r="S40" s="231">
        <f t="shared" si="3"/>
        <v>0</v>
      </c>
      <c r="T40" s="232">
        <f t="shared" ref="T40:U40" si="185">SUM(N40,Q40)</f>
        <v>0</v>
      </c>
      <c r="U40" s="232">
        <f t="shared" si="185"/>
        <v>0</v>
      </c>
      <c r="V40" s="231">
        <f t="shared" si="5"/>
        <v>0</v>
      </c>
      <c r="W40" s="105"/>
      <c r="X40" s="228"/>
      <c r="Y40" s="114"/>
      <c r="Z40" s="115"/>
      <c r="AA40" s="115"/>
      <c r="AB40" s="115"/>
      <c r="AC40" s="116"/>
      <c r="AD40" s="107"/>
      <c r="AE40" s="228"/>
      <c r="AF40" s="103"/>
      <c r="AG40" s="105"/>
      <c r="AH40" s="105"/>
      <c r="AI40" s="105"/>
      <c r="AJ40" s="105"/>
      <c r="AK40" s="105"/>
      <c r="AL40" s="105"/>
      <c r="AM40" s="105"/>
      <c r="AN40" s="106"/>
      <c r="AO40" s="107"/>
      <c r="AP40" s="105"/>
      <c r="AQ40" s="105"/>
      <c r="AR40" s="105"/>
      <c r="AS40" s="105"/>
      <c r="AT40" s="105"/>
      <c r="AU40" s="105"/>
      <c r="AV40" s="105"/>
      <c r="AW40" s="228"/>
      <c r="AX40" s="103"/>
      <c r="AY40" s="105"/>
      <c r="AZ40" s="105"/>
      <c r="BA40" s="105"/>
      <c r="BB40" s="105"/>
      <c r="BC40" s="105"/>
      <c r="BD40" s="105"/>
      <c r="BE40" s="105"/>
      <c r="BF40" s="105"/>
      <c r="BG40" s="105"/>
      <c r="BH40" s="105"/>
      <c r="BI40" s="106"/>
      <c r="BJ40" s="107"/>
      <c r="BK40" s="228"/>
      <c r="BL40" s="379" t="str">
        <f t="shared" si="6"/>
        <v/>
      </c>
      <c r="BM40" s="380" t="str">
        <f t="shared" si="7"/>
        <v/>
      </c>
      <c r="BN40" s="380" t="str">
        <f>IFERROR(K40/('Donnees de base'!M40*0.48),"")</f>
        <v/>
      </c>
      <c r="BO40" s="380" t="str">
        <f>IFERROR(L40/('Donnees de base'!M40*0.52),"")</f>
        <v/>
      </c>
      <c r="BP40" s="380" t="str">
        <f>IFERROR(T40/('Donnees de base'!K40*0.48),"")</f>
        <v/>
      </c>
      <c r="BQ40" s="380" t="str">
        <f>IFERROR(U40/('Donnees de base'!K40*0.52),"")</f>
        <v/>
      </c>
      <c r="BR40" s="380" t="str">
        <f>IFERROR(W40/('Donnees de base'!L40*0.48),"")</f>
        <v/>
      </c>
      <c r="BS40" s="380" t="str">
        <f>IFERROR(X40/('Donnees de base'!L40*0.52),"")</f>
        <v/>
      </c>
      <c r="BT40" s="380" t="s">
        <v>309</v>
      </c>
      <c r="BU40" s="381" t="s">
        <v>309</v>
      </c>
      <c r="BV40" s="380" t="s">
        <v>309</v>
      </c>
      <c r="BW40" s="380" t="s">
        <v>309</v>
      </c>
      <c r="BX40" s="380" t="s">
        <v>309</v>
      </c>
      <c r="BY40" s="380" t="s">
        <v>309</v>
      </c>
      <c r="BZ40" s="380" t="s">
        <v>309</v>
      </c>
      <c r="CA40" s="380" t="s">
        <v>309</v>
      </c>
      <c r="CB40" s="380" t="s">
        <v>309</v>
      </c>
      <c r="CC40" s="380" t="s">
        <v>309</v>
      </c>
      <c r="CD40" s="380" t="str">
        <f>IFERROR(AN40/('Donnees de base'!M40*0.48),"")</f>
        <v/>
      </c>
      <c r="CE40" s="380" t="s">
        <v>309</v>
      </c>
      <c r="CF40" s="380" t="s">
        <v>309</v>
      </c>
      <c r="CG40" s="380" t="s">
        <v>309</v>
      </c>
      <c r="CH40" s="382" t="s">
        <v>309</v>
      </c>
      <c r="CI40" s="332"/>
      <c r="CJ40" s="333" t="str">
        <f>IF('Donnees de base'!C40="","",'Donnees de base'!C40)</f>
        <v>DATA</v>
      </c>
      <c r="CK40" s="333" t="str">
        <f>IF('Donnees de base'!D40="","",'Donnees de base'!D40)</f>
        <v/>
      </c>
      <c r="CL40" s="333">
        <f>IF('Donnees de base'!G40="","",'Donnees de base'!G40)</f>
        <v>0</v>
      </c>
      <c r="CM40" s="429"/>
      <c r="CN40" s="383" t="s">
        <v>309</v>
      </c>
      <c r="CO40" s="335">
        <f>IF('Donnees de base'!K40="","",'Donnees de base'!K40)</f>
        <v>0</v>
      </c>
      <c r="CP40" s="423"/>
      <c r="CQ40" s="110"/>
      <c r="CR40" s="110"/>
      <c r="CS40" s="433"/>
      <c r="CT40" s="419">
        <f t="shared" si="8"/>
        <v>0</v>
      </c>
      <c r="CU40" s="389">
        <f t="shared" si="9"/>
        <v>0</v>
      </c>
      <c r="CV40" s="420">
        <f t="shared" si="10"/>
        <v>0</v>
      </c>
      <c r="CW40" s="423"/>
      <c r="CX40" s="110"/>
      <c r="CY40" s="110"/>
      <c r="CZ40" s="424"/>
      <c r="DA40" s="419">
        <f t="shared" si="11"/>
        <v>0</v>
      </c>
      <c r="DB40" s="389">
        <f t="shared" si="12"/>
        <v>0</v>
      </c>
      <c r="DC40" s="420">
        <f t="shared" si="13"/>
        <v>0</v>
      </c>
      <c r="DD40" s="421"/>
      <c r="DE40" s="110"/>
      <c r="DF40" s="110"/>
      <c r="DG40" s="422"/>
      <c r="DH40" s="419">
        <f t="shared" si="14"/>
        <v>0</v>
      </c>
      <c r="DI40" s="389">
        <f t="shared" si="15"/>
        <v>0</v>
      </c>
      <c r="DJ40" s="420">
        <f t="shared" si="16"/>
        <v>0</v>
      </c>
      <c r="DK40" s="423"/>
      <c r="DL40" s="110"/>
      <c r="DM40" s="110"/>
      <c r="DN40" s="424"/>
      <c r="DO40" s="348">
        <f t="shared" si="17"/>
        <v>0</v>
      </c>
      <c r="DP40" s="333">
        <f t="shared" si="18"/>
        <v>0</v>
      </c>
      <c r="DQ40" s="349">
        <f t="shared" si="19"/>
        <v>0</v>
      </c>
      <c r="DR40" s="430">
        <f t="shared" ref="DR40:DS40" si="186">SUM(CT40,DH40)</f>
        <v>0</v>
      </c>
      <c r="DS40" s="399">
        <f t="shared" si="186"/>
        <v>0</v>
      </c>
      <c r="DT40" s="431">
        <f t="shared" si="21"/>
        <v>0</v>
      </c>
      <c r="DU40" s="401">
        <f t="shared" ref="DU40:DV40" si="187">SUM(DA40,DO40)</f>
        <v>0</v>
      </c>
      <c r="DV40" s="399">
        <f t="shared" si="187"/>
        <v>0</v>
      </c>
      <c r="DW40" s="402">
        <f t="shared" si="23"/>
        <v>0</v>
      </c>
      <c r="DX40" s="432">
        <f t="shared" ref="DX40:DY40" si="188">SUM(CP40,CR40,CW40,CY40,DD40,DF40,DK40,DM40)</f>
        <v>0</v>
      </c>
      <c r="DY40" s="351">
        <f t="shared" si="188"/>
        <v>0</v>
      </c>
      <c r="DZ40" s="354">
        <f t="shared" si="25"/>
        <v>0</v>
      </c>
      <c r="EA40" s="426"/>
      <c r="EB40" s="427"/>
      <c r="EC40" s="428"/>
      <c r="ED40" s="425"/>
      <c r="EE40" s="408">
        <f t="shared" si="26"/>
        <v>0</v>
      </c>
      <c r="EF40" s="409">
        <f t="shared" si="27"/>
        <v>0</v>
      </c>
      <c r="EG40" s="410" t="str">
        <f>IFERROR(EF40/'Donnees de base'!E40,"")</f>
        <v/>
      </c>
      <c r="EH40" s="410">
        <f t="shared" si="28"/>
        <v>0</v>
      </c>
      <c r="EI40" s="411" t="str">
        <f>IFERROR(EH40/'Donnees de base'!F40,"")</f>
        <v/>
      </c>
      <c r="EJ40" s="365">
        <f t="shared" si="29"/>
        <v>0</v>
      </c>
      <c r="EK40" s="366" t="str">
        <f>IFERROR(EJ40/'Donnees de base'!G40,"")</f>
        <v/>
      </c>
      <c r="EL40" s="412" t="str">
        <f>IFERROR(DZ40/'Donnees de base'!K40,"")</f>
        <v/>
      </c>
      <c r="EM40" s="413" t="str">
        <f>IFERROR(DZ40/'Donnees de base'!P40,"")</f>
        <v/>
      </c>
      <c r="EN40" s="413" t="str">
        <f>IFERROR(DZ40/'Donnees de base'!T40,"")</f>
        <v/>
      </c>
      <c r="EO40" s="414" t="str">
        <f>IFERROR(EE40/'Donnees de base'!L40,"")</f>
        <v/>
      </c>
      <c r="EP40" s="370" t="str">
        <f>IFERROR(EJ40/('Donnees de base'!K40+'Donnees de base'!L40),"")</f>
        <v/>
      </c>
      <c r="EQ40" s="346"/>
      <c r="ER40" s="371"/>
      <c r="ES40" s="372">
        <f t="shared" si="30"/>
        <v>0</v>
      </c>
      <c r="ET40" s="84"/>
      <c r="EU40" s="84"/>
      <c r="EV40" s="373" t="str">
        <f>IFERROR((((ET40+EU40)*'Donnees de base'!$X$49)-(DZ40+EE40))/((ET40+EU40)*'Donnees de base'!$X$49),"")</f>
        <v/>
      </c>
      <c r="EW40" s="374">
        <f>IFERROR(('Donnees de base'!V40)-(ET40+EU40),"")</f>
        <v>0</v>
      </c>
      <c r="EX40" s="421"/>
      <c r="EY40" s="110"/>
      <c r="EZ40" s="110"/>
      <c r="FA40" s="422"/>
      <c r="FB40" s="397"/>
      <c r="FC40" s="110"/>
      <c r="FD40" s="424"/>
      <c r="FE40" s="395"/>
      <c r="FF40" s="415" t="str">
        <f>IFERROR(FE40/'Donnees de base'!AC40,"")</f>
        <v/>
      </c>
      <c r="FG40" s="386"/>
      <c r="FH40" s="415" t="str">
        <f>IFERROR(FG40/'Donnees de base'!AD40,"")</f>
        <v/>
      </c>
      <c r="FI40" s="386"/>
      <c r="FJ40" s="415" t="str">
        <f>IFERROR(FI40/'Donnees de base'!AE40,"")</f>
        <v/>
      </c>
      <c r="FK40" s="386"/>
      <c r="FL40" s="415" t="str">
        <f>IFERROR(FK40/'Donnees de base'!AF40,"")</f>
        <v/>
      </c>
      <c r="FM40" s="386"/>
      <c r="FN40" s="415" t="str">
        <f>IFERROR(FM40/'Donnees de base'!AG40,"")</f>
        <v/>
      </c>
      <c r="FO40" s="416">
        <f t="shared" si="31"/>
        <v>0</v>
      </c>
      <c r="FP40" s="386"/>
      <c r="FQ40" s="415" t="str">
        <f>IFERROR(FP40/'Donnees de base'!AH40,"")</f>
        <v/>
      </c>
      <c r="FR40" s="386"/>
      <c r="FS40" s="415" t="str">
        <f>IFERROR(FR40/'Donnees de base'!AI40,"")</f>
        <v/>
      </c>
      <c r="FT40" s="386"/>
      <c r="FU40" s="415" t="str">
        <f>IFERROR(FT40/'Donnees de base'!AJ40,"")</f>
        <v/>
      </c>
      <c r="FV40" s="416">
        <f t="shared" si="32"/>
        <v>0</v>
      </c>
      <c r="FW40" s="386"/>
      <c r="FX40" s="415" t="str">
        <f>IFERROR(FW40/'Donnees de base'!AK40,"")</f>
        <v/>
      </c>
      <c r="FY40" s="386"/>
      <c r="FZ40" s="415" t="str">
        <f>IFERROR(FY40/'Donnees de base'!AL40,"")</f>
        <v/>
      </c>
      <c r="GA40" s="386"/>
      <c r="GB40" s="415" t="str">
        <f>IFERROR(GA40/'Donnees de base'!AM40,"")</f>
        <v/>
      </c>
      <c r="GC40" s="416">
        <f t="shared" si="33"/>
        <v>0</v>
      </c>
      <c r="GD40" s="386"/>
      <c r="GE40" s="415" t="str">
        <f>IFERROR(GD40/'Donnees de base'!AN40,"")</f>
        <v/>
      </c>
      <c r="GF40" s="101"/>
      <c r="GG40" s="415" t="str">
        <f>IFERROR(GF40/'Donnees de base'!AO40,"")</f>
        <v/>
      </c>
      <c r="GH40" s="386"/>
      <c r="GI40" s="415" t="str">
        <f>IFERROR(GH40/'Donnees de base'!AP40,"")</f>
        <v/>
      </c>
      <c r="GJ40" s="386"/>
      <c r="GK40" s="417" t="str">
        <f>IFERROR(GJ40/'Donnees de base'!AQ40,"")</f>
        <v/>
      </c>
      <c r="GL40" s="418">
        <f t="shared" si="34"/>
        <v>0</v>
      </c>
      <c r="GM40" s="397"/>
      <c r="GN40" s="415" t="str">
        <f>IFERROR(GM40/'Donnees de base'!AS40,"")</f>
        <v/>
      </c>
      <c r="GO40" s="386"/>
      <c r="GP40" s="415" t="str">
        <f>IFERROR(GO40/'Donnees de base'!AT40,"")</f>
        <v/>
      </c>
      <c r="GQ40" s="386"/>
      <c r="GR40" s="415" t="str">
        <f>IFERROR(GQ40/'Donnees de base'!AU40,"")</f>
        <v/>
      </c>
      <c r="GS40" s="386"/>
      <c r="GT40" s="415" t="str">
        <f>IFERROR(GS40/'Donnees de base'!AV40,"")</f>
        <v/>
      </c>
      <c r="GU40" s="386"/>
      <c r="GV40" s="415" t="str">
        <f>IFERROR(GU40/'Donnees de base'!AW40,"")</f>
        <v/>
      </c>
      <c r="GW40" s="416">
        <f t="shared" si="35"/>
        <v>0</v>
      </c>
      <c r="GX40" s="386"/>
      <c r="GY40" s="415" t="str">
        <f>IFERROR(GX40/'Donnees de base'!AX40,"")</f>
        <v/>
      </c>
      <c r="GZ40" s="386"/>
      <c r="HA40" s="415" t="str">
        <f>IFERROR(GZ40/'Donnees de base'!AY40,"")</f>
        <v/>
      </c>
      <c r="HB40" s="386"/>
      <c r="HC40" s="415" t="str">
        <f>IFERROR(HB40/'Donnees de base'!AZ40,"")</f>
        <v/>
      </c>
      <c r="HD40" s="416">
        <f t="shared" si="36"/>
        <v>0</v>
      </c>
      <c r="HE40" s="386"/>
      <c r="HF40" s="415" t="str">
        <f>IFERROR(HE40/'Donnees de base'!BA40,"")</f>
        <v/>
      </c>
      <c r="HG40" s="386"/>
      <c r="HH40" s="415" t="str">
        <f>IFERROR(HG40/'Donnees de base'!BB40,"")</f>
        <v/>
      </c>
      <c r="HI40" s="386"/>
      <c r="HJ40" s="415" t="str">
        <f>IFERROR(HI40/'Donnees de base'!BC40,"")</f>
        <v/>
      </c>
      <c r="HK40" s="416">
        <f t="shared" si="37"/>
        <v>0</v>
      </c>
      <c r="HL40" s="386"/>
      <c r="HM40" s="415" t="str">
        <f>IFERROR(HL40/'Donnees de base'!BD40,"")</f>
        <v/>
      </c>
      <c r="HN40" s="386"/>
      <c r="HO40" s="415" t="str">
        <f>IFERROR(HN40/'Donnees de base'!BE40,"")</f>
        <v/>
      </c>
      <c r="HP40" s="386"/>
      <c r="HQ40" s="415" t="str">
        <f>IFERROR(HP40/'Donnees de base'!BF40,"")</f>
        <v/>
      </c>
      <c r="HR40" s="386"/>
      <c r="HS40" s="417" t="str">
        <f>IFERROR(HR40/'Donnees de base'!BG40,"")</f>
        <v/>
      </c>
      <c r="HT40" s="418">
        <f t="shared" si="38"/>
        <v>0</v>
      </c>
      <c r="HU40" s="397"/>
      <c r="HV40" s="415" t="str">
        <f>IFERROR(HU40/'Donnees de base'!BI40,"")</f>
        <v/>
      </c>
      <c r="HW40" s="386"/>
      <c r="HX40" s="415" t="str">
        <f>IFERROR(HW40/'Donnees de base'!BJ40,"")</f>
        <v/>
      </c>
      <c r="HY40" s="386"/>
      <c r="HZ40" s="415" t="str">
        <f>IFERROR(HY40/'Donnees de base'!BK40,"")</f>
        <v/>
      </c>
      <c r="IA40" s="386"/>
      <c r="IB40" s="415" t="str">
        <f>IFERROR(IA40/'Donnees de base'!BL40,"")</f>
        <v/>
      </c>
      <c r="IC40" s="386"/>
      <c r="ID40" s="415" t="str">
        <f>IFERROR(IC40/'Donnees de base'!BM40,"")</f>
        <v/>
      </c>
      <c r="IE40" s="416">
        <f t="shared" si="39"/>
        <v>0</v>
      </c>
      <c r="IF40" s="386"/>
      <c r="IG40" s="415" t="str">
        <f>IFERROR(IF40/'Donnees de base'!BN40,"")</f>
        <v/>
      </c>
      <c r="IH40" s="386"/>
      <c r="II40" s="415" t="str">
        <f>IFERROR(IH40/'Donnees de base'!BO40,"")</f>
        <v/>
      </c>
      <c r="IJ40" s="386"/>
      <c r="IK40" s="415" t="str">
        <f>IFERROR(IJ40/'Donnees de base'!BP40,"")</f>
        <v/>
      </c>
      <c r="IL40" s="416">
        <f t="shared" si="40"/>
        <v>0</v>
      </c>
      <c r="IM40" s="386"/>
      <c r="IN40" s="415" t="str">
        <f>IFERROR(IM40/'Donnees de base'!BQ40,"")</f>
        <v/>
      </c>
      <c r="IO40" s="386"/>
      <c r="IP40" s="415" t="str">
        <f>IFERROR(IO40/'Donnees de base'!BR40,"")</f>
        <v/>
      </c>
      <c r="IQ40" s="386"/>
      <c r="IR40" s="415" t="str">
        <f>IFERROR(IQ40/'Donnees de base'!BS40,"")</f>
        <v/>
      </c>
      <c r="IS40" s="416">
        <f t="shared" si="41"/>
        <v>0</v>
      </c>
      <c r="IT40" s="386"/>
      <c r="IU40" s="415" t="str">
        <f>IFERROR(IT40/'Donnees de base'!BT40,"")</f>
        <v/>
      </c>
      <c r="IV40" s="101"/>
      <c r="IW40" s="415" t="str">
        <f>IFERROR(IV40/'Donnees de base'!BU40,"")</f>
        <v/>
      </c>
      <c r="IX40" s="386"/>
      <c r="IY40" s="415" t="str">
        <f>IFERROR(IX40/'Donnees de base'!BV40,"")</f>
        <v/>
      </c>
      <c r="IZ40" s="386"/>
      <c r="JA40" s="417" t="str">
        <f>IFERROR(IZ40/'Donnees de base'!BW40,"")</f>
        <v/>
      </c>
      <c r="JB40" s="418">
        <f t="shared" si="42"/>
        <v>0</v>
      </c>
      <c r="JC40" s="397"/>
      <c r="JD40" s="415" t="str">
        <f>IFERROR(JC40/'Donnees de base'!BY40,"")</f>
        <v/>
      </c>
      <c r="JE40" s="386"/>
      <c r="JF40" s="386"/>
      <c r="JG40" s="386"/>
      <c r="JH40" s="386"/>
      <c r="JI40" s="389">
        <f t="shared" si="43"/>
        <v>0</v>
      </c>
      <c r="JJ40" s="417" t="str">
        <f>IFERROR(JI40/('Donnees de base'!CD40-'Donnees de base'!BY40),"")</f>
        <v/>
      </c>
      <c r="JK40" s="418">
        <f t="shared" si="44"/>
        <v>0</v>
      </c>
    </row>
    <row r="41" spans="1:271" ht="15.4">
      <c r="A41" s="214" t="str">
        <f>IF('Donnees de base'!A41="","",'Donnees de base'!A41)</f>
        <v>COUP</v>
      </c>
      <c r="B41" s="215" t="str">
        <f>IF('Donnees de base'!B41="","",'Donnees de base'!B41)</f>
        <v>GPEI</v>
      </c>
      <c r="C41" s="215" t="str">
        <f>IF('Donnees de base'!C41="","",'Donnees de base'!C41)</f>
        <v>DATA</v>
      </c>
      <c r="D41" s="215" t="str">
        <f>IF('Donnees de base'!D41="","",'Donnees de base'!D41)</f>
        <v/>
      </c>
      <c r="E41" s="216" t="str">
        <f>IF('Donnees de base'!H41="","",'Donnees de base'!H41)</f>
        <v/>
      </c>
      <c r="F41" s="227">
        <v>0</v>
      </c>
      <c r="G41" s="228"/>
      <c r="H41" s="229" t="str">
        <f>IF('Donnees de base'!Y41="","",'Donnees de base'!Y41)</f>
        <v/>
      </c>
      <c r="I41" s="106"/>
      <c r="J41" s="230">
        <f t="shared" si="0"/>
        <v>0</v>
      </c>
      <c r="K41" s="105"/>
      <c r="L41" s="106"/>
      <c r="M41" s="230">
        <f t="shared" si="1"/>
        <v>0</v>
      </c>
      <c r="N41" s="105"/>
      <c r="O41" s="105"/>
      <c r="P41" s="231">
        <f t="shared" si="2"/>
        <v>0</v>
      </c>
      <c r="Q41" s="105"/>
      <c r="R41" s="105"/>
      <c r="S41" s="231">
        <f t="shared" si="3"/>
        <v>0</v>
      </c>
      <c r="T41" s="232">
        <f t="shared" ref="T41:U41" si="189">SUM(N41,Q41)</f>
        <v>0</v>
      </c>
      <c r="U41" s="232">
        <f t="shared" si="189"/>
        <v>0</v>
      </c>
      <c r="V41" s="231">
        <f t="shared" si="5"/>
        <v>0</v>
      </c>
      <c r="W41" s="105"/>
      <c r="X41" s="228"/>
      <c r="Y41" s="114"/>
      <c r="Z41" s="115"/>
      <c r="AA41" s="115"/>
      <c r="AB41" s="115"/>
      <c r="AC41" s="116"/>
      <c r="AD41" s="107"/>
      <c r="AE41" s="228"/>
      <c r="AF41" s="103"/>
      <c r="AG41" s="105"/>
      <c r="AH41" s="105"/>
      <c r="AI41" s="105"/>
      <c r="AJ41" s="105"/>
      <c r="AK41" s="105"/>
      <c r="AL41" s="105"/>
      <c r="AM41" s="105"/>
      <c r="AN41" s="106"/>
      <c r="AO41" s="107"/>
      <c r="AP41" s="105"/>
      <c r="AQ41" s="105"/>
      <c r="AR41" s="105"/>
      <c r="AS41" s="105"/>
      <c r="AT41" s="105"/>
      <c r="AU41" s="105"/>
      <c r="AV41" s="105"/>
      <c r="AW41" s="228"/>
      <c r="AX41" s="103"/>
      <c r="AY41" s="105"/>
      <c r="AZ41" s="105"/>
      <c r="BA41" s="105"/>
      <c r="BB41" s="105"/>
      <c r="BC41" s="105"/>
      <c r="BD41" s="105"/>
      <c r="BE41" s="105"/>
      <c r="BF41" s="105"/>
      <c r="BG41" s="105"/>
      <c r="BH41" s="105"/>
      <c r="BI41" s="106"/>
      <c r="BJ41" s="107"/>
      <c r="BK41" s="228"/>
      <c r="BL41" s="379" t="str">
        <f t="shared" si="6"/>
        <v/>
      </c>
      <c r="BM41" s="380" t="str">
        <f t="shared" si="7"/>
        <v/>
      </c>
      <c r="BN41" s="380" t="str">
        <f>IFERROR(K41/('Donnees de base'!M41*0.48),"")</f>
        <v/>
      </c>
      <c r="BO41" s="380" t="str">
        <f>IFERROR(L41/('Donnees de base'!M41*0.52),"")</f>
        <v/>
      </c>
      <c r="BP41" s="380" t="str">
        <f>IFERROR(T41/('Donnees de base'!K41*0.48),"")</f>
        <v/>
      </c>
      <c r="BQ41" s="380" t="str">
        <f>IFERROR(U41/('Donnees de base'!K41*0.52),"")</f>
        <v/>
      </c>
      <c r="BR41" s="380" t="str">
        <f>IFERROR(W41/('Donnees de base'!L41*0.48),"")</f>
        <v/>
      </c>
      <c r="BS41" s="380" t="str">
        <f>IFERROR(X41/('Donnees de base'!L41*0.52),"")</f>
        <v/>
      </c>
      <c r="BT41" s="380" t="s">
        <v>309</v>
      </c>
      <c r="BU41" s="381" t="s">
        <v>309</v>
      </c>
      <c r="BV41" s="380" t="s">
        <v>309</v>
      </c>
      <c r="BW41" s="380" t="s">
        <v>309</v>
      </c>
      <c r="BX41" s="380" t="s">
        <v>309</v>
      </c>
      <c r="BY41" s="380" t="s">
        <v>309</v>
      </c>
      <c r="BZ41" s="380" t="s">
        <v>309</v>
      </c>
      <c r="CA41" s="380" t="s">
        <v>309</v>
      </c>
      <c r="CB41" s="380" t="s">
        <v>309</v>
      </c>
      <c r="CC41" s="380" t="s">
        <v>309</v>
      </c>
      <c r="CD41" s="380" t="str">
        <f>IFERROR(AN41/('Donnees de base'!M41*0.48),"")</f>
        <v/>
      </c>
      <c r="CE41" s="380" t="s">
        <v>309</v>
      </c>
      <c r="CF41" s="380" t="s">
        <v>309</v>
      </c>
      <c r="CG41" s="380" t="s">
        <v>309</v>
      </c>
      <c r="CH41" s="382" t="s">
        <v>309</v>
      </c>
      <c r="CI41" s="332"/>
      <c r="CJ41" s="333" t="str">
        <f>IF('Donnees de base'!C41="","",'Donnees de base'!C41)</f>
        <v>DATA</v>
      </c>
      <c r="CK41" s="333" t="str">
        <f>IF('Donnees de base'!D41="","",'Donnees de base'!D41)</f>
        <v/>
      </c>
      <c r="CL41" s="333">
        <f>IF('Donnees de base'!G41="","",'Donnees de base'!G41)</f>
        <v>0</v>
      </c>
      <c r="CM41" s="429"/>
      <c r="CN41" s="383" t="s">
        <v>309</v>
      </c>
      <c r="CO41" s="335">
        <f>IF('Donnees de base'!K41="","",'Donnees de base'!K41)</f>
        <v>0</v>
      </c>
      <c r="CP41" s="423"/>
      <c r="CQ41" s="110"/>
      <c r="CR41" s="110"/>
      <c r="CS41" s="433"/>
      <c r="CT41" s="419">
        <f t="shared" si="8"/>
        <v>0</v>
      </c>
      <c r="CU41" s="389">
        <f t="shared" si="9"/>
        <v>0</v>
      </c>
      <c r="CV41" s="420">
        <f t="shared" si="10"/>
        <v>0</v>
      </c>
      <c r="CW41" s="423"/>
      <c r="CX41" s="110"/>
      <c r="CY41" s="110"/>
      <c r="CZ41" s="424"/>
      <c r="DA41" s="419">
        <f t="shared" si="11"/>
        <v>0</v>
      </c>
      <c r="DB41" s="389">
        <f t="shared" si="12"/>
        <v>0</v>
      </c>
      <c r="DC41" s="420">
        <f t="shared" si="13"/>
        <v>0</v>
      </c>
      <c r="DD41" s="421"/>
      <c r="DE41" s="110"/>
      <c r="DF41" s="110"/>
      <c r="DG41" s="422"/>
      <c r="DH41" s="419">
        <f t="shared" si="14"/>
        <v>0</v>
      </c>
      <c r="DI41" s="389">
        <f t="shared" si="15"/>
        <v>0</v>
      </c>
      <c r="DJ41" s="420">
        <f t="shared" si="16"/>
        <v>0</v>
      </c>
      <c r="DK41" s="423"/>
      <c r="DL41" s="110"/>
      <c r="DM41" s="110"/>
      <c r="DN41" s="424"/>
      <c r="DO41" s="348">
        <f t="shared" si="17"/>
        <v>0</v>
      </c>
      <c r="DP41" s="333">
        <f t="shared" si="18"/>
        <v>0</v>
      </c>
      <c r="DQ41" s="349">
        <f t="shared" si="19"/>
        <v>0</v>
      </c>
      <c r="DR41" s="430">
        <f t="shared" ref="DR41:DS41" si="190">SUM(CT41,DH41)</f>
        <v>0</v>
      </c>
      <c r="DS41" s="399">
        <f t="shared" si="190"/>
        <v>0</v>
      </c>
      <c r="DT41" s="431">
        <f t="shared" si="21"/>
        <v>0</v>
      </c>
      <c r="DU41" s="401">
        <f t="shared" ref="DU41:DV41" si="191">SUM(DA41,DO41)</f>
        <v>0</v>
      </c>
      <c r="DV41" s="399">
        <f t="shared" si="191"/>
        <v>0</v>
      </c>
      <c r="DW41" s="402">
        <f t="shared" si="23"/>
        <v>0</v>
      </c>
      <c r="DX41" s="432">
        <f t="shared" ref="DX41:DY41" si="192">SUM(CP41,CR41,CW41,CY41,DD41,DF41,DK41,DM41)</f>
        <v>0</v>
      </c>
      <c r="DY41" s="351">
        <f t="shared" si="192"/>
        <v>0</v>
      </c>
      <c r="DZ41" s="354">
        <f t="shared" si="25"/>
        <v>0</v>
      </c>
      <c r="EA41" s="426"/>
      <c r="EB41" s="427"/>
      <c r="EC41" s="428"/>
      <c r="ED41" s="425"/>
      <c r="EE41" s="408">
        <f t="shared" si="26"/>
        <v>0</v>
      </c>
      <c r="EF41" s="409">
        <f t="shared" si="27"/>
        <v>0</v>
      </c>
      <c r="EG41" s="410" t="str">
        <f>IFERROR(EF41/'Donnees de base'!E41,"")</f>
        <v/>
      </c>
      <c r="EH41" s="410">
        <f t="shared" si="28"/>
        <v>0</v>
      </c>
      <c r="EI41" s="411" t="str">
        <f>IFERROR(EH41/'Donnees de base'!F41,"")</f>
        <v/>
      </c>
      <c r="EJ41" s="365">
        <f t="shared" si="29"/>
        <v>0</v>
      </c>
      <c r="EK41" s="366" t="str">
        <f>IFERROR(EJ41/'Donnees de base'!G41,"")</f>
        <v/>
      </c>
      <c r="EL41" s="412" t="str">
        <f>IFERROR(DZ41/'Donnees de base'!K41,"")</f>
        <v/>
      </c>
      <c r="EM41" s="413" t="str">
        <f>IFERROR(DZ41/'Donnees de base'!P41,"")</f>
        <v/>
      </c>
      <c r="EN41" s="413" t="str">
        <f>IFERROR(DZ41/'Donnees de base'!T41,"")</f>
        <v/>
      </c>
      <c r="EO41" s="414" t="str">
        <f>IFERROR(EE41/'Donnees de base'!L41,"")</f>
        <v/>
      </c>
      <c r="EP41" s="370" t="str">
        <f>IFERROR(EJ41/('Donnees de base'!K41+'Donnees de base'!L41),"")</f>
        <v/>
      </c>
      <c r="EQ41" s="346"/>
      <c r="ER41" s="371"/>
      <c r="ES41" s="372">
        <f t="shared" si="30"/>
        <v>0</v>
      </c>
      <c r="ET41" s="84"/>
      <c r="EU41" s="84"/>
      <c r="EV41" s="373" t="str">
        <f>IFERROR((((ET41+EU41)*'Donnees de base'!$X$49)-(DZ41+EE41))/((ET41+EU41)*'Donnees de base'!$X$49),"")</f>
        <v/>
      </c>
      <c r="EW41" s="374">
        <f>IFERROR(('Donnees de base'!V41)-(ET41+EU41),"")</f>
        <v>0</v>
      </c>
      <c r="EX41" s="421"/>
      <c r="EY41" s="110"/>
      <c r="EZ41" s="110"/>
      <c r="FA41" s="396"/>
      <c r="FB41" s="423"/>
      <c r="FC41" s="386"/>
      <c r="FD41" s="424"/>
      <c r="FE41" s="395"/>
      <c r="FF41" s="415" t="str">
        <f>IFERROR(FE41/'Donnees de base'!AC41,"")</f>
        <v/>
      </c>
      <c r="FG41" s="386"/>
      <c r="FH41" s="415" t="str">
        <f>IFERROR(FG41/'Donnees de base'!AD41,"")</f>
        <v/>
      </c>
      <c r="FI41" s="386"/>
      <c r="FJ41" s="415" t="str">
        <f>IFERROR(FI41/'Donnees de base'!AE41,"")</f>
        <v/>
      </c>
      <c r="FK41" s="386"/>
      <c r="FL41" s="415" t="str">
        <f>IFERROR(FK41/'Donnees de base'!AF41,"")</f>
        <v/>
      </c>
      <c r="FM41" s="386"/>
      <c r="FN41" s="415" t="str">
        <f>IFERROR(FM41/'Donnees de base'!AG41,"")</f>
        <v/>
      </c>
      <c r="FO41" s="416">
        <f t="shared" si="31"/>
        <v>0</v>
      </c>
      <c r="FP41" s="386"/>
      <c r="FQ41" s="415" t="str">
        <f>IFERROR(FP41/'Donnees de base'!AH41,"")</f>
        <v/>
      </c>
      <c r="FR41" s="386"/>
      <c r="FS41" s="415" t="str">
        <f>IFERROR(FR41/'Donnees de base'!AI41,"")</f>
        <v/>
      </c>
      <c r="FT41" s="386"/>
      <c r="FU41" s="415" t="str">
        <f>IFERROR(FT41/'Donnees de base'!AJ41,"")</f>
        <v/>
      </c>
      <c r="FV41" s="416">
        <f t="shared" si="32"/>
        <v>0</v>
      </c>
      <c r="FW41" s="386"/>
      <c r="FX41" s="415" t="str">
        <f>IFERROR(FW41/'Donnees de base'!AK41,"")</f>
        <v/>
      </c>
      <c r="FY41" s="386"/>
      <c r="FZ41" s="415" t="str">
        <f>IFERROR(FY41/'Donnees de base'!AL41,"")</f>
        <v/>
      </c>
      <c r="GA41" s="386"/>
      <c r="GB41" s="415" t="str">
        <f>IFERROR(GA41/'Donnees de base'!AM41,"")</f>
        <v/>
      </c>
      <c r="GC41" s="416">
        <f t="shared" si="33"/>
        <v>0</v>
      </c>
      <c r="GD41" s="386"/>
      <c r="GE41" s="415" t="str">
        <f>IFERROR(GD41/'Donnees de base'!AN41,"")</f>
        <v/>
      </c>
      <c r="GF41" s="101"/>
      <c r="GG41" s="415" t="str">
        <f>IFERROR(GF41/'Donnees de base'!AO41,"")</f>
        <v/>
      </c>
      <c r="GH41" s="386"/>
      <c r="GI41" s="415" t="str">
        <f>IFERROR(GH41/'Donnees de base'!AP41,"")</f>
        <v/>
      </c>
      <c r="GJ41" s="386"/>
      <c r="GK41" s="417" t="str">
        <f>IFERROR(GJ41/'Donnees de base'!AQ41,"")</f>
        <v/>
      </c>
      <c r="GL41" s="418">
        <f t="shared" si="34"/>
        <v>0</v>
      </c>
      <c r="GM41" s="397"/>
      <c r="GN41" s="415" t="str">
        <f>IFERROR(GM41/'Donnees de base'!AS41,"")</f>
        <v/>
      </c>
      <c r="GO41" s="386"/>
      <c r="GP41" s="415" t="str">
        <f>IFERROR(GO41/'Donnees de base'!AT41,"")</f>
        <v/>
      </c>
      <c r="GQ41" s="386"/>
      <c r="GR41" s="415" t="str">
        <f>IFERROR(GQ41/'Donnees de base'!AU41,"")</f>
        <v/>
      </c>
      <c r="GS41" s="386"/>
      <c r="GT41" s="415" t="str">
        <f>IFERROR(GS41/'Donnees de base'!AV41,"")</f>
        <v/>
      </c>
      <c r="GU41" s="386"/>
      <c r="GV41" s="415" t="str">
        <f>IFERROR(GU41/'Donnees de base'!AW41,"")</f>
        <v/>
      </c>
      <c r="GW41" s="416">
        <f t="shared" si="35"/>
        <v>0</v>
      </c>
      <c r="GX41" s="386"/>
      <c r="GY41" s="415" t="str">
        <f>IFERROR(GX41/'Donnees de base'!AX41,"")</f>
        <v/>
      </c>
      <c r="GZ41" s="386"/>
      <c r="HA41" s="415" t="str">
        <f>IFERROR(GZ41/'Donnees de base'!AY41,"")</f>
        <v/>
      </c>
      <c r="HB41" s="386"/>
      <c r="HC41" s="415" t="str">
        <f>IFERROR(HB41/'Donnees de base'!AZ41,"")</f>
        <v/>
      </c>
      <c r="HD41" s="416">
        <f t="shared" si="36"/>
        <v>0</v>
      </c>
      <c r="HE41" s="386"/>
      <c r="HF41" s="415" t="str">
        <f>IFERROR(HE41/'Donnees de base'!BA41,"")</f>
        <v/>
      </c>
      <c r="HG41" s="386"/>
      <c r="HH41" s="415" t="str">
        <f>IFERROR(HG41/'Donnees de base'!BB41,"")</f>
        <v/>
      </c>
      <c r="HI41" s="386"/>
      <c r="HJ41" s="415" t="str">
        <f>IFERROR(HI41/'Donnees de base'!BC41,"")</f>
        <v/>
      </c>
      <c r="HK41" s="416">
        <f t="shared" si="37"/>
        <v>0</v>
      </c>
      <c r="HL41" s="386"/>
      <c r="HM41" s="415" t="str">
        <f>IFERROR(HL41/'Donnees de base'!BD41,"")</f>
        <v/>
      </c>
      <c r="HN41" s="386"/>
      <c r="HO41" s="415" t="str">
        <f>IFERROR(HN41/'Donnees de base'!BE41,"")</f>
        <v/>
      </c>
      <c r="HP41" s="386"/>
      <c r="HQ41" s="415" t="str">
        <f>IFERROR(HP41/'Donnees de base'!BF41,"")</f>
        <v/>
      </c>
      <c r="HR41" s="386"/>
      <c r="HS41" s="417" t="str">
        <f>IFERROR(HR41/'Donnees de base'!BG41,"")</f>
        <v/>
      </c>
      <c r="HT41" s="418">
        <f t="shared" si="38"/>
        <v>0</v>
      </c>
      <c r="HU41" s="397"/>
      <c r="HV41" s="415" t="str">
        <f>IFERROR(HU41/'Donnees de base'!BI41,"")</f>
        <v/>
      </c>
      <c r="HW41" s="386"/>
      <c r="HX41" s="415" t="str">
        <f>IFERROR(HW41/'Donnees de base'!BJ41,"")</f>
        <v/>
      </c>
      <c r="HY41" s="386"/>
      <c r="HZ41" s="415" t="str">
        <f>IFERROR(HY41/'Donnees de base'!BK41,"")</f>
        <v/>
      </c>
      <c r="IA41" s="386"/>
      <c r="IB41" s="415" t="str">
        <f>IFERROR(IA41/'Donnees de base'!BL41,"")</f>
        <v/>
      </c>
      <c r="IC41" s="386"/>
      <c r="ID41" s="415" t="str">
        <f>IFERROR(IC41/'Donnees de base'!BM41,"")</f>
        <v/>
      </c>
      <c r="IE41" s="416">
        <f t="shared" si="39"/>
        <v>0</v>
      </c>
      <c r="IF41" s="386"/>
      <c r="IG41" s="415" t="str">
        <f>IFERROR(IF41/'Donnees de base'!BN41,"")</f>
        <v/>
      </c>
      <c r="IH41" s="386"/>
      <c r="II41" s="415" t="str">
        <f>IFERROR(IH41/'Donnees de base'!BO41,"")</f>
        <v/>
      </c>
      <c r="IJ41" s="386"/>
      <c r="IK41" s="415" t="str">
        <f>IFERROR(IJ41/'Donnees de base'!BP41,"")</f>
        <v/>
      </c>
      <c r="IL41" s="416">
        <f t="shared" si="40"/>
        <v>0</v>
      </c>
      <c r="IM41" s="386"/>
      <c r="IN41" s="415" t="str">
        <f>IFERROR(IM41/'Donnees de base'!BQ41,"")</f>
        <v/>
      </c>
      <c r="IO41" s="386"/>
      <c r="IP41" s="415" t="str">
        <f>IFERROR(IO41/'Donnees de base'!BR41,"")</f>
        <v/>
      </c>
      <c r="IQ41" s="386"/>
      <c r="IR41" s="415" t="str">
        <f>IFERROR(IQ41/'Donnees de base'!BS41,"")</f>
        <v/>
      </c>
      <c r="IS41" s="416">
        <f t="shared" si="41"/>
        <v>0</v>
      </c>
      <c r="IT41" s="386"/>
      <c r="IU41" s="415" t="str">
        <f>IFERROR(IT41/'Donnees de base'!BT41,"")</f>
        <v/>
      </c>
      <c r="IV41" s="101"/>
      <c r="IW41" s="415" t="str">
        <f>IFERROR(IV41/'Donnees de base'!BU41,"")</f>
        <v/>
      </c>
      <c r="IX41" s="386"/>
      <c r="IY41" s="415" t="str">
        <f>IFERROR(IX41/'Donnees de base'!BV41,"")</f>
        <v/>
      </c>
      <c r="IZ41" s="386"/>
      <c r="JA41" s="417" t="str">
        <f>IFERROR(IZ41/'Donnees de base'!BW41,"")</f>
        <v/>
      </c>
      <c r="JB41" s="418">
        <f t="shared" si="42"/>
        <v>0</v>
      </c>
      <c r="JC41" s="397"/>
      <c r="JD41" s="415" t="str">
        <f>IFERROR(JC41/'Donnees de base'!BY41,"")</f>
        <v/>
      </c>
      <c r="JE41" s="386"/>
      <c r="JF41" s="386"/>
      <c r="JG41" s="386"/>
      <c r="JH41" s="386"/>
      <c r="JI41" s="389">
        <f t="shared" si="43"/>
        <v>0</v>
      </c>
      <c r="JJ41" s="417" t="str">
        <f>IFERROR(JI41/('Donnees de base'!CD41-'Donnees de base'!BY41),"")</f>
        <v/>
      </c>
      <c r="JK41" s="418">
        <f t="shared" si="44"/>
        <v>0</v>
      </c>
    </row>
    <row r="42" spans="1:271" ht="15.4">
      <c r="A42" s="214" t="str">
        <f>IF('Donnees de base'!A42="","",'Donnees de base'!A42)</f>
        <v>COUP</v>
      </c>
      <c r="B42" s="215" t="str">
        <f>IF('Donnees de base'!B42="","",'Donnees de base'!B42)</f>
        <v>GPEI</v>
      </c>
      <c r="C42" s="215" t="str">
        <f>IF('Donnees de base'!C42="","",'Donnees de base'!C42)</f>
        <v>DATA</v>
      </c>
      <c r="D42" s="215" t="str">
        <f>IF('Donnees de base'!D42="","",'Donnees de base'!D42)</f>
        <v/>
      </c>
      <c r="E42" s="216" t="str">
        <f>IF('Donnees de base'!H42="","",'Donnees de base'!H42)</f>
        <v/>
      </c>
      <c r="F42" s="227">
        <v>0</v>
      </c>
      <c r="G42" s="228"/>
      <c r="H42" s="229" t="str">
        <f>IF('Donnees de base'!Y42="","",'Donnees de base'!Y42)</f>
        <v/>
      </c>
      <c r="I42" s="106"/>
      <c r="J42" s="230">
        <f t="shared" si="0"/>
        <v>0</v>
      </c>
      <c r="K42" s="105"/>
      <c r="L42" s="106"/>
      <c r="M42" s="230">
        <f t="shared" si="1"/>
        <v>0</v>
      </c>
      <c r="N42" s="105"/>
      <c r="O42" s="105"/>
      <c r="P42" s="231">
        <f t="shared" si="2"/>
        <v>0</v>
      </c>
      <c r="Q42" s="105"/>
      <c r="R42" s="105"/>
      <c r="S42" s="231">
        <f t="shared" si="3"/>
        <v>0</v>
      </c>
      <c r="T42" s="232">
        <f t="shared" ref="T42:U42" si="193">SUM(N42,Q42)</f>
        <v>0</v>
      </c>
      <c r="U42" s="232">
        <f t="shared" si="193"/>
        <v>0</v>
      </c>
      <c r="V42" s="231">
        <f t="shared" si="5"/>
        <v>0</v>
      </c>
      <c r="W42" s="105"/>
      <c r="X42" s="228"/>
      <c r="Y42" s="114"/>
      <c r="Z42" s="115"/>
      <c r="AA42" s="115"/>
      <c r="AB42" s="115"/>
      <c r="AC42" s="116"/>
      <c r="AD42" s="107"/>
      <c r="AE42" s="228"/>
      <c r="AF42" s="103"/>
      <c r="AG42" s="105"/>
      <c r="AH42" s="105"/>
      <c r="AI42" s="105"/>
      <c r="AJ42" s="105"/>
      <c r="AK42" s="105"/>
      <c r="AL42" s="105"/>
      <c r="AM42" s="105"/>
      <c r="AN42" s="106"/>
      <c r="AO42" s="107"/>
      <c r="AP42" s="105"/>
      <c r="AQ42" s="105"/>
      <c r="AR42" s="105"/>
      <c r="AS42" s="105"/>
      <c r="AT42" s="105"/>
      <c r="AU42" s="105"/>
      <c r="AV42" s="105"/>
      <c r="AW42" s="228"/>
      <c r="AX42" s="103"/>
      <c r="AY42" s="105"/>
      <c r="AZ42" s="105"/>
      <c r="BA42" s="105"/>
      <c r="BB42" s="105"/>
      <c r="BC42" s="105"/>
      <c r="BD42" s="105"/>
      <c r="BE42" s="105"/>
      <c r="BF42" s="105"/>
      <c r="BG42" s="105"/>
      <c r="BH42" s="105"/>
      <c r="BI42" s="106"/>
      <c r="BJ42" s="107"/>
      <c r="BK42" s="228"/>
      <c r="BL42" s="379" t="str">
        <f t="shared" si="6"/>
        <v/>
      </c>
      <c r="BM42" s="380" t="str">
        <f t="shared" si="7"/>
        <v/>
      </c>
      <c r="BN42" s="380" t="str">
        <f>IFERROR(K42/('Donnees de base'!M42*0.48),"")</f>
        <v/>
      </c>
      <c r="BO42" s="380" t="str">
        <f>IFERROR(L42/('Donnees de base'!M42*0.52),"")</f>
        <v/>
      </c>
      <c r="BP42" s="380" t="str">
        <f>IFERROR(T42/('Donnees de base'!K42*0.48),"")</f>
        <v/>
      </c>
      <c r="BQ42" s="380" t="str">
        <f>IFERROR(U42/('Donnees de base'!K42*0.52),"")</f>
        <v/>
      </c>
      <c r="BR42" s="380" t="str">
        <f>IFERROR(W42/('Donnees de base'!L42*0.48),"")</f>
        <v/>
      </c>
      <c r="BS42" s="380" t="str">
        <f>IFERROR(X42/('Donnees de base'!L42*0.52),"")</f>
        <v/>
      </c>
      <c r="BT42" s="380" t="s">
        <v>309</v>
      </c>
      <c r="BU42" s="381" t="s">
        <v>309</v>
      </c>
      <c r="BV42" s="380" t="s">
        <v>309</v>
      </c>
      <c r="BW42" s="380" t="s">
        <v>309</v>
      </c>
      <c r="BX42" s="380" t="s">
        <v>309</v>
      </c>
      <c r="BY42" s="380" t="s">
        <v>309</v>
      </c>
      <c r="BZ42" s="380" t="s">
        <v>309</v>
      </c>
      <c r="CA42" s="380" t="s">
        <v>309</v>
      </c>
      <c r="CB42" s="380" t="s">
        <v>309</v>
      </c>
      <c r="CC42" s="380" t="s">
        <v>309</v>
      </c>
      <c r="CD42" s="380" t="str">
        <f>IFERROR(AN42/('Donnees de base'!M42*0.48),"")</f>
        <v/>
      </c>
      <c r="CE42" s="380" t="s">
        <v>309</v>
      </c>
      <c r="CF42" s="380" t="s">
        <v>309</v>
      </c>
      <c r="CG42" s="380" t="s">
        <v>309</v>
      </c>
      <c r="CH42" s="382" t="s">
        <v>309</v>
      </c>
      <c r="CI42" s="332"/>
      <c r="CJ42" s="333" t="str">
        <f>IF('Donnees de base'!C42="","",'Donnees de base'!C42)</f>
        <v>DATA</v>
      </c>
      <c r="CK42" s="333" t="str">
        <f>IF('Donnees de base'!D42="","",'Donnees de base'!D42)</f>
        <v/>
      </c>
      <c r="CL42" s="333">
        <f>IF('Donnees de base'!G42="","",'Donnees de base'!G42)</f>
        <v>0</v>
      </c>
      <c r="CM42" s="429"/>
      <c r="CN42" s="383" t="s">
        <v>309</v>
      </c>
      <c r="CO42" s="335">
        <f>IF('Donnees de base'!K42="","",'Donnees de base'!K42)</f>
        <v>0</v>
      </c>
      <c r="CP42" s="423"/>
      <c r="CQ42" s="110"/>
      <c r="CR42" s="110"/>
      <c r="CS42" s="433"/>
      <c r="CT42" s="419">
        <f t="shared" si="8"/>
        <v>0</v>
      </c>
      <c r="CU42" s="389">
        <f t="shared" si="9"/>
        <v>0</v>
      </c>
      <c r="CV42" s="420">
        <f t="shared" si="10"/>
        <v>0</v>
      </c>
      <c r="CW42" s="423"/>
      <c r="CX42" s="110"/>
      <c r="CY42" s="110"/>
      <c r="CZ42" s="424"/>
      <c r="DA42" s="419">
        <f t="shared" si="11"/>
        <v>0</v>
      </c>
      <c r="DB42" s="389">
        <f t="shared" si="12"/>
        <v>0</v>
      </c>
      <c r="DC42" s="420">
        <f t="shared" si="13"/>
        <v>0</v>
      </c>
      <c r="DD42" s="421"/>
      <c r="DE42" s="110"/>
      <c r="DF42" s="110"/>
      <c r="DG42" s="422"/>
      <c r="DH42" s="419">
        <f t="shared" si="14"/>
        <v>0</v>
      </c>
      <c r="DI42" s="389">
        <f t="shared" si="15"/>
        <v>0</v>
      </c>
      <c r="DJ42" s="420">
        <f t="shared" si="16"/>
        <v>0</v>
      </c>
      <c r="DK42" s="423"/>
      <c r="DL42" s="110"/>
      <c r="DM42" s="110"/>
      <c r="DN42" s="424"/>
      <c r="DO42" s="348">
        <f t="shared" si="17"/>
        <v>0</v>
      </c>
      <c r="DP42" s="333">
        <f t="shared" si="18"/>
        <v>0</v>
      </c>
      <c r="DQ42" s="349">
        <f t="shared" si="19"/>
        <v>0</v>
      </c>
      <c r="DR42" s="430">
        <f t="shared" ref="DR42:DS42" si="194">SUM(CT42,DH42)</f>
        <v>0</v>
      </c>
      <c r="DS42" s="399">
        <f t="shared" si="194"/>
        <v>0</v>
      </c>
      <c r="DT42" s="431">
        <f t="shared" si="21"/>
        <v>0</v>
      </c>
      <c r="DU42" s="401">
        <f t="shared" ref="DU42:DV42" si="195">SUM(DA42,DO42)</f>
        <v>0</v>
      </c>
      <c r="DV42" s="399">
        <f t="shared" si="195"/>
        <v>0</v>
      </c>
      <c r="DW42" s="402">
        <f t="shared" si="23"/>
        <v>0</v>
      </c>
      <c r="DX42" s="432">
        <f t="shared" ref="DX42:DY42" si="196">SUM(CP42,CR42,CW42,CY42,DD42,DF42,DK42,DM42)</f>
        <v>0</v>
      </c>
      <c r="DY42" s="351">
        <f t="shared" si="196"/>
        <v>0</v>
      </c>
      <c r="DZ42" s="354">
        <f t="shared" si="25"/>
        <v>0</v>
      </c>
      <c r="EA42" s="426"/>
      <c r="EB42" s="427"/>
      <c r="EC42" s="428"/>
      <c r="ED42" s="425"/>
      <c r="EE42" s="408">
        <f t="shared" si="26"/>
        <v>0</v>
      </c>
      <c r="EF42" s="409">
        <f t="shared" si="27"/>
        <v>0</v>
      </c>
      <c r="EG42" s="410" t="str">
        <f>IFERROR(EF42/'Donnees de base'!E42,"")</f>
        <v/>
      </c>
      <c r="EH42" s="410">
        <f t="shared" si="28"/>
        <v>0</v>
      </c>
      <c r="EI42" s="411" t="str">
        <f>IFERROR(EH42/'Donnees de base'!F42,"")</f>
        <v/>
      </c>
      <c r="EJ42" s="365">
        <f t="shared" si="29"/>
        <v>0</v>
      </c>
      <c r="EK42" s="366" t="str">
        <f>IFERROR(EJ42/'Donnees de base'!G42,"")</f>
        <v/>
      </c>
      <c r="EL42" s="412" t="str">
        <f>IFERROR(DZ42/'Donnees de base'!K42,"")</f>
        <v/>
      </c>
      <c r="EM42" s="413" t="str">
        <f>IFERROR(DZ42/'Donnees de base'!P42,"")</f>
        <v/>
      </c>
      <c r="EN42" s="413" t="str">
        <f>IFERROR(DZ42/'Donnees de base'!T42,"")</f>
        <v/>
      </c>
      <c r="EO42" s="414" t="str">
        <f>IFERROR(EE42/'Donnees de base'!L42,"")</f>
        <v/>
      </c>
      <c r="EP42" s="370" t="str">
        <f>IFERROR(EJ42/('Donnees de base'!K42+'Donnees de base'!L42),"")</f>
        <v/>
      </c>
      <c r="EQ42" s="346"/>
      <c r="ER42" s="371"/>
      <c r="ES42" s="372">
        <f t="shared" si="30"/>
        <v>0</v>
      </c>
      <c r="ET42" s="84"/>
      <c r="EU42" s="84"/>
      <c r="EV42" s="373" t="str">
        <f>IFERROR((((ET42+EU42)*'Donnees de base'!$X$49)-(DZ42+EE42))/((ET42+EU42)*'Donnees de base'!$X$49),"")</f>
        <v/>
      </c>
      <c r="EW42" s="374">
        <f>IFERROR(('Donnees de base'!V42)-(ET42+EU42),"")</f>
        <v>0</v>
      </c>
      <c r="EX42" s="421"/>
      <c r="EY42" s="386"/>
      <c r="EZ42" s="110"/>
      <c r="FA42" s="422"/>
      <c r="FB42" s="423"/>
      <c r="FC42" s="110"/>
      <c r="FD42" s="424"/>
      <c r="FE42" s="395"/>
      <c r="FF42" s="415" t="str">
        <f>IFERROR(FE42/'Donnees de base'!AC42,"")</f>
        <v/>
      </c>
      <c r="FG42" s="386"/>
      <c r="FH42" s="415" t="str">
        <f>IFERROR(FG42/'Donnees de base'!AD42,"")</f>
        <v/>
      </c>
      <c r="FI42" s="386"/>
      <c r="FJ42" s="415" t="str">
        <f>IFERROR(FI42/'Donnees de base'!AE42,"")</f>
        <v/>
      </c>
      <c r="FK42" s="386"/>
      <c r="FL42" s="415" t="str">
        <f>IFERROR(FK42/'Donnees de base'!AF42,"")</f>
        <v/>
      </c>
      <c r="FM42" s="386"/>
      <c r="FN42" s="415" t="str">
        <f>IFERROR(FM42/'Donnees de base'!AG42,"")</f>
        <v/>
      </c>
      <c r="FO42" s="416">
        <f t="shared" si="31"/>
        <v>0</v>
      </c>
      <c r="FP42" s="386"/>
      <c r="FQ42" s="415" t="str">
        <f>IFERROR(FP42/'Donnees de base'!AH42,"")</f>
        <v/>
      </c>
      <c r="FR42" s="386"/>
      <c r="FS42" s="415" t="str">
        <f>IFERROR(FR42/'Donnees de base'!AI42,"")</f>
        <v/>
      </c>
      <c r="FT42" s="386"/>
      <c r="FU42" s="415" t="str">
        <f>IFERROR(FT42/'Donnees de base'!AJ42,"")</f>
        <v/>
      </c>
      <c r="FV42" s="416">
        <f t="shared" si="32"/>
        <v>0</v>
      </c>
      <c r="FW42" s="386"/>
      <c r="FX42" s="415" t="str">
        <f>IFERROR(FW42/'Donnees de base'!AK42,"")</f>
        <v/>
      </c>
      <c r="FY42" s="386"/>
      <c r="FZ42" s="415" t="str">
        <f>IFERROR(FY42/'Donnees de base'!AL42,"")</f>
        <v/>
      </c>
      <c r="GA42" s="386"/>
      <c r="GB42" s="415" t="str">
        <f>IFERROR(GA42/'Donnees de base'!AM42,"")</f>
        <v/>
      </c>
      <c r="GC42" s="416">
        <f t="shared" si="33"/>
        <v>0</v>
      </c>
      <c r="GD42" s="386"/>
      <c r="GE42" s="415" t="str">
        <f>IFERROR(GD42/'Donnees de base'!AN42,"")</f>
        <v/>
      </c>
      <c r="GF42" s="101"/>
      <c r="GG42" s="415" t="str">
        <f>IFERROR(GF42/'Donnees de base'!AO42,"")</f>
        <v/>
      </c>
      <c r="GH42" s="386"/>
      <c r="GI42" s="415" t="str">
        <f>IFERROR(GH42/'Donnees de base'!AP42,"")</f>
        <v/>
      </c>
      <c r="GJ42" s="386"/>
      <c r="GK42" s="417" t="str">
        <f>IFERROR(GJ42/'Donnees de base'!AQ42,"")</f>
        <v/>
      </c>
      <c r="GL42" s="418">
        <f t="shared" si="34"/>
        <v>0</v>
      </c>
      <c r="GM42" s="397"/>
      <c r="GN42" s="415" t="str">
        <f>IFERROR(GM42/'Donnees de base'!AS42,"")</f>
        <v/>
      </c>
      <c r="GO42" s="386"/>
      <c r="GP42" s="415" t="str">
        <f>IFERROR(GO42/'Donnees de base'!AT42,"")</f>
        <v/>
      </c>
      <c r="GQ42" s="386"/>
      <c r="GR42" s="415" t="str">
        <f>IFERROR(GQ42/'Donnees de base'!AU42,"")</f>
        <v/>
      </c>
      <c r="GS42" s="386"/>
      <c r="GT42" s="415" t="str">
        <f>IFERROR(GS42/'Donnees de base'!AV42,"")</f>
        <v/>
      </c>
      <c r="GU42" s="386"/>
      <c r="GV42" s="415" t="str">
        <f>IFERROR(GU42/'Donnees de base'!AW42,"")</f>
        <v/>
      </c>
      <c r="GW42" s="416">
        <f t="shared" si="35"/>
        <v>0</v>
      </c>
      <c r="GX42" s="386"/>
      <c r="GY42" s="415" t="str">
        <f>IFERROR(GX42/'Donnees de base'!AX42,"")</f>
        <v/>
      </c>
      <c r="GZ42" s="386"/>
      <c r="HA42" s="415" t="str">
        <f>IFERROR(GZ42/'Donnees de base'!AY42,"")</f>
        <v/>
      </c>
      <c r="HB42" s="386"/>
      <c r="HC42" s="415" t="str">
        <f>IFERROR(HB42/'Donnees de base'!AZ42,"")</f>
        <v/>
      </c>
      <c r="HD42" s="416">
        <f t="shared" si="36"/>
        <v>0</v>
      </c>
      <c r="HE42" s="386"/>
      <c r="HF42" s="415" t="str">
        <f>IFERROR(HE42/'Donnees de base'!BA42,"")</f>
        <v/>
      </c>
      <c r="HG42" s="386"/>
      <c r="HH42" s="415" t="str">
        <f>IFERROR(HG42/'Donnees de base'!BB42,"")</f>
        <v/>
      </c>
      <c r="HI42" s="386"/>
      <c r="HJ42" s="415" t="str">
        <f>IFERROR(HI42/'Donnees de base'!BC42,"")</f>
        <v/>
      </c>
      <c r="HK42" s="416">
        <f t="shared" si="37"/>
        <v>0</v>
      </c>
      <c r="HL42" s="386"/>
      <c r="HM42" s="415" t="str">
        <f>IFERROR(HL42/'Donnees de base'!BD42,"")</f>
        <v/>
      </c>
      <c r="HN42" s="386"/>
      <c r="HO42" s="415" t="str">
        <f>IFERROR(HN42/'Donnees de base'!BE42,"")</f>
        <v/>
      </c>
      <c r="HP42" s="386"/>
      <c r="HQ42" s="415" t="str">
        <f>IFERROR(HP42/'Donnees de base'!BF42,"")</f>
        <v/>
      </c>
      <c r="HR42" s="386"/>
      <c r="HS42" s="417" t="str">
        <f>IFERROR(HR42/'Donnees de base'!BG42,"")</f>
        <v/>
      </c>
      <c r="HT42" s="418">
        <f t="shared" si="38"/>
        <v>0</v>
      </c>
      <c r="HU42" s="397"/>
      <c r="HV42" s="415" t="str">
        <f>IFERROR(HU42/'Donnees de base'!BI42,"")</f>
        <v/>
      </c>
      <c r="HW42" s="386"/>
      <c r="HX42" s="415" t="str">
        <f>IFERROR(HW42/'Donnees de base'!BJ42,"")</f>
        <v/>
      </c>
      <c r="HY42" s="386"/>
      <c r="HZ42" s="415" t="str">
        <f>IFERROR(HY42/'Donnees de base'!BK42,"")</f>
        <v/>
      </c>
      <c r="IA42" s="386"/>
      <c r="IB42" s="415" t="str">
        <f>IFERROR(IA42/'Donnees de base'!BL42,"")</f>
        <v/>
      </c>
      <c r="IC42" s="386"/>
      <c r="ID42" s="415" t="str">
        <f>IFERROR(IC42/'Donnees de base'!BM42,"")</f>
        <v/>
      </c>
      <c r="IE42" s="416">
        <f t="shared" si="39"/>
        <v>0</v>
      </c>
      <c r="IF42" s="386"/>
      <c r="IG42" s="415" t="str">
        <f>IFERROR(IF42/'Donnees de base'!BN42,"")</f>
        <v/>
      </c>
      <c r="IH42" s="386"/>
      <c r="II42" s="415" t="str">
        <f>IFERROR(IH42/'Donnees de base'!BO42,"")</f>
        <v/>
      </c>
      <c r="IJ42" s="386"/>
      <c r="IK42" s="415" t="str">
        <f>IFERROR(IJ42/'Donnees de base'!BP42,"")</f>
        <v/>
      </c>
      <c r="IL42" s="416">
        <f t="shared" si="40"/>
        <v>0</v>
      </c>
      <c r="IM42" s="386"/>
      <c r="IN42" s="415" t="str">
        <f>IFERROR(IM42/'Donnees de base'!BQ42,"")</f>
        <v/>
      </c>
      <c r="IO42" s="386"/>
      <c r="IP42" s="415" t="str">
        <f>IFERROR(IO42/'Donnees de base'!BR42,"")</f>
        <v/>
      </c>
      <c r="IQ42" s="386"/>
      <c r="IR42" s="415" t="str">
        <f>IFERROR(IQ42/'Donnees de base'!BS42,"")</f>
        <v/>
      </c>
      <c r="IS42" s="416">
        <f t="shared" si="41"/>
        <v>0</v>
      </c>
      <c r="IT42" s="386"/>
      <c r="IU42" s="415" t="str">
        <f>IFERROR(IT42/'Donnees de base'!BT42,"")</f>
        <v/>
      </c>
      <c r="IV42" s="101"/>
      <c r="IW42" s="415" t="str">
        <f>IFERROR(IV42/'Donnees de base'!BU42,"")</f>
        <v/>
      </c>
      <c r="IX42" s="386"/>
      <c r="IY42" s="415" t="str">
        <f>IFERROR(IX42/'Donnees de base'!BV42,"")</f>
        <v/>
      </c>
      <c r="IZ42" s="386"/>
      <c r="JA42" s="417" t="str">
        <f>IFERROR(IZ42/'Donnees de base'!BW42,"")</f>
        <v/>
      </c>
      <c r="JB42" s="418">
        <f t="shared" si="42"/>
        <v>0</v>
      </c>
      <c r="JC42" s="397"/>
      <c r="JD42" s="415" t="str">
        <f>IFERROR(JC42/'Donnees de base'!BY42,"")</f>
        <v/>
      </c>
      <c r="JE42" s="386"/>
      <c r="JF42" s="386"/>
      <c r="JG42" s="386"/>
      <c r="JH42" s="386"/>
      <c r="JI42" s="389">
        <f t="shared" si="43"/>
        <v>0</v>
      </c>
      <c r="JJ42" s="417" t="str">
        <f>IFERROR(JI42/('Donnees de base'!CD42-'Donnees de base'!BY42),"")</f>
        <v/>
      </c>
      <c r="JK42" s="418">
        <f t="shared" si="44"/>
        <v>0</v>
      </c>
    </row>
    <row r="43" spans="1:271" ht="15.4">
      <c r="A43" s="214" t="str">
        <f>IF('Donnees de base'!A43="","",'Donnees de base'!A43)</f>
        <v>COUP</v>
      </c>
      <c r="B43" s="215" t="str">
        <f>IF('Donnees de base'!B43="","",'Donnees de base'!B43)</f>
        <v>GPEI</v>
      </c>
      <c r="C43" s="215" t="str">
        <f>IF('Donnees de base'!C43="","",'Donnees de base'!C43)</f>
        <v>DATA</v>
      </c>
      <c r="D43" s="215" t="str">
        <f>IF('Donnees de base'!D43="","",'Donnees de base'!D43)</f>
        <v/>
      </c>
      <c r="E43" s="216" t="str">
        <f>IF('Donnees de base'!H43="","",'Donnees de base'!H43)</f>
        <v/>
      </c>
      <c r="F43" s="227">
        <v>0</v>
      </c>
      <c r="G43" s="228"/>
      <c r="H43" s="229" t="str">
        <f>IF('Donnees de base'!Y43="","",'Donnees de base'!Y43)</f>
        <v/>
      </c>
      <c r="I43" s="106"/>
      <c r="J43" s="230">
        <f t="shared" si="0"/>
        <v>0</v>
      </c>
      <c r="K43" s="105"/>
      <c r="L43" s="106"/>
      <c r="M43" s="230">
        <f t="shared" si="1"/>
        <v>0</v>
      </c>
      <c r="N43" s="105"/>
      <c r="O43" s="105"/>
      <c r="P43" s="231">
        <f t="shared" si="2"/>
        <v>0</v>
      </c>
      <c r="Q43" s="105"/>
      <c r="R43" s="105"/>
      <c r="S43" s="231">
        <f t="shared" si="3"/>
        <v>0</v>
      </c>
      <c r="T43" s="232">
        <f t="shared" ref="T43:U43" si="197">SUM(N43,Q43)</f>
        <v>0</v>
      </c>
      <c r="U43" s="232">
        <f t="shared" si="197"/>
        <v>0</v>
      </c>
      <c r="V43" s="231">
        <f t="shared" si="5"/>
        <v>0</v>
      </c>
      <c r="W43" s="105"/>
      <c r="X43" s="228"/>
      <c r="Y43" s="114"/>
      <c r="Z43" s="115"/>
      <c r="AA43" s="115"/>
      <c r="AB43" s="115"/>
      <c r="AC43" s="116"/>
      <c r="AD43" s="107"/>
      <c r="AE43" s="228"/>
      <c r="AF43" s="103"/>
      <c r="AG43" s="105"/>
      <c r="AH43" s="105"/>
      <c r="AI43" s="105"/>
      <c r="AJ43" s="105"/>
      <c r="AK43" s="105"/>
      <c r="AL43" s="105"/>
      <c r="AM43" s="105"/>
      <c r="AN43" s="106"/>
      <c r="AO43" s="107"/>
      <c r="AP43" s="105"/>
      <c r="AQ43" s="105"/>
      <c r="AR43" s="105"/>
      <c r="AS43" s="105"/>
      <c r="AT43" s="105"/>
      <c r="AU43" s="105"/>
      <c r="AV43" s="105"/>
      <c r="AW43" s="228"/>
      <c r="AX43" s="103"/>
      <c r="AY43" s="105"/>
      <c r="AZ43" s="105"/>
      <c r="BA43" s="105"/>
      <c r="BB43" s="105"/>
      <c r="BC43" s="105"/>
      <c r="BD43" s="105"/>
      <c r="BE43" s="105"/>
      <c r="BF43" s="105"/>
      <c r="BG43" s="105"/>
      <c r="BH43" s="105"/>
      <c r="BI43" s="106"/>
      <c r="BJ43" s="107"/>
      <c r="BK43" s="228"/>
      <c r="BL43" s="379" t="str">
        <f t="shared" si="6"/>
        <v/>
      </c>
      <c r="BM43" s="380" t="str">
        <f t="shared" si="7"/>
        <v/>
      </c>
      <c r="BN43" s="380" t="str">
        <f>IFERROR(K43/('Donnees de base'!M43*0.48),"")</f>
        <v/>
      </c>
      <c r="BO43" s="380" t="str">
        <f>IFERROR(L43/('Donnees de base'!M43*0.52),"")</f>
        <v/>
      </c>
      <c r="BP43" s="380" t="str">
        <f>IFERROR(T43/('Donnees de base'!K43*0.48),"")</f>
        <v/>
      </c>
      <c r="BQ43" s="380" t="str">
        <f>IFERROR(U43/('Donnees de base'!K43*0.52),"")</f>
        <v/>
      </c>
      <c r="BR43" s="380" t="str">
        <f>IFERROR(W43/('Donnees de base'!L43*0.48),"")</f>
        <v/>
      </c>
      <c r="BS43" s="380" t="str">
        <f>IFERROR(X43/('Donnees de base'!L43*0.52),"")</f>
        <v/>
      </c>
      <c r="BT43" s="380" t="s">
        <v>309</v>
      </c>
      <c r="BU43" s="381" t="s">
        <v>309</v>
      </c>
      <c r="BV43" s="380" t="s">
        <v>309</v>
      </c>
      <c r="BW43" s="380" t="s">
        <v>309</v>
      </c>
      <c r="BX43" s="380" t="s">
        <v>309</v>
      </c>
      <c r="BY43" s="380" t="s">
        <v>309</v>
      </c>
      <c r="BZ43" s="380" t="s">
        <v>309</v>
      </c>
      <c r="CA43" s="380" t="s">
        <v>309</v>
      </c>
      <c r="CB43" s="380" t="s">
        <v>309</v>
      </c>
      <c r="CC43" s="380" t="s">
        <v>309</v>
      </c>
      <c r="CD43" s="380" t="str">
        <f>IFERROR(AN43/('Donnees de base'!M43*0.48),"")</f>
        <v/>
      </c>
      <c r="CE43" s="380" t="s">
        <v>309</v>
      </c>
      <c r="CF43" s="380" t="s">
        <v>309</v>
      </c>
      <c r="CG43" s="380" t="s">
        <v>309</v>
      </c>
      <c r="CH43" s="382" t="s">
        <v>309</v>
      </c>
      <c r="CI43" s="332"/>
      <c r="CJ43" s="333" t="str">
        <f>IF('Donnees de base'!C43="","",'Donnees de base'!C43)</f>
        <v>DATA</v>
      </c>
      <c r="CK43" s="333" t="str">
        <f>IF('Donnees de base'!D43="","",'Donnees de base'!D43)</f>
        <v/>
      </c>
      <c r="CL43" s="333">
        <f>IF('Donnees de base'!G43="","",'Donnees de base'!G43)</f>
        <v>0</v>
      </c>
      <c r="CM43" s="429"/>
      <c r="CN43" s="383" t="s">
        <v>309</v>
      </c>
      <c r="CO43" s="335">
        <f>IF('Donnees de base'!K43="","",'Donnees de base'!K43)</f>
        <v>0</v>
      </c>
      <c r="CP43" s="423"/>
      <c r="CQ43" s="110"/>
      <c r="CR43" s="110"/>
      <c r="CS43" s="433"/>
      <c r="CT43" s="419">
        <f t="shared" si="8"/>
        <v>0</v>
      </c>
      <c r="CU43" s="389">
        <f t="shared" si="9"/>
        <v>0</v>
      </c>
      <c r="CV43" s="420">
        <f t="shared" si="10"/>
        <v>0</v>
      </c>
      <c r="CW43" s="423"/>
      <c r="CX43" s="110"/>
      <c r="CY43" s="110"/>
      <c r="CZ43" s="424"/>
      <c r="DA43" s="419">
        <f t="shared" si="11"/>
        <v>0</v>
      </c>
      <c r="DB43" s="389">
        <f t="shared" si="12"/>
        <v>0</v>
      </c>
      <c r="DC43" s="420">
        <f t="shared" si="13"/>
        <v>0</v>
      </c>
      <c r="DD43" s="421"/>
      <c r="DE43" s="110"/>
      <c r="DF43" s="110"/>
      <c r="DG43" s="422"/>
      <c r="DH43" s="419">
        <f t="shared" si="14"/>
        <v>0</v>
      </c>
      <c r="DI43" s="389">
        <f t="shared" si="15"/>
        <v>0</v>
      </c>
      <c r="DJ43" s="420">
        <f t="shared" si="16"/>
        <v>0</v>
      </c>
      <c r="DK43" s="423"/>
      <c r="DL43" s="110"/>
      <c r="DM43" s="110"/>
      <c r="DN43" s="424"/>
      <c r="DO43" s="348">
        <f t="shared" si="17"/>
        <v>0</v>
      </c>
      <c r="DP43" s="333">
        <f t="shared" si="18"/>
        <v>0</v>
      </c>
      <c r="DQ43" s="349">
        <f t="shared" si="19"/>
        <v>0</v>
      </c>
      <c r="DR43" s="430">
        <f t="shared" ref="DR43:DS43" si="198">SUM(CT43,DH43)</f>
        <v>0</v>
      </c>
      <c r="DS43" s="399">
        <f t="shared" si="198"/>
        <v>0</v>
      </c>
      <c r="DT43" s="431">
        <f t="shared" si="21"/>
        <v>0</v>
      </c>
      <c r="DU43" s="401">
        <f t="shared" ref="DU43:DV43" si="199">SUM(DA43,DO43)</f>
        <v>0</v>
      </c>
      <c r="DV43" s="399">
        <f t="shared" si="199"/>
        <v>0</v>
      </c>
      <c r="DW43" s="402">
        <f t="shared" si="23"/>
        <v>0</v>
      </c>
      <c r="DX43" s="432">
        <f t="shared" ref="DX43:DY43" si="200">SUM(CP43,CR43,CW43,CY43,DD43,DF43,DK43,DM43)</f>
        <v>0</v>
      </c>
      <c r="DY43" s="351">
        <f t="shared" si="200"/>
        <v>0</v>
      </c>
      <c r="DZ43" s="354">
        <f t="shared" si="25"/>
        <v>0</v>
      </c>
      <c r="EA43" s="426"/>
      <c r="EB43" s="427"/>
      <c r="EC43" s="428"/>
      <c r="ED43" s="425"/>
      <c r="EE43" s="408">
        <f t="shared" si="26"/>
        <v>0</v>
      </c>
      <c r="EF43" s="409">
        <f t="shared" si="27"/>
        <v>0</v>
      </c>
      <c r="EG43" s="410" t="str">
        <f>IFERROR(EF43/'Donnees de base'!E43,"")</f>
        <v/>
      </c>
      <c r="EH43" s="410">
        <f t="shared" si="28"/>
        <v>0</v>
      </c>
      <c r="EI43" s="411" t="str">
        <f>IFERROR(EH43/'Donnees de base'!F43,"")</f>
        <v/>
      </c>
      <c r="EJ43" s="365">
        <f t="shared" si="29"/>
        <v>0</v>
      </c>
      <c r="EK43" s="366" t="str">
        <f>IFERROR(EJ43/'Donnees de base'!G43,"")</f>
        <v/>
      </c>
      <c r="EL43" s="412" t="str">
        <f>IFERROR(DZ43/'Donnees de base'!K43,"")</f>
        <v/>
      </c>
      <c r="EM43" s="413" t="str">
        <f>IFERROR(DZ43/'Donnees de base'!P43,"")</f>
        <v/>
      </c>
      <c r="EN43" s="413" t="str">
        <f>IFERROR(DZ43/'Donnees de base'!T43,"")</f>
        <v/>
      </c>
      <c r="EO43" s="414" t="str">
        <f>IFERROR(EE43/'Donnees de base'!L43,"")</f>
        <v/>
      </c>
      <c r="EP43" s="370" t="str">
        <f>IFERROR(EJ43/('Donnees de base'!K43+'Donnees de base'!L43),"")</f>
        <v/>
      </c>
      <c r="EQ43" s="346"/>
      <c r="ER43" s="371"/>
      <c r="ES43" s="372">
        <f t="shared" si="30"/>
        <v>0</v>
      </c>
      <c r="ET43" s="84"/>
      <c r="EU43" s="84"/>
      <c r="EV43" s="373" t="str">
        <f>IFERROR((((ET43+EU43)*'Donnees de base'!$X$49)-(DZ43+EE43))/((ET43+EU43)*'Donnees de base'!$X$49),"")</f>
        <v/>
      </c>
      <c r="EW43" s="374">
        <f>IFERROR(('Donnees de base'!V43)-(ET43+EU43),"")</f>
        <v>0</v>
      </c>
      <c r="EX43" s="421"/>
      <c r="EY43" s="110"/>
      <c r="EZ43" s="110"/>
      <c r="FA43" s="396"/>
      <c r="FB43" s="397"/>
      <c r="FC43" s="110"/>
      <c r="FD43" s="391"/>
      <c r="FE43" s="395"/>
      <c r="FF43" s="415" t="str">
        <f>IFERROR(FE43/'Donnees de base'!AC43,"")</f>
        <v/>
      </c>
      <c r="FG43" s="386"/>
      <c r="FH43" s="415" t="str">
        <f>IFERROR(FG43/'Donnees de base'!AD43,"")</f>
        <v/>
      </c>
      <c r="FI43" s="386"/>
      <c r="FJ43" s="415" t="str">
        <f>IFERROR(FI43/'Donnees de base'!AE43,"")</f>
        <v/>
      </c>
      <c r="FK43" s="386"/>
      <c r="FL43" s="415" t="str">
        <f>IFERROR(FK43/'Donnees de base'!AF43,"")</f>
        <v/>
      </c>
      <c r="FM43" s="386"/>
      <c r="FN43" s="415" t="str">
        <f>IFERROR(FM43/'Donnees de base'!AG43,"")</f>
        <v/>
      </c>
      <c r="FO43" s="416">
        <f t="shared" si="31"/>
        <v>0</v>
      </c>
      <c r="FP43" s="386"/>
      <c r="FQ43" s="415" t="str">
        <f>IFERROR(FP43/'Donnees de base'!AH43,"")</f>
        <v/>
      </c>
      <c r="FR43" s="386"/>
      <c r="FS43" s="415" t="str">
        <f>IFERROR(FR43/'Donnees de base'!AI43,"")</f>
        <v/>
      </c>
      <c r="FT43" s="386"/>
      <c r="FU43" s="415" t="str">
        <f>IFERROR(FT43/'Donnees de base'!AJ43,"")</f>
        <v/>
      </c>
      <c r="FV43" s="416">
        <f t="shared" si="32"/>
        <v>0</v>
      </c>
      <c r="FW43" s="386"/>
      <c r="FX43" s="415" t="str">
        <f>IFERROR(FW43/'Donnees de base'!AK43,"")</f>
        <v/>
      </c>
      <c r="FY43" s="386"/>
      <c r="FZ43" s="415" t="str">
        <f>IFERROR(FY43/'Donnees de base'!AL43,"")</f>
        <v/>
      </c>
      <c r="GA43" s="386"/>
      <c r="GB43" s="415" t="str">
        <f>IFERROR(GA43/'Donnees de base'!AM43,"")</f>
        <v/>
      </c>
      <c r="GC43" s="416">
        <f t="shared" si="33"/>
        <v>0</v>
      </c>
      <c r="GD43" s="386"/>
      <c r="GE43" s="415" t="str">
        <f>IFERROR(GD43/'Donnees de base'!AN43,"")</f>
        <v/>
      </c>
      <c r="GF43" s="101"/>
      <c r="GG43" s="415" t="str">
        <f>IFERROR(GF43/'Donnees de base'!AO43,"")</f>
        <v/>
      </c>
      <c r="GH43" s="386"/>
      <c r="GI43" s="415" t="str">
        <f>IFERROR(GH43/'Donnees de base'!AP43,"")</f>
        <v/>
      </c>
      <c r="GJ43" s="386"/>
      <c r="GK43" s="417" t="str">
        <f>IFERROR(GJ43/'Donnees de base'!AQ43,"")</f>
        <v/>
      </c>
      <c r="GL43" s="418">
        <f t="shared" si="34"/>
        <v>0</v>
      </c>
      <c r="GM43" s="397"/>
      <c r="GN43" s="415" t="str">
        <f>IFERROR(GM43/'Donnees de base'!AS43,"")</f>
        <v/>
      </c>
      <c r="GO43" s="386"/>
      <c r="GP43" s="415" t="str">
        <f>IFERROR(GO43/'Donnees de base'!AT43,"")</f>
        <v/>
      </c>
      <c r="GQ43" s="386"/>
      <c r="GR43" s="415" t="str">
        <f>IFERROR(GQ43/'Donnees de base'!AU43,"")</f>
        <v/>
      </c>
      <c r="GS43" s="386"/>
      <c r="GT43" s="415" t="str">
        <f>IFERROR(GS43/'Donnees de base'!AV43,"")</f>
        <v/>
      </c>
      <c r="GU43" s="386"/>
      <c r="GV43" s="415" t="str">
        <f>IFERROR(GU43/'Donnees de base'!AW43,"")</f>
        <v/>
      </c>
      <c r="GW43" s="416">
        <f t="shared" si="35"/>
        <v>0</v>
      </c>
      <c r="GX43" s="386"/>
      <c r="GY43" s="415" t="str">
        <f>IFERROR(GX43/'Donnees de base'!AX43,"")</f>
        <v/>
      </c>
      <c r="GZ43" s="386"/>
      <c r="HA43" s="415" t="str">
        <f>IFERROR(GZ43/'Donnees de base'!AY43,"")</f>
        <v/>
      </c>
      <c r="HB43" s="386"/>
      <c r="HC43" s="415" t="str">
        <f>IFERROR(HB43/'Donnees de base'!AZ43,"")</f>
        <v/>
      </c>
      <c r="HD43" s="416">
        <f t="shared" si="36"/>
        <v>0</v>
      </c>
      <c r="HE43" s="386"/>
      <c r="HF43" s="415" t="str">
        <f>IFERROR(HE43/'Donnees de base'!BA43,"")</f>
        <v/>
      </c>
      <c r="HG43" s="386"/>
      <c r="HH43" s="415" t="str">
        <f>IFERROR(HG43/'Donnees de base'!BB43,"")</f>
        <v/>
      </c>
      <c r="HI43" s="386"/>
      <c r="HJ43" s="415" t="str">
        <f>IFERROR(HI43/'Donnees de base'!BC43,"")</f>
        <v/>
      </c>
      <c r="HK43" s="416">
        <f t="shared" si="37"/>
        <v>0</v>
      </c>
      <c r="HL43" s="386"/>
      <c r="HM43" s="415" t="str">
        <f>IFERROR(HL43/'Donnees de base'!BD43,"")</f>
        <v/>
      </c>
      <c r="HN43" s="386"/>
      <c r="HO43" s="415" t="str">
        <f>IFERROR(HN43/'Donnees de base'!BE43,"")</f>
        <v/>
      </c>
      <c r="HP43" s="386"/>
      <c r="HQ43" s="415" t="str">
        <f>IFERROR(HP43/'Donnees de base'!BF43,"")</f>
        <v/>
      </c>
      <c r="HR43" s="386"/>
      <c r="HS43" s="417" t="str">
        <f>IFERROR(HR43/'Donnees de base'!BG43,"")</f>
        <v/>
      </c>
      <c r="HT43" s="418">
        <f t="shared" si="38"/>
        <v>0</v>
      </c>
      <c r="HU43" s="397"/>
      <c r="HV43" s="415" t="str">
        <f>IFERROR(HU43/'Donnees de base'!BI43,"")</f>
        <v/>
      </c>
      <c r="HW43" s="386"/>
      <c r="HX43" s="415" t="str">
        <f>IFERROR(HW43/'Donnees de base'!BJ43,"")</f>
        <v/>
      </c>
      <c r="HY43" s="386"/>
      <c r="HZ43" s="415" t="str">
        <f>IFERROR(HY43/'Donnees de base'!BK43,"")</f>
        <v/>
      </c>
      <c r="IA43" s="386"/>
      <c r="IB43" s="415" t="str">
        <f>IFERROR(IA43/'Donnees de base'!BL43,"")</f>
        <v/>
      </c>
      <c r="IC43" s="386"/>
      <c r="ID43" s="415" t="str">
        <f>IFERROR(IC43/'Donnees de base'!BM43,"")</f>
        <v/>
      </c>
      <c r="IE43" s="416">
        <f t="shared" si="39"/>
        <v>0</v>
      </c>
      <c r="IF43" s="386"/>
      <c r="IG43" s="415" t="str">
        <f>IFERROR(IF43/'Donnees de base'!BN43,"")</f>
        <v/>
      </c>
      <c r="IH43" s="386"/>
      <c r="II43" s="415" t="str">
        <f>IFERROR(IH43/'Donnees de base'!BO43,"")</f>
        <v/>
      </c>
      <c r="IJ43" s="386"/>
      <c r="IK43" s="415" t="str">
        <f>IFERROR(IJ43/'Donnees de base'!BP43,"")</f>
        <v/>
      </c>
      <c r="IL43" s="416">
        <f t="shared" si="40"/>
        <v>0</v>
      </c>
      <c r="IM43" s="386"/>
      <c r="IN43" s="415" t="str">
        <f>IFERROR(IM43/'Donnees de base'!BQ43,"")</f>
        <v/>
      </c>
      <c r="IO43" s="386"/>
      <c r="IP43" s="415" t="str">
        <f>IFERROR(IO43/'Donnees de base'!BR43,"")</f>
        <v/>
      </c>
      <c r="IQ43" s="386"/>
      <c r="IR43" s="415" t="str">
        <f>IFERROR(IQ43/'Donnees de base'!BS43,"")</f>
        <v/>
      </c>
      <c r="IS43" s="416">
        <f t="shared" si="41"/>
        <v>0</v>
      </c>
      <c r="IT43" s="386"/>
      <c r="IU43" s="415" t="str">
        <f>IFERROR(IT43/'Donnees de base'!BT43,"")</f>
        <v/>
      </c>
      <c r="IV43" s="101"/>
      <c r="IW43" s="415" t="str">
        <f>IFERROR(IV43/'Donnees de base'!BU43,"")</f>
        <v/>
      </c>
      <c r="IX43" s="386"/>
      <c r="IY43" s="415" t="str">
        <f>IFERROR(IX43/'Donnees de base'!BV43,"")</f>
        <v/>
      </c>
      <c r="IZ43" s="386"/>
      <c r="JA43" s="417" t="str">
        <f>IFERROR(IZ43/'Donnees de base'!BW43,"")</f>
        <v/>
      </c>
      <c r="JB43" s="418">
        <f t="shared" si="42"/>
        <v>0</v>
      </c>
      <c r="JC43" s="397"/>
      <c r="JD43" s="415" t="str">
        <f>IFERROR(JC43/'Donnees de base'!BY43,"")</f>
        <v/>
      </c>
      <c r="JE43" s="386"/>
      <c r="JF43" s="386"/>
      <c r="JG43" s="386"/>
      <c r="JH43" s="386"/>
      <c r="JI43" s="389">
        <f t="shared" si="43"/>
        <v>0</v>
      </c>
      <c r="JJ43" s="417" t="str">
        <f>IFERROR(JI43/('Donnees de base'!CD43-'Donnees de base'!BY43),"")</f>
        <v/>
      </c>
      <c r="JK43" s="418">
        <f t="shared" si="44"/>
        <v>0</v>
      </c>
    </row>
    <row r="44" spans="1:271" ht="15.4">
      <c r="A44" s="214" t="str">
        <f>IF('Donnees de base'!A44="","",'Donnees de base'!A44)</f>
        <v>COUP</v>
      </c>
      <c r="B44" s="215" t="str">
        <f>IF('Donnees de base'!B44="","",'Donnees de base'!B44)</f>
        <v>GPEI</v>
      </c>
      <c r="C44" s="215" t="str">
        <f>IF('Donnees de base'!C44="","",'Donnees de base'!C44)</f>
        <v>DATA</v>
      </c>
      <c r="D44" s="215" t="str">
        <f>IF('Donnees de base'!D44="","",'Donnees de base'!D44)</f>
        <v/>
      </c>
      <c r="E44" s="216" t="str">
        <f>IF('Donnees de base'!H44="","",'Donnees de base'!H44)</f>
        <v/>
      </c>
      <c r="F44" s="227">
        <v>0</v>
      </c>
      <c r="G44" s="228"/>
      <c r="H44" s="229" t="str">
        <f>IF('Donnees de base'!Y44="","",'Donnees de base'!Y44)</f>
        <v/>
      </c>
      <c r="I44" s="106"/>
      <c r="J44" s="230">
        <f t="shared" si="0"/>
        <v>0</v>
      </c>
      <c r="K44" s="105"/>
      <c r="L44" s="106"/>
      <c r="M44" s="230">
        <f t="shared" si="1"/>
        <v>0</v>
      </c>
      <c r="N44" s="105"/>
      <c r="O44" s="105"/>
      <c r="P44" s="231">
        <f t="shared" si="2"/>
        <v>0</v>
      </c>
      <c r="Q44" s="105"/>
      <c r="R44" s="105"/>
      <c r="S44" s="231">
        <f t="shared" si="3"/>
        <v>0</v>
      </c>
      <c r="T44" s="232">
        <f t="shared" ref="T44:U44" si="201">SUM(N44,Q44)</f>
        <v>0</v>
      </c>
      <c r="U44" s="232">
        <f t="shared" si="201"/>
        <v>0</v>
      </c>
      <c r="V44" s="231">
        <f t="shared" si="5"/>
        <v>0</v>
      </c>
      <c r="W44" s="105"/>
      <c r="X44" s="228"/>
      <c r="Y44" s="114"/>
      <c r="Z44" s="115"/>
      <c r="AA44" s="115"/>
      <c r="AB44" s="115"/>
      <c r="AC44" s="116"/>
      <c r="AD44" s="107"/>
      <c r="AE44" s="228"/>
      <c r="AF44" s="103"/>
      <c r="AG44" s="105"/>
      <c r="AH44" s="105"/>
      <c r="AI44" s="105"/>
      <c r="AJ44" s="105"/>
      <c r="AK44" s="105"/>
      <c r="AL44" s="105"/>
      <c r="AM44" s="105"/>
      <c r="AN44" s="106"/>
      <c r="AO44" s="107"/>
      <c r="AP44" s="105"/>
      <c r="AQ44" s="105"/>
      <c r="AR44" s="105"/>
      <c r="AS44" s="105"/>
      <c r="AT44" s="105"/>
      <c r="AU44" s="105"/>
      <c r="AV44" s="105"/>
      <c r="AW44" s="228"/>
      <c r="AX44" s="103"/>
      <c r="AY44" s="105"/>
      <c r="AZ44" s="105"/>
      <c r="BA44" s="105"/>
      <c r="BB44" s="105"/>
      <c r="BC44" s="105"/>
      <c r="BD44" s="105"/>
      <c r="BE44" s="105"/>
      <c r="BF44" s="105"/>
      <c r="BG44" s="105"/>
      <c r="BH44" s="105"/>
      <c r="BI44" s="106"/>
      <c r="BJ44" s="107"/>
      <c r="BK44" s="228"/>
      <c r="BL44" s="379" t="str">
        <f t="shared" si="6"/>
        <v/>
      </c>
      <c r="BM44" s="380" t="str">
        <f t="shared" si="7"/>
        <v/>
      </c>
      <c r="BN44" s="380" t="str">
        <f>IFERROR(K44/('Donnees de base'!M44*0.48),"")</f>
        <v/>
      </c>
      <c r="BO44" s="380" t="str">
        <f>IFERROR(L44/('Donnees de base'!M44*0.52),"")</f>
        <v/>
      </c>
      <c r="BP44" s="380" t="str">
        <f>IFERROR(T44/('Donnees de base'!K44*0.48),"")</f>
        <v/>
      </c>
      <c r="BQ44" s="380" t="str">
        <f>IFERROR(U44/('Donnees de base'!K44*0.52),"")</f>
        <v/>
      </c>
      <c r="BR44" s="380" t="str">
        <f>IFERROR(W44/('Donnees de base'!L44*0.48),"")</f>
        <v/>
      </c>
      <c r="BS44" s="380" t="str">
        <f>IFERROR(X44/('Donnees de base'!L44*0.52),"")</f>
        <v/>
      </c>
      <c r="BT44" s="380" t="s">
        <v>309</v>
      </c>
      <c r="BU44" s="381" t="s">
        <v>309</v>
      </c>
      <c r="BV44" s="380" t="s">
        <v>309</v>
      </c>
      <c r="BW44" s="380" t="s">
        <v>309</v>
      </c>
      <c r="BX44" s="380" t="s">
        <v>309</v>
      </c>
      <c r="BY44" s="380" t="s">
        <v>309</v>
      </c>
      <c r="BZ44" s="380" t="s">
        <v>309</v>
      </c>
      <c r="CA44" s="380" t="s">
        <v>309</v>
      </c>
      <c r="CB44" s="380" t="s">
        <v>309</v>
      </c>
      <c r="CC44" s="380" t="s">
        <v>309</v>
      </c>
      <c r="CD44" s="380" t="str">
        <f>IFERROR(AN44/('Donnees de base'!M44*0.48),"")</f>
        <v/>
      </c>
      <c r="CE44" s="380" t="s">
        <v>309</v>
      </c>
      <c r="CF44" s="380" t="s">
        <v>309</v>
      </c>
      <c r="CG44" s="380" t="s">
        <v>309</v>
      </c>
      <c r="CH44" s="382" t="s">
        <v>309</v>
      </c>
      <c r="CI44" s="332"/>
      <c r="CJ44" s="333" t="str">
        <f>IF('Donnees de base'!C44="","",'Donnees de base'!C44)</f>
        <v>DATA</v>
      </c>
      <c r="CK44" s="333" t="str">
        <f>IF('Donnees de base'!D44="","",'Donnees de base'!D44)</f>
        <v/>
      </c>
      <c r="CL44" s="333">
        <f>IF('Donnees de base'!G44="","",'Donnees de base'!G44)</f>
        <v>0</v>
      </c>
      <c r="CM44" s="429"/>
      <c r="CN44" s="383" t="s">
        <v>309</v>
      </c>
      <c r="CO44" s="335">
        <f>IF('Donnees de base'!K44="","",'Donnees de base'!K44)</f>
        <v>0</v>
      </c>
      <c r="CP44" s="423"/>
      <c r="CQ44" s="110"/>
      <c r="CR44" s="110"/>
      <c r="CS44" s="433"/>
      <c r="CT44" s="419">
        <f t="shared" si="8"/>
        <v>0</v>
      </c>
      <c r="CU44" s="389">
        <f t="shared" si="9"/>
        <v>0</v>
      </c>
      <c r="CV44" s="420">
        <f t="shared" si="10"/>
        <v>0</v>
      </c>
      <c r="CW44" s="423"/>
      <c r="CX44" s="110"/>
      <c r="CY44" s="110"/>
      <c r="CZ44" s="424"/>
      <c r="DA44" s="419">
        <f t="shared" si="11"/>
        <v>0</v>
      </c>
      <c r="DB44" s="389">
        <f t="shared" si="12"/>
        <v>0</v>
      </c>
      <c r="DC44" s="420">
        <f t="shared" si="13"/>
        <v>0</v>
      </c>
      <c r="DD44" s="421"/>
      <c r="DE44" s="110"/>
      <c r="DF44" s="110"/>
      <c r="DG44" s="422"/>
      <c r="DH44" s="419">
        <f t="shared" si="14"/>
        <v>0</v>
      </c>
      <c r="DI44" s="389">
        <f t="shared" si="15"/>
        <v>0</v>
      </c>
      <c r="DJ44" s="420">
        <f t="shared" si="16"/>
        <v>0</v>
      </c>
      <c r="DK44" s="423"/>
      <c r="DL44" s="110"/>
      <c r="DM44" s="110"/>
      <c r="DN44" s="424"/>
      <c r="DO44" s="348">
        <f t="shared" si="17"/>
        <v>0</v>
      </c>
      <c r="DP44" s="333">
        <f t="shared" si="18"/>
        <v>0</v>
      </c>
      <c r="DQ44" s="349">
        <f t="shared" si="19"/>
        <v>0</v>
      </c>
      <c r="DR44" s="430">
        <f t="shared" ref="DR44:DS44" si="202">SUM(CT44,DH44)</f>
        <v>0</v>
      </c>
      <c r="DS44" s="399">
        <f t="shared" si="202"/>
        <v>0</v>
      </c>
      <c r="DT44" s="431">
        <f t="shared" si="21"/>
        <v>0</v>
      </c>
      <c r="DU44" s="401">
        <f t="shared" ref="DU44:DV44" si="203">SUM(DA44,DO44)</f>
        <v>0</v>
      </c>
      <c r="DV44" s="399">
        <f t="shared" si="203"/>
        <v>0</v>
      </c>
      <c r="DW44" s="402">
        <f t="shared" si="23"/>
        <v>0</v>
      </c>
      <c r="DX44" s="432">
        <f t="shared" ref="DX44:DY44" si="204">SUM(CP44,CR44,CW44,CY44,DD44,DF44,DK44,DM44)</f>
        <v>0</v>
      </c>
      <c r="DY44" s="351">
        <f t="shared" si="204"/>
        <v>0</v>
      </c>
      <c r="DZ44" s="354">
        <f t="shared" si="25"/>
        <v>0</v>
      </c>
      <c r="EA44" s="426"/>
      <c r="EB44" s="427"/>
      <c r="EC44" s="428"/>
      <c r="ED44" s="425"/>
      <c r="EE44" s="408">
        <f t="shared" si="26"/>
        <v>0</v>
      </c>
      <c r="EF44" s="409">
        <f t="shared" si="27"/>
        <v>0</v>
      </c>
      <c r="EG44" s="410" t="str">
        <f>IFERROR(EF44/'Donnees de base'!E44,"")</f>
        <v/>
      </c>
      <c r="EH44" s="410">
        <f t="shared" si="28"/>
        <v>0</v>
      </c>
      <c r="EI44" s="411" t="str">
        <f>IFERROR(EH44/'Donnees de base'!F44,"")</f>
        <v/>
      </c>
      <c r="EJ44" s="365">
        <f t="shared" si="29"/>
        <v>0</v>
      </c>
      <c r="EK44" s="366" t="str">
        <f>IFERROR(EJ44/'Donnees de base'!G44,"")</f>
        <v/>
      </c>
      <c r="EL44" s="412" t="str">
        <f>IFERROR(DZ44/'Donnees de base'!K44,"")</f>
        <v/>
      </c>
      <c r="EM44" s="413" t="str">
        <f>IFERROR(DZ44/'Donnees de base'!P44,"")</f>
        <v/>
      </c>
      <c r="EN44" s="413" t="str">
        <f>IFERROR(DZ44/'Donnees de base'!T44,"")</f>
        <v/>
      </c>
      <c r="EO44" s="414" t="str">
        <f>IFERROR(EE44/'Donnees de base'!L44,"")</f>
        <v/>
      </c>
      <c r="EP44" s="370" t="str">
        <f>IFERROR(EJ44/('Donnees de base'!K44+'Donnees de base'!L44),"")</f>
        <v/>
      </c>
      <c r="EQ44" s="346"/>
      <c r="ER44" s="371"/>
      <c r="ES44" s="372">
        <f t="shared" si="30"/>
        <v>0</v>
      </c>
      <c r="ET44" s="84"/>
      <c r="EU44" s="84"/>
      <c r="EV44" s="373" t="str">
        <f>IFERROR((((ET44+EU44)*'Donnees de base'!$X$49)-(DZ44+EE44))/((ET44+EU44)*'Donnees de base'!$X$49),"")</f>
        <v/>
      </c>
      <c r="EW44" s="374">
        <f>IFERROR(('Donnees de base'!V44)-(ET44+EU44),"")</f>
        <v>0</v>
      </c>
      <c r="EX44" s="421"/>
      <c r="EY44" s="110"/>
      <c r="EZ44" s="110"/>
      <c r="FA44" s="396"/>
      <c r="FB44" s="423"/>
      <c r="FC44" s="110"/>
      <c r="FD44" s="424"/>
      <c r="FE44" s="395"/>
      <c r="FF44" s="415" t="str">
        <f>IFERROR(FE44/'Donnees de base'!AC44,"")</f>
        <v/>
      </c>
      <c r="FG44" s="386"/>
      <c r="FH44" s="415" t="str">
        <f>IFERROR(FG44/'Donnees de base'!AD44,"")</f>
        <v/>
      </c>
      <c r="FI44" s="386"/>
      <c r="FJ44" s="415" t="str">
        <f>IFERROR(FI44/'Donnees de base'!AE44,"")</f>
        <v/>
      </c>
      <c r="FK44" s="386"/>
      <c r="FL44" s="415" t="str">
        <f>IFERROR(FK44/'Donnees de base'!AF44,"")</f>
        <v/>
      </c>
      <c r="FM44" s="386"/>
      <c r="FN44" s="415" t="str">
        <f>IFERROR(FM44/'Donnees de base'!AG44,"")</f>
        <v/>
      </c>
      <c r="FO44" s="416">
        <f t="shared" si="31"/>
        <v>0</v>
      </c>
      <c r="FP44" s="386"/>
      <c r="FQ44" s="415" t="str">
        <f>IFERROR(FP44/'Donnees de base'!AH44,"")</f>
        <v/>
      </c>
      <c r="FR44" s="386"/>
      <c r="FS44" s="415" t="str">
        <f>IFERROR(FR44/'Donnees de base'!AI44,"")</f>
        <v/>
      </c>
      <c r="FT44" s="386"/>
      <c r="FU44" s="415" t="str">
        <f>IFERROR(FT44/'Donnees de base'!AJ44,"")</f>
        <v/>
      </c>
      <c r="FV44" s="416">
        <f t="shared" si="32"/>
        <v>0</v>
      </c>
      <c r="FW44" s="386"/>
      <c r="FX44" s="415" t="str">
        <f>IFERROR(FW44/'Donnees de base'!AK44,"")</f>
        <v/>
      </c>
      <c r="FY44" s="386"/>
      <c r="FZ44" s="415" t="str">
        <f>IFERROR(FY44/'Donnees de base'!AL44,"")</f>
        <v/>
      </c>
      <c r="GA44" s="386"/>
      <c r="GB44" s="415" t="str">
        <f>IFERROR(GA44/'Donnees de base'!AM44,"")</f>
        <v/>
      </c>
      <c r="GC44" s="416">
        <f t="shared" si="33"/>
        <v>0</v>
      </c>
      <c r="GD44" s="386"/>
      <c r="GE44" s="415" t="str">
        <f>IFERROR(GD44/'Donnees de base'!AN44,"")</f>
        <v/>
      </c>
      <c r="GF44" s="101"/>
      <c r="GG44" s="415" t="str">
        <f>IFERROR(GF44/'Donnees de base'!AO44,"")</f>
        <v/>
      </c>
      <c r="GH44" s="386"/>
      <c r="GI44" s="415" t="str">
        <f>IFERROR(GH44/'Donnees de base'!AP44,"")</f>
        <v/>
      </c>
      <c r="GJ44" s="386"/>
      <c r="GK44" s="417" t="str">
        <f>IFERROR(GJ44/'Donnees de base'!AQ44,"")</f>
        <v/>
      </c>
      <c r="GL44" s="418">
        <f t="shared" si="34"/>
        <v>0</v>
      </c>
      <c r="GM44" s="397"/>
      <c r="GN44" s="415" t="str">
        <f>IFERROR(GM44/'Donnees de base'!AS44,"")</f>
        <v/>
      </c>
      <c r="GO44" s="386"/>
      <c r="GP44" s="415" t="str">
        <f>IFERROR(GO44/'Donnees de base'!AT44,"")</f>
        <v/>
      </c>
      <c r="GQ44" s="386"/>
      <c r="GR44" s="415" t="str">
        <f>IFERROR(GQ44/'Donnees de base'!AU44,"")</f>
        <v/>
      </c>
      <c r="GS44" s="386"/>
      <c r="GT44" s="415" t="str">
        <f>IFERROR(GS44/'Donnees de base'!AV44,"")</f>
        <v/>
      </c>
      <c r="GU44" s="386"/>
      <c r="GV44" s="415" t="str">
        <f>IFERROR(GU44/'Donnees de base'!AW44,"")</f>
        <v/>
      </c>
      <c r="GW44" s="416">
        <f t="shared" si="35"/>
        <v>0</v>
      </c>
      <c r="GX44" s="386"/>
      <c r="GY44" s="415" t="str">
        <f>IFERROR(GX44/'Donnees de base'!AX44,"")</f>
        <v/>
      </c>
      <c r="GZ44" s="386"/>
      <c r="HA44" s="415" t="str">
        <f>IFERROR(GZ44/'Donnees de base'!AY44,"")</f>
        <v/>
      </c>
      <c r="HB44" s="386"/>
      <c r="HC44" s="415" t="str">
        <f>IFERROR(HB44/'Donnees de base'!AZ44,"")</f>
        <v/>
      </c>
      <c r="HD44" s="416">
        <f t="shared" si="36"/>
        <v>0</v>
      </c>
      <c r="HE44" s="386"/>
      <c r="HF44" s="415" t="str">
        <f>IFERROR(HE44/'Donnees de base'!BA44,"")</f>
        <v/>
      </c>
      <c r="HG44" s="386"/>
      <c r="HH44" s="415" t="str">
        <f>IFERROR(HG44/'Donnees de base'!BB44,"")</f>
        <v/>
      </c>
      <c r="HI44" s="386"/>
      <c r="HJ44" s="415" t="str">
        <f>IFERROR(HI44/'Donnees de base'!BC44,"")</f>
        <v/>
      </c>
      <c r="HK44" s="416">
        <f t="shared" si="37"/>
        <v>0</v>
      </c>
      <c r="HL44" s="386"/>
      <c r="HM44" s="415" t="str">
        <f>IFERROR(HL44/'Donnees de base'!BD44,"")</f>
        <v/>
      </c>
      <c r="HN44" s="386"/>
      <c r="HO44" s="415" t="str">
        <f>IFERROR(HN44/'Donnees de base'!BE44,"")</f>
        <v/>
      </c>
      <c r="HP44" s="386"/>
      <c r="HQ44" s="415" t="str">
        <f>IFERROR(HP44/'Donnees de base'!BF44,"")</f>
        <v/>
      </c>
      <c r="HR44" s="386"/>
      <c r="HS44" s="417" t="str">
        <f>IFERROR(HR44/'Donnees de base'!BG44,"")</f>
        <v/>
      </c>
      <c r="HT44" s="418">
        <f t="shared" si="38"/>
        <v>0</v>
      </c>
      <c r="HU44" s="397"/>
      <c r="HV44" s="415" t="str">
        <f>IFERROR(HU44/'Donnees de base'!BI44,"")</f>
        <v/>
      </c>
      <c r="HW44" s="386"/>
      <c r="HX44" s="415" t="str">
        <f>IFERROR(HW44/'Donnees de base'!BJ44,"")</f>
        <v/>
      </c>
      <c r="HY44" s="386"/>
      <c r="HZ44" s="415" t="str">
        <f>IFERROR(HY44/'Donnees de base'!BK44,"")</f>
        <v/>
      </c>
      <c r="IA44" s="386"/>
      <c r="IB44" s="415" t="str">
        <f>IFERROR(IA44/'Donnees de base'!BL44,"")</f>
        <v/>
      </c>
      <c r="IC44" s="386"/>
      <c r="ID44" s="415" t="str">
        <f>IFERROR(IC44/'Donnees de base'!BM44,"")</f>
        <v/>
      </c>
      <c r="IE44" s="416">
        <f t="shared" si="39"/>
        <v>0</v>
      </c>
      <c r="IF44" s="386"/>
      <c r="IG44" s="415" t="str">
        <f>IFERROR(IF44/'Donnees de base'!BN44,"")</f>
        <v/>
      </c>
      <c r="IH44" s="386"/>
      <c r="II44" s="415" t="str">
        <f>IFERROR(IH44/'Donnees de base'!BO44,"")</f>
        <v/>
      </c>
      <c r="IJ44" s="386"/>
      <c r="IK44" s="415" t="str">
        <f>IFERROR(IJ44/'Donnees de base'!BP44,"")</f>
        <v/>
      </c>
      <c r="IL44" s="416">
        <f t="shared" si="40"/>
        <v>0</v>
      </c>
      <c r="IM44" s="386"/>
      <c r="IN44" s="415" t="str">
        <f>IFERROR(IM44/'Donnees de base'!BQ44,"")</f>
        <v/>
      </c>
      <c r="IO44" s="386"/>
      <c r="IP44" s="415" t="str">
        <f>IFERROR(IO44/'Donnees de base'!BR44,"")</f>
        <v/>
      </c>
      <c r="IQ44" s="386"/>
      <c r="IR44" s="415" t="str">
        <f>IFERROR(IQ44/'Donnees de base'!BS44,"")</f>
        <v/>
      </c>
      <c r="IS44" s="416">
        <f t="shared" si="41"/>
        <v>0</v>
      </c>
      <c r="IT44" s="386"/>
      <c r="IU44" s="415" t="str">
        <f>IFERROR(IT44/'Donnees de base'!BT44,"")</f>
        <v/>
      </c>
      <c r="IV44" s="101"/>
      <c r="IW44" s="415" t="str">
        <f>IFERROR(IV44/'Donnees de base'!BU44,"")</f>
        <v/>
      </c>
      <c r="IX44" s="386"/>
      <c r="IY44" s="415" t="str">
        <f>IFERROR(IX44/'Donnees de base'!BV44,"")</f>
        <v/>
      </c>
      <c r="IZ44" s="386"/>
      <c r="JA44" s="417" t="str">
        <f>IFERROR(IZ44/'Donnees de base'!BW44,"")</f>
        <v/>
      </c>
      <c r="JB44" s="418">
        <f t="shared" si="42"/>
        <v>0</v>
      </c>
      <c r="JC44" s="397"/>
      <c r="JD44" s="415" t="str">
        <f>IFERROR(JC44/'Donnees de base'!BY44,"")</f>
        <v/>
      </c>
      <c r="JE44" s="386"/>
      <c r="JF44" s="386"/>
      <c r="JG44" s="386"/>
      <c r="JH44" s="386"/>
      <c r="JI44" s="389">
        <f t="shared" si="43"/>
        <v>0</v>
      </c>
      <c r="JJ44" s="417" t="str">
        <f>IFERROR(JI44/('Donnees de base'!CD44-'Donnees de base'!BY44),"")</f>
        <v/>
      </c>
      <c r="JK44" s="418">
        <f t="shared" si="44"/>
        <v>0</v>
      </c>
    </row>
    <row r="45" spans="1:271" ht="15.4">
      <c r="A45" s="214" t="str">
        <f>IF('Donnees de base'!A45="","",'Donnees de base'!A45)</f>
        <v>COUP</v>
      </c>
      <c r="B45" s="215" t="str">
        <f>IF('Donnees de base'!B45="","",'Donnees de base'!B45)</f>
        <v>GPEI</v>
      </c>
      <c r="C45" s="215" t="str">
        <f>IF('Donnees de base'!C45="","",'Donnees de base'!C45)</f>
        <v>DATA</v>
      </c>
      <c r="D45" s="215" t="str">
        <f>IF('Donnees de base'!D45="","",'Donnees de base'!D45)</f>
        <v/>
      </c>
      <c r="E45" s="216" t="str">
        <f>IF('Donnees de base'!H45="","",'Donnees de base'!H45)</f>
        <v/>
      </c>
      <c r="F45" s="227">
        <v>0</v>
      </c>
      <c r="G45" s="228"/>
      <c r="H45" s="229" t="str">
        <f>IF('Donnees de base'!Y45="","",'Donnees de base'!Y45)</f>
        <v/>
      </c>
      <c r="I45" s="106"/>
      <c r="J45" s="230">
        <f t="shared" si="0"/>
        <v>0</v>
      </c>
      <c r="K45" s="105"/>
      <c r="L45" s="106"/>
      <c r="M45" s="230">
        <f t="shared" si="1"/>
        <v>0</v>
      </c>
      <c r="N45" s="105"/>
      <c r="O45" s="105"/>
      <c r="P45" s="231">
        <f t="shared" si="2"/>
        <v>0</v>
      </c>
      <c r="Q45" s="105"/>
      <c r="R45" s="105"/>
      <c r="S45" s="231">
        <f t="shared" si="3"/>
        <v>0</v>
      </c>
      <c r="T45" s="232">
        <f t="shared" ref="T45:U45" si="205">SUM(N45,Q45)</f>
        <v>0</v>
      </c>
      <c r="U45" s="232">
        <f t="shared" si="205"/>
        <v>0</v>
      </c>
      <c r="V45" s="231">
        <f t="shared" si="5"/>
        <v>0</v>
      </c>
      <c r="W45" s="105"/>
      <c r="X45" s="228"/>
      <c r="Y45" s="114"/>
      <c r="Z45" s="115"/>
      <c r="AA45" s="115"/>
      <c r="AB45" s="115"/>
      <c r="AC45" s="116"/>
      <c r="AD45" s="107"/>
      <c r="AE45" s="228"/>
      <c r="AF45" s="103"/>
      <c r="AG45" s="105"/>
      <c r="AH45" s="105"/>
      <c r="AI45" s="105"/>
      <c r="AJ45" s="105"/>
      <c r="AK45" s="105"/>
      <c r="AL45" s="105"/>
      <c r="AM45" s="105"/>
      <c r="AN45" s="106"/>
      <c r="AO45" s="107"/>
      <c r="AP45" s="105"/>
      <c r="AQ45" s="105"/>
      <c r="AR45" s="105"/>
      <c r="AS45" s="105"/>
      <c r="AT45" s="105"/>
      <c r="AU45" s="105"/>
      <c r="AV45" s="105"/>
      <c r="AW45" s="228"/>
      <c r="AX45" s="103"/>
      <c r="AY45" s="105"/>
      <c r="AZ45" s="105"/>
      <c r="BA45" s="105"/>
      <c r="BB45" s="105"/>
      <c r="BC45" s="105"/>
      <c r="BD45" s="105"/>
      <c r="BE45" s="105"/>
      <c r="BF45" s="105"/>
      <c r="BG45" s="105"/>
      <c r="BH45" s="105"/>
      <c r="BI45" s="106"/>
      <c r="BJ45" s="107"/>
      <c r="BK45" s="228"/>
      <c r="BL45" s="379" t="str">
        <f t="shared" si="6"/>
        <v/>
      </c>
      <c r="BM45" s="380" t="str">
        <f t="shared" si="7"/>
        <v/>
      </c>
      <c r="BN45" s="380" t="str">
        <f>IFERROR(K45/('Donnees de base'!M45*0.48),"")</f>
        <v/>
      </c>
      <c r="BO45" s="380" t="str">
        <f>IFERROR(L45/('Donnees de base'!M45*0.52),"")</f>
        <v/>
      </c>
      <c r="BP45" s="380" t="str">
        <f>IFERROR(T45/('Donnees de base'!K45*0.48),"")</f>
        <v/>
      </c>
      <c r="BQ45" s="380" t="str">
        <f>IFERROR(U45/('Donnees de base'!K45*0.52),"")</f>
        <v/>
      </c>
      <c r="BR45" s="380" t="str">
        <f>IFERROR(W45/('Donnees de base'!L45*0.48),"")</f>
        <v/>
      </c>
      <c r="BS45" s="380" t="str">
        <f>IFERROR(X45/('Donnees de base'!L45*0.52),"")</f>
        <v/>
      </c>
      <c r="BT45" s="380" t="s">
        <v>309</v>
      </c>
      <c r="BU45" s="381" t="s">
        <v>309</v>
      </c>
      <c r="BV45" s="380" t="s">
        <v>309</v>
      </c>
      <c r="BW45" s="380" t="s">
        <v>309</v>
      </c>
      <c r="BX45" s="380" t="s">
        <v>309</v>
      </c>
      <c r="BY45" s="380" t="s">
        <v>309</v>
      </c>
      <c r="BZ45" s="380" t="s">
        <v>309</v>
      </c>
      <c r="CA45" s="380" t="s">
        <v>309</v>
      </c>
      <c r="CB45" s="380" t="s">
        <v>309</v>
      </c>
      <c r="CC45" s="380" t="s">
        <v>309</v>
      </c>
      <c r="CD45" s="380" t="str">
        <f>IFERROR(AN45/('Donnees de base'!M45*0.48),"")</f>
        <v/>
      </c>
      <c r="CE45" s="380" t="s">
        <v>309</v>
      </c>
      <c r="CF45" s="380" t="s">
        <v>309</v>
      </c>
      <c r="CG45" s="380" t="s">
        <v>309</v>
      </c>
      <c r="CH45" s="382" t="s">
        <v>309</v>
      </c>
      <c r="CI45" s="332"/>
      <c r="CJ45" s="333" t="str">
        <f>IF('Donnees de base'!C45="","",'Donnees de base'!C45)</f>
        <v>DATA</v>
      </c>
      <c r="CK45" s="333" t="str">
        <f>IF('Donnees de base'!D45="","",'Donnees de base'!D45)</f>
        <v/>
      </c>
      <c r="CL45" s="333">
        <f>IF('Donnees de base'!G45="","",'Donnees de base'!G45)</f>
        <v>0</v>
      </c>
      <c r="CM45" s="429"/>
      <c r="CN45" s="383" t="s">
        <v>309</v>
      </c>
      <c r="CO45" s="335">
        <f>IF('Donnees de base'!K45="","",'Donnees de base'!K45)</f>
        <v>0</v>
      </c>
      <c r="CP45" s="423"/>
      <c r="CQ45" s="110"/>
      <c r="CR45" s="110"/>
      <c r="CS45" s="433"/>
      <c r="CT45" s="419">
        <f t="shared" si="8"/>
        <v>0</v>
      </c>
      <c r="CU45" s="389">
        <f t="shared" si="9"/>
        <v>0</v>
      </c>
      <c r="CV45" s="420">
        <f t="shared" si="10"/>
        <v>0</v>
      </c>
      <c r="CW45" s="423"/>
      <c r="CX45" s="110"/>
      <c r="CY45" s="110"/>
      <c r="CZ45" s="424"/>
      <c r="DA45" s="419">
        <f t="shared" si="11"/>
        <v>0</v>
      </c>
      <c r="DB45" s="389">
        <f t="shared" si="12"/>
        <v>0</v>
      </c>
      <c r="DC45" s="420">
        <f t="shared" si="13"/>
        <v>0</v>
      </c>
      <c r="DD45" s="421"/>
      <c r="DE45" s="110"/>
      <c r="DF45" s="110"/>
      <c r="DG45" s="422"/>
      <c r="DH45" s="419">
        <f t="shared" si="14"/>
        <v>0</v>
      </c>
      <c r="DI45" s="389">
        <f t="shared" si="15"/>
        <v>0</v>
      </c>
      <c r="DJ45" s="420">
        <f t="shared" si="16"/>
        <v>0</v>
      </c>
      <c r="DK45" s="423"/>
      <c r="DL45" s="110"/>
      <c r="DM45" s="110"/>
      <c r="DN45" s="424"/>
      <c r="DO45" s="348">
        <f t="shared" si="17"/>
        <v>0</v>
      </c>
      <c r="DP45" s="333">
        <f t="shared" si="18"/>
        <v>0</v>
      </c>
      <c r="DQ45" s="349">
        <f t="shared" si="19"/>
        <v>0</v>
      </c>
      <c r="DR45" s="430">
        <f t="shared" ref="DR45:DS45" si="206">SUM(CT45,DH45)</f>
        <v>0</v>
      </c>
      <c r="DS45" s="399">
        <f t="shared" si="206"/>
        <v>0</v>
      </c>
      <c r="DT45" s="431">
        <f t="shared" si="21"/>
        <v>0</v>
      </c>
      <c r="DU45" s="401">
        <f t="shared" ref="DU45:DV45" si="207">SUM(DA45,DO45)</f>
        <v>0</v>
      </c>
      <c r="DV45" s="399">
        <f t="shared" si="207"/>
        <v>0</v>
      </c>
      <c r="DW45" s="402">
        <f t="shared" si="23"/>
        <v>0</v>
      </c>
      <c r="DX45" s="432">
        <f t="shared" ref="DX45:DY45" si="208">SUM(CP45,CR45,CW45,CY45,DD45,DF45,DK45,DM45)</f>
        <v>0</v>
      </c>
      <c r="DY45" s="351">
        <f t="shared" si="208"/>
        <v>0</v>
      </c>
      <c r="DZ45" s="354">
        <f t="shared" si="25"/>
        <v>0</v>
      </c>
      <c r="EA45" s="426"/>
      <c r="EB45" s="427"/>
      <c r="EC45" s="428"/>
      <c r="ED45" s="425"/>
      <c r="EE45" s="408">
        <f t="shared" si="26"/>
        <v>0</v>
      </c>
      <c r="EF45" s="409">
        <f t="shared" si="27"/>
        <v>0</v>
      </c>
      <c r="EG45" s="410" t="str">
        <f>IFERROR(EF45/'Donnees de base'!E45,"")</f>
        <v/>
      </c>
      <c r="EH45" s="410">
        <f t="shared" si="28"/>
        <v>0</v>
      </c>
      <c r="EI45" s="411" t="str">
        <f>IFERROR(EH45/'Donnees de base'!F45,"")</f>
        <v/>
      </c>
      <c r="EJ45" s="365">
        <f t="shared" si="29"/>
        <v>0</v>
      </c>
      <c r="EK45" s="366" t="str">
        <f>IFERROR(EJ45/'Donnees de base'!G45,"")</f>
        <v/>
      </c>
      <c r="EL45" s="412" t="str">
        <f>IFERROR(DZ45/'Donnees de base'!K45,"")</f>
        <v/>
      </c>
      <c r="EM45" s="413" t="str">
        <f>IFERROR(DZ45/'Donnees de base'!P45,"")</f>
        <v/>
      </c>
      <c r="EN45" s="413" t="str">
        <f>IFERROR(DZ45/'Donnees de base'!T45,"")</f>
        <v/>
      </c>
      <c r="EO45" s="414" t="str">
        <f>IFERROR(EE45/'Donnees de base'!L45,"")</f>
        <v/>
      </c>
      <c r="EP45" s="370" t="str">
        <f>IFERROR(EJ45/('Donnees de base'!K45+'Donnees de base'!L45),"")</f>
        <v/>
      </c>
      <c r="EQ45" s="346"/>
      <c r="ER45" s="371"/>
      <c r="ES45" s="372">
        <f t="shared" si="30"/>
        <v>0</v>
      </c>
      <c r="ET45" s="84"/>
      <c r="EU45" s="84"/>
      <c r="EV45" s="373" t="str">
        <f>IFERROR((((ET45+EU45)*'Donnees de base'!$X$49)-(DZ45+EE45))/((ET45+EU45)*'Donnees de base'!$X$49),"")</f>
        <v/>
      </c>
      <c r="EW45" s="374">
        <f>IFERROR(('Donnees de base'!V45)-(ET45+EU45),"")</f>
        <v>0</v>
      </c>
      <c r="EX45" s="421"/>
      <c r="EY45" s="110"/>
      <c r="EZ45" s="110"/>
      <c r="FA45" s="422"/>
      <c r="FB45" s="423"/>
      <c r="FC45" s="110"/>
      <c r="FD45" s="424"/>
      <c r="FE45" s="395"/>
      <c r="FF45" s="415" t="str">
        <f>IFERROR(FE45/'Donnees de base'!AC45,"")</f>
        <v/>
      </c>
      <c r="FG45" s="386"/>
      <c r="FH45" s="415" t="str">
        <f>IFERROR(FG45/'Donnees de base'!AD45,"")</f>
        <v/>
      </c>
      <c r="FI45" s="386"/>
      <c r="FJ45" s="415" t="str">
        <f>IFERROR(FI45/'Donnees de base'!AE45,"")</f>
        <v/>
      </c>
      <c r="FK45" s="386"/>
      <c r="FL45" s="415" t="str">
        <f>IFERROR(FK45/'Donnees de base'!AF45,"")</f>
        <v/>
      </c>
      <c r="FM45" s="386"/>
      <c r="FN45" s="415" t="str">
        <f>IFERROR(FM45/'Donnees de base'!AG45,"")</f>
        <v/>
      </c>
      <c r="FO45" s="416">
        <f t="shared" si="31"/>
        <v>0</v>
      </c>
      <c r="FP45" s="386"/>
      <c r="FQ45" s="415" t="str">
        <f>IFERROR(FP45/'Donnees de base'!AH45,"")</f>
        <v/>
      </c>
      <c r="FR45" s="386"/>
      <c r="FS45" s="415" t="str">
        <f>IFERROR(FR45/'Donnees de base'!AI45,"")</f>
        <v/>
      </c>
      <c r="FT45" s="386"/>
      <c r="FU45" s="415" t="str">
        <f>IFERROR(FT45/'Donnees de base'!AJ45,"")</f>
        <v/>
      </c>
      <c r="FV45" s="416">
        <f t="shared" si="32"/>
        <v>0</v>
      </c>
      <c r="FW45" s="386"/>
      <c r="FX45" s="415" t="str">
        <f>IFERROR(FW45/'Donnees de base'!AK45,"")</f>
        <v/>
      </c>
      <c r="FY45" s="386"/>
      <c r="FZ45" s="415" t="str">
        <f>IFERROR(FY45/'Donnees de base'!AL45,"")</f>
        <v/>
      </c>
      <c r="GA45" s="386"/>
      <c r="GB45" s="415" t="str">
        <f>IFERROR(GA45/'Donnees de base'!AM45,"")</f>
        <v/>
      </c>
      <c r="GC45" s="416">
        <f t="shared" si="33"/>
        <v>0</v>
      </c>
      <c r="GD45" s="386"/>
      <c r="GE45" s="415" t="str">
        <f>IFERROR(GD45/'Donnees de base'!AN45,"")</f>
        <v/>
      </c>
      <c r="GF45" s="101"/>
      <c r="GG45" s="415" t="str">
        <f>IFERROR(GF45/'Donnees de base'!AO45,"")</f>
        <v/>
      </c>
      <c r="GH45" s="386"/>
      <c r="GI45" s="415" t="str">
        <f>IFERROR(GH45/'Donnees de base'!AP45,"")</f>
        <v/>
      </c>
      <c r="GJ45" s="386"/>
      <c r="GK45" s="417" t="str">
        <f>IFERROR(GJ45/'Donnees de base'!AQ45,"")</f>
        <v/>
      </c>
      <c r="GL45" s="418">
        <f t="shared" si="34"/>
        <v>0</v>
      </c>
      <c r="GM45" s="397"/>
      <c r="GN45" s="415" t="str">
        <f>IFERROR(GM45/'Donnees de base'!AS45,"")</f>
        <v/>
      </c>
      <c r="GO45" s="386"/>
      <c r="GP45" s="415" t="str">
        <f>IFERROR(GO45/'Donnees de base'!AT45,"")</f>
        <v/>
      </c>
      <c r="GQ45" s="386"/>
      <c r="GR45" s="415" t="str">
        <f>IFERROR(GQ45/'Donnees de base'!AU45,"")</f>
        <v/>
      </c>
      <c r="GS45" s="386"/>
      <c r="GT45" s="415" t="str">
        <f>IFERROR(GS45/'Donnees de base'!AV45,"")</f>
        <v/>
      </c>
      <c r="GU45" s="386"/>
      <c r="GV45" s="415" t="str">
        <f>IFERROR(GU45/'Donnees de base'!AW45,"")</f>
        <v/>
      </c>
      <c r="GW45" s="416">
        <f t="shared" si="35"/>
        <v>0</v>
      </c>
      <c r="GX45" s="386"/>
      <c r="GY45" s="415" t="str">
        <f>IFERROR(GX45/'Donnees de base'!AX45,"")</f>
        <v/>
      </c>
      <c r="GZ45" s="386"/>
      <c r="HA45" s="415" t="str">
        <f>IFERROR(GZ45/'Donnees de base'!AY45,"")</f>
        <v/>
      </c>
      <c r="HB45" s="386"/>
      <c r="HC45" s="415" t="str">
        <f>IFERROR(HB45/'Donnees de base'!AZ45,"")</f>
        <v/>
      </c>
      <c r="HD45" s="416">
        <f t="shared" si="36"/>
        <v>0</v>
      </c>
      <c r="HE45" s="386"/>
      <c r="HF45" s="415" t="str">
        <f>IFERROR(HE45/'Donnees de base'!BA45,"")</f>
        <v/>
      </c>
      <c r="HG45" s="386"/>
      <c r="HH45" s="415" t="str">
        <f>IFERROR(HG45/'Donnees de base'!BB45,"")</f>
        <v/>
      </c>
      <c r="HI45" s="386"/>
      <c r="HJ45" s="415" t="str">
        <f>IFERROR(HI45/'Donnees de base'!BC45,"")</f>
        <v/>
      </c>
      <c r="HK45" s="416">
        <f t="shared" si="37"/>
        <v>0</v>
      </c>
      <c r="HL45" s="386"/>
      <c r="HM45" s="415" t="str">
        <f>IFERROR(HL45/'Donnees de base'!BD45,"")</f>
        <v/>
      </c>
      <c r="HN45" s="386"/>
      <c r="HO45" s="415" t="str">
        <f>IFERROR(HN45/'Donnees de base'!BE45,"")</f>
        <v/>
      </c>
      <c r="HP45" s="386"/>
      <c r="HQ45" s="415" t="str">
        <f>IFERROR(HP45/'Donnees de base'!BF45,"")</f>
        <v/>
      </c>
      <c r="HR45" s="386"/>
      <c r="HS45" s="417" t="str">
        <f>IFERROR(HR45/'Donnees de base'!BG45,"")</f>
        <v/>
      </c>
      <c r="HT45" s="418">
        <f t="shared" si="38"/>
        <v>0</v>
      </c>
      <c r="HU45" s="397"/>
      <c r="HV45" s="415" t="str">
        <f>IFERROR(HU45/'Donnees de base'!BI45,"")</f>
        <v/>
      </c>
      <c r="HW45" s="386"/>
      <c r="HX45" s="415" t="str">
        <f>IFERROR(HW45/'Donnees de base'!BJ45,"")</f>
        <v/>
      </c>
      <c r="HY45" s="386"/>
      <c r="HZ45" s="415" t="str">
        <f>IFERROR(HY45/'Donnees de base'!BK45,"")</f>
        <v/>
      </c>
      <c r="IA45" s="386"/>
      <c r="IB45" s="415" t="str">
        <f>IFERROR(IA45/'Donnees de base'!BL45,"")</f>
        <v/>
      </c>
      <c r="IC45" s="386"/>
      <c r="ID45" s="415" t="str">
        <f>IFERROR(IC45/'Donnees de base'!BM45,"")</f>
        <v/>
      </c>
      <c r="IE45" s="416">
        <f t="shared" si="39"/>
        <v>0</v>
      </c>
      <c r="IF45" s="386"/>
      <c r="IG45" s="415" t="str">
        <f>IFERROR(IF45/'Donnees de base'!BN45,"")</f>
        <v/>
      </c>
      <c r="IH45" s="386"/>
      <c r="II45" s="415" t="str">
        <f>IFERROR(IH45/'Donnees de base'!BO45,"")</f>
        <v/>
      </c>
      <c r="IJ45" s="386"/>
      <c r="IK45" s="415" t="str">
        <f>IFERROR(IJ45/'Donnees de base'!BP45,"")</f>
        <v/>
      </c>
      <c r="IL45" s="416">
        <f t="shared" si="40"/>
        <v>0</v>
      </c>
      <c r="IM45" s="386"/>
      <c r="IN45" s="415" t="str">
        <f>IFERROR(IM45/'Donnees de base'!BQ45,"")</f>
        <v/>
      </c>
      <c r="IO45" s="386"/>
      <c r="IP45" s="415" t="str">
        <f>IFERROR(IO45/'Donnees de base'!BR45,"")</f>
        <v/>
      </c>
      <c r="IQ45" s="386"/>
      <c r="IR45" s="415" t="str">
        <f>IFERROR(IQ45/'Donnees de base'!BS45,"")</f>
        <v/>
      </c>
      <c r="IS45" s="416">
        <f t="shared" si="41"/>
        <v>0</v>
      </c>
      <c r="IT45" s="386"/>
      <c r="IU45" s="415" t="str">
        <f>IFERROR(IT45/'Donnees de base'!BT45,"")</f>
        <v/>
      </c>
      <c r="IV45" s="101"/>
      <c r="IW45" s="415" t="str">
        <f>IFERROR(IV45/'Donnees de base'!BU45,"")</f>
        <v/>
      </c>
      <c r="IX45" s="386"/>
      <c r="IY45" s="415" t="str">
        <f>IFERROR(IX45/'Donnees de base'!BV45,"")</f>
        <v/>
      </c>
      <c r="IZ45" s="386"/>
      <c r="JA45" s="417" t="str">
        <f>IFERROR(IZ45/'Donnees de base'!BW45,"")</f>
        <v/>
      </c>
      <c r="JB45" s="418">
        <f t="shared" si="42"/>
        <v>0</v>
      </c>
      <c r="JC45" s="397"/>
      <c r="JD45" s="415" t="str">
        <f>IFERROR(JC45/'Donnees de base'!BY45,"")</f>
        <v/>
      </c>
      <c r="JE45" s="386"/>
      <c r="JF45" s="386"/>
      <c r="JG45" s="386"/>
      <c r="JH45" s="386"/>
      <c r="JI45" s="389">
        <f t="shared" si="43"/>
        <v>0</v>
      </c>
      <c r="JJ45" s="417" t="str">
        <f>IFERROR(JI45/('Donnees de base'!CD45-'Donnees de base'!BY45),"")</f>
        <v/>
      </c>
      <c r="JK45" s="418">
        <f t="shared" si="44"/>
        <v>0</v>
      </c>
    </row>
    <row r="46" spans="1:271" ht="15.4">
      <c r="A46" s="214" t="str">
        <f>IF('Donnees de base'!A46="","",'Donnees de base'!A46)</f>
        <v>COUP</v>
      </c>
      <c r="B46" s="215" t="str">
        <f>IF('Donnees de base'!B46="","",'Donnees de base'!B46)</f>
        <v>GPEI</v>
      </c>
      <c r="C46" s="215" t="str">
        <f>IF('Donnees de base'!C46="","",'Donnees de base'!C46)</f>
        <v>DATA</v>
      </c>
      <c r="D46" s="215" t="str">
        <f>IF('Donnees de base'!D46="","",'Donnees de base'!D46)</f>
        <v/>
      </c>
      <c r="E46" s="216" t="str">
        <f>IF('Donnees de base'!H46="","",'Donnees de base'!H46)</f>
        <v/>
      </c>
      <c r="F46" s="227">
        <v>0</v>
      </c>
      <c r="G46" s="228"/>
      <c r="H46" s="229" t="str">
        <f>IF('Donnees de base'!Y46="","",'Donnees de base'!Y46)</f>
        <v/>
      </c>
      <c r="I46" s="106"/>
      <c r="J46" s="230">
        <f t="shared" si="0"/>
        <v>0</v>
      </c>
      <c r="K46" s="105"/>
      <c r="L46" s="106"/>
      <c r="M46" s="230">
        <f t="shared" si="1"/>
        <v>0</v>
      </c>
      <c r="N46" s="105"/>
      <c r="O46" s="105"/>
      <c r="P46" s="231">
        <f t="shared" si="2"/>
        <v>0</v>
      </c>
      <c r="Q46" s="105"/>
      <c r="R46" s="105"/>
      <c r="S46" s="231">
        <f t="shared" si="3"/>
        <v>0</v>
      </c>
      <c r="T46" s="232">
        <f t="shared" ref="T46:U46" si="209">SUM(N46,Q46)</f>
        <v>0</v>
      </c>
      <c r="U46" s="232">
        <f t="shared" si="209"/>
        <v>0</v>
      </c>
      <c r="V46" s="231">
        <f t="shared" si="5"/>
        <v>0</v>
      </c>
      <c r="W46" s="105"/>
      <c r="X46" s="228"/>
      <c r="Y46" s="114"/>
      <c r="Z46" s="115"/>
      <c r="AA46" s="115"/>
      <c r="AB46" s="115"/>
      <c r="AC46" s="116"/>
      <c r="AD46" s="107"/>
      <c r="AE46" s="228"/>
      <c r="AF46" s="103"/>
      <c r="AG46" s="105"/>
      <c r="AH46" s="105"/>
      <c r="AI46" s="105"/>
      <c r="AJ46" s="105"/>
      <c r="AK46" s="105"/>
      <c r="AL46" s="105"/>
      <c r="AM46" s="105"/>
      <c r="AN46" s="106"/>
      <c r="AO46" s="107"/>
      <c r="AP46" s="105"/>
      <c r="AQ46" s="105"/>
      <c r="AR46" s="105"/>
      <c r="AS46" s="105"/>
      <c r="AT46" s="105"/>
      <c r="AU46" s="105"/>
      <c r="AV46" s="105"/>
      <c r="AW46" s="228"/>
      <c r="AX46" s="103"/>
      <c r="AY46" s="105"/>
      <c r="AZ46" s="105"/>
      <c r="BA46" s="105"/>
      <c r="BB46" s="105"/>
      <c r="BC46" s="105"/>
      <c r="BD46" s="105"/>
      <c r="BE46" s="105"/>
      <c r="BF46" s="105"/>
      <c r="BG46" s="105"/>
      <c r="BH46" s="105"/>
      <c r="BI46" s="106"/>
      <c r="BJ46" s="107"/>
      <c r="BK46" s="228"/>
      <c r="BL46" s="379" t="str">
        <f t="shared" si="6"/>
        <v/>
      </c>
      <c r="BM46" s="380" t="str">
        <f t="shared" si="7"/>
        <v/>
      </c>
      <c r="BN46" s="380" t="str">
        <f>IFERROR(K46/('Donnees de base'!M46*0.48),"")</f>
        <v/>
      </c>
      <c r="BO46" s="380" t="str">
        <f>IFERROR(L46/('Donnees de base'!M46*0.52),"")</f>
        <v/>
      </c>
      <c r="BP46" s="380" t="str">
        <f>IFERROR(T46/('Donnees de base'!K46*0.48),"")</f>
        <v/>
      </c>
      <c r="BQ46" s="380" t="str">
        <f>IFERROR(U46/('Donnees de base'!K46*0.52),"")</f>
        <v/>
      </c>
      <c r="BR46" s="380" t="str">
        <f>IFERROR(W46/('Donnees de base'!L46*0.48),"")</f>
        <v/>
      </c>
      <c r="BS46" s="380" t="str">
        <f>IFERROR(X46/('Donnees de base'!L46*0.52),"")</f>
        <v/>
      </c>
      <c r="BT46" s="380" t="s">
        <v>309</v>
      </c>
      <c r="BU46" s="381" t="s">
        <v>309</v>
      </c>
      <c r="BV46" s="380" t="s">
        <v>309</v>
      </c>
      <c r="BW46" s="380" t="s">
        <v>309</v>
      </c>
      <c r="BX46" s="380" t="s">
        <v>309</v>
      </c>
      <c r="BY46" s="380" t="s">
        <v>309</v>
      </c>
      <c r="BZ46" s="380" t="s">
        <v>309</v>
      </c>
      <c r="CA46" s="380" t="s">
        <v>309</v>
      </c>
      <c r="CB46" s="380" t="s">
        <v>309</v>
      </c>
      <c r="CC46" s="380" t="s">
        <v>309</v>
      </c>
      <c r="CD46" s="380" t="str">
        <f>IFERROR(AN46/('Donnees de base'!M46*0.48),"")</f>
        <v/>
      </c>
      <c r="CE46" s="380" t="s">
        <v>309</v>
      </c>
      <c r="CF46" s="380" t="s">
        <v>309</v>
      </c>
      <c r="CG46" s="380" t="s">
        <v>309</v>
      </c>
      <c r="CH46" s="382" t="s">
        <v>309</v>
      </c>
      <c r="CI46" s="332"/>
      <c r="CJ46" s="333" t="str">
        <f>IF('Donnees de base'!C46="","",'Donnees de base'!C46)</f>
        <v>DATA</v>
      </c>
      <c r="CK46" s="333" t="str">
        <f>IF('Donnees de base'!D46="","",'Donnees de base'!D46)</f>
        <v/>
      </c>
      <c r="CL46" s="333">
        <f>IF('Donnees de base'!G46="","",'Donnees de base'!G46)</f>
        <v>0</v>
      </c>
      <c r="CM46" s="429"/>
      <c r="CN46" s="383" t="s">
        <v>309</v>
      </c>
      <c r="CO46" s="335">
        <f>IF('Donnees de base'!K46="","",'Donnees de base'!K46)</f>
        <v>0</v>
      </c>
      <c r="CP46" s="423"/>
      <c r="CQ46" s="110"/>
      <c r="CR46" s="110"/>
      <c r="CS46" s="433"/>
      <c r="CT46" s="419">
        <f t="shared" si="8"/>
        <v>0</v>
      </c>
      <c r="CU46" s="389">
        <f t="shared" si="9"/>
        <v>0</v>
      </c>
      <c r="CV46" s="420">
        <f t="shared" si="10"/>
        <v>0</v>
      </c>
      <c r="CW46" s="423"/>
      <c r="CX46" s="110"/>
      <c r="CY46" s="110"/>
      <c r="CZ46" s="424"/>
      <c r="DA46" s="419">
        <f t="shared" si="11"/>
        <v>0</v>
      </c>
      <c r="DB46" s="389">
        <f t="shared" si="12"/>
        <v>0</v>
      </c>
      <c r="DC46" s="420">
        <f t="shared" si="13"/>
        <v>0</v>
      </c>
      <c r="DD46" s="421"/>
      <c r="DE46" s="110"/>
      <c r="DF46" s="110"/>
      <c r="DG46" s="422"/>
      <c r="DH46" s="419">
        <f t="shared" si="14"/>
        <v>0</v>
      </c>
      <c r="DI46" s="389">
        <f t="shared" si="15"/>
        <v>0</v>
      </c>
      <c r="DJ46" s="420">
        <f t="shared" si="16"/>
        <v>0</v>
      </c>
      <c r="DK46" s="423"/>
      <c r="DL46" s="110"/>
      <c r="DM46" s="110"/>
      <c r="DN46" s="424"/>
      <c r="DO46" s="348">
        <f t="shared" si="17"/>
        <v>0</v>
      </c>
      <c r="DP46" s="333">
        <f t="shared" si="18"/>
        <v>0</v>
      </c>
      <c r="DQ46" s="349">
        <f t="shared" si="19"/>
        <v>0</v>
      </c>
      <c r="DR46" s="430">
        <f t="shared" ref="DR46:DS46" si="210">SUM(CT46,DH46)</f>
        <v>0</v>
      </c>
      <c r="DS46" s="399">
        <f t="shared" si="210"/>
        <v>0</v>
      </c>
      <c r="DT46" s="431">
        <f t="shared" si="21"/>
        <v>0</v>
      </c>
      <c r="DU46" s="401">
        <f t="shared" ref="DU46:DV46" si="211">SUM(DA46,DO46)</f>
        <v>0</v>
      </c>
      <c r="DV46" s="399">
        <f t="shared" si="211"/>
        <v>0</v>
      </c>
      <c r="DW46" s="402">
        <f t="shared" si="23"/>
        <v>0</v>
      </c>
      <c r="DX46" s="432">
        <f t="shared" ref="DX46:DY46" si="212">SUM(CP46,CR46,CW46,CY46,DD46,DF46,DK46,DM46)</f>
        <v>0</v>
      </c>
      <c r="DY46" s="351">
        <f t="shared" si="212"/>
        <v>0</v>
      </c>
      <c r="DZ46" s="354">
        <f t="shared" si="25"/>
        <v>0</v>
      </c>
      <c r="EA46" s="426"/>
      <c r="EB46" s="427"/>
      <c r="EC46" s="428"/>
      <c r="ED46" s="425"/>
      <c r="EE46" s="408">
        <f t="shared" si="26"/>
        <v>0</v>
      </c>
      <c r="EF46" s="409">
        <f t="shared" si="27"/>
        <v>0</v>
      </c>
      <c r="EG46" s="410" t="str">
        <f>IFERROR(EF46/'Donnees de base'!E46,"")</f>
        <v/>
      </c>
      <c r="EH46" s="410">
        <f t="shared" si="28"/>
        <v>0</v>
      </c>
      <c r="EI46" s="411" t="str">
        <f>IFERROR(EH46/'Donnees de base'!F46,"")</f>
        <v/>
      </c>
      <c r="EJ46" s="365">
        <f t="shared" si="29"/>
        <v>0</v>
      </c>
      <c r="EK46" s="366" t="str">
        <f>IFERROR(EJ46/'Donnees de base'!G46,"")</f>
        <v/>
      </c>
      <c r="EL46" s="412" t="str">
        <f>IFERROR(DZ46/'Donnees de base'!K46,"")</f>
        <v/>
      </c>
      <c r="EM46" s="413" t="str">
        <f>IFERROR(DZ46/'Donnees de base'!P46,"")</f>
        <v/>
      </c>
      <c r="EN46" s="413" t="str">
        <f>IFERROR(DZ46/'Donnees de base'!T46,"")</f>
        <v/>
      </c>
      <c r="EO46" s="414" t="str">
        <f>IFERROR(EE46/'Donnees de base'!L46,"")</f>
        <v/>
      </c>
      <c r="EP46" s="370" t="str">
        <f>IFERROR(EJ46/('Donnees de base'!K46+'Donnees de base'!L46),"")</f>
        <v/>
      </c>
      <c r="EQ46" s="346"/>
      <c r="ER46" s="371"/>
      <c r="ES46" s="372">
        <f t="shared" si="30"/>
        <v>0</v>
      </c>
      <c r="ET46" s="84"/>
      <c r="EU46" s="84"/>
      <c r="EV46" s="373" t="str">
        <f>IFERROR((((ET46+EU46)*'Donnees de base'!$X$49)-(DZ46+EE46))/((ET46+EU46)*'Donnees de base'!$X$49),"")</f>
        <v/>
      </c>
      <c r="EW46" s="374">
        <f>IFERROR(('Donnees de base'!V46)-(ET46+EU46),"")</f>
        <v>0</v>
      </c>
      <c r="EX46" s="421"/>
      <c r="EY46" s="110"/>
      <c r="EZ46" s="110"/>
      <c r="FA46" s="422"/>
      <c r="FB46" s="423"/>
      <c r="FC46" s="110"/>
      <c r="FD46" s="424"/>
      <c r="FE46" s="395"/>
      <c r="FF46" s="415" t="str">
        <f>IFERROR(FE46/'Donnees de base'!AC46,"")</f>
        <v/>
      </c>
      <c r="FG46" s="386"/>
      <c r="FH46" s="415" t="str">
        <f>IFERROR(FG46/'Donnees de base'!AD46,"")</f>
        <v/>
      </c>
      <c r="FI46" s="386"/>
      <c r="FJ46" s="415" t="str">
        <f>IFERROR(FI46/'Donnees de base'!AE46,"")</f>
        <v/>
      </c>
      <c r="FK46" s="386"/>
      <c r="FL46" s="415" t="str">
        <f>IFERROR(FK46/'Donnees de base'!AF46,"")</f>
        <v/>
      </c>
      <c r="FM46" s="386"/>
      <c r="FN46" s="415" t="str">
        <f>IFERROR(FM46/'Donnees de base'!AG46,"")</f>
        <v/>
      </c>
      <c r="FO46" s="416">
        <f t="shared" si="31"/>
        <v>0</v>
      </c>
      <c r="FP46" s="386"/>
      <c r="FQ46" s="415" t="str">
        <f>IFERROR(FP46/'Donnees de base'!AH46,"")</f>
        <v/>
      </c>
      <c r="FR46" s="386"/>
      <c r="FS46" s="415" t="str">
        <f>IFERROR(FR46/'Donnees de base'!AI46,"")</f>
        <v/>
      </c>
      <c r="FT46" s="386"/>
      <c r="FU46" s="415" t="str">
        <f>IFERROR(FT46/'Donnees de base'!AJ46,"")</f>
        <v/>
      </c>
      <c r="FV46" s="416">
        <f t="shared" si="32"/>
        <v>0</v>
      </c>
      <c r="FW46" s="386"/>
      <c r="FX46" s="415" t="str">
        <f>IFERROR(FW46/'Donnees de base'!AK46,"")</f>
        <v/>
      </c>
      <c r="FY46" s="386"/>
      <c r="FZ46" s="415" t="str">
        <f>IFERROR(FY46/'Donnees de base'!AL46,"")</f>
        <v/>
      </c>
      <c r="GA46" s="386"/>
      <c r="GB46" s="415" t="str">
        <f>IFERROR(GA46/'Donnees de base'!AM46,"")</f>
        <v/>
      </c>
      <c r="GC46" s="416">
        <f t="shared" si="33"/>
        <v>0</v>
      </c>
      <c r="GD46" s="386"/>
      <c r="GE46" s="415" t="str">
        <f>IFERROR(GD46/'Donnees de base'!AN46,"")</f>
        <v/>
      </c>
      <c r="GF46" s="101"/>
      <c r="GG46" s="415" t="str">
        <f>IFERROR(GF46/'Donnees de base'!AO46,"")</f>
        <v/>
      </c>
      <c r="GH46" s="386"/>
      <c r="GI46" s="415" t="str">
        <f>IFERROR(GH46/'Donnees de base'!AP46,"")</f>
        <v/>
      </c>
      <c r="GJ46" s="386"/>
      <c r="GK46" s="417" t="str">
        <f>IFERROR(GJ46/'Donnees de base'!AQ46,"")</f>
        <v/>
      </c>
      <c r="GL46" s="418">
        <f t="shared" si="34"/>
        <v>0</v>
      </c>
      <c r="GM46" s="397"/>
      <c r="GN46" s="415" t="str">
        <f>IFERROR(GM46/'Donnees de base'!AS46,"")</f>
        <v/>
      </c>
      <c r="GO46" s="386"/>
      <c r="GP46" s="415" t="str">
        <f>IFERROR(GO46/'Donnees de base'!AT46,"")</f>
        <v/>
      </c>
      <c r="GQ46" s="386"/>
      <c r="GR46" s="415" t="str">
        <f>IFERROR(GQ46/'Donnees de base'!AU46,"")</f>
        <v/>
      </c>
      <c r="GS46" s="386"/>
      <c r="GT46" s="415" t="str">
        <f>IFERROR(GS46/'Donnees de base'!AV46,"")</f>
        <v/>
      </c>
      <c r="GU46" s="386"/>
      <c r="GV46" s="415" t="str">
        <f>IFERROR(GU46/'Donnees de base'!AW46,"")</f>
        <v/>
      </c>
      <c r="GW46" s="416">
        <f t="shared" si="35"/>
        <v>0</v>
      </c>
      <c r="GX46" s="386"/>
      <c r="GY46" s="415" t="str">
        <f>IFERROR(GX46/'Donnees de base'!AX46,"")</f>
        <v/>
      </c>
      <c r="GZ46" s="386"/>
      <c r="HA46" s="415" t="str">
        <f>IFERROR(GZ46/'Donnees de base'!AY46,"")</f>
        <v/>
      </c>
      <c r="HB46" s="386"/>
      <c r="HC46" s="415" t="str">
        <f>IFERROR(HB46/'Donnees de base'!AZ46,"")</f>
        <v/>
      </c>
      <c r="HD46" s="416">
        <f t="shared" si="36"/>
        <v>0</v>
      </c>
      <c r="HE46" s="386"/>
      <c r="HF46" s="415" t="str">
        <f>IFERROR(HE46/'Donnees de base'!BA46,"")</f>
        <v/>
      </c>
      <c r="HG46" s="386"/>
      <c r="HH46" s="415" t="str">
        <f>IFERROR(HG46/'Donnees de base'!BB46,"")</f>
        <v/>
      </c>
      <c r="HI46" s="386"/>
      <c r="HJ46" s="415" t="str">
        <f>IFERROR(HI46/'Donnees de base'!BC46,"")</f>
        <v/>
      </c>
      <c r="HK46" s="416">
        <f t="shared" si="37"/>
        <v>0</v>
      </c>
      <c r="HL46" s="386"/>
      <c r="HM46" s="415" t="str">
        <f>IFERROR(HL46/'Donnees de base'!BD46,"")</f>
        <v/>
      </c>
      <c r="HN46" s="386"/>
      <c r="HO46" s="415" t="str">
        <f>IFERROR(HN46/'Donnees de base'!BE46,"")</f>
        <v/>
      </c>
      <c r="HP46" s="386"/>
      <c r="HQ46" s="415" t="str">
        <f>IFERROR(HP46/'Donnees de base'!BF46,"")</f>
        <v/>
      </c>
      <c r="HR46" s="386"/>
      <c r="HS46" s="417" t="str">
        <f>IFERROR(HR46/'Donnees de base'!BG46,"")</f>
        <v/>
      </c>
      <c r="HT46" s="418">
        <f t="shared" si="38"/>
        <v>0</v>
      </c>
      <c r="HU46" s="397"/>
      <c r="HV46" s="415" t="str">
        <f>IFERROR(HU46/'Donnees de base'!BI46,"")</f>
        <v/>
      </c>
      <c r="HW46" s="386"/>
      <c r="HX46" s="415" t="str">
        <f>IFERROR(HW46/'Donnees de base'!BJ46,"")</f>
        <v/>
      </c>
      <c r="HY46" s="386"/>
      <c r="HZ46" s="415" t="str">
        <f>IFERROR(HY46/'Donnees de base'!BK46,"")</f>
        <v/>
      </c>
      <c r="IA46" s="386"/>
      <c r="IB46" s="415" t="str">
        <f>IFERROR(IA46/'Donnees de base'!BL46,"")</f>
        <v/>
      </c>
      <c r="IC46" s="386"/>
      <c r="ID46" s="415" t="str">
        <f>IFERROR(IC46/'Donnees de base'!BM46,"")</f>
        <v/>
      </c>
      <c r="IE46" s="416">
        <f t="shared" si="39"/>
        <v>0</v>
      </c>
      <c r="IF46" s="386"/>
      <c r="IG46" s="415" t="str">
        <f>IFERROR(IF46/'Donnees de base'!BN46,"")</f>
        <v/>
      </c>
      <c r="IH46" s="386"/>
      <c r="II46" s="415" t="str">
        <f>IFERROR(IH46/'Donnees de base'!BO46,"")</f>
        <v/>
      </c>
      <c r="IJ46" s="386"/>
      <c r="IK46" s="415" t="str">
        <f>IFERROR(IJ46/'Donnees de base'!BP46,"")</f>
        <v/>
      </c>
      <c r="IL46" s="416">
        <f t="shared" si="40"/>
        <v>0</v>
      </c>
      <c r="IM46" s="386"/>
      <c r="IN46" s="415" t="str">
        <f>IFERROR(IM46/'Donnees de base'!BQ46,"")</f>
        <v/>
      </c>
      <c r="IO46" s="386"/>
      <c r="IP46" s="415" t="str">
        <f>IFERROR(IO46/'Donnees de base'!BR46,"")</f>
        <v/>
      </c>
      <c r="IQ46" s="386"/>
      <c r="IR46" s="415" t="str">
        <f>IFERROR(IQ46/'Donnees de base'!BS46,"")</f>
        <v/>
      </c>
      <c r="IS46" s="416">
        <f t="shared" si="41"/>
        <v>0</v>
      </c>
      <c r="IT46" s="386"/>
      <c r="IU46" s="415" t="str">
        <f>IFERROR(IT46/'Donnees de base'!BT46,"")</f>
        <v/>
      </c>
      <c r="IV46" s="101"/>
      <c r="IW46" s="415" t="str">
        <f>IFERROR(IV46/'Donnees de base'!BU46,"")</f>
        <v/>
      </c>
      <c r="IX46" s="386"/>
      <c r="IY46" s="415" t="str">
        <f>IFERROR(IX46/'Donnees de base'!BV46,"")</f>
        <v/>
      </c>
      <c r="IZ46" s="386"/>
      <c r="JA46" s="417" t="str">
        <f>IFERROR(IZ46/'Donnees de base'!BW46,"")</f>
        <v/>
      </c>
      <c r="JB46" s="418">
        <f t="shared" si="42"/>
        <v>0</v>
      </c>
      <c r="JC46" s="397"/>
      <c r="JD46" s="415" t="str">
        <f>IFERROR(JC46/'Donnees de base'!BY46,"")</f>
        <v/>
      </c>
      <c r="JE46" s="386"/>
      <c r="JF46" s="386"/>
      <c r="JG46" s="386"/>
      <c r="JH46" s="386"/>
      <c r="JI46" s="389">
        <f t="shared" si="43"/>
        <v>0</v>
      </c>
      <c r="JJ46" s="417" t="str">
        <f>IFERROR(JI46/('Donnees de base'!CD46-'Donnees de base'!BY46),"")</f>
        <v/>
      </c>
      <c r="JK46" s="418">
        <f t="shared" si="44"/>
        <v>0</v>
      </c>
    </row>
    <row r="47" spans="1:271" ht="15.4">
      <c r="A47" s="214" t="str">
        <f>IF('Donnees de base'!A47="","",'Donnees de base'!A47)</f>
        <v>COUP</v>
      </c>
      <c r="B47" s="215" t="str">
        <f>IF('Donnees de base'!B47="","",'Donnees de base'!B47)</f>
        <v>GPEI</v>
      </c>
      <c r="C47" s="215" t="str">
        <f>IF('Donnees de base'!C47="","",'Donnees de base'!C47)</f>
        <v>DATA</v>
      </c>
      <c r="D47" s="215" t="str">
        <f>IF('Donnees de base'!D47="","",'Donnees de base'!D47)</f>
        <v/>
      </c>
      <c r="E47" s="216" t="str">
        <f>IF('Donnees de base'!H47="","",'Donnees de base'!H47)</f>
        <v/>
      </c>
      <c r="F47" s="227">
        <v>0</v>
      </c>
      <c r="G47" s="228"/>
      <c r="H47" s="229" t="str">
        <f>IF('Donnees de base'!Y47="","",'Donnees de base'!Y47)</f>
        <v/>
      </c>
      <c r="I47" s="106"/>
      <c r="J47" s="230">
        <f t="shared" si="0"/>
        <v>0</v>
      </c>
      <c r="K47" s="105"/>
      <c r="L47" s="106"/>
      <c r="M47" s="230">
        <f t="shared" si="1"/>
        <v>0</v>
      </c>
      <c r="N47" s="105"/>
      <c r="O47" s="105"/>
      <c r="P47" s="231">
        <f t="shared" si="2"/>
        <v>0</v>
      </c>
      <c r="Q47" s="105"/>
      <c r="R47" s="105"/>
      <c r="S47" s="231">
        <f t="shared" si="3"/>
        <v>0</v>
      </c>
      <c r="T47" s="232">
        <f t="shared" ref="T47:U47" si="213">SUM(N47,Q47)</f>
        <v>0</v>
      </c>
      <c r="U47" s="232">
        <f t="shared" si="213"/>
        <v>0</v>
      </c>
      <c r="V47" s="231">
        <f t="shared" si="5"/>
        <v>0</v>
      </c>
      <c r="W47" s="105"/>
      <c r="X47" s="228"/>
      <c r="Y47" s="114"/>
      <c r="Z47" s="115"/>
      <c r="AA47" s="115"/>
      <c r="AB47" s="115"/>
      <c r="AC47" s="116"/>
      <c r="AD47" s="107"/>
      <c r="AE47" s="228"/>
      <c r="AF47" s="103"/>
      <c r="AG47" s="105"/>
      <c r="AH47" s="105"/>
      <c r="AI47" s="105"/>
      <c r="AJ47" s="105"/>
      <c r="AK47" s="105"/>
      <c r="AL47" s="105"/>
      <c r="AM47" s="105"/>
      <c r="AN47" s="106"/>
      <c r="AO47" s="107"/>
      <c r="AP47" s="105"/>
      <c r="AQ47" s="105"/>
      <c r="AR47" s="105"/>
      <c r="AS47" s="105"/>
      <c r="AT47" s="105"/>
      <c r="AU47" s="105"/>
      <c r="AV47" s="105"/>
      <c r="AW47" s="228"/>
      <c r="AX47" s="103"/>
      <c r="AY47" s="105"/>
      <c r="AZ47" s="105"/>
      <c r="BA47" s="105"/>
      <c r="BB47" s="105"/>
      <c r="BC47" s="105"/>
      <c r="BD47" s="105"/>
      <c r="BE47" s="105"/>
      <c r="BF47" s="105"/>
      <c r="BG47" s="105"/>
      <c r="BH47" s="105"/>
      <c r="BI47" s="106"/>
      <c r="BJ47" s="107"/>
      <c r="BK47" s="228"/>
      <c r="BL47" s="379" t="str">
        <f t="shared" si="6"/>
        <v/>
      </c>
      <c r="BM47" s="380" t="str">
        <f t="shared" si="7"/>
        <v/>
      </c>
      <c r="BN47" s="380" t="str">
        <f>IFERROR(K47/('Donnees de base'!M47*0.48),"")</f>
        <v/>
      </c>
      <c r="BO47" s="380" t="str">
        <f>IFERROR(L47/('Donnees de base'!M47*0.52),"")</f>
        <v/>
      </c>
      <c r="BP47" s="380" t="str">
        <f>IFERROR(T47/('Donnees de base'!K47*0.48),"")</f>
        <v/>
      </c>
      <c r="BQ47" s="380" t="str">
        <f>IFERROR(U47/('Donnees de base'!K47*0.52),"")</f>
        <v/>
      </c>
      <c r="BR47" s="380" t="str">
        <f>IFERROR(W47/('Donnees de base'!L47*0.48),"")</f>
        <v/>
      </c>
      <c r="BS47" s="380" t="str">
        <f>IFERROR(X47/('Donnees de base'!L47*0.52),"")</f>
        <v/>
      </c>
      <c r="BT47" s="380" t="s">
        <v>309</v>
      </c>
      <c r="BU47" s="381" t="s">
        <v>309</v>
      </c>
      <c r="BV47" s="380" t="s">
        <v>309</v>
      </c>
      <c r="BW47" s="380" t="s">
        <v>309</v>
      </c>
      <c r="BX47" s="380" t="s">
        <v>309</v>
      </c>
      <c r="BY47" s="380" t="s">
        <v>309</v>
      </c>
      <c r="BZ47" s="380" t="s">
        <v>309</v>
      </c>
      <c r="CA47" s="380" t="s">
        <v>309</v>
      </c>
      <c r="CB47" s="380" t="s">
        <v>309</v>
      </c>
      <c r="CC47" s="380" t="s">
        <v>309</v>
      </c>
      <c r="CD47" s="380" t="str">
        <f>IFERROR(AN47/('Donnees de base'!M47*0.48),"")</f>
        <v/>
      </c>
      <c r="CE47" s="380" t="s">
        <v>309</v>
      </c>
      <c r="CF47" s="380" t="s">
        <v>309</v>
      </c>
      <c r="CG47" s="380" t="s">
        <v>309</v>
      </c>
      <c r="CH47" s="382" t="s">
        <v>309</v>
      </c>
      <c r="CI47" s="332"/>
      <c r="CJ47" s="333" t="str">
        <f>IF('Donnees de base'!C47="","",'Donnees de base'!C47)</f>
        <v>DATA</v>
      </c>
      <c r="CK47" s="333" t="str">
        <f>IF('Donnees de base'!D47="","",'Donnees de base'!D47)</f>
        <v/>
      </c>
      <c r="CL47" s="333">
        <f>IF('Donnees de base'!G47="","",'Donnees de base'!G47)</f>
        <v>0</v>
      </c>
      <c r="CM47" s="429"/>
      <c r="CN47" s="383" t="s">
        <v>309</v>
      </c>
      <c r="CO47" s="335">
        <f>IF('Donnees de base'!K47="","",'Donnees de base'!K47)</f>
        <v>0</v>
      </c>
      <c r="CP47" s="423"/>
      <c r="CQ47" s="110"/>
      <c r="CR47" s="110"/>
      <c r="CS47" s="433"/>
      <c r="CT47" s="419">
        <f t="shared" si="8"/>
        <v>0</v>
      </c>
      <c r="CU47" s="389">
        <f t="shared" si="9"/>
        <v>0</v>
      </c>
      <c r="CV47" s="420">
        <f t="shared" si="10"/>
        <v>0</v>
      </c>
      <c r="CW47" s="423"/>
      <c r="CX47" s="110"/>
      <c r="CY47" s="110"/>
      <c r="CZ47" s="424"/>
      <c r="DA47" s="419">
        <f t="shared" si="11"/>
        <v>0</v>
      </c>
      <c r="DB47" s="389">
        <f t="shared" si="12"/>
        <v>0</v>
      </c>
      <c r="DC47" s="420">
        <f t="shared" si="13"/>
        <v>0</v>
      </c>
      <c r="DD47" s="421"/>
      <c r="DE47" s="110"/>
      <c r="DF47" s="110"/>
      <c r="DG47" s="422"/>
      <c r="DH47" s="419">
        <f t="shared" si="14"/>
        <v>0</v>
      </c>
      <c r="DI47" s="389">
        <f t="shared" si="15"/>
        <v>0</v>
      </c>
      <c r="DJ47" s="420">
        <f t="shared" si="16"/>
        <v>0</v>
      </c>
      <c r="DK47" s="397"/>
      <c r="DL47" s="386"/>
      <c r="DM47" s="110"/>
      <c r="DN47" s="424"/>
      <c r="DO47" s="348">
        <f t="shared" si="17"/>
        <v>0</v>
      </c>
      <c r="DP47" s="333">
        <f t="shared" si="18"/>
        <v>0</v>
      </c>
      <c r="DQ47" s="349">
        <f t="shared" si="19"/>
        <v>0</v>
      </c>
      <c r="DR47" s="430">
        <f t="shared" ref="DR47:DS47" si="214">SUM(CT47,DH47)</f>
        <v>0</v>
      </c>
      <c r="DS47" s="399">
        <f t="shared" si="214"/>
        <v>0</v>
      </c>
      <c r="DT47" s="431">
        <f t="shared" si="21"/>
        <v>0</v>
      </c>
      <c r="DU47" s="401">
        <f t="shared" ref="DU47:DV47" si="215">SUM(DA47,DO47)</f>
        <v>0</v>
      </c>
      <c r="DV47" s="399">
        <f t="shared" si="215"/>
        <v>0</v>
      </c>
      <c r="DW47" s="402">
        <f t="shared" si="23"/>
        <v>0</v>
      </c>
      <c r="DX47" s="432">
        <f t="shared" ref="DX47:DY47" si="216">SUM(CP47,CR47,CW47,CY47,DD47,DF47,DK47,DM47)</f>
        <v>0</v>
      </c>
      <c r="DY47" s="351">
        <f t="shared" si="216"/>
        <v>0</v>
      </c>
      <c r="DZ47" s="354">
        <f t="shared" si="25"/>
        <v>0</v>
      </c>
      <c r="EA47" s="426"/>
      <c r="EB47" s="427"/>
      <c r="EC47" s="428"/>
      <c r="ED47" s="425"/>
      <c r="EE47" s="408">
        <f t="shared" si="26"/>
        <v>0</v>
      </c>
      <c r="EF47" s="409">
        <f t="shared" si="27"/>
        <v>0</v>
      </c>
      <c r="EG47" s="410" t="str">
        <f>IFERROR(EF47/'Donnees de base'!E47,"")</f>
        <v/>
      </c>
      <c r="EH47" s="410">
        <f t="shared" si="28"/>
        <v>0</v>
      </c>
      <c r="EI47" s="411" t="str">
        <f>IFERROR(EH47/'Donnees de base'!F47,"")</f>
        <v/>
      </c>
      <c r="EJ47" s="365">
        <f t="shared" si="29"/>
        <v>0</v>
      </c>
      <c r="EK47" s="366" t="str">
        <f>IFERROR(EJ47/'Donnees de base'!G47,"")</f>
        <v/>
      </c>
      <c r="EL47" s="412" t="str">
        <f>IFERROR(DZ47/'Donnees de base'!K47,"")</f>
        <v/>
      </c>
      <c r="EM47" s="413" t="str">
        <f>IFERROR(DZ47/'Donnees de base'!P47,"")</f>
        <v/>
      </c>
      <c r="EN47" s="413" t="str">
        <f>IFERROR(DZ47/'Donnees de base'!T47,"")</f>
        <v/>
      </c>
      <c r="EO47" s="414" t="str">
        <f>IFERROR(EE47/'Donnees de base'!L47,"")</f>
        <v/>
      </c>
      <c r="EP47" s="370" t="str">
        <f>IFERROR(EJ47/('Donnees de base'!K47+'Donnees de base'!L47),"")</f>
        <v/>
      </c>
      <c r="EQ47" s="346"/>
      <c r="ER47" s="371"/>
      <c r="ES47" s="372">
        <f t="shared" si="30"/>
        <v>0</v>
      </c>
      <c r="ET47" s="84"/>
      <c r="EU47" s="84"/>
      <c r="EV47" s="373" t="str">
        <f>IFERROR((((ET47+EU47)*'Donnees de base'!$X$49)-(DZ47+EE47))/((ET47+EU47)*'Donnees de base'!$X$49),"")</f>
        <v/>
      </c>
      <c r="EW47" s="374">
        <f>IFERROR(('Donnees de base'!V47)-(ET47+EU47),"")</f>
        <v>0</v>
      </c>
      <c r="EX47" s="421"/>
      <c r="EY47" s="110"/>
      <c r="EZ47" s="110"/>
      <c r="FA47" s="422"/>
      <c r="FB47" s="423"/>
      <c r="FC47" s="110"/>
      <c r="FD47" s="424"/>
      <c r="FE47" s="395"/>
      <c r="FF47" s="415" t="str">
        <f>IFERROR(FE47/'Donnees de base'!AC47,"")</f>
        <v/>
      </c>
      <c r="FG47" s="386"/>
      <c r="FH47" s="415" t="str">
        <f>IFERROR(FG47/'Donnees de base'!AD47,"")</f>
        <v/>
      </c>
      <c r="FI47" s="386"/>
      <c r="FJ47" s="415" t="str">
        <f>IFERROR(FI47/'Donnees de base'!AE47,"")</f>
        <v/>
      </c>
      <c r="FK47" s="386"/>
      <c r="FL47" s="415" t="str">
        <f>IFERROR(FK47/'Donnees de base'!AF47,"")</f>
        <v/>
      </c>
      <c r="FM47" s="386"/>
      <c r="FN47" s="415" t="str">
        <f>IFERROR(FM47/'Donnees de base'!AG47,"")</f>
        <v/>
      </c>
      <c r="FO47" s="416">
        <f t="shared" si="31"/>
        <v>0</v>
      </c>
      <c r="FP47" s="386"/>
      <c r="FQ47" s="415" t="str">
        <f>IFERROR(FP47/'Donnees de base'!AH47,"")</f>
        <v/>
      </c>
      <c r="FR47" s="386"/>
      <c r="FS47" s="415" t="str">
        <f>IFERROR(FR47/'Donnees de base'!AI47,"")</f>
        <v/>
      </c>
      <c r="FT47" s="386"/>
      <c r="FU47" s="415" t="str">
        <f>IFERROR(FT47/'Donnees de base'!AJ47,"")</f>
        <v/>
      </c>
      <c r="FV47" s="416">
        <f t="shared" si="32"/>
        <v>0</v>
      </c>
      <c r="FW47" s="386"/>
      <c r="FX47" s="415" t="str">
        <f>IFERROR(FW47/'Donnees de base'!AK47,"")</f>
        <v/>
      </c>
      <c r="FY47" s="386"/>
      <c r="FZ47" s="415" t="str">
        <f>IFERROR(FY47/'Donnees de base'!AL47,"")</f>
        <v/>
      </c>
      <c r="GA47" s="386"/>
      <c r="GB47" s="415" t="str">
        <f>IFERROR(GA47/'Donnees de base'!AM47,"")</f>
        <v/>
      </c>
      <c r="GC47" s="416">
        <f t="shared" si="33"/>
        <v>0</v>
      </c>
      <c r="GD47" s="386"/>
      <c r="GE47" s="415" t="str">
        <f>IFERROR(GD47/'Donnees de base'!AN47,"")</f>
        <v/>
      </c>
      <c r="GF47" s="101"/>
      <c r="GG47" s="415" t="str">
        <f>IFERROR(GF47/'Donnees de base'!AO47,"")</f>
        <v/>
      </c>
      <c r="GH47" s="386"/>
      <c r="GI47" s="415" t="str">
        <f>IFERROR(GH47/'Donnees de base'!AP47,"")</f>
        <v/>
      </c>
      <c r="GJ47" s="386"/>
      <c r="GK47" s="417" t="str">
        <f>IFERROR(GJ47/'Donnees de base'!AQ47,"")</f>
        <v/>
      </c>
      <c r="GL47" s="418">
        <f t="shared" si="34"/>
        <v>0</v>
      </c>
      <c r="GM47" s="397"/>
      <c r="GN47" s="415" t="str">
        <f>IFERROR(GM47/'Donnees de base'!AS47,"")</f>
        <v/>
      </c>
      <c r="GO47" s="386"/>
      <c r="GP47" s="415" t="str">
        <f>IFERROR(GO47/'Donnees de base'!AT47,"")</f>
        <v/>
      </c>
      <c r="GQ47" s="386"/>
      <c r="GR47" s="415" t="str">
        <f>IFERROR(GQ47/'Donnees de base'!AU47,"")</f>
        <v/>
      </c>
      <c r="GS47" s="386"/>
      <c r="GT47" s="415" t="str">
        <f>IFERROR(GS47/'Donnees de base'!AV47,"")</f>
        <v/>
      </c>
      <c r="GU47" s="386"/>
      <c r="GV47" s="415" t="str">
        <f>IFERROR(GU47/'Donnees de base'!AW47,"")</f>
        <v/>
      </c>
      <c r="GW47" s="416">
        <f t="shared" si="35"/>
        <v>0</v>
      </c>
      <c r="GX47" s="386"/>
      <c r="GY47" s="415" t="str">
        <f>IFERROR(GX47/'Donnees de base'!AX47,"")</f>
        <v/>
      </c>
      <c r="GZ47" s="386"/>
      <c r="HA47" s="415" t="str">
        <f>IFERROR(GZ47/'Donnees de base'!AY47,"")</f>
        <v/>
      </c>
      <c r="HB47" s="386"/>
      <c r="HC47" s="415" t="str">
        <f>IFERROR(HB47/'Donnees de base'!AZ47,"")</f>
        <v/>
      </c>
      <c r="HD47" s="416">
        <f t="shared" si="36"/>
        <v>0</v>
      </c>
      <c r="HE47" s="386"/>
      <c r="HF47" s="415" t="str">
        <f>IFERROR(HE47/'Donnees de base'!BA47,"")</f>
        <v/>
      </c>
      <c r="HG47" s="386"/>
      <c r="HH47" s="415" t="str">
        <f>IFERROR(HG47/'Donnees de base'!BB47,"")</f>
        <v/>
      </c>
      <c r="HI47" s="386"/>
      <c r="HJ47" s="415" t="str">
        <f>IFERROR(HI47/'Donnees de base'!BC47,"")</f>
        <v/>
      </c>
      <c r="HK47" s="416">
        <f t="shared" si="37"/>
        <v>0</v>
      </c>
      <c r="HL47" s="386"/>
      <c r="HM47" s="415" t="str">
        <f>IFERROR(HL47/'Donnees de base'!BD47,"")</f>
        <v/>
      </c>
      <c r="HN47" s="386"/>
      <c r="HO47" s="415" t="str">
        <f>IFERROR(HN47/'Donnees de base'!BE47,"")</f>
        <v/>
      </c>
      <c r="HP47" s="386"/>
      <c r="HQ47" s="415" t="str">
        <f>IFERROR(HP47/'Donnees de base'!BF47,"")</f>
        <v/>
      </c>
      <c r="HR47" s="386"/>
      <c r="HS47" s="417" t="str">
        <f>IFERROR(HR47/'Donnees de base'!BG47,"")</f>
        <v/>
      </c>
      <c r="HT47" s="418">
        <f t="shared" si="38"/>
        <v>0</v>
      </c>
      <c r="HU47" s="397"/>
      <c r="HV47" s="415" t="str">
        <f>IFERROR(HU47/'Donnees de base'!BI47,"")</f>
        <v/>
      </c>
      <c r="HW47" s="386"/>
      <c r="HX47" s="415" t="str">
        <f>IFERROR(HW47/'Donnees de base'!BJ47,"")</f>
        <v/>
      </c>
      <c r="HY47" s="386"/>
      <c r="HZ47" s="415" t="str">
        <f>IFERROR(HY47/'Donnees de base'!BK47,"")</f>
        <v/>
      </c>
      <c r="IA47" s="386"/>
      <c r="IB47" s="415" t="str">
        <f>IFERROR(IA47/'Donnees de base'!BL47,"")</f>
        <v/>
      </c>
      <c r="IC47" s="386"/>
      <c r="ID47" s="415" t="str">
        <f>IFERROR(IC47/'Donnees de base'!BM47,"")</f>
        <v/>
      </c>
      <c r="IE47" s="416">
        <f t="shared" si="39"/>
        <v>0</v>
      </c>
      <c r="IF47" s="386"/>
      <c r="IG47" s="415" t="str">
        <f>IFERROR(IF47/'Donnees de base'!BN47,"")</f>
        <v/>
      </c>
      <c r="IH47" s="386"/>
      <c r="II47" s="415" t="str">
        <f>IFERROR(IH47/'Donnees de base'!BO47,"")</f>
        <v/>
      </c>
      <c r="IJ47" s="386"/>
      <c r="IK47" s="415" t="str">
        <f>IFERROR(IJ47/'Donnees de base'!BP47,"")</f>
        <v/>
      </c>
      <c r="IL47" s="416">
        <f t="shared" si="40"/>
        <v>0</v>
      </c>
      <c r="IM47" s="386"/>
      <c r="IN47" s="415" t="str">
        <f>IFERROR(IM47/'Donnees de base'!BQ47,"")</f>
        <v/>
      </c>
      <c r="IO47" s="386"/>
      <c r="IP47" s="415" t="str">
        <f>IFERROR(IO47/'Donnees de base'!BR47,"")</f>
        <v/>
      </c>
      <c r="IQ47" s="386"/>
      <c r="IR47" s="415" t="str">
        <f>IFERROR(IQ47/'Donnees de base'!BS47,"")</f>
        <v/>
      </c>
      <c r="IS47" s="416">
        <f t="shared" si="41"/>
        <v>0</v>
      </c>
      <c r="IT47" s="386"/>
      <c r="IU47" s="415" t="str">
        <f>IFERROR(IT47/'Donnees de base'!BT47,"")</f>
        <v/>
      </c>
      <c r="IV47" s="101"/>
      <c r="IW47" s="415" t="str">
        <f>IFERROR(IV47/'Donnees de base'!BU47,"")</f>
        <v/>
      </c>
      <c r="IX47" s="386"/>
      <c r="IY47" s="415" t="str">
        <f>IFERROR(IX47/'Donnees de base'!BV47,"")</f>
        <v/>
      </c>
      <c r="IZ47" s="386"/>
      <c r="JA47" s="417" t="str">
        <f>IFERROR(IZ47/'Donnees de base'!BW47,"")</f>
        <v/>
      </c>
      <c r="JB47" s="418">
        <f t="shared" si="42"/>
        <v>0</v>
      </c>
      <c r="JC47" s="397"/>
      <c r="JD47" s="415" t="str">
        <f>IFERROR(JC47/'Donnees de base'!BY47,"")</f>
        <v/>
      </c>
      <c r="JE47" s="386"/>
      <c r="JF47" s="386"/>
      <c r="JG47" s="386"/>
      <c r="JH47" s="386"/>
      <c r="JI47" s="389">
        <f t="shared" si="43"/>
        <v>0</v>
      </c>
      <c r="JJ47" s="417" t="str">
        <f>IFERROR(JI47/('Donnees de base'!CD47-'Donnees de base'!BY47),"")</f>
        <v/>
      </c>
      <c r="JK47" s="418">
        <f t="shared" si="44"/>
        <v>0</v>
      </c>
    </row>
    <row r="48" spans="1:271" ht="15.4">
      <c r="A48" s="237" t="str">
        <f>IF('Donnees de base'!A48="","",'Donnees de base'!A48)</f>
        <v>COUP</v>
      </c>
      <c r="B48" s="238" t="str">
        <f>IF('Donnees de base'!B48="","",'Donnees de base'!B48)</f>
        <v>GPEI</v>
      </c>
      <c r="C48" s="238" t="str">
        <f>IF('Donnees de base'!C48="","",'Donnees de base'!C48)</f>
        <v>DATA</v>
      </c>
      <c r="D48" s="238" t="str">
        <f>IF('Donnees de base'!D48="","",'Donnees de base'!D48)</f>
        <v/>
      </c>
      <c r="E48" s="239" t="str">
        <f>IF('Donnees de base'!H48="","",'Donnees de base'!H48)</f>
        <v/>
      </c>
      <c r="F48" s="240">
        <v>0</v>
      </c>
      <c r="G48" s="241"/>
      <c r="H48" s="242" t="str">
        <f>IF('Donnees de base'!Y48="","",'Donnees de base'!Y48)</f>
        <v/>
      </c>
      <c r="I48" s="243"/>
      <c r="J48" s="244">
        <f t="shared" si="0"/>
        <v>0</v>
      </c>
      <c r="K48" s="245"/>
      <c r="L48" s="243"/>
      <c r="M48" s="244">
        <f t="shared" si="1"/>
        <v>0</v>
      </c>
      <c r="N48" s="245"/>
      <c r="O48" s="245"/>
      <c r="P48" s="246">
        <f t="shared" si="2"/>
        <v>0</v>
      </c>
      <c r="Q48" s="245"/>
      <c r="R48" s="245"/>
      <c r="S48" s="246">
        <f t="shared" si="3"/>
        <v>0</v>
      </c>
      <c r="T48" s="247">
        <f t="shared" ref="T48:U48" si="217">SUM(N48,Q48)</f>
        <v>0</v>
      </c>
      <c r="U48" s="247">
        <f t="shared" si="217"/>
        <v>0</v>
      </c>
      <c r="V48" s="246">
        <f t="shared" si="5"/>
        <v>0</v>
      </c>
      <c r="W48" s="245"/>
      <c r="X48" s="241"/>
      <c r="Y48" s="159"/>
      <c r="Z48" s="163"/>
      <c r="AA48" s="163"/>
      <c r="AB48" s="163"/>
      <c r="AC48" s="164"/>
      <c r="AD48" s="248"/>
      <c r="AE48" s="241"/>
      <c r="AF48" s="249"/>
      <c r="AG48" s="245"/>
      <c r="AH48" s="245"/>
      <c r="AI48" s="245"/>
      <c r="AJ48" s="245"/>
      <c r="AK48" s="245"/>
      <c r="AL48" s="245"/>
      <c r="AM48" s="245"/>
      <c r="AN48" s="243"/>
      <c r="AO48" s="248"/>
      <c r="AP48" s="245"/>
      <c r="AQ48" s="245"/>
      <c r="AR48" s="245"/>
      <c r="AS48" s="245"/>
      <c r="AT48" s="245"/>
      <c r="AU48" s="245"/>
      <c r="AV48" s="245"/>
      <c r="AW48" s="241"/>
      <c r="AX48" s="249"/>
      <c r="AY48" s="245"/>
      <c r="AZ48" s="245"/>
      <c r="BA48" s="245"/>
      <c r="BB48" s="245"/>
      <c r="BC48" s="245"/>
      <c r="BD48" s="245"/>
      <c r="BE48" s="245"/>
      <c r="BF48" s="245"/>
      <c r="BG48" s="245"/>
      <c r="BH48" s="245"/>
      <c r="BI48" s="243"/>
      <c r="BJ48" s="248"/>
      <c r="BK48" s="241"/>
      <c r="BL48" s="434" t="str">
        <f t="shared" si="6"/>
        <v/>
      </c>
      <c r="BM48" s="435" t="str">
        <f t="shared" si="7"/>
        <v/>
      </c>
      <c r="BN48" s="435" t="str">
        <f>IFERROR(K48/('Donnees de base'!M48*0.48),"")</f>
        <v/>
      </c>
      <c r="BO48" s="435" t="str">
        <f>IFERROR(L48/('Donnees de base'!M48*0.52),"")</f>
        <v/>
      </c>
      <c r="BP48" s="435" t="str">
        <f>IFERROR(T48/('Donnees de base'!K48*0.48),"")</f>
        <v/>
      </c>
      <c r="BQ48" s="435" t="str">
        <f>IFERROR(U48/('Donnees de base'!K48*0.52),"")</f>
        <v/>
      </c>
      <c r="BR48" s="435" t="str">
        <f>IFERROR(W48/('Donnees de base'!L48*0.48),"")</f>
        <v/>
      </c>
      <c r="BS48" s="435" t="str">
        <f>IFERROR(X48/('Donnees de base'!L48*0.52),"")</f>
        <v/>
      </c>
      <c r="BT48" s="435" t="s">
        <v>309</v>
      </c>
      <c r="BU48" s="436" t="s">
        <v>309</v>
      </c>
      <c r="BV48" s="435" t="s">
        <v>309</v>
      </c>
      <c r="BW48" s="435" t="s">
        <v>309</v>
      </c>
      <c r="BX48" s="435" t="s">
        <v>309</v>
      </c>
      <c r="BY48" s="435" t="s">
        <v>309</v>
      </c>
      <c r="BZ48" s="435" t="s">
        <v>309</v>
      </c>
      <c r="CA48" s="435" t="s">
        <v>309</v>
      </c>
      <c r="CB48" s="435" t="s">
        <v>309</v>
      </c>
      <c r="CC48" s="435" t="s">
        <v>309</v>
      </c>
      <c r="CD48" s="435" t="str">
        <f>IFERROR(AN48/('Donnees de base'!M48*0.48),"")</f>
        <v/>
      </c>
      <c r="CE48" s="435" t="s">
        <v>309</v>
      </c>
      <c r="CF48" s="435" t="s">
        <v>309</v>
      </c>
      <c r="CG48" s="435" t="s">
        <v>309</v>
      </c>
      <c r="CH48" s="437" t="s">
        <v>309</v>
      </c>
      <c r="CI48" s="332"/>
      <c r="CJ48" s="438" t="str">
        <f>IF('Donnees de base'!C48="","",'Donnees de base'!C48)</f>
        <v>DATA</v>
      </c>
      <c r="CK48" s="438" t="str">
        <f>IF('Donnees de base'!D48="","",'Donnees de base'!D48)</f>
        <v/>
      </c>
      <c r="CL48" s="438">
        <f>IF('Donnees de base'!G48="","",'Donnees de base'!G48)</f>
        <v>0</v>
      </c>
      <c r="CM48" s="439"/>
      <c r="CN48" s="440" t="s">
        <v>309</v>
      </c>
      <c r="CO48" s="441">
        <f>IF('Donnees de base'!K48="","",'Donnees de base'!K48)</f>
        <v>0</v>
      </c>
      <c r="CP48" s="442"/>
      <c r="CQ48" s="168"/>
      <c r="CR48" s="168"/>
      <c r="CS48" s="443"/>
      <c r="CT48" s="444">
        <f t="shared" si="8"/>
        <v>0</v>
      </c>
      <c r="CU48" s="445">
        <f t="shared" si="9"/>
        <v>0</v>
      </c>
      <c r="CV48" s="446">
        <f t="shared" si="10"/>
        <v>0</v>
      </c>
      <c r="CW48" s="442"/>
      <c r="CX48" s="168"/>
      <c r="CY48" s="168"/>
      <c r="CZ48" s="447"/>
      <c r="DA48" s="444">
        <f t="shared" si="11"/>
        <v>0</v>
      </c>
      <c r="DB48" s="445">
        <f t="shared" si="12"/>
        <v>0</v>
      </c>
      <c r="DC48" s="446">
        <f t="shared" si="13"/>
        <v>0</v>
      </c>
      <c r="DD48" s="448"/>
      <c r="DE48" s="168"/>
      <c r="DF48" s="168"/>
      <c r="DG48" s="449"/>
      <c r="DH48" s="444">
        <f t="shared" si="14"/>
        <v>0</v>
      </c>
      <c r="DI48" s="445">
        <f t="shared" si="15"/>
        <v>0</v>
      </c>
      <c r="DJ48" s="446">
        <f t="shared" si="16"/>
        <v>0</v>
      </c>
      <c r="DK48" s="442"/>
      <c r="DL48" s="168"/>
      <c r="DM48" s="168"/>
      <c r="DN48" s="447"/>
      <c r="DO48" s="450">
        <f t="shared" si="17"/>
        <v>0</v>
      </c>
      <c r="DP48" s="438">
        <f t="shared" si="18"/>
        <v>0</v>
      </c>
      <c r="DQ48" s="451">
        <f t="shared" si="19"/>
        <v>0</v>
      </c>
      <c r="DR48" s="452">
        <f t="shared" ref="DR48:DS48" si="218">SUM(CT48,DH48)</f>
        <v>0</v>
      </c>
      <c r="DS48" s="453">
        <f t="shared" si="218"/>
        <v>0</v>
      </c>
      <c r="DT48" s="454">
        <f t="shared" si="21"/>
        <v>0</v>
      </c>
      <c r="DU48" s="455">
        <f t="shared" ref="DU48:DV48" si="219">SUM(DA48,DO48)</f>
        <v>0</v>
      </c>
      <c r="DV48" s="453">
        <f t="shared" si="219"/>
        <v>0</v>
      </c>
      <c r="DW48" s="456">
        <f t="shared" si="23"/>
        <v>0</v>
      </c>
      <c r="DX48" s="457">
        <f t="shared" ref="DX48:DY48" si="220">SUM(CP48,CR48,CW48,CY48,DD48,DF48,DK48,DM48)</f>
        <v>0</v>
      </c>
      <c r="DY48" s="458">
        <f t="shared" si="220"/>
        <v>0</v>
      </c>
      <c r="DZ48" s="459">
        <f t="shared" si="25"/>
        <v>0</v>
      </c>
      <c r="EA48" s="460"/>
      <c r="EB48" s="461"/>
      <c r="EC48" s="462"/>
      <c r="ED48" s="463"/>
      <c r="EE48" s="464">
        <f t="shared" si="26"/>
        <v>0</v>
      </c>
      <c r="EF48" s="465">
        <f t="shared" si="27"/>
        <v>0</v>
      </c>
      <c r="EG48" s="466" t="str">
        <f>IFERROR(EF48/'Donnees de base'!E48,"")</f>
        <v/>
      </c>
      <c r="EH48" s="466">
        <f t="shared" si="28"/>
        <v>0</v>
      </c>
      <c r="EI48" s="467" t="str">
        <f>IFERROR(EH48/'Donnees de base'!F48,"")</f>
        <v/>
      </c>
      <c r="EJ48" s="365">
        <f t="shared" si="29"/>
        <v>0</v>
      </c>
      <c r="EK48" s="366" t="str">
        <f>IFERROR(EJ48/'Donnees de base'!G48,"")</f>
        <v/>
      </c>
      <c r="EL48" s="468" t="str">
        <f>IFERROR(DZ48/'Donnees de base'!K48,"")</f>
        <v/>
      </c>
      <c r="EM48" s="469" t="str">
        <f>IFERROR(DZ48/'Donnees de base'!P48,"")</f>
        <v/>
      </c>
      <c r="EN48" s="469" t="str">
        <f>IFERROR(DZ48/'Donnees de base'!T48,"")</f>
        <v/>
      </c>
      <c r="EO48" s="470" t="str">
        <f>IFERROR(EE48/'Donnees de base'!L48,"")</f>
        <v/>
      </c>
      <c r="EP48" s="471" t="str">
        <f>IFERROR(EJ48/('Donnees de base'!K48+'Donnees de base'!L48),"")</f>
        <v/>
      </c>
      <c r="EQ48" s="472"/>
      <c r="ER48" s="473"/>
      <c r="ES48" s="474">
        <f t="shared" si="30"/>
        <v>0</v>
      </c>
      <c r="ET48" s="475"/>
      <c r="EU48" s="475"/>
      <c r="EV48" s="476" t="str">
        <f>IFERROR((((ET48+EU48)*'Donnees de base'!$X$49)-(DZ48+EE48))/((ET48+EU48)*'Donnees de base'!$X$49),"")</f>
        <v/>
      </c>
      <c r="EW48" s="477">
        <f>IFERROR(('Donnees de base'!V48)-(ET48+EU48),"")</f>
        <v>0</v>
      </c>
      <c r="EX48" s="448"/>
      <c r="EY48" s="168"/>
      <c r="EZ48" s="168"/>
      <c r="FA48" s="449"/>
      <c r="FB48" s="442"/>
      <c r="FC48" s="168"/>
      <c r="FD48" s="447"/>
      <c r="FE48" s="478"/>
      <c r="FF48" s="479" t="str">
        <f>IFERROR(FE48/'Donnees de base'!AC48,"")</f>
        <v/>
      </c>
      <c r="FG48" s="480"/>
      <c r="FH48" s="479" t="str">
        <f>IFERROR(FG48/'Donnees de base'!AD48,"")</f>
        <v/>
      </c>
      <c r="FI48" s="480"/>
      <c r="FJ48" s="479" t="str">
        <f>IFERROR(FI48/'Donnees de base'!AE48,"")</f>
        <v/>
      </c>
      <c r="FK48" s="480"/>
      <c r="FL48" s="479" t="str">
        <f>IFERROR(FK48/'Donnees de base'!AF48,"")</f>
        <v/>
      </c>
      <c r="FM48" s="480"/>
      <c r="FN48" s="479" t="str">
        <f>IFERROR(FM48/'Donnees de base'!AG48,"")</f>
        <v/>
      </c>
      <c r="FO48" s="481">
        <f t="shared" si="31"/>
        <v>0</v>
      </c>
      <c r="FP48" s="480"/>
      <c r="FQ48" s="479" t="str">
        <f>IFERROR(FP48/'Donnees de base'!AH48,"")</f>
        <v/>
      </c>
      <c r="FR48" s="480"/>
      <c r="FS48" s="479" t="str">
        <f>IFERROR(FR48/'Donnees de base'!AI48,"")</f>
        <v/>
      </c>
      <c r="FT48" s="480"/>
      <c r="FU48" s="479" t="str">
        <f>IFERROR(FT48/'Donnees de base'!AJ48,"")</f>
        <v/>
      </c>
      <c r="FV48" s="481">
        <f t="shared" si="32"/>
        <v>0</v>
      </c>
      <c r="FW48" s="480"/>
      <c r="FX48" s="479" t="str">
        <f>IFERROR(FW48/'Donnees de base'!AK48,"")</f>
        <v/>
      </c>
      <c r="FY48" s="480"/>
      <c r="FZ48" s="479" t="str">
        <f>IFERROR(FY48/'Donnees de base'!AL48,"")</f>
        <v/>
      </c>
      <c r="GA48" s="480"/>
      <c r="GB48" s="479" t="str">
        <f>IFERROR(GA48/'Donnees de base'!AM48,"")</f>
        <v/>
      </c>
      <c r="GC48" s="481">
        <f t="shared" si="33"/>
        <v>0</v>
      </c>
      <c r="GD48" s="480"/>
      <c r="GE48" s="479" t="str">
        <f>IFERROR(GD48/'Donnees de base'!AN48,"")</f>
        <v/>
      </c>
      <c r="GF48" s="151"/>
      <c r="GG48" s="479" t="str">
        <f>IFERROR(GF48/'Donnees de base'!AO48,"")</f>
        <v/>
      </c>
      <c r="GH48" s="480"/>
      <c r="GI48" s="479" t="str">
        <f>IFERROR(GH48/'Donnees de base'!AP48,"")</f>
        <v/>
      </c>
      <c r="GJ48" s="480"/>
      <c r="GK48" s="482" t="str">
        <f>IFERROR(GJ48/'Donnees de base'!AQ48,"")</f>
        <v/>
      </c>
      <c r="GL48" s="483">
        <f t="shared" si="34"/>
        <v>0</v>
      </c>
      <c r="GM48" s="484"/>
      <c r="GN48" s="479" t="str">
        <f>IFERROR(GM48/'Donnees de base'!AS48,"")</f>
        <v/>
      </c>
      <c r="GO48" s="480"/>
      <c r="GP48" s="479" t="str">
        <f>IFERROR(GO48/'Donnees de base'!AT48,"")</f>
        <v/>
      </c>
      <c r="GQ48" s="480"/>
      <c r="GR48" s="479" t="str">
        <f>IFERROR(GQ48/'Donnees de base'!AU48,"")</f>
        <v/>
      </c>
      <c r="GS48" s="480"/>
      <c r="GT48" s="479" t="str">
        <f>IFERROR(GS48/'Donnees de base'!AV48,"")</f>
        <v/>
      </c>
      <c r="GU48" s="480"/>
      <c r="GV48" s="479" t="str">
        <f>IFERROR(GU48/'Donnees de base'!AW48,"")</f>
        <v/>
      </c>
      <c r="GW48" s="481">
        <f t="shared" si="35"/>
        <v>0</v>
      </c>
      <c r="GX48" s="480"/>
      <c r="GY48" s="479" t="str">
        <f>IFERROR(GX48/'Donnees de base'!AX48,"")</f>
        <v/>
      </c>
      <c r="GZ48" s="480"/>
      <c r="HA48" s="479" t="str">
        <f>IFERROR(GZ48/'Donnees de base'!AY48,"")</f>
        <v/>
      </c>
      <c r="HB48" s="480"/>
      <c r="HC48" s="479" t="str">
        <f>IFERROR(HB48/'Donnees de base'!AZ48,"")</f>
        <v/>
      </c>
      <c r="HD48" s="481">
        <f t="shared" si="36"/>
        <v>0</v>
      </c>
      <c r="HE48" s="480"/>
      <c r="HF48" s="479" t="str">
        <f>IFERROR(HE48/'Donnees de base'!BA48,"")</f>
        <v/>
      </c>
      <c r="HG48" s="480"/>
      <c r="HH48" s="479" t="str">
        <f>IFERROR(HG48/'Donnees de base'!BB48,"")</f>
        <v/>
      </c>
      <c r="HI48" s="480"/>
      <c r="HJ48" s="479" t="str">
        <f>IFERROR(HI48/'Donnees de base'!BC48,"")</f>
        <v/>
      </c>
      <c r="HK48" s="481">
        <f t="shared" si="37"/>
        <v>0</v>
      </c>
      <c r="HL48" s="480"/>
      <c r="HM48" s="479" t="str">
        <f>IFERROR(HL48/'Donnees de base'!BD48,"")</f>
        <v/>
      </c>
      <c r="HN48" s="480"/>
      <c r="HO48" s="479" t="str">
        <f>IFERROR(HN48/'Donnees de base'!BE48,"")</f>
        <v/>
      </c>
      <c r="HP48" s="480"/>
      <c r="HQ48" s="479" t="str">
        <f>IFERROR(HP48/'Donnees de base'!BF48,"")</f>
        <v/>
      </c>
      <c r="HR48" s="480"/>
      <c r="HS48" s="482" t="str">
        <f>IFERROR(HR48/'Donnees de base'!BG48,"")</f>
        <v/>
      </c>
      <c r="HT48" s="483">
        <f t="shared" si="38"/>
        <v>0</v>
      </c>
      <c r="HU48" s="484"/>
      <c r="HV48" s="479" t="str">
        <f>IFERROR(HU48/'Donnees de base'!BI48,"")</f>
        <v/>
      </c>
      <c r="HW48" s="480"/>
      <c r="HX48" s="479" t="str">
        <f>IFERROR(HW48/'Donnees de base'!BJ48,"")</f>
        <v/>
      </c>
      <c r="HY48" s="480"/>
      <c r="HZ48" s="479" t="str">
        <f>IFERROR(HY48/'Donnees de base'!BK48,"")</f>
        <v/>
      </c>
      <c r="IA48" s="480"/>
      <c r="IB48" s="479" t="str">
        <f>IFERROR(IA48/'Donnees de base'!BL48,"")</f>
        <v/>
      </c>
      <c r="IC48" s="480"/>
      <c r="ID48" s="479" t="str">
        <f>IFERROR(IC48/'Donnees de base'!BM48,"")</f>
        <v/>
      </c>
      <c r="IE48" s="481">
        <f t="shared" si="39"/>
        <v>0</v>
      </c>
      <c r="IF48" s="480"/>
      <c r="IG48" s="479" t="str">
        <f>IFERROR(IF48/'Donnees de base'!BN48,"")</f>
        <v/>
      </c>
      <c r="IH48" s="480"/>
      <c r="II48" s="479" t="str">
        <f>IFERROR(IH48/'Donnees de base'!BO48,"")</f>
        <v/>
      </c>
      <c r="IJ48" s="480"/>
      <c r="IK48" s="479" t="str">
        <f>IFERROR(IJ48/'Donnees de base'!BP48,"")</f>
        <v/>
      </c>
      <c r="IL48" s="481">
        <f t="shared" si="40"/>
        <v>0</v>
      </c>
      <c r="IM48" s="480"/>
      <c r="IN48" s="479" t="str">
        <f>IFERROR(IM48/'Donnees de base'!BQ48,"")</f>
        <v/>
      </c>
      <c r="IO48" s="480"/>
      <c r="IP48" s="479" t="str">
        <f>IFERROR(IO48/'Donnees de base'!BR48,"")</f>
        <v/>
      </c>
      <c r="IQ48" s="480"/>
      <c r="IR48" s="479" t="str">
        <f>IFERROR(IQ48/'Donnees de base'!BS48,"")</f>
        <v/>
      </c>
      <c r="IS48" s="481">
        <f t="shared" si="41"/>
        <v>0</v>
      </c>
      <c r="IT48" s="480"/>
      <c r="IU48" s="479" t="str">
        <f>IFERROR(IT48/'Donnees de base'!BT48,"")</f>
        <v/>
      </c>
      <c r="IV48" s="151"/>
      <c r="IW48" s="479" t="str">
        <f>IFERROR(IV48/'Donnees de base'!BU48,"")</f>
        <v/>
      </c>
      <c r="IX48" s="480"/>
      <c r="IY48" s="479" t="str">
        <f>IFERROR(IX48/'Donnees de base'!BV48,"")</f>
        <v/>
      </c>
      <c r="IZ48" s="480"/>
      <c r="JA48" s="482" t="str">
        <f>IFERROR(IZ48/'Donnees de base'!BW48,"")</f>
        <v/>
      </c>
      <c r="JB48" s="483">
        <f t="shared" si="42"/>
        <v>0</v>
      </c>
      <c r="JC48" s="484"/>
      <c r="JD48" s="479" t="str">
        <f>IFERROR(JC48/'Donnees de base'!BY48,"")</f>
        <v/>
      </c>
      <c r="JE48" s="480"/>
      <c r="JF48" s="480"/>
      <c r="JG48" s="480"/>
      <c r="JH48" s="480"/>
      <c r="JI48" s="445">
        <f t="shared" si="43"/>
        <v>0</v>
      </c>
      <c r="JJ48" s="482" t="str">
        <f>IFERROR(JI48/('Donnees de base'!CD48-'Donnees de base'!BY48),"")</f>
        <v/>
      </c>
      <c r="JK48" s="483">
        <f t="shared" si="44"/>
        <v>0</v>
      </c>
    </row>
    <row r="49" spans="1:271" ht="20.25" customHeight="1">
      <c r="A49" s="254" t="str">
        <f>IF('Donnees de base'!A49="","",'Donnees de base'!A49)</f>
        <v>COUP</v>
      </c>
      <c r="B49" s="255" t="str">
        <f>IF('Donnees de base'!B49="","",'Donnees de base'!B49)</f>
        <v>GPEI</v>
      </c>
      <c r="C49" s="255" t="str">
        <f>IF('Donnees de base'!C49="","",'Donnees de base'!C49)</f>
        <v>Total DATA</v>
      </c>
      <c r="D49" s="255">
        <f>IF('Donnees de base'!D49="","",'Donnees de base'!D49)</f>
        <v>0</v>
      </c>
      <c r="E49" s="256">
        <f>SUM(E4:E48)</f>
        <v>0</v>
      </c>
      <c r="F49" s="257">
        <v>0</v>
      </c>
      <c r="G49" s="258">
        <f t="shared" ref="G49:BK49" si="221">SUM(G4:G48)</f>
        <v>0</v>
      </c>
      <c r="H49" s="259">
        <f t="shared" si="221"/>
        <v>0</v>
      </c>
      <c r="I49" s="260">
        <f t="shared" si="221"/>
        <v>0</v>
      </c>
      <c r="J49" s="261">
        <f t="shared" si="221"/>
        <v>0</v>
      </c>
      <c r="K49" s="262">
        <f t="shared" si="221"/>
        <v>0</v>
      </c>
      <c r="L49" s="260">
        <f t="shared" si="221"/>
        <v>0</v>
      </c>
      <c r="M49" s="261">
        <f t="shared" si="221"/>
        <v>0</v>
      </c>
      <c r="N49" s="262">
        <f t="shared" si="221"/>
        <v>0</v>
      </c>
      <c r="O49" s="262">
        <f t="shared" si="221"/>
        <v>0</v>
      </c>
      <c r="P49" s="255">
        <f t="shared" si="221"/>
        <v>0</v>
      </c>
      <c r="Q49" s="262">
        <f t="shared" si="221"/>
        <v>0</v>
      </c>
      <c r="R49" s="262">
        <f t="shared" si="221"/>
        <v>0</v>
      </c>
      <c r="S49" s="255">
        <f t="shared" si="221"/>
        <v>0</v>
      </c>
      <c r="T49" s="255">
        <f t="shared" si="221"/>
        <v>0</v>
      </c>
      <c r="U49" s="255">
        <f t="shared" si="221"/>
        <v>0</v>
      </c>
      <c r="V49" s="255">
        <f t="shared" si="221"/>
        <v>0</v>
      </c>
      <c r="W49" s="262">
        <f t="shared" si="221"/>
        <v>0</v>
      </c>
      <c r="X49" s="258">
        <f t="shared" si="221"/>
        <v>0</v>
      </c>
      <c r="Y49" s="254">
        <f t="shared" si="221"/>
        <v>0</v>
      </c>
      <c r="Z49" s="255">
        <f t="shared" si="221"/>
        <v>0</v>
      </c>
      <c r="AA49" s="255">
        <f t="shared" si="221"/>
        <v>0</v>
      </c>
      <c r="AB49" s="255">
        <f t="shared" si="221"/>
        <v>0</v>
      </c>
      <c r="AC49" s="263">
        <f t="shared" si="221"/>
        <v>0</v>
      </c>
      <c r="AD49" s="264">
        <f t="shared" si="221"/>
        <v>0</v>
      </c>
      <c r="AE49" s="258">
        <f t="shared" si="221"/>
        <v>0</v>
      </c>
      <c r="AF49" s="259">
        <f t="shared" si="221"/>
        <v>0</v>
      </c>
      <c r="AG49" s="262">
        <f t="shared" si="221"/>
        <v>0</v>
      </c>
      <c r="AH49" s="262">
        <f t="shared" si="221"/>
        <v>0</v>
      </c>
      <c r="AI49" s="262">
        <f t="shared" si="221"/>
        <v>0</v>
      </c>
      <c r="AJ49" s="262">
        <f t="shared" si="221"/>
        <v>0</v>
      </c>
      <c r="AK49" s="262">
        <f t="shared" si="221"/>
        <v>0</v>
      </c>
      <c r="AL49" s="262">
        <f t="shared" si="221"/>
        <v>0</v>
      </c>
      <c r="AM49" s="262">
        <f t="shared" si="221"/>
        <v>0</v>
      </c>
      <c r="AN49" s="260">
        <f t="shared" si="221"/>
        <v>0</v>
      </c>
      <c r="AO49" s="264">
        <f t="shared" si="221"/>
        <v>0</v>
      </c>
      <c r="AP49" s="262">
        <f t="shared" si="221"/>
        <v>0</v>
      </c>
      <c r="AQ49" s="262">
        <f t="shared" si="221"/>
        <v>0</v>
      </c>
      <c r="AR49" s="262">
        <f t="shared" si="221"/>
        <v>0</v>
      </c>
      <c r="AS49" s="262">
        <f t="shared" si="221"/>
        <v>0</v>
      </c>
      <c r="AT49" s="262">
        <f t="shared" si="221"/>
        <v>0</v>
      </c>
      <c r="AU49" s="262">
        <f t="shared" si="221"/>
        <v>0</v>
      </c>
      <c r="AV49" s="262">
        <f t="shared" si="221"/>
        <v>0</v>
      </c>
      <c r="AW49" s="258">
        <f t="shared" si="221"/>
        <v>0</v>
      </c>
      <c r="AX49" s="259">
        <f t="shared" si="221"/>
        <v>0</v>
      </c>
      <c r="AY49" s="262">
        <f t="shared" si="221"/>
        <v>0</v>
      </c>
      <c r="AZ49" s="262">
        <f t="shared" si="221"/>
        <v>0</v>
      </c>
      <c r="BA49" s="262">
        <f t="shared" si="221"/>
        <v>0</v>
      </c>
      <c r="BB49" s="262">
        <f t="shared" si="221"/>
        <v>0</v>
      </c>
      <c r="BC49" s="262">
        <f t="shared" si="221"/>
        <v>0</v>
      </c>
      <c r="BD49" s="262">
        <f t="shared" si="221"/>
        <v>0</v>
      </c>
      <c r="BE49" s="262">
        <f t="shared" si="221"/>
        <v>0</v>
      </c>
      <c r="BF49" s="262">
        <f t="shared" si="221"/>
        <v>0</v>
      </c>
      <c r="BG49" s="262">
        <f t="shared" si="221"/>
        <v>0</v>
      </c>
      <c r="BH49" s="262">
        <f t="shared" si="221"/>
        <v>0</v>
      </c>
      <c r="BI49" s="260">
        <f t="shared" si="221"/>
        <v>0</v>
      </c>
      <c r="BJ49" s="264">
        <f t="shared" si="221"/>
        <v>0</v>
      </c>
      <c r="BK49" s="258">
        <f t="shared" si="221"/>
        <v>0</v>
      </c>
      <c r="BL49" s="265" t="str">
        <f t="shared" si="6"/>
        <v/>
      </c>
      <c r="BM49" s="266" t="str">
        <f t="shared" si="7"/>
        <v/>
      </c>
      <c r="BN49" s="266" t="str">
        <f>IFERROR(K49/('Donnees de base'!M49*0.48),"")</f>
        <v/>
      </c>
      <c r="BO49" s="266" t="str">
        <f>IFERROR(L49/('Donnees de base'!M49*0.52),"")</f>
        <v/>
      </c>
      <c r="BP49" s="266" t="str">
        <f>IFERROR(T49/('Donnees de base'!K49*0.48),"")</f>
        <v/>
      </c>
      <c r="BQ49" s="266" t="str">
        <f>IFERROR(U49/('Donnees de base'!K49*0.52),"")</f>
        <v/>
      </c>
      <c r="BR49" s="266" t="str">
        <f>IFERROR(W49/('Donnees de base'!L49*0.48),"")</f>
        <v/>
      </c>
      <c r="BS49" s="266" t="str">
        <f>IFERROR(X49/('Donnees de base'!L49*0.52),"")</f>
        <v/>
      </c>
      <c r="BT49" s="266" t="s">
        <v>309</v>
      </c>
      <c r="BU49" s="267" t="s">
        <v>309</v>
      </c>
      <c r="BV49" s="266" t="s">
        <v>309</v>
      </c>
      <c r="BW49" s="266" t="s">
        <v>309</v>
      </c>
      <c r="BX49" s="266" t="s">
        <v>309</v>
      </c>
      <c r="BY49" s="266" t="s">
        <v>309</v>
      </c>
      <c r="BZ49" s="266" t="s">
        <v>309</v>
      </c>
      <c r="CA49" s="266" t="s">
        <v>309</v>
      </c>
      <c r="CB49" s="266" t="s">
        <v>309</v>
      </c>
      <c r="CC49" s="266" t="s">
        <v>309</v>
      </c>
      <c r="CD49" s="266" t="str">
        <f>IFERROR(AN49/('Donnees de base'!M49*0.48),"")</f>
        <v/>
      </c>
      <c r="CE49" s="266" t="s">
        <v>309</v>
      </c>
      <c r="CF49" s="266" t="s">
        <v>309</v>
      </c>
      <c r="CG49" s="266" t="s">
        <v>309</v>
      </c>
      <c r="CH49" s="268" t="s">
        <v>309</v>
      </c>
      <c r="CI49" s="485"/>
      <c r="CJ49" s="486" t="str">
        <f>IF('Donnees de base'!C49="","",'Donnees de base'!C49)</f>
        <v>Total DATA</v>
      </c>
      <c r="CK49" s="255"/>
      <c r="CL49" s="255">
        <f t="shared" ref="CL49:CM49" si="222">SUM(CL4:CL48)</f>
        <v>0</v>
      </c>
      <c r="CM49" s="255">
        <f t="shared" si="222"/>
        <v>0</v>
      </c>
      <c r="CN49" s="487" t="s">
        <v>309</v>
      </c>
      <c r="CO49" s="488">
        <f t="shared" ref="CO49:EF49" si="223">SUM(CO4:CO48)</f>
        <v>0</v>
      </c>
      <c r="CP49" s="257">
        <f t="shared" si="223"/>
        <v>0</v>
      </c>
      <c r="CQ49" s="489">
        <f t="shared" si="223"/>
        <v>0</v>
      </c>
      <c r="CR49" s="255">
        <f t="shared" si="223"/>
        <v>0</v>
      </c>
      <c r="CS49" s="490">
        <f t="shared" si="223"/>
        <v>0</v>
      </c>
      <c r="CT49" s="491">
        <f t="shared" si="223"/>
        <v>0</v>
      </c>
      <c r="CU49" s="255">
        <f t="shared" si="223"/>
        <v>0</v>
      </c>
      <c r="CV49" s="492">
        <f t="shared" si="223"/>
        <v>0</v>
      </c>
      <c r="CW49" s="261">
        <f t="shared" si="223"/>
        <v>0</v>
      </c>
      <c r="CX49" s="255">
        <f t="shared" si="223"/>
        <v>0</v>
      </c>
      <c r="CY49" s="255">
        <f t="shared" si="223"/>
        <v>0</v>
      </c>
      <c r="CZ49" s="256">
        <f t="shared" si="223"/>
        <v>0</v>
      </c>
      <c r="DA49" s="254">
        <f t="shared" si="223"/>
        <v>0</v>
      </c>
      <c r="DB49" s="255">
        <f t="shared" si="223"/>
        <v>0</v>
      </c>
      <c r="DC49" s="263">
        <f t="shared" si="223"/>
        <v>0</v>
      </c>
      <c r="DD49" s="254">
        <f t="shared" si="223"/>
        <v>0</v>
      </c>
      <c r="DE49" s="255">
        <f t="shared" si="223"/>
        <v>0</v>
      </c>
      <c r="DF49" s="255">
        <f t="shared" si="223"/>
        <v>0</v>
      </c>
      <c r="DG49" s="263">
        <f t="shared" si="223"/>
        <v>0</v>
      </c>
      <c r="DH49" s="254">
        <f t="shared" si="223"/>
        <v>0</v>
      </c>
      <c r="DI49" s="255">
        <f t="shared" si="223"/>
        <v>0</v>
      </c>
      <c r="DJ49" s="263">
        <f t="shared" si="223"/>
        <v>0</v>
      </c>
      <c r="DK49" s="261">
        <f t="shared" si="223"/>
        <v>0</v>
      </c>
      <c r="DL49" s="255">
        <f t="shared" si="223"/>
        <v>0</v>
      </c>
      <c r="DM49" s="255">
        <f t="shared" si="223"/>
        <v>0</v>
      </c>
      <c r="DN49" s="256">
        <f t="shared" si="223"/>
        <v>0</v>
      </c>
      <c r="DO49" s="493">
        <f t="shared" si="223"/>
        <v>0</v>
      </c>
      <c r="DP49" s="486">
        <f t="shared" si="223"/>
        <v>0</v>
      </c>
      <c r="DQ49" s="494">
        <f t="shared" si="223"/>
        <v>0</v>
      </c>
      <c r="DR49" s="495">
        <f t="shared" si="223"/>
        <v>0</v>
      </c>
      <c r="DS49" s="486">
        <f t="shared" si="223"/>
        <v>0</v>
      </c>
      <c r="DT49" s="495">
        <f t="shared" si="223"/>
        <v>0</v>
      </c>
      <c r="DU49" s="493">
        <f t="shared" si="223"/>
        <v>0</v>
      </c>
      <c r="DV49" s="486">
        <f t="shared" si="223"/>
        <v>0</v>
      </c>
      <c r="DW49" s="496">
        <f t="shared" si="223"/>
        <v>0</v>
      </c>
      <c r="DX49" s="497">
        <f t="shared" si="223"/>
        <v>0</v>
      </c>
      <c r="DY49" s="498">
        <f t="shared" si="223"/>
        <v>0</v>
      </c>
      <c r="DZ49" s="499">
        <f t="shared" si="223"/>
        <v>0</v>
      </c>
      <c r="EA49" s="261">
        <f t="shared" si="223"/>
        <v>0</v>
      </c>
      <c r="EB49" s="256">
        <f t="shared" si="223"/>
        <v>0</v>
      </c>
      <c r="EC49" s="254">
        <f t="shared" si="223"/>
        <v>0</v>
      </c>
      <c r="ED49" s="500">
        <f t="shared" si="223"/>
        <v>0</v>
      </c>
      <c r="EE49" s="501">
        <f t="shared" si="223"/>
        <v>0</v>
      </c>
      <c r="EF49" s="502">
        <f t="shared" si="223"/>
        <v>0</v>
      </c>
      <c r="EG49" s="503" t="str">
        <f>IFERROR(EF49/'Donnees de base'!E49,"")</f>
        <v/>
      </c>
      <c r="EH49" s="503">
        <f>SUM(EH4:EH48)</f>
        <v>0</v>
      </c>
      <c r="EI49" s="504" t="str">
        <f>IFERROR(EH49/'Donnees de base'!F49,"")</f>
        <v/>
      </c>
      <c r="EJ49" s="505">
        <f>SUM(EJ4:EJ48)</f>
        <v>0</v>
      </c>
      <c r="EK49" s="506" t="str">
        <f>IFERROR(EJ49/'Donnees de base'!G49,"")</f>
        <v/>
      </c>
      <c r="EL49" s="507" t="str">
        <f>IFERROR(DZ49/'Donnees de base'!K49,"")</f>
        <v/>
      </c>
      <c r="EM49" s="508" t="str">
        <f>IFERROR(DZ49/'Donnees de base'!P49,"")</f>
        <v/>
      </c>
      <c r="EN49" s="508" t="str">
        <f>IFERROR(DZ49/'Donnees de base'!T49,"")</f>
        <v/>
      </c>
      <c r="EO49" s="509" t="str">
        <f>IFERROR(EE49/'Donnees de base'!L49,"")</f>
        <v/>
      </c>
      <c r="EP49" s="510" t="str">
        <f>IFERROR(EJ49/('Donnees de base'!K49+'Donnees de base'!L49),"")</f>
        <v/>
      </c>
      <c r="EQ49" s="511">
        <f t="shared" ref="EQ49:ER49" si="224">SUM(EQ4:EQ48)</f>
        <v>0</v>
      </c>
      <c r="ER49" s="486">
        <f t="shared" si="224"/>
        <v>0</v>
      </c>
      <c r="ES49" s="486">
        <f t="shared" si="30"/>
        <v>0</v>
      </c>
      <c r="ET49" s="512">
        <f t="shared" ref="ET49:EU49" si="225">SUM(ET4:ET48)</f>
        <v>0</v>
      </c>
      <c r="EU49" s="512">
        <f t="shared" si="225"/>
        <v>0</v>
      </c>
      <c r="EV49" s="513" t="str">
        <f>IFERROR((((ET49+EU49)*'Donnees de base'!$X$49)-(DZ49+EE49))/((ET49+EU49)*'Donnees de base'!$X$49),"")</f>
        <v/>
      </c>
      <c r="EW49" s="494">
        <f t="shared" ref="EW49:FE49" si="226">SUM(EW4:EW48)</f>
        <v>0</v>
      </c>
      <c r="EX49" s="254">
        <f t="shared" si="226"/>
        <v>0</v>
      </c>
      <c r="EY49" s="255">
        <f t="shared" si="226"/>
        <v>0</v>
      </c>
      <c r="EZ49" s="255">
        <f t="shared" si="226"/>
        <v>0</v>
      </c>
      <c r="FA49" s="263">
        <f t="shared" si="226"/>
        <v>0</v>
      </c>
      <c r="FB49" s="261">
        <f t="shared" si="226"/>
        <v>0</v>
      </c>
      <c r="FC49" s="255">
        <f t="shared" si="226"/>
        <v>0</v>
      </c>
      <c r="FD49" s="256">
        <f t="shared" si="226"/>
        <v>0</v>
      </c>
      <c r="FE49" s="254">
        <f t="shared" si="226"/>
        <v>0</v>
      </c>
      <c r="FF49" s="508" t="str">
        <f>IFERROR(FE49/'Donnees de base'!AC49,"")</f>
        <v/>
      </c>
      <c r="FG49" s="255">
        <f>SUM(FG4:FG48)</f>
        <v>0</v>
      </c>
      <c r="FH49" s="508" t="str">
        <f>IFERROR(FG49/'Donnees de base'!AD49,"")</f>
        <v/>
      </c>
      <c r="FI49" s="255">
        <f>SUM(FI4:FI48)</f>
        <v>0</v>
      </c>
      <c r="FJ49" s="508" t="str">
        <f>IFERROR(FI49/'Donnees de base'!AE49,"")</f>
        <v/>
      </c>
      <c r="FK49" s="255">
        <f>SUM(FK4:FK48)</f>
        <v>0</v>
      </c>
      <c r="FL49" s="508" t="str">
        <f>IFERROR(FK49/'Donnees de base'!AF49,"")</f>
        <v/>
      </c>
      <c r="FM49" s="255">
        <f>SUM(FM4:FM48)</f>
        <v>0</v>
      </c>
      <c r="FN49" s="508" t="str">
        <f>IFERROR(FM49/'Donnees de base'!AG49,"")</f>
        <v/>
      </c>
      <c r="FO49" s="255">
        <f t="shared" ref="FO49:FP49" si="227">SUM(FO4:FO48)</f>
        <v>0</v>
      </c>
      <c r="FP49" s="255">
        <f t="shared" si="227"/>
        <v>0</v>
      </c>
      <c r="FQ49" s="508" t="str">
        <f>IFERROR(FP49/'Donnees de base'!AH49,"")</f>
        <v/>
      </c>
      <c r="FR49" s="255">
        <f>SUM(FR4:FR48)</f>
        <v>0</v>
      </c>
      <c r="FS49" s="508" t="str">
        <f>IFERROR(FR49/'Donnees de base'!AI49,"")</f>
        <v/>
      </c>
      <c r="FT49" s="255">
        <f>SUM(FT4:FT48)</f>
        <v>0</v>
      </c>
      <c r="FU49" s="508" t="str">
        <f>IFERROR(FT49/'Donnees de base'!AJ49,"")</f>
        <v/>
      </c>
      <c r="FV49" s="255">
        <f t="shared" ref="FV49:FW49" si="228">SUM(FV4:FV48)</f>
        <v>0</v>
      </c>
      <c r="FW49" s="255">
        <f t="shared" si="228"/>
        <v>0</v>
      </c>
      <c r="FX49" s="508" t="str">
        <f>IFERROR(FW49/'Donnees de base'!AK49,"")</f>
        <v/>
      </c>
      <c r="FY49" s="255">
        <f>SUM(FY4:FY48)</f>
        <v>0</v>
      </c>
      <c r="FZ49" s="508" t="str">
        <f>IFERROR(FY49/'Donnees de base'!AL49,"")</f>
        <v/>
      </c>
      <c r="GA49" s="255">
        <f>SUM(GA4:GA48)</f>
        <v>0</v>
      </c>
      <c r="GB49" s="508" t="str">
        <f>IFERROR(GA49/'Donnees de base'!AM49,"")</f>
        <v/>
      </c>
      <c r="GC49" s="255">
        <f t="shared" ref="GC49:GD49" si="229">SUM(GC4:GC48)</f>
        <v>0</v>
      </c>
      <c r="GD49" s="255">
        <f t="shared" si="229"/>
        <v>0</v>
      </c>
      <c r="GE49" s="508" t="str">
        <f>IFERROR(GD49/'Donnees de base'!AN49,"")</f>
        <v/>
      </c>
      <c r="GF49" s="255">
        <f>SUM(GF4:GF48)</f>
        <v>0</v>
      </c>
      <c r="GG49" s="508" t="str">
        <f>IFERROR(GF49/'Donnees de base'!AO49,"")</f>
        <v/>
      </c>
      <c r="GH49" s="255">
        <f>SUM(GH4:GH48)</f>
        <v>0</v>
      </c>
      <c r="GI49" s="508" t="str">
        <f>IFERROR(GH49/'Donnees de base'!AP49,"")</f>
        <v/>
      </c>
      <c r="GJ49" s="255">
        <f>SUM(GJ4:GJ48)</f>
        <v>0</v>
      </c>
      <c r="GK49" s="487" t="str">
        <f>IFERROR(GJ49/'Donnees de base'!AQ49,"")</f>
        <v/>
      </c>
      <c r="GL49" s="500">
        <f t="shared" ref="GL49:GM49" si="230">SUM(GL4:GL48)</f>
        <v>0</v>
      </c>
      <c r="GM49" s="261">
        <f t="shared" si="230"/>
        <v>0</v>
      </c>
      <c r="GN49" s="508" t="str">
        <f>IFERROR(GM49/'Donnees de base'!AS49,"")</f>
        <v/>
      </c>
      <c r="GO49" s="255">
        <f>SUM(GO4:GO48)</f>
        <v>0</v>
      </c>
      <c r="GP49" s="508" t="str">
        <f>IFERROR(GO49/'Donnees de base'!AT49,"")</f>
        <v/>
      </c>
      <c r="GQ49" s="255">
        <f>SUM(GQ4:GQ48)</f>
        <v>0</v>
      </c>
      <c r="GR49" s="508" t="str">
        <f>IFERROR(GQ49/'Donnees de base'!AU49,"")</f>
        <v/>
      </c>
      <c r="GS49" s="255">
        <f>SUM(GS4:GS48)</f>
        <v>0</v>
      </c>
      <c r="GT49" s="508" t="str">
        <f>IFERROR(GS49/'Donnees de base'!AV49,"")</f>
        <v/>
      </c>
      <c r="GU49" s="255">
        <f>SUM(GU4:GU48)</f>
        <v>0</v>
      </c>
      <c r="GV49" s="508" t="str">
        <f>IFERROR(GU49/'Donnees de base'!AW49,"")</f>
        <v/>
      </c>
      <c r="GW49" s="255">
        <f t="shared" ref="GW49:GX49" si="231">SUM(GW4:GW48)</f>
        <v>0</v>
      </c>
      <c r="GX49" s="255">
        <f t="shared" si="231"/>
        <v>0</v>
      </c>
      <c r="GY49" s="508" t="str">
        <f>IFERROR(GX49/'Donnees de base'!AX49,"")</f>
        <v/>
      </c>
      <c r="GZ49" s="255">
        <f>SUM(GZ4:GZ48)</f>
        <v>0</v>
      </c>
      <c r="HA49" s="508" t="str">
        <f>IFERROR(GZ49/'Donnees de base'!AY49,"")</f>
        <v/>
      </c>
      <c r="HB49" s="255">
        <f>SUM(HB4:HB48)</f>
        <v>0</v>
      </c>
      <c r="HC49" s="508" t="str">
        <f>IFERROR(HB49/'Donnees de base'!AZ49,"")</f>
        <v/>
      </c>
      <c r="HD49" s="255">
        <f t="shared" ref="HD49:HE49" si="232">SUM(HD4:HD48)</f>
        <v>0</v>
      </c>
      <c r="HE49" s="255">
        <f t="shared" si="232"/>
        <v>0</v>
      </c>
      <c r="HF49" s="508" t="str">
        <f>IFERROR(HE49/'Donnees de base'!BA49,"")</f>
        <v/>
      </c>
      <c r="HG49" s="255">
        <f>SUM(HG4:HG48)</f>
        <v>0</v>
      </c>
      <c r="HH49" s="508" t="str">
        <f>IFERROR(HG49/'Donnees de base'!BB49,"")</f>
        <v/>
      </c>
      <c r="HI49" s="255">
        <f>SUM(HI4:HI48)</f>
        <v>0</v>
      </c>
      <c r="HJ49" s="508" t="str">
        <f>IFERROR(HI49/'Donnees de base'!BC49,"")</f>
        <v/>
      </c>
      <c r="HK49" s="255">
        <f t="shared" ref="HK49:HL49" si="233">SUM(HK4:HK48)</f>
        <v>0</v>
      </c>
      <c r="HL49" s="255">
        <f t="shared" si="233"/>
        <v>0</v>
      </c>
      <c r="HM49" s="508" t="str">
        <f>IFERROR(HL49/'Donnees de base'!BD49,"")</f>
        <v/>
      </c>
      <c r="HN49" s="255">
        <f>SUM(HN4:HN48)</f>
        <v>0</v>
      </c>
      <c r="HO49" s="508" t="str">
        <f>IFERROR(HN49/'Donnees de base'!BE49,"")</f>
        <v/>
      </c>
      <c r="HP49" s="255">
        <f>SUM(HP4:HP48)</f>
        <v>0</v>
      </c>
      <c r="HQ49" s="508" t="str">
        <f>IFERROR(HP49/'Donnees de base'!BF49,"")</f>
        <v/>
      </c>
      <c r="HR49" s="255">
        <f>SUM(HR4:HR48)</f>
        <v>0</v>
      </c>
      <c r="HS49" s="487" t="str">
        <f>IFERROR(HR49/'Donnees de base'!BG49,"")</f>
        <v/>
      </c>
      <c r="HT49" s="500">
        <f t="shared" ref="HT49:HU49" si="234">SUM(HT4:HT48)</f>
        <v>0</v>
      </c>
      <c r="HU49" s="261">
        <f t="shared" si="234"/>
        <v>0</v>
      </c>
      <c r="HV49" s="508" t="str">
        <f>IFERROR(HU49/'Donnees de base'!BI49,"")</f>
        <v/>
      </c>
      <c r="HW49" s="255">
        <f>SUM(HW4:HW48)</f>
        <v>0</v>
      </c>
      <c r="HX49" s="508" t="str">
        <f>IFERROR(HW49/'Donnees de base'!BJ49,"")</f>
        <v/>
      </c>
      <c r="HY49" s="255">
        <f>SUM(HY4:HY48)</f>
        <v>0</v>
      </c>
      <c r="HZ49" s="508" t="str">
        <f>IFERROR(HY49/'Donnees de base'!BK49,"")</f>
        <v/>
      </c>
      <c r="IA49" s="255">
        <f>SUM(IA4:IA48)</f>
        <v>0</v>
      </c>
      <c r="IB49" s="508" t="str">
        <f>IFERROR(IA49/'Donnees de base'!BL49,"")</f>
        <v/>
      </c>
      <c r="IC49" s="255">
        <f>SUM(IC4:IC48)</f>
        <v>0</v>
      </c>
      <c r="ID49" s="508" t="str">
        <f>IFERROR(IC49/'Donnees de base'!BM49,"")</f>
        <v/>
      </c>
      <c r="IE49" s="255">
        <f t="shared" ref="IE49:IF49" si="235">SUM(IE4:IE48)</f>
        <v>0</v>
      </c>
      <c r="IF49" s="255">
        <f t="shared" si="235"/>
        <v>0</v>
      </c>
      <c r="IG49" s="508" t="str">
        <f>IFERROR(IF49/'Donnees de base'!BN49,"")</f>
        <v/>
      </c>
      <c r="IH49" s="255">
        <f>SUM(IH4:IH48)</f>
        <v>0</v>
      </c>
      <c r="II49" s="508" t="str">
        <f>IFERROR(IH49/'Donnees de base'!BO49,"")</f>
        <v/>
      </c>
      <c r="IJ49" s="255">
        <f>SUM(IJ4:IJ48)</f>
        <v>0</v>
      </c>
      <c r="IK49" s="508" t="str">
        <f>IFERROR(IJ49/'Donnees de base'!BP49,"")</f>
        <v/>
      </c>
      <c r="IL49" s="255">
        <f t="shared" ref="IL49:IM49" si="236">SUM(IL4:IL48)</f>
        <v>0</v>
      </c>
      <c r="IM49" s="255">
        <f t="shared" si="236"/>
        <v>0</v>
      </c>
      <c r="IN49" s="508" t="str">
        <f>IFERROR(IM49/'Donnees de base'!BQ49,"")</f>
        <v/>
      </c>
      <c r="IO49" s="255">
        <f>SUM(IO4:IO48)</f>
        <v>0</v>
      </c>
      <c r="IP49" s="508" t="str">
        <f>IFERROR(IO49/'Donnees de base'!BR49,"")</f>
        <v/>
      </c>
      <c r="IQ49" s="255">
        <f>SUM(IQ4:IQ48)</f>
        <v>0</v>
      </c>
      <c r="IR49" s="508" t="str">
        <f>IFERROR(IQ49/'Donnees de base'!BS49,"")</f>
        <v/>
      </c>
      <c r="IS49" s="255">
        <f t="shared" ref="IS49:IT49" si="237">SUM(IS4:IS48)</f>
        <v>0</v>
      </c>
      <c r="IT49" s="255">
        <f t="shared" si="237"/>
        <v>0</v>
      </c>
      <c r="IU49" s="255"/>
      <c r="IV49" s="255">
        <f>SUM(IV4:IV48)</f>
        <v>0</v>
      </c>
      <c r="IW49" s="508" t="str">
        <f>IFERROR(IV49/'Donnees de base'!BU49,"")</f>
        <v/>
      </c>
      <c r="IX49" s="255">
        <f>SUM(IX4:IX48)</f>
        <v>0</v>
      </c>
      <c r="IY49" s="508" t="str">
        <f>IFERROR(IX49/'Donnees de base'!BV49,"")</f>
        <v/>
      </c>
      <c r="IZ49" s="255">
        <f>SUM(IZ4:IZ48)</f>
        <v>0</v>
      </c>
      <c r="JA49" s="487" t="str">
        <f>IFERROR(IZ49/'Donnees de base'!BW49,"")</f>
        <v/>
      </c>
      <c r="JB49" s="500">
        <f t="shared" ref="JB49:JC49" si="238">SUM(JB4:JB48)</f>
        <v>0</v>
      </c>
      <c r="JC49" s="261">
        <f t="shared" si="238"/>
        <v>0</v>
      </c>
      <c r="JD49" s="508" t="str">
        <f>IFERROR(JC49/'Donnees de base'!BY49,"")</f>
        <v/>
      </c>
      <c r="JE49" s="255">
        <f t="shared" ref="JE49:JI49" si="239">SUM(JE4:JE48)</f>
        <v>0</v>
      </c>
      <c r="JF49" s="255">
        <f t="shared" si="239"/>
        <v>0</v>
      </c>
      <c r="JG49" s="255">
        <f t="shared" si="239"/>
        <v>0</v>
      </c>
      <c r="JH49" s="255">
        <f t="shared" si="239"/>
        <v>0</v>
      </c>
      <c r="JI49" s="255">
        <f t="shared" si="239"/>
        <v>0</v>
      </c>
      <c r="JJ49" s="487" t="str">
        <f>IFERROR(JI49/('Donnees de base'!CD49-'Donnees de base'!BY49),"")</f>
        <v/>
      </c>
      <c r="JK49" s="500">
        <f>SUM(JK4:JK48)</f>
        <v>0</v>
      </c>
    </row>
  </sheetData>
  <mergeCells count="104">
    <mergeCell ref="IT2:IU2"/>
    <mergeCell ref="IV2:IW2"/>
    <mergeCell ref="IX2:IY2"/>
    <mergeCell ref="DO2:DQ2"/>
    <mergeCell ref="HP2:HQ2"/>
    <mergeCell ref="HR2:HS2"/>
    <mergeCell ref="IZ2:JA2"/>
    <mergeCell ref="JC2:JD2"/>
    <mergeCell ref="GM1:HS1"/>
    <mergeCell ref="HU1:JA1"/>
    <mergeCell ref="JC1:JJ1"/>
    <mergeCell ref="HG2:HH2"/>
    <mergeCell ref="HI2:HJ2"/>
    <mergeCell ref="HL2:HM2"/>
    <mergeCell ref="HN2:HO2"/>
    <mergeCell ref="JI2:JJ2"/>
    <mergeCell ref="HU2:HV2"/>
    <mergeCell ref="HW2:HX2"/>
    <mergeCell ref="HY2:HZ2"/>
    <mergeCell ref="IA2:IB2"/>
    <mergeCell ref="IC2:ID2"/>
    <mergeCell ref="IF2:IG2"/>
    <mergeCell ref="IH2:II2"/>
    <mergeCell ref="IJ2:IK2"/>
    <mergeCell ref="IM2:IN2"/>
    <mergeCell ref="IO2:IP2"/>
    <mergeCell ref="IQ2:IR2"/>
    <mergeCell ref="CT2:CV2"/>
    <mergeCell ref="CW2:CX2"/>
    <mergeCell ref="CY2:CZ2"/>
    <mergeCell ref="DA2:DC2"/>
    <mergeCell ref="DD2:DE2"/>
    <mergeCell ref="DF2:DG2"/>
    <mergeCell ref="DH2:DJ2"/>
    <mergeCell ref="DK2:DL2"/>
    <mergeCell ref="DM2:DN2"/>
    <mergeCell ref="AD2:AE2"/>
    <mergeCell ref="AF2:AN2"/>
    <mergeCell ref="AO2:AW2"/>
    <mergeCell ref="AX2:BI2"/>
    <mergeCell ref="BJ2:BK2"/>
    <mergeCell ref="CJ2:CK2"/>
    <mergeCell ref="CL2:CN2"/>
    <mergeCell ref="CP2:CQ2"/>
    <mergeCell ref="CR2:CS2"/>
    <mergeCell ref="A2:E2"/>
    <mergeCell ref="F2:G2"/>
    <mergeCell ref="H2:I2"/>
    <mergeCell ref="J2:L2"/>
    <mergeCell ref="M2:O2"/>
    <mergeCell ref="P2:R2"/>
    <mergeCell ref="S2:U2"/>
    <mergeCell ref="V2:X2"/>
    <mergeCell ref="Y2:AC2"/>
    <mergeCell ref="DD1:DQ1"/>
    <mergeCell ref="DR1:DZ1"/>
    <mergeCell ref="EA1:EE1"/>
    <mergeCell ref="EF1:EP1"/>
    <mergeCell ref="EQ1:EW1"/>
    <mergeCell ref="EX1:FD1"/>
    <mergeCell ref="FE1:GK1"/>
    <mergeCell ref="A1:E1"/>
    <mergeCell ref="F1:U1"/>
    <mergeCell ref="V1:AJ1"/>
    <mergeCell ref="AK1:BB1"/>
    <mergeCell ref="BC1:CH1"/>
    <mergeCell ref="CJ1:CO1"/>
    <mergeCell ref="CP1:CZ1"/>
    <mergeCell ref="HB2:HC2"/>
    <mergeCell ref="HE2:HF2"/>
    <mergeCell ref="GM2:GN2"/>
    <mergeCell ref="GO2:GP2"/>
    <mergeCell ref="GQ2:GR2"/>
    <mergeCell ref="GS2:GT2"/>
    <mergeCell ref="GU2:GV2"/>
    <mergeCell ref="GX2:GY2"/>
    <mergeCell ref="GZ2:HA2"/>
    <mergeCell ref="GH2:GI2"/>
    <mergeCell ref="GJ2:GK2"/>
    <mergeCell ref="FR2:FS2"/>
    <mergeCell ref="FT2:FU2"/>
    <mergeCell ref="FW2:FX2"/>
    <mergeCell ref="FY2:FZ2"/>
    <mergeCell ref="GA2:GB2"/>
    <mergeCell ref="GD2:GE2"/>
    <mergeCell ref="GF2:GG2"/>
    <mergeCell ref="FM2:FN2"/>
    <mergeCell ref="FP2:FQ2"/>
    <mergeCell ref="EQ2:EW2"/>
    <mergeCell ref="EX2:FA2"/>
    <mergeCell ref="FB2:FC2"/>
    <mergeCell ref="FE2:FF2"/>
    <mergeCell ref="FG2:FH2"/>
    <mergeCell ref="FI2:FJ2"/>
    <mergeCell ref="FK2:FL2"/>
    <mergeCell ref="EJ2:EK2"/>
    <mergeCell ref="EL2:EP2"/>
    <mergeCell ref="DR2:DT2"/>
    <mergeCell ref="DU2:DW2"/>
    <mergeCell ref="DX2:DZ2"/>
    <mergeCell ref="EA2:EB2"/>
    <mergeCell ref="EC2:ED2"/>
    <mergeCell ref="EF2:EG2"/>
    <mergeCell ref="EH2:EI2"/>
  </mergeCells>
  <conditionalFormatting sqref="BL4:BL49">
    <cfRule type="cellIs" dxfId="54" priority="1" operator="lessThan">
      <formula>"50%"</formula>
    </cfRule>
    <cfRule type="cellIs" dxfId="53" priority="2" operator="between">
      <formula>"50%"</formula>
      <formula>"79.99%"</formula>
    </cfRule>
    <cfRule type="cellIs" dxfId="52" priority="5" operator="lessThan">
      <formula>"50%"</formula>
    </cfRule>
    <cfRule type="cellIs" dxfId="51" priority="6" operator="between">
      <formula>"50%"</formula>
      <formula>"79.99%"</formula>
    </cfRule>
    <cfRule type="cellIs" dxfId="50" priority="7" operator="greaterThanOrEqual">
      <formula>"80%"</formula>
    </cfRule>
  </conditionalFormatting>
  <conditionalFormatting sqref="DU4:DU49">
    <cfRule type="cellIs" dxfId="49" priority="9" operator="greaterThan">
      <formula>0</formula>
    </cfRule>
  </conditionalFormatting>
  <conditionalFormatting sqref="EG4:EG49">
    <cfRule type="cellIs" dxfId="48" priority="8" operator="lessThan">
      <formula>100</formula>
    </cfRule>
  </conditionalFormatting>
  <conditionalFormatting sqref="EI4:EI49">
    <cfRule type="cellIs" dxfId="47" priority="10" operator="lessThan">
      <formula>200</formula>
    </cfRule>
  </conditionalFormatting>
  <conditionalFormatting sqref="EV4:EV49">
    <cfRule type="cellIs" dxfId="46" priority="3" operator="greaterThan">
      <formula>"15%"</formula>
    </cfRule>
    <cfRule type="cellIs" dxfId="45" priority="4" operator="lessThan">
      <formula>0</formula>
    </cfRule>
  </conditionalFormatting>
  <dataValidations count="2">
    <dataValidation type="decimal" operator="lessThanOrEqual" allowBlank="1" showDropDown="1" showInputMessage="1" showErrorMessage="1" prompt="Le nombre de flacons perdu doit être inférieur ou égal au nombre de flacons reçus par les Equipes à J1" sqref="EU4:EU48" xr:uid="{00000000-0002-0000-0400-000000000000}">
      <formula1>EQ4:EQ48</formula1>
    </dataValidation>
    <dataValidation type="decimal" operator="lessThanOrEqual" allowBlank="1" showDropDown="1" showInputMessage="1" showErrorMessage="1" prompt="Le nombre de flacons utilisés doit être inférieur ou égal au nombre de flacons reçus par les Equipes à J1" sqref="ET4:ET48" xr:uid="{00000000-0002-0000-0400-000001000000}">
      <formula1>EQ4:EQ48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decimal" operator="lessThan" allowBlank="1" showDropDown="1" showInputMessage="1" showErrorMessage="1" prompt="Vous ne pouvez pas distribuer en un jour tous les flacons reçus par l'Aire de santé  pour la campagne aux Equipes ou le nombre de flacons reçus journalièrement par les Equipes ne doit pas être supérieur au nombre de flacons reçus par l'Aire de santé pour " xr:uid="{00000000-0002-0000-0400-000002000000}">
          <x14:formula1>
            <xm:f>'Donnees de base'!V4:V48</xm:f>
          </x14:formula1>
          <xm:sqref>EQ4:EQ48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K49"/>
  <sheetViews>
    <sheetView workbookViewId="0">
      <pane xSplit="5" ySplit="3" topLeftCell="F4" activePane="bottomRight" state="frozen"/>
      <selection pane="topRight" activeCell="F1" sqref="F1"/>
      <selection pane="bottomLeft" activeCell="A4" sqref="A4"/>
      <selection pane="bottomRight" activeCell="F4" sqref="F4"/>
    </sheetView>
  </sheetViews>
  <sheetFormatPr defaultColWidth="12.59765625" defaultRowHeight="15.75" customHeight="1"/>
  <cols>
    <col min="1" max="1" width="20" customWidth="1"/>
    <col min="2" max="2" width="18.73046875" customWidth="1"/>
    <col min="3" max="3" width="19.86328125" customWidth="1"/>
    <col min="4" max="4" width="22.1328125" customWidth="1"/>
    <col min="5" max="5" width="18.1328125" customWidth="1"/>
    <col min="6" max="6" width="15.73046875" customWidth="1"/>
    <col min="7" max="7" width="16.265625" customWidth="1"/>
    <col min="8" max="8" width="15.1328125" customWidth="1"/>
    <col min="9" max="9" width="14" customWidth="1"/>
    <col min="31" max="31" width="14.86328125" customWidth="1"/>
    <col min="32" max="32" width="21" customWidth="1"/>
    <col min="33" max="33" width="19.265625" customWidth="1"/>
    <col min="34" max="34" width="15.86328125" customWidth="1"/>
    <col min="35" max="35" width="20" customWidth="1"/>
    <col min="36" max="36" width="19.1328125" customWidth="1"/>
    <col min="37" max="37" width="15.1328125" customWidth="1"/>
    <col min="38" max="38" width="15" customWidth="1"/>
    <col min="39" max="39" width="14.46484375" customWidth="1"/>
    <col min="40" max="40" width="15.3984375" customWidth="1"/>
    <col min="41" max="41" width="20.3984375" customWidth="1"/>
    <col min="42" max="42" width="19" customWidth="1"/>
    <col min="43" max="43" width="14.46484375" customWidth="1"/>
    <col min="44" max="44" width="17.73046875" customWidth="1"/>
    <col min="45" max="45" width="19.86328125" customWidth="1"/>
    <col min="46" max="46" width="15.73046875" customWidth="1"/>
    <col min="47" max="47" width="17.1328125" customWidth="1"/>
    <col min="48" max="48" width="15.265625" customWidth="1"/>
    <col min="49" max="49" width="17.73046875" customWidth="1"/>
    <col min="58" max="58" width="18.73046875" customWidth="1"/>
    <col min="59" max="59" width="17.265625" customWidth="1"/>
    <col min="62" max="62" width="14.73046875" customWidth="1"/>
    <col min="63" max="63" width="15.265625" customWidth="1"/>
    <col min="64" max="64" width="15.86328125" customWidth="1"/>
    <col min="65" max="65" width="16" customWidth="1"/>
    <col min="66" max="66" width="15.46484375" customWidth="1"/>
    <col min="67" max="67" width="15.265625" customWidth="1"/>
    <col min="68" max="68" width="13.73046875" customWidth="1"/>
    <col min="69" max="69" width="14.86328125" customWidth="1"/>
    <col min="70" max="72" width="16.3984375" customWidth="1"/>
    <col min="73" max="73" width="16.46484375" customWidth="1"/>
    <col min="74" max="74" width="19" customWidth="1"/>
    <col min="75" max="75" width="19.1328125" customWidth="1"/>
    <col min="76" max="76" width="20.86328125" customWidth="1"/>
    <col min="77" max="77" width="19.86328125" customWidth="1"/>
    <col min="78" max="78" width="19.3984375" customWidth="1"/>
    <col min="79" max="79" width="19.73046875" customWidth="1"/>
    <col min="80" max="80" width="18.86328125" customWidth="1"/>
    <col min="81" max="81" width="21.73046875" customWidth="1"/>
    <col min="82" max="82" width="18.73046875" customWidth="1"/>
    <col min="83" max="83" width="17.73046875" customWidth="1"/>
    <col min="84" max="84" width="22.46484375" customWidth="1"/>
    <col min="85" max="85" width="16.59765625" customWidth="1"/>
    <col min="86" max="86" width="14.73046875" customWidth="1"/>
    <col min="87" max="87" width="3.46484375" customWidth="1"/>
    <col min="88" max="88" width="16" customWidth="1"/>
    <col min="89" max="89" width="20" customWidth="1"/>
    <col min="90" max="90" width="17" customWidth="1"/>
    <col min="91" max="91" width="15.73046875" customWidth="1"/>
    <col min="92" max="92" width="13.86328125" customWidth="1"/>
    <col min="93" max="93" width="16.3984375" customWidth="1"/>
    <col min="98" max="98" width="13.265625" customWidth="1"/>
    <col min="99" max="99" width="14.265625" customWidth="1"/>
    <col min="100" max="100" width="15" customWidth="1"/>
    <col min="121" max="121" width="14.59765625" customWidth="1"/>
    <col min="122" max="128" width="14.86328125" customWidth="1"/>
    <col min="129" max="129" width="14.59765625" customWidth="1"/>
    <col min="130" max="130" width="17" customWidth="1"/>
    <col min="131" max="131" width="16.1328125" customWidth="1"/>
    <col min="132" max="132" width="16" customWidth="1"/>
    <col min="133" max="133" width="13.59765625" customWidth="1"/>
    <col min="134" max="134" width="16.46484375" customWidth="1"/>
    <col min="135" max="135" width="14.73046875" customWidth="1"/>
    <col min="136" max="136" width="16" customWidth="1"/>
    <col min="137" max="137" width="18.1328125" customWidth="1"/>
    <col min="138" max="138" width="14.73046875" customWidth="1"/>
    <col min="139" max="139" width="17.46484375" customWidth="1"/>
    <col min="140" max="140" width="16.86328125" customWidth="1"/>
    <col min="141" max="141" width="17.1328125" customWidth="1"/>
    <col min="142" max="142" width="14.73046875" customWidth="1"/>
    <col min="143" max="143" width="16.3984375" customWidth="1"/>
    <col min="144" max="144" width="15.1328125" customWidth="1"/>
    <col min="145" max="146" width="14.59765625" customWidth="1"/>
    <col min="147" max="147" width="22.86328125" customWidth="1"/>
    <col min="148" max="148" width="20.59765625" customWidth="1"/>
    <col min="149" max="149" width="15.46484375" customWidth="1"/>
    <col min="150" max="150" width="22" customWidth="1"/>
    <col min="152" max="152" width="13.265625" customWidth="1"/>
    <col min="153" max="153" width="16.3984375" customWidth="1"/>
    <col min="161" max="161" width="9.265625" customWidth="1"/>
    <col min="162" max="162" width="10" customWidth="1"/>
    <col min="163" max="163" width="9" customWidth="1"/>
    <col min="164" max="164" width="9.86328125" customWidth="1"/>
    <col min="165" max="165" width="9.265625" customWidth="1"/>
    <col min="166" max="166" width="9.46484375" customWidth="1"/>
    <col min="167" max="167" width="8.86328125" customWidth="1"/>
    <col min="168" max="168" width="10.46484375" customWidth="1"/>
    <col min="169" max="169" width="9.265625" customWidth="1"/>
    <col min="170" max="170" width="10.1328125" customWidth="1"/>
    <col min="172" max="172" width="9.86328125" customWidth="1"/>
    <col min="173" max="173" width="10.265625" customWidth="1"/>
    <col min="174" max="174" width="10.59765625" customWidth="1"/>
    <col min="175" max="175" width="10.73046875" customWidth="1"/>
    <col min="176" max="176" width="10.59765625" customWidth="1"/>
    <col min="177" max="177" width="10.265625" customWidth="1"/>
    <col min="179" max="179" width="9.265625" customWidth="1"/>
    <col min="180" max="180" width="9.46484375" customWidth="1"/>
    <col min="181" max="181" width="10.265625" customWidth="1"/>
    <col min="182" max="182" width="9.59765625" customWidth="1"/>
    <col min="183" max="183" width="9.86328125" customWidth="1"/>
    <col min="184" max="184" width="9.265625" customWidth="1"/>
    <col min="185" max="185" width="11" customWidth="1"/>
    <col min="186" max="186" width="10.1328125" customWidth="1"/>
    <col min="187" max="187" width="9.59765625" customWidth="1"/>
    <col min="188" max="188" width="10" customWidth="1"/>
    <col min="189" max="189" width="10.3984375" customWidth="1"/>
    <col min="190" max="191" width="9.3984375" customWidth="1"/>
    <col min="192" max="192" width="11" customWidth="1"/>
    <col min="193" max="193" width="10.86328125" customWidth="1"/>
    <col min="195" max="195" width="8.86328125" customWidth="1"/>
    <col min="196" max="196" width="10.265625" customWidth="1"/>
    <col min="197" max="197" width="8.46484375" customWidth="1"/>
    <col min="198" max="198" width="9" customWidth="1"/>
    <col min="199" max="199" width="8.73046875" customWidth="1"/>
    <col min="200" max="200" width="9.265625" customWidth="1"/>
    <col min="201" max="201" width="9.1328125" customWidth="1"/>
    <col min="202" max="202" width="9.59765625" customWidth="1"/>
    <col min="203" max="203" width="9.1328125" customWidth="1"/>
    <col min="204" max="204" width="10.46484375" customWidth="1"/>
    <col min="205" max="205" width="10.86328125" customWidth="1"/>
    <col min="206" max="206" width="9.46484375" customWidth="1"/>
    <col min="207" max="207" width="10.1328125" customWidth="1"/>
    <col min="208" max="209" width="10.46484375" customWidth="1"/>
    <col min="210" max="210" width="10" customWidth="1"/>
    <col min="211" max="212" width="11" customWidth="1"/>
    <col min="213" max="213" width="10.46484375" customWidth="1"/>
    <col min="214" max="214" width="10.73046875" customWidth="1"/>
    <col min="215" max="215" width="9.1328125" customWidth="1"/>
    <col min="216" max="216" width="9.86328125" customWidth="1"/>
    <col min="217" max="217" width="9.3984375" customWidth="1"/>
    <col min="218" max="218" width="9.46484375" customWidth="1"/>
    <col min="219" max="219" width="11" customWidth="1"/>
    <col min="220" max="220" width="9.265625" customWidth="1"/>
    <col min="221" max="221" width="10.1328125" customWidth="1"/>
    <col min="222" max="222" width="10.73046875" customWidth="1"/>
    <col min="223" max="223" width="11" customWidth="1"/>
    <col min="224" max="225" width="10.3984375" customWidth="1"/>
    <col min="226" max="226" width="10.86328125" customWidth="1"/>
    <col min="227" max="227" width="9.86328125" customWidth="1"/>
    <col min="228" max="228" width="13.59765625" customWidth="1"/>
    <col min="229" max="229" width="10.59765625" customWidth="1"/>
    <col min="230" max="230" width="10.86328125" customWidth="1"/>
    <col min="232" max="232" width="10.265625" customWidth="1"/>
    <col min="234" max="234" width="12.265625" customWidth="1"/>
    <col min="235" max="235" width="10.86328125" customWidth="1"/>
    <col min="236" max="236" width="11.265625" customWidth="1"/>
    <col min="237" max="237" width="10.265625" customWidth="1"/>
    <col min="238" max="238" width="10.3984375" customWidth="1"/>
    <col min="240" max="240" width="10.3984375" customWidth="1"/>
    <col min="241" max="241" width="11.46484375" customWidth="1"/>
    <col min="242" max="242" width="10.46484375" customWidth="1"/>
    <col min="243" max="243" width="11.1328125" customWidth="1"/>
    <col min="244" max="244" width="9.265625" customWidth="1"/>
    <col min="245" max="245" width="11.1328125" customWidth="1"/>
    <col min="247" max="247" width="8.3984375" customWidth="1"/>
    <col min="248" max="248" width="10.59765625" customWidth="1"/>
    <col min="249" max="249" width="9" customWidth="1"/>
    <col min="250" max="250" width="10.3984375" customWidth="1"/>
    <col min="251" max="251" width="8.86328125" customWidth="1"/>
    <col min="252" max="252" width="10" customWidth="1"/>
    <col min="253" max="253" width="9.59765625" customWidth="1"/>
    <col min="254" max="254" width="10.73046875" customWidth="1"/>
    <col min="255" max="255" width="10.265625" customWidth="1"/>
    <col min="256" max="256" width="8.86328125" customWidth="1"/>
    <col min="257" max="257" width="11.59765625" customWidth="1"/>
    <col min="258" max="258" width="10.46484375" customWidth="1"/>
    <col min="259" max="259" width="10.3984375" customWidth="1"/>
    <col min="260" max="260" width="9.73046875" customWidth="1"/>
    <col min="261" max="261" width="11.265625" customWidth="1"/>
    <col min="262" max="262" width="12.265625" customWidth="1"/>
    <col min="263" max="263" width="8.73046875" customWidth="1"/>
    <col min="264" max="264" width="10.3984375" customWidth="1"/>
    <col min="265" max="265" width="11" customWidth="1"/>
    <col min="266" max="266" width="13" customWidth="1"/>
    <col min="267" max="267" width="12.46484375" customWidth="1"/>
    <col min="268" max="268" width="13.59765625" customWidth="1"/>
    <col min="269" max="269" width="9.46484375" customWidth="1"/>
  </cols>
  <sheetData>
    <row r="1" spans="1:271" ht="57" customHeight="1">
      <c r="A1" s="1047" t="s">
        <v>79</v>
      </c>
      <c r="B1" s="1048"/>
      <c r="C1" s="1048"/>
      <c r="D1" s="1048"/>
      <c r="E1" s="1048"/>
      <c r="F1" s="1049" t="s">
        <v>80</v>
      </c>
      <c r="G1" s="1048"/>
      <c r="H1" s="1048"/>
      <c r="I1" s="1048"/>
      <c r="J1" s="1048"/>
      <c r="K1" s="1048"/>
      <c r="L1" s="1048"/>
      <c r="M1" s="1048"/>
      <c r="N1" s="1048"/>
      <c r="O1" s="1048"/>
      <c r="P1" s="1048"/>
      <c r="Q1" s="1048"/>
      <c r="R1" s="1048"/>
      <c r="S1" s="1048"/>
      <c r="T1" s="1048"/>
      <c r="U1" s="1048"/>
      <c r="V1" s="1049" t="s">
        <v>80</v>
      </c>
      <c r="W1" s="1048"/>
      <c r="X1" s="1048"/>
      <c r="Y1" s="1048"/>
      <c r="Z1" s="1048"/>
      <c r="AA1" s="1048"/>
      <c r="AB1" s="1048"/>
      <c r="AC1" s="1048"/>
      <c r="AD1" s="1048"/>
      <c r="AE1" s="1048"/>
      <c r="AF1" s="1048"/>
      <c r="AG1" s="1048"/>
      <c r="AH1" s="1048"/>
      <c r="AI1" s="1048"/>
      <c r="AJ1" s="1048"/>
      <c r="AK1" s="1049" t="s">
        <v>80</v>
      </c>
      <c r="AL1" s="1048"/>
      <c r="AM1" s="1048"/>
      <c r="AN1" s="1048"/>
      <c r="AO1" s="1048"/>
      <c r="AP1" s="1048"/>
      <c r="AQ1" s="1048"/>
      <c r="AR1" s="1048"/>
      <c r="AS1" s="1048"/>
      <c r="AT1" s="1048"/>
      <c r="AU1" s="1048"/>
      <c r="AV1" s="1048"/>
      <c r="AW1" s="1048"/>
      <c r="AX1" s="1048"/>
      <c r="AY1" s="1048"/>
      <c r="AZ1" s="1048"/>
      <c r="BA1" s="1048"/>
      <c r="BB1" s="1048"/>
      <c r="BC1" s="1049" t="s">
        <v>80</v>
      </c>
      <c r="BD1" s="1048"/>
      <c r="BE1" s="1048"/>
      <c r="BF1" s="1048"/>
      <c r="BG1" s="1048"/>
      <c r="BH1" s="1048"/>
      <c r="BI1" s="1048"/>
      <c r="BJ1" s="1048"/>
      <c r="BK1" s="1048"/>
      <c r="BL1" s="1048"/>
      <c r="BM1" s="1048"/>
      <c r="BN1" s="1048"/>
      <c r="BO1" s="1048"/>
      <c r="BP1" s="1048"/>
      <c r="BQ1" s="1048"/>
      <c r="BR1" s="1048"/>
      <c r="BS1" s="1048"/>
      <c r="BT1" s="1048"/>
      <c r="BU1" s="1048"/>
      <c r="BV1" s="1048"/>
      <c r="BW1" s="1048"/>
      <c r="BX1" s="1048"/>
      <c r="BY1" s="1048"/>
      <c r="BZ1" s="1048"/>
      <c r="CA1" s="1048"/>
      <c r="CB1" s="1048"/>
      <c r="CC1" s="1048"/>
      <c r="CD1" s="1048"/>
      <c r="CE1" s="1048"/>
      <c r="CF1" s="1048"/>
      <c r="CG1" s="1048"/>
      <c r="CH1" s="1048"/>
      <c r="CI1" s="269"/>
      <c r="CJ1" s="1079" t="s">
        <v>169</v>
      </c>
      <c r="CK1" s="1069"/>
      <c r="CL1" s="1069"/>
      <c r="CM1" s="1069"/>
      <c r="CN1" s="1069"/>
      <c r="CO1" s="1069"/>
      <c r="CP1" s="1080" t="s">
        <v>170</v>
      </c>
      <c r="CQ1" s="1069"/>
      <c r="CR1" s="1069"/>
      <c r="CS1" s="1069"/>
      <c r="CT1" s="1069"/>
      <c r="CU1" s="1069"/>
      <c r="CV1" s="1069"/>
      <c r="CW1" s="1069"/>
      <c r="CX1" s="1069"/>
      <c r="CY1" s="1069"/>
      <c r="CZ1" s="1069"/>
      <c r="DA1" s="270"/>
      <c r="DB1" s="270"/>
      <c r="DC1" s="270"/>
      <c r="DD1" s="1068" t="s">
        <v>171</v>
      </c>
      <c r="DE1" s="1069"/>
      <c r="DF1" s="1069"/>
      <c r="DG1" s="1069"/>
      <c r="DH1" s="1069"/>
      <c r="DI1" s="1069"/>
      <c r="DJ1" s="1069"/>
      <c r="DK1" s="1069"/>
      <c r="DL1" s="1069"/>
      <c r="DM1" s="1069"/>
      <c r="DN1" s="1069"/>
      <c r="DO1" s="1069"/>
      <c r="DP1" s="1069"/>
      <c r="DQ1" s="1069"/>
      <c r="DR1" s="1070" t="s">
        <v>172</v>
      </c>
      <c r="DS1" s="1069"/>
      <c r="DT1" s="1069"/>
      <c r="DU1" s="1069"/>
      <c r="DV1" s="1069"/>
      <c r="DW1" s="1069"/>
      <c r="DX1" s="1069"/>
      <c r="DY1" s="1069"/>
      <c r="DZ1" s="1069"/>
      <c r="EA1" s="1071" t="s">
        <v>173</v>
      </c>
      <c r="EB1" s="1069"/>
      <c r="EC1" s="1069"/>
      <c r="ED1" s="1069"/>
      <c r="EE1" s="1069"/>
      <c r="EF1" s="1072" t="s">
        <v>174</v>
      </c>
      <c r="EG1" s="1069"/>
      <c r="EH1" s="1069"/>
      <c r="EI1" s="1069"/>
      <c r="EJ1" s="1069"/>
      <c r="EK1" s="1069"/>
      <c r="EL1" s="1069"/>
      <c r="EM1" s="1069"/>
      <c r="EN1" s="1069"/>
      <c r="EO1" s="1069"/>
      <c r="EP1" s="1073"/>
      <c r="EQ1" s="1074" t="s">
        <v>174</v>
      </c>
      <c r="ER1" s="1069"/>
      <c r="ES1" s="1069"/>
      <c r="ET1" s="1069"/>
      <c r="EU1" s="1069"/>
      <c r="EV1" s="1069"/>
      <c r="EW1" s="1075"/>
      <c r="EX1" s="1076"/>
      <c r="EY1" s="1069"/>
      <c r="EZ1" s="1069"/>
      <c r="FA1" s="1069"/>
      <c r="FB1" s="1069"/>
      <c r="FC1" s="1069"/>
      <c r="FD1" s="1073"/>
      <c r="FE1" s="1077" t="s">
        <v>242</v>
      </c>
      <c r="FF1" s="1069"/>
      <c r="FG1" s="1069"/>
      <c r="FH1" s="1069"/>
      <c r="FI1" s="1069"/>
      <c r="FJ1" s="1069"/>
      <c r="FK1" s="1069"/>
      <c r="FL1" s="1069"/>
      <c r="FM1" s="1069"/>
      <c r="FN1" s="1069"/>
      <c r="FO1" s="1069"/>
      <c r="FP1" s="1069"/>
      <c r="FQ1" s="1069"/>
      <c r="FR1" s="1069"/>
      <c r="FS1" s="1069"/>
      <c r="FT1" s="1069"/>
      <c r="FU1" s="1069"/>
      <c r="FV1" s="1069"/>
      <c r="FW1" s="1069"/>
      <c r="FX1" s="1069"/>
      <c r="FY1" s="1069"/>
      <c r="FZ1" s="1069"/>
      <c r="GA1" s="1069"/>
      <c r="GB1" s="1069"/>
      <c r="GC1" s="1069"/>
      <c r="GD1" s="1069"/>
      <c r="GE1" s="1069"/>
      <c r="GF1" s="1069"/>
      <c r="GG1" s="1069"/>
      <c r="GH1" s="1069"/>
      <c r="GI1" s="1069"/>
      <c r="GJ1" s="1069"/>
      <c r="GK1" s="1078"/>
      <c r="GL1" s="271"/>
      <c r="GM1" s="1089" t="s">
        <v>243</v>
      </c>
      <c r="GN1" s="1069"/>
      <c r="GO1" s="1069"/>
      <c r="GP1" s="1069"/>
      <c r="GQ1" s="1069"/>
      <c r="GR1" s="1069"/>
      <c r="GS1" s="1069"/>
      <c r="GT1" s="1069"/>
      <c r="GU1" s="1069"/>
      <c r="GV1" s="1069"/>
      <c r="GW1" s="1069"/>
      <c r="GX1" s="1069"/>
      <c r="GY1" s="1069"/>
      <c r="GZ1" s="1069"/>
      <c r="HA1" s="1069"/>
      <c r="HB1" s="1069"/>
      <c r="HC1" s="1069"/>
      <c r="HD1" s="1069"/>
      <c r="HE1" s="1069"/>
      <c r="HF1" s="1069"/>
      <c r="HG1" s="1069"/>
      <c r="HH1" s="1069"/>
      <c r="HI1" s="1069"/>
      <c r="HJ1" s="1069"/>
      <c r="HK1" s="1069"/>
      <c r="HL1" s="1069"/>
      <c r="HM1" s="1069"/>
      <c r="HN1" s="1069"/>
      <c r="HO1" s="1069"/>
      <c r="HP1" s="1069"/>
      <c r="HQ1" s="1069"/>
      <c r="HR1" s="1069"/>
      <c r="HS1" s="1078"/>
      <c r="HT1" s="271"/>
      <c r="HU1" s="1090" t="s">
        <v>244</v>
      </c>
      <c r="HV1" s="1069"/>
      <c r="HW1" s="1069"/>
      <c r="HX1" s="1069"/>
      <c r="HY1" s="1069"/>
      <c r="HZ1" s="1069"/>
      <c r="IA1" s="1069"/>
      <c r="IB1" s="1069"/>
      <c r="IC1" s="1069"/>
      <c r="ID1" s="1069"/>
      <c r="IE1" s="1069"/>
      <c r="IF1" s="1069"/>
      <c r="IG1" s="1069"/>
      <c r="IH1" s="1069"/>
      <c r="II1" s="1069"/>
      <c r="IJ1" s="1069"/>
      <c r="IK1" s="1069"/>
      <c r="IL1" s="1069"/>
      <c r="IM1" s="1069"/>
      <c r="IN1" s="1069"/>
      <c r="IO1" s="1069"/>
      <c r="IP1" s="1069"/>
      <c r="IQ1" s="1069"/>
      <c r="IR1" s="1069"/>
      <c r="IS1" s="1069"/>
      <c r="IT1" s="1069"/>
      <c r="IU1" s="1069"/>
      <c r="IV1" s="1069"/>
      <c r="IW1" s="1069"/>
      <c r="IX1" s="1069"/>
      <c r="IY1" s="1069"/>
      <c r="IZ1" s="1069"/>
      <c r="JA1" s="1078"/>
      <c r="JB1" s="272"/>
      <c r="JC1" s="1091" t="s">
        <v>245</v>
      </c>
      <c r="JD1" s="1069"/>
      <c r="JE1" s="1069"/>
      <c r="JF1" s="1069"/>
      <c r="JG1" s="1069"/>
      <c r="JH1" s="1069"/>
      <c r="JI1" s="1069"/>
      <c r="JJ1" s="1069"/>
      <c r="JK1" s="273"/>
    </row>
    <row r="2" spans="1:271" ht="72.75" customHeight="1">
      <c r="A2" s="1050" t="s">
        <v>81</v>
      </c>
      <c r="B2" s="1038"/>
      <c r="C2" s="1038"/>
      <c r="D2" s="1038"/>
      <c r="E2" s="1036"/>
      <c r="F2" s="1037" t="s">
        <v>82</v>
      </c>
      <c r="G2" s="1039"/>
      <c r="H2" s="1035" t="s">
        <v>83</v>
      </c>
      <c r="I2" s="1036"/>
      <c r="J2" s="1037" t="s">
        <v>84</v>
      </c>
      <c r="K2" s="1038"/>
      <c r="L2" s="1036"/>
      <c r="M2" s="1037" t="s">
        <v>85</v>
      </c>
      <c r="N2" s="1038"/>
      <c r="O2" s="1039"/>
      <c r="P2" s="1040" t="s">
        <v>86</v>
      </c>
      <c r="Q2" s="1038"/>
      <c r="R2" s="1039"/>
      <c r="S2" s="1040" t="s">
        <v>87</v>
      </c>
      <c r="T2" s="1038"/>
      <c r="U2" s="1039"/>
      <c r="V2" s="1040" t="s">
        <v>88</v>
      </c>
      <c r="W2" s="1038"/>
      <c r="X2" s="1039"/>
      <c r="Y2" s="1041" t="s">
        <v>89</v>
      </c>
      <c r="Z2" s="1038"/>
      <c r="AA2" s="1038"/>
      <c r="AB2" s="1038"/>
      <c r="AC2" s="1036"/>
      <c r="AD2" s="1042" t="s">
        <v>90</v>
      </c>
      <c r="AE2" s="1038"/>
      <c r="AF2" s="1043" t="s">
        <v>91</v>
      </c>
      <c r="AG2" s="1038"/>
      <c r="AH2" s="1038"/>
      <c r="AI2" s="1038"/>
      <c r="AJ2" s="1038"/>
      <c r="AK2" s="1038"/>
      <c r="AL2" s="1038"/>
      <c r="AM2" s="1038"/>
      <c r="AN2" s="1036"/>
      <c r="AO2" s="1044" t="s">
        <v>92</v>
      </c>
      <c r="AP2" s="1038"/>
      <c r="AQ2" s="1038"/>
      <c r="AR2" s="1038"/>
      <c r="AS2" s="1038"/>
      <c r="AT2" s="1038"/>
      <c r="AU2" s="1038"/>
      <c r="AV2" s="1038"/>
      <c r="AW2" s="1039"/>
      <c r="AX2" s="1045" t="s">
        <v>93</v>
      </c>
      <c r="AY2" s="1038"/>
      <c r="AZ2" s="1038"/>
      <c r="BA2" s="1038"/>
      <c r="BB2" s="1038"/>
      <c r="BC2" s="1038"/>
      <c r="BD2" s="1038"/>
      <c r="BE2" s="1038"/>
      <c r="BF2" s="1038"/>
      <c r="BG2" s="1038"/>
      <c r="BH2" s="1038"/>
      <c r="BI2" s="1036"/>
      <c r="BJ2" s="1046" t="s">
        <v>94</v>
      </c>
      <c r="BK2" s="1039"/>
      <c r="BL2" s="183" t="s">
        <v>95</v>
      </c>
      <c r="BM2" s="184" t="s">
        <v>96</v>
      </c>
      <c r="BN2" s="184" t="s">
        <v>97</v>
      </c>
      <c r="BO2" s="184" t="s">
        <v>98</v>
      </c>
      <c r="BP2" s="184" t="s">
        <v>99</v>
      </c>
      <c r="BQ2" s="184" t="s">
        <v>100</v>
      </c>
      <c r="BR2" s="184" t="s">
        <v>101</v>
      </c>
      <c r="BS2" s="184" t="s">
        <v>102</v>
      </c>
      <c r="BT2" s="184" t="s">
        <v>103</v>
      </c>
      <c r="BU2" s="184" t="s">
        <v>104</v>
      </c>
      <c r="BV2" s="184" t="s">
        <v>105</v>
      </c>
      <c r="BW2" s="184" t="s">
        <v>106</v>
      </c>
      <c r="BX2" s="184" t="s">
        <v>107</v>
      </c>
      <c r="BY2" s="184" t="s">
        <v>108</v>
      </c>
      <c r="BZ2" s="184" t="s">
        <v>109</v>
      </c>
      <c r="CA2" s="184" t="s">
        <v>110</v>
      </c>
      <c r="CB2" s="184" t="s">
        <v>111</v>
      </c>
      <c r="CC2" s="184" t="s">
        <v>112</v>
      </c>
      <c r="CD2" s="184" t="s">
        <v>113</v>
      </c>
      <c r="CE2" s="184" t="s">
        <v>114</v>
      </c>
      <c r="CF2" s="184" t="s">
        <v>115</v>
      </c>
      <c r="CG2" s="184" t="s">
        <v>116</v>
      </c>
      <c r="CH2" s="185" t="s">
        <v>117</v>
      </c>
      <c r="CI2" s="274"/>
      <c r="CJ2" s="1081" t="s">
        <v>81</v>
      </c>
      <c r="CK2" s="1056"/>
      <c r="CL2" s="1081" t="s">
        <v>179</v>
      </c>
      <c r="CM2" s="1054"/>
      <c r="CN2" s="1056"/>
      <c r="CO2" s="275" t="s">
        <v>180</v>
      </c>
      <c r="CP2" s="1081" t="s">
        <v>181</v>
      </c>
      <c r="CQ2" s="1056"/>
      <c r="CR2" s="1081" t="s">
        <v>182</v>
      </c>
      <c r="CS2" s="1082"/>
      <c r="CT2" s="1083" t="s">
        <v>183</v>
      </c>
      <c r="CU2" s="1054"/>
      <c r="CV2" s="1052"/>
      <c r="CW2" s="1081" t="s">
        <v>184</v>
      </c>
      <c r="CX2" s="1056"/>
      <c r="CY2" s="1081" t="s">
        <v>185</v>
      </c>
      <c r="CZ2" s="1056"/>
      <c r="DA2" s="1084" t="s">
        <v>186</v>
      </c>
      <c r="DB2" s="1054"/>
      <c r="DC2" s="1052"/>
      <c r="DD2" s="1083" t="s">
        <v>181</v>
      </c>
      <c r="DE2" s="1056"/>
      <c r="DF2" s="1085" t="s">
        <v>182</v>
      </c>
      <c r="DG2" s="1052"/>
      <c r="DH2" s="1084" t="s">
        <v>183</v>
      </c>
      <c r="DI2" s="1054"/>
      <c r="DJ2" s="1052"/>
      <c r="DK2" s="1081" t="s">
        <v>184</v>
      </c>
      <c r="DL2" s="1056"/>
      <c r="DM2" s="1081" t="s">
        <v>185</v>
      </c>
      <c r="DN2" s="1056"/>
      <c r="DO2" s="1083" t="s">
        <v>186</v>
      </c>
      <c r="DP2" s="1054"/>
      <c r="DQ2" s="1052"/>
      <c r="DR2" s="1055" t="s">
        <v>187</v>
      </c>
      <c r="DS2" s="1054"/>
      <c r="DT2" s="1056"/>
      <c r="DU2" s="1057" t="s">
        <v>188</v>
      </c>
      <c r="DV2" s="1054"/>
      <c r="DW2" s="1052"/>
      <c r="DX2" s="1055" t="s">
        <v>189</v>
      </c>
      <c r="DY2" s="1054"/>
      <c r="DZ2" s="1052"/>
      <c r="EA2" s="1092" t="s">
        <v>190</v>
      </c>
      <c r="EB2" s="1054"/>
      <c r="EC2" s="1093" t="s">
        <v>191</v>
      </c>
      <c r="ED2" s="1052"/>
      <c r="EE2" s="276" t="s">
        <v>61</v>
      </c>
      <c r="EF2" s="1060" t="s">
        <v>192</v>
      </c>
      <c r="EG2" s="1056"/>
      <c r="EH2" s="1061" t="s">
        <v>193</v>
      </c>
      <c r="EI2" s="1052"/>
      <c r="EJ2" s="1051" t="s">
        <v>194</v>
      </c>
      <c r="EK2" s="1052"/>
      <c r="EL2" s="1053" t="s">
        <v>195</v>
      </c>
      <c r="EM2" s="1054"/>
      <c r="EN2" s="1054"/>
      <c r="EO2" s="1054"/>
      <c r="EP2" s="1052"/>
      <c r="EQ2" s="1064" t="s">
        <v>196</v>
      </c>
      <c r="ER2" s="1054"/>
      <c r="ES2" s="1054"/>
      <c r="ET2" s="1054"/>
      <c r="EU2" s="1054"/>
      <c r="EV2" s="1054"/>
      <c r="EW2" s="1056"/>
      <c r="EX2" s="1065" t="s">
        <v>197</v>
      </c>
      <c r="EY2" s="1054"/>
      <c r="EZ2" s="1054"/>
      <c r="FA2" s="1052"/>
      <c r="FB2" s="1066" t="s">
        <v>198</v>
      </c>
      <c r="FC2" s="1056"/>
      <c r="FD2" s="277" t="s">
        <v>134</v>
      </c>
      <c r="FE2" s="1063" t="s">
        <v>46</v>
      </c>
      <c r="FF2" s="1056"/>
      <c r="FG2" s="1063" t="s">
        <v>47</v>
      </c>
      <c r="FH2" s="1056"/>
      <c r="FI2" s="1062" t="s">
        <v>48</v>
      </c>
      <c r="FJ2" s="1056"/>
      <c r="FK2" s="1062" t="s">
        <v>49</v>
      </c>
      <c r="FL2" s="1056"/>
      <c r="FM2" s="1062" t="s">
        <v>50</v>
      </c>
      <c r="FN2" s="1056"/>
      <c r="FO2" s="278" t="s">
        <v>199</v>
      </c>
      <c r="FP2" s="1063" t="s">
        <v>51</v>
      </c>
      <c r="FQ2" s="1056"/>
      <c r="FR2" s="1063" t="s">
        <v>52</v>
      </c>
      <c r="FS2" s="1056"/>
      <c r="FT2" s="1063" t="s">
        <v>53</v>
      </c>
      <c r="FU2" s="1056"/>
      <c r="FV2" s="278" t="s">
        <v>200</v>
      </c>
      <c r="FW2" s="1063" t="s">
        <v>54</v>
      </c>
      <c r="FX2" s="1056"/>
      <c r="FY2" s="1063" t="s">
        <v>55</v>
      </c>
      <c r="FZ2" s="1056"/>
      <c r="GA2" s="1063" t="s">
        <v>56</v>
      </c>
      <c r="GB2" s="1056"/>
      <c r="GC2" s="278" t="s">
        <v>201</v>
      </c>
      <c r="GD2" s="1063" t="s">
        <v>57</v>
      </c>
      <c r="GE2" s="1056"/>
      <c r="GF2" s="1063" t="s">
        <v>58</v>
      </c>
      <c r="GG2" s="1056"/>
      <c r="GH2" s="1063" t="s">
        <v>59</v>
      </c>
      <c r="GI2" s="1056"/>
      <c r="GJ2" s="1063" t="s">
        <v>60</v>
      </c>
      <c r="GK2" s="1056"/>
      <c r="GL2" s="279" t="s">
        <v>202</v>
      </c>
      <c r="GM2" s="1067" t="s">
        <v>46</v>
      </c>
      <c r="GN2" s="1056"/>
      <c r="GO2" s="1067" t="s">
        <v>47</v>
      </c>
      <c r="GP2" s="1056"/>
      <c r="GQ2" s="1067" t="s">
        <v>48</v>
      </c>
      <c r="GR2" s="1056"/>
      <c r="GS2" s="1067" t="s">
        <v>49</v>
      </c>
      <c r="GT2" s="1056"/>
      <c r="GU2" s="1067" t="s">
        <v>50</v>
      </c>
      <c r="GV2" s="1056"/>
      <c r="GW2" s="278" t="s">
        <v>199</v>
      </c>
      <c r="GX2" s="1067" t="s">
        <v>51</v>
      </c>
      <c r="GY2" s="1056"/>
      <c r="GZ2" s="1067" t="s">
        <v>52</v>
      </c>
      <c r="HA2" s="1056"/>
      <c r="HB2" s="1067" t="s">
        <v>53</v>
      </c>
      <c r="HC2" s="1056"/>
      <c r="HD2" s="278" t="s">
        <v>200</v>
      </c>
      <c r="HE2" s="1067" t="s">
        <v>54</v>
      </c>
      <c r="HF2" s="1056"/>
      <c r="HG2" s="1067" t="s">
        <v>55</v>
      </c>
      <c r="HH2" s="1056"/>
      <c r="HI2" s="1067" t="s">
        <v>56</v>
      </c>
      <c r="HJ2" s="1056"/>
      <c r="HK2" s="278" t="s">
        <v>201</v>
      </c>
      <c r="HL2" s="1067" t="s">
        <v>57</v>
      </c>
      <c r="HM2" s="1056"/>
      <c r="HN2" s="1067" t="s">
        <v>58</v>
      </c>
      <c r="HO2" s="1056"/>
      <c r="HP2" s="1067" t="s">
        <v>59</v>
      </c>
      <c r="HQ2" s="1056"/>
      <c r="HR2" s="1067" t="s">
        <v>60</v>
      </c>
      <c r="HS2" s="1086"/>
      <c r="HT2" s="279" t="s">
        <v>203</v>
      </c>
      <c r="HU2" s="1087" t="s">
        <v>46</v>
      </c>
      <c r="HV2" s="1056"/>
      <c r="HW2" s="1087" t="s">
        <v>47</v>
      </c>
      <c r="HX2" s="1056"/>
      <c r="HY2" s="1087" t="s">
        <v>48</v>
      </c>
      <c r="HZ2" s="1056"/>
      <c r="IA2" s="1087" t="s">
        <v>49</v>
      </c>
      <c r="IB2" s="1056"/>
      <c r="IC2" s="1087" t="s">
        <v>50</v>
      </c>
      <c r="ID2" s="1056"/>
      <c r="IE2" s="278" t="s">
        <v>199</v>
      </c>
      <c r="IF2" s="1087" t="s">
        <v>51</v>
      </c>
      <c r="IG2" s="1056"/>
      <c r="IH2" s="1087" t="s">
        <v>52</v>
      </c>
      <c r="II2" s="1056"/>
      <c r="IJ2" s="1087" t="s">
        <v>53</v>
      </c>
      <c r="IK2" s="1056"/>
      <c r="IL2" s="278" t="s">
        <v>200</v>
      </c>
      <c r="IM2" s="1087" t="s">
        <v>54</v>
      </c>
      <c r="IN2" s="1056"/>
      <c r="IO2" s="1087" t="s">
        <v>55</v>
      </c>
      <c r="IP2" s="1056"/>
      <c r="IQ2" s="1087" t="s">
        <v>56</v>
      </c>
      <c r="IR2" s="1056"/>
      <c r="IS2" s="278" t="s">
        <v>201</v>
      </c>
      <c r="IT2" s="1087" t="s">
        <v>57</v>
      </c>
      <c r="IU2" s="1056"/>
      <c r="IV2" s="1087" t="s">
        <v>58</v>
      </c>
      <c r="IW2" s="1056"/>
      <c r="IX2" s="1087" t="s">
        <v>59</v>
      </c>
      <c r="IY2" s="1056"/>
      <c r="IZ2" s="1087" t="s">
        <v>60</v>
      </c>
      <c r="JA2" s="1056"/>
      <c r="JB2" s="279" t="s">
        <v>204</v>
      </c>
      <c r="JC2" s="1088" t="s">
        <v>205</v>
      </c>
      <c r="JD2" s="1056"/>
      <c r="JE2" s="280" t="s">
        <v>206</v>
      </c>
      <c r="JF2" s="280" t="s">
        <v>207</v>
      </c>
      <c r="JG2" s="280" t="s">
        <v>208</v>
      </c>
      <c r="JH2" s="280" t="s">
        <v>209</v>
      </c>
      <c r="JI2" s="1088" t="s">
        <v>210</v>
      </c>
      <c r="JJ2" s="1056"/>
      <c r="JK2" s="279" t="s">
        <v>211</v>
      </c>
    </row>
    <row r="3" spans="1:271" ht="73.5" customHeight="1">
      <c r="A3" s="186" t="s">
        <v>27</v>
      </c>
      <c r="B3" s="187" t="s">
        <v>28</v>
      </c>
      <c r="C3" s="187" t="s">
        <v>29</v>
      </c>
      <c r="D3" s="188" t="s">
        <v>118</v>
      </c>
      <c r="E3" s="189" t="s">
        <v>119</v>
      </c>
      <c r="F3" s="190" t="s">
        <v>120</v>
      </c>
      <c r="G3" s="191" t="s">
        <v>121</v>
      </c>
      <c r="H3" s="192" t="s">
        <v>122</v>
      </c>
      <c r="I3" s="193" t="s">
        <v>123</v>
      </c>
      <c r="J3" s="190" t="s">
        <v>124</v>
      </c>
      <c r="K3" s="194" t="s">
        <v>125</v>
      </c>
      <c r="L3" s="193" t="s">
        <v>126</v>
      </c>
      <c r="M3" s="190" t="s">
        <v>127</v>
      </c>
      <c r="N3" s="194" t="s">
        <v>128</v>
      </c>
      <c r="O3" s="194" t="s">
        <v>129</v>
      </c>
      <c r="P3" s="195" t="s">
        <v>127</v>
      </c>
      <c r="Q3" s="194" t="s">
        <v>128</v>
      </c>
      <c r="R3" s="194" t="s">
        <v>129</v>
      </c>
      <c r="S3" s="195" t="s">
        <v>127</v>
      </c>
      <c r="T3" s="195" t="s">
        <v>128</v>
      </c>
      <c r="U3" s="195" t="s">
        <v>129</v>
      </c>
      <c r="V3" s="195" t="s">
        <v>127</v>
      </c>
      <c r="W3" s="194" t="s">
        <v>128</v>
      </c>
      <c r="X3" s="191" t="s">
        <v>129</v>
      </c>
      <c r="Y3" s="196" t="s">
        <v>130</v>
      </c>
      <c r="Z3" s="197" t="s">
        <v>131</v>
      </c>
      <c r="AA3" s="197" t="s">
        <v>132</v>
      </c>
      <c r="AB3" s="197" t="s">
        <v>133</v>
      </c>
      <c r="AC3" s="198" t="s">
        <v>134</v>
      </c>
      <c r="AD3" s="199" t="s">
        <v>135</v>
      </c>
      <c r="AE3" s="200" t="s">
        <v>136</v>
      </c>
      <c r="AF3" s="201" t="s">
        <v>137</v>
      </c>
      <c r="AG3" s="202" t="s">
        <v>138</v>
      </c>
      <c r="AH3" s="202" t="s">
        <v>139</v>
      </c>
      <c r="AI3" s="202" t="s">
        <v>140</v>
      </c>
      <c r="AJ3" s="202" t="s">
        <v>141</v>
      </c>
      <c r="AK3" s="202" t="s">
        <v>142</v>
      </c>
      <c r="AL3" s="202" t="s">
        <v>143</v>
      </c>
      <c r="AM3" s="202" t="s">
        <v>144</v>
      </c>
      <c r="AN3" s="203" t="s">
        <v>145</v>
      </c>
      <c r="AO3" s="204" t="s">
        <v>146</v>
      </c>
      <c r="AP3" s="204" t="s">
        <v>147</v>
      </c>
      <c r="AQ3" s="204" t="s">
        <v>148</v>
      </c>
      <c r="AR3" s="204" t="s">
        <v>149</v>
      </c>
      <c r="AS3" s="204" t="s">
        <v>150</v>
      </c>
      <c r="AT3" s="204" t="s">
        <v>151</v>
      </c>
      <c r="AU3" s="204" t="s">
        <v>152</v>
      </c>
      <c r="AV3" s="204" t="s">
        <v>153</v>
      </c>
      <c r="AW3" s="205" t="s">
        <v>154</v>
      </c>
      <c r="AX3" s="206" t="s">
        <v>155</v>
      </c>
      <c r="AY3" s="207" t="s">
        <v>156</v>
      </c>
      <c r="AZ3" s="207" t="s">
        <v>157</v>
      </c>
      <c r="BA3" s="207" t="s">
        <v>158</v>
      </c>
      <c r="BB3" s="207" t="s">
        <v>159</v>
      </c>
      <c r="BC3" s="207" t="s">
        <v>160</v>
      </c>
      <c r="BD3" s="207" t="s">
        <v>161</v>
      </c>
      <c r="BE3" s="207" t="s">
        <v>162</v>
      </c>
      <c r="BF3" s="207" t="s">
        <v>163</v>
      </c>
      <c r="BG3" s="207" t="s">
        <v>164</v>
      </c>
      <c r="BH3" s="207" t="s">
        <v>165</v>
      </c>
      <c r="BI3" s="208" t="s">
        <v>166</v>
      </c>
      <c r="BJ3" s="209" t="s">
        <v>167</v>
      </c>
      <c r="BK3" s="210" t="s">
        <v>168</v>
      </c>
      <c r="BL3" s="211" t="s">
        <v>95</v>
      </c>
      <c r="BM3" s="212" t="s">
        <v>96</v>
      </c>
      <c r="BN3" s="212" t="s">
        <v>97</v>
      </c>
      <c r="BO3" s="212" t="s">
        <v>98</v>
      </c>
      <c r="BP3" s="212" t="s">
        <v>99</v>
      </c>
      <c r="BQ3" s="212" t="s">
        <v>100</v>
      </c>
      <c r="BR3" s="212" t="s">
        <v>101</v>
      </c>
      <c r="BS3" s="212" t="s">
        <v>102</v>
      </c>
      <c r="BT3" s="212" t="s">
        <v>103</v>
      </c>
      <c r="BU3" s="212" t="s">
        <v>104</v>
      </c>
      <c r="BV3" s="212" t="s">
        <v>105</v>
      </c>
      <c r="BW3" s="212" t="s">
        <v>106</v>
      </c>
      <c r="BX3" s="212" t="s">
        <v>107</v>
      </c>
      <c r="BY3" s="212" t="s">
        <v>108</v>
      </c>
      <c r="BZ3" s="212" t="s">
        <v>109</v>
      </c>
      <c r="CA3" s="212" t="s">
        <v>110</v>
      </c>
      <c r="CB3" s="212" t="s">
        <v>111</v>
      </c>
      <c r="CC3" s="212" t="s">
        <v>112</v>
      </c>
      <c r="CD3" s="212" t="s">
        <v>113</v>
      </c>
      <c r="CE3" s="212" t="s">
        <v>114</v>
      </c>
      <c r="CF3" s="212" t="s">
        <v>115</v>
      </c>
      <c r="CG3" s="212" t="s">
        <v>116</v>
      </c>
      <c r="CH3" s="213" t="s">
        <v>117</v>
      </c>
      <c r="CI3" s="281"/>
      <c r="CJ3" s="282" t="s">
        <v>29</v>
      </c>
      <c r="CK3" s="282" t="s">
        <v>118</v>
      </c>
      <c r="CL3" s="283" t="s">
        <v>212</v>
      </c>
      <c r="CM3" s="282" t="s">
        <v>213</v>
      </c>
      <c r="CN3" s="284" t="s">
        <v>214</v>
      </c>
      <c r="CO3" s="285" t="s">
        <v>180</v>
      </c>
      <c r="CP3" s="282" t="s">
        <v>128</v>
      </c>
      <c r="CQ3" s="282" t="s">
        <v>129</v>
      </c>
      <c r="CR3" s="282" t="s">
        <v>128</v>
      </c>
      <c r="CS3" s="286" t="s">
        <v>129</v>
      </c>
      <c r="CT3" s="287" t="s">
        <v>215</v>
      </c>
      <c r="CU3" s="282" t="s">
        <v>216</v>
      </c>
      <c r="CV3" s="288" t="s">
        <v>124</v>
      </c>
      <c r="CW3" s="282" t="s">
        <v>128</v>
      </c>
      <c r="CX3" s="282" t="s">
        <v>129</v>
      </c>
      <c r="CY3" s="282" t="s">
        <v>128</v>
      </c>
      <c r="CZ3" s="284" t="s">
        <v>129</v>
      </c>
      <c r="DA3" s="289" t="s">
        <v>215</v>
      </c>
      <c r="DB3" s="290" t="s">
        <v>216</v>
      </c>
      <c r="DC3" s="291" t="s">
        <v>124</v>
      </c>
      <c r="DD3" s="287" t="s">
        <v>128</v>
      </c>
      <c r="DE3" s="283" t="s">
        <v>129</v>
      </c>
      <c r="DF3" s="283" t="s">
        <v>128</v>
      </c>
      <c r="DG3" s="292" t="s">
        <v>129</v>
      </c>
      <c r="DH3" s="289" t="s">
        <v>215</v>
      </c>
      <c r="DI3" s="290" t="s">
        <v>216</v>
      </c>
      <c r="DJ3" s="291" t="s">
        <v>124</v>
      </c>
      <c r="DK3" s="282" t="s">
        <v>128</v>
      </c>
      <c r="DL3" s="282" t="s">
        <v>129</v>
      </c>
      <c r="DM3" s="282" t="s">
        <v>128</v>
      </c>
      <c r="DN3" s="284" t="s">
        <v>129</v>
      </c>
      <c r="DO3" s="287" t="s">
        <v>215</v>
      </c>
      <c r="DP3" s="282" t="s">
        <v>216</v>
      </c>
      <c r="DQ3" s="288" t="s">
        <v>124</v>
      </c>
      <c r="DR3" s="293" t="s">
        <v>215</v>
      </c>
      <c r="DS3" s="294" t="s">
        <v>216</v>
      </c>
      <c r="DT3" s="295" t="s">
        <v>217</v>
      </c>
      <c r="DU3" s="293" t="s">
        <v>215</v>
      </c>
      <c r="DV3" s="294" t="s">
        <v>216</v>
      </c>
      <c r="DW3" s="296" t="s">
        <v>217</v>
      </c>
      <c r="DX3" s="297" t="s">
        <v>128</v>
      </c>
      <c r="DY3" s="297" t="s">
        <v>129</v>
      </c>
      <c r="DZ3" s="298" t="s">
        <v>124</v>
      </c>
      <c r="EA3" s="514" t="s">
        <v>128</v>
      </c>
      <c r="EB3" s="515" t="s">
        <v>129</v>
      </c>
      <c r="EC3" s="516" t="s">
        <v>128</v>
      </c>
      <c r="ED3" s="517" t="s">
        <v>129</v>
      </c>
      <c r="EE3" s="303" t="s">
        <v>124</v>
      </c>
      <c r="EF3" s="304" t="s">
        <v>218</v>
      </c>
      <c r="EG3" s="305" t="s">
        <v>219</v>
      </c>
      <c r="EH3" s="305" t="s">
        <v>218</v>
      </c>
      <c r="EI3" s="306" t="s">
        <v>220</v>
      </c>
      <c r="EJ3" s="305" t="s">
        <v>221</v>
      </c>
      <c r="EK3" s="306" t="s">
        <v>222</v>
      </c>
      <c r="EL3" s="307" t="s">
        <v>223</v>
      </c>
      <c r="EM3" s="308" t="s">
        <v>224</v>
      </c>
      <c r="EN3" s="308" t="s">
        <v>225</v>
      </c>
      <c r="EO3" s="309" t="s">
        <v>226</v>
      </c>
      <c r="EP3" s="309" t="s">
        <v>227</v>
      </c>
      <c r="EQ3" s="310" t="s">
        <v>228</v>
      </c>
      <c r="ER3" s="311" t="s">
        <v>229</v>
      </c>
      <c r="ES3" s="311" t="s">
        <v>230</v>
      </c>
      <c r="ET3" s="312" t="s">
        <v>231</v>
      </c>
      <c r="EU3" s="312" t="s">
        <v>232</v>
      </c>
      <c r="EV3" s="312" t="s">
        <v>233</v>
      </c>
      <c r="EW3" s="313" t="s">
        <v>234</v>
      </c>
      <c r="EX3" s="314" t="s">
        <v>130</v>
      </c>
      <c r="EY3" s="315" t="s">
        <v>131</v>
      </c>
      <c r="EZ3" s="315" t="s">
        <v>235</v>
      </c>
      <c r="FA3" s="316" t="s">
        <v>133</v>
      </c>
      <c r="FB3" s="317" t="s">
        <v>236</v>
      </c>
      <c r="FC3" s="318" t="s">
        <v>237</v>
      </c>
      <c r="FD3" s="319" t="s">
        <v>238</v>
      </c>
      <c r="FE3" s="320" t="s">
        <v>239</v>
      </c>
      <c r="FF3" s="321" t="s">
        <v>240</v>
      </c>
      <c r="FG3" s="320" t="s">
        <v>239</v>
      </c>
      <c r="FH3" s="321" t="s">
        <v>240</v>
      </c>
      <c r="FI3" s="320" t="s">
        <v>239</v>
      </c>
      <c r="FJ3" s="321" t="s">
        <v>240</v>
      </c>
      <c r="FK3" s="320" t="s">
        <v>239</v>
      </c>
      <c r="FL3" s="321" t="s">
        <v>240</v>
      </c>
      <c r="FM3" s="320" t="s">
        <v>239</v>
      </c>
      <c r="FN3" s="321" t="s">
        <v>240</v>
      </c>
      <c r="FO3" s="322" t="s">
        <v>199</v>
      </c>
      <c r="FP3" s="320" t="s">
        <v>239</v>
      </c>
      <c r="FQ3" s="321" t="s">
        <v>240</v>
      </c>
      <c r="FR3" s="320" t="s">
        <v>239</v>
      </c>
      <c r="FS3" s="321" t="s">
        <v>240</v>
      </c>
      <c r="FT3" s="320"/>
      <c r="FU3" s="321" t="s">
        <v>240</v>
      </c>
      <c r="FV3" s="322" t="s">
        <v>200</v>
      </c>
      <c r="FW3" s="320" t="s">
        <v>239</v>
      </c>
      <c r="FX3" s="321" t="s">
        <v>240</v>
      </c>
      <c r="FY3" s="320" t="s">
        <v>239</v>
      </c>
      <c r="FZ3" s="321" t="s">
        <v>240</v>
      </c>
      <c r="GA3" s="320" t="s">
        <v>239</v>
      </c>
      <c r="GB3" s="321" t="s">
        <v>240</v>
      </c>
      <c r="GC3" s="322" t="s">
        <v>201</v>
      </c>
      <c r="GD3" s="320" t="s">
        <v>239</v>
      </c>
      <c r="GE3" s="321" t="s">
        <v>240</v>
      </c>
      <c r="GF3" s="320" t="s">
        <v>239</v>
      </c>
      <c r="GG3" s="321" t="s">
        <v>240</v>
      </c>
      <c r="GH3" s="320" t="s">
        <v>239</v>
      </c>
      <c r="GI3" s="321" t="s">
        <v>240</v>
      </c>
      <c r="GJ3" s="320" t="s">
        <v>239</v>
      </c>
      <c r="GK3" s="323" t="s">
        <v>240</v>
      </c>
      <c r="GL3" s="324" t="s">
        <v>202</v>
      </c>
      <c r="GM3" s="325" t="s">
        <v>239</v>
      </c>
      <c r="GN3" s="321" t="s">
        <v>240</v>
      </c>
      <c r="GO3" s="325" t="s">
        <v>239</v>
      </c>
      <c r="GP3" s="321" t="s">
        <v>240</v>
      </c>
      <c r="GQ3" s="325" t="s">
        <v>239</v>
      </c>
      <c r="GR3" s="321" t="s">
        <v>240</v>
      </c>
      <c r="GS3" s="325" t="s">
        <v>239</v>
      </c>
      <c r="GT3" s="321" t="s">
        <v>240</v>
      </c>
      <c r="GU3" s="325" t="s">
        <v>239</v>
      </c>
      <c r="GV3" s="321" t="s">
        <v>240</v>
      </c>
      <c r="GW3" s="322" t="s">
        <v>199</v>
      </c>
      <c r="GX3" s="325" t="s">
        <v>239</v>
      </c>
      <c r="GY3" s="321" t="s">
        <v>240</v>
      </c>
      <c r="GZ3" s="325" t="s">
        <v>239</v>
      </c>
      <c r="HA3" s="321" t="s">
        <v>240</v>
      </c>
      <c r="HB3" s="325" t="s">
        <v>239</v>
      </c>
      <c r="HC3" s="321" t="s">
        <v>240</v>
      </c>
      <c r="HD3" s="322" t="s">
        <v>200</v>
      </c>
      <c r="HE3" s="325" t="s">
        <v>239</v>
      </c>
      <c r="HF3" s="321" t="s">
        <v>240</v>
      </c>
      <c r="HG3" s="325" t="s">
        <v>239</v>
      </c>
      <c r="HH3" s="321" t="s">
        <v>240</v>
      </c>
      <c r="HI3" s="325" t="s">
        <v>239</v>
      </c>
      <c r="HJ3" s="321" t="s">
        <v>240</v>
      </c>
      <c r="HK3" s="322" t="s">
        <v>201</v>
      </c>
      <c r="HL3" s="325" t="s">
        <v>239</v>
      </c>
      <c r="HM3" s="321" t="s">
        <v>240</v>
      </c>
      <c r="HN3" s="325" t="s">
        <v>239</v>
      </c>
      <c r="HO3" s="321" t="s">
        <v>240</v>
      </c>
      <c r="HP3" s="325" t="s">
        <v>239</v>
      </c>
      <c r="HQ3" s="321" t="s">
        <v>240</v>
      </c>
      <c r="HR3" s="325" t="s">
        <v>239</v>
      </c>
      <c r="HS3" s="323" t="s">
        <v>240</v>
      </c>
      <c r="HT3" s="324" t="s">
        <v>203</v>
      </c>
      <c r="HU3" s="326" t="s">
        <v>239</v>
      </c>
      <c r="HV3" s="321" t="s">
        <v>240</v>
      </c>
      <c r="HW3" s="326" t="s">
        <v>239</v>
      </c>
      <c r="HX3" s="321" t="s">
        <v>240</v>
      </c>
      <c r="HY3" s="326" t="s">
        <v>239</v>
      </c>
      <c r="HZ3" s="321" t="s">
        <v>240</v>
      </c>
      <c r="IA3" s="326" t="s">
        <v>239</v>
      </c>
      <c r="IB3" s="321" t="s">
        <v>240</v>
      </c>
      <c r="IC3" s="326" t="s">
        <v>239</v>
      </c>
      <c r="ID3" s="321" t="s">
        <v>240</v>
      </c>
      <c r="IE3" s="322" t="s">
        <v>199</v>
      </c>
      <c r="IF3" s="326" t="s">
        <v>239</v>
      </c>
      <c r="IG3" s="321" t="s">
        <v>240</v>
      </c>
      <c r="IH3" s="326" t="s">
        <v>239</v>
      </c>
      <c r="II3" s="321" t="s">
        <v>240</v>
      </c>
      <c r="IJ3" s="326" t="s">
        <v>239</v>
      </c>
      <c r="IK3" s="321" t="s">
        <v>240</v>
      </c>
      <c r="IL3" s="322" t="s">
        <v>200</v>
      </c>
      <c r="IM3" s="326" t="s">
        <v>239</v>
      </c>
      <c r="IN3" s="321" t="s">
        <v>240</v>
      </c>
      <c r="IO3" s="326" t="s">
        <v>239</v>
      </c>
      <c r="IP3" s="321" t="s">
        <v>240</v>
      </c>
      <c r="IQ3" s="326" t="s">
        <v>239</v>
      </c>
      <c r="IR3" s="321" t="s">
        <v>240</v>
      </c>
      <c r="IS3" s="322" t="s">
        <v>201</v>
      </c>
      <c r="IT3" s="326" t="s">
        <v>239</v>
      </c>
      <c r="IU3" s="321" t="s">
        <v>240</v>
      </c>
      <c r="IV3" s="326" t="s">
        <v>239</v>
      </c>
      <c r="IW3" s="321" t="s">
        <v>240</v>
      </c>
      <c r="IX3" s="326" t="s">
        <v>239</v>
      </c>
      <c r="IY3" s="321" t="s">
        <v>240</v>
      </c>
      <c r="IZ3" s="326" t="s">
        <v>239</v>
      </c>
      <c r="JA3" s="323" t="s">
        <v>240</v>
      </c>
      <c r="JB3" s="324" t="s">
        <v>204</v>
      </c>
      <c r="JC3" s="327" t="s">
        <v>241</v>
      </c>
      <c r="JD3" s="321" t="s">
        <v>240</v>
      </c>
      <c r="JE3" s="327" t="s">
        <v>241</v>
      </c>
      <c r="JF3" s="327" t="s">
        <v>241</v>
      </c>
      <c r="JG3" s="327" t="s">
        <v>241</v>
      </c>
      <c r="JH3" s="327" t="s">
        <v>241</v>
      </c>
      <c r="JI3" s="327" t="s">
        <v>241</v>
      </c>
      <c r="JJ3" s="323" t="s">
        <v>240</v>
      </c>
      <c r="JK3" s="518">
        <f t="shared" ref="JK3:JK48" si="0">SUM(JC3,JE3,JF3,JG3,JH3)</f>
        <v>0</v>
      </c>
    </row>
    <row r="4" spans="1:271" ht="15.4">
      <c r="A4" s="214" t="str">
        <f>IF('Donnees de base'!A4="","",'Donnees de base'!A4)</f>
        <v>COUP</v>
      </c>
      <c r="B4" s="215" t="str">
        <f>IF('Donnees de base'!B4="","",'Donnees de base'!B4)</f>
        <v>GPEI</v>
      </c>
      <c r="C4" s="215" t="str">
        <f>IF('Donnees de base'!C4="","",'Donnees de base'!C4)</f>
        <v>DATA</v>
      </c>
      <c r="D4" s="215" t="str">
        <f>IF('Donnees de base'!D4="","",'Donnees de base'!D4)</f>
        <v/>
      </c>
      <c r="E4" s="216" t="str">
        <f>IF('Donnees de base'!H4="","",'Donnees de base'!H4)</f>
        <v/>
      </c>
      <c r="F4" s="217">
        <v>0</v>
      </c>
      <c r="G4" s="218"/>
      <c r="H4" s="219" t="str">
        <f>IF('Donnees de base'!Y4="","",'Donnees de base'!Y4)</f>
        <v/>
      </c>
      <c r="I4" s="81"/>
      <c r="J4" s="220">
        <f t="shared" ref="J4:J48" si="1">SUM(K4:L4)</f>
        <v>0</v>
      </c>
      <c r="K4" s="71"/>
      <c r="L4" s="81"/>
      <c r="M4" s="220">
        <f t="shared" ref="M4:M48" si="2">SUM(N4:O4)</f>
        <v>0</v>
      </c>
      <c r="N4" s="71"/>
      <c r="O4" s="71"/>
      <c r="P4" s="221">
        <f t="shared" ref="P4:P48" si="3">SUM(Q4:R4)</f>
        <v>0</v>
      </c>
      <c r="Q4" s="71"/>
      <c r="R4" s="71"/>
      <c r="S4" s="221">
        <f t="shared" ref="S4:S48" si="4">SUM(T4:U4)</f>
        <v>0</v>
      </c>
      <c r="T4" s="222">
        <f t="shared" ref="T4:U4" si="5">SUM(N4,Q4)</f>
        <v>0</v>
      </c>
      <c r="U4" s="222">
        <f t="shared" si="5"/>
        <v>0</v>
      </c>
      <c r="V4" s="221">
        <f t="shared" ref="V4:V48" si="6">SUM(W4:X4)</f>
        <v>0</v>
      </c>
      <c r="W4" s="71"/>
      <c r="X4" s="218"/>
      <c r="Y4" s="70"/>
      <c r="Z4" s="71"/>
      <c r="AA4" s="71"/>
      <c r="AB4" s="71"/>
      <c r="AC4" s="81"/>
      <c r="AD4" s="74"/>
      <c r="AE4" s="218"/>
      <c r="AF4" s="70"/>
      <c r="AG4" s="71"/>
      <c r="AH4" s="71"/>
      <c r="AI4" s="71"/>
      <c r="AJ4" s="71"/>
      <c r="AK4" s="71"/>
      <c r="AL4" s="71"/>
      <c r="AM4" s="71"/>
      <c r="AN4" s="81"/>
      <c r="AO4" s="74"/>
      <c r="AP4" s="71"/>
      <c r="AQ4" s="71"/>
      <c r="AR4" s="71"/>
      <c r="AS4" s="71"/>
      <c r="AT4" s="71"/>
      <c r="AU4" s="71"/>
      <c r="AV4" s="71"/>
      <c r="AW4" s="218"/>
      <c r="AX4" s="70"/>
      <c r="AY4" s="71"/>
      <c r="AZ4" s="71"/>
      <c r="BA4" s="71"/>
      <c r="BB4" s="71"/>
      <c r="BC4" s="71"/>
      <c r="BD4" s="71"/>
      <c r="BE4" s="71"/>
      <c r="BF4" s="71"/>
      <c r="BG4" s="71"/>
      <c r="BH4" s="71"/>
      <c r="BI4" s="81"/>
      <c r="BJ4" s="74"/>
      <c r="BK4" s="218"/>
      <c r="BL4" s="328" t="str">
        <f t="shared" ref="BL4:BL49" si="7">IFERROR(I4/H4,"")</f>
        <v/>
      </c>
      <c r="BM4" s="329" t="str">
        <f t="shared" ref="BM4:BM49" si="8">IFERROR(G4/F4,"")</f>
        <v/>
      </c>
      <c r="BN4" s="329" t="str">
        <f>IFERROR(K4/('Donnees de base'!M4*0.48),"")</f>
        <v/>
      </c>
      <c r="BO4" s="329" t="str">
        <f>IFERROR(L4/('Donnees de base'!M4*0.52),"")</f>
        <v/>
      </c>
      <c r="BP4" s="329" t="str">
        <f>IFERROR(T4/('Donnees de base'!K4*0.48),"")</f>
        <v/>
      </c>
      <c r="BQ4" s="329" t="str">
        <f>IFERROR(U4/('Donnees de base'!K4*0.52),"")</f>
        <v/>
      </c>
      <c r="BR4" s="329" t="str">
        <f>IFERROR(W4/('Donnees de base'!L4*0.48),"")</f>
        <v/>
      </c>
      <c r="BS4" s="329" t="str">
        <f>IFERROR(X4/('Donnees de base'!L4*0.52),"")</f>
        <v/>
      </c>
      <c r="BT4" s="329" t="s">
        <v>309</v>
      </c>
      <c r="BU4" s="330" t="s">
        <v>309</v>
      </c>
      <c r="BV4" s="329" t="s">
        <v>309</v>
      </c>
      <c r="BW4" s="329" t="s">
        <v>309</v>
      </c>
      <c r="BX4" s="329" t="s">
        <v>309</v>
      </c>
      <c r="BY4" s="329" t="s">
        <v>309</v>
      </c>
      <c r="BZ4" s="329" t="s">
        <v>309</v>
      </c>
      <c r="CA4" s="329" t="s">
        <v>309</v>
      </c>
      <c r="CB4" s="329" t="s">
        <v>309</v>
      </c>
      <c r="CC4" s="329" t="s">
        <v>309</v>
      </c>
      <c r="CD4" s="329" t="str">
        <f>IFERROR(AN4/('Donnees de base'!M4*0.48),"")</f>
        <v/>
      </c>
      <c r="CE4" s="329" t="s">
        <v>309</v>
      </c>
      <c r="CF4" s="329" t="s">
        <v>309</v>
      </c>
      <c r="CG4" s="329" t="s">
        <v>309</v>
      </c>
      <c r="CH4" s="331" t="s">
        <v>309</v>
      </c>
      <c r="CI4" s="332"/>
      <c r="CJ4" s="333" t="str">
        <f>IF('Donnees de base'!C4="","",'Donnees de base'!C4)</f>
        <v>DATA</v>
      </c>
      <c r="CK4" s="333" t="str">
        <f>IF('Donnees de base'!D4="","",'Donnees de base'!D4)</f>
        <v/>
      </c>
      <c r="CL4" s="333">
        <f>IF('Donnees de base'!G4="","",'Donnees de base'!G4)</f>
        <v>0</v>
      </c>
      <c r="CM4" s="84"/>
      <c r="CN4" s="334" t="s">
        <v>309</v>
      </c>
      <c r="CO4" s="335">
        <f>IF('Donnees de base'!K4="","",'Donnees de base'!K4)</f>
        <v>0</v>
      </c>
      <c r="CP4" s="341"/>
      <c r="CQ4" s="84"/>
      <c r="CR4" s="84"/>
      <c r="CS4" s="338"/>
      <c r="CT4" s="348">
        <f t="shared" ref="CT4:CT48" si="9">SUM(CP4:CQ4)</f>
        <v>0</v>
      </c>
      <c r="CU4" s="333">
        <f t="shared" ref="CU4:CU48" si="10">SUM(CR4:CS4)</f>
        <v>0</v>
      </c>
      <c r="CV4" s="349">
        <f t="shared" ref="CV4:CV48" si="11">SUM(CT4:CU4)</f>
        <v>0</v>
      </c>
      <c r="CW4" s="341"/>
      <c r="CX4" s="84"/>
      <c r="CY4" s="84"/>
      <c r="CZ4" s="342"/>
      <c r="DA4" s="343">
        <f t="shared" ref="DA4:DA48" si="12">SUM(CW4:CX4)</f>
        <v>0</v>
      </c>
      <c r="DB4" s="344">
        <f t="shared" ref="DB4:DB48" si="13">SUM(CY4:CZ4)</f>
        <v>0</v>
      </c>
      <c r="DC4" s="345">
        <f t="shared" ref="DC4:DC48" si="14">SUM(DA4:DB4)</f>
        <v>0</v>
      </c>
      <c r="DD4" s="346"/>
      <c r="DE4" s="84"/>
      <c r="DF4" s="84"/>
      <c r="DG4" s="347"/>
      <c r="DH4" s="343">
        <f t="shared" ref="DH4:DH48" si="15">SUM(DD4:DE4)</f>
        <v>0</v>
      </c>
      <c r="DI4" s="344">
        <f t="shared" ref="DI4:DI48" si="16">SUM(DF4:DG4)</f>
        <v>0</v>
      </c>
      <c r="DJ4" s="345">
        <f t="shared" ref="DJ4:DJ48" si="17">SUM(DH4:DI4)</f>
        <v>0</v>
      </c>
      <c r="DK4" s="341"/>
      <c r="DL4" s="84"/>
      <c r="DM4" s="84"/>
      <c r="DN4" s="342"/>
      <c r="DO4" s="348">
        <f t="shared" ref="DO4:DO48" si="18">SUM(DK4:DL4)</f>
        <v>0</v>
      </c>
      <c r="DP4" s="333">
        <f t="shared" ref="DP4:DP48" si="19">SUM(DM4:DN4)</f>
        <v>0</v>
      </c>
      <c r="DQ4" s="349">
        <f t="shared" ref="DQ4:DQ48" si="20">SUM(DO4:DP4)</f>
        <v>0</v>
      </c>
      <c r="DR4" s="519">
        <f t="shared" ref="DR4:DS4" si="21">SUM(CT4,DH4)</f>
        <v>0</v>
      </c>
      <c r="DS4" s="351">
        <f t="shared" si="21"/>
        <v>0</v>
      </c>
      <c r="DT4" s="520">
        <f t="shared" ref="DT4:DT48" si="22">SUM(DR4:DS4)</f>
        <v>0</v>
      </c>
      <c r="DU4" s="353">
        <f t="shared" ref="DU4:DV4" si="23">SUM(DA4,DO4)</f>
        <v>0</v>
      </c>
      <c r="DV4" s="351">
        <f t="shared" si="23"/>
        <v>0</v>
      </c>
      <c r="DW4" s="354">
        <f t="shared" ref="DW4:DW48" si="24">SUM(DU4:DV4)</f>
        <v>0</v>
      </c>
      <c r="DX4" s="519">
        <f t="shared" ref="DX4:DY4" si="25">SUM(CP4,CR4,CW4,CY4,DD4,DF4,DK4,DM4)</f>
        <v>0</v>
      </c>
      <c r="DY4" s="351">
        <f t="shared" si="25"/>
        <v>0</v>
      </c>
      <c r="DZ4" s="354">
        <f t="shared" ref="DZ4:DZ48" si="26">SUM(DX4:DY4)</f>
        <v>0</v>
      </c>
      <c r="EA4" s="521"/>
      <c r="EB4" s="522"/>
      <c r="EC4" s="523"/>
      <c r="ED4" s="524"/>
      <c r="EE4" s="361">
        <f t="shared" ref="EE4:EE48" si="27">SUM(EA4:ED4)</f>
        <v>0</v>
      </c>
      <c r="EF4" s="362">
        <f t="shared" ref="EF4:EF48" si="28">SUM(CV4,DC4,EA4,EB4)</f>
        <v>0</v>
      </c>
      <c r="EG4" s="363" t="str">
        <f>IFERROR(EF4/'Donnees de base'!E4,"")</f>
        <v/>
      </c>
      <c r="EH4" s="363">
        <f t="shared" ref="EH4:EH48" si="29">SUM(DJ4,DQ4,EC4,ED4)</f>
        <v>0</v>
      </c>
      <c r="EI4" s="364" t="str">
        <f>IFERROR(EH4/'Donnees de base'!F4,"")</f>
        <v/>
      </c>
      <c r="EJ4" s="365">
        <f t="shared" ref="EJ4:EJ48" si="30">SUM(EF4,EH4)</f>
        <v>0</v>
      </c>
      <c r="EK4" s="366" t="str">
        <f>IFERROR(EJ4/'Donnees de base'!G4,"")</f>
        <v/>
      </c>
      <c r="EL4" s="367" t="str">
        <f>IFERROR(DZ4/'Donnees de base'!K4,"")</f>
        <v/>
      </c>
      <c r="EM4" s="368" t="str">
        <f>IFERROR(DZ4/'Donnees de base'!P4,"")</f>
        <v/>
      </c>
      <c r="EN4" s="368" t="str">
        <f>IFERROR(DZ4/'Donnees de base'!T4,"")</f>
        <v/>
      </c>
      <c r="EO4" s="369" t="str">
        <f>IFERROR(EE4/'Donnees de base'!L4,"")</f>
        <v/>
      </c>
      <c r="EP4" s="370" t="str">
        <f>IFERROR(EJ4/('Donnees de base'!K4+'Donnees de base'!L4),"")</f>
        <v/>
      </c>
      <c r="EQ4" s="346"/>
      <c r="ER4" s="525">
        <f>IFERROR(EQ4-Jour1!ES4,"")</f>
        <v>0</v>
      </c>
      <c r="ES4" s="372">
        <f t="shared" ref="ES4:ES49" si="31">EQ4-(ET4+EU4)</f>
        <v>0</v>
      </c>
      <c r="ET4" s="84"/>
      <c r="EU4" s="84"/>
      <c r="EV4" s="373" t="str">
        <f>IFERROR((((ET4+EU4)*'Donnees de base'!$X$49)-(DZ4+EE4))/((ET4+EU4)*'Donnees de base'!$X$49),"")</f>
        <v/>
      </c>
      <c r="EW4" s="374">
        <f>IFERROR(Jour1!EW4-(ET4+EU4),"")</f>
        <v>0</v>
      </c>
      <c r="EX4" s="346"/>
      <c r="EY4" s="84"/>
      <c r="EZ4" s="84"/>
      <c r="FA4" s="347"/>
      <c r="FB4" s="341"/>
      <c r="FC4" s="84"/>
      <c r="FD4" s="342"/>
      <c r="FE4" s="346"/>
      <c r="FF4" s="375" t="str">
        <f>IFERROR(FE4/'Donnees de base'!AC4,"")</f>
        <v/>
      </c>
      <c r="FG4" s="84"/>
      <c r="FH4" s="375" t="str">
        <f>IFERROR(FG4/'Donnees de base'!AD4,"")</f>
        <v/>
      </c>
      <c r="FI4" s="84"/>
      <c r="FJ4" s="375" t="str">
        <f>IFERROR(FI4/'Donnees de base'!AE4,"")</f>
        <v/>
      </c>
      <c r="FK4" s="84"/>
      <c r="FL4" s="375" t="str">
        <f>IFERROR(FK4/'Donnees de base'!AF4,"")</f>
        <v/>
      </c>
      <c r="FM4" s="84"/>
      <c r="FN4" s="375" t="str">
        <f>IFERROR(FM4/'Donnees de base'!AG4,"")</f>
        <v/>
      </c>
      <c r="FO4" s="376">
        <f t="shared" ref="FO4:FO48" si="32">SUM(FI4,FK4,FM4)</f>
        <v>0</v>
      </c>
      <c r="FP4" s="84"/>
      <c r="FQ4" s="375" t="str">
        <f>IFERROR(FP4/'Donnees de base'!AH4,"")</f>
        <v/>
      </c>
      <c r="FR4" s="84"/>
      <c r="FS4" s="375" t="str">
        <f>IFERROR(FR4/'Donnees de base'!AI4,"")</f>
        <v/>
      </c>
      <c r="FT4" s="84"/>
      <c r="FU4" s="375" t="str">
        <f>IFERROR(FT4/'Donnees de base'!AJ4,"")</f>
        <v/>
      </c>
      <c r="FV4" s="376">
        <f t="shared" ref="FV4:FV48" si="33">SUM(FP4,FR4,FT4)</f>
        <v>0</v>
      </c>
      <c r="FW4" s="84"/>
      <c r="FX4" s="375" t="str">
        <f>IFERROR(FW4/'Donnees de base'!AK4,"")</f>
        <v/>
      </c>
      <c r="FY4" s="84"/>
      <c r="FZ4" s="375" t="str">
        <f>IFERROR(FY4/'Donnees de base'!AL4,"")</f>
        <v/>
      </c>
      <c r="GA4" s="84"/>
      <c r="GB4" s="375" t="str">
        <f>IFERROR(GA4/'Donnees de base'!AM4,"")</f>
        <v/>
      </c>
      <c r="GC4" s="376">
        <f t="shared" ref="GC4:GC48" si="34">SUM(FW4,FY4,GA4)</f>
        <v>0</v>
      </c>
      <c r="GD4" s="84"/>
      <c r="GE4" s="375" t="str">
        <f>IFERROR(GD4/'Donnees de base'!AN4,"")</f>
        <v/>
      </c>
      <c r="GF4" s="72"/>
      <c r="GG4" s="375" t="str">
        <f>IFERROR(GF4/'Donnees de base'!AO4,"")</f>
        <v/>
      </c>
      <c r="GH4" s="84"/>
      <c r="GI4" s="375" t="str">
        <f>IFERROR(GH4/'Donnees de base'!AP4,"")</f>
        <v/>
      </c>
      <c r="GJ4" s="84"/>
      <c r="GK4" s="377" t="str">
        <f>IFERROR(GJ4/'Donnees de base'!AQ4,"")</f>
        <v/>
      </c>
      <c r="GL4" s="378">
        <f t="shared" ref="GL4:GL48" si="35">SUM(FE4,FG4,FO4,FV4,GC4,GD4,GF4,GH4,GJ4)</f>
        <v>0</v>
      </c>
      <c r="GM4" s="341"/>
      <c r="GN4" s="375" t="str">
        <f>IFERROR(GM4/'Donnees de base'!AS4,"")</f>
        <v/>
      </c>
      <c r="GO4" s="84"/>
      <c r="GP4" s="375" t="str">
        <f>IFERROR(GO4/'Donnees de base'!AT4,"")</f>
        <v/>
      </c>
      <c r="GQ4" s="84"/>
      <c r="GR4" s="375" t="str">
        <f>IFERROR(GQ4/'Donnees de base'!AU4,"")</f>
        <v/>
      </c>
      <c r="GS4" s="84"/>
      <c r="GT4" s="375" t="str">
        <f>IFERROR(GS4/'Donnees de base'!AV4,"")</f>
        <v/>
      </c>
      <c r="GU4" s="84"/>
      <c r="GV4" s="375" t="str">
        <f>IFERROR(GU4/'Donnees de base'!AW4,"")</f>
        <v/>
      </c>
      <c r="GW4" s="376">
        <f t="shared" ref="GW4:GW48" si="36">SUM(GQ4,GS4,GU4)</f>
        <v>0</v>
      </c>
      <c r="GX4" s="84"/>
      <c r="GY4" s="375" t="str">
        <f>IFERROR(GX4/'Donnees de base'!AX4,"")</f>
        <v/>
      </c>
      <c r="GZ4" s="84"/>
      <c r="HA4" s="375" t="str">
        <f>IFERROR(GZ4/'Donnees de base'!AY4,"")</f>
        <v/>
      </c>
      <c r="HB4" s="84"/>
      <c r="HC4" s="375" t="str">
        <f>IFERROR(HB4/'Donnees de base'!AZ4,"")</f>
        <v/>
      </c>
      <c r="HD4" s="376">
        <f t="shared" ref="HD4:HD48" si="37">SUM(GX4,GZ4,HB4)</f>
        <v>0</v>
      </c>
      <c r="HE4" s="84"/>
      <c r="HF4" s="375" t="str">
        <f>IFERROR(HE4/'Donnees de base'!BA4,"")</f>
        <v/>
      </c>
      <c r="HG4" s="84"/>
      <c r="HH4" s="375" t="str">
        <f>IFERROR(HG4/'Donnees de base'!BB4,"")</f>
        <v/>
      </c>
      <c r="HI4" s="84"/>
      <c r="HJ4" s="375" t="str">
        <f>IFERROR(HI4/'Donnees de base'!BC4,"")</f>
        <v/>
      </c>
      <c r="HK4" s="376">
        <f t="shared" ref="HK4:HK48" si="38">SUM(HE4,HG4,HI4)</f>
        <v>0</v>
      </c>
      <c r="HL4" s="84"/>
      <c r="HM4" s="375" t="str">
        <f>IFERROR(HL4/'Donnees de base'!BD4,"")</f>
        <v/>
      </c>
      <c r="HN4" s="84"/>
      <c r="HO4" s="375" t="str">
        <f>IFERROR(HN4/'Donnees de base'!BE4,"")</f>
        <v/>
      </c>
      <c r="HP4" s="84"/>
      <c r="HQ4" s="375" t="str">
        <f>IFERROR(HP4/'Donnees de base'!BF4,"")</f>
        <v/>
      </c>
      <c r="HR4" s="84"/>
      <c r="HS4" s="377" t="str">
        <f>IFERROR(HR4/'Donnees de base'!BG4,"")</f>
        <v/>
      </c>
      <c r="HT4" s="378">
        <f t="shared" ref="HT4:HT48" si="39">SUM(GM4,GO4,GW4,HD4,HK4,HL4,HN4,HP4,HR4)</f>
        <v>0</v>
      </c>
      <c r="HU4" s="341"/>
      <c r="HV4" s="375" t="str">
        <f>IFERROR(HU4/'Donnees de base'!BI4,"")</f>
        <v/>
      </c>
      <c r="HW4" s="84"/>
      <c r="HX4" s="375" t="str">
        <f>IFERROR(HW4/'Donnees de base'!BJ4,"")</f>
        <v/>
      </c>
      <c r="HY4" s="84"/>
      <c r="HZ4" s="375" t="str">
        <f>IFERROR(HY4/'Donnees de base'!BK4,"")</f>
        <v/>
      </c>
      <c r="IA4" s="84"/>
      <c r="IB4" s="375" t="str">
        <f>IFERROR(IA4/'Donnees de base'!BL4,"")</f>
        <v/>
      </c>
      <c r="IC4" s="84"/>
      <c r="ID4" s="375" t="str">
        <f>IFERROR(IC4/'Donnees de base'!BM4,"")</f>
        <v/>
      </c>
      <c r="IE4" s="376">
        <f t="shared" ref="IE4:IE48" si="40">SUM(HY4,IA4,IC4)</f>
        <v>0</v>
      </c>
      <c r="IF4" s="84"/>
      <c r="IG4" s="375" t="str">
        <f>IFERROR(IF4/'Donnees de base'!BN4,"")</f>
        <v/>
      </c>
      <c r="IH4" s="84"/>
      <c r="II4" s="375" t="str">
        <f>IFERROR(IH4/'Donnees de base'!BO4,"")</f>
        <v/>
      </c>
      <c r="IJ4" s="84"/>
      <c r="IK4" s="375" t="str">
        <f>IFERROR(IJ4/'Donnees de base'!BP4,"")</f>
        <v/>
      </c>
      <c r="IL4" s="376">
        <f t="shared" ref="IL4:IL48" si="41">SUM(IF4,IH4,IJ4)</f>
        <v>0</v>
      </c>
      <c r="IM4" s="84"/>
      <c r="IN4" s="375" t="str">
        <f>IFERROR(IM4/'Donnees de base'!BQ4,"")</f>
        <v/>
      </c>
      <c r="IO4" s="84"/>
      <c r="IP4" s="375" t="str">
        <f>IFERROR(IO4/'Donnees de base'!BR4,"")</f>
        <v/>
      </c>
      <c r="IQ4" s="84"/>
      <c r="IR4" s="375" t="str">
        <f>IFERROR(IQ4/'Donnees de base'!BS4,"")</f>
        <v/>
      </c>
      <c r="IS4" s="376">
        <f t="shared" ref="IS4:IS48" si="42">SUM(IM4,IO4,IQ4)</f>
        <v>0</v>
      </c>
      <c r="IT4" s="84"/>
      <c r="IU4" s="375" t="str">
        <f>IFERROR(IT4/'Donnees de base'!BT4,"")</f>
        <v/>
      </c>
      <c r="IV4" s="84"/>
      <c r="IW4" s="375" t="str">
        <f>IFERROR(IV4/'Donnees de base'!BU4,"")</f>
        <v/>
      </c>
      <c r="IX4" s="84"/>
      <c r="IY4" s="375" t="str">
        <f>IFERROR(IX4/'Donnees de base'!BV4,"")</f>
        <v/>
      </c>
      <c r="IZ4" s="84"/>
      <c r="JA4" s="377" t="str">
        <f>IFERROR(IZ4/'Donnees de base'!BW4,"")</f>
        <v/>
      </c>
      <c r="JB4" s="378">
        <f t="shared" ref="JB4:JB48" si="43">SUM(HU4,HW4,IE4,IL4,IS4,IT4,IV4,IX4,IZ4)</f>
        <v>0</v>
      </c>
      <c r="JC4" s="341"/>
      <c r="JD4" s="375" t="str">
        <f>IFERROR(JC4/'Donnees de base'!BY4,"")</f>
        <v/>
      </c>
      <c r="JE4" s="84"/>
      <c r="JF4" s="84"/>
      <c r="JG4" s="84"/>
      <c r="JH4" s="84"/>
      <c r="JI4" s="333">
        <f t="shared" ref="JI4:JI48" si="44">SUM(JE4,JF4,JG4,JH4)</f>
        <v>0</v>
      </c>
      <c r="JJ4" s="377" t="str">
        <f>IFERROR(JI4/('Donnees de base'!CD4-'Donnees de base'!BY4),"")</f>
        <v/>
      </c>
      <c r="JK4" s="378">
        <f t="shared" si="0"/>
        <v>0</v>
      </c>
    </row>
    <row r="5" spans="1:271" ht="15.4">
      <c r="A5" s="214" t="str">
        <f>IF('Donnees de base'!A5="","",'Donnees de base'!A5)</f>
        <v>COUP</v>
      </c>
      <c r="B5" s="215" t="str">
        <f>IF('Donnees de base'!B5="","",'Donnees de base'!B5)</f>
        <v>GPEI</v>
      </c>
      <c r="C5" s="215" t="str">
        <f>IF('Donnees de base'!C5="","",'Donnees de base'!C5)</f>
        <v>DATA</v>
      </c>
      <c r="D5" s="215" t="str">
        <f>IF('Donnees de base'!D5="","",'Donnees de base'!D5)</f>
        <v/>
      </c>
      <c r="E5" s="216" t="str">
        <f>IF('Donnees de base'!H5="","",'Donnees de base'!H5)</f>
        <v/>
      </c>
      <c r="F5" s="227">
        <v>0</v>
      </c>
      <c r="G5" s="228"/>
      <c r="H5" s="229" t="str">
        <f>IF('Donnees de base'!Y5="","",'Donnees de base'!Y5)</f>
        <v/>
      </c>
      <c r="I5" s="106"/>
      <c r="J5" s="230">
        <f t="shared" si="1"/>
        <v>0</v>
      </c>
      <c r="K5" s="105"/>
      <c r="L5" s="106"/>
      <c r="M5" s="230">
        <f t="shared" si="2"/>
        <v>0</v>
      </c>
      <c r="N5" s="105"/>
      <c r="O5" s="105"/>
      <c r="P5" s="231">
        <f t="shared" si="3"/>
        <v>0</v>
      </c>
      <c r="Q5" s="105"/>
      <c r="R5" s="105"/>
      <c r="S5" s="231">
        <f t="shared" si="4"/>
        <v>0</v>
      </c>
      <c r="T5" s="232">
        <f t="shared" ref="T5:U5" si="45">SUM(N5,Q5)</f>
        <v>0</v>
      </c>
      <c r="U5" s="232">
        <f t="shared" si="45"/>
        <v>0</v>
      </c>
      <c r="V5" s="231">
        <f t="shared" si="6"/>
        <v>0</v>
      </c>
      <c r="W5" s="105"/>
      <c r="X5" s="228"/>
      <c r="Y5" s="103"/>
      <c r="Z5" s="105"/>
      <c r="AA5" s="105"/>
      <c r="AB5" s="105"/>
      <c r="AC5" s="106"/>
      <c r="AD5" s="107"/>
      <c r="AE5" s="228"/>
      <c r="AF5" s="103"/>
      <c r="AG5" s="105"/>
      <c r="AH5" s="105"/>
      <c r="AI5" s="105"/>
      <c r="AJ5" s="105"/>
      <c r="AK5" s="105"/>
      <c r="AL5" s="105"/>
      <c r="AM5" s="105"/>
      <c r="AN5" s="106"/>
      <c r="AO5" s="107"/>
      <c r="AP5" s="105"/>
      <c r="AQ5" s="105"/>
      <c r="AR5" s="105"/>
      <c r="AS5" s="105"/>
      <c r="AT5" s="105"/>
      <c r="AU5" s="105"/>
      <c r="AV5" s="105"/>
      <c r="AW5" s="228"/>
      <c r="AX5" s="103"/>
      <c r="AY5" s="105"/>
      <c r="AZ5" s="105"/>
      <c r="BA5" s="105"/>
      <c r="BB5" s="105"/>
      <c r="BC5" s="105"/>
      <c r="BD5" s="105"/>
      <c r="BE5" s="105"/>
      <c r="BF5" s="105"/>
      <c r="BG5" s="105"/>
      <c r="BH5" s="105"/>
      <c r="BI5" s="106"/>
      <c r="BJ5" s="107"/>
      <c r="BK5" s="228"/>
      <c r="BL5" s="379" t="str">
        <f t="shared" si="7"/>
        <v/>
      </c>
      <c r="BM5" s="380" t="str">
        <f t="shared" si="8"/>
        <v/>
      </c>
      <c r="BN5" s="380" t="str">
        <f>IFERROR(K5/('Donnees de base'!M5*0.48),"")</f>
        <v/>
      </c>
      <c r="BO5" s="380" t="str">
        <f>IFERROR(L5/('Donnees de base'!M5*0.52),"")</f>
        <v/>
      </c>
      <c r="BP5" s="380" t="str">
        <f>IFERROR(T5/('Donnees de base'!K5*0.48),"")</f>
        <v/>
      </c>
      <c r="BQ5" s="380" t="str">
        <f>IFERROR(U5/('Donnees de base'!K5*0.52),"")</f>
        <v/>
      </c>
      <c r="BR5" s="380" t="str">
        <f>IFERROR(W5/('Donnees de base'!L5*0.48),"")</f>
        <v/>
      </c>
      <c r="BS5" s="380" t="str">
        <f>IFERROR(X5/('Donnees de base'!L5*0.52),"")</f>
        <v/>
      </c>
      <c r="BT5" s="380" t="s">
        <v>309</v>
      </c>
      <c r="BU5" s="381" t="s">
        <v>309</v>
      </c>
      <c r="BV5" s="380" t="s">
        <v>309</v>
      </c>
      <c r="BW5" s="380" t="s">
        <v>309</v>
      </c>
      <c r="BX5" s="380" t="s">
        <v>309</v>
      </c>
      <c r="BY5" s="380" t="s">
        <v>309</v>
      </c>
      <c r="BZ5" s="380" t="s">
        <v>309</v>
      </c>
      <c r="CA5" s="380" t="s">
        <v>309</v>
      </c>
      <c r="CB5" s="380" t="s">
        <v>309</v>
      </c>
      <c r="CC5" s="380" t="s">
        <v>309</v>
      </c>
      <c r="CD5" s="380" t="str">
        <f>IFERROR(AN5/('Donnees de base'!M5*0.48),"")</f>
        <v/>
      </c>
      <c r="CE5" s="380" t="s">
        <v>309</v>
      </c>
      <c r="CF5" s="380" t="s">
        <v>309</v>
      </c>
      <c r="CG5" s="380" t="s">
        <v>309</v>
      </c>
      <c r="CH5" s="382" t="s">
        <v>309</v>
      </c>
      <c r="CI5" s="332"/>
      <c r="CJ5" s="333" t="str">
        <f>IF('Donnees de base'!C5="","",'Donnees de base'!C5)</f>
        <v>DATA</v>
      </c>
      <c r="CK5" s="333" t="str">
        <f>IF('Donnees de base'!D5="","",'Donnees de base'!D5)</f>
        <v/>
      </c>
      <c r="CL5" s="333">
        <f>IF('Donnees de base'!G5="","",'Donnees de base'!G5)</f>
        <v>0</v>
      </c>
      <c r="CM5" s="84"/>
      <c r="CN5" s="383" t="s">
        <v>309</v>
      </c>
      <c r="CO5" s="335">
        <f>IF('Donnees de base'!K5="","",'Donnees de base'!K5)</f>
        <v>0</v>
      </c>
      <c r="CP5" s="397"/>
      <c r="CQ5" s="386"/>
      <c r="CR5" s="386"/>
      <c r="CS5" s="387"/>
      <c r="CT5" s="419">
        <f t="shared" si="9"/>
        <v>0</v>
      </c>
      <c r="CU5" s="389">
        <f t="shared" si="10"/>
        <v>0</v>
      </c>
      <c r="CV5" s="420">
        <f t="shared" si="11"/>
        <v>0</v>
      </c>
      <c r="CW5" s="341"/>
      <c r="CX5" s="84"/>
      <c r="CY5" s="386"/>
      <c r="CZ5" s="391"/>
      <c r="DA5" s="392">
        <f t="shared" si="12"/>
        <v>0</v>
      </c>
      <c r="DB5" s="393">
        <f t="shared" si="13"/>
        <v>0</v>
      </c>
      <c r="DC5" s="394">
        <f t="shared" si="14"/>
        <v>0</v>
      </c>
      <c r="DD5" s="395"/>
      <c r="DE5" s="386"/>
      <c r="DF5" s="386"/>
      <c r="DG5" s="396"/>
      <c r="DH5" s="392">
        <f t="shared" si="15"/>
        <v>0</v>
      </c>
      <c r="DI5" s="393">
        <f t="shared" si="16"/>
        <v>0</v>
      </c>
      <c r="DJ5" s="394">
        <f t="shared" si="17"/>
        <v>0</v>
      </c>
      <c r="DK5" s="397"/>
      <c r="DL5" s="386"/>
      <c r="DM5" s="386"/>
      <c r="DN5" s="391"/>
      <c r="DO5" s="348">
        <f t="shared" si="18"/>
        <v>0</v>
      </c>
      <c r="DP5" s="333">
        <f t="shared" si="19"/>
        <v>0</v>
      </c>
      <c r="DQ5" s="349">
        <f t="shared" si="20"/>
        <v>0</v>
      </c>
      <c r="DR5" s="430">
        <f t="shared" ref="DR5:DS5" si="46">SUM(CT5,DH5)</f>
        <v>0</v>
      </c>
      <c r="DS5" s="399">
        <f t="shared" si="46"/>
        <v>0</v>
      </c>
      <c r="DT5" s="431">
        <f t="shared" si="22"/>
        <v>0</v>
      </c>
      <c r="DU5" s="401">
        <f t="shared" ref="DU5:DV5" si="47">SUM(DA5,DO5)</f>
        <v>0</v>
      </c>
      <c r="DV5" s="399">
        <f t="shared" si="47"/>
        <v>0</v>
      </c>
      <c r="DW5" s="402">
        <f t="shared" si="24"/>
        <v>0</v>
      </c>
      <c r="DX5" s="432">
        <f t="shared" ref="DX5:DY5" si="48">SUM(CP5,CR5,CW5,CY5,DD5,DF5,DK5,DM5)</f>
        <v>0</v>
      </c>
      <c r="DY5" s="351">
        <f t="shared" si="48"/>
        <v>0</v>
      </c>
      <c r="DZ5" s="354">
        <f t="shared" si="26"/>
        <v>0</v>
      </c>
      <c r="EA5" s="526"/>
      <c r="EB5" s="527"/>
      <c r="EC5" s="528"/>
      <c r="ED5" s="529"/>
      <c r="EE5" s="408">
        <f t="shared" si="27"/>
        <v>0</v>
      </c>
      <c r="EF5" s="409">
        <f t="shared" si="28"/>
        <v>0</v>
      </c>
      <c r="EG5" s="410" t="str">
        <f>IFERROR(EF5/'Donnees de base'!E5,"")</f>
        <v/>
      </c>
      <c r="EH5" s="410">
        <f t="shared" si="29"/>
        <v>0</v>
      </c>
      <c r="EI5" s="411" t="str">
        <f>IFERROR(EH5/'Donnees de base'!F5,"")</f>
        <v/>
      </c>
      <c r="EJ5" s="365">
        <f t="shared" si="30"/>
        <v>0</v>
      </c>
      <c r="EK5" s="366" t="str">
        <f>IFERROR(EJ5/'Donnees de base'!G5,"")</f>
        <v/>
      </c>
      <c r="EL5" s="412" t="str">
        <f>IFERROR(DZ5/'Donnees de base'!K5,"")</f>
        <v/>
      </c>
      <c r="EM5" s="413" t="str">
        <f>IFERROR(DZ5/'Donnees de base'!P5,"")</f>
        <v/>
      </c>
      <c r="EN5" s="413" t="str">
        <f>IFERROR(DZ5/'Donnees de base'!T5,"")</f>
        <v/>
      </c>
      <c r="EO5" s="414" t="str">
        <f>IFERROR(EE5/'Donnees de base'!L5,"")</f>
        <v/>
      </c>
      <c r="EP5" s="370" t="str">
        <f>IFERROR(EJ5/('Donnees de base'!K5+'Donnees de base'!L5),"")</f>
        <v/>
      </c>
      <c r="EQ5" s="346"/>
      <c r="ER5" s="525">
        <f>IFERROR(EQ5-Jour1!ES5,"")</f>
        <v>0</v>
      </c>
      <c r="ES5" s="372">
        <f t="shared" si="31"/>
        <v>0</v>
      </c>
      <c r="ET5" s="84"/>
      <c r="EU5" s="84"/>
      <c r="EV5" s="373" t="str">
        <f>IFERROR((((ET5+EU5)*'Donnees de base'!$X$49)-(DZ5+EE5))/((ET5+EU5)*'Donnees de base'!$X$49),"")</f>
        <v/>
      </c>
      <c r="EW5" s="374">
        <f>IFERROR(Jour1!EW5-(ET5+EU5),"")</f>
        <v>0</v>
      </c>
      <c r="EX5" s="395"/>
      <c r="EY5" s="386"/>
      <c r="EZ5" s="386"/>
      <c r="FA5" s="396"/>
      <c r="FB5" s="397"/>
      <c r="FC5" s="386"/>
      <c r="FD5" s="391"/>
      <c r="FE5" s="395"/>
      <c r="FF5" s="415" t="str">
        <f>IFERROR(FE5/'Donnees de base'!AC5,"")</f>
        <v/>
      </c>
      <c r="FG5" s="386"/>
      <c r="FH5" s="415" t="str">
        <f>IFERROR(FG5/'Donnees de base'!AD5,"")</f>
        <v/>
      </c>
      <c r="FI5" s="386"/>
      <c r="FJ5" s="415" t="str">
        <f>IFERROR(FI5/'Donnees de base'!AE5,"")</f>
        <v/>
      </c>
      <c r="FK5" s="386"/>
      <c r="FL5" s="415" t="str">
        <f>IFERROR(FK5/'Donnees de base'!AF5,"")</f>
        <v/>
      </c>
      <c r="FM5" s="386"/>
      <c r="FN5" s="415" t="str">
        <f>IFERROR(FM5/'Donnees de base'!AG5,"")</f>
        <v/>
      </c>
      <c r="FO5" s="416">
        <f t="shared" si="32"/>
        <v>0</v>
      </c>
      <c r="FP5" s="386"/>
      <c r="FQ5" s="415" t="str">
        <f>IFERROR(FP5/'Donnees de base'!AH5,"")</f>
        <v/>
      </c>
      <c r="FR5" s="386"/>
      <c r="FS5" s="415" t="str">
        <f>IFERROR(FR5/'Donnees de base'!AI5,"")</f>
        <v/>
      </c>
      <c r="FT5" s="386"/>
      <c r="FU5" s="415" t="str">
        <f>IFERROR(FT5/'Donnees de base'!AJ5,"")</f>
        <v/>
      </c>
      <c r="FV5" s="416">
        <f t="shared" si="33"/>
        <v>0</v>
      </c>
      <c r="FW5" s="386"/>
      <c r="FX5" s="415" t="str">
        <f>IFERROR(FW5/'Donnees de base'!AK5,"")</f>
        <v/>
      </c>
      <c r="FY5" s="386"/>
      <c r="FZ5" s="415" t="str">
        <f>IFERROR(FY5/'Donnees de base'!AL5,"")</f>
        <v/>
      </c>
      <c r="GA5" s="386"/>
      <c r="GB5" s="415" t="str">
        <f>IFERROR(GA5/'Donnees de base'!AM5,"")</f>
        <v/>
      </c>
      <c r="GC5" s="416">
        <f t="shared" si="34"/>
        <v>0</v>
      </c>
      <c r="GD5" s="386"/>
      <c r="GE5" s="415" t="str">
        <f>IFERROR(GD5/'Donnees de base'!AN5,"")</f>
        <v/>
      </c>
      <c r="GF5" s="101"/>
      <c r="GG5" s="415" t="str">
        <f>IFERROR(GF5/'Donnees de base'!AO5,"")</f>
        <v/>
      </c>
      <c r="GH5" s="386"/>
      <c r="GI5" s="415" t="str">
        <f>IFERROR(GH5/'Donnees de base'!AP5,"")</f>
        <v/>
      </c>
      <c r="GJ5" s="386"/>
      <c r="GK5" s="417" t="str">
        <f>IFERROR(GJ5/'Donnees de base'!AQ5,"")</f>
        <v/>
      </c>
      <c r="GL5" s="418">
        <f t="shared" si="35"/>
        <v>0</v>
      </c>
      <c r="GM5" s="397"/>
      <c r="GN5" s="415" t="str">
        <f>IFERROR(GM5/'Donnees de base'!AS5,"")</f>
        <v/>
      </c>
      <c r="GO5" s="386"/>
      <c r="GP5" s="415" t="str">
        <f>IFERROR(GO5/'Donnees de base'!AT5,"")</f>
        <v/>
      </c>
      <c r="GQ5" s="386"/>
      <c r="GR5" s="415" t="str">
        <f>IFERROR(GQ5/'Donnees de base'!AU5,"")</f>
        <v/>
      </c>
      <c r="GS5" s="386"/>
      <c r="GT5" s="415" t="str">
        <f>IFERROR(GS5/'Donnees de base'!AV5,"")</f>
        <v/>
      </c>
      <c r="GU5" s="386"/>
      <c r="GV5" s="415" t="str">
        <f>IFERROR(GU5/'Donnees de base'!AW5,"")</f>
        <v/>
      </c>
      <c r="GW5" s="416">
        <f t="shared" si="36"/>
        <v>0</v>
      </c>
      <c r="GX5" s="386"/>
      <c r="GY5" s="415" t="str">
        <f>IFERROR(GX5/'Donnees de base'!AX5,"")</f>
        <v/>
      </c>
      <c r="GZ5" s="386"/>
      <c r="HA5" s="415" t="str">
        <f>IFERROR(GZ5/'Donnees de base'!AY5,"")</f>
        <v/>
      </c>
      <c r="HB5" s="386"/>
      <c r="HC5" s="415" t="str">
        <f>IFERROR(HB5/'Donnees de base'!AZ5,"")</f>
        <v/>
      </c>
      <c r="HD5" s="416">
        <f t="shared" si="37"/>
        <v>0</v>
      </c>
      <c r="HE5" s="386"/>
      <c r="HF5" s="415" t="str">
        <f>IFERROR(HE5/'Donnees de base'!BA5,"")</f>
        <v/>
      </c>
      <c r="HG5" s="386"/>
      <c r="HH5" s="415" t="str">
        <f>IFERROR(HG5/'Donnees de base'!BB5,"")</f>
        <v/>
      </c>
      <c r="HI5" s="386"/>
      <c r="HJ5" s="415" t="str">
        <f>IFERROR(HI5/'Donnees de base'!BC5,"")</f>
        <v/>
      </c>
      <c r="HK5" s="416">
        <f t="shared" si="38"/>
        <v>0</v>
      </c>
      <c r="HL5" s="386"/>
      <c r="HM5" s="415" t="str">
        <f>IFERROR(HL5/'Donnees de base'!BD5,"")</f>
        <v/>
      </c>
      <c r="HN5" s="386"/>
      <c r="HO5" s="415" t="str">
        <f>IFERROR(HN5/'Donnees de base'!BE5,"")</f>
        <v/>
      </c>
      <c r="HP5" s="386"/>
      <c r="HQ5" s="415" t="str">
        <f>IFERROR(HP5/'Donnees de base'!BF5,"")</f>
        <v/>
      </c>
      <c r="HR5" s="386"/>
      <c r="HS5" s="417" t="str">
        <f>IFERROR(HR5/'Donnees de base'!BG5,"")</f>
        <v/>
      </c>
      <c r="HT5" s="418">
        <f t="shared" si="39"/>
        <v>0</v>
      </c>
      <c r="HU5" s="397"/>
      <c r="HV5" s="415" t="str">
        <f>IFERROR(HU5/'Donnees de base'!BI5,"")</f>
        <v/>
      </c>
      <c r="HW5" s="386"/>
      <c r="HX5" s="415" t="str">
        <f>IFERROR(HW5/'Donnees de base'!BJ5,"")</f>
        <v/>
      </c>
      <c r="HY5" s="386"/>
      <c r="HZ5" s="415" t="str">
        <f>IFERROR(HY5/'Donnees de base'!BK5,"")</f>
        <v/>
      </c>
      <c r="IA5" s="386"/>
      <c r="IB5" s="415" t="str">
        <f>IFERROR(IA5/'Donnees de base'!BL5,"")</f>
        <v/>
      </c>
      <c r="IC5" s="386"/>
      <c r="ID5" s="415" t="str">
        <f>IFERROR(IC5/'Donnees de base'!BM5,"")</f>
        <v/>
      </c>
      <c r="IE5" s="416">
        <f t="shared" si="40"/>
        <v>0</v>
      </c>
      <c r="IF5" s="386"/>
      <c r="IG5" s="415" t="str">
        <f>IFERROR(IF5/'Donnees de base'!BN5,"")</f>
        <v/>
      </c>
      <c r="IH5" s="386"/>
      <c r="II5" s="415" t="str">
        <f>IFERROR(IH5/'Donnees de base'!BO5,"")</f>
        <v/>
      </c>
      <c r="IJ5" s="386"/>
      <c r="IK5" s="415" t="str">
        <f>IFERROR(IJ5/'Donnees de base'!BP5,"")</f>
        <v/>
      </c>
      <c r="IL5" s="416">
        <f t="shared" si="41"/>
        <v>0</v>
      </c>
      <c r="IM5" s="386"/>
      <c r="IN5" s="415" t="str">
        <f>IFERROR(IM5/'Donnees de base'!BQ5,"")</f>
        <v/>
      </c>
      <c r="IO5" s="386"/>
      <c r="IP5" s="415" t="str">
        <f>IFERROR(IO5/'Donnees de base'!BR5,"")</f>
        <v/>
      </c>
      <c r="IQ5" s="386"/>
      <c r="IR5" s="415" t="str">
        <f>IFERROR(IQ5/'Donnees de base'!BS5,"")</f>
        <v/>
      </c>
      <c r="IS5" s="416">
        <f t="shared" si="42"/>
        <v>0</v>
      </c>
      <c r="IT5" s="386"/>
      <c r="IU5" s="415" t="str">
        <f>IFERROR(IT5/'Donnees de base'!BT5,"")</f>
        <v/>
      </c>
      <c r="IV5" s="386"/>
      <c r="IW5" s="415" t="str">
        <f>IFERROR(IV5/'Donnees de base'!BU5,"")</f>
        <v/>
      </c>
      <c r="IX5" s="386"/>
      <c r="IY5" s="415" t="str">
        <f>IFERROR(IX5/'Donnees de base'!BV5,"")</f>
        <v/>
      </c>
      <c r="IZ5" s="386"/>
      <c r="JA5" s="417" t="str">
        <f>IFERROR(IZ5/'Donnees de base'!BW5,"")</f>
        <v/>
      </c>
      <c r="JB5" s="418">
        <f t="shared" si="43"/>
        <v>0</v>
      </c>
      <c r="JC5" s="397"/>
      <c r="JD5" s="415" t="str">
        <f>IFERROR(JC5/'Donnees de base'!BY5,"")</f>
        <v/>
      </c>
      <c r="JE5" s="386"/>
      <c r="JF5" s="386"/>
      <c r="JG5" s="386"/>
      <c r="JH5" s="386"/>
      <c r="JI5" s="389">
        <f t="shared" si="44"/>
        <v>0</v>
      </c>
      <c r="JJ5" s="417" t="str">
        <f>IFERROR(JI5/('Donnees de base'!CD5-'Donnees de base'!BY5),"")</f>
        <v/>
      </c>
      <c r="JK5" s="418">
        <f t="shared" si="0"/>
        <v>0</v>
      </c>
    </row>
    <row r="6" spans="1:271" ht="15.4">
      <c r="A6" s="214" t="str">
        <f>IF('Donnees de base'!A6="","",'Donnees de base'!A6)</f>
        <v>COUP</v>
      </c>
      <c r="B6" s="215" t="str">
        <f>IF('Donnees de base'!B6="","",'Donnees de base'!B6)</f>
        <v>GPEI</v>
      </c>
      <c r="C6" s="215" t="str">
        <f>IF('Donnees de base'!C6="","",'Donnees de base'!C6)</f>
        <v>DATA</v>
      </c>
      <c r="D6" s="215" t="str">
        <f>IF('Donnees de base'!D6="","",'Donnees de base'!D6)</f>
        <v/>
      </c>
      <c r="E6" s="216" t="str">
        <f>IF('Donnees de base'!H6="","",'Donnees de base'!H6)</f>
        <v/>
      </c>
      <c r="F6" s="227">
        <v>0</v>
      </c>
      <c r="G6" s="228"/>
      <c r="H6" s="229" t="str">
        <f>IF('Donnees de base'!Y6="","",'Donnees de base'!Y6)</f>
        <v/>
      </c>
      <c r="I6" s="106"/>
      <c r="J6" s="230">
        <f t="shared" si="1"/>
        <v>0</v>
      </c>
      <c r="K6" s="105"/>
      <c r="L6" s="106"/>
      <c r="M6" s="230">
        <f t="shared" si="2"/>
        <v>0</v>
      </c>
      <c r="N6" s="105"/>
      <c r="O6" s="105"/>
      <c r="P6" s="231">
        <f t="shared" si="3"/>
        <v>0</v>
      </c>
      <c r="Q6" s="105"/>
      <c r="R6" s="105"/>
      <c r="S6" s="231">
        <f t="shared" si="4"/>
        <v>0</v>
      </c>
      <c r="T6" s="232">
        <f t="shared" ref="T6:U6" si="49">SUM(N6,Q6)</f>
        <v>0</v>
      </c>
      <c r="U6" s="232">
        <f t="shared" si="49"/>
        <v>0</v>
      </c>
      <c r="V6" s="231">
        <f t="shared" si="6"/>
        <v>0</v>
      </c>
      <c r="W6" s="105"/>
      <c r="X6" s="228"/>
      <c r="Y6" s="103"/>
      <c r="Z6" s="105"/>
      <c r="AA6" s="115"/>
      <c r="AB6" s="115"/>
      <c r="AC6" s="106"/>
      <c r="AD6" s="107"/>
      <c r="AE6" s="228"/>
      <c r="AF6" s="103"/>
      <c r="AG6" s="105"/>
      <c r="AH6" s="105"/>
      <c r="AI6" s="105"/>
      <c r="AJ6" s="105"/>
      <c r="AK6" s="105"/>
      <c r="AL6" s="105"/>
      <c r="AM6" s="105"/>
      <c r="AN6" s="106"/>
      <c r="AO6" s="107"/>
      <c r="AP6" s="105"/>
      <c r="AQ6" s="105"/>
      <c r="AR6" s="105"/>
      <c r="AS6" s="105"/>
      <c r="AT6" s="105"/>
      <c r="AU6" s="105"/>
      <c r="AV6" s="105"/>
      <c r="AW6" s="228"/>
      <c r="AX6" s="103"/>
      <c r="AY6" s="105"/>
      <c r="AZ6" s="105"/>
      <c r="BA6" s="105"/>
      <c r="BB6" s="105"/>
      <c r="BC6" s="105"/>
      <c r="BD6" s="105"/>
      <c r="BE6" s="105"/>
      <c r="BF6" s="105"/>
      <c r="BG6" s="105"/>
      <c r="BH6" s="105"/>
      <c r="BI6" s="106"/>
      <c r="BJ6" s="107"/>
      <c r="BK6" s="228"/>
      <c r="BL6" s="379" t="str">
        <f t="shared" si="7"/>
        <v/>
      </c>
      <c r="BM6" s="380" t="str">
        <f t="shared" si="8"/>
        <v/>
      </c>
      <c r="BN6" s="380" t="str">
        <f>IFERROR(K6/('Donnees de base'!M6*0.48),"")</f>
        <v/>
      </c>
      <c r="BO6" s="380" t="str">
        <f>IFERROR(L6/('Donnees de base'!M6*0.52),"")</f>
        <v/>
      </c>
      <c r="BP6" s="380" t="str">
        <f>IFERROR(T6/('Donnees de base'!K6*0.48),"")</f>
        <v/>
      </c>
      <c r="BQ6" s="380" t="str">
        <f>IFERROR(U6/('Donnees de base'!K6*0.52),"")</f>
        <v/>
      </c>
      <c r="BR6" s="380" t="str">
        <f>IFERROR(W6/('Donnees de base'!L6*0.48),"")</f>
        <v/>
      </c>
      <c r="BS6" s="380" t="str">
        <f>IFERROR(X6/('Donnees de base'!L6*0.52),"")</f>
        <v/>
      </c>
      <c r="BT6" s="380" t="s">
        <v>309</v>
      </c>
      <c r="BU6" s="381" t="s">
        <v>309</v>
      </c>
      <c r="BV6" s="380" t="s">
        <v>309</v>
      </c>
      <c r="BW6" s="380" t="s">
        <v>309</v>
      </c>
      <c r="BX6" s="380" t="s">
        <v>309</v>
      </c>
      <c r="BY6" s="380" t="s">
        <v>309</v>
      </c>
      <c r="BZ6" s="380" t="s">
        <v>309</v>
      </c>
      <c r="CA6" s="380" t="s">
        <v>309</v>
      </c>
      <c r="CB6" s="380" t="s">
        <v>309</v>
      </c>
      <c r="CC6" s="380" t="s">
        <v>309</v>
      </c>
      <c r="CD6" s="380" t="str">
        <f>IFERROR(AN6/('Donnees de base'!M6*0.48),"")</f>
        <v/>
      </c>
      <c r="CE6" s="380" t="s">
        <v>309</v>
      </c>
      <c r="CF6" s="380" t="s">
        <v>309</v>
      </c>
      <c r="CG6" s="380" t="s">
        <v>309</v>
      </c>
      <c r="CH6" s="382" t="s">
        <v>309</v>
      </c>
      <c r="CI6" s="332"/>
      <c r="CJ6" s="333" t="str">
        <f>IF('Donnees de base'!C6="","",'Donnees de base'!C6)</f>
        <v>DATA</v>
      </c>
      <c r="CK6" s="333" t="str">
        <f>IF('Donnees de base'!D6="","",'Donnees de base'!D6)</f>
        <v/>
      </c>
      <c r="CL6" s="333">
        <f>IF('Donnees de base'!G6="","",'Donnees de base'!G6)</f>
        <v>0</v>
      </c>
      <c r="CM6" s="84"/>
      <c r="CN6" s="383" t="s">
        <v>309</v>
      </c>
      <c r="CO6" s="335">
        <f>IF('Donnees de base'!K6="","",'Donnees de base'!K6)</f>
        <v>0</v>
      </c>
      <c r="CP6" s="397"/>
      <c r="CQ6" s="386"/>
      <c r="CR6" s="386"/>
      <c r="CS6" s="387"/>
      <c r="CT6" s="419">
        <f t="shared" si="9"/>
        <v>0</v>
      </c>
      <c r="CU6" s="389">
        <f t="shared" si="10"/>
        <v>0</v>
      </c>
      <c r="CV6" s="420">
        <f t="shared" si="11"/>
        <v>0</v>
      </c>
      <c r="CW6" s="341"/>
      <c r="CX6" s="84"/>
      <c r="CY6" s="386"/>
      <c r="CZ6" s="391"/>
      <c r="DA6" s="419">
        <f t="shared" si="12"/>
        <v>0</v>
      </c>
      <c r="DB6" s="389">
        <f t="shared" si="13"/>
        <v>0</v>
      </c>
      <c r="DC6" s="420">
        <f t="shared" si="14"/>
        <v>0</v>
      </c>
      <c r="DD6" s="395"/>
      <c r="DE6" s="386"/>
      <c r="DF6" s="386"/>
      <c r="DG6" s="396"/>
      <c r="DH6" s="419">
        <f t="shared" si="15"/>
        <v>0</v>
      </c>
      <c r="DI6" s="389">
        <f t="shared" si="16"/>
        <v>0</v>
      </c>
      <c r="DJ6" s="420">
        <f t="shared" si="17"/>
        <v>0</v>
      </c>
      <c r="DK6" s="397"/>
      <c r="DL6" s="386"/>
      <c r="DM6" s="386"/>
      <c r="DN6" s="391"/>
      <c r="DO6" s="348">
        <f t="shared" si="18"/>
        <v>0</v>
      </c>
      <c r="DP6" s="333">
        <f t="shared" si="19"/>
        <v>0</v>
      </c>
      <c r="DQ6" s="349">
        <f t="shared" si="20"/>
        <v>0</v>
      </c>
      <c r="DR6" s="430">
        <f t="shared" ref="DR6:DS6" si="50">SUM(CT6,DH6)</f>
        <v>0</v>
      </c>
      <c r="DS6" s="399">
        <f t="shared" si="50"/>
        <v>0</v>
      </c>
      <c r="DT6" s="431">
        <f t="shared" si="22"/>
        <v>0</v>
      </c>
      <c r="DU6" s="401">
        <f t="shared" ref="DU6:DV6" si="51">SUM(DA6,DO6)</f>
        <v>0</v>
      </c>
      <c r="DV6" s="399">
        <f t="shared" si="51"/>
        <v>0</v>
      </c>
      <c r="DW6" s="402">
        <f t="shared" si="24"/>
        <v>0</v>
      </c>
      <c r="DX6" s="432">
        <f t="shared" ref="DX6:DY6" si="52">SUM(CP6,CR6,CW6,CY6,DD6,DF6,DK6,DM6)</f>
        <v>0</v>
      </c>
      <c r="DY6" s="351">
        <f t="shared" si="52"/>
        <v>0</v>
      </c>
      <c r="DZ6" s="354">
        <f t="shared" si="26"/>
        <v>0</v>
      </c>
      <c r="EA6" s="526"/>
      <c r="EB6" s="527"/>
      <c r="EC6" s="528"/>
      <c r="ED6" s="529"/>
      <c r="EE6" s="408">
        <f t="shared" si="27"/>
        <v>0</v>
      </c>
      <c r="EF6" s="409">
        <f t="shared" si="28"/>
        <v>0</v>
      </c>
      <c r="EG6" s="410" t="str">
        <f>IFERROR(EF6/'Donnees de base'!E6,"")</f>
        <v/>
      </c>
      <c r="EH6" s="410">
        <f t="shared" si="29"/>
        <v>0</v>
      </c>
      <c r="EI6" s="411" t="str">
        <f>IFERROR(EH6/'Donnees de base'!F6,"")</f>
        <v/>
      </c>
      <c r="EJ6" s="365">
        <f t="shared" si="30"/>
        <v>0</v>
      </c>
      <c r="EK6" s="366" t="str">
        <f>IFERROR(EJ6/'Donnees de base'!G6,"")</f>
        <v/>
      </c>
      <c r="EL6" s="412" t="str">
        <f>IFERROR(DZ6/'Donnees de base'!K6,"")</f>
        <v/>
      </c>
      <c r="EM6" s="413" t="str">
        <f>IFERROR(DZ6/'Donnees de base'!P6,"")</f>
        <v/>
      </c>
      <c r="EN6" s="413" t="str">
        <f>IFERROR(DZ6/'Donnees de base'!T6,"")</f>
        <v/>
      </c>
      <c r="EO6" s="414" t="str">
        <f>IFERROR(EE6/'Donnees de base'!L6,"")</f>
        <v/>
      </c>
      <c r="EP6" s="370" t="str">
        <f>IFERROR(EJ6/('Donnees de base'!K6+'Donnees de base'!L6),"")</f>
        <v/>
      </c>
      <c r="EQ6" s="346"/>
      <c r="ER6" s="525">
        <f>IFERROR(EQ6-Jour1!ES6,"")</f>
        <v>0</v>
      </c>
      <c r="ES6" s="372">
        <f t="shared" si="31"/>
        <v>0</v>
      </c>
      <c r="ET6" s="84"/>
      <c r="EU6" s="84"/>
      <c r="EV6" s="373" t="str">
        <f>IFERROR((((ET6+EU6)*'Donnees de base'!$X$49)-(DZ6+EE6))/((ET6+EU6)*'Donnees de base'!$X$49),"")</f>
        <v/>
      </c>
      <c r="EW6" s="374">
        <f>IFERROR(Jour1!EW6-(ET6+EU6),"")</f>
        <v>0</v>
      </c>
      <c r="EX6" s="421"/>
      <c r="EY6" s="110"/>
      <c r="EZ6" s="110"/>
      <c r="FA6" s="422"/>
      <c r="FB6" s="423"/>
      <c r="FC6" s="110"/>
      <c r="FD6" s="424"/>
      <c r="FE6" s="395"/>
      <c r="FF6" s="415" t="str">
        <f>IFERROR(FE6/'Donnees de base'!AC6,"")</f>
        <v/>
      </c>
      <c r="FG6" s="386"/>
      <c r="FH6" s="415" t="str">
        <f>IFERROR(FG6/'Donnees de base'!AD6,"")</f>
        <v/>
      </c>
      <c r="FI6" s="386"/>
      <c r="FJ6" s="415" t="str">
        <f>IFERROR(FI6/'Donnees de base'!AE6,"")</f>
        <v/>
      </c>
      <c r="FK6" s="386"/>
      <c r="FL6" s="415" t="str">
        <f>IFERROR(FK6/'Donnees de base'!AF6,"")</f>
        <v/>
      </c>
      <c r="FM6" s="386"/>
      <c r="FN6" s="415" t="str">
        <f>IFERROR(FM6/'Donnees de base'!AG6,"")</f>
        <v/>
      </c>
      <c r="FO6" s="416">
        <f t="shared" si="32"/>
        <v>0</v>
      </c>
      <c r="FP6" s="386"/>
      <c r="FQ6" s="415" t="str">
        <f>IFERROR(FP6/'Donnees de base'!AH6,"")</f>
        <v/>
      </c>
      <c r="FR6" s="386"/>
      <c r="FS6" s="415" t="str">
        <f>IFERROR(FR6/'Donnees de base'!AI6,"")</f>
        <v/>
      </c>
      <c r="FT6" s="386"/>
      <c r="FU6" s="415" t="str">
        <f>IFERROR(FT6/'Donnees de base'!AJ6,"")</f>
        <v/>
      </c>
      <c r="FV6" s="416">
        <f t="shared" si="33"/>
        <v>0</v>
      </c>
      <c r="FW6" s="386"/>
      <c r="FX6" s="415" t="str">
        <f>IFERROR(FW6/'Donnees de base'!AK6,"")</f>
        <v/>
      </c>
      <c r="FY6" s="386"/>
      <c r="FZ6" s="415" t="str">
        <f>IFERROR(FY6/'Donnees de base'!AL6,"")</f>
        <v/>
      </c>
      <c r="GA6" s="386"/>
      <c r="GB6" s="415" t="str">
        <f>IFERROR(GA6/'Donnees de base'!AM6,"")</f>
        <v/>
      </c>
      <c r="GC6" s="416">
        <f t="shared" si="34"/>
        <v>0</v>
      </c>
      <c r="GD6" s="386"/>
      <c r="GE6" s="415" t="str">
        <f>IFERROR(GD6/'Donnees de base'!AN6,"")</f>
        <v/>
      </c>
      <c r="GF6" s="101"/>
      <c r="GG6" s="415" t="str">
        <f>IFERROR(GF6/'Donnees de base'!AO6,"")</f>
        <v/>
      </c>
      <c r="GH6" s="386"/>
      <c r="GI6" s="415" t="str">
        <f>IFERROR(GH6/'Donnees de base'!AP6,"")</f>
        <v/>
      </c>
      <c r="GJ6" s="386"/>
      <c r="GK6" s="417" t="str">
        <f>IFERROR(GJ6/'Donnees de base'!AQ6,"")</f>
        <v/>
      </c>
      <c r="GL6" s="418">
        <f t="shared" si="35"/>
        <v>0</v>
      </c>
      <c r="GM6" s="397"/>
      <c r="GN6" s="415" t="str">
        <f>IFERROR(GM6/'Donnees de base'!AS6,"")</f>
        <v/>
      </c>
      <c r="GO6" s="386"/>
      <c r="GP6" s="415" t="str">
        <f>IFERROR(GO6/'Donnees de base'!AT6,"")</f>
        <v/>
      </c>
      <c r="GQ6" s="386"/>
      <c r="GR6" s="415" t="str">
        <f>IFERROR(GQ6/'Donnees de base'!AU6,"")</f>
        <v/>
      </c>
      <c r="GS6" s="386"/>
      <c r="GT6" s="415" t="str">
        <f>IFERROR(GS6/'Donnees de base'!AV6,"")</f>
        <v/>
      </c>
      <c r="GU6" s="386"/>
      <c r="GV6" s="415" t="str">
        <f>IFERROR(GU6/'Donnees de base'!AW6,"")</f>
        <v/>
      </c>
      <c r="GW6" s="416">
        <f t="shared" si="36"/>
        <v>0</v>
      </c>
      <c r="GX6" s="386"/>
      <c r="GY6" s="415" t="str">
        <f>IFERROR(GX6/'Donnees de base'!AX6,"")</f>
        <v/>
      </c>
      <c r="GZ6" s="386"/>
      <c r="HA6" s="415" t="str">
        <f>IFERROR(GZ6/'Donnees de base'!AY6,"")</f>
        <v/>
      </c>
      <c r="HB6" s="386"/>
      <c r="HC6" s="415" t="str">
        <f>IFERROR(HB6/'Donnees de base'!AZ6,"")</f>
        <v/>
      </c>
      <c r="HD6" s="416">
        <f t="shared" si="37"/>
        <v>0</v>
      </c>
      <c r="HE6" s="386"/>
      <c r="HF6" s="415" t="str">
        <f>IFERROR(HE6/'Donnees de base'!BA6,"")</f>
        <v/>
      </c>
      <c r="HG6" s="386"/>
      <c r="HH6" s="415" t="str">
        <f>IFERROR(HG6/'Donnees de base'!BB6,"")</f>
        <v/>
      </c>
      <c r="HI6" s="386"/>
      <c r="HJ6" s="415" t="str">
        <f>IFERROR(HI6/'Donnees de base'!BC6,"")</f>
        <v/>
      </c>
      <c r="HK6" s="416">
        <f t="shared" si="38"/>
        <v>0</v>
      </c>
      <c r="HL6" s="386"/>
      <c r="HM6" s="415" t="str">
        <f>IFERROR(HL6/'Donnees de base'!BD6,"")</f>
        <v/>
      </c>
      <c r="HN6" s="386"/>
      <c r="HO6" s="415" t="str">
        <f>IFERROR(HN6/'Donnees de base'!BE6,"")</f>
        <v/>
      </c>
      <c r="HP6" s="386"/>
      <c r="HQ6" s="415" t="str">
        <f>IFERROR(HP6/'Donnees de base'!BF6,"")</f>
        <v/>
      </c>
      <c r="HR6" s="386"/>
      <c r="HS6" s="417" t="str">
        <f>IFERROR(HR6/'Donnees de base'!BG6,"")</f>
        <v/>
      </c>
      <c r="HT6" s="418">
        <f t="shared" si="39"/>
        <v>0</v>
      </c>
      <c r="HU6" s="397"/>
      <c r="HV6" s="415" t="str">
        <f>IFERROR(HU6/'Donnees de base'!BI6,"")</f>
        <v/>
      </c>
      <c r="HW6" s="386"/>
      <c r="HX6" s="415" t="str">
        <f>IFERROR(HW6/'Donnees de base'!BJ6,"")</f>
        <v/>
      </c>
      <c r="HY6" s="386"/>
      <c r="HZ6" s="415" t="str">
        <f>IFERROR(HY6/'Donnees de base'!BK6,"")</f>
        <v/>
      </c>
      <c r="IA6" s="386"/>
      <c r="IB6" s="415" t="str">
        <f>IFERROR(IA6/'Donnees de base'!BL6,"")</f>
        <v/>
      </c>
      <c r="IC6" s="386"/>
      <c r="ID6" s="415" t="str">
        <f>IFERROR(IC6/'Donnees de base'!BM6,"")</f>
        <v/>
      </c>
      <c r="IE6" s="416">
        <f t="shared" si="40"/>
        <v>0</v>
      </c>
      <c r="IF6" s="386"/>
      <c r="IG6" s="415" t="str">
        <f>IFERROR(IF6/'Donnees de base'!BN6,"")</f>
        <v/>
      </c>
      <c r="IH6" s="386"/>
      <c r="II6" s="415" t="str">
        <f>IFERROR(IH6/'Donnees de base'!BO6,"")</f>
        <v/>
      </c>
      <c r="IJ6" s="386"/>
      <c r="IK6" s="415" t="str">
        <f>IFERROR(IJ6/'Donnees de base'!BP6,"")</f>
        <v/>
      </c>
      <c r="IL6" s="416">
        <f t="shared" si="41"/>
        <v>0</v>
      </c>
      <c r="IM6" s="386"/>
      <c r="IN6" s="415" t="str">
        <f>IFERROR(IM6/'Donnees de base'!BQ6,"")</f>
        <v/>
      </c>
      <c r="IO6" s="386"/>
      <c r="IP6" s="415" t="str">
        <f>IFERROR(IO6/'Donnees de base'!BR6,"")</f>
        <v/>
      </c>
      <c r="IQ6" s="386"/>
      <c r="IR6" s="415" t="str">
        <f>IFERROR(IQ6/'Donnees de base'!BS6,"")</f>
        <v/>
      </c>
      <c r="IS6" s="416">
        <f t="shared" si="42"/>
        <v>0</v>
      </c>
      <c r="IT6" s="386"/>
      <c r="IU6" s="415" t="str">
        <f>IFERROR(IT6/'Donnees de base'!BT6,"")</f>
        <v/>
      </c>
      <c r="IV6" s="386"/>
      <c r="IW6" s="415" t="str">
        <f>IFERROR(IV6/'Donnees de base'!BU6,"")</f>
        <v/>
      </c>
      <c r="IX6" s="386"/>
      <c r="IY6" s="415" t="str">
        <f>IFERROR(IX6/'Donnees de base'!BV6,"")</f>
        <v/>
      </c>
      <c r="IZ6" s="386"/>
      <c r="JA6" s="417" t="str">
        <f>IFERROR(IZ6/'Donnees de base'!BW6,"")</f>
        <v/>
      </c>
      <c r="JB6" s="418">
        <f t="shared" si="43"/>
        <v>0</v>
      </c>
      <c r="JC6" s="397"/>
      <c r="JD6" s="415" t="str">
        <f>IFERROR(JC6/'Donnees de base'!BY6,"")</f>
        <v/>
      </c>
      <c r="JE6" s="386"/>
      <c r="JF6" s="386"/>
      <c r="JG6" s="386"/>
      <c r="JH6" s="386"/>
      <c r="JI6" s="389">
        <f t="shared" si="44"/>
        <v>0</v>
      </c>
      <c r="JJ6" s="417" t="str">
        <f>IFERROR(JI6/('Donnees de base'!CD6-'Donnees de base'!BY6),"")</f>
        <v/>
      </c>
      <c r="JK6" s="418">
        <f t="shared" si="0"/>
        <v>0</v>
      </c>
    </row>
    <row r="7" spans="1:271" ht="15.4">
      <c r="A7" s="214" t="str">
        <f>IF('Donnees de base'!A7="","",'Donnees de base'!A7)</f>
        <v>COUP</v>
      </c>
      <c r="B7" s="215" t="str">
        <f>IF('Donnees de base'!B7="","",'Donnees de base'!B7)</f>
        <v>GPEI</v>
      </c>
      <c r="C7" s="215" t="str">
        <f>IF('Donnees de base'!C7="","",'Donnees de base'!C7)</f>
        <v>DATA</v>
      </c>
      <c r="D7" s="215" t="str">
        <f>IF('Donnees de base'!D7="","",'Donnees de base'!D7)</f>
        <v/>
      </c>
      <c r="E7" s="216" t="str">
        <f>IF('Donnees de base'!H7="","",'Donnees de base'!H7)</f>
        <v/>
      </c>
      <c r="F7" s="227">
        <v>0</v>
      </c>
      <c r="G7" s="228"/>
      <c r="H7" s="229" t="str">
        <f>IF('Donnees de base'!Y7="","",'Donnees de base'!Y7)</f>
        <v/>
      </c>
      <c r="I7" s="106"/>
      <c r="J7" s="230">
        <f t="shared" si="1"/>
        <v>0</v>
      </c>
      <c r="K7" s="105"/>
      <c r="L7" s="106"/>
      <c r="M7" s="230">
        <f t="shared" si="2"/>
        <v>0</v>
      </c>
      <c r="N7" s="105"/>
      <c r="O7" s="105"/>
      <c r="P7" s="231">
        <f t="shared" si="3"/>
        <v>0</v>
      </c>
      <c r="Q7" s="105"/>
      <c r="R7" s="105"/>
      <c r="S7" s="231">
        <f t="shared" si="4"/>
        <v>0</v>
      </c>
      <c r="T7" s="232">
        <f t="shared" ref="T7:U7" si="53">SUM(N7,Q7)</f>
        <v>0</v>
      </c>
      <c r="U7" s="232">
        <f t="shared" si="53"/>
        <v>0</v>
      </c>
      <c r="V7" s="231">
        <f t="shared" si="6"/>
        <v>0</v>
      </c>
      <c r="W7" s="105"/>
      <c r="X7" s="228"/>
      <c r="Y7" s="103"/>
      <c r="Z7" s="105"/>
      <c r="AA7" s="105"/>
      <c r="AB7" s="105"/>
      <c r="AC7" s="106"/>
      <c r="AD7" s="107"/>
      <c r="AE7" s="228"/>
      <c r="AF7" s="103"/>
      <c r="AG7" s="105"/>
      <c r="AH7" s="105"/>
      <c r="AI7" s="105"/>
      <c r="AJ7" s="105"/>
      <c r="AK7" s="105"/>
      <c r="AL7" s="105"/>
      <c r="AM7" s="105"/>
      <c r="AN7" s="106"/>
      <c r="AO7" s="107"/>
      <c r="AP7" s="105"/>
      <c r="AQ7" s="105"/>
      <c r="AR7" s="105"/>
      <c r="AS7" s="105"/>
      <c r="AT7" s="105"/>
      <c r="AU7" s="105"/>
      <c r="AV7" s="105"/>
      <c r="AW7" s="228"/>
      <c r="AX7" s="103"/>
      <c r="AY7" s="105"/>
      <c r="AZ7" s="105"/>
      <c r="BA7" s="105"/>
      <c r="BB7" s="105"/>
      <c r="BC7" s="105"/>
      <c r="BD7" s="105"/>
      <c r="BE7" s="105"/>
      <c r="BF7" s="105"/>
      <c r="BG7" s="105"/>
      <c r="BH7" s="105"/>
      <c r="BI7" s="106"/>
      <c r="BJ7" s="107"/>
      <c r="BK7" s="228"/>
      <c r="BL7" s="379" t="str">
        <f t="shared" si="7"/>
        <v/>
      </c>
      <c r="BM7" s="380" t="str">
        <f t="shared" si="8"/>
        <v/>
      </c>
      <c r="BN7" s="380" t="str">
        <f>IFERROR(K7/('Donnees de base'!M7*0.48),"")</f>
        <v/>
      </c>
      <c r="BO7" s="380" t="str">
        <f>IFERROR(L7/('Donnees de base'!M7*0.52),"")</f>
        <v/>
      </c>
      <c r="BP7" s="380" t="str">
        <f>IFERROR(T7/('Donnees de base'!K7*0.48),"")</f>
        <v/>
      </c>
      <c r="BQ7" s="380" t="str">
        <f>IFERROR(U7/('Donnees de base'!K7*0.52),"")</f>
        <v/>
      </c>
      <c r="BR7" s="380" t="str">
        <f>IFERROR(W7/('Donnees de base'!L7*0.48),"")</f>
        <v/>
      </c>
      <c r="BS7" s="380" t="str">
        <f>IFERROR(X7/('Donnees de base'!L7*0.52),"")</f>
        <v/>
      </c>
      <c r="BT7" s="380" t="s">
        <v>309</v>
      </c>
      <c r="BU7" s="381" t="s">
        <v>309</v>
      </c>
      <c r="BV7" s="380" t="s">
        <v>309</v>
      </c>
      <c r="BW7" s="380" t="s">
        <v>309</v>
      </c>
      <c r="BX7" s="380" t="s">
        <v>309</v>
      </c>
      <c r="BY7" s="380" t="s">
        <v>309</v>
      </c>
      <c r="BZ7" s="380" t="s">
        <v>309</v>
      </c>
      <c r="CA7" s="380" t="s">
        <v>309</v>
      </c>
      <c r="CB7" s="380" t="s">
        <v>309</v>
      </c>
      <c r="CC7" s="380" t="s">
        <v>309</v>
      </c>
      <c r="CD7" s="380" t="str">
        <f>IFERROR(AN7/('Donnees de base'!M7*0.48),"")</f>
        <v/>
      </c>
      <c r="CE7" s="380" t="s">
        <v>309</v>
      </c>
      <c r="CF7" s="380" t="s">
        <v>309</v>
      </c>
      <c r="CG7" s="380" t="s">
        <v>309</v>
      </c>
      <c r="CH7" s="382" t="s">
        <v>309</v>
      </c>
      <c r="CI7" s="332"/>
      <c r="CJ7" s="333" t="str">
        <f>IF('Donnees de base'!C7="","",'Donnees de base'!C7)</f>
        <v>DATA</v>
      </c>
      <c r="CK7" s="333" t="str">
        <f>IF('Donnees de base'!D7="","",'Donnees de base'!D7)</f>
        <v/>
      </c>
      <c r="CL7" s="333">
        <f>IF('Donnees de base'!G7="","",'Donnees de base'!G7)</f>
        <v>0</v>
      </c>
      <c r="CM7" s="84"/>
      <c r="CN7" s="383" t="s">
        <v>309</v>
      </c>
      <c r="CO7" s="335">
        <f>IF('Donnees de base'!K7="","",'Donnees de base'!K7)</f>
        <v>0</v>
      </c>
      <c r="CP7" s="397"/>
      <c r="CQ7" s="386"/>
      <c r="CR7" s="386"/>
      <c r="CS7" s="387"/>
      <c r="CT7" s="419">
        <f t="shared" si="9"/>
        <v>0</v>
      </c>
      <c r="CU7" s="389">
        <f t="shared" si="10"/>
        <v>0</v>
      </c>
      <c r="CV7" s="420">
        <f t="shared" si="11"/>
        <v>0</v>
      </c>
      <c r="CW7" s="341"/>
      <c r="CX7" s="84"/>
      <c r="CY7" s="386"/>
      <c r="CZ7" s="391"/>
      <c r="DA7" s="419">
        <f t="shared" si="12"/>
        <v>0</v>
      </c>
      <c r="DB7" s="389">
        <f t="shared" si="13"/>
        <v>0</v>
      </c>
      <c r="DC7" s="420">
        <f t="shared" si="14"/>
        <v>0</v>
      </c>
      <c r="DD7" s="395"/>
      <c r="DE7" s="386"/>
      <c r="DF7" s="386"/>
      <c r="DG7" s="396"/>
      <c r="DH7" s="419">
        <f t="shared" si="15"/>
        <v>0</v>
      </c>
      <c r="DI7" s="389">
        <f t="shared" si="16"/>
        <v>0</v>
      </c>
      <c r="DJ7" s="420">
        <f t="shared" si="17"/>
        <v>0</v>
      </c>
      <c r="DK7" s="397"/>
      <c r="DL7" s="386"/>
      <c r="DM7" s="386"/>
      <c r="DN7" s="391"/>
      <c r="DO7" s="348">
        <f t="shared" si="18"/>
        <v>0</v>
      </c>
      <c r="DP7" s="333">
        <f t="shared" si="19"/>
        <v>0</v>
      </c>
      <c r="DQ7" s="349">
        <f t="shared" si="20"/>
        <v>0</v>
      </c>
      <c r="DR7" s="430">
        <f t="shared" ref="DR7:DS7" si="54">SUM(CT7,DH7)</f>
        <v>0</v>
      </c>
      <c r="DS7" s="399">
        <f t="shared" si="54"/>
        <v>0</v>
      </c>
      <c r="DT7" s="431">
        <f t="shared" si="22"/>
        <v>0</v>
      </c>
      <c r="DU7" s="401">
        <f t="shared" ref="DU7:DV7" si="55">SUM(DA7,DO7)</f>
        <v>0</v>
      </c>
      <c r="DV7" s="399">
        <f t="shared" si="55"/>
        <v>0</v>
      </c>
      <c r="DW7" s="402">
        <f t="shared" si="24"/>
        <v>0</v>
      </c>
      <c r="DX7" s="432">
        <f t="shared" ref="DX7:DY7" si="56">SUM(CP7,CR7,CW7,CY7,DD7,DF7,DK7,DM7)</f>
        <v>0</v>
      </c>
      <c r="DY7" s="351">
        <f t="shared" si="56"/>
        <v>0</v>
      </c>
      <c r="DZ7" s="354">
        <f t="shared" si="26"/>
        <v>0</v>
      </c>
      <c r="EA7" s="526"/>
      <c r="EB7" s="527"/>
      <c r="EC7" s="528"/>
      <c r="ED7" s="530"/>
      <c r="EE7" s="408">
        <f t="shared" si="27"/>
        <v>0</v>
      </c>
      <c r="EF7" s="409">
        <f t="shared" si="28"/>
        <v>0</v>
      </c>
      <c r="EG7" s="410" t="str">
        <f>IFERROR(EF7/'Donnees de base'!E7,"")</f>
        <v/>
      </c>
      <c r="EH7" s="410">
        <f t="shared" si="29"/>
        <v>0</v>
      </c>
      <c r="EI7" s="411" t="str">
        <f>IFERROR(EH7/'Donnees de base'!F7,"")</f>
        <v/>
      </c>
      <c r="EJ7" s="365">
        <f t="shared" si="30"/>
        <v>0</v>
      </c>
      <c r="EK7" s="366" t="str">
        <f>IFERROR(EJ7/'Donnees de base'!G7,"")</f>
        <v/>
      </c>
      <c r="EL7" s="412" t="str">
        <f>IFERROR(DZ7/'Donnees de base'!K7,"")</f>
        <v/>
      </c>
      <c r="EM7" s="413" t="str">
        <f>IFERROR(DZ7/'Donnees de base'!P7,"")</f>
        <v/>
      </c>
      <c r="EN7" s="413" t="str">
        <f>IFERROR(DZ7/'Donnees de base'!T7,"")</f>
        <v/>
      </c>
      <c r="EO7" s="414" t="str">
        <f>IFERROR(EE7/'Donnees de base'!L7,"")</f>
        <v/>
      </c>
      <c r="EP7" s="370" t="str">
        <f>IFERROR(EJ7/('Donnees de base'!K7+'Donnees de base'!L7),"")</f>
        <v/>
      </c>
      <c r="EQ7" s="346"/>
      <c r="ER7" s="525">
        <f>IFERROR(EQ7-Jour1!ES7,"")</f>
        <v>0</v>
      </c>
      <c r="ES7" s="372">
        <f t="shared" si="31"/>
        <v>0</v>
      </c>
      <c r="ET7" s="84"/>
      <c r="EU7" s="84"/>
      <c r="EV7" s="373" t="str">
        <f>IFERROR((((ET7+EU7)*'Donnees de base'!$X$49)-(DZ7+EE7))/((ET7+EU7)*'Donnees de base'!$X$49),"")</f>
        <v/>
      </c>
      <c r="EW7" s="374">
        <f>IFERROR(Jour1!EW7-(ET7+EU7),"")</f>
        <v>0</v>
      </c>
      <c r="EX7" s="421"/>
      <c r="EY7" s="110"/>
      <c r="EZ7" s="110"/>
      <c r="FA7" s="422"/>
      <c r="FB7" s="423"/>
      <c r="FC7" s="110"/>
      <c r="FD7" s="424"/>
      <c r="FE7" s="395"/>
      <c r="FF7" s="415" t="str">
        <f>IFERROR(FE7/'Donnees de base'!AC7,"")</f>
        <v/>
      </c>
      <c r="FG7" s="386"/>
      <c r="FH7" s="415" t="str">
        <f>IFERROR(FG7/'Donnees de base'!AD7,"")</f>
        <v/>
      </c>
      <c r="FI7" s="386"/>
      <c r="FJ7" s="415" t="str">
        <f>IFERROR(FI7/'Donnees de base'!AE7,"")</f>
        <v/>
      </c>
      <c r="FK7" s="386"/>
      <c r="FL7" s="415" t="str">
        <f>IFERROR(FK7/'Donnees de base'!AF7,"")</f>
        <v/>
      </c>
      <c r="FM7" s="386"/>
      <c r="FN7" s="415" t="str">
        <f>IFERROR(FM7/'Donnees de base'!AG7,"")</f>
        <v/>
      </c>
      <c r="FO7" s="416">
        <f t="shared" si="32"/>
        <v>0</v>
      </c>
      <c r="FP7" s="386"/>
      <c r="FQ7" s="415" t="str">
        <f>IFERROR(FP7/'Donnees de base'!AH7,"")</f>
        <v/>
      </c>
      <c r="FR7" s="386"/>
      <c r="FS7" s="415" t="str">
        <f>IFERROR(FR7/'Donnees de base'!AI7,"")</f>
        <v/>
      </c>
      <c r="FT7" s="386"/>
      <c r="FU7" s="415" t="str">
        <f>IFERROR(FT7/'Donnees de base'!AJ7,"")</f>
        <v/>
      </c>
      <c r="FV7" s="416">
        <f t="shared" si="33"/>
        <v>0</v>
      </c>
      <c r="FW7" s="386"/>
      <c r="FX7" s="415" t="str">
        <f>IFERROR(FW7/'Donnees de base'!AK7,"")</f>
        <v/>
      </c>
      <c r="FY7" s="386"/>
      <c r="FZ7" s="415" t="str">
        <f>IFERROR(FY7/'Donnees de base'!AL7,"")</f>
        <v/>
      </c>
      <c r="GA7" s="386"/>
      <c r="GB7" s="415" t="str">
        <f>IFERROR(GA7/'Donnees de base'!AM7,"")</f>
        <v/>
      </c>
      <c r="GC7" s="416">
        <f t="shared" si="34"/>
        <v>0</v>
      </c>
      <c r="GD7" s="386"/>
      <c r="GE7" s="415" t="str">
        <f>IFERROR(GD7/'Donnees de base'!AN7,"")</f>
        <v/>
      </c>
      <c r="GF7" s="101"/>
      <c r="GG7" s="415" t="str">
        <f>IFERROR(GF7/'Donnees de base'!AO7,"")</f>
        <v/>
      </c>
      <c r="GH7" s="386"/>
      <c r="GI7" s="415" t="str">
        <f>IFERROR(GH7/'Donnees de base'!AP7,"")</f>
        <v/>
      </c>
      <c r="GJ7" s="386"/>
      <c r="GK7" s="417" t="str">
        <f>IFERROR(GJ7/'Donnees de base'!AQ7,"")</f>
        <v/>
      </c>
      <c r="GL7" s="418">
        <f t="shared" si="35"/>
        <v>0</v>
      </c>
      <c r="GM7" s="397"/>
      <c r="GN7" s="415" t="str">
        <f>IFERROR(GM7/'Donnees de base'!AS7,"")</f>
        <v/>
      </c>
      <c r="GO7" s="386"/>
      <c r="GP7" s="415" t="str">
        <f>IFERROR(GO7/'Donnees de base'!AT7,"")</f>
        <v/>
      </c>
      <c r="GQ7" s="386"/>
      <c r="GR7" s="415" t="str">
        <f>IFERROR(GQ7/'Donnees de base'!AU7,"")</f>
        <v/>
      </c>
      <c r="GS7" s="386"/>
      <c r="GT7" s="415" t="str">
        <f>IFERROR(GS7/'Donnees de base'!AV7,"")</f>
        <v/>
      </c>
      <c r="GU7" s="386"/>
      <c r="GV7" s="415" t="str">
        <f>IFERROR(GU7/'Donnees de base'!AW7,"")</f>
        <v/>
      </c>
      <c r="GW7" s="416">
        <f t="shared" si="36"/>
        <v>0</v>
      </c>
      <c r="GX7" s="386"/>
      <c r="GY7" s="415" t="str">
        <f>IFERROR(GX7/'Donnees de base'!AX7,"")</f>
        <v/>
      </c>
      <c r="GZ7" s="386"/>
      <c r="HA7" s="415" t="str">
        <f>IFERROR(GZ7/'Donnees de base'!AY7,"")</f>
        <v/>
      </c>
      <c r="HB7" s="386"/>
      <c r="HC7" s="415" t="str">
        <f>IFERROR(HB7/'Donnees de base'!AZ7,"")</f>
        <v/>
      </c>
      <c r="HD7" s="416">
        <f t="shared" si="37"/>
        <v>0</v>
      </c>
      <c r="HE7" s="386"/>
      <c r="HF7" s="415" t="str">
        <f>IFERROR(HE7/'Donnees de base'!BA7,"")</f>
        <v/>
      </c>
      <c r="HG7" s="386"/>
      <c r="HH7" s="415" t="str">
        <f>IFERROR(HG7/'Donnees de base'!BB7,"")</f>
        <v/>
      </c>
      <c r="HI7" s="386"/>
      <c r="HJ7" s="415" t="str">
        <f>IFERROR(HI7/'Donnees de base'!BC7,"")</f>
        <v/>
      </c>
      <c r="HK7" s="416">
        <f t="shared" si="38"/>
        <v>0</v>
      </c>
      <c r="HL7" s="386"/>
      <c r="HM7" s="415" t="str">
        <f>IFERROR(HL7/'Donnees de base'!BD7,"")</f>
        <v/>
      </c>
      <c r="HN7" s="386"/>
      <c r="HO7" s="415" t="str">
        <f>IFERROR(HN7/'Donnees de base'!BE7,"")</f>
        <v/>
      </c>
      <c r="HP7" s="386"/>
      <c r="HQ7" s="415" t="str">
        <f>IFERROR(HP7/'Donnees de base'!BF7,"")</f>
        <v/>
      </c>
      <c r="HR7" s="386"/>
      <c r="HS7" s="417" t="str">
        <f>IFERROR(HR7/'Donnees de base'!BG7,"")</f>
        <v/>
      </c>
      <c r="HT7" s="418">
        <f t="shared" si="39"/>
        <v>0</v>
      </c>
      <c r="HU7" s="397"/>
      <c r="HV7" s="415" t="str">
        <f>IFERROR(HU7/'Donnees de base'!BI7,"")</f>
        <v/>
      </c>
      <c r="HW7" s="386"/>
      <c r="HX7" s="415" t="str">
        <f>IFERROR(HW7/'Donnees de base'!BJ7,"")</f>
        <v/>
      </c>
      <c r="HY7" s="386"/>
      <c r="HZ7" s="415" t="str">
        <f>IFERROR(HY7/'Donnees de base'!BK7,"")</f>
        <v/>
      </c>
      <c r="IA7" s="386"/>
      <c r="IB7" s="415" t="str">
        <f>IFERROR(IA7/'Donnees de base'!BL7,"")</f>
        <v/>
      </c>
      <c r="IC7" s="386"/>
      <c r="ID7" s="415" t="str">
        <f>IFERROR(IC7/'Donnees de base'!BM7,"")</f>
        <v/>
      </c>
      <c r="IE7" s="416">
        <f t="shared" si="40"/>
        <v>0</v>
      </c>
      <c r="IF7" s="386"/>
      <c r="IG7" s="415" t="str">
        <f>IFERROR(IF7/'Donnees de base'!BN7,"")</f>
        <v/>
      </c>
      <c r="IH7" s="386"/>
      <c r="II7" s="415" t="str">
        <f>IFERROR(IH7/'Donnees de base'!BO7,"")</f>
        <v/>
      </c>
      <c r="IJ7" s="386"/>
      <c r="IK7" s="415" t="str">
        <f>IFERROR(IJ7/'Donnees de base'!BP7,"")</f>
        <v/>
      </c>
      <c r="IL7" s="416">
        <f t="shared" si="41"/>
        <v>0</v>
      </c>
      <c r="IM7" s="386"/>
      <c r="IN7" s="415" t="str">
        <f>IFERROR(IM7/'Donnees de base'!BQ7,"")</f>
        <v/>
      </c>
      <c r="IO7" s="386"/>
      <c r="IP7" s="415" t="str">
        <f>IFERROR(IO7/'Donnees de base'!BR7,"")</f>
        <v/>
      </c>
      <c r="IQ7" s="386"/>
      <c r="IR7" s="415" t="str">
        <f>IFERROR(IQ7/'Donnees de base'!BS7,"")</f>
        <v/>
      </c>
      <c r="IS7" s="416">
        <f t="shared" si="42"/>
        <v>0</v>
      </c>
      <c r="IT7" s="386"/>
      <c r="IU7" s="415" t="str">
        <f>IFERROR(IT7/'Donnees de base'!BT7,"")</f>
        <v/>
      </c>
      <c r="IV7" s="386"/>
      <c r="IW7" s="415" t="str">
        <f>IFERROR(IV7/'Donnees de base'!BU7,"")</f>
        <v/>
      </c>
      <c r="IX7" s="386"/>
      <c r="IY7" s="415" t="str">
        <f>IFERROR(IX7/'Donnees de base'!BV7,"")</f>
        <v/>
      </c>
      <c r="IZ7" s="386"/>
      <c r="JA7" s="417" t="str">
        <f>IFERROR(IZ7/'Donnees de base'!BW7,"")</f>
        <v/>
      </c>
      <c r="JB7" s="418">
        <f t="shared" si="43"/>
        <v>0</v>
      </c>
      <c r="JC7" s="397"/>
      <c r="JD7" s="415" t="str">
        <f>IFERROR(JC7/'Donnees de base'!BY7,"")</f>
        <v/>
      </c>
      <c r="JE7" s="386"/>
      <c r="JF7" s="386"/>
      <c r="JG7" s="386"/>
      <c r="JH7" s="386"/>
      <c r="JI7" s="389">
        <f t="shared" si="44"/>
        <v>0</v>
      </c>
      <c r="JJ7" s="417" t="str">
        <f>IFERROR(JI7/('Donnees de base'!CD7-'Donnees de base'!BY7),"")</f>
        <v/>
      </c>
      <c r="JK7" s="418">
        <f t="shared" si="0"/>
        <v>0</v>
      </c>
    </row>
    <row r="8" spans="1:271" ht="15.4">
      <c r="A8" s="214" t="str">
        <f>IF('Donnees de base'!A8="","",'Donnees de base'!A8)</f>
        <v>COUP</v>
      </c>
      <c r="B8" s="215" t="str">
        <f>IF('Donnees de base'!B8="","",'Donnees de base'!B8)</f>
        <v>GPEI</v>
      </c>
      <c r="C8" s="215" t="str">
        <f>IF('Donnees de base'!C8="","",'Donnees de base'!C8)</f>
        <v>DATA</v>
      </c>
      <c r="D8" s="215" t="str">
        <f>IF('Donnees de base'!D8="","",'Donnees de base'!D8)</f>
        <v/>
      </c>
      <c r="E8" s="216" t="str">
        <f>IF('Donnees de base'!H8="","",'Donnees de base'!H8)</f>
        <v/>
      </c>
      <c r="F8" s="227">
        <v>0</v>
      </c>
      <c r="G8" s="228"/>
      <c r="H8" s="229" t="str">
        <f>IF('Donnees de base'!Y8="","",'Donnees de base'!Y8)</f>
        <v/>
      </c>
      <c r="I8" s="106"/>
      <c r="J8" s="230">
        <f t="shared" si="1"/>
        <v>0</v>
      </c>
      <c r="K8" s="105"/>
      <c r="L8" s="106"/>
      <c r="M8" s="230">
        <f t="shared" si="2"/>
        <v>0</v>
      </c>
      <c r="N8" s="105"/>
      <c r="O8" s="105"/>
      <c r="P8" s="231">
        <f t="shared" si="3"/>
        <v>0</v>
      </c>
      <c r="Q8" s="105"/>
      <c r="R8" s="105"/>
      <c r="S8" s="231">
        <f t="shared" si="4"/>
        <v>0</v>
      </c>
      <c r="T8" s="232">
        <f t="shared" ref="T8:U8" si="57">SUM(N8,Q8)</f>
        <v>0</v>
      </c>
      <c r="U8" s="232">
        <f t="shared" si="57"/>
        <v>0</v>
      </c>
      <c r="V8" s="231">
        <f t="shared" si="6"/>
        <v>0</v>
      </c>
      <c r="W8" s="105"/>
      <c r="X8" s="228"/>
      <c r="Y8" s="103"/>
      <c r="Z8" s="105"/>
      <c r="AA8" s="105"/>
      <c r="AB8" s="105"/>
      <c r="AC8" s="106"/>
      <c r="AD8" s="107"/>
      <c r="AE8" s="228"/>
      <c r="AF8" s="103"/>
      <c r="AG8" s="105"/>
      <c r="AH8" s="105"/>
      <c r="AI8" s="105"/>
      <c r="AJ8" s="105"/>
      <c r="AK8" s="105"/>
      <c r="AL8" s="105"/>
      <c r="AM8" s="105"/>
      <c r="AN8" s="106"/>
      <c r="AO8" s="107"/>
      <c r="AP8" s="105"/>
      <c r="AQ8" s="105"/>
      <c r="AR8" s="105"/>
      <c r="AS8" s="105"/>
      <c r="AT8" s="105"/>
      <c r="AU8" s="105"/>
      <c r="AV8" s="105"/>
      <c r="AW8" s="228"/>
      <c r="AX8" s="103"/>
      <c r="AY8" s="105"/>
      <c r="AZ8" s="105"/>
      <c r="BA8" s="105"/>
      <c r="BB8" s="105"/>
      <c r="BC8" s="105"/>
      <c r="BD8" s="105"/>
      <c r="BE8" s="105"/>
      <c r="BF8" s="105"/>
      <c r="BG8" s="105"/>
      <c r="BH8" s="105"/>
      <c r="BI8" s="106"/>
      <c r="BJ8" s="107"/>
      <c r="BK8" s="228"/>
      <c r="BL8" s="379" t="str">
        <f t="shared" si="7"/>
        <v/>
      </c>
      <c r="BM8" s="380" t="str">
        <f t="shared" si="8"/>
        <v/>
      </c>
      <c r="BN8" s="380" t="str">
        <f>IFERROR(K8/('Donnees de base'!M8*0.48),"")</f>
        <v/>
      </c>
      <c r="BO8" s="380" t="str">
        <f>IFERROR(L8/('Donnees de base'!M8*0.52),"")</f>
        <v/>
      </c>
      <c r="BP8" s="380" t="str">
        <f>IFERROR(T8/('Donnees de base'!K8*0.48),"")</f>
        <v/>
      </c>
      <c r="BQ8" s="380" t="str">
        <f>IFERROR(U8/('Donnees de base'!K8*0.52),"")</f>
        <v/>
      </c>
      <c r="BR8" s="380" t="str">
        <f>IFERROR(W8/('Donnees de base'!L8*0.48),"")</f>
        <v/>
      </c>
      <c r="BS8" s="380" t="str">
        <f>IFERROR(X8/('Donnees de base'!L8*0.52),"")</f>
        <v/>
      </c>
      <c r="BT8" s="380" t="s">
        <v>309</v>
      </c>
      <c r="BU8" s="381" t="s">
        <v>309</v>
      </c>
      <c r="BV8" s="380" t="s">
        <v>309</v>
      </c>
      <c r="BW8" s="380" t="s">
        <v>309</v>
      </c>
      <c r="BX8" s="380" t="s">
        <v>309</v>
      </c>
      <c r="BY8" s="380" t="s">
        <v>309</v>
      </c>
      <c r="BZ8" s="380" t="s">
        <v>309</v>
      </c>
      <c r="CA8" s="380" t="s">
        <v>309</v>
      </c>
      <c r="CB8" s="380" t="s">
        <v>309</v>
      </c>
      <c r="CC8" s="380" t="s">
        <v>309</v>
      </c>
      <c r="CD8" s="380" t="str">
        <f>IFERROR(AN8/('Donnees de base'!M8*0.48),"")</f>
        <v/>
      </c>
      <c r="CE8" s="380" t="s">
        <v>309</v>
      </c>
      <c r="CF8" s="380" t="s">
        <v>309</v>
      </c>
      <c r="CG8" s="380" t="s">
        <v>309</v>
      </c>
      <c r="CH8" s="382" t="s">
        <v>309</v>
      </c>
      <c r="CI8" s="332"/>
      <c r="CJ8" s="333" t="str">
        <f>IF('Donnees de base'!C8="","",'Donnees de base'!C8)</f>
        <v>DATA</v>
      </c>
      <c r="CK8" s="333" t="str">
        <f>IF('Donnees de base'!D8="","",'Donnees de base'!D8)</f>
        <v/>
      </c>
      <c r="CL8" s="333">
        <f>IF('Donnees de base'!G8="","",'Donnees de base'!G8)</f>
        <v>0</v>
      </c>
      <c r="CM8" s="84"/>
      <c r="CN8" s="383" t="s">
        <v>309</v>
      </c>
      <c r="CO8" s="335">
        <f>IF('Donnees de base'!K8="","",'Donnees de base'!K8)</f>
        <v>0</v>
      </c>
      <c r="CP8" s="397"/>
      <c r="CQ8" s="386"/>
      <c r="CR8" s="386"/>
      <c r="CS8" s="387"/>
      <c r="CT8" s="419">
        <f t="shared" si="9"/>
        <v>0</v>
      </c>
      <c r="CU8" s="389">
        <f t="shared" si="10"/>
        <v>0</v>
      </c>
      <c r="CV8" s="420">
        <f t="shared" si="11"/>
        <v>0</v>
      </c>
      <c r="CW8" s="341"/>
      <c r="CX8" s="84"/>
      <c r="CY8" s="386"/>
      <c r="CZ8" s="391"/>
      <c r="DA8" s="419">
        <f t="shared" si="12"/>
        <v>0</v>
      </c>
      <c r="DB8" s="389">
        <f t="shared" si="13"/>
        <v>0</v>
      </c>
      <c r="DC8" s="420">
        <f t="shared" si="14"/>
        <v>0</v>
      </c>
      <c r="DD8" s="395"/>
      <c r="DE8" s="386"/>
      <c r="DF8" s="386"/>
      <c r="DG8" s="396"/>
      <c r="DH8" s="419">
        <f t="shared" si="15"/>
        <v>0</v>
      </c>
      <c r="DI8" s="389">
        <f t="shared" si="16"/>
        <v>0</v>
      </c>
      <c r="DJ8" s="420">
        <f t="shared" si="17"/>
        <v>0</v>
      </c>
      <c r="DK8" s="397"/>
      <c r="DL8" s="386"/>
      <c r="DM8" s="386"/>
      <c r="DN8" s="391"/>
      <c r="DO8" s="348">
        <f t="shared" si="18"/>
        <v>0</v>
      </c>
      <c r="DP8" s="333">
        <f t="shared" si="19"/>
        <v>0</v>
      </c>
      <c r="DQ8" s="349">
        <f t="shared" si="20"/>
        <v>0</v>
      </c>
      <c r="DR8" s="430">
        <f t="shared" ref="DR8:DS8" si="58">SUM(CT8,DH8)</f>
        <v>0</v>
      </c>
      <c r="DS8" s="399">
        <f t="shared" si="58"/>
        <v>0</v>
      </c>
      <c r="DT8" s="431">
        <f t="shared" si="22"/>
        <v>0</v>
      </c>
      <c r="DU8" s="401">
        <f t="shared" ref="DU8:DV8" si="59">SUM(DA8,DO8)</f>
        <v>0</v>
      </c>
      <c r="DV8" s="399">
        <f t="shared" si="59"/>
        <v>0</v>
      </c>
      <c r="DW8" s="402">
        <f t="shared" si="24"/>
        <v>0</v>
      </c>
      <c r="DX8" s="432">
        <f t="shared" ref="DX8:DY8" si="60">SUM(CP8,CR8,CW8,CY8,DD8,DF8,DK8,DM8)</f>
        <v>0</v>
      </c>
      <c r="DY8" s="351">
        <f t="shared" si="60"/>
        <v>0</v>
      </c>
      <c r="DZ8" s="354">
        <f t="shared" si="26"/>
        <v>0</v>
      </c>
      <c r="EA8" s="531"/>
      <c r="EB8" s="532"/>
      <c r="EC8" s="533"/>
      <c r="ED8" s="529"/>
      <c r="EE8" s="408">
        <f t="shared" si="27"/>
        <v>0</v>
      </c>
      <c r="EF8" s="409">
        <f t="shared" si="28"/>
        <v>0</v>
      </c>
      <c r="EG8" s="410" t="str">
        <f>IFERROR(EF8/'Donnees de base'!E8,"")</f>
        <v/>
      </c>
      <c r="EH8" s="410">
        <f t="shared" si="29"/>
        <v>0</v>
      </c>
      <c r="EI8" s="411" t="str">
        <f>IFERROR(EH8/'Donnees de base'!F8,"")</f>
        <v/>
      </c>
      <c r="EJ8" s="365">
        <f t="shared" si="30"/>
        <v>0</v>
      </c>
      <c r="EK8" s="366" t="str">
        <f>IFERROR(EJ8/'Donnees de base'!G8,"")</f>
        <v/>
      </c>
      <c r="EL8" s="412" t="str">
        <f>IFERROR(DZ8/'Donnees de base'!K8,"")</f>
        <v/>
      </c>
      <c r="EM8" s="413" t="str">
        <f>IFERROR(DZ8/'Donnees de base'!P8,"")</f>
        <v/>
      </c>
      <c r="EN8" s="413" t="str">
        <f>IFERROR(DZ8/'Donnees de base'!T8,"")</f>
        <v/>
      </c>
      <c r="EO8" s="414" t="str">
        <f>IFERROR(EE8/'Donnees de base'!L8,"")</f>
        <v/>
      </c>
      <c r="EP8" s="370" t="str">
        <f>IFERROR(EJ8/('Donnees de base'!K8+'Donnees de base'!L8),"")</f>
        <v/>
      </c>
      <c r="EQ8" s="346"/>
      <c r="ER8" s="525">
        <f>IFERROR(EQ8-Jour1!ES8,"")</f>
        <v>0</v>
      </c>
      <c r="ES8" s="372">
        <f t="shared" si="31"/>
        <v>0</v>
      </c>
      <c r="ET8" s="84"/>
      <c r="EU8" s="84"/>
      <c r="EV8" s="373" t="str">
        <f>IFERROR((((ET8+EU8)*'Donnees de base'!$X$49)-(DZ8+EE8))/((ET8+EU8)*'Donnees de base'!$X$49),"")</f>
        <v/>
      </c>
      <c r="EW8" s="374">
        <f>IFERROR(Jour1!EW8-(ET8+EU8),"")</f>
        <v>0</v>
      </c>
      <c r="EX8" s="421"/>
      <c r="EY8" s="110"/>
      <c r="EZ8" s="110"/>
      <c r="FA8" s="422"/>
      <c r="FB8" s="423"/>
      <c r="FC8" s="110"/>
      <c r="FD8" s="424"/>
      <c r="FE8" s="395"/>
      <c r="FF8" s="415" t="str">
        <f>IFERROR(FE8/'Donnees de base'!AC8,"")</f>
        <v/>
      </c>
      <c r="FG8" s="386"/>
      <c r="FH8" s="415" t="str">
        <f>IFERROR(FG8/'Donnees de base'!AD8,"")</f>
        <v/>
      </c>
      <c r="FI8" s="386"/>
      <c r="FJ8" s="415" t="str">
        <f>IFERROR(FI8/'Donnees de base'!AE8,"")</f>
        <v/>
      </c>
      <c r="FK8" s="386"/>
      <c r="FL8" s="415" t="str">
        <f>IFERROR(FK8/'Donnees de base'!AF8,"")</f>
        <v/>
      </c>
      <c r="FM8" s="386"/>
      <c r="FN8" s="415" t="str">
        <f>IFERROR(FM8/'Donnees de base'!AG8,"")</f>
        <v/>
      </c>
      <c r="FO8" s="416">
        <f t="shared" si="32"/>
        <v>0</v>
      </c>
      <c r="FP8" s="386"/>
      <c r="FQ8" s="415" t="str">
        <f>IFERROR(FP8/'Donnees de base'!AH8,"")</f>
        <v/>
      </c>
      <c r="FR8" s="386"/>
      <c r="FS8" s="415" t="str">
        <f>IFERROR(FR8/'Donnees de base'!AI8,"")</f>
        <v/>
      </c>
      <c r="FT8" s="386"/>
      <c r="FU8" s="415" t="str">
        <f>IFERROR(FT8/'Donnees de base'!AJ8,"")</f>
        <v/>
      </c>
      <c r="FV8" s="416">
        <f t="shared" si="33"/>
        <v>0</v>
      </c>
      <c r="FW8" s="386"/>
      <c r="FX8" s="415" t="str">
        <f>IFERROR(FW8/'Donnees de base'!AK8,"")</f>
        <v/>
      </c>
      <c r="FY8" s="386"/>
      <c r="FZ8" s="415" t="str">
        <f>IFERROR(FY8/'Donnees de base'!AL8,"")</f>
        <v/>
      </c>
      <c r="GA8" s="386"/>
      <c r="GB8" s="415" t="str">
        <f>IFERROR(GA8/'Donnees de base'!AM8,"")</f>
        <v/>
      </c>
      <c r="GC8" s="416">
        <f t="shared" si="34"/>
        <v>0</v>
      </c>
      <c r="GD8" s="386"/>
      <c r="GE8" s="415" t="str">
        <f>IFERROR(GD8/'Donnees de base'!AN8,"")</f>
        <v/>
      </c>
      <c r="GF8" s="101"/>
      <c r="GG8" s="415" t="str">
        <f>IFERROR(GF8/'Donnees de base'!AO8,"")</f>
        <v/>
      </c>
      <c r="GH8" s="386"/>
      <c r="GI8" s="415" t="str">
        <f>IFERROR(GH8/'Donnees de base'!AP8,"")</f>
        <v/>
      </c>
      <c r="GJ8" s="386"/>
      <c r="GK8" s="417" t="str">
        <f>IFERROR(GJ8/'Donnees de base'!AQ8,"")</f>
        <v/>
      </c>
      <c r="GL8" s="418">
        <f t="shared" si="35"/>
        <v>0</v>
      </c>
      <c r="GM8" s="397"/>
      <c r="GN8" s="415" t="str">
        <f>IFERROR(GM8/'Donnees de base'!AS8,"")</f>
        <v/>
      </c>
      <c r="GO8" s="386"/>
      <c r="GP8" s="415" t="str">
        <f>IFERROR(GO8/'Donnees de base'!AT8,"")</f>
        <v/>
      </c>
      <c r="GQ8" s="386"/>
      <c r="GR8" s="415" t="str">
        <f>IFERROR(GQ8/'Donnees de base'!AU8,"")</f>
        <v/>
      </c>
      <c r="GS8" s="386"/>
      <c r="GT8" s="415" t="str">
        <f>IFERROR(GS8/'Donnees de base'!AV8,"")</f>
        <v/>
      </c>
      <c r="GU8" s="386"/>
      <c r="GV8" s="415" t="str">
        <f>IFERROR(GU8/'Donnees de base'!AW8,"")</f>
        <v/>
      </c>
      <c r="GW8" s="416">
        <f t="shared" si="36"/>
        <v>0</v>
      </c>
      <c r="GX8" s="386"/>
      <c r="GY8" s="415" t="str">
        <f>IFERROR(GX8/'Donnees de base'!AX8,"")</f>
        <v/>
      </c>
      <c r="GZ8" s="386"/>
      <c r="HA8" s="415" t="str">
        <f>IFERROR(GZ8/'Donnees de base'!AY8,"")</f>
        <v/>
      </c>
      <c r="HB8" s="386"/>
      <c r="HC8" s="415" t="str">
        <f>IFERROR(HB8/'Donnees de base'!AZ8,"")</f>
        <v/>
      </c>
      <c r="HD8" s="416">
        <f t="shared" si="37"/>
        <v>0</v>
      </c>
      <c r="HE8" s="386"/>
      <c r="HF8" s="415" t="str">
        <f>IFERROR(HE8/'Donnees de base'!BA8,"")</f>
        <v/>
      </c>
      <c r="HG8" s="386"/>
      <c r="HH8" s="415" t="str">
        <f>IFERROR(HG8/'Donnees de base'!BB8,"")</f>
        <v/>
      </c>
      <c r="HI8" s="386"/>
      <c r="HJ8" s="415" t="str">
        <f>IFERROR(HI8/'Donnees de base'!BC8,"")</f>
        <v/>
      </c>
      <c r="HK8" s="416">
        <f t="shared" si="38"/>
        <v>0</v>
      </c>
      <c r="HL8" s="386"/>
      <c r="HM8" s="415" t="str">
        <f>IFERROR(HL8/'Donnees de base'!BD8,"")</f>
        <v/>
      </c>
      <c r="HN8" s="386"/>
      <c r="HO8" s="415" t="str">
        <f>IFERROR(HN8/'Donnees de base'!BE8,"")</f>
        <v/>
      </c>
      <c r="HP8" s="386"/>
      <c r="HQ8" s="415" t="str">
        <f>IFERROR(HP8/'Donnees de base'!BF8,"")</f>
        <v/>
      </c>
      <c r="HR8" s="386"/>
      <c r="HS8" s="417" t="str">
        <f>IFERROR(HR8/'Donnees de base'!BG8,"")</f>
        <v/>
      </c>
      <c r="HT8" s="418">
        <f t="shared" si="39"/>
        <v>0</v>
      </c>
      <c r="HU8" s="397"/>
      <c r="HV8" s="415" t="str">
        <f>IFERROR(HU8/'Donnees de base'!BI8,"")</f>
        <v/>
      </c>
      <c r="HW8" s="386"/>
      <c r="HX8" s="415" t="str">
        <f>IFERROR(HW8/'Donnees de base'!BJ8,"")</f>
        <v/>
      </c>
      <c r="HY8" s="386"/>
      <c r="HZ8" s="415" t="str">
        <f>IFERROR(HY8/'Donnees de base'!BK8,"")</f>
        <v/>
      </c>
      <c r="IA8" s="386"/>
      <c r="IB8" s="415" t="str">
        <f>IFERROR(IA8/'Donnees de base'!BL8,"")</f>
        <v/>
      </c>
      <c r="IC8" s="386"/>
      <c r="ID8" s="415" t="str">
        <f>IFERROR(IC8/'Donnees de base'!BM8,"")</f>
        <v/>
      </c>
      <c r="IE8" s="416">
        <f t="shared" si="40"/>
        <v>0</v>
      </c>
      <c r="IF8" s="386"/>
      <c r="IG8" s="415" t="str">
        <f>IFERROR(IF8/'Donnees de base'!BN8,"")</f>
        <v/>
      </c>
      <c r="IH8" s="386"/>
      <c r="II8" s="415" t="str">
        <f>IFERROR(IH8/'Donnees de base'!BO8,"")</f>
        <v/>
      </c>
      <c r="IJ8" s="386"/>
      <c r="IK8" s="415" t="str">
        <f>IFERROR(IJ8/'Donnees de base'!BP8,"")</f>
        <v/>
      </c>
      <c r="IL8" s="416">
        <f t="shared" si="41"/>
        <v>0</v>
      </c>
      <c r="IM8" s="386"/>
      <c r="IN8" s="415" t="str">
        <f>IFERROR(IM8/'Donnees de base'!BQ8,"")</f>
        <v/>
      </c>
      <c r="IO8" s="386"/>
      <c r="IP8" s="415" t="str">
        <f>IFERROR(IO8/'Donnees de base'!BR8,"")</f>
        <v/>
      </c>
      <c r="IQ8" s="386"/>
      <c r="IR8" s="415" t="str">
        <f>IFERROR(IQ8/'Donnees de base'!BS8,"")</f>
        <v/>
      </c>
      <c r="IS8" s="416">
        <f t="shared" si="42"/>
        <v>0</v>
      </c>
      <c r="IT8" s="386"/>
      <c r="IU8" s="415" t="str">
        <f>IFERROR(IT8/'Donnees de base'!BT8,"")</f>
        <v/>
      </c>
      <c r="IV8" s="386"/>
      <c r="IW8" s="415" t="str">
        <f>IFERROR(IV8/'Donnees de base'!BU8,"")</f>
        <v/>
      </c>
      <c r="IX8" s="386"/>
      <c r="IY8" s="415" t="str">
        <f>IFERROR(IX8/'Donnees de base'!BV8,"")</f>
        <v/>
      </c>
      <c r="IZ8" s="386"/>
      <c r="JA8" s="417" t="str">
        <f>IFERROR(IZ8/'Donnees de base'!BW8,"")</f>
        <v/>
      </c>
      <c r="JB8" s="418">
        <f t="shared" si="43"/>
        <v>0</v>
      </c>
      <c r="JC8" s="397"/>
      <c r="JD8" s="415" t="str">
        <f>IFERROR(JC8/'Donnees de base'!BY8,"")</f>
        <v/>
      </c>
      <c r="JE8" s="386"/>
      <c r="JF8" s="386"/>
      <c r="JG8" s="386"/>
      <c r="JH8" s="386"/>
      <c r="JI8" s="389">
        <f t="shared" si="44"/>
        <v>0</v>
      </c>
      <c r="JJ8" s="417" t="str">
        <f>IFERROR(JI8/('Donnees de base'!CD8-'Donnees de base'!BY8),"")</f>
        <v/>
      </c>
      <c r="JK8" s="418">
        <f t="shared" si="0"/>
        <v>0</v>
      </c>
    </row>
    <row r="9" spans="1:271" ht="15.4">
      <c r="A9" s="214" t="str">
        <f>IF('Donnees de base'!A9="","",'Donnees de base'!A9)</f>
        <v>COUP</v>
      </c>
      <c r="B9" s="215" t="str">
        <f>IF('Donnees de base'!B9="","",'Donnees de base'!B9)</f>
        <v>GPEI</v>
      </c>
      <c r="C9" s="215" t="str">
        <f>IF('Donnees de base'!C9="","",'Donnees de base'!C9)</f>
        <v>DATA</v>
      </c>
      <c r="D9" s="215" t="str">
        <f>IF('Donnees de base'!D9="","",'Donnees de base'!D9)</f>
        <v/>
      </c>
      <c r="E9" s="216" t="str">
        <f>IF('Donnees de base'!H9="","",'Donnees de base'!H9)</f>
        <v/>
      </c>
      <c r="F9" s="227">
        <v>0</v>
      </c>
      <c r="G9" s="228"/>
      <c r="H9" s="229" t="str">
        <f>IF('Donnees de base'!Y9="","",'Donnees de base'!Y9)</f>
        <v/>
      </c>
      <c r="I9" s="106"/>
      <c r="J9" s="230">
        <f t="shared" si="1"/>
        <v>0</v>
      </c>
      <c r="K9" s="105"/>
      <c r="L9" s="106"/>
      <c r="M9" s="230">
        <f t="shared" si="2"/>
        <v>0</v>
      </c>
      <c r="N9" s="105"/>
      <c r="O9" s="105"/>
      <c r="P9" s="231">
        <f t="shared" si="3"/>
        <v>0</v>
      </c>
      <c r="Q9" s="105"/>
      <c r="R9" s="105"/>
      <c r="S9" s="231">
        <f t="shared" si="4"/>
        <v>0</v>
      </c>
      <c r="T9" s="232">
        <f t="shared" ref="T9:U9" si="61">SUM(N9,Q9)</f>
        <v>0</v>
      </c>
      <c r="U9" s="232">
        <f t="shared" si="61"/>
        <v>0</v>
      </c>
      <c r="V9" s="231">
        <f t="shared" si="6"/>
        <v>0</v>
      </c>
      <c r="W9" s="105"/>
      <c r="X9" s="228"/>
      <c r="Y9" s="103"/>
      <c r="Z9" s="105"/>
      <c r="AA9" s="105"/>
      <c r="AB9" s="105"/>
      <c r="AC9" s="106"/>
      <c r="AD9" s="107"/>
      <c r="AE9" s="228"/>
      <c r="AF9" s="103"/>
      <c r="AG9" s="105"/>
      <c r="AH9" s="105"/>
      <c r="AI9" s="105"/>
      <c r="AJ9" s="105"/>
      <c r="AK9" s="105"/>
      <c r="AL9" s="105"/>
      <c r="AM9" s="105"/>
      <c r="AN9" s="106"/>
      <c r="AO9" s="107"/>
      <c r="AP9" s="105"/>
      <c r="AQ9" s="105"/>
      <c r="AR9" s="105"/>
      <c r="AS9" s="105"/>
      <c r="AT9" s="105"/>
      <c r="AU9" s="105"/>
      <c r="AV9" s="105"/>
      <c r="AW9" s="228"/>
      <c r="AX9" s="103"/>
      <c r="AY9" s="105"/>
      <c r="AZ9" s="105"/>
      <c r="BA9" s="105"/>
      <c r="BB9" s="105"/>
      <c r="BC9" s="105"/>
      <c r="BD9" s="105"/>
      <c r="BE9" s="105"/>
      <c r="BF9" s="105"/>
      <c r="BG9" s="105"/>
      <c r="BH9" s="105"/>
      <c r="BI9" s="106"/>
      <c r="BJ9" s="107"/>
      <c r="BK9" s="228"/>
      <c r="BL9" s="379" t="str">
        <f t="shared" si="7"/>
        <v/>
      </c>
      <c r="BM9" s="380" t="str">
        <f t="shared" si="8"/>
        <v/>
      </c>
      <c r="BN9" s="380" t="str">
        <f>IFERROR(K9/('Donnees de base'!M9*0.48),"")</f>
        <v/>
      </c>
      <c r="BO9" s="380" t="str">
        <f>IFERROR(L9/('Donnees de base'!M9*0.52),"")</f>
        <v/>
      </c>
      <c r="BP9" s="380" t="str">
        <f>IFERROR(T9/('Donnees de base'!K9*0.48),"")</f>
        <v/>
      </c>
      <c r="BQ9" s="380" t="str">
        <f>IFERROR(U9/('Donnees de base'!K9*0.52),"")</f>
        <v/>
      </c>
      <c r="BR9" s="380" t="str">
        <f>IFERROR(W9/('Donnees de base'!L9*0.48),"")</f>
        <v/>
      </c>
      <c r="BS9" s="380" t="str">
        <f>IFERROR(X9/('Donnees de base'!L9*0.52),"")</f>
        <v/>
      </c>
      <c r="BT9" s="380" t="s">
        <v>309</v>
      </c>
      <c r="BU9" s="381" t="s">
        <v>309</v>
      </c>
      <c r="BV9" s="380" t="s">
        <v>309</v>
      </c>
      <c r="BW9" s="380" t="s">
        <v>309</v>
      </c>
      <c r="BX9" s="380" t="s">
        <v>309</v>
      </c>
      <c r="BY9" s="380" t="s">
        <v>309</v>
      </c>
      <c r="BZ9" s="380" t="s">
        <v>309</v>
      </c>
      <c r="CA9" s="380" t="s">
        <v>309</v>
      </c>
      <c r="CB9" s="380" t="s">
        <v>309</v>
      </c>
      <c r="CC9" s="380" t="s">
        <v>309</v>
      </c>
      <c r="CD9" s="380" t="str">
        <f>IFERROR(AN9/('Donnees de base'!M9*0.48),"")</f>
        <v/>
      </c>
      <c r="CE9" s="380" t="s">
        <v>309</v>
      </c>
      <c r="CF9" s="380" t="s">
        <v>309</v>
      </c>
      <c r="CG9" s="380" t="s">
        <v>309</v>
      </c>
      <c r="CH9" s="382" t="s">
        <v>309</v>
      </c>
      <c r="CI9" s="332"/>
      <c r="CJ9" s="333" t="str">
        <f>IF('Donnees de base'!C9="","",'Donnees de base'!C9)</f>
        <v>DATA</v>
      </c>
      <c r="CK9" s="333" t="str">
        <f>IF('Donnees de base'!D9="","",'Donnees de base'!D9)</f>
        <v/>
      </c>
      <c r="CL9" s="333">
        <f>IF('Donnees de base'!G9="","",'Donnees de base'!G9)</f>
        <v>0</v>
      </c>
      <c r="CM9" s="84"/>
      <c r="CN9" s="383" t="s">
        <v>309</v>
      </c>
      <c r="CO9" s="335">
        <f>IF('Donnees de base'!K9="","",'Donnees de base'!K9)</f>
        <v>0</v>
      </c>
      <c r="CP9" s="397"/>
      <c r="CQ9" s="386"/>
      <c r="CR9" s="386"/>
      <c r="CS9" s="387"/>
      <c r="CT9" s="419">
        <f t="shared" si="9"/>
        <v>0</v>
      </c>
      <c r="CU9" s="389">
        <f t="shared" si="10"/>
        <v>0</v>
      </c>
      <c r="CV9" s="420">
        <f t="shared" si="11"/>
        <v>0</v>
      </c>
      <c r="CW9" s="341"/>
      <c r="CX9" s="84"/>
      <c r="CY9" s="386"/>
      <c r="CZ9" s="391"/>
      <c r="DA9" s="419">
        <f t="shared" si="12"/>
        <v>0</v>
      </c>
      <c r="DB9" s="389">
        <f t="shared" si="13"/>
        <v>0</v>
      </c>
      <c r="DC9" s="420">
        <f t="shared" si="14"/>
        <v>0</v>
      </c>
      <c r="DD9" s="395"/>
      <c r="DE9" s="386"/>
      <c r="DF9" s="386"/>
      <c r="DG9" s="396"/>
      <c r="DH9" s="419">
        <f t="shared" si="15"/>
        <v>0</v>
      </c>
      <c r="DI9" s="389">
        <f t="shared" si="16"/>
        <v>0</v>
      </c>
      <c r="DJ9" s="420">
        <f t="shared" si="17"/>
        <v>0</v>
      </c>
      <c r="DK9" s="397"/>
      <c r="DL9" s="386"/>
      <c r="DM9" s="386"/>
      <c r="DN9" s="391"/>
      <c r="DO9" s="348">
        <f t="shared" si="18"/>
        <v>0</v>
      </c>
      <c r="DP9" s="333">
        <f t="shared" si="19"/>
        <v>0</v>
      </c>
      <c r="DQ9" s="349">
        <f t="shared" si="20"/>
        <v>0</v>
      </c>
      <c r="DR9" s="430">
        <f t="shared" ref="DR9:DS9" si="62">SUM(CT9,DH9)</f>
        <v>0</v>
      </c>
      <c r="DS9" s="399">
        <f t="shared" si="62"/>
        <v>0</v>
      </c>
      <c r="DT9" s="431">
        <f t="shared" si="22"/>
        <v>0</v>
      </c>
      <c r="DU9" s="401">
        <f t="shared" ref="DU9:DV9" si="63">SUM(DA9,DO9)</f>
        <v>0</v>
      </c>
      <c r="DV9" s="399">
        <f t="shared" si="63"/>
        <v>0</v>
      </c>
      <c r="DW9" s="402">
        <f t="shared" si="24"/>
        <v>0</v>
      </c>
      <c r="DX9" s="432">
        <f t="shared" ref="DX9:DY9" si="64">SUM(CP9,CR9,CW9,CY9,DD9,DF9,DK9,DM9)</f>
        <v>0</v>
      </c>
      <c r="DY9" s="351">
        <f t="shared" si="64"/>
        <v>0</v>
      </c>
      <c r="DZ9" s="354">
        <f t="shared" si="26"/>
        <v>0</v>
      </c>
      <c r="EA9" s="526"/>
      <c r="EB9" s="527"/>
      <c r="EC9" s="528"/>
      <c r="ED9" s="530"/>
      <c r="EE9" s="408">
        <f t="shared" si="27"/>
        <v>0</v>
      </c>
      <c r="EF9" s="409">
        <f t="shared" si="28"/>
        <v>0</v>
      </c>
      <c r="EG9" s="410" t="str">
        <f>IFERROR(EF9/'Donnees de base'!E9,"")</f>
        <v/>
      </c>
      <c r="EH9" s="410">
        <f t="shared" si="29"/>
        <v>0</v>
      </c>
      <c r="EI9" s="411" t="str">
        <f>IFERROR(EH9/'Donnees de base'!F9,"")</f>
        <v/>
      </c>
      <c r="EJ9" s="365">
        <f t="shared" si="30"/>
        <v>0</v>
      </c>
      <c r="EK9" s="366" t="str">
        <f>IFERROR(EJ9/'Donnees de base'!G9,"")</f>
        <v/>
      </c>
      <c r="EL9" s="412" t="str">
        <f>IFERROR(DZ9/'Donnees de base'!K9,"")</f>
        <v/>
      </c>
      <c r="EM9" s="413" t="str">
        <f>IFERROR(DZ9/'Donnees de base'!P9,"")</f>
        <v/>
      </c>
      <c r="EN9" s="413" t="str">
        <f>IFERROR(DZ9/'Donnees de base'!T9,"")</f>
        <v/>
      </c>
      <c r="EO9" s="414" t="str">
        <f>IFERROR(EE9/'Donnees de base'!L9,"")</f>
        <v/>
      </c>
      <c r="EP9" s="370" t="str">
        <f>IFERROR(EJ9/('Donnees de base'!K9+'Donnees de base'!L9),"")</f>
        <v/>
      </c>
      <c r="EQ9" s="346"/>
      <c r="ER9" s="525">
        <f>IFERROR(EQ9-Jour1!ES9,"")</f>
        <v>0</v>
      </c>
      <c r="ES9" s="372">
        <f t="shared" si="31"/>
        <v>0</v>
      </c>
      <c r="ET9" s="84"/>
      <c r="EU9" s="84"/>
      <c r="EV9" s="373" t="str">
        <f>IFERROR((((ET9+EU9)*'Donnees de base'!$X$49)-(DZ9+EE9))/((ET9+EU9)*'Donnees de base'!$X$49),"")</f>
        <v/>
      </c>
      <c r="EW9" s="374">
        <f>IFERROR(Jour1!EW9-(ET9+EU9),"")</f>
        <v>0</v>
      </c>
      <c r="EX9" s="421"/>
      <c r="EY9" s="110"/>
      <c r="EZ9" s="110"/>
      <c r="FA9" s="422"/>
      <c r="FB9" s="423"/>
      <c r="FC9" s="110"/>
      <c r="FD9" s="424"/>
      <c r="FE9" s="395"/>
      <c r="FF9" s="415" t="str">
        <f>IFERROR(FE9/'Donnees de base'!AC9,"")</f>
        <v/>
      </c>
      <c r="FG9" s="386"/>
      <c r="FH9" s="415" t="str">
        <f>IFERROR(FG9/'Donnees de base'!AD9,"")</f>
        <v/>
      </c>
      <c r="FI9" s="386"/>
      <c r="FJ9" s="415" t="str">
        <f>IFERROR(FI9/'Donnees de base'!AE9,"")</f>
        <v/>
      </c>
      <c r="FK9" s="386"/>
      <c r="FL9" s="415" t="str">
        <f>IFERROR(FK9/'Donnees de base'!AF9,"")</f>
        <v/>
      </c>
      <c r="FM9" s="386"/>
      <c r="FN9" s="415" t="str">
        <f>IFERROR(FM9/'Donnees de base'!AG9,"")</f>
        <v/>
      </c>
      <c r="FO9" s="416">
        <f t="shared" si="32"/>
        <v>0</v>
      </c>
      <c r="FP9" s="386"/>
      <c r="FQ9" s="415" t="str">
        <f>IFERROR(FP9/'Donnees de base'!AH9,"")</f>
        <v/>
      </c>
      <c r="FR9" s="386"/>
      <c r="FS9" s="415" t="str">
        <f>IFERROR(FR9/'Donnees de base'!AI9,"")</f>
        <v/>
      </c>
      <c r="FT9" s="386"/>
      <c r="FU9" s="415" t="str">
        <f>IFERROR(FT9/'Donnees de base'!AJ9,"")</f>
        <v/>
      </c>
      <c r="FV9" s="416">
        <f t="shared" si="33"/>
        <v>0</v>
      </c>
      <c r="FW9" s="386"/>
      <c r="FX9" s="415" t="str">
        <f>IFERROR(FW9/'Donnees de base'!AK9,"")</f>
        <v/>
      </c>
      <c r="FY9" s="386"/>
      <c r="FZ9" s="415" t="str">
        <f>IFERROR(FY9/'Donnees de base'!AL9,"")</f>
        <v/>
      </c>
      <c r="GA9" s="386"/>
      <c r="GB9" s="415" t="str">
        <f>IFERROR(GA9/'Donnees de base'!AM9,"")</f>
        <v/>
      </c>
      <c r="GC9" s="416">
        <f t="shared" si="34"/>
        <v>0</v>
      </c>
      <c r="GD9" s="386"/>
      <c r="GE9" s="415" t="str">
        <f>IFERROR(GD9/'Donnees de base'!AN9,"")</f>
        <v/>
      </c>
      <c r="GF9" s="101"/>
      <c r="GG9" s="415" t="str">
        <f>IFERROR(GF9/'Donnees de base'!AO9,"")</f>
        <v/>
      </c>
      <c r="GH9" s="386"/>
      <c r="GI9" s="415" t="str">
        <f>IFERROR(GH9/'Donnees de base'!AP9,"")</f>
        <v/>
      </c>
      <c r="GJ9" s="386"/>
      <c r="GK9" s="417" t="str">
        <f>IFERROR(GJ9/'Donnees de base'!AQ9,"")</f>
        <v/>
      </c>
      <c r="GL9" s="418">
        <f t="shared" si="35"/>
        <v>0</v>
      </c>
      <c r="GM9" s="397"/>
      <c r="GN9" s="415" t="str">
        <f>IFERROR(GM9/'Donnees de base'!AS9,"")</f>
        <v/>
      </c>
      <c r="GO9" s="386"/>
      <c r="GP9" s="415" t="str">
        <f>IFERROR(GO9/'Donnees de base'!AT9,"")</f>
        <v/>
      </c>
      <c r="GQ9" s="386"/>
      <c r="GR9" s="415" t="str">
        <f>IFERROR(GQ9/'Donnees de base'!AU9,"")</f>
        <v/>
      </c>
      <c r="GS9" s="386"/>
      <c r="GT9" s="415" t="str">
        <f>IFERROR(GS9/'Donnees de base'!AV9,"")</f>
        <v/>
      </c>
      <c r="GU9" s="386"/>
      <c r="GV9" s="415" t="str">
        <f>IFERROR(GU9/'Donnees de base'!AW9,"")</f>
        <v/>
      </c>
      <c r="GW9" s="416">
        <f t="shared" si="36"/>
        <v>0</v>
      </c>
      <c r="GX9" s="386"/>
      <c r="GY9" s="415" t="str">
        <f>IFERROR(GX9/'Donnees de base'!AX9,"")</f>
        <v/>
      </c>
      <c r="GZ9" s="386"/>
      <c r="HA9" s="415" t="str">
        <f>IFERROR(GZ9/'Donnees de base'!AY9,"")</f>
        <v/>
      </c>
      <c r="HB9" s="386"/>
      <c r="HC9" s="415" t="str">
        <f>IFERROR(HB9/'Donnees de base'!AZ9,"")</f>
        <v/>
      </c>
      <c r="HD9" s="416">
        <f t="shared" si="37"/>
        <v>0</v>
      </c>
      <c r="HE9" s="386"/>
      <c r="HF9" s="415" t="str">
        <f>IFERROR(HE9/'Donnees de base'!BA9,"")</f>
        <v/>
      </c>
      <c r="HG9" s="386"/>
      <c r="HH9" s="415" t="str">
        <f>IFERROR(HG9/'Donnees de base'!BB9,"")</f>
        <v/>
      </c>
      <c r="HI9" s="386"/>
      <c r="HJ9" s="415" t="str">
        <f>IFERROR(HI9/'Donnees de base'!BC9,"")</f>
        <v/>
      </c>
      <c r="HK9" s="416">
        <f t="shared" si="38"/>
        <v>0</v>
      </c>
      <c r="HL9" s="386"/>
      <c r="HM9" s="415" t="str">
        <f>IFERROR(HL9/'Donnees de base'!BD9,"")</f>
        <v/>
      </c>
      <c r="HN9" s="386"/>
      <c r="HO9" s="415" t="str">
        <f>IFERROR(HN9/'Donnees de base'!BE9,"")</f>
        <v/>
      </c>
      <c r="HP9" s="386"/>
      <c r="HQ9" s="415" t="str">
        <f>IFERROR(HP9/'Donnees de base'!BF9,"")</f>
        <v/>
      </c>
      <c r="HR9" s="386"/>
      <c r="HS9" s="417" t="str">
        <f>IFERROR(HR9/'Donnees de base'!BG9,"")</f>
        <v/>
      </c>
      <c r="HT9" s="418">
        <f t="shared" si="39"/>
        <v>0</v>
      </c>
      <c r="HU9" s="397"/>
      <c r="HV9" s="415" t="str">
        <f>IFERROR(HU9/'Donnees de base'!BI9,"")</f>
        <v/>
      </c>
      <c r="HW9" s="386"/>
      <c r="HX9" s="415" t="str">
        <f>IFERROR(HW9/'Donnees de base'!BJ9,"")</f>
        <v/>
      </c>
      <c r="HY9" s="386"/>
      <c r="HZ9" s="415" t="str">
        <f>IFERROR(HY9/'Donnees de base'!BK9,"")</f>
        <v/>
      </c>
      <c r="IA9" s="386"/>
      <c r="IB9" s="415" t="str">
        <f>IFERROR(IA9/'Donnees de base'!BL9,"")</f>
        <v/>
      </c>
      <c r="IC9" s="386"/>
      <c r="ID9" s="415" t="str">
        <f>IFERROR(IC9/'Donnees de base'!BM9,"")</f>
        <v/>
      </c>
      <c r="IE9" s="416">
        <f t="shared" si="40"/>
        <v>0</v>
      </c>
      <c r="IF9" s="386"/>
      <c r="IG9" s="415" t="str">
        <f>IFERROR(IF9/'Donnees de base'!BN9,"")</f>
        <v/>
      </c>
      <c r="IH9" s="386"/>
      <c r="II9" s="415" t="str">
        <f>IFERROR(IH9/'Donnees de base'!BO9,"")</f>
        <v/>
      </c>
      <c r="IJ9" s="386"/>
      <c r="IK9" s="415" t="str">
        <f>IFERROR(IJ9/'Donnees de base'!BP9,"")</f>
        <v/>
      </c>
      <c r="IL9" s="416">
        <f t="shared" si="41"/>
        <v>0</v>
      </c>
      <c r="IM9" s="386"/>
      <c r="IN9" s="415" t="str">
        <f>IFERROR(IM9/'Donnees de base'!BQ9,"")</f>
        <v/>
      </c>
      <c r="IO9" s="386"/>
      <c r="IP9" s="415" t="str">
        <f>IFERROR(IO9/'Donnees de base'!BR9,"")</f>
        <v/>
      </c>
      <c r="IQ9" s="386"/>
      <c r="IR9" s="415" t="str">
        <f>IFERROR(IQ9/'Donnees de base'!BS9,"")</f>
        <v/>
      </c>
      <c r="IS9" s="416">
        <f t="shared" si="42"/>
        <v>0</v>
      </c>
      <c r="IT9" s="386"/>
      <c r="IU9" s="415" t="str">
        <f>IFERROR(IT9/'Donnees de base'!BT9,"")</f>
        <v/>
      </c>
      <c r="IV9" s="386"/>
      <c r="IW9" s="415" t="str">
        <f>IFERROR(IV9/'Donnees de base'!BU9,"")</f>
        <v/>
      </c>
      <c r="IX9" s="386"/>
      <c r="IY9" s="415" t="str">
        <f>IFERROR(IX9/'Donnees de base'!BV9,"")</f>
        <v/>
      </c>
      <c r="IZ9" s="386"/>
      <c r="JA9" s="417" t="str">
        <f>IFERROR(IZ9/'Donnees de base'!BW9,"")</f>
        <v/>
      </c>
      <c r="JB9" s="418">
        <f t="shared" si="43"/>
        <v>0</v>
      </c>
      <c r="JC9" s="397"/>
      <c r="JD9" s="415" t="str">
        <f>IFERROR(JC9/'Donnees de base'!BY9,"")</f>
        <v/>
      </c>
      <c r="JE9" s="386"/>
      <c r="JF9" s="386"/>
      <c r="JG9" s="386"/>
      <c r="JH9" s="386"/>
      <c r="JI9" s="389">
        <f t="shared" si="44"/>
        <v>0</v>
      </c>
      <c r="JJ9" s="417" t="str">
        <f>IFERROR(JI9/('Donnees de base'!CD9-'Donnees de base'!BY9),"")</f>
        <v/>
      </c>
      <c r="JK9" s="418">
        <f t="shared" si="0"/>
        <v>0</v>
      </c>
    </row>
    <row r="10" spans="1:271" ht="15.4">
      <c r="A10" s="214" t="str">
        <f>IF('Donnees de base'!A10="","",'Donnees de base'!A10)</f>
        <v>COUP</v>
      </c>
      <c r="B10" s="215" t="str">
        <f>IF('Donnees de base'!B10="","",'Donnees de base'!B10)</f>
        <v>GPEI</v>
      </c>
      <c r="C10" s="215" t="str">
        <f>IF('Donnees de base'!C10="","",'Donnees de base'!C10)</f>
        <v>DATA</v>
      </c>
      <c r="D10" s="215" t="str">
        <f>IF('Donnees de base'!D10="","",'Donnees de base'!D10)</f>
        <v/>
      </c>
      <c r="E10" s="216" t="str">
        <f>IF('Donnees de base'!H10="","",'Donnees de base'!H10)</f>
        <v/>
      </c>
      <c r="F10" s="227">
        <v>0</v>
      </c>
      <c r="G10" s="228"/>
      <c r="H10" s="229" t="str">
        <f>IF('Donnees de base'!Y10="","",'Donnees de base'!Y10)</f>
        <v/>
      </c>
      <c r="I10" s="106"/>
      <c r="J10" s="230">
        <f t="shared" si="1"/>
        <v>0</v>
      </c>
      <c r="K10" s="105"/>
      <c r="L10" s="106"/>
      <c r="M10" s="230">
        <f t="shared" si="2"/>
        <v>0</v>
      </c>
      <c r="N10" s="105"/>
      <c r="O10" s="105"/>
      <c r="P10" s="231">
        <f t="shared" si="3"/>
        <v>0</v>
      </c>
      <c r="Q10" s="105"/>
      <c r="R10" s="105"/>
      <c r="S10" s="231">
        <f t="shared" si="4"/>
        <v>0</v>
      </c>
      <c r="T10" s="232">
        <f t="shared" ref="T10:U10" si="65">SUM(N10,Q10)</f>
        <v>0</v>
      </c>
      <c r="U10" s="232">
        <f t="shared" si="65"/>
        <v>0</v>
      </c>
      <c r="V10" s="231">
        <f t="shared" si="6"/>
        <v>0</v>
      </c>
      <c r="W10" s="105"/>
      <c r="X10" s="228"/>
      <c r="Y10" s="103"/>
      <c r="Z10" s="105"/>
      <c r="AA10" s="105"/>
      <c r="AB10" s="115"/>
      <c r="AC10" s="106"/>
      <c r="AD10" s="107"/>
      <c r="AE10" s="228"/>
      <c r="AF10" s="103"/>
      <c r="AG10" s="105"/>
      <c r="AH10" s="105"/>
      <c r="AI10" s="105"/>
      <c r="AJ10" s="105"/>
      <c r="AK10" s="105"/>
      <c r="AL10" s="105"/>
      <c r="AM10" s="105"/>
      <c r="AN10" s="106"/>
      <c r="AO10" s="107"/>
      <c r="AP10" s="105"/>
      <c r="AQ10" s="105"/>
      <c r="AR10" s="105"/>
      <c r="AS10" s="105"/>
      <c r="AT10" s="105"/>
      <c r="AU10" s="105"/>
      <c r="AV10" s="105"/>
      <c r="AW10" s="228"/>
      <c r="AX10" s="103"/>
      <c r="AY10" s="105"/>
      <c r="AZ10" s="105"/>
      <c r="BA10" s="105"/>
      <c r="BB10" s="105"/>
      <c r="BC10" s="105"/>
      <c r="BD10" s="105"/>
      <c r="BE10" s="105"/>
      <c r="BF10" s="105"/>
      <c r="BG10" s="105"/>
      <c r="BH10" s="105"/>
      <c r="BI10" s="106"/>
      <c r="BJ10" s="107"/>
      <c r="BK10" s="228"/>
      <c r="BL10" s="379" t="str">
        <f t="shared" si="7"/>
        <v/>
      </c>
      <c r="BM10" s="380" t="str">
        <f t="shared" si="8"/>
        <v/>
      </c>
      <c r="BN10" s="380" t="str">
        <f>IFERROR(K10/('Donnees de base'!M10*0.48),"")</f>
        <v/>
      </c>
      <c r="BO10" s="380" t="str">
        <f>IFERROR(L10/('Donnees de base'!M10*0.52),"")</f>
        <v/>
      </c>
      <c r="BP10" s="380" t="str">
        <f>IFERROR(T10/('Donnees de base'!K10*0.48),"")</f>
        <v/>
      </c>
      <c r="BQ10" s="380" t="str">
        <f>IFERROR(U10/('Donnees de base'!K10*0.52),"")</f>
        <v/>
      </c>
      <c r="BR10" s="380" t="str">
        <f>IFERROR(W10/('Donnees de base'!L10*0.48),"")</f>
        <v/>
      </c>
      <c r="BS10" s="380" t="str">
        <f>IFERROR(X10/('Donnees de base'!L10*0.52),"")</f>
        <v/>
      </c>
      <c r="BT10" s="380" t="s">
        <v>309</v>
      </c>
      <c r="BU10" s="381" t="s">
        <v>309</v>
      </c>
      <c r="BV10" s="380" t="s">
        <v>309</v>
      </c>
      <c r="BW10" s="380" t="s">
        <v>309</v>
      </c>
      <c r="BX10" s="380" t="s">
        <v>309</v>
      </c>
      <c r="BY10" s="380" t="s">
        <v>309</v>
      </c>
      <c r="BZ10" s="380" t="s">
        <v>309</v>
      </c>
      <c r="CA10" s="380" t="s">
        <v>309</v>
      </c>
      <c r="CB10" s="380" t="s">
        <v>309</v>
      </c>
      <c r="CC10" s="380" t="s">
        <v>309</v>
      </c>
      <c r="CD10" s="380" t="str">
        <f>IFERROR(AN10/('Donnees de base'!M10*0.48),"")</f>
        <v/>
      </c>
      <c r="CE10" s="380" t="s">
        <v>309</v>
      </c>
      <c r="CF10" s="380" t="s">
        <v>309</v>
      </c>
      <c r="CG10" s="380" t="s">
        <v>309</v>
      </c>
      <c r="CH10" s="382" t="s">
        <v>309</v>
      </c>
      <c r="CI10" s="332"/>
      <c r="CJ10" s="333" t="str">
        <f>IF('Donnees de base'!C10="","",'Donnees de base'!C10)</f>
        <v>DATA</v>
      </c>
      <c r="CK10" s="333" t="str">
        <f>IF('Donnees de base'!D10="","",'Donnees de base'!D10)</f>
        <v/>
      </c>
      <c r="CL10" s="333">
        <f>IF('Donnees de base'!G10="","",'Donnees de base'!G10)</f>
        <v>0</v>
      </c>
      <c r="CM10" s="84"/>
      <c r="CN10" s="383" t="s">
        <v>309</v>
      </c>
      <c r="CO10" s="335">
        <f>IF('Donnees de base'!K10="","",'Donnees de base'!K10)</f>
        <v>0</v>
      </c>
      <c r="CP10" s="397"/>
      <c r="CQ10" s="386"/>
      <c r="CR10" s="386"/>
      <c r="CS10" s="387"/>
      <c r="CT10" s="419">
        <f t="shared" si="9"/>
        <v>0</v>
      </c>
      <c r="CU10" s="389">
        <f t="shared" si="10"/>
        <v>0</v>
      </c>
      <c r="CV10" s="420">
        <f t="shared" si="11"/>
        <v>0</v>
      </c>
      <c r="CW10" s="397"/>
      <c r="CX10" s="386"/>
      <c r="CY10" s="386"/>
      <c r="CZ10" s="391"/>
      <c r="DA10" s="419">
        <f t="shared" si="12"/>
        <v>0</v>
      </c>
      <c r="DB10" s="389">
        <f t="shared" si="13"/>
        <v>0</v>
      </c>
      <c r="DC10" s="420">
        <f t="shared" si="14"/>
        <v>0</v>
      </c>
      <c r="DD10" s="395"/>
      <c r="DE10" s="386"/>
      <c r="DF10" s="386"/>
      <c r="DG10" s="396"/>
      <c r="DH10" s="419">
        <f t="shared" si="15"/>
        <v>0</v>
      </c>
      <c r="DI10" s="389">
        <f t="shared" si="16"/>
        <v>0</v>
      </c>
      <c r="DJ10" s="420">
        <f t="shared" si="17"/>
        <v>0</v>
      </c>
      <c r="DK10" s="397"/>
      <c r="DL10" s="386"/>
      <c r="DM10" s="386"/>
      <c r="DN10" s="391"/>
      <c r="DO10" s="348">
        <f t="shared" si="18"/>
        <v>0</v>
      </c>
      <c r="DP10" s="333">
        <f t="shared" si="19"/>
        <v>0</v>
      </c>
      <c r="DQ10" s="349">
        <f t="shared" si="20"/>
        <v>0</v>
      </c>
      <c r="DR10" s="430">
        <f t="shared" ref="DR10:DS10" si="66">SUM(CT10,DH10)</f>
        <v>0</v>
      </c>
      <c r="DS10" s="399">
        <f t="shared" si="66"/>
        <v>0</v>
      </c>
      <c r="DT10" s="431">
        <f t="shared" si="22"/>
        <v>0</v>
      </c>
      <c r="DU10" s="401">
        <f t="shared" ref="DU10:DV10" si="67">SUM(DA10,DO10)</f>
        <v>0</v>
      </c>
      <c r="DV10" s="399">
        <f t="shared" si="67"/>
        <v>0</v>
      </c>
      <c r="DW10" s="402">
        <f t="shared" si="24"/>
        <v>0</v>
      </c>
      <c r="DX10" s="432">
        <f t="shared" ref="DX10:DY10" si="68">SUM(CP10,CR10,CW10,CY10,DD10,DF10,DK10,DM10)</f>
        <v>0</v>
      </c>
      <c r="DY10" s="351">
        <f t="shared" si="68"/>
        <v>0</v>
      </c>
      <c r="DZ10" s="354">
        <f t="shared" si="26"/>
        <v>0</v>
      </c>
      <c r="EA10" s="531"/>
      <c r="EB10" s="532"/>
      <c r="EC10" s="533"/>
      <c r="ED10" s="530"/>
      <c r="EE10" s="408">
        <f t="shared" si="27"/>
        <v>0</v>
      </c>
      <c r="EF10" s="409">
        <f t="shared" si="28"/>
        <v>0</v>
      </c>
      <c r="EG10" s="410" t="str">
        <f>IFERROR(EF10/'Donnees de base'!E10,"")</f>
        <v/>
      </c>
      <c r="EH10" s="410">
        <f t="shared" si="29"/>
        <v>0</v>
      </c>
      <c r="EI10" s="411" t="str">
        <f>IFERROR(EH10/'Donnees de base'!F10,"")</f>
        <v/>
      </c>
      <c r="EJ10" s="365">
        <f t="shared" si="30"/>
        <v>0</v>
      </c>
      <c r="EK10" s="366" t="str">
        <f>IFERROR(EJ10/'Donnees de base'!G10,"")</f>
        <v/>
      </c>
      <c r="EL10" s="412" t="str">
        <f>IFERROR(DZ10/'Donnees de base'!K10,"")</f>
        <v/>
      </c>
      <c r="EM10" s="413" t="str">
        <f>IFERROR(DZ10/'Donnees de base'!P10,"")</f>
        <v/>
      </c>
      <c r="EN10" s="413" t="str">
        <f>IFERROR(DZ10/'Donnees de base'!T10,"")</f>
        <v/>
      </c>
      <c r="EO10" s="414" t="str">
        <f>IFERROR(EE10/'Donnees de base'!L10,"")</f>
        <v/>
      </c>
      <c r="EP10" s="370" t="str">
        <f>IFERROR(EJ10/('Donnees de base'!K10+'Donnees de base'!L10),"")</f>
        <v/>
      </c>
      <c r="EQ10" s="346"/>
      <c r="ER10" s="525">
        <f>IFERROR(EQ10-Jour1!ES10,"")</f>
        <v>0</v>
      </c>
      <c r="ES10" s="372">
        <f t="shared" si="31"/>
        <v>0</v>
      </c>
      <c r="ET10" s="84"/>
      <c r="EU10" s="84"/>
      <c r="EV10" s="373" t="str">
        <f>IFERROR((((ET10+EU10)*'Donnees de base'!$X$49)-(DZ10+EE10))/((ET10+EU10)*'Donnees de base'!$X$49),"")</f>
        <v/>
      </c>
      <c r="EW10" s="374">
        <f>IFERROR(Jour1!EW10-(ET10+EU10),"")</f>
        <v>0</v>
      </c>
      <c r="EX10" s="395"/>
      <c r="EY10" s="386"/>
      <c r="EZ10" s="386"/>
      <c r="FA10" s="396"/>
      <c r="FB10" s="397"/>
      <c r="FC10" s="386"/>
      <c r="FD10" s="391"/>
      <c r="FE10" s="395"/>
      <c r="FF10" s="415" t="str">
        <f>IFERROR(FE10/'Donnees de base'!AC10,"")</f>
        <v/>
      </c>
      <c r="FG10" s="386"/>
      <c r="FH10" s="415" t="str">
        <f>IFERROR(FG10/'Donnees de base'!AD10,"")</f>
        <v/>
      </c>
      <c r="FI10" s="386"/>
      <c r="FJ10" s="415" t="str">
        <f>IFERROR(FI10/'Donnees de base'!AE10,"")</f>
        <v/>
      </c>
      <c r="FK10" s="386"/>
      <c r="FL10" s="415" t="str">
        <f>IFERROR(FK10/'Donnees de base'!AF10,"")</f>
        <v/>
      </c>
      <c r="FM10" s="386"/>
      <c r="FN10" s="415" t="str">
        <f>IFERROR(FM10/'Donnees de base'!AG10,"")</f>
        <v/>
      </c>
      <c r="FO10" s="416">
        <f t="shared" si="32"/>
        <v>0</v>
      </c>
      <c r="FP10" s="386"/>
      <c r="FQ10" s="415" t="str">
        <f>IFERROR(FP10/'Donnees de base'!AH10,"")</f>
        <v/>
      </c>
      <c r="FR10" s="386"/>
      <c r="FS10" s="415" t="str">
        <f>IFERROR(FR10/'Donnees de base'!AI10,"")</f>
        <v/>
      </c>
      <c r="FT10" s="386"/>
      <c r="FU10" s="415" t="str">
        <f>IFERROR(FT10/'Donnees de base'!AJ10,"")</f>
        <v/>
      </c>
      <c r="FV10" s="416">
        <f t="shared" si="33"/>
        <v>0</v>
      </c>
      <c r="FW10" s="386"/>
      <c r="FX10" s="415" t="str">
        <f>IFERROR(FW10/'Donnees de base'!AK10,"")</f>
        <v/>
      </c>
      <c r="FY10" s="386"/>
      <c r="FZ10" s="415" t="str">
        <f>IFERROR(FY10/'Donnees de base'!AL10,"")</f>
        <v/>
      </c>
      <c r="GA10" s="386"/>
      <c r="GB10" s="415" t="str">
        <f>IFERROR(GA10/'Donnees de base'!AM10,"")</f>
        <v/>
      </c>
      <c r="GC10" s="416">
        <f t="shared" si="34"/>
        <v>0</v>
      </c>
      <c r="GD10" s="386"/>
      <c r="GE10" s="415" t="str">
        <f>IFERROR(GD10/'Donnees de base'!AN10,"")</f>
        <v/>
      </c>
      <c r="GF10" s="101"/>
      <c r="GG10" s="415" t="str">
        <f>IFERROR(GF10/'Donnees de base'!AO10,"")</f>
        <v/>
      </c>
      <c r="GH10" s="386"/>
      <c r="GI10" s="415" t="str">
        <f>IFERROR(GH10/'Donnees de base'!AP10,"")</f>
        <v/>
      </c>
      <c r="GJ10" s="386"/>
      <c r="GK10" s="417" t="str">
        <f>IFERROR(GJ10/'Donnees de base'!AQ10,"")</f>
        <v/>
      </c>
      <c r="GL10" s="418">
        <f t="shared" si="35"/>
        <v>0</v>
      </c>
      <c r="GM10" s="397"/>
      <c r="GN10" s="415" t="str">
        <f>IFERROR(GM10/'Donnees de base'!AS10,"")</f>
        <v/>
      </c>
      <c r="GO10" s="386"/>
      <c r="GP10" s="415" t="str">
        <f>IFERROR(GO10/'Donnees de base'!AT10,"")</f>
        <v/>
      </c>
      <c r="GQ10" s="386"/>
      <c r="GR10" s="415" t="str">
        <f>IFERROR(GQ10/'Donnees de base'!AU10,"")</f>
        <v/>
      </c>
      <c r="GS10" s="386"/>
      <c r="GT10" s="415" t="str">
        <f>IFERROR(GS10/'Donnees de base'!AV10,"")</f>
        <v/>
      </c>
      <c r="GU10" s="386"/>
      <c r="GV10" s="415" t="str">
        <f>IFERROR(GU10/'Donnees de base'!AW10,"")</f>
        <v/>
      </c>
      <c r="GW10" s="416">
        <f t="shared" si="36"/>
        <v>0</v>
      </c>
      <c r="GX10" s="386"/>
      <c r="GY10" s="415" t="str">
        <f>IFERROR(GX10/'Donnees de base'!AX10,"")</f>
        <v/>
      </c>
      <c r="GZ10" s="386"/>
      <c r="HA10" s="415" t="str">
        <f>IFERROR(GZ10/'Donnees de base'!AY10,"")</f>
        <v/>
      </c>
      <c r="HB10" s="386"/>
      <c r="HC10" s="415" t="str">
        <f>IFERROR(HB10/'Donnees de base'!AZ10,"")</f>
        <v/>
      </c>
      <c r="HD10" s="416">
        <f t="shared" si="37"/>
        <v>0</v>
      </c>
      <c r="HE10" s="386"/>
      <c r="HF10" s="415" t="str">
        <f>IFERROR(HE10/'Donnees de base'!BA10,"")</f>
        <v/>
      </c>
      <c r="HG10" s="386"/>
      <c r="HH10" s="415" t="str">
        <f>IFERROR(HG10/'Donnees de base'!BB10,"")</f>
        <v/>
      </c>
      <c r="HI10" s="386"/>
      <c r="HJ10" s="415" t="str">
        <f>IFERROR(HI10/'Donnees de base'!BC10,"")</f>
        <v/>
      </c>
      <c r="HK10" s="416">
        <f t="shared" si="38"/>
        <v>0</v>
      </c>
      <c r="HL10" s="386"/>
      <c r="HM10" s="415" t="str">
        <f>IFERROR(HL10/'Donnees de base'!BD10,"")</f>
        <v/>
      </c>
      <c r="HN10" s="386"/>
      <c r="HO10" s="415" t="str">
        <f>IFERROR(HN10/'Donnees de base'!BE10,"")</f>
        <v/>
      </c>
      <c r="HP10" s="386"/>
      <c r="HQ10" s="415" t="str">
        <f>IFERROR(HP10/'Donnees de base'!BF10,"")</f>
        <v/>
      </c>
      <c r="HR10" s="386"/>
      <c r="HS10" s="417" t="str">
        <f>IFERROR(HR10/'Donnees de base'!BG10,"")</f>
        <v/>
      </c>
      <c r="HT10" s="418">
        <f t="shared" si="39"/>
        <v>0</v>
      </c>
      <c r="HU10" s="397"/>
      <c r="HV10" s="415" t="str">
        <f>IFERROR(HU10/'Donnees de base'!BI10,"")</f>
        <v/>
      </c>
      <c r="HW10" s="386"/>
      <c r="HX10" s="415" t="str">
        <f>IFERROR(HW10/'Donnees de base'!BJ10,"")</f>
        <v/>
      </c>
      <c r="HY10" s="386"/>
      <c r="HZ10" s="415" t="str">
        <f>IFERROR(HY10/'Donnees de base'!BK10,"")</f>
        <v/>
      </c>
      <c r="IA10" s="386"/>
      <c r="IB10" s="415" t="str">
        <f>IFERROR(IA10/'Donnees de base'!BL10,"")</f>
        <v/>
      </c>
      <c r="IC10" s="386"/>
      <c r="ID10" s="415" t="str">
        <f>IFERROR(IC10/'Donnees de base'!BM10,"")</f>
        <v/>
      </c>
      <c r="IE10" s="416">
        <f t="shared" si="40"/>
        <v>0</v>
      </c>
      <c r="IF10" s="386"/>
      <c r="IG10" s="415" t="str">
        <f>IFERROR(IF10/'Donnees de base'!BN10,"")</f>
        <v/>
      </c>
      <c r="IH10" s="386"/>
      <c r="II10" s="415" t="str">
        <f>IFERROR(IH10/'Donnees de base'!BO10,"")</f>
        <v/>
      </c>
      <c r="IJ10" s="386"/>
      <c r="IK10" s="415" t="str">
        <f>IFERROR(IJ10/'Donnees de base'!BP10,"")</f>
        <v/>
      </c>
      <c r="IL10" s="416">
        <f t="shared" si="41"/>
        <v>0</v>
      </c>
      <c r="IM10" s="386"/>
      <c r="IN10" s="415" t="str">
        <f>IFERROR(IM10/'Donnees de base'!BQ10,"")</f>
        <v/>
      </c>
      <c r="IO10" s="386"/>
      <c r="IP10" s="415" t="str">
        <f>IFERROR(IO10/'Donnees de base'!BR10,"")</f>
        <v/>
      </c>
      <c r="IQ10" s="386"/>
      <c r="IR10" s="415" t="str">
        <f>IFERROR(IQ10/'Donnees de base'!BS10,"")</f>
        <v/>
      </c>
      <c r="IS10" s="416">
        <f t="shared" si="42"/>
        <v>0</v>
      </c>
      <c r="IT10" s="386"/>
      <c r="IU10" s="415" t="str">
        <f>IFERROR(IT10/'Donnees de base'!BT10,"")</f>
        <v/>
      </c>
      <c r="IV10" s="386"/>
      <c r="IW10" s="415" t="str">
        <f>IFERROR(IV10/'Donnees de base'!BU10,"")</f>
        <v/>
      </c>
      <c r="IX10" s="386"/>
      <c r="IY10" s="415" t="str">
        <f>IFERROR(IX10/'Donnees de base'!BV10,"")</f>
        <v/>
      </c>
      <c r="IZ10" s="386"/>
      <c r="JA10" s="417" t="str">
        <f>IFERROR(IZ10/'Donnees de base'!BW10,"")</f>
        <v/>
      </c>
      <c r="JB10" s="418">
        <f t="shared" si="43"/>
        <v>0</v>
      </c>
      <c r="JC10" s="397"/>
      <c r="JD10" s="415" t="str">
        <f>IFERROR(JC10/'Donnees de base'!BY10,"")</f>
        <v/>
      </c>
      <c r="JE10" s="386"/>
      <c r="JF10" s="386"/>
      <c r="JG10" s="386"/>
      <c r="JH10" s="386"/>
      <c r="JI10" s="389">
        <f t="shared" si="44"/>
        <v>0</v>
      </c>
      <c r="JJ10" s="417" t="str">
        <f>IFERROR(JI10/('Donnees de base'!CD10-'Donnees de base'!BY10),"")</f>
        <v/>
      </c>
      <c r="JK10" s="418">
        <f t="shared" si="0"/>
        <v>0</v>
      </c>
    </row>
    <row r="11" spans="1:271" ht="15.4">
      <c r="A11" s="214" t="str">
        <f>IF('Donnees de base'!A11="","",'Donnees de base'!A11)</f>
        <v>COUP</v>
      </c>
      <c r="B11" s="215" t="str">
        <f>IF('Donnees de base'!B11="","",'Donnees de base'!B11)</f>
        <v>GPEI</v>
      </c>
      <c r="C11" s="215" t="str">
        <f>IF('Donnees de base'!C11="","",'Donnees de base'!C11)</f>
        <v>DATA</v>
      </c>
      <c r="D11" s="215" t="str">
        <f>IF('Donnees de base'!D11="","",'Donnees de base'!D11)</f>
        <v/>
      </c>
      <c r="E11" s="216" t="str">
        <f>IF('Donnees de base'!H11="","",'Donnees de base'!H11)</f>
        <v/>
      </c>
      <c r="F11" s="227">
        <v>0</v>
      </c>
      <c r="G11" s="228"/>
      <c r="H11" s="229" t="str">
        <f>IF('Donnees de base'!Y11="","",'Donnees de base'!Y11)</f>
        <v/>
      </c>
      <c r="I11" s="106"/>
      <c r="J11" s="230">
        <f t="shared" si="1"/>
        <v>0</v>
      </c>
      <c r="K11" s="105"/>
      <c r="L11" s="106"/>
      <c r="M11" s="230">
        <f t="shared" si="2"/>
        <v>0</v>
      </c>
      <c r="N11" s="105"/>
      <c r="O11" s="105"/>
      <c r="P11" s="231">
        <f t="shared" si="3"/>
        <v>0</v>
      </c>
      <c r="Q11" s="105"/>
      <c r="R11" s="105"/>
      <c r="S11" s="231">
        <f t="shared" si="4"/>
        <v>0</v>
      </c>
      <c r="T11" s="232">
        <f t="shared" ref="T11:U11" si="69">SUM(N11,Q11)</f>
        <v>0</v>
      </c>
      <c r="U11" s="232">
        <f t="shared" si="69"/>
        <v>0</v>
      </c>
      <c r="V11" s="231">
        <f t="shared" si="6"/>
        <v>0</v>
      </c>
      <c r="W11" s="105"/>
      <c r="X11" s="228"/>
      <c r="Y11" s="103"/>
      <c r="Z11" s="105"/>
      <c r="AA11" s="105"/>
      <c r="AB11" s="105"/>
      <c r="AC11" s="106"/>
      <c r="AD11" s="107"/>
      <c r="AE11" s="228"/>
      <c r="AF11" s="103"/>
      <c r="AG11" s="105"/>
      <c r="AH11" s="105"/>
      <c r="AI11" s="105"/>
      <c r="AJ11" s="105"/>
      <c r="AK11" s="105"/>
      <c r="AL11" s="105"/>
      <c r="AM11" s="105"/>
      <c r="AN11" s="106"/>
      <c r="AO11" s="107"/>
      <c r="AP11" s="105"/>
      <c r="AQ11" s="105"/>
      <c r="AR11" s="105"/>
      <c r="AS11" s="105"/>
      <c r="AT11" s="105"/>
      <c r="AU11" s="105"/>
      <c r="AV11" s="105"/>
      <c r="AW11" s="228"/>
      <c r="AX11" s="103"/>
      <c r="AY11" s="105"/>
      <c r="AZ11" s="105"/>
      <c r="BA11" s="105"/>
      <c r="BB11" s="105"/>
      <c r="BC11" s="105"/>
      <c r="BD11" s="105"/>
      <c r="BE11" s="105"/>
      <c r="BF11" s="105"/>
      <c r="BG11" s="105"/>
      <c r="BH11" s="105"/>
      <c r="BI11" s="106"/>
      <c r="BJ11" s="107"/>
      <c r="BK11" s="228"/>
      <c r="BL11" s="379" t="str">
        <f t="shared" si="7"/>
        <v/>
      </c>
      <c r="BM11" s="380" t="str">
        <f t="shared" si="8"/>
        <v/>
      </c>
      <c r="BN11" s="380" t="str">
        <f>IFERROR(K11/('Donnees de base'!M11*0.48),"")</f>
        <v/>
      </c>
      <c r="BO11" s="380" t="str">
        <f>IFERROR(L11/('Donnees de base'!M11*0.52),"")</f>
        <v/>
      </c>
      <c r="BP11" s="380" t="str">
        <f>IFERROR(T11/('Donnees de base'!K11*0.48),"")</f>
        <v/>
      </c>
      <c r="BQ11" s="380" t="str">
        <f>IFERROR(U11/('Donnees de base'!K11*0.52),"")</f>
        <v/>
      </c>
      <c r="BR11" s="380" t="str">
        <f>IFERROR(W11/('Donnees de base'!L11*0.48),"")</f>
        <v/>
      </c>
      <c r="BS11" s="380" t="str">
        <f>IFERROR(X11/('Donnees de base'!L11*0.52),"")</f>
        <v/>
      </c>
      <c r="BT11" s="380" t="s">
        <v>309</v>
      </c>
      <c r="BU11" s="381" t="s">
        <v>309</v>
      </c>
      <c r="BV11" s="380" t="s">
        <v>309</v>
      </c>
      <c r="BW11" s="380" t="s">
        <v>309</v>
      </c>
      <c r="BX11" s="380" t="s">
        <v>309</v>
      </c>
      <c r="BY11" s="380" t="s">
        <v>309</v>
      </c>
      <c r="BZ11" s="380" t="s">
        <v>309</v>
      </c>
      <c r="CA11" s="380" t="s">
        <v>309</v>
      </c>
      <c r="CB11" s="380" t="s">
        <v>309</v>
      </c>
      <c r="CC11" s="380" t="s">
        <v>309</v>
      </c>
      <c r="CD11" s="380" t="str">
        <f>IFERROR(AN11/('Donnees de base'!M11*0.48),"")</f>
        <v/>
      </c>
      <c r="CE11" s="380" t="s">
        <v>309</v>
      </c>
      <c r="CF11" s="380" t="s">
        <v>309</v>
      </c>
      <c r="CG11" s="380" t="s">
        <v>309</v>
      </c>
      <c r="CH11" s="382" t="s">
        <v>309</v>
      </c>
      <c r="CI11" s="332"/>
      <c r="CJ11" s="333" t="str">
        <f>IF('Donnees de base'!C11="","",'Donnees de base'!C11)</f>
        <v>DATA</v>
      </c>
      <c r="CK11" s="333" t="str">
        <f>IF('Donnees de base'!D11="","",'Donnees de base'!D11)</f>
        <v/>
      </c>
      <c r="CL11" s="333">
        <f>IF('Donnees de base'!G11="","",'Donnees de base'!G11)</f>
        <v>0</v>
      </c>
      <c r="CM11" s="386"/>
      <c r="CN11" s="383" t="s">
        <v>309</v>
      </c>
      <c r="CO11" s="335">
        <f>IF('Donnees de base'!K11="","",'Donnees de base'!K11)</f>
        <v>0</v>
      </c>
      <c r="CP11" s="397"/>
      <c r="CQ11" s="386"/>
      <c r="CR11" s="386"/>
      <c r="CS11" s="387"/>
      <c r="CT11" s="419">
        <f t="shared" si="9"/>
        <v>0</v>
      </c>
      <c r="CU11" s="389">
        <f t="shared" si="10"/>
        <v>0</v>
      </c>
      <c r="CV11" s="420">
        <f t="shared" si="11"/>
        <v>0</v>
      </c>
      <c r="CW11" s="397"/>
      <c r="CX11" s="386"/>
      <c r="CY11" s="386"/>
      <c r="CZ11" s="391"/>
      <c r="DA11" s="419">
        <f t="shared" si="12"/>
        <v>0</v>
      </c>
      <c r="DB11" s="389">
        <f t="shared" si="13"/>
        <v>0</v>
      </c>
      <c r="DC11" s="420">
        <f t="shared" si="14"/>
        <v>0</v>
      </c>
      <c r="DD11" s="395"/>
      <c r="DE11" s="386"/>
      <c r="DF11" s="386"/>
      <c r="DG11" s="396"/>
      <c r="DH11" s="419">
        <f t="shared" si="15"/>
        <v>0</v>
      </c>
      <c r="DI11" s="389">
        <f t="shared" si="16"/>
        <v>0</v>
      </c>
      <c r="DJ11" s="420">
        <f t="shared" si="17"/>
        <v>0</v>
      </c>
      <c r="DK11" s="397"/>
      <c r="DL11" s="386"/>
      <c r="DM11" s="386"/>
      <c r="DN11" s="391"/>
      <c r="DO11" s="348">
        <f t="shared" si="18"/>
        <v>0</v>
      </c>
      <c r="DP11" s="333">
        <f t="shared" si="19"/>
        <v>0</v>
      </c>
      <c r="DQ11" s="349">
        <f t="shared" si="20"/>
        <v>0</v>
      </c>
      <c r="DR11" s="430">
        <f t="shared" ref="DR11:DS11" si="70">SUM(CT11,DH11)</f>
        <v>0</v>
      </c>
      <c r="DS11" s="399">
        <f t="shared" si="70"/>
        <v>0</v>
      </c>
      <c r="DT11" s="431">
        <f t="shared" si="22"/>
        <v>0</v>
      </c>
      <c r="DU11" s="401">
        <f t="shared" ref="DU11:DV11" si="71">SUM(DA11,DO11)</f>
        <v>0</v>
      </c>
      <c r="DV11" s="399">
        <f t="shared" si="71"/>
        <v>0</v>
      </c>
      <c r="DW11" s="402">
        <f t="shared" si="24"/>
        <v>0</v>
      </c>
      <c r="DX11" s="432">
        <f t="shared" ref="DX11:DY11" si="72">SUM(CP11,CR11,CW11,CY11,DD11,DF11,DK11,DM11)</f>
        <v>0</v>
      </c>
      <c r="DY11" s="351">
        <f t="shared" si="72"/>
        <v>0</v>
      </c>
      <c r="DZ11" s="354">
        <f t="shared" si="26"/>
        <v>0</v>
      </c>
      <c r="EA11" s="531"/>
      <c r="EB11" s="532"/>
      <c r="EC11" s="533"/>
      <c r="ED11" s="530"/>
      <c r="EE11" s="408">
        <f t="shared" si="27"/>
        <v>0</v>
      </c>
      <c r="EF11" s="409">
        <f t="shared" si="28"/>
        <v>0</v>
      </c>
      <c r="EG11" s="410" t="str">
        <f>IFERROR(EF11/'Donnees de base'!E11,"")</f>
        <v/>
      </c>
      <c r="EH11" s="410">
        <f t="shared" si="29"/>
        <v>0</v>
      </c>
      <c r="EI11" s="411" t="str">
        <f>IFERROR(EH11/'Donnees de base'!F11,"")</f>
        <v/>
      </c>
      <c r="EJ11" s="365">
        <f t="shared" si="30"/>
        <v>0</v>
      </c>
      <c r="EK11" s="366" t="str">
        <f>IFERROR(EJ11/'Donnees de base'!G11,"")</f>
        <v/>
      </c>
      <c r="EL11" s="412" t="str">
        <f>IFERROR(DZ11/'Donnees de base'!K11,"")</f>
        <v/>
      </c>
      <c r="EM11" s="413" t="str">
        <f>IFERROR(DZ11/'Donnees de base'!P11,"")</f>
        <v/>
      </c>
      <c r="EN11" s="413" t="str">
        <f>IFERROR(DZ11/'Donnees de base'!T11,"")</f>
        <v/>
      </c>
      <c r="EO11" s="414" t="str">
        <f>IFERROR(EE11/'Donnees de base'!L11,"")</f>
        <v/>
      </c>
      <c r="EP11" s="370" t="str">
        <f>IFERROR(EJ11/('Donnees de base'!K11+'Donnees de base'!L11),"")</f>
        <v/>
      </c>
      <c r="EQ11" s="346"/>
      <c r="ER11" s="525">
        <f>IFERROR(EQ11-Jour1!ES11,"")</f>
        <v>0</v>
      </c>
      <c r="ES11" s="372">
        <f t="shared" si="31"/>
        <v>0</v>
      </c>
      <c r="ET11" s="84"/>
      <c r="EU11" s="84"/>
      <c r="EV11" s="373" t="str">
        <f>IFERROR((((ET11+EU11)*'Donnees de base'!$X$49)-(DZ11+EE11))/((ET11+EU11)*'Donnees de base'!$X$49),"")</f>
        <v/>
      </c>
      <c r="EW11" s="374">
        <f>IFERROR(Jour1!EW11-(ET11+EU11),"")</f>
        <v>0</v>
      </c>
      <c r="EX11" s="395"/>
      <c r="EY11" s="386"/>
      <c r="EZ11" s="386"/>
      <c r="FA11" s="396"/>
      <c r="FB11" s="397"/>
      <c r="FC11" s="386"/>
      <c r="FD11" s="391"/>
      <c r="FE11" s="395"/>
      <c r="FF11" s="415" t="str">
        <f>IFERROR(FE11/'Donnees de base'!AC11,"")</f>
        <v/>
      </c>
      <c r="FG11" s="386"/>
      <c r="FH11" s="415" t="str">
        <f>IFERROR(FG11/'Donnees de base'!AD11,"")</f>
        <v/>
      </c>
      <c r="FI11" s="386"/>
      <c r="FJ11" s="415" t="str">
        <f>IFERROR(FI11/'Donnees de base'!AE11,"")</f>
        <v/>
      </c>
      <c r="FK11" s="386"/>
      <c r="FL11" s="415" t="str">
        <f>IFERROR(FK11/'Donnees de base'!AF11,"")</f>
        <v/>
      </c>
      <c r="FM11" s="386"/>
      <c r="FN11" s="415" t="str">
        <f>IFERROR(FM11/'Donnees de base'!AG11,"")</f>
        <v/>
      </c>
      <c r="FO11" s="416">
        <f t="shared" si="32"/>
        <v>0</v>
      </c>
      <c r="FP11" s="386"/>
      <c r="FQ11" s="415" t="str">
        <f>IFERROR(FP11/'Donnees de base'!AH11,"")</f>
        <v/>
      </c>
      <c r="FR11" s="386"/>
      <c r="FS11" s="415" t="str">
        <f>IFERROR(FR11/'Donnees de base'!AI11,"")</f>
        <v/>
      </c>
      <c r="FT11" s="386"/>
      <c r="FU11" s="415" t="str">
        <f>IFERROR(FT11/'Donnees de base'!AJ11,"")</f>
        <v/>
      </c>
      <c r="FV11" s="416">
        <f t="shared" si="33"/>
        <v>0</v>
      </c>
      <c r="FW11" s="386"/>
      <c r="FX11" s="415" t="str">
        <f>IFERROR(FW11/'Donnees de base'!AK11,"")</f>
        <v/>
      </c>
      <c r="FY11" s="386"/>
      <c r="FZ11" s="415" t="str">
        <f>IFERROR(FY11/'Donnees de base'!AL11,"")</f>
        <v/>
      </c>
      <c r="GA11" s="386"/>
      <c r="GB11" s="415" t="str">
        <f>IFERROR(GA11/'Donnees de base'!AM11,"")</f>
        <v/>
      </c>
      <c r="GC11" s="416">
        <f t="shared" si="34"/>
        <v>0</v>
      </c>
      <c r="GD11" s="386"/>
      <c r="GE11" s="415" t="str">
        <f>IFERROR(GD11/'Donnees de base'!AN11,"")</f>
        <v/>
      </c>
      <c r="GF11" s="101"/>
      <c r="GG11" s="415" t="str">
        <f>IFERROR(GF11/'Donnees de base'!AO11,"")</f>
        <v/>
      </c>
      <c r="GH11" s="386"/>
      <c r="GI11" s="415" t="str">
        <f>IFERROR(GH11/'Donnees de base'!AP11,"")</f>
        <v/>
      </c>
      <c r="GJ11" s="386"/>
      <c r="GK11" s="417" t="str">
        <f>IFERROR(GJ11/'Donnees de base'!AQ11,"")</f>
        <v/>
      </c>
      <c r="GL11" s="418">
        <f t="shared" si="35"/>
        <v>0</v>
      </c>
      <c r="GM11" s="397"/>
      <c r="GN11" s="415" t="str">
        <f>IFERROR(GM11/'Donnees de base'!AS11,"")</f>
        <v/>
      </c>
      <c r="GO11" s="386"/>
      <c r="GP11" s="415" t="str">
        <f>IFERROR(GO11/'Donnees de base'!AT11,"")</f>
        <v/>
      </c>
      <c r="GQ11" s="386"/>
      <c r="GR11" s="415" t="str">
        <f>IFERROR(GQ11/'Donnees de base'!AU11,"")</f>
        <v/>
      </c>
      <c r="GS11" s="386"/>
      <c r="GT11" s="415" t="str">
        <f>IFERROR(GS11/'Donnees de base'!AV11,"")</f>
        <v/>
      </c>
      <c r="GU11" s="386"/>
      <c r="GV11" s="415" t="str">
        <f>IFERROR(GU11/'Donnees de base'!AW11,"")</f>
        <v/>
      </c>
      <c r="GW11" s="416">
        <f t="shared" si="36"/>
        <v>0</v>
      </c>
      <c r="GX11" s="386"/>
      <c r="GY11" s="415" t="str">
        <f>IFERROR(GX11/'Donnees de base'!AX11,"")</f>
        <v/>
      </c>
      <c r="GZ11" s="386"/>
      <c r="HA11" s="415" t="str">
        <f>IFERROR(GZ11/'Donnees de base'!AY11,"")</f>
        <v/>
      </c>
      <c r="HB11" s="386"/>
      <c r="HC11" s="415" t="str">
        <f>IFERROR(HB11/'Donnees de base'!AZ11,"")</f>
        <v/>
      </c>
      <c r="HD11" s="416">
        <f t="shared" si="37"/>
        <v>0</v>
      </c>
      <c r="HE11" s="386"/>
      <c r="HF11" s="415" t="str">
        <f>IFERROR(HE11/'Donnees de base'!BA11,"")</f>
        <v/>
      </c>
      <c r="HG11" s="386"/>
      <c r="HH11" s="415" t="str">
        <f>IFERROR(HG11/'Donnees de base'!BB11,"")</f>
        <v/>
      </c>
      <c r="HI11" s="386"/>
      <c r="HJ11" s="415" t="str">
        <f>IFERROR(HI11/'Donnees de base'!BC11,"")</f>
        <v/>
      </c>
      <c r="HK11" s="416">
        <f t="shared" si="38"/>
        <v>0</v>
      </c>
      <c r="HL11" s="386"/>
      <c r="HM11" s="415" t="str">
        <f>IFERROR(HL11/'Donnees de base'!BD11,"")</f>
        <v/>
      </c>
      <c r="HN11" s="386"/>
      <c r="HO11" s="415" t="str">
        <f>IFERROR(HN11/'Donnees de base'!BE11,"")</f>
        <v/>
      </c>
      <c r="HP11" s="386"/>
      <c r="HQ11" s="415" t="str">
        <f>IFERROR(HP11/'Donnees de base'!BF11,"")</f>
        <v/>
      </c>
      <c r="HR11" s="386"/>
      <c r="HS11" s="417" t="str">
        <f>IFERROR(HR11/'Donnees de base'!BG11,"")</f>
        <v/>
      </c>
      <c r="HT11" s="418">
        <f t="shared" si="39"/>
        <v>0</v>
      </c>
      <c r="HU11" s="397"/>
      <c r="HV11" s="415" t="str">
        <f>IFERROR(HU11/'Donnees de base'!BI11,"")</f>
        <v/>
      </c>
      <c r="HW11" s="386"/>
      <c r="HX11" s="415" t="str">
        <f>IFERROR(HW11/'Donnees de base'!BJ11,"")</f>
        <v/>
      </c>
      <c r="HY11" s="386"/>
      <c r="HZ11" s="415" t="str">
        <f>IFERROR(HY11/'Donnees de base'!BK11,"")</f>
        <v/>
      </c>
      <c r="IA11" s="386"/>
      <c r="IB11" s="415" t="str">
        <f>IFERROR(IA11/'Donnees de base'!BL11,"")</f>
        <v/>
      </c>
      <c r="IC11" s="386"/>
      <c r="ID11" s="415" t="str">
        <f>IFERROR(IC11/'Donnees de base'!BM11,"")</f>
        <v/>
      </c>
      <c r="IE11" s="416">
        <f t="shared" si="40"/>
        <v>0</v>
      </c>
      <c r="IF11" s="386"/>
      <c r="IG11" s="415" t="str">
        <f>IFERROR(IF11/'Donnees de base'!BN11,"")</f>
        <v/>
      </c>
      <c r="IH11" s="386"/>
      <c r="II11" s="415" t="str">
        <f>IFERROR(IH11/'Donnees de base'!BO11,"")</f>
        <v/>
      </c>
      <c r="IJ11" s="386"/>
      <c r="IK11" s="415" t="str">
        <f>IFERROR(IJ11/'Donnees de base'!BP11,"")</f>
        <v/>
      </c>
      <c r="IL11" s="416">
        <f t="shared" si="41"/>
        <v>0</v>
      </c>
      <c r="IM11" s="386"/>
      <c r="IN11" s="415" t="str">
        <f>IFERROR(IM11/'Donnees de base'!BQ11,"")</f>
        <v/>
      </c>
      <c r="IO11" s="386"/>
      <c r="IP11" s="415" t="str">
        <f>IFERROR(IO11/'Donnees de base'!BR11,"")</f>
        <v/>
      </c>
      <c r="IQ11" s="386"/>
      <c r="IR11" s="415" t="str">
        <f>IFERROR(IQ11/'Donnees de base'!BS11,"")</f>
        <v/>
      </c>
      <c r="IS11" s="416">
        <f t="shared" si="42"/>
        <v>0</v>
      </c>
      <c r="IT11" s="386"/>
      <c r="IU11" s="415" t="str">
        <f>IFERROR(IT11/'Donnees de base'!BT11,"")</f>
        <v/>
      </c>
      <c r="IV11" s="386"/>
      <c r="IW11" s="415" t="str">
        <f>IFERROR(IV11/'Donnees de base'!BU11,"")</f>
        <v/>
      </c>
      <c r="IX11" s="386"/>
      <c r="IY11" s="415" t="str">
        <f>IFERROR(IX11/'Donnees de base'!BV11,"")</f>
        <v/>
      </c>
      <c r="IZ11" s="386"/>
      <c r="JA11" s="417" t="str">
        <f>IFERROR(IZ11/'Donnees de base'!BW11,"")</f>
        <v/>
      </c>
      <c r="JB11" s="418">
        <f t="shared" si="43"/>
        <v>0</v>
      </c>
      <c r="JC11" s="397"/>
      <c r="JD11" s="415" t="str">
        <f>IFERROR(JC11/'Donnees de base'!BY11,"")</f>
        <v/>
      </c>
      <c r="JE11" s="386"/>
      <c r="JF11" s="386"/>
      <c r="JG11" s="386"/>
      <c r="JH11" s="386"/>
      <c r="JI11" s="389">
        <f t="shared" si="44"/>
        <v>0</v>
      </c>
      <c r="JJ11" s="417" t="str">
        <f>IFERROR(JI11/('Donnees de base'!CD11-'Donnees de base'!BY11),"")</f>
        <v/>
      </c>
      <c r="JK11" s="418">
        <f t="shared" si="0"/>
        <v>0</v>
      </c>
    </row>
    <row r="12" spans="1:271" ht="15.4">
      <c r="A12" s="214" t="str">
        <f>IF('Donnees de base'!A12="","",'Donnees de base'!A12)</f>
        <v>COUP</v>
      </c>
      <c r="B12" s="215" t="str">
        <f>IF('Donnees de base'!B12="","",'Donnees de base'!B12)</f>
        <v>GPEI</v>
      </c>
      <c r="C12" s="215" t="str">
        <f>IF('Donnees de base'!C12="","",'Donnees de base'!C12)</f>
        <v>DATA</v>
      </c>
      <c r="D12" s="215" t="str">
        <f>IF('Donnees de base'!D12="","",'Donnees de base'!D12)</f>
        <v/>
      </c>
      <c r="E12" s="216" t="str">
        <f>IF('Donnees de base'!H12="","",'Donnees de base'!H12)</f>
        <v/>
      </c>
      <c r="F12" s="227">
        <v>0</v>
      </c>
      <c r="G12" s="228"/>
      <c r="H12" s="229" t="str">
        <f>IF('Donnees de base'!Y12="","",'Donnees de base'!Y12)</f>
        <v/>
      </c>
      <c r="I12" s="106"/>
      <c r="J12" s="230">
        <f t="shared" si="1"/>
        <v>0</v>
      </c>
      <c r="K12" s="105"/>
      <c r="L12" s="106"/>
      <c r="M12" s="230">
        <f t="shared" si="2"/>
        <v>0</v>
      </c>
      <c r="N12" s="105"/>
      <c r="O12" s="105"/>
      <c r="P12" s="231">
        <f t="shared" si="3"/>
        <v>0</v>
      </c>
      <c r="Q12" s="105"/>
      <c r="R12" s="105"/>
      <c r="S12" s="231">
        <f t="shared" si="4"/>
        <v>0</v>
      </c>
      <c r="T12" s="232">
        <f t="shared" ref="T12:U12" si="73">SUM(N12,Q12)</f>
        <v>0</v>
      </c>
      <c r="U12" s="232">
        <f t="shared" si="73"/>
        <v>0</v>
      </c>
      <c r="V12" s="231">
        <f t="shared" si="6"/>
        <v>0</v>
      </c>
      <c r="W12" s="105"/>
      <c r="X12" s="228"/>
      <c r="Y12" s="103"/>
      <c r="Z12" s="105"/>
      <c r="AA12" s="105"/>
      <c r="AB12" s="105"/>
      <c r="AC12" s="106"/>
      <c r="AD12" s="107"/>
      <c r="AE12" s="228"/>
      <c r="AF12" s="103"/>
      <c r="AG12" s="105"/>
      <c r="AH12" s="105"/>
      <c r="AI12" s="105"/>
      <c r="AJ12" s="105"/>
      <c r="AK12" s="105"/>
      <c r="AL12" s="105"/>
      <c r="AM12" s="105"/>
      <c r="AN12" s="106"/>
      <c r="AO12" s="107"/>
      <c r="AP12" s="105"/>
      <c r="AQ12" s="105"/>
      <c r="AR12" s="105"/>
      <c r="AS12" s="105"/>
      <c r="AT12" s="105"/>
      <c r="AU12" s="105"/>
      <c r="AV12" s="105"/>
      <c r="AW12" s="228"/>
      <c r="AX12" s="103"/>
      <c r="AY12" s="105"/>
      <c r="AZ12" s="105"/>
      <c r="BA12" s="105"/>
      <c r="BB12" s="105"/>
      <c r="BC12" s="105"/>
      <c r="BD12" s="105"/>
      <c r="BE12" s="105"/>
      <c r="BF12" s="105"/>
      <c r="BG12" s="105"/>
      <c r="BH12" s="105"/>
      <c r="BI12" s="106"/>
      <c r="BJ12" s="107"/>
      <c r="BK12" s="228"/>
      <c r="BL12" s="379" t="str">
        <f t="shared" si="7"/>
        <v/>
      </c>
      <c r="BM12" s="380" t="str">
        <f t="shared" si="8"/>
        <v/>
      </c>
      <c r="BN12" s="380" t="str">
        <f>IFERROR(K12/('Donnees de base'!M12*0.48),"")</f>
        <v/>
      </c>
      <c r="BO12" s="380" t="str">
        <f>IFERROR(L12/('Donnees de base'!M12*0.52),"")</f>
        <v/>
      </c>
      <c r="BP12" s="380" t="str">
        <f>IFERROR(T12/('Donnees de base'!K12*0.48),"")</f>
        <v/>
      </c>
      <c r="BQ12" s="380" t="str">
        <f>IFERROR(U12/('Donnees de base'!K12*0.52),"")</f>
        <v/>
      </c>
      <c r="BR12" s="380" t="str">
        <f>IFERROR(W12/('Donnees de base'!L12*0.48),"")</f>
        <v/>
      </c>
      <c r="BS12" s="380" t="str">
        <f>IFERROR(X12/('Donnees de base'!L12*0.52),"")</f>
        <v/>
      </c>
      <c r="BT12" s="380" t="s">
        <v>309</v>
      </c>
      <c r="BU12" s="381" t="s">
        <v>309</v>
      </c>
      <c r="BV12" s="380" t="s">
        <v>309</v>
      </c>
      <c r="BW12" s="380" t="s">
        <v>309</v>
      </c>
      <c r="BX12" s="380" t="s">
        <v>309</v>
      </c>
      <c r="BY12" s="380" t="s">
        <v>309</v>
      </c>
      <c r="BZ12" s="380" t="s">
        <v>309</v>
      </c>
      <c r="CA12" s="380" t="s">
        <v>309</v>
      </c>
      <c r="CB12" s="380" t="s">
        <v>309</v>
      </c>
      <c r="CC12" s="380" t="s">
        <v>309</v>
      </c>
      <c r="CD12" s="380" t="str">
        <f>IFERROR(AN12/('Donnees de base'!M12*0.48),"")</f>
        <v/>
      </c>
      <c r="CE12" s="380" t="s">
        <v>309</v>
      </c>
      <c r="CF12" s="380" t="s">
        <v>309</v>
      </c>
      <c r="CG12" s="380" t="s">
        <v>309</v>
      </c>
      <c r="CH12" s="382" t="s">
        <v>309</v>
      </c>
      <c r="CI12" s="332"/>
      <c r="CJ12" s="333" t="str">
        <f>IF('Donnees de base'!C12="","",'Donnees de base'!C12)</f>
        <v>DATA</v>
      </c>
      <c r="CK12" s="333" t="str">
        <f>IF('Donnees de base'!D12="","",'Donnees de base'!D12)</f>
        <v/>
      </c>
      <c r="CL12" s="333">
        <f>IF('Donnees de base'!G12="","",'Donnees de base'!G12)</f>
        <v>0</v>
      </c>
      <c r="CM12" s="386"/>
      <c r="CN12" s="383" t="s">
        <v>309</v>
      </c>
      <c r="CO12" s="335">
        <f>IF('Donnees de base'!K12="","",'Donnees de base'!K12)</f>
        <v>0</v>
      </c>
      <c r="CP12" s="397"/>
      <c r="CQ12" s="386"/>
      <c r="CR12" s="386"/>
      <c r="CS12" s="387"/>
      <c r="CT12" s="419">
        <f t="shared" si="9"/>
        <v>0</v>
      </c>
      <c r="CU12" s="389">
        <f t="shared" si="10"/>
        <v>0</v>
      </c>
      <c r="CV12" s="420">
        <f t="shared" si="11"/>
        <v>0</v>
      </c>
      <c r="CW12" s="397"/>
      <c r="CX12" s="386"/>
      <c r="CY12" s="386"/>
      <c r="CZ12" s="391"/>
      <c r="DA12" s="419">
        <f t="shared" si="12"/>
        <v>0</v>
      </c>
      <c r="DB12" s="389">
        <f t="shared" si="13"/>
        <v>0</v>
      </c>
      <c r="DC12" s="420">
        <f t="shared" si="14"/>
        <v>0</v>
      </c>
      <c r="DD12" s="395"/>
      <c r="DE12" s="386"/>
      <c r="DF12" s="386"/>
      <c r="DG12" s="396"/>
      <c r="DH12" s="419">
        <f t="shared" si="15"/>
        <v>0</v>
      </c>
      <c r="DI12" s="389">
        <f t="shared" si="16"/>
        <v>0</v>
      </c>
      <c r="DJ12" s="420">
        <f t="shared" si="17"/>
        <v>0</v>
      </c>
      <c r="DK12" s="397"/>
      <c r="DL12" s="386"/>
      <c r="DM12" s="386"/>
      <c r="DN12" s="391"/>
      <c r="DO12" s="348">
        <f t="shared" si="18"/>
        <v>0</v>
      </c>
      <c r="DP12" s="333">
        <f t="shared" si="19"/>
        <v>0</v>
      </c>
      <c r="DQ12" s="349">
        <f t="shared" si="20"/>
        <v>0</v>
      </c>
      <c r="DR12" s="430">
        <f t="shared" ref="DR12:DS12" si="74">SUM(CT12,DH12)</f>
        <v>0</v>
      </c>
      <c r="DS12" s="399">
        <f t="shared" si="74"/>
        <v>0</v>
      </c>
      <c r="DT12" s="431">
        <f t="shared" si="22"/>
        <v>0</v>
      </c>
      <c r="DU12" s="401">
        <f t="shared" ref="DU12:DV12" si="75">SUM(DA12,DO12)</f>
        <v>0</v>
      </c>
      <c r="DV12" s="399">
        <f t="shared" si="75"/>
        <v>0</v>
      </c>
      <c r="DW12" s="402">
        <f t="shared" si="24"/>
        <v>0</v>
      </c>
      <c r="DX12" s="432">
        <f t="shared" ref="DX12:DY12" si="76">SUM(CP12,CR12,CW12,CY12,DD12,DF12,DK12,DM12)</f>
        <v>0</v>
      </c>
      <c r="DY12" s="351">
        <f t="shared" si="76"/>
        <v>0</v>
      </c>
      <c r="DZ12" s="354">
        <f t="shared" si="26"/>
        <v>0</v>
      </c>
      <c r="EA12" s="531"/>
      <c r="EB12" s="532"/>
      <c r="EC12" s="533"/>
      <c r="ED12" s="530"/>
      <c r="EE12" s="408">
        <f t="shared" si="27"/>
        <v>0</v>
      </c>
      <c r="EF12" s="409">
        <f t="shared" si="28"/>
        <v>0</v>
      </c>
      <c r="EG12" s="410" t="str">
        <f>IFERROR(EF12/'Donnees de base'!E12,"")</f>
        <v/>
      </c>
      <c r="EH12" s="410">
        <f t="shared" si="29"/>
        <v>0</v>
      </c>
      <c r="EI12" s="411" t="str">
        <f>IFERROR(EH12/'Donnees de base'!F12,"")</f>
        <v/>
      </c>
      <c r="EJ12" s="365">
        <f t="shared" si="30"/>
        <v>0</v>
      </c>
      <c r="EK12" s="366" t="str">
        <f>IFERROR(EJ12/'Donnees de base'!G12,"")</f>
        <v/>
      </c>
      <c r="EL12" s="412" t="str">
        <f>IFERROR(DZ12/'Donnees de base'!K12,"")</f>
        <v/>
      </c>
      <c r="EM12" s="413" t="str">
        <f>IFERROR(DZ12/'Donnees de base'!P12,"")</f>
        <v/>
      </c>
      <c r="EN12" s="413" t="str">
        <f>IFERROR(DZ12/'Donnees de base'!T12,"")</f>
        <v/>
      </c>
      <c r="EO12" s="414" t="str">
        <f>IFERROR(EE12/'Donnees de base'!L12,"")</f>
        <v/>
      </c>
      <c r="EP12" s="370" t="str">
        <f>IFERROR(EJ12/('Donnees de base'!K12+'Donnees de base'!L12),"")</f>
        <v/>
      </c>
      <c r="EQ12" s="346"/>
      <c r="ER12" s="525">
        <f>IFERROR(EQ12-Jour1!ES12,"")</f>
        <v>0</v>
      </c>
      <c r="ES12" s="372">
        <f t="shared" si="31"/>
        <v>0</v>
      </c>
      <c r="ET12" s="84"/>
      <c r="EU12" s="84"/>
      <c r="EV12" s="373" t="str">
        <f>IFERROR((((ET12+EU12)*'Donnees de base'!$X$49)-(DZ12+EE12))/((ET12+EU12)*'Donnees de base'!$X$49),"")</f>
        <v/>
      </c>
      <c r="EW12" s="374">
        <f>IFERROR(Jour1!EW12-(ET12+EU12),"")</f>
        <v>0</v>
      </c>
      <c r="EX12" s="421"/>
      <c r="EY12" s="110"/>
      <c r="EZ12" s="110"/>
      <c r="FA12" s="422"/>
      <c r="FB12" s="423"/>
      <c r="FC12" s="110"/>
      <c r="FD12" s="424"/>
      <c r="FE12" s="395"/>
      <c r="FF12" s="415" t="str">
        <f>IFERROR(FE12/'Donnees de base'!AC12,"")</f>
        <v/>
      </c>
      <c r="FG12" s="386"/>
      <c r="FH12" s="415" t="str">
        <f>IFERROR(FG12/'Donnees de base'!AD12,"")</f>
        <v/>
      </c>
      <c r="FI12" s="386"/>
      <c r="FJ12" s="415" t="str">
        <f>IFERROR(FI12/'Donnees de base'!AE12,"")</f>
        <v/>
      </c>
      <c r="FK12" s="386"/>
      <c r="FL12" s="415" t="str">
        <f>IFERROR(FK12/'Donnees de base'!AF12,"")</f>
        <v/>
      </c>
      <c r="FM12" s="386"/>
      <c r="FN12" s="415" t="str">
        <f>IFERROR(FM12/'Donnees de base'!AG12,"")</f>
        <v/>
      </c>
      <c r="FO12" s="416">
        <f t="shared" si="32"/>
        <v>0</v>
      </c>
      <c r="FP12" s="386"/>
      <c r="FQ12" s="415" t="str">
        <f>IFERROR(FP12/'Donnees de base'!AH12,"")</f>
        <v/>
      </c>
      <c r="FR12" s="386"/>
      <c r="FS12" s="415" t="str">
        <f>IFERROR(FR12/'Donnees de base'!AI12,"")</f>
        <v/>
      </c>
      <c r="FT12" s="386"/>
      <c r="FU12" s="415" t="str">
        <f>IFERROR(FT12/'Donnees de base'!AJ12,"")</f>
        <v/>
      </c>
      <c r="FV12" s="416">
        <f t="shared" si="33"/>
        <v>0</v>
      </c>
      <c r="FW12" s="386"/>
      <c r="FX12" s="415" t="str">
        <f>IFERROR(FW12/'Donnees de base'!AK12,"")</f>
        <v/>
      </c>
      <c r="FY12" s="386"/>
      <c r="FZ12" s="415" t="str">
        <f>IFERROR(FY12/'Donnees de base'!AL12,"")</f>
        <v/>
      </c>
      <c r="GA12" s="386"/>
      <c r="GB12" s="415" t="str">
        <f>IFERROR(GA12/'Donnees de base'!AM12,"")</f>
        <v/>
      </c>
      <c r="GC12" s="416">
        <f t="shared" si="34"/>
        <v>0</v>
      </c>
      <c r="GD12" s="386"/>
      <c r="GE12" s="415" t="str">
        <f>IFERROR(GD12/'Donnees de base'!AN12,"")</f>
        <v/>
      </c>
      <c r="GF12" s="101"/>
      <c r="GG12" s="415" t="str">
        <f>IFERROR(GF12/'Donnees de base'!AO12,"")</f>
        <v/>
      </c>
      <c r="GH12" s="386"/>
      <c r="GI12" s="415" t="str">
        <f>IFERROR(GH12/'Donnees de base'!AP12,"")</f>
        <v/>
      </c>
      <c r="GJ12" s="386"/>
      <c r="GK12" s="417" t="str">
        <f>IFERROR(GJ12/'Donnees de base'!AQ12,"")</f>
        <v/>
      </c>
      <c r="GL12" s="418">
        <f t="shared" si="35"/>
        <v>0</v>
      </c>
      <c r="GM12" s="397"/>
      <c r="GN12" s="415" t="str">
        <f>IFERROR(GM12/'Donnees de base'!AS12,"")</f>
        <v/>
      </c>
      <c r="GO12" s="386"/>
      <c r="GP12" s="415" t="str">
        <f>IFERROR(GO12/'Donnees de base'!AT12,"")</f>
        <v/>
      </c>
      <c r="GQ12" s="386"/>
      <c r="GR12" s="415" t="str">
        <f>IFERROR(GQ12/'Donnees de base'!AU12,"")</f>
        <v/>
      </c>
      <c r="GS12" s="386"/>
      <c r="GT12" s="415" t="str">
        <f>IFERROR(GS12/'Donnees de base'!AV12,"")</f>
        <v/>
      </c>
      <c r="GU12" s="386"/>
      <c r="GV12" s="415" t="str">
        <f>IFERROR(GU12/'Donnees de base'!AW12,"")</f>
        <v/>
      </c>
      <c r="GW12" s="416">
        <f t="shared" si="36"/>
        <v>0</v>
      </c>
      <c r="GX12" s="386"/>
      <c r="GY12" s="415" t="str">
        <f>IFERROR(GX12/'Donnees de base'!AX12,"")</f>
        <v/>
      </c>
      <c r="GZ12" s="386"/>
      <c r="HA12" s="415" t="str">
        <f>IFERROR(GZ12/'Donnees de base'!AY12,"")</f>
        <v/>
      </c>
      <c r="HB12" s="386"/>
      <c r="HC12" s="415" t="str">
        <f>IFERROR(HB12/'Donnees de base'!AZ12,"")</f>
        <v/>
      </c>
      <c r="HD12" s="416">
        <f t="shared" si="37"/>
        <v>0</v>
      </c>
      <c r="HE12" s="386"/>
      <c r="HF12" s="415" t="str">
        <f>IFERROR(HE12/'Donnees de base'!BA12,"")</f>
        <v/>
      </c>
      <c r="HG12" s="386"/>
      <c r="HH12" s="415" t="str">
        <f>IFERROR(HG12/'Donnees de base'!BB12,"")</f>
        <v/>
      </c>
      <c r="HI12" s="386"/>
      <c r="HJ12" s="415" t="str">
        <f>IFERROR(HI12/'Donnees de base'!BC12,"")</f>
        <v/>
      </c>
      <c r="HK12" s="416">
        <f t="shared" si="38"/>
        <v>0</v>
      </c>
      <c r="HL12" s="386"/>
      <c r="HM12" s="415" t="str">
        <f>IFERROR(HL12/'Donnees de base'!BD12,"")</f>
        <v/>
      </c>
      <c r="HN12" s="386"/>
      <c r="HO12" s="415" t="str">
        <f>IFERROR(HN12/'Donnees de base'!BE12,"")</f>
        <v/>
      </c>
      <c r="HP12" s="386"/>
      <c r="HQ12" s="415" t="str">
        <f>IFERROR(HP12/'Donnees de base'!BF12,"")</f>
        <v/>
      </c>
      <c r="HR12" s="386"/>
      <c r="HS12" s="417" t="str">
        <f>IFERROR(HR12/'Donnees de base'!BG12,"")</f>
        <v/>
      </c>
      <c r="HT12" s="418">
        <f t="shared" si="39"/>
        <v>0</v>
      </c>
      <c r="HU12" s="397"/>
      <c r="HV12" s="415" t="str">
        <f>IFERROR(HU12/'Donnees de base'!BI12,"")</f>
        <v/>
      </c>
      <c r="HW12" s="386"/>
      <c r="HX12" s="415" t="str">
        <f>IFERROR(HW12/'Donnees de base'!BJ12,"")</f>
        <v/>
      </c>
      <c r="HY12" s="386"/>
      <c r="HZ12" s="415" t="str">
        <f>IFERROR(HY12/'Donnees de base'!BK12,"")</f>
        <v/>
      </c>
      <c r="IA12" s="386"/>
      <c r="IB12" s="415" t="str">
        <f>IFERROR(IA12/'Donnees de base'!BL12,"")</f>
        <v/>
      </c>
      <c r="IC12" s="386"/>
      <c r="ID12" s="415" t="str">
        <f>IFERROR(IC12/'Donnees de base'!BM12,"")</f>
        <v/>
      </c>
      <c r="IE12" s="416">
        <f t="shared" si="40"/>
        <v>0</v>
      </c>
      <c r="IF12" s="386"/>
      <c r="IG12" s="415" t="str">
        <f>IFERROR(IF12/'Donnees de base'!BN12,"")</f>
        <v/>
      </c>
      <c r="IH12" s="386"/>
      <c r="II12" s="415" t="str">
        <f>IFERROR(IH12/'Donnees de base'!BO12,"")</f>
        <v/>
      </c>
      <c r="IJ12" s="386"/>
      <c r="IK12" s="415" t="str">
        <f>IFERROR(IJ12/'Donnees de base'!BP12,"")</f>
        <v/>
      </c>
      <c r="IL12" s="416">
        <f t="shared" si="41"/>
        <v>0</v>
      </c>
      <c r="IM12" s="386"/>
      <c r="IN12" s="415" t="str">
        <f>IFERROR(IM12/'Donnees de base'!BQ12,"")</f>
        <v/>
      </c>
      <c r="IO12" s="386"/>
      <c r="IP12" s="415" t="str">
        <f>IFERROR(IO12/'Donnees de base'!BR12,"")</f>
        <v/>
      </c>
      <c r="IQ12" s="386"/>
      <c r="IR12" s="415" t="str">
        <f>IFERROR(IQ12/'Donnees de base'!BS12,"")</f>
        <v/>
      </c>
      <c r="IS12" s="416">
        <f t="shared" si="42"/>
        <v>0</v>
      </c>
      <c r="IT12" s="386"/>
      <c r="IU12" s="415" t="str">
        <f>IFERROR(IT12/'Donnees de base'!BT12,"")</f>
        <v/>
      </c>
      <c r="IV12" s="386"/>
      <c r="IW12" s="415" t="str">
        <f>IFERROR(IV12/'Donnees de base'!BU12,"")</f>
        <v/>
      </c>
      <c r="IX12" s="386"/>
      <c r="IY12" s="415" t="str">
        <f>IFERROR(IX12/'Donnees de base'!BV12,"")</f>
        <v/>
      </c>
      <c r="IZ12" s="386"/>
      <c r="JA12" s="417" t="str">
        <f>IFERROR(IZ12/'Donnees de base'!BW12,"")</f>
        <v/>
      </c>
      <c r="JB12" s="418">
        <f t="shared" si="43"/>
        <v>0</v>
      </c>
      <c r="JC12" s="397"/>
      <c r="JD12" s="415" t="str">
        <f>IFERROR(JC12/'Donnees de base'!BY12,"")</f>
        <v/>
      </c>
      <c r="JE12" s="386"/>
      <c r="JF12" s="386"/>
      <c r="JG12" s="386"/>
      <c r="JH12" s="386"/>
      <c r="JI12" s="389">
        <f t="shared" si="44"/>
        <v>0</v>
      </c>
      <c r="JJ12" s="417" t="str">
        <f>IFERROR(JI12/('Donnees de base'!CD12-'Donnees de base'!BY12),"")</f>
        <v/>
      </c>
      <c r="JK12" s="418">
        <f t="shared" si="0"/>
        <v>0</v>
      </c>
    </row>
    <row r="13" spans="1:271" ht="15.4">
      <c r="A13" s="214" t="str">
        <f>IF('Donnees de base'!A13="","",'Donnees de base'!A13)</f>
        <v>COUP</v>
      </c>
      <c r="B13" s="215" t="str">
        <f>IF('Donnees de base'!B13="","",'Donnees de base'!B13)</f>
        <v>GPEI</v>
      </c>
      <c r="C13" s="215" t="str">
        <f>IF('Donnees de base'!C13="","",'Donnees de base'!C13)</f>
        <v>DATA</v>
      </c>
      <c r="D13" s="215" t="str">
        <f>IF('Donnees de base'!D13="","",'Donnees de base'!D13)</f>
        <v/>
      </c>
      <c r="E13" s="216" t="str">
        <f>IF('Donnees de base'!H13="","",'Donnees de base'!H13)</f>
        <v/>
      </c>
      <c r="F13" s="227">
        <v>0</v>
      </c>
      <c r="G13" s="228"/>
      <c r="H13" s="229" t="str">
        <f>IF('Donnees de base'!Y13="","",'Donnees de base'!Y13)</f>
        <v/>
      </c>
      <c r="I13" s="106"/>
      <c r="J13" s="230">
        <f t="shared" si="1"/>
        <v>0</v>
      </c>
      <c r="K13" s="105"/>
      <c r="L13" s="106"/>
      <c r="M13" s="230">
        <f t="shared" si="2"/>
        <v>0</v>
      </c>
      <c r="N13" s="105"/>
      <c r="O13" s="105"/>
      <c r="P13" s="231">
        <f t="shared" si="3"/>
        <v>0</v>
      </c>
      <c r="Q13" s="105"/>
      <c r="R13" s="105"/>
      <c r="S13" s="231">
        <f t="shared" si="4"/>
        <v>0</v>
      </c>
      <c r="T13" s="232">
        <f t="shared" ref="T13:U13" si="77">SUM(N13,Q13)</f>
        <v>0</v>
      </c>
      <c r="U13" s="232">
        <f t="shared" si="77"/>
        <v>0</v>
      </c>
      <c r="V13" s="231">
        <f t="shared" si="6"/>
        <v>0</v>
      </c>
      <c r="W13" s="105"/>
      <c r="X13" s="228"/>
      <c r="Y13" s="103"/>
      <c r="Z13" s="105"/>
      <c r="AA13" s="105"/>
      <c r="AB13" s="105"/>
      <c r="AC13" s="106"/>
      <c r="AD13" s="107"/>
      <c r="AE13" s="228"/>
      <c r="AF13" s="103"/>
      <c r="AG13" s="105"/>
      <c r="AH13" s="105"/>
      <c r="AI13" s="105"/>
      <c r="AJ13" s="105"/>
      <c r="AK13" s="105"/>
      <c r="AL13" s="105"/>
      <c r="AM13" s="105"/>
      <c r="AN13" s="106"/>
      <c r="AO13" s="107"/>
      <c r="AP13" s="105"/>
      <c r="AQ13" s="105"/>
      <c r="AR13" s="105"/>
      <c r="AS13" s="105"/>
      <c r="AT13" s="105"/>
      <c r="AU13" s="105"/>
      <c r="AV13" s="105"/>
      <c r="AW13" s="228"/>
      <c r="AX13" s="103"/>
      <c r="AY13" s="105"/>
      <c r="AZ13" s="105"/>
      <c r="BA13" s="105"/>
      <c r="BB13" s="105"/>
      <c r="BC13" s="105"/>
      <c r="BD13" s="105"/>
      <c r="BE13" s="105"/>
      <c r="BF13" s="105"/>
      <c r="BG13" s="105"/>
      <c r="BH13" s="105"/>
      <c r="BI13" s="106"/>
      <c r="BJ13" s="107"/>
      <c r="BK13" s="228"/>
      <c r="BL13" s="379" t="str">
        <f t="shared" si="7"/>
        <v/>
      </c>
      <c r="BM13" s="380" t="str">
        <f t="shared" si="8"/>
        <v/>
      </c>
      <c r="BN13" s="380" t="str">
        <f>IFERROR(K13/('Donnees de base'!M13*0.48),"")</f>
        <v/>
      </c>
      <c r="BO13" s="380" t="str">
        <f>IFERROR(L13/('Donnees de base'!M13*0.52),"")</f>
        <v/>
      </c>
      <c r="BP13" s="380" t="str">
        <f>IFERROR(T13/('Donnees de base'!K13*0.48),"")</f>
        <v/>
      </c>
      <c r="BQ13" s="380" t="str">
        <f>IFERROR(U13/('Donnees de base'!K13*0.52),"")</f>
        <v/>
      </c>
      <c r="BR13" s="380" t="str">
        <f>IFERROR(W13/('Donnees de base'!L13*0.48),"")</f>
        <v/>
      </c>
      <c r="BS13" s="380" t="str">
        <f>IFERROR(X13/('Donnees de base'!L13*0.52),"")</f>
        <v/>
      </c>
      <c r="BT13" s="380" t="s">
        <v>309</v>
      </c>
      <c r="BU13" s="381" t="s">
        <v>309</v>
      </c>
      <c r="BV13" s="380" t="s">
        <v>309</v>
      </c>
      <c r="BW13" s="380" t="s">
        <v>309</v>
      </c>
      <c r="BX13" s="380" t="s">
        <v>309</v>
      </c>
      <c r="BY13" s="380" t="s">
        <v>309</v>
      </c>
      <c r="BZ13" s="380" t="s">
        <v>309</v>
      </c>
      <c r="CA13" s="380" t="s">
        <v>309</v>
      </c>
      <c r="CB13" s="380" t="s">
        <v>309</v>
      </c>
      <c r="CC13" s="380" t="s">
        <v>309</v>
      </c>
      <c r="CD13" s="380" t="str">
        <f>IFERROR(AN13/('Donnees de base'!M13*0.48),"")</f>
        <v/>
      </c>
      <c r="CE13" s="380" t="s">
        <v>309</v>
      </c>
      <c r="CF13" s="380" t="s">
        <v>309</v>
      </c>
      <c r="CG13" s="380" t="s">
        <v>309</v>
      </c>
      <c r="CH13" s="382" t="s">
        <v>309</v>
      </c>
      <c r="CI13" s="332"/>
      <c r="CJ13" s="333" t="str">
        <f>IF('Donnees de base'!C13="","",'Donnees de base'!C13)</f>
        <v>DATA</v>
      </c>
      <c r="CK13" s="333" t="str">
        <f>IF('Donnees de base'!D13="","",'Donnees de base'!D13)</f>
        <v/>
      </c>
      <c r="CL13" s="333">
        <f>IF('Donnees de base'!G13="","",'Donnees de base'!G13)</f>
        <v>0</v>
      </c>
      <c r="CM13" s="386"/>
      <c r="CN13" s="383" t="s">
        <v>309</v>
      </c>
      <c r="CO13" s="335">
        <f>IF('Donnees de base'!K13="","",'Donnees de base'!K13)</f>
        <v>0</v>
      </c>
      <c r="CP13" s="397"/>
      <c r="CQ13" s="386"/>
      <c r="CR13" s="386"/>
      <c r="CS13" s="387"/>
      <c r="CT13" s="419">
        <f t="shared" si="9"/>
        <v>0</v>
      </c>
      <c r="CU13" s="389">
        <f t="shared" si="10"/>
        <v>0</v>
      </c>
      <c r="CV13" s="420">
        <f t="shared" si="11"/>
        <v>0</v>
      </c>
      <c r="CW13" s="397"/>
      <c r="CX13" s="386"/>
      <c r="CY13" s="386"/>
      <c r="CZ13" s="391"/>
      <c r="DA13" s="419">
        <f t="shared" si="12"/>
        <v>0</v>
      </c>
      <c r="DB13" s="389">
        <f t="shared" si="13"/>
        <v>0</v>
      </c>
      <c r="DC13" s="420">
        <f t="shared" si="14"/>
        <v>0</v>
      </c>
      <c r="DD13" s="395"/>
      <c r="DE13" s="386"/>
      <c r="DF13" s="386"/>
      <c r="DG13" s="396"/>
      <c r="DH13" s="419">
        <f t="shared" si="15"/>
        <v>0</v>
      </c>
      <c r="DI13" s="389">
        <f t="shared" si="16"/>
        <v>0</v>
      </c>
      <c r="DJ13" s="420">
        <f t="shared" si="17"/>
        <v>0</v>
      </c>
      <c r="DK13" s="397"/>
      <c r="DL13" s="386"/>
      <c r="DM13" s="386"/>
      <c r="DN13" s="391"/>
      <c r="DO13" s="348">
        <f t="shared" si="18"/>
        <v>0</v>
      </c>
      <c r="DP13" s="333">
        <f t="shared" si="19"/>
        <v>0</v>
      </c>
      <c r="DQ13" s="349">
        <f t="shared" si="20"/>
        <v>0</v>
      </c>
      <c r="DR13" s="430">
        <f t="shared" ref="DR13:DS13" si="78">SUM(CT13,DH13)</f>
        <v>0</v>
      </c>
      <c r="DS13" s="399">
        <f t="shared" si="78"/>
        <v>0</v>
      </c>
      <c r="DT13" s="431">
        <f t="shared" si="22"/>
        <v>0</v>
      </c>
      <c r="DU13" s="401">
        <f t="shared" ref="DU13:DV13" si="79">SUM(DA13,DO13)</f>
        <v>0</v>
      </c>
      <c r="DV13" s="399">
        <f t="shared" si="79"/>
        <v>0</v>
      </c>
      <c r="DW13" s="402">
        <f t="shared" si="24"/>
        <v>0</v>
      </c>
      <c r="DX13" s="432">
        <f t="shared" ref="DX13:DY13" si="80">SUM(CP13,CR13,CW13,CY13,DD13,DF13,DK13,DM13)</f>
        <v>0</v>
      </c>
      <c r="DY13" s="351">
        <f t="shared" si="80"/>
        <v>0</v>
      </c>
      <c r="DZ13" s="354">
        <f t="shared" si="26"/>
        <v>0</v>
      </c>
      <c r="EA13" s="531"/>
      <c r="EB13" s="532"/>
      <c r="EC13" s="533"/>
      <c r="ED13" s="530"/>
      <c r="EE13" s="408">
        <f t="shared" si="27"/>
        <v>0</v>
      </c>
      <c r="EF13" s="409">
        <f t="shared" si="28"/>
        <v>0</v>
      </c>
      <c r="EG13" s="410" t="str">
        <f>IFERROR(EF13/'Donnees de base'!E13,"")</f>
        <v/>
      </c>
      <c r="EH13" s="410">
        <f t="shared" si="29"/>
        <v>0</v>
      </c>
      <c r="EI13" s="411" t="str">
        <f>IFERROR(EH13/'Donnees de base'!F13,"")</f>
        <v/>
      </c>
      <c r="EJ13" s="365">
        <f t="shared" si="30"/>
        <v>0</v>
      </c>
      <c r="EK13" s="366" t="str">
        <f>IFERROR(EJ13/'Donnees de base'!G13,"")</f>
        <v/>
      </c>
      <c r="EL13" s="412" t="str">
        <f>IFERROR(DZ13/'Donnees de base'!K13,"")</f>
        <v/>
      </c>
      <c r="EM13" s="413" t="str">
        <f>IFERROR(DZ13/'Donnees de base'!P13,"")</f>
        <v/>
      </c>
      <c r="EN13" s="413" t="str">
        <f>IFERROR(DZ13/'Donnees de base'!T13,"")</f>
        <v/>
      </c>
      <c r="EO13" s="414" t="str">
        <f>IFERROR(EE13/'Donnees de base'!L13,"")</f>
        <v/>
      </c>
      <c r="EP13" s="370" t="str">
        <f>IFERROR(EJ13/('Donnees de base'!K13+'Donnees de base'!L13),"")</f>
        <v/>
      </c>
      <c r="EQ13" s="346"/>
      <c r="ER13" s="525">
        <f>IFERROR(EQ13-Jour1!ES13,"")</f>
        <v>0</v>
      </c>
      <c r="ES13" s="372">
        <f t="shared" si="31"/>
        <v>0</v>
      </c>
      <c r="ET13" s="84"/>
      <c r="EU13" s="84"/>
      <c r="EV13" s="373" t="str">
        <f>IFERROR((((ET13+EU13)*'Donnees de base'!$X$49)-(DZ13+EE13))/((ET13+EU13)*'Donnees de base'!$X$49),"")</f>
        <v/>
      </c>
      <c r="EW13" s="374">
        <f>IFERROR(Jour1!EW13-(ET13+EU13),"")</f>
        <v>0</v>
      </c>
      <c r="EX13" s="421"/>
      <c r="EY13" s="110"/>
      <c r="EZ13" s="110"/>
      <c r="FA13" s="422"/>
      <c r="FB13" s="423"/>
      <c r="FC13" s="110"/>
      <c r="FD13" s="424"/>
      <c r="FE13" s="395"/>
      <c r="FF13" s="415" t="str">
        <f>IFERROR(FE13/'Donnees de base'!AC13,"")</f>
        <v/>
      </c>
      <c r="FG13" s="386"/>
      <c r="FH13" s="415" t="str">
        <f>IFERROR(FG13/'Donnees de base'!AD13,"")</f>
        <v/>
      </c>
      <c r="FI13" s="386"/>
      <c r="FJ13" s="415" t="str">
        <f>IFERROR(FI13/'Donnees de base'!AE13,"")</f>
        <v/>
      </c>
      <c r="FK13" s="386"/>
      <c r="FL13" s="415" t="str">
        <f>IFERROR(FK13/'Donnees de base'!AF13,"")</f>
        <v/>
      </c>
      <c r="FM13" s="386"/>
      <c r="FN13" s="415" t="str">
        <f>IFERROR(FM13/'Donnees de base'!AG13,"")</f>
        <v/>
      </c>
      <c r="FO13" s="416">
        <f t="shared" si="32"/>
        <v>0</v>
      </c>
      <c r="FP13" s="386"/>
      <c r="FQ13" s="415" t="str">
        <f>IFERROR(FP13/'Donnees de base'!AH13,"")</f>
        <v/>
      </c>
      <c r="FR13" s="386"/>
      <c r="FS13" s="415" t="str">
        <f>IFERROR(FR13/'Donnees de base'!AI13,"")</f>
        <v/>
      </c>
      <c r="FT13" s="386"/>
      <c r="FU13" s="415" t="str">
        <f>IFERROR(FT13/'Donnees de base'!AJ13,"")</f>
        <v/>
      </c>
      <c r="FV13" s="416">
        <f t="shared" si="33"/>
        <v>0</v>
      </c>
      <c r="FW13" s="386"/>
      <c r="FX13" s="415" t="str">
        <f>IFERROR(FW13/'Donnees de base'!AK13,"")</f>
        <v/>
      </c>
      <c r="FY13" s="386"/>
      <c r="FZ13" s="415" t="str">
        <f>IFERROR(FY13/'Donnees de base'!AL13,"")</f>
        <v/>
      </c>
      <c r="GA13" s="386"/>
      <c r="GB13" s="415" t="str">
        <f>IFERROR(GA13/'Donnees de base'!AM13,"")</f>
        <v/>
      </c>
      <c r="GC13" s="416">
        <f t="shared" si="34"/>
        <v>0</v>
      </c>
      <c r="GD13" s="386"/>
      <c r="GE13" s="415" t="str">
        <f>IFERROR(GD13/'Donnees de base'!AN13,"")</f>
        <v/>
      </c>
      <c r="GF13" s="101"/>
      <c r="GG13" s="415" t="str">
        <f>IFERROR(GF13/'Donnees de base'!AO13,"")</f>
        <v/>
      </c>
      <c r="GH13" s="386"/>
      <c r="GI13" s="415" t="str">
        <f>IFERROR(GH13/'Donnees de base'!AP13,"")</f>
        <v/>
      </c>
      <c r="GJ13" s="386"/>
      <c r="GK13" s="417" t="str">
        <f>IFERROR(GJ13/'Donnees de base'!AQ13,"")</f>
        <v/>
      </c>
      <c r="GL13" s="418">
        <f t="shared" si="35"/>
        <v>0</v>
      </c>
      <c r="GM13" s="397"/>
      <c r="GN13" s="415" t="str">
        <f>IFERROR(GM13/'Donnees de base'!AS13,"")</f>
        <v/>
      </c>
      <c r="GO13" s="386"/>
      <c r="GP13" s="415" t="str">
        <f>IFERROR(GO13/'Donnees de base'!AT13,"")</f>
        <v/>
      </c>
      <c r="GQ13" s="386"/>
      <c r="GR13" s="415" t="str">
        <f>IFERROR(GQ13/'Donnees de base'!AU13,"")</f>
        <v/>
      </c>
      <c r="GS13" s="386"/>
      <c r="GT13" s="415" t="str">
        <f>IFERROR(GS13/'Donnees de base'!AV13,"")</f>
        <v/>
      </c>
      <c r="GU13" s="386"/>
      <c r="GV13" s="415" t="str">
        <f>IFERROR(GU13/'Donnees de base'!AW13,"")</f>
        <v/>
      </c>
      <c r="GW13" s="416">
        <f t="shared" si="36"/>
        <v>0</v>
      </c>
      <c r="GX13" s="386"/>
      <c r="GY13" s="415" t="str">
        <f>IFERROR(GX13/'Donnees de base'!AX13,"")</f>
        <v/>
      </c>
      <c r="GZ13" s="386"/>
      <c r="HA13" s="415" t="str">
        <f>IFERROR(GZ13/'Donnees de base'!AY13,"")</f>
        <v/>
      </c>
      <c r="HB13" s="386"/>
      <c r="HC13" s="415" t="str">
        <f>IFERROR(HB13/'Donnees de base'!AZ13,"")</f>
        <v/>
      </c>
      <c r="HD13" s="416">
        <f t="shared" si="37"/>
        <v>0</v>
      </c>
      <c r="HE13" s="386"/>
      <c r="HF13" s="415" t="str">
        <f>IFERROR(HE13/'Donnees de base'!BA13,"")</f>
        <v/>
      </c>
      <c r="HG13" s="386"/>
      <c r="HH13" s="415" t="str">
        <f>IFERROR(HG13/'Donnees de base'!BB13,"")</f>
        <v/>
      </c>
      <c r="HI13" s="386"/>
      <c r="HJ13" s="415" t="str">
        <f>IFERROR(HI13/'Donnees de base'!BC13,"")</f>
        <v/>
      </c>
      <c r="HK13" s="416">
        <f t="shared" si="38"/>
        <v>0</v>
      </c>
      <c r="HL13" s="386"/>
      <c r="HM13" s="415" t="str">
        <f>IFERROR(HL13/'Donnees de base'!BD13,"")</f>
        <v/>
      </c>
      <c r="HN13" s="386"/>
      <c r="HO13" s="415" t="str">
        <f>IFERROR(HN13/'Donnees de base'!BE13,"")</f>
        <v/>
      </c>
      <c r="HP13" s="386"/>
      <c r="HQ13" s="415" t="str">
        <f>IFERROR(HP13/'Donnees de base'!BF13,"")</f>
        <v/>
      </c>
      <c r="HR13" s="386"/>
      <c r="HS13" s="417" t="str">
        <f>IFERROR(HR13/'Donnees de base'!BG13,"")</f>
        <v/>
      </c>
      <c r="HT13" s="418">
        <f t="shared" si="39"/>
        <v>0</v>
      </c>
      <c r="HU13" s="397"/>
      <c r="HV13" s="415" t="str">
        <f>IFERROR(HU13/'Donnees de base'!BI13,"")</f>
        <v/>
      </c>
      <c r="HW13" s="386"/>
      <c r="HX13" s="415" t="str">
        <f>IFERROR(HW13/'Donnees de base'!BJ13,"")</f>
        <v/>
      </c>
      <c r="HY13" s="386"/>
      <c r="HZ13" s="415" t="str">
        <f>IFERROR(HY13/'Donnees de base'!BK13,"")</f>
        <v/>
      </c>
      <c r="IA13" s="386"/>
      <c r="IB13" s="415" t="str">
        <f>IFERROR(IA13/'Donnees de base'!BL13,"")</f>
        <v/>
      </c>
      <c r="IC13" s="386"/>
      <c r="ID13" s="415" t="str">
        <f>IFERROR(IC13/'Donnees de base'!BM13,"")</f>
        <v/>
      </c>
      <c r="IE13" s="416">
        <f t="shared" si="40"/>
        <v>0</v>
      </c>
      <c r="IF13" s="386"/>
      <c r="IG13" s="415" t="str">
        <f>IFERROR(IF13/'Donnees de base'!BN13,"")</f>
        <v/>
      </c>
      <c r="IH13" s="386"/>
      <c r="II13" s="415" t="str">
        <f>IFERROR(IH13/'Donnees de base'!BO13,"")</f>
        <v/>
      </c>
      <c r="IJ13" s="386"/>
      <c r="IK13" s="415" t="str">
        <f>IFERROR(IJ13/'Donnees de base'!BP13,"")</f>
        <v/>
      </c>
      <c r="IL13" s="416">
        <f t="shared" si="41"/>
        <v>0</v>
      </c>
      <c r="IM13" s="386"/>
      <c r="IN13" s="415" t="str">
        <f>IFERROR(IM13/'Donnees de base'!BQ13,"")</f>
        <v/>
      </c>
      <c r="IO13" s="386"/>
      <c r="IP13" s="415" t="str">
        <f>IFERROR(IO13/'Donnees de base'!BR13,"")</f>
        <v/>
      </c>
      <c r="IQ13" s="386"/>
      <c r="IR13" s="415" t="str">
        <f>IFERROR(IQ13/'Donnees de base'!BS13,"")</f>
        <v/>
      </c>
      <c r="IS13" s="416">
        <f t="shared" si="42"/>
        <v>0</v>
      </c>
      <c r="IT13" s="386"/>
      <c r="IU13" s="415" t="str">
        <f>IFERROR(IT13/'Donnees de base'!BT13,"")</f>
        <v/>
      </c>
      <c r="IV13" s="386"/>
      <c r="IW13" s="415" t="str">
        <f>IFERROR(IV13/'Donnees de base'!BU13,"")</f>
        <v/>
      </c>
      <c r="IX13" s="386"/>
      <c r="IY13" s="415" t="str">
        <f>IFERROR(IX13/'Donnees de base'!BV13,"")</f>
        <v/>
      </c>
      <c r="IZ13" s="386"/>
      <c r="JA13" s="417" t="str">
        <f>IFERROR(IZ13/'Donnees de base'!BW13,"")</f>
        <v/>
      </c>
      <c r="JB13" s="418">
        <f t="shared" si="43"/>
        <v>0</v>
      </c>
      <c r="JC13" s="397"/>
      <c r="JD13" s="415" t="str">
        <f>IFERROR(JC13/'Donnees de base'!BY13,"")</f>
        <v/>
      </c>
      <c r="JE13" s="386"/>
      <c r="JF13" s="386"/>
      <c r="JG13" s="386"/>
      <c r="JH13" s="386"/>
      <c r="JI13" s="389">
        <f t="shared" si="44"/>
        <v>0</v>
      </c>
      <c r="JJ13" s="417" t="str">
        <f>IFERROR(JI13/('Donnees de base'!CD13-'Donnees de base'!BY13),"")</f>
        <v/>
      </c>
      <c r="JK13" s="418">
        <f t="shared" si="0"/>
        <v>0</v>
      </c>
    </row>
    <row r="14" spans="1:271" ht="15.4">
      <c r="A14" s="214" t="str">
        <f>IF('Donnees de base'!A14="","",'Donnees de base'!A14)</f>
        <v>COUP</v>
      </c>
      <c r="B14" s="215" t="str">
        <f>IF('Donnees de base'!B14="","",'Donnees de base'!B14)</f>
        <v>GPEI</v>
      </c>
      <c r="C14" s="215" t="str">
        <f>IF('Donnees de base'!C14="","",'Donnees de base'!C14)</f>
        <v>DATA</v>
      </c>
      <c r="D14" s="215" t="str">
        <f>IF('Donnees de base'!D14="","",'Donnees de base'!D14)</f>
        <v/>
      </c>
      <c r="E14" s="216" t="str">
        <f>IF('Donnees de base'!H14="","",'Donnees de base'!H14)</f>
        <v/>
      </c>
      <c r="F14" s="227">
        <v>0</v>
      </c>
      <c r="G14" s="228"/>
      <c r="H14" s="229" t="str">
        <f>IF('Donnees de base'!Y14="","",'Donnees de base'!Y14)</f>
        <v/>
      </c>
      <c r="I14" s="106"/>
      <c r="J14" s="230">
        <f t="shared" si="1"/>
        <v>0</v>
      </c>
      <c r="K14" s="105"/>
      <c r="L14" s="106"/>
      <c r="M14" s="230">
        <f t="shared" si="2"/>
        <v>0</v>
      </c>
      <c r="N14" s="105"/>
      <c r="O14" s="105"/>
      <c r="P14" s="231">
        <f t="shared" si="3"/>
        <v>0</v>
      </c>
      <c r="Q14" s="105"/>
      <c r="R14" s="105"/>
      <c r="S14" s="231">
        <f t="shared" si="4"/>
        <v>0</v>
      </c>
      <c r="T14" s="232">
        <f t="shared" ref="T14:U14" si="81">SUM(N14,Q14)</f>
        <v>0</v>
      </c>
      <c r="U14" s="232">
        <f t="shared" si="81"/>
        <v>0</v>
      </c>
      <c r="V14" s="231">
        <f t="shared" si="6"/>
        <v>0</v>
      </c>
      <c r="W14" s="105"/>
      <c r="X14" s="228"/>
      <c r="Y14" s="103"/>
      <c r="Z14" s="105"/>
      <c r="AA14" s="105"/>
      <c r="AB14" s="105"/>
      <c r="AC14" s="106"/>
      <c r="AD14" s="107"/>
      <c r="AE14" s="228"/>
      <c r="AF14" s="103"/>
      <c r="AG14" s="105"/>
      <c r="AH14" s="105"/>
      <c r="AI14" s="105"/>
      <c r="AJ14" s="105"/>
      <c r="AK14" s="105"/>
      <c r="AL14" s="105"/>
      <c r="AM14" s="105"/>
      <c r="AN14" s="106"/>
      <c r="AO14" s="107"/>
      <c r="AP14" s="105"/>
      <c r="AQ14" s="105"/>
      <c r="AR14" s="105"/>
      <c r="AS14" s="105"/>
      <c r="AT14" s="105"/>
      <c r="AU14" s="105"/>
      <c r="AV14" s="105"/>
      <c r="AW14" s="228"/>
      <c r="AX14" s="103"/>
      <c r="AY14" s="105"/>
      <c r="AZ14" s="105"/>
      <c r="BA14" s="105"/>
      <c r="BB14" s="105"/>
      <c r="BC14" s="105"/>
      <c r="BD14" s="105"/>
      <c r="BE14" s="105"/>
      <c r="BF14" s="105"/>
      <c r="BG14" s="105"/>
      <c r="BH14" s="105"/>
      <c r="BI14" s="106"/>
      <c r="BJ14" s="107"/>
      <c r="BK14" s="228"/>
      <c r="BL14" s="379" t="str">
        <f t="shared" si="7"/>
        <v/>
      </c>
      <c r="BM14" s="380" t="str">
        <f t="shared" si="8"/>
        <v/>
      </c>
      <c r="BN14" s="380" t="str">
        <f>IFERROR(K14/('Donnees de base'!M14*0.48),"")</f>
        <v/>
      </c>
      <c r="BO14" s="380" t="str">
        <f>IFERROR(L14/('Donnees de base'!M14*0.52),"")</f>
        <v/>
      </c>
      <c r="BP14" s="380" t="str">
        <f>IFERROR(T14/('Donnees de base'!K14*0.48),"")</f>
        <v/>
      </c>
      <c r="BQ14" s="380" t="str">
        <f>IFERROR(U14/('Donnees de base'!K14*0.52),"")</f>
        <v/>
      </c>
      <c r="BR14" s="380" t="str">
        <f>IFERROR(W14/('Donnees de base'!L14*0.48),"")</f>
        <v/>
      </c>
      <c r="BS14" s="380" t="str">
        <f>IFERROR(X14/('Donnees de base'!L14*0.52),"")</f>
        <v/>
      </c>
      <c r="BT14" s="380" t="s">
        <v>309</v>
      </c>
      <c r="BU14" s="381" t="s">
        <v>309</v>
      </c>
      <c r="BV14" s="380" t="s">
        <v>309</v>
      </c>
      <c r="BW14" s="380" t="s">
        <v>309</v>
      </c>
      <c r="BX14" s="380" t="s">
        <v>309</v>
      </c>
      <c r="BY14" s="380" t="s">
        <v>309</v>
      </c>
      <c r="BZ14" s="380" t="s">
        <v>309</v>
      </c>
      <c r="CA14" s="380" t="s">
        <v>309</v>
      </c>
      <c r="CB14" s="380" t="s">
        <v>309</v>
      </c>
      <c r="CC14" s="380" t="s">
        <v>309</v>
      </c>
      <c r="CD14" s="380" t="str">
        <f>IFERROR(AN14/('Donnees de base'!M14*0.48),"")</f>
        <v/>
      </c>
      <c r="CE14" s="380" t="s">
        <v>309</v>
      </c>
      <c r="CF14" s="380" t="s">
        <v>309</v>
      </c>
      <c r="CG14" s="380" t="s">
        <v>309</v>
      </c>
      <c r="CH14" s="382" t="s">
        <v>309</v>
      </c>
      <c r="CI14" s="332"/>
      <c r="CJ14" s="333" t="str">
        <f>IF('Donnees de base'!C14="","",'Donnees de base'!C14)</f>
        <v>DATA</v>
      </c>
      <c r="CK14" s="333" t="str">
        <f>IF('Donnees de base'!D14="","",'Donnees de base'!D14)</f>
        <v/>
      </c>
      <c r="CL14" s="333">
        <f>IF('Donnees de base'!G14="","",'Donnees de base'!G14)</f>
        <v>0</v>
      </c>
      <c r="CM14" s="386"/>
      <c r="CN14" s="383" t="s">
        <v>309</v>
      </c>
      <c r="CO14" s="335">
        <f>IF('Donnees de base'!K14="","",'Donnees de base'!K14)</f>
        <v>0</v>
      </c>
      <c r="CP14" s="397"/>
      <c r="CQ14" s="386"/>
      <c r="CR14" s="386"/>
      <c r="CS14" s="387"/>
      <c r="CT14" s="419">
        <f t="shared" si="9"/>
        <v>0</v>
      </c>
      <c r="CU14" s="389">
        <f t="shared" si="10"/>
        <v>0</v>
      </c>
      <c r="CV14" s="420">
        <f t="shared" si="11"/>
        <v>0</v>
      </c>
      <c r="CW14" s="397"/>
      <c r="CX14" s="386"/>
      <c r="CY14" s="386"/>
      <c r="CZ14" s="391"/>
      <c r="DA14" s="419">
        <f t="shared" si="12"/>
        <v>0</v>
      </c>
      <c r="DB14" s="389">
        <f t="shared" si="13"/>
        <v>0</v>
      </c>
      <c r="DC14" s="420">
        <f t="shared" si="14"/>
        <v>0</v>
      </c>
      <c r="DD14" s="395"/>
      <c r="DE14" s="386"/>
      <c r="DF14" s="386"/>
      <c r="DG14" s="396"/>
      <c r="DH14" s="419">
        <f t="shared" si="15"/>
        <v>0</v>
      </c>
      <c r="DI14" s="389">
        <f t="shared" si="16"/>
        <v>0</v>
      </c>
      <c r="DJ14" s="420">
        <f t="shared" si="17"/>
        <v>0</v>
      </c>
      <c r="DK14" s="397"/>
      <c r="DL14" s="386"/>
      <c r="DM14" s="386"/>
      <c r="DN14" s="391"/>
      <c r="DO14" s="348">
        <f t="shared" si="18"/>
        <v>0</v>
      </c>
      <c r="DP14" s="333">
        <f t="shared" si="19"/>
        <v>0</v>
      </c>
      <c r="DQ14" s="349">
        <f t="shared" si="20"/>
        <v>0</v>
      </c>
      <c r="DR14" s="430">
        <f t="shared" ref="DR14:DS14" si="82">SUM(CT14,DH14)</f>
        <v>0</v>
      </c>
      <c r="DS14" s="399">
        <f t="shared" si="82"/>
        <v>0</v>
      </c>
      <c r="DT14" s="431">
        <f t="shared" si="22"/>
        <v>0</v>
      </c>
      <c r="DU14" s="401">
        <f t="shared" ref="DU14:DV14" si="83">SUM(DA14,DO14)</f>
        <v>0</v>
      </c>
      <c r="DV14" s="399">
        <f t="shared" si="83"/>
        <v>0</v>
      </c>
      <c r="DW14" s="402">
        <f t="shared" si="24"/>
        <v>0</v>
      </c>
      <c r="DX14" s="432">
        <f t="shared" ref="DX14:DY14" si="84">SUM(CP14,CR14,CW14,CY14,DD14,DF14,DK14,DM14)</f>
        <v>0</v>
      </c>
      <c r="DY14" s="351">
        <f t="shared" si="84"/>
        <v>0</v>
      </c>
      <c r="DZ14" s="354">
        <f t="shared" si="26"/>
        <v>0</v>
      </c>
      <c r="EA14" s="531"/>
      <c r="EB14" s="532"/>
      <c r="EC14" s="533"/>
      <c r="ED14" s="530"/>
      <c r="EE14" s="408">
        <f t="shared" si="27"/>
        <v>0</v>
      </c>
      <c r="EF14" s="409">
        <f t="shared" si="28"/>
        <v>0</v>
      </c>
      <c r="EG14" s="410" t="str">
        <f>IFERROR(EF14/'Donnees de base'!E14,"")</f>
        <v/>
      </c>
      <c r="EH14" s="410">
        <f t="shared" si="29"/>
        <v>0</v>
      </c>
      <c r="EI14" s="411" t="str">
        <f>IFERROR(EH14/'Donnees de base'!F14,"")</f>
        <v/>
      </c>
      <c r="EJ14" s="365">
        <f t="shared" si="30"/>
        <v>0</v>
      </c>
      <c r="EK14" s="366" t="str">
        <f>IFERROR(EJ14/'Donnees de base'!G14,"")</f>
        <v/>
      </c>
      <c r="EL14" s="412" t="str">
        <f>IFERROR(DZ14/'Donnees de base'!K14,"")</f>
        <v/>
      </c>
      <c r="EM14" s="413" t="str">
        <f>IFERROR(DZ14/'Donnees de base'!P14,"")</f>
        <v/>
      </c>
      <c r="EN14" s="413" t="str">
        <f>IFERROR(DZ14/'Donnees de base'!T14,"")</f>
        <v/>
      </c>
      <c r="EO14" s="414" t="str">
        <f>IFERROR(EE14/'Donnees de base'!L14,"")</f>
        <v/>
      </c>
      <c r="EP14" s="370" t="str">
        <f>IFERROR(EJ14/('Donnees de base'!K14+'Donnees de base'!L14),"")</f>
        <v/>
      </c>
      <c r="EQ14" s="346"/>
      <c r="ER14" s="525">
        <f>IFERROR(EQ14-Jour1!ES14,"")</f>
        <v>0</v>
      </c>
      <c r="ES14" s="372">
        <f t="shared" si="31"/>
        <v>0</v>
      </c>
      <c r="ET14" s="84"/>
      <c r="EU14" s="84"/>
      <c r="EV14" s="373" t="str">
        <f>IFERROR((((ET14+EU14)*'Donnees de base'!$X$49)-(DZ14+EE14))/((ET14+EU14)*'Donnees de base'!$X$49),"")</f>
        <v/>
      </c>
      <c r="EW14" s="374">
        <f>IFERROR(Jour1!EW14-(ET14+EU14),"")</f>
        <v>0</v>
      </c>
      <c r="EX14" s="421"/>
      <c r="EY14" s="110"/>
      <c r="EZ14" s="110"/>
      <c r="FA14" s="422"/>
      <c r="FB14" s="423"/>
      <c r="FC14" s="110"/>
      <c r="FD14" s="424"/>
      <c r="FE14" s="395"/>
      <c r="FF14" s="415" t="str">
        <f>IFERROR(FE14/'Donnees de base'!AC14,"")</f>
        <v/>
      </c>
      <c r="FG14" s="386"/>
      <c r="FH14" s="415" t="str">
        <f>IFERROR(FG14/'Donnees de base'!AD14,"")</f>
        <v/>
      </c>
      <c r="FI14" s="386"/>
      <c r="FJ14" s="415" t="str">
        <f>IFERROR(FI14/'Donnees de base'!AE14,"")</f>
        <v/>
      </c>
      <c r="FK14" s="386"/>
      <c r="FL14" s="415" t="str">
        <f>IFERROR(FK14/'Donnees de base'!AF14,"")</f>
        <v/>
      </c>
      <c r="FM14" s="386"/>
      <c r="FN14" s="415" t="str">
        <f>IFERROR(FM14/'Donnees de base'!AG14,"")</f>
        <v/>
      </c>
      <c r="FO14" s="416">
        <f t="shared" si="32"/>
        <v>0</v>
      </c>
      <c r="FP14" s="386"/>
      <c r="FQ14" s="415" t="str">
        <f>IFERROR(FP14/'Donnees de base'!AH14,"")</f>
        <v/>
      </c>
      <c r="FR14" s="386"/>
      <c r="FS14" s="415" t="str">
        <f>IFERROR(FR14/'Donnees de base'!AI14,"")</f>
        <v/>
      </c>
      <c r="FT14" s="386"/>
      <c r="FU14" s="415" t="str">
        <f>IFERROR(FT14/'Donnees de base'!AJ14,"")</f>
        <v/>
      </c>
      <c r="FV14" s="416">
        <f t="shared" si="33"/>
        <v>0</v>
      </c>
      <c r="FW14" s="386"/>
      <c r="FX14" s="415" t="str">
        <f>IFERROR(FW14/'Donnees de base'!AK14,"")</f>
        <v/>
      </c>
      <c r="FY14" s="386"/>
      <c r="FZ14" s="415" t="str">
        <f>IFERROR(FY14/'Donnees de base'!AL14,"")</f>
        <v/>
      </c>
      <c r="GA14" s="386"/>
      <c r="GB14" s="415" t="str">
        <f>IFERROR(GA14/'Donnees de base'!AM14,"")</f>
        <v/>
      </c>
      <c r="GC14" s="416">
        <f t="shared" si="34"/>
        <v>0</v>
      </c>
      <c r="GD14" s="386"/>
      <c r="GE14" s="415" t="str">
        <f>IFERROR(GD14/'Donnees de base'!AN14,"")</f>
        <v/>
      </c>
      <c r="GF14" s="101"/>
      <c r="GG14" s="415" t="str">
        <f>IFERROR(GF14/'Donnees de base'!AO14,"")</f>
        <v/>
      </c>
      <c r="GH14" s="386"/>
      <c r="GI14" s="415" t="str">
        <f>IFERROR(GH14/'Donnees de base'!AP14,"")</f>
        <v/>
      </c>
      <c r="GJ14" s="386"/>
      <c r="GK14" s="417" t="str">
        <f>IFERROR(GJ14/'Donnees de base'!AQ14,"")</f>
        <v/>
      </c>
      <c r="GL14" s="418">
        <f t="shared" si="35"/>
        <v>0</v>
      </c>
      <c r="GM14" s="397"/>
      <c r="GN14" s="415" t="str">
        <f>IFERROR(GM14/'Donnees de base'!AS14,"")</f>
        <v/>
      </c>
      <c r="GO14" s="386"/>
      <c r="GP14" s="415" t="str">
        <f>IFERROR(GO14/'Donnees de base'!AT14,"")</f>
        <v/>
      </c>
      <c r="GQ14" s="386"/>
      <c r="GR14" s="415" t="str">
        <f>IFERROR(GQ14/'Donnees de base'!AU14,"")</f>
        <v/>
      </c>
      <c r="GS14" s="386"/>
      <c r="GT14" s="415" t="str">
        <f>IFERROR(GS14/'Donnees de base'!AV14,"")</f>
        <v/>
      </c>
      <c r="GU14" s="386"/>
      <c r="GV14" s="415" t="str">
        <f>IFERROR(GU14/'Donnees de base'!AW14,"")</f>
        <v/>
      </c>
      <c r="GW14" s="416">
        <f t="shared" si="36"/>
        <v>0</v>
      </c>
      <c r="GX14" s="386"/>
      <c r="GY14" s="415" t="str">
        <f>IFERROR(GX14/'Donnees de base'!AX14,"")</f>
        <v/>
      </c>
      <c r="GZ14" s="386"/>
      <c r="HA14" s="415" t="str">
        <f>IFERROR(GZ14/'Donnees de base'!AY14,"")</f>
        <v/>
      </c>
      <c r="HB14" s="386"/>
      <c r="HC14" s="415" t="str">
        <f>IFERROR(HB14/'Donnees de base'!AZ14,"")</f>
        <v/>
      </c>
      <c r="HD14" s="416">
        <f t="shared" si="37"/>
        <v>0</v>
      </c>
      <c r="HE14" s="386"/>
      <c r="HF14" s="415" t="str">
        <f>IFERROR(HE14/'Donnees de base'!BA14,"")</f>
        <v/>
      </c>
      <c r="HG14" s="386"/>
      <c r="HH14" s="415" t="str">
        <f>IFERROR(HG14/'Donnees de base'!BB14,"")</f>
        <v/>
      </c>
      <c r="HI14" s="386"/>
      <c r="HJ14" s="415" t="str">
        <f>IFERROR(HI14/'Donnees de base'!BC14,"")</f>
        <v/>
      </c>
      <c r="HK14" s="416">
        <f t="shared" si="38"/>
        <v>0</v>
      </c>
      <c r="HL14" s="386"/>
      <c r="HM14" s="415" t="str">
        <f>IFERROR(HL14/'Donnees de base'!BD14,"")</f>
        <v/>
      </c>
      <c r="HN14" s="386"/>
      <c r="HO14" s="415" t="str">
        <f>IFERROR(HN14/'Donnees de base'!BE14,"")</f>
        <v/>
      </c>
      <c r="HP14" s="386"/>
      <c r="HQ14" s="415" t="str">
        <f>IFERROR(HP14/'Donnees de base'!BF14,"")</f>
        <v/>
      </c>
      <c r="HR14" s="386"/>
      <c r="HS14" s="417" t="str">
        <f>IFERROR(HR14/'Donnees de base'!BG14,"")</f>
        <v/>
      </c>
      <c r="HT14" s="418">
        <f t="shared" si="39"/>
        <v>0</v>
      </c>
      <c r="HU14" s="397"/>
      <c r="HV14" s="415" t="str">
        <f>IFERROR(HU14/'Donnees de base'!BI14,"")</f>
        <v/>
      </c>
      <c r="HW14" s="386"/>
      <c r="HX14" s="415" t="str">
        <f>IFERROR(HW14/'Donnees de base'!BJ14,"")</f>
        <v/>
      </c>
      <c r="HY14" s="386"/>
      <c r="HZ14" s="415" t="str">
        <f>IFERROR(HY14/'Donnees de base'!BK14,"")</f>
        <v/>
      </c>
      <c r="IA14" s="386"/>
      <c r="IB14" s="415" t="str">
        <f>IFERROR(IA14/'Donnees de base'!BL14,"")</f>
        <v/>
      </c>
      <c r="IC14" s="386"/>
      <c r="ID14" s="415" t="str">
        <f>IFERROR(IC14/'Donnees de base'!BM14,"")</f>
        <v/>
      </c>
      <c r="IE14" s="416">
        <f t="shared" si="40"/>
        <v>0</v>
      </c>
      <c r="IF14" s="386"/>
      <c r="IG14" s="415" t="str">
        <f>IFERROR(IF14/'Donnees de base'!BN14,"")</f>
        <v/>
      </c>
      <c r="IH14" s="386"/>
      <c r="II14" s="415" t="str">
        <f>IFERROR(IH14/'Donnees de base'!BO14,"")</f>
        <v/>
      </c>
      <c r="IJ14" s="386"/>
      <c r="IK14" s="415" t="str">
        <f>IFERROR(IJ14/'Donnees de base'!BP14,"")</f>
        <v/>
      </c>
      <c r="IL14" s="416">
        <f t="shared" si="41"/>
        <v>0</v>
      </c>
      <c r="IM14" s="386"/>
      <c r="IN14" s="415" t="str">
        <f>IFERROR(IM14/'Donnees de base'!BQ14,"")</f>
        <v/>
      </c>
      <c r="IO14" s="386"/>
      <c r="IP14" s="415" t="str">
        <f>IFERROR(IO14/'Donnees de base'!BR14,"")</f>
        <v/>
      </c>
      <c r="IQ14" s="386"/>
      <c r="IR14" s="415" t="str">
        <f>IFERROR(IQ14/'Donnees de base'!BS14,"")</f>
        <v/>
      </c>
      <c r="IS14" s="416">
        <f t="shared" si="42"/>
        <v>0</v>
      </c>
      <c r="IT14" s="386"/>
      <c r="IU14" s="415" t="str">
        <f>IFERROR(IT14/'Donnees de base'!BT14,"")</f>
        <v/>
      </c>
      <c r="IV14" s="386"/>
      <c r="IW14" s="415" t="str">
        <f>IFERROR(IV14/'Donnees de base'!BU14,"")</f>
        <v/>
      </c>
      <c r="IX14" s="386"/>
      <c r="IY14" s="415" t="str">
        <f>IFERROR(IX14/'Donnees de base'!BV14,"")</f>
        <v/>
      </c>
      <c r="IZ14" s="386"/>
      <c r="JA14" s="417" t="str">
        <f>IFERROR(IZ14/'Donnees de base'!BW14,"")</f>
        <v/>
      </c>
      <c r="JB14" s="418">
        <f t="shared" si="43"/>
        <v>0</v>
      </c>
      <c r="JC14" s="397"/>
      <c r="JD14" s="415" t="str">
        <f>IFERROR(JC14/'Donnees de base'!BY14,"")</f>
        <v/>
      </c>
      <c r="JE14" s="386"/>
      <c r="JF14" s="386"/>
      <c r="JG14" s="386"/>
      <c r="JH14" s="386"/>
      <c r="JI14" s="389">
        <f t="shared" si="44"/>
        <v>0</v>
      </c>
      <c r="JJ14" s="417" t="str">
        <f>IFERROR(JI14/('Donnees de base'!CD14-'Donnees de base'!BY14),"")</f>
        <v/>
      </c>
      <c r="JK14" s="418">
        <f t="shared" si="0"/>
        <v>0</v>
      </c>
    </row>
    <row r="15" spans="1:271" ht="15.4">
      <c r="A15" s="214" t="str">
        <f>IF('Donnees de base'!A15="","",'Donnees de base'!A15)</f>
        <v>COUP</v>
      </c>
      <c r="B15" s="215" t="str">
        <f>IF('Donnees de base'!B15="","",'Donnees de base'!B15)</f>
        <v>GPEI</v>
      </c>
      <c r="C15" s="215" t="str">
        <f>IF('Donnees de base'!C15="","",'Donnees de base'!C15)</f>
        <v>DATA</v>
      </c>
      <c r="D15" s="215" t="str">
        <f>IF('Donnees de base'!D15="","",'Donnees de base'!D15)</f>
        <v/>
      </c>
      <c r="E15" s="216" t="str">
        <f>IF('Donnees de base'!H15="","",'Donnees de base'!H15)</f>
        <v/>
      </c>
      <c r="F15" s="227">
        <v>0</v>
      </c>
      <c r="G15" s="228"/>
      <c r="H15" s="229" t="str">
        <f>IF('Donnees de base'!Y15="","",'Donnees de base'!Y15)</f>
        <v/>
      </c>
      <c r="I15" s="106"/>
      <c r="J15" s="230">
        <f t="shared" si="1"/>
        <v>0</v>
      </c>
      <c r="K15" s="105"/>
      <c r="L15" s="106"/>
      <c r="M15" s="230">
        <f t="shared" si="2"/>
        <v>0</v>
      </c>
      <c r="N15" s="105"/>
      <c r="O15" s="105"/>
      <c r="P15" s="231">
        <f t="shared" si="3"/>
        <v>0</v>
      </c>
      <c r="Q15" s="105"/>
      <c r="R15" s="105"/>
      <c r="S15" s="231">
        <f t="shared" si="4"/>
        <v>0</v>
      </c>
      <c r="T15" s="232">
        <f t="shared" ref="T15:U15" si="85">SUM(N15,Q15)</f>
        <v>0</v>
      </c>
      <c r="U15" s="232">
        <f t="shared" si="85"/>
        <v>0</v>
      </c>
      <c r="V15" s="231">
        <f t="shared" si="6"/>
        <v>0</v>
      </c>
      <c r="W15" s="105"/>
      <c r="X15" s="228"/>
      <c r="Y15" s="103"/>
      <c r="Z15" s="105"/>
      <c r="AA15" s="105"/>
      <c r="AB15" s="105"/>
      <c r="AC15" s="106"/>
      <c r="AD15" s="107"/>
      <c r="AE15" s="228"/>
      <c r="AF15" s="103"/>
      <c r="AG15" s="105"/>
      <c r="AH15" s="105"/>
      <c r="AI15" s="105"/>
      <c r="AJ15" s="105"/>
      <c r="AK15" s="105"/>
      <c r="AL15" s="105"/>
      <c r="AM15" s="105"/>
      <c r="AN15" s="106"/>
      <c r="AO15" s="107"/>
      <c r="AP15" s="105"/>
      <c r="AQ15" s="105"/>
      <c r="AR15" s="105"/>
      <c r="AS15" s="105"/>
      <c r="AT15" s="105"/>
      <c r="AU15" s="105"/>
      <c r="AV15" s="105"/>
      <c r="AW15" s="228"/>
      <c r="AX15" s="103"/>
      <c r="AY15" s="105"/>
      <c r="AZ15" s="105"/>
      <c r="BA15" s="105"/>
      <c r="BB15" s="105"/>
      <c r="BC15" s="105"/>
      <c r="BD15" s="105"/>
      <c r="BE15" s="105"/>
      <c r="BF15" s="105"/>
      <c r="BG15" s="105"/>
      <c r="BH15" s="105"/>
      <c r="BI15" s="106"/>
      <c r="BJ15" s="107"/>
      <c r="BK15" s="228"/>
      <c r="BL15" s="379" t="str">
        <f t="shared" si="7"/>
        <v/>
      </c>
      <c r="BM15" s="380" t="str">
        <f t="shared" si="8"/>
        <v/>
      </c>
      <c r="BN15" s="380" t="str">
        <f>IFERROR(K15/('Donnees de base'!M15*0.48),"")</f>
        <v/>
      </c>
      <c r="BO15" s="380" t="str">
        <f>IFERROR(L15/('Donnees de base'!M15*0.52),"")</f>
        <v/>
      </c>
      <c r="BP15" s="380" t="str">
        <f>IFERROR(T15/('Donnees de base'!K15*0.48),"")</f>
        <v/>
      </c>
      <c r="BQ15" s="380" t="str">
        <f>IFERROR(U15/('Donnees de base'!K15*0.52),"")</f>
        <v/>
      </c>
      <c r="BR15" s="380" t="str">
        <f>IFERROR(W15/('Donnees de base'!L15*0.48),"")</f>
        <v/>
      </c>
      <c r="BS15" s="380" t="str">
        <f>IFERROR(X15/('Donnees de base'!L15*0.52),"")</f>
        <v/>
      </c>
      <c r="BT15" s="380" t="s">
        <v>309</v>
      </c>
      <c r="BU15" s="381" t="s">
        <v>309</v>
      </c>
      <c r="BV15" s="380" t="s">
        <v>309</v>
      </c>
      <c r="BW15" s="380" t="s">
        <v>309</v>
      </c>
      <c r="BX15" s="380" t="s">
        <v>309</v>
      </c>
      <c r="BY15" s="380" t="s">
        <v>309</v>
      </c>
      <c r="BZ15" s="380" t="s">
        <v>309</v>
      </c>
      <c r="CA15" s="380" t="s">
        <v>309</v>
      </c>
      <c r="CB15" s="380" t="s">
        <v>309</v>
      </c>
      <c r="CC15" s="380" t="s">
        <v>309</v>
      </c>
      <c r="CD15" s="380" t="str">
        <f>IFERROR(AN15/('Donnees de base'!M15*0.48),"")</f>
        <v/>
      </c>
      <c r="CE15" s="380" t="s">
        <v>309</v>
      </c>
      <c r="CF15" s="380" t="s">
        <v>309</v>
      </c>
      <c r="CG15" s="380" t="s">
        <v>309</v>
      </c>
      <c r="CH15" s="382" t="s">
        <v>309</v>
      </c>
      <c r="CI15" s="332"/>
      <c r="CJ15" s="333" t="str">
        <f>IF('Donnees de base'!C15="","",'Donnees de base'!C15)</f>
        <v>DATA</v>
      </c>
      <c r="CK15" s="333" t="str">
        <f>IF('Donnees de base'!D15="","",'Donnees de base'!D15)</f>
        <v/>
      </c>
      <c r="CL15" s="333">
        <f>IF('Donnees de base'!G15="","",'Donnees de base'!G15)</f>
        <v>0</v>
      </c>
      <c r="CM15" s="386"/>
      <c r="CN15" s="383" t="s">
        <v>309</v>
      </c>
      <c r="CO15" s="335">
        <f>IF('Donnees de base'!K15="","",'Donnees de base'!K15)</f>
        <v>0</v>
      </c>
      <c r="CP15" s="397"/>
      <c r="CQ15" s="386"/>
      <c r="CR15" s="386"/>
      <c r="CS15" s="387"/>
      <c r="CT15" s="419">
        <f t="shared" si="9"/>
        <v>0</v>
      </c>
      <c r="CU15" s="389">
        <f t="shared" si="10"/>
        <v>0</v>
      </c>
      <c r="CV15" s="420">
        <f t="shared" si="11"/>
        <v>0</v>
      </c>
      <c r="CW15" s="397"/>
      <c r="CX15" s="386"/>
      <c r="CY15" s="386"/>
      <c r="CZ15" s="391"/>
      <c r="DA15" s="419">
        <f t="shared" si="12"/>
        <v>0</v>
      </c>
      <c r="DB15" s="389">
        <f t="shared" si="13"/>
        <v>0</v>
      </c>
      <c r="DC15" s="420">
        <f t="shared" si="14"/>
        <v>0</v>
      </c>
      <c r="DD15" s="395"/>
      <c r="DE15" s="386"/>
      <c r="DF15" s="386"/>
      <c r="DG15" s="396"/>
      <c r="DH15" s="419">
        <f t="shared" si="15"/>
        <v>0</v>
      </c>
      <c r="DI15" s="389">
        <f t="shared" si="16"/>
        <v>0</v>
      </c>
      <c r="DJ15" s="420">
        <f t="shared" si="17"/>
        <v>0</v>
      </c>
      <c r="DK15" s="397"/>
      <c r="DL15" s="386"/>
      <c r="DM15" s="386"/>
      <c r="DN15" s="391"/>
      <c r="DO15" s="348">
        <f t="shared" si="18"/>
        <v>0</v>
      </c>
      <c r="DP15" s="333">
        <f t="shared" si="19"/>
        <v>0</v>
      </c>
      <c r="DQ15" s="349">
        <f t="shared" si="20"/>
        <v>0</v>
      </c>
      <c r="DR15" s="430">
        <f t="shared" ref="DR15:DS15" si="86">SUM(CT15,DH15)</f>
        <v>0</v>
      </c>
      <c r="DS15" s="399">
        <f t="shared" si="86"/>
        <v>0</v>
      </c>
      <c r="DT15" s="431">
        <f t="shared" si="22"/>
        <v>0</v>
      </c>
      <c r="DU15" s="401">
        <f t="shared" ref="DU15:DV15" si="87">SUM(DA15,DO15)</f>
        <v>0</v>
      </c>
      <c r="DV15" s="399">
        <f t="shared" si="87"/>
        <v>0</v>
      </c>
      <c r="DW15" s="402">
        <f t="shared" si="24"/>
        <v>0</v>
      </c>
      <c r="DX15" s="432">
        <f t="shared" ref="DX15:DY15" si="88">SUM(CP15,CR15,CW15,CY15,DD15,DF15,DK15,DM15)</f>
        <v>0</v>
      </c>
      <c r="DY15" s="351">
        <f t="shared" si="88"/>
        <v>0</v>
      </c>
      <c r="DZ15" s="354">
        <f t="shared" si="26"/>
        <v>0</v>
      </c>
      <c r="EA15" s="531"/>
      <c r="EB15" s="532"/>
      <c r="EC15" s="533"/>
      <c r="ED15" s="530"/>
      <c r="EE15" s="408">
        <f t="shared" si="27"/>
        <v>0</v>
      </c>
      <c r="EF15" s="409">
        <f t="shared" si="28"/>
        <v>0</v>
      </c>
      <c r="EG15" s="410" t="str">
        <f>IFERROR(EF15/'Donnees de base'!E15,"")</f>
        <v/>
      </c>
      <c r="EH15" s="410">
        <f t="shared" si="29"/>
        <v>0</v>
      </c>
      <c r="EI15" s="411" t="str">
        <f>IFERROR(EH15/'Donnees de base'!F15,"")</f>
        <v/>
      </c>
      <c r="EJ15" s="365">
        <f t="shared" si="30"/>
        <v>0</v>
      </c>
      <c r="EK15" s="366" t="str">
        <f>IFERROR(EJ15/'Donnees de base'!G15,"")</f>
        <v/>
      </c>
      <c r="EL15" s="412" t="str">
        <f>IFERROR(DZ15/'Donnees de base'!K15,"")</f>
        <v/>
      </c>
      <c r="EM15" s="413" t="str">
        <f>IFERROR(DZ15/'Donnees de base'!P15,"")</f>
        <v/>
      </c>
      <c r="EN15" s="413" t="str">
        <f>IFERROR(DZ15/'Donnees de base'!T15,"")</f>
        <v/>
      </c>
      <c r="EO15" s="414" t="str">
        <f>IFERROR(EE15/'Donnees de base'!L15,"")</f>
        <v/>
      </c>
      <c r="EP15" s="370" t="str">
        <f>IFERROR(EJ15/('Donnees de base'!K15+'Donnees de base'!L15),"")</f>
        <v/>
      </c>
      <c r="EQ15" s="346"/>
      <c r="ER15" s="525">
        <f>IFERROR(EQ15-Jour1!ES15,"")</f>
        <v>0</v>
      </c>
      <c r="ES15" s="372">
        <f t="shared" si="31"/>
        <v>0</v>
      </c>
      <c r="ET15" s="84"/>
      <c r="EU15" s="84"/>
      <c r="EV15" s="373" t="str">
        <f>IFERROR((((ET15+EU15)*'Donnees de base'!$X$49)-(DZ15+EE15))/((ET15+EU15)*'Donnees de base'!$X$49),"")</f>
        <v/>
      </c>
      <c r="EW15" s="374">
        <f>IFERROR(Jour1!EW15-(ET15+EU15),"")</f>
        <v>0</v>
      </c>
      <c r="EX15" s="421"/>
      <c r="EY15" s="110"/>
      <c r="EZ15" s="110"/>
      <c r="FA15" s="422"/>
      <c r="FB15" s="423"/>
      <c r="FC15" s="110"/>
      <c r="FD15" s="424"/>
      <c r="FE15" s="395"/>
      <c r="FF15" s="415" t="str">
        <f>IFERROR(FE15/'Donnees de base'!AC15,"")</f>
        <v/>
      </c>
      <c r="FG15" s="386"/>
      <c r="FH15" s="415" t="str">
        <f>IFERROR(FG15/'Donnees de base'!AD15,"")</f>
        <v/>
      </c>
      <c r="FI15" s="386"/>
      <c r="FJ15" s="415" t="str">
        <f>IFERROR(FI15/'Donnees de base'!AE15,"")</f>
        <v/>
      </c>
      <c r="FK15" s="386"/>
      <c r="FL15" s="415" t="str">
        <f>IFERROR(FK15/'Donnees de base'!AF15,"")</f>
        <v/>
      </c>
      <c r="FM15" s="386"/>
      <c r="FN15" s="415" t="str">
        <f>IFERROR(FM15/'Donnees de base'!AG15,"")</f>
        <v/>
      </c>
      <c r="FO15" s="416">
        <f t="shared" si="32"/>
        <v>0</v>
      </c>
      <c r="FP15" s="386"/>
      <c r="FQ15" s="415" t="str">
        <f>IFERROR(FP15/'Donnees de base'!AH15,"")</f>
        <v/>
      </c>
      <c r="FR15" s="386"/>
      <c r="FS15" s="415" t="str">
        <f>IFERROR(FR15/'Donnees de base'!AI15,"")</f>
        <v/>
      </c>
      <c r="FT15" s="386"/>
      <c r="FU15" s="415" t="str">
        <f>IFERROR(FT15/'Donnees de base'!AJ15,"")</f>
        <v/>
      </c>
      <c r="FV15" s="416">
        <f t="shared" si="33"/>
        <v>0</v>
      </c>
      <c r="FW15" s="386"/>
      <c r="FX15" s="415" t="str">
        <f>IFERROR(FW15/'Donnees de base'!AK15,"")</f>
        <v/>
      </c>
      <c r="FY15" s="386"/>
      <c r="FZ15" s="415" t="str">
        <f>IFERROR(FY15/'Donnees de base'!AL15,"")</f>
        <v/>
      </c>
      <c r="GA15" s="386"/>
      <c r="GB15" s="415" t="str">
        <f>IFERROR(GA15/'Donnees de base'!AM15,"")</f>
        <v/>
      </c>
      <c r="GC15" s="416">
        <f t="shared" si="34"/>
        <v>0</v>
      </c>
      <c r="GD15" s="386"/>
      <c r="GE15" s="415" t="str">
        <f>IFERROR(GD15/'Donnees de base'!AN15,"")</f>
        <v/>
      </c>
      <c r="GF15" s="101"/>
      <c r="GG15" s="415" t="str">
        <f>IFERROR(GF15/'Donnees de base'!AO15,"")</f>
        <v/>
      </c>
      <c r="GH15" s="386"/>
      <c r="GI15" s="415" t="str">
        <f>IFERROR(GH15/'Donnees de base'!AP15,"")</f>
        <v/>
      </c>
      <c r="GJ15" s="386"/>
      <c r="GK15" s="417" t="str">
        <f>IFERROR(GJ15/'Donnees de base'!AQ15,"")</f>
        <v/>
      </c>
      <c r="GL15" s="418">
        <f t="shared" si="35"/>
        <v>0</v>
      </c>
      <c r="GM15" s="397"/>
      <c r="GN15" s="415" t="str">
        <f>IFERROR(GM15/'Donnees de base'!AS15,"")</f>
        <v/>
      </c>
      <c r="GO15" s="386"/>
      <c r="GP15" s="415" t="str">
        <f>IFERROR(GO15/'Donnees de base'!AT15,"")</f>
        <v/>
      </c>
      <c r="GQ15" s="386"/>
      <c r="GR15" s="415" t="str">
        <f>IFERROR(GQ15/'Donnees de base'!AU15,"")</f>
        <v/>
      </c>
      <c r="GS15" s="386"/>
      <c r="GT15" s="415" t="str">
        <f>IFERROR(GS15/'Donnees de base'!AV15,"")</f>
        <v/>
      </c>
      <c r="GU15" s="386"/>
      <c r="GV15" s="415" t="str">
        <f>IFERROR(GU15/'Donnees de base'!AW15,"")</f>
        <v/>
      </c>
      <c r="GW15" s="416">
        <f t="shared" si="36"/>
        <v>0</v>
      </c>
      <c r="GX15" s="386"/>
      <c r="GY15" s="415" t="str">
        <f>IFERROR(GX15/'Donnees de base'!AX15,"")</f>
        <v/>
      </c>
      <c r="GZ15" s="386"/>
      <c r="HA15" s="415" t="str">
        <f>IFERROR(GZ15/'Donnees de base'!AY15,"")</f>
        <v/>
      </c>
      <c r="HB15" s="386"/>
      <c r="HC15" s="415" t="str">
        <f>IFERROR(HB15/'Donnees de base'!AZ15,"")</f>
        <v/>
      </c>
      <c r="HD15" s="416">
        <f t="shared" si="37"/>
        <v>0</v>
      </c>
      <c r="HE15" s="386"/>
      <c r="HF15" s="415" t="str">
        <f>IFERROR(HE15/'Donnees de base'!BA15,"")</f>
        <v/>
      </c>
      <c r="HG15" s="386"/>
      <c r="HH15" s="415" t="str">
        <f>IFERROR(HG15/'Donnees de base'!BB15,"")</f>
        <v/>
      </c>
      <c r="HI15" s="386"/>
      <c r="HJ15" s="415" t="str">
        <f>IFERROR(HI15/'Donnees de base'!BC15,"")</f>
        <v/>
      </c>
      <c r="HK15" s="416">
        <f t="shared" si="38"/>
        <v>0</v>
      </c>
      <c r="HL15" s="386"/>
      <c r="HM15" s="415" t="str">
        <f>IFERROR(HL15/'Donnees de base'!BD15,"")</f>
        <v/>
      </c>
      <c r="HN15" s="386"/>
      <c r="HO15" s="415" t="str">
        <f>IFERROR(HN15/'Donnees de base'!BE15,"")</f>
        <v/>
      </c>
      <c r="HP15" s="386"/>
      <c r="HQ15" s="415" t="str">
        <f>IFERROR(HP15/'Donnees de base'!BF15,"")</f>
        <v/>
      </c>
      <c r="HR15" s="386"/>
      <c r="HS15" s="417" t="str">
        <f>IFERROR(HR15/'Donnees de base'!BG15,"")</f>
        <v/>
      </c>
      <c r="HT15" s="418">
        <f t="shared" si="39"/>
        <v>0</v>
      </c>
      <c r="HU15" s="397"/>
      <c r="HV15" s="415" t="str">
        <f>IFERROR(HU15/'Donnees de base'!BI15,"")</f>
        <v/>
      </c>
      <c r="HW15" s="386"/>
      <c r="HX15" s="415" t="str">
        <f>IFERROR(HW15/'Donnees de base'!BJ15,"")</f>
        <v/>
      </c>
      <c r="HY15" s="386"/>
      <c r="HZ15" s="415" t="str">
        <f>IFERROR(HY15/'Donnees de base'!BK15,"")</f>
        <v/>
      </c>
      <c r="IA15" s="386"/>
      <c r="IB15" s="415" t="str">
        <f>IFERROR(IA15/'Donnees de base'!BL15,"")</f>
        <v/>
      </c>
      <c r="IC15" s="386"/>
      <c r="ID15" s="415" t="str">
        <f>IFERROR(IC15/'Donnees de base'!BM15,"")</f>
        <v/>
      </c>
      <c r="IE15" s="416">
        <f t="shared" si="40"/>
        <v>0</v>
      </c>
      <c r="IF15" s="386"/>
      <c r="IG15" s="415" t="str">
        <f>IFERROR(IF15/'Donnees de base'!BN15,"")</f>
        <v/>
      </c>
      <c r="IH15" s="386"/>
      <c r="II15" s="415" t="str">
        <f>IFERROR(IH15/'Donnees de base'!BO15,"")</f>
        <v/>
      </c>
      <c r="IJ15" s="386"/>
      <c r="IK15" s="415" t="str">
        <f>IFERROR(IJ15/'Donnees de base'!BP15,"")</f>
        <v/>
      </c>
      <c r="IL15" s="416">
        <f t="shared" si="41"/>
        <v>0</v>
      </c>
      <c r="IM15" s="386"/>
      <c r="IN15" s="415" t="str">
        <f>IFERROR(IM15/'Donnees de base'!BQ15,"")</f>
        <v/>
      </c>
      <c r="IO15" s="386"/>
      <c r="IP15" s="415" t="str">
        <f>IFERROR(IO15/'Donnees de base'!BR15,"")</f>
        <v/>
      </c>
      <c r="IQ15" s="386"/>
      <c r="IR15" s="415" t="str">
        <f>IFERROR(IQ15/'Donnees de base'!BS15,"")</f>
        <v/>
      </c>
      <c r="IS15" s="416">
        <f t="shared" si="42"/>
        <v>0</v>
      </c>
      <c r="IT15" s="386"/>
      <c r="IU15" s="415" t="str">
        <f>IFERROR(IT15/'Donnees de base'!BT15,"")</f>
        <v/>
      </c>
      <c r="IV15" s="386"/>
      <c r="IW15" s="415" t="str">
        <f>IFERROR(IV15/'Donnees de base'!BU15,"")</f>
        <v/>
      </c>
      <c r="IX15" s="386"/>
      <c r="IY15" s="415" t="str">
        <f>IFERROR(IX15/'Donnees de base'!BV15,"")</f>
        <v/>
      </c>
      <c r="IZ15" s="386"/>
      <c r="JA15" s="417" t="str">
        <f>IFERROR(IZ15/'Donnees de base'!BW15,"")</f>
        <v/>
      </c>
      <c r="JB15" s="418">
        <f t="shared" si="43"/>
        <v>0</v>
      </c>
      <c r="JC15" s="397"/>
      <c r="JD15" s="415" t="str">
        <f>IFERROR(JC15/'Donnees de base'!BY15,"")</f>
        <v/>
      </c>
      <c r="JE15" s="386"/>
      <c r="JF15" s="386"/>
      <c r="JG15" s="386"/>
      <c r="JH15" s="386"/>
      <c r="JI15" s="389">
        <f t="shared" si="44"/>
        <v>0</v>
      </c>
      <c r="JJ15" s="417" t="str">
        <f>IFERROR(JI15/('Donnees de base'!CD15-'Donnees de base'!BY15),"")</f>
        <v/>
      </c>
      <c r="JK15" s="418">
        <f t="shared" si="0"/>
        <v>0</v>
      </c>
    </row>
    <row r="16" spans="1:271" ht="15.4">
      <c r="A16" s="214" t="str">
        <f>IF('Donnees de base'!A16="","",'Donnees de base'!A16)</f>
        <v>COUP</v>
      </c>
      <c r="B16" s="215" t="str">
        <f>IF('Donnees de base'!B16="","",'Donnees de base'!B16)</f>
        <v>GPEI</v>
      </c>
      <c r="C16" s="215" t="str">
        <f>IF('Donnees de base'!C16="","",'Donnees de base'!C16)</f>
        <v>DATA</v>
      </c>
      <c r="D16" s="215" t="str">
        <f>IF('Donnees de base'!D16="","",'Donnees de base'!D16)</f>
        <v/>
      </c>
      <c r="E16" s="216" t="str">
        <f>IF('Donnees de base'!H16="","",'Donnees de base'!H16)</f>
        <v/>
      </c>
      <c r="F16" s="227">
        <v>0</v>
      </c>
      <c r="G16" s="228"/>
      <c r="H16" s="229" t="str">
        <f>IF('Donnees de base'!Y16="","",'Donnees de base'!Y16)</f>
        <v/>
      </c>
      <c r="I16" s="106"/>
      <c r="J16" s="230">
        <f t="shared" si="1"/>
        <v>0</v>
      </c>
      <c r="K16" s="105"/>
      <c r="L16" s="106"/>
      <c r="M16" s="230">
        <f t="shared" si="2"/>
        <v>0</v>
      </c>
      <c r="N16" s="105"/>
      <c r="O16" s="105"/>
      <c r="P16" s="231">
        <f t="shared" si="3"/>
        <v>0</v>
      </c>
      <c r="Q16" s="105"/>
      <c r="R16" s="105"/>
      <c r="S16" s="231">
        <f t="shared" si="4"/>
        <v>0</v>
      </c>
      <c r="T16" s="232">
        <f t="shared" ref="T16:U16" si="89">SUM(N16,Q16)</f>
        <v>0</v>
      </c>
      <c r="U16" s="232">
        <f t="shared" si="89"/>
        <v>0</v>
      </c>
      <c r="V16" s="231">
        <f t="shared" si="6"/>
        <v>0</v>
      </c>
      <c r="W16" s="105"/>
      <c r="X16" s="228"/>
      <c r="Y16" s="103"/>
      <c r="Z16" s="105"/>
      <c r="AA16" s="105"/>
      <c r="AB16" s="105"/>
      <c r="AC16" s="106"/>
      <c r="AD16" s="107"/>
      <c r="AE16" s="228"/>
      <c r="AF16" s="103"/>
      <c r="AG16" s="105"/>
      <c r="AH16" s="105"/>
      <c r="AI16" s="105"/>
      <c r="AJ16" s="105"/>
      <c r="AK16" s="105"/>
      <c r="AL16" s="105"/>
      <c r="AM16" s="105"/>
      <c r="AN16" s="106"/>
      <c r="AO16" s="107"/>
      <c r="AP16" s="105"/>
      <c r="AQ16" s="105"/>
      <c r="AR16" s="105"/>
      <c r="AS16" s="105"/>
      <c r="AT16" s="105"/>
      <c r="AU16" s="105"/>
      <c r="AV16" s="105"/>
      <c r="AW16" s="228"/>
      <c r="AX16" s="103"/>
      <c r="AY16" s="105"/>
      <c r="AZ16" s="105"/>
      <c r="BA16" s="105"/>
      <c r="BB16" s="105"/>
      <c r="BC16" s="105"/>
      <c r="BD16" s="105"/>
      <c r="BE16" s="105"/>
      <c r="BF16" s="105"/>
      <c r="BG16" s="105"/>
      <c r="BH16" s="105"/>
      <c r="BI16" s="106"/>
      <c r="BJ16" s="107"/>
      <c r="BK16" s="228"/>
      <c r="BL16" s="379" t="str">
        <f t="shared" si="7"/>
        <v/>
      </c>
      <c r="BM16" s="380" t="str">
        <f t="shared" si="8"/>
        <v/>
      </c>
      <c r="BN16" s="380" t="str">
        <f>IFERROR(K16/('Donnees de base'!M16*0.48),"")</f>
        <v/>
      </c>
      <c r="BO16" s="380" t="str">
        <f>IFERROR(L16/('Donnees de base'!M16*0.52),"")</f>
        <v/>
      </c>
      <c r="BP16" s="380" t="str">
        <f>IFERROR(T16/('Donnees de base'!K16*0.48),"")</f>
        <v/>
      </c>
      <c r="BQ16" s="380" t="str">
        <f>IFERROR(U16/('Donnees de base'!K16*0.52),"")</f>
        <v/>
      </c>
      <c r="BR16" s="380" t="str">
        <f>IFERROR(W16/('Donnees de base'!L16*0.48),"")</f>
        <v/>
      </c>
      <c r="BS16" s="380" t="str">
        <f>IFERROR(X16/('Donnees de base'!L16*0.52),"")</f>
        <v/>
      </c>
      <c r="BT16" s="380" t="s">
        <v>309</v>
      </c>
      <c r="BU16" s="381" t="s">
        <v>309</v>
      </c>
      <c r="BV16" s="380" t="s">
        <v>309</v>
      </c>
      <c r="BW16" s="380" t="s">
        <v>309</v>
      </c>
      <c r="BX16" s="380" t="s">
        <v>309</v>
      </c>
      <c r="BY16" s="380" t="s">
        <v>309</v>
      </c>
      <c r="BZ16" s="380" t="s">
        <v>309</v>
      </c>
      <c r="CA16" s="380" t="s">
        <v>309</v>
      </c>
      <c r="CB16" s="380" t="s">
        <v>309</v>
      </c>
      <c r="CC16" s="380" t="s">
        <v>309</v>
      </c>
      <c r="CD16" s="380" t="str">
        <f>IFERROR(AN16/('Donnees de base'!M16*0.48),"")</f>
        <v/>
      </c>
      <c r="CE16" s="380" t="s">
        <v>309</v>
      </c>
      <c r="CF16" s="380" t="s">
        <v>309</v>
      </c>
      <c r="CG16" s="380" t="s">
        <v>309</v>
      </c>
      <c r="CH16" s="382" t="s">
        <v>309</v>
      </c>
      <c r="CI16" s="332"/>
      <c r="CJ16" s="333" t="str">
        <f>IF('Donnees de base'!C16="","",'Donnees de base'!C16)</f>
        <v>DATA</v>
      </c>
      <c r="CK16" s="333" t="str">
        <f>IF('Donnees de base'!D16="","",'Donnees de base'!D16)</f>
        <v/>
      </c>
      <c r="CL16" s="333">
        <f>IF('Donnees de base'!G16="","",'Donnees de base'!G16)</f>
        <v>0</v>
      </c>
      <c r="CM16" s="386"/>
      <c r="CN16" s="383" t="s">
        <v>309</v>
      </c>
      <c r="CO16" s="335">
        <f>IF('Donnees de base'!K16="","",'Donnees de base'!K16)</f>
        <v>0</v>
      </c>
      <c r="CP16" s="397"/>
      <c r="CQ16" s="386"/>
      <c r="CR16" s="386"/>
      <c r="CS16" s="387"/>
      <c r="CT16" s="419">
        <f t="shared" si="9"/>
        <v>0</v>
      </c>
      <c r="CU16" s="389">
        <f t="shared" si="10"/>
        <v>0</v>
      </c>
      <c r="CV16" s="420">
        <f t="shared" si="11"/>
        <v>0</v>
      </c>
      <c r="CW16" s="397"/>
      <c r="CX16" s="386"/>
      <c r="CY16" s="386"/>
      <c r="CZ16" s="391"/>
      <c r="DA16" s="419">
        <f t="shared" si="12"/>
        <v>0</v>
      </c>
      <c r="DB16" s="389">
        <f t="shared" si="13"/>
        <v>0</v>
      </c>
      <c r="DC16" s="420">
        <f t="shared" si="14"/>
        <v>0</v>
      </c>
      <c r="DD16" s="395"/>
      <c r="DE16" s="386"/>
      <c r="DF16" s="386"/>
      <c r="DG16" s="396"/>
      <c r="DH16" s="419">
        <f t="shared" si="15"/>
        <v>0</v>
      </c>
      <c r="DI16" s="389">
        <f t="shared" si="16"/>
        <v>0</v>
      </c>
      <c r="DJ16" s="420">
        <f t="shared" si="17"/>
        <v>0</v>
      </c>
      <c r="DK16" s="397"/>
      <c r="DL16" s="386"/>
      <c r="DM16" s="386"/>
      <c r="DN16" s="391"/>
      <c r="DO16" s="348">
        <f t="shared" si="18"/>
        <v>0</v>
      </c>
      <c r="DP16" s="333">
        <f t="shared" si="19"/>
        <v>0</v>
      </c>
      <c r="DQ16" s="349">
        <f t="shared" si="20"/>
        <v>0</v>
      </c>
      <c r="DR16" s="430">
        <f t="shared" ref="DR16:DS16" si="90">SUM(CT16,DH16)</f>
        <v>0</v>
      </c>
      <c r="DS16" s="399">
        <f t="shared" si="90"/>
        <v>0</v>
      </c>
      <c r="DT16" s="431">
        <f t="shared" si="22"/>
        <v>0</v>
      </c>
      <c r="DU16" s="401">
        <f t="shared" ref="DU16:DV16" si="91">SUM(DA16,DO16)</f>
        <v>0</v>
      </c>
      <c r="DV16" s="399">
        <f t="shared" si="91"/>
        <v>0</v>
      </c>
      <c r="DW16" s="402">
        <f t="shared" si="24"/>
        <v>0</v>
      </c>
      <c r="DX16" s="432">
        <f t="shared" ref="DX16:DY16" si="92">SUM(CP16,CR16,CW16,CY16,DD16,DF16,DK16,DM16)</f>
        <v>0</v>
      </c>
      <c r="DY16" s="351">
        <f t="shared" si="92"/>
        <v>0</v>
      </c>
      <c r="DZ16" s="354">
        <f t="shared" si="26"/>
        <v>0</v>
      </c>
      <c r="EA16" s="531"/>
      <c r="EB16" s="532"/>
      <c r="EC16" s="533"/>
      <c r="ED16" s="530"/>
      <c r="EE16" s="408">
        <f t="shared" si="27"/>
        <v>0</v>
      </c>
      <c r="EF16" s="409">
        <f t="shared" si="28"/>
        <v>0</v>
      </c>
      <c r="EG16" s="410" t="str">
        <f>IFERROR(EF16/'Donnees de base'!E16,"")</f>
        <v/>
      </c>
      <c r="EH16" s="410">
        <f t="shared" si="29"/>
        <v>0</v>
      </c>
      <c r="EI16" s="411" t="str">
        <f>IFERROR(EH16/'Donnees de base'!F16,"")</f>
        <v/>
      </c>
      <c r="EJ16" s="365">
        <f t="shared" si="30"/>
        <v>0</v>
      </c>
      <c r="EK16" s="366" t="str">
        <f>IFERROR(EJ16/'Donnees de base'!G16,"")</f>
        <v/>
      </c>
      <c r="EL16" s="412" t="str">
        <f>IFERROR(DZ16/'Donnees de base'!K16,"")</f>
        <v/>
      </c>
      <c r="EM16" s="413" t="str">
        <f>IFERROR(DZ16/'Donnees de base'!P16,"")</f>
        <v/>
      </c>
      <c r="EN16" s="413" t="str">
        <f>IFERROR(DZ16/'Donnees de base'!T16,"")</f>
        <v/>
      </c>
      <c r="EO16" s="414" t="str">
        <f>IFERROR(EE16/'Donnees de base'!L16,"")</f>
        <v/>
      </c>
      <c r="EP16" s="370" t="str">
        <f>IFERROR(EJ16/('Donnees de base'!K16+'Donnees de base'!L16),"")</f>
        <v/>
      </c>
      <c r="EQ16" s="346"/>
      <c r="ER16" s="525">
        <f>IFERROR(EQ16-Jour1!ES16,"")</f>
        <v>0</v>
      </c>
      <c r="ES16" s="372">
        <f t="shared" si="31"/>
        <v>0</v>
      </c>
      <c r="ET16" s="84"/>
      <c r="EU16" s="84"/>
      <c r="EV16" s="373" t="str">
        <f>IFERROR((((ET16+EU16)*'Donnees de base'!$X$49)-(DZ16+EE16))/((ET16+EU16)*'Donnees de base'!$X$49),"")</f>
        <v/>
      </c>
      <c r="EW16" s="374">
        <f>IFERROR(Jour1!EW16-(ET16+EU16),"")</f>
        <v>0</v>
      </c>
      <c r="EX16" s="421"/>
      <c r="EY16" s="110"/>
      <c r="EZ16" s="110"/>
      <c r="FA16" s="422"/>
      <c r="FB16" s="423"/>
      <c r="FC16" s="110"/>
      <c r="FD16" s="424"/>
      <c r="FE16" s="395"/>
      <c r="FF16" s="415" t="str">
        <f>IFERROR(FE16/'Donnees de base'!AC16,"")</f>
        <v/>
      </c>
      <c r="FG16" s="386"/>
      <c r="FH16" s="415" t="str">
        <f>IFERROR(FG16/'Donnees de base'!AD16,"")</f>
        <v/>
      </c>
      <c r="FI16" s="386"/>
      <c r="FJ16" s="415" t="str">
        <f>IFERROR(FI16/'Donnees de base'!AE16,"")</f>
        <v/>
      </c>
      <c r="FK16" s="386"/>
      <c r="FL16" s="415" t="str">
        <f>IFERROR(FK16/'Donnees de base'!AF16,"")</f>
        <v/>
      </c>
      <c r="FM16" s="386"/>
      <c r="FN16" s="415" t="str">
        <f>IFERROR(FM16/'Donnees de base'!AG16,"")</f>
        <v/>
      </c>
      <c r="FO16" s="416">
        <f t="shared" si="32"/>
        <v>0</v>
      </c>
      <c r="FP16" s="386"/>
      <c r="FQ16" s="415" t="str">
        <f>IFERROR(FP16/'Donnees de base'!AH16,"")</f>
        <v/>
      </c>
      <c r="FR16" s="386"/>
      <c r="FS16" s="415" t="str">
        <f>IFERROR(FR16/'Donnees de base'!AI16,"")</f>
        <v/>
      </c>
      <c r="FT16" s="386"/>
      <c r="FU16" s="415" t="str">
        <f>IFERROR(FT16/'Donnees de base'!AJ16,"")</f>
        <v/>
      </c>
      <c r="FV16" s="416">
        <f t="shared" si="33"/>
        <v>0</v>
      </c>
      <c r="FW16" s="386"/>
      <c r="FX16" s="415" t="str">
        <f>IFERROR(FW16/'Donnees de base'!AK16,"")</f>
        <v/>
      </c>
      <c r="FY16" s="386"/>
      <c r="FZ16" s="415" t="str">
        <f>IFERROR(FY16/'Donnees de base'!AL16,"")</f>
        <v/>
      </c>
      <c r="GA16" s="386"/>
      <c r="GB16" s="415" t="str">
        <f>IFERROR(GA16/'Donnees de base'!AM16,"")</f>
        <v/>
      </c>
      <c r="GC16" s="416">
        <f t="shared" si="34"/>
        <v>0</v>
      </c>
      <c r="GD16" s="386"/>
      <c r="GE16" s="415" t="str">
        <f>IFERROR(GD16/'Donnees de base'!AN16,"")</f>
        <v/>
      </c>
      <c r="GF16" s="101"/>
      <c r="GG16" s="415" t="str">
        <f>IFERROR(GF16/'Donnees de base'!AO16,"")</f>
        <v/>
      </c>
      <c r="GH16" s="386"/>
      <c r="GI16" s="415" t="str">
        <f>IFERROR(GH16/'Donnees de base'!AP16,"")</f>
        <v/>
      </c>
      <c r="GJ16" s="386"/>
      <c r="GK16" s="417" t="str">
        <f>IFERROR(GJ16/'Donnees de base'!AQ16,"")</f>
        <v/>
      </c>
      <c r="GL16" s="418">
        <f t="shared" si="35"/>
        <v>0</v>
      </c>
      <c r="GM16" s="397"/>
      <c r="GN16" s="415" t="str">
        <f>IFERROR(GM16/'Donnees de base'!AS16,"")</f>
        <v/>
      </c>
      <c r="GO16" s="386"/>
      <c r="GP16" s="415" t="str">
        <f>IFERROR(GO16/'Donnees de base'!AT16,"")</f>
        <v/>
      </c>
      <c r="GQ16" s="386"/>
      <c r="GR16" s="415" t="str">
        <f>IFERROR(GQ16/'Donnees de base'!AU16,"")</f>
        <v/>
      </c>
      <c r="GS16" s="386"/>
      <c r="GT16" s="415" t="str">
        <f>IFERROR(GS16/'Donnees de base'!AV16,"")</f>
        <v/>
      </c>
      <c r="GU16" s="386"/>
      <c r="GV16" s="415" t="str">
        <f>IFERROR(GU16/'Donnees de base'!AW16,"")</f>
        <v/>
      </c>
      <c r="GW16" s="416">
        <f t="shared" si="36"/>
        <v>0</v>
      </c>
      <c r="GX16" s="386"/>
      <c r="GY16" s="415" t="str">
        <f>IFERROR(GX16/'Donnees de base'!AX16,"")</f>
        <v/>
      </c>
      <c r="GZ16" s="386"/>
      <c r="HA16" s="415" t="str">
        <f>IFERROR(GZ16/'Donnees de base'!AY16,"")</f>
        <v/>
      </c>
      <c r="HB16" s="386"/>
      <c r="HC16" s="415" t="str">
        <f>IFERROR(HB16/'Donnees de base'!AZ16,"")</f>
        <v/>
      </c>
      <c r="HD16" s="416">
        <f t="shared" si="37"/>
        <v>0</v>
      </c>
      <c r="HE16" s="386"/>
      <c r="HF16" s="415" t="str">
        <f>IFERROR(HE16/'Donnees de base'!BA16,"")</f>
        <v/>
      </c>
      <c r="HG16" s="386"/>
      <c r="HH16" s="415" t="str">
        <f>IFERROR(HG16/'Donnees de base'!BB16,"")</f>
        <v/>
      </c>
      <c r="HI16" s="386"/>
      <c r="HJ16" s="415" t="str">
        <f>IFERROR(HI16/'Donnees de base'!BC16,"")</f>
        <v/>
      </c>
      <c r="HK16" s="416">
        <f t="shared" si="38"/>
        <v>0</v>
      </c>
      <c r="HL16" s="386"/>
      <c r="HM16" s="415" t="str">
        <f>IFERROR(HL16/'Donnees de base'!BD16,"")</f>
        <v/>
      </c>
      <c r="HN16" s="386"/>
      <c r="HO16" s="415" t="str">
        <f>IFERROR(HN16/'Donnees de base'!BE16,"")</f>
        <v/>
      </c>
      <c r="HP16" s="386"/>
      <c r="HQ16" s="415" t="str">
        <f>IFERROR(HP16/'Donnees de base'!BF16,"")</f>
        <v/>
      </c>
      <c r="HR16" s="386"/>
      <c r="HS16" s="417" t="str">
        <f>IFERROR(HR16/'Donnees de base'!BG16,"")</f>
        <v/>
      </c>
      <c r="HT16" s="418">
        <f t="shared" si="39"/>
        <v>0</v>
      </c>
      <c r="HU16" s="397"/>
      <c r="HV16" s="415" t="str">
        <f>IFERROR(HU16/'Donnees de base'!BI16,"")</f>
        <v/>
      </c>
      <c r="HW16" s="386"/>
      <c r="HX16" s="415" t="str">
        <f>IFERROR(HW16/'Donnees de base'!BJ16,"")</f>
        <v/>
      </c>
      <c r="HY16" s="386"/>
      <c r="HZ16" s="415" t="str">
        <f>IFERROR(HY16/'Donnees de base'!BK16,"")</f>
        <v/>
      </c>
      <c r="IA16" s="386"/>
      <c r="IB16" s="415" t="str">
        <f>IFERROR(IA16/'Donnees de base'!BL16,"")</f>
        <v/>
      </c>
      <c r="IC16" s="386"/>
      <c r="ID16" s="415" t="str">
        <f>IFERROR(IC16/'Donnees de base'!BM16,"")</f>
        <v/>
      </c>
      <c r="IE16" s="416">
        <f t="shared" si="40"/>
        <v>0</v>
      </c>
      <c r="IF16" s="386"/>
      <c r="IG16" s="415" t="str">
        <f>IFERROR(IF16/'Donnees de base'!BN16,"")</f>
        <v/>
      </c>
      <c r="IH16" s="386"/>
      <c r="II16" s="415" t="str">
        <f>IFERROR(IH16/'Donnees de base'!BO16,"")</f>
        <v/>
      </c>
      <c r="IJ16" s="386"/>
      <c r="IK16" s="415" t="str">
        <f>IFERROR(IJ16/'Donnees de base'!BP16,"")</f>
        <v/>
      </c>
      <c r="IL16" s="416">
        <f t="shared" si="41"/>
        <v>0</v>
      </c>
      <c r="IM16" s="386"/>
      <c r="IN16" s="415" t="str">
        <f>IFERROR(IM16/'Donnees de base'!BQ16,"")</f>
        <v/>
      </c>
      <c r="IO16" s="386"/>
      <c r="IP16" s="415" t="str">
        <f>IFERROR(IO16/'Donnees de base'!BR16,"")</f>
        <v/>
      </c>
      <c r="IQ16" s="386"/>
      <c r="IR16" s="415" t="str">
        <f>IFERROR(IQ16/'Donnees de base'!BS16,"")</f>
        <v/>
      </c>
      <c r="IS16" s="416">
        <f t="shared" si="42"/>
        <v>0</v>
      </c>
      <c r="IT16" s="386"/>
      <c r="IU16" s="415" t="str">
        <f>IFERROR(IT16/'Donnees de base'!BT16,"")</f>
        <v/>
      </c>
      <c r="IV16" s="386"/>
      <c r="IW16" s="415" t="str">
        <f>IFERROR(IV16/'Donnees de base'!BU16,"")</f>
        <v/>
      </c>
      <c r="IX16" s="386"/>
      <c r="IY16" s="415" t="str">
        <f>IFERROR(IX16/'Donnees de base'!BV16,"")</f>
        <v/>
      </c>
      <c r="IZ16" s="386"/>
      <c r="JA16" s="417" t="str">
        <f>IFERROR(IZ16/'Donnees de base'!BW16,"")</f>
        <v/>
      </c>
      <c r="JB16" s="418">
        <f t="shared" si="43"/>
        <v>0</v>
      </c>
      <c r="JC16" s="397"/>
      <c r="JD16" s="415" t="str">
        <f>IFERROR(JC16/'Donnees de base'!BY16,"")</f>
        <v/>
      </c>
      <c r="JE16" s="386"/>
      <c r="JF16" s="386"/>
      <c r="JG16" s="386"/>
      <c r="JH16" s="386"/>
      <c r="JI16" s="389">
        <f t="shared" si="44"/>
        <v>0</v>
      </c>
      <c r="JJ16" s="417" t="str">
        <f>IFERROR(JI16/('Donnees de base'!CD16-'Donnees de base'!BY16),"")</f>
        <v/>
      </c>
      <c r="JK16" s="418">
        <f t="shared" si="0"/>
        <v>0</v>
      </c>
    </row>
    <row r="17" spans="1:271" ht="15.4">
      <c r="A17" s="214" t="str">
        <f>IF('Donnees de base'!A17="","",'Donnees de base'!A17)</f>
        <v>COUP</v>
      </c>
      <c r="B17" s="215" t="str">
        <f>IF('Donnees de base'!B17="","",'Donnees de base'!B17)</f>
        <v>GPEI</v>
      </c>
      <c r="C17" s="215" t="str">
        <f>IF('Donnees de base'!C17="","",'Donnees de base'!C17)</f>
        <v>DATA</v>
      </c>
      <c r="D17" s="215" t="str">
        <f>IF('Donnees de base'!D17="","",'Donnees de base'!D17)</f>
        <v/>
      </c>
      <c r="E17" s="216" t="str">
        <f>IF('Donnees de base'!H17="","",'Donnees de base'!H17)</f>
        <v/>
      </c>
      <c r="F17" s="227">
        <v>0</v>
      </c>
      <c r="G17" s="228"/>
      <c r="H17" s="229" t="str">
        <f>IF('Donnees de base'!Y17="","",'Donnees de base'!Y17)</f>
        <v/>
      </c>
      <c r="I17" s="106"/>
      <c r="J17" s="230">
        <f t="shared" si="1"/>
        <v>0</v>
      </c>
      <c r="K17" s="105"/>
      <c r="L17" s="106"/>
      <c r="M17" s="230">
        <f t="shared" si="2"/>
        <v>0</v>
      </c>
      <c r="N17" s="105"/>
      <c r="O17" s="105"/>
      <c r="P17" s="231">
        <f t="shared" si="3"/>
        <v>0</v>
      </c>
      <c r="Q17" s="105"/>
      <c r="R17" s="105"/>
      <c r="S17" s="231">
        <f t="shared" si="4"/>
        <v>0</v>
      </c>
      <c r="T17" s="232">
        <f t="shared" ref="T17:U17" si="93">SUM(N17,Q17)</f>
        <v>0</v>
      </c>
      <c r="U17" s="232">
        <f t="shared" si="93"/>
        <v>0</v>
      </c>
      <c r="V17" s="231">
        <f t="shared" si="6"/>
        <v>0</v>
      </c>
      <c r="W17" s="105"/>
      <c r="X17" s="228"/>
      <c r="Y17" s="103"/>
      <c r="Z17" s="105"/>
      <c r="AA17" s="105"/>
      <c r="AB17" s="105"/>
      <c r="AC17" s="106"/>
      <c r="AD17" s="107"/>
      <c r="AE17" s="228"/>
      <c r="AF17" s="103"/>
      <c r="AG17" s="105"/>
      <c r="AH17" s="105"/>
      <c r="AI17" s="105"/>
      <c r="AJ17" s="105"/>
      <c r="AK17" s="105"/>
      <c r="AL17" s="105"/>
      <c r="AM17" s="105"/>
      <c r="AN17" s="106"/>
      <c r="AO17" s="107"/>
      <c r="AP17" s="105"/>
      <c r="AQ17" s="105"/>
      <c r="AR17" s="105"/>
      <c r="AS17" s="105"/>
      <c r="AT17" s="105"/>
      <c r="AU17" s="105"/>
      <c r="AV17" s="105"/>
      <c r="AW17" s="228"/>
      <c r="AX17" s="103"/>
      <c r="AY17" s="105"/>
      <c r="AZ17" s="105"/>
      <c r="BA17" s="105"/>
      <c r="BB17" s="105"/>
      <c r="BC17" s="105"/>
      <c r="BD17" s="105"/>
      <c r="BE17" s="105"/>
      <c r="BF17" s="105"/>
      <c r="BG17" s="105"/>
      <c r="BH17" s="105"/>
      <c r="BI17" s="106"/>
      <c r="BJ17" s="107"/>
      <c r="BK17" s="228"/>
      <c r="BL17" s="379" t="str">
        <f t="shared" si="7"/>
        <v/>
      </c>
      <c r="BM17" s="380" t="str">
        <f t="shared" si="8"/>
        <v/>
      </c>
      <c r="BN17" s="380" t="str">
        <f>IFERROR(K17/('Donnees de base'!M17*0.48),"")</f>
        <v/>
      </c>
      <c r="BO17" s="380" t="str">
        <f>IFERROR(L17/('Donnees de base'!M17*0.52),"")</f>
        <v/>
      </c>
      <c r="BP17" s="380" t="str">
        <f>IFERROR(T17/('Donnees de base'!K17*0.48),"")</f>
        <v/>
      </c>
      <c r="BQ17" s="380" t="str">
        <f>IFERROR(U17/('Donnees de base'!K17*0.52),"")</f>
        <v/>
      </c>
      <c r="BR17" s="380" t="str">
        <f>IFERROR(W17/('Donnees de base'!L17*0.48),"")</f>
        <v/>
      </c>
      <c r="BS17" s="380" t="str">
        <f>IFERROR(X17/('Donnees de base'!L17*0.52),"")</f>
        <v/>
      </c>
      <c r="BT17" s="380" t="s">
        <v>309</v>
      </c>
      <c r="BU17" s="381" t="s">
        <v>309</v>
      </c>
      <c r="BV17" s="380" t="s">
        <v>309</v>
      </c>
      <c r="BW17" s="380" t="s">
        <v>309</v>
      </c>
      <c r="BX17" s="380" t="s">
        <v>309</v>
      </c>
      <c r="BY17" s="380" t="s">
        <v>309</v>
      </c>
      <c r="BZ17" s="380" t="s">
        <v>309</v>
      </c>
      <c r="CA17" s="380" t="s">
        <v>309</v>
      </c>
      <c r="CB17" s="380" t="s">
        <v>309</v>
      </c>
      <c r="CC17" s="380" t="s">
        <v>309</v>
      </c>
      <c r="CD17" s="380" t="str">
        <f>IFERROR(AN17/('Donnees de base'!M17*0.48),"")</f>
        <v/>
      </c>
      <c r="CE17" s="380" t="s">
        <v>309</v>
      </c>
      <c r="CF17" s="380" t="s">
        <v>309</v>
      </c>
      <c r="CG17" s="380" t="s">
        <v>309</v>
      </c>
      <c r="CH17" s="382" t="s">
        <v>309</v>
      </c>
      <c r="CI17" s="332"/>
      <c r="CJ17" s="333" t="str">
        <f>IF('Donnees de base'!C17="","",'Donnees de base'!C17)</f>
        <v>DATA</v>
      </c>
      <c r="CK17" s="333" t="str">
        <f>IF('Donnees de base'!D17="","",'Donnees de base'!D17)</f>
        <v/>
      </c>
      <c r="CL17" s="333">
        <f>IF('Donnees de base'!G17="","",'Donnees de base'!G17)</f>
        <v>0</v>
      </c>
      <c r="CM17" s="386"/>
      <c r="CN17" s="383" t="s">
        <v>309</v>
      </c>
      <c r="CO17" s="335">
        <f>IF('Donnees de base'!K17="","",'Donnees de base'!K17)</f>
        <v>0</v>
      </c>
      <c r="CP17" s="397"/>
      <c r="CQ17" s="386"/>
      <c r="CR17" s="386"/>
      <c r="CS17" s="387"/>
      <c r="CT17" s="419">
        <f t="shared" si="9"/>
        <v>0</v>
      </c>
      <c r="CU17" s="389">
        <f t="shared" si="10"/>
        <v>0</v>
      </c>
      <c r="CV17" s="420">
        <f t="shared" si="11"/>
        <v>0</v>
      </c>
      <c r="CW17" s="397"/>
      <c r="CX17" s="386"/>
      <c r="CY17" s="386"/>
      <c r="CZ17" s="391"/>
      <c r="DA17" s="419">
        <f t="shared" si="12"/>
        <v>0</v>
      </c>
      <c r="DB17" s="389">
        <f t="shared" si="13"/>
        <v>0</v>
      </c>
      <c r="DC17" s="420">
        <f t="shared" si="14"/>
        <v>0</v>
      </c>
      <c r="DD17" s="395"/>
      <c r="DE17" s="386"/>
      <c r="DF17" s="386"/>
      <c r="DG17" s="396"/>
      <c r="DH17" s="419">
        <f t="shared" si="15"/>
        <v>0</v>
      </c>
      <c r="DI17" s="389">
        <f t="shared" si="16"/>
        <v>0</v>
      </c>
      <c r="DJ17" s="420">
        <f t="shared" si="17"/>
        <v>0</v>
      </c>
      <c r="DK17" s="397"/>
      <c r="DL17" s="386"/>
      <c r="DM17" s="386"/>
      <c r="DN17" s="391"/>
      <c r="DO17" s="348">
        <f t="shared" si="18"/>
        <v>0</v>
      </c>
      <c r="DP17" s="333">
        <f t="shared" si="19"/>
        <v>0</v>
      </c>
      <c r="DQ17" s="349">
        <f t="shared" si="20"/>
        <v>0</v>
      </c>
      <c r="DR17" s="430">
        <f t="shared" ref="DR17:DS17" si="94">SUM(CT17,DH17)</f>
        <v>0</v>
      </c>
      <c r="DS17" s="399">
        <f t="shared" si="94"/>
        <v>0</v>
      </c>
      <c r="DT17" s="431">
        <f t="shared" si="22"/>
        <v>0</v>
      </c>
      <c r="DU17" s="401">
        <f t="shared" ref="DU17:DV17" si="95">SUM(DA17,DO17)</f>
        <v>0</v>
      </c>
      <c r="DV17" s="399">
        <f t="shared" si="95"/>
        <v>0</v>
      </c>
      <c r="DW17" s="402">
        <f t="shared" si="24"/>
        <v>0</v>
      </c>
      <c r="DX17" s="432">
        <f t="shared" ref="DX17:DY17" si="96">SUM(CP17,CR17,CW17,CY17,DD17,DF17,DK17,DM17)</f>
        <v>0</v>
      </c>
      <c r="DY17" s="351">
        <f t="shared" si="96"/>
        <v>0</v>
      </c>
      <c r="DZ17" s="354">
        <f t="shared" si="26"/>
        <v>0</v>
      </c>
      <c r="EA17" s="531"/>
      <c r="EB17" s="532"/>
      <c r="EC17" s="533"/>
      <c r="ED17" s="530"/>
      <c r="EE17" s="408">
        <f t="shared" si="27"/>
        <v>0</v>
      </c>
      <c r="EF17" s="409">
        <f t="shared" si="28"/>
        <v>0</v>
      </c>
      <c r="EG17" s="410" t="str">
        <f>IFERROR(EF17/'Donnees de base'!E17,"")</f>
        <v/>
      </c>
      <c r="EH17" s="410">
        <f t="shared" si="29"/>
        <v>0</v>
      </c>
      <c r="EI17" s="411" t="str">
        <f>IFERROR(EH17/'Donnees de base'!F17,"")</f>
        <v/>
      </c>
      <c r="EJ17" s="365">
        <f t="shared" si="30"/>
        <v>0</v>
      </c>
      <c r="EK17" s="366" t="str">
        <f>IFERROR(EJ17/'Donnees de base'!G17,"")</f>
        <v/>
      </c>
      <c r="EL17" s="412" t="str">
        <f>IFERROR(DZ17/'Donnees de base'!K17,"")</f>
        <v/>
      </c>
      <c r="EM17" s="413" t="str">
        <f>IFERROR(DZ17/'Donnees de base'!P17,"")</f>
        <v/>
      </c>
      <c r="EN17" s="413" t="str">
        <f>IFERROR(DZ17/'Donnees de base'!T17,"")</f>
        <v/>
      </c>
      <c r="EO17" s="414" t="str">
        <f>IFERROR(EE17/'Donnees de base'!L17,"")</f>
        <v/>
      </c>
      <c r="EP17" s="370" t="str">
        <f>IFERROR(EJ17/('Donnees de base'!K17+'Donnees de base'!L17),"")</f>
        <v/>
      </c>
      <c r="EQ17" s="346"/>
      <c r="ER17" s="525">
        <f>IFERROR(EQ17-Jour1!ES17,"")</f>
        <v>0</v>
      </c>
      <c r="ES17" s="372">
        <f t="shared" si="31"/>
        <v>0</v>
      </c>
      <c r="ET17" s="84"/>
      <c r="EU17" s="84"/>
      <c r="EV17" s="373" t="str">
        <f>IFERROR((((ET17+EU17)*'Donnees de base'!$X$49)-(DZ17+EE17))/((ET17+EU17)*'Donnees de base'!$X$49),"")</f>
        <v/>
      </c>
      <c r="EW17" s="374">
        <f>IFERROR(Jour1!EW17-(ET17+EU17),"")</f>
        <v>0</v>
      </c>
      <c r="EX17" s="421"/>
      <c r="EY17" s="110"/>
      <c r="EZ17" s="110"/>
      <c r="FA17" s="422"/>
      <c r="FB17" s="423"/>
      <c r="FC17" s="110"/>
      <c r="FD17" s="424"/>
      <c r="FE17" s="395"/>
      <c r="FF17" s="415" t="str">
        <f>IFERROR(FE17/'Donnees de base'!AC17,"")</f>
        <v/>
      </c>
      <c r="FG17" s="386"/>
      <c r="FH17" s="415" t="str">
        <f>IFERROR(FG17/'Donnees de base'!AD17,"")</f>
        <v/>
      </c>
      <c r="FI17" s="386"/>
      <c r="FJ17" s="415" t="str">
        <f>IFERROR(FI17/'Donnees de base'!AE17,"")</f>
        <v/>
      </c>
      <c r="FK17" s="386"/>
      <c r="FL17" s="415" t="str">
        <f>IFERROR(FK17/'Donnees de base'!AF17,"")</f>
        <v/>
      </c>
      <c r="FM17" s="386"/>
      <c r="FN17" s="415" t="str">
        <f>IFERROR(FM17/'Donnees de base'!AG17,"")</f>
        <v/>
      </c>
      <c r="FO17" s="416">
        <f t="shared" si="32"/>
        <v>0</v>
      </c>
      <c r="FP17" s="386"/>
      <c r="FQ17" s="415" t="str">
        <f>IFERROR(FP17/'Donnees de base'!AH17,"")</f>
        <v/>
      </c>
      <c r="FR17" s="386"/>
      <c r="FS17" s="415" t="str">
        <f>IFERROR(FR17/'Donnees de base'!AI17,"")</f>
        <v/>
      </c>
      <c r="FT17" s="386"/>
      <c r="FU17" s="415" t="str">
        <f>IFERROR(FT17/'Donnees de base'!AJ17,"")</f>
        <v/>
      </c>
      <c r="FV17" s="416">
        <f t="shared" si="33"/>
        <v>0</v>
      </c>
      <c r="FW17" s="386"/>
      <c r="FX17" s="415" t="str">
        <f>IFERROR(FW17/'Donnees de base'!AK17,"")</f>
        <v/>
      </c>
      <c r="FY17" s="386"/>
      <c r="FZ17" s="415" t="str">
        <f>IFERROR(FY17/'Donnees de base'!AL17,"")</f>
        <v/>
      </c>
      <c r="GA17" s="386"/>
      <c r="GB17" s="415" t="str">
        <f>IFERROR(GA17/'Donnees de base'!AM17,"")</f>
        <v/>
      </c>
      <c r="GC17" s="416">
        <f t="shared" si="34"/>
        <v>0</v>
      </c>
      <c r="GD17" s="386"/>
      <c r="GE17" s="415" t="str">
        <f>IFERROR(GD17/'Donnees de base'!AN17,"")</f>
        <v/>
      </c>
      <c r="GF17" s="101"/>
      <c r="GG17" s="415" t="str">
        <f>IFERROR(GF17/'Donnees de base'!AO17,"")</f>
        <v/>
      </c>
      <c r="GH17" s="386"/>
      <c r="GI17" s="415" t="str">
        <f>IFERROR(GH17/'Donnees de base'!AP17,"")</f>
        <v/>
      </c>
      <c r="GJ17" s="386"/>
      <c r="GK17" s="417" t="str">
        <f>IFERROR(GJ17/'Donnees de base'!AQ17,"")</f>
        <v/>
      </c>
      <c r="GL17" s="418">
        <f t="shared" si="35"/>
        <v>0</v>
      </c>
      <c r="GM17" s="397"/>
      <c r="GN17" s="415" t="str">
        <f>IFERROR(GM17/'Donnees de base'!AS17,"")</f>
        <v/>
      </c>
      <c r="GO17" s="386"/>
      <c r="GP17" s="415" t="str">
        <f>IFERROR(GO17/'Donnees de base'!AT17,"")</f>
        <v/>
      </c>
      <c r="GQ17" s="386"/>
      <c r="GR17" s="415" t="str">
        <f>IFERROR(GQ17/'Donnees de base'!AU17,"")</f>
        <v/>
      </c>
      <c r="GS17" s="386"/>
      <c r="GT17" s="415" t="str">
        <f>IFERROR(GS17/'Donnees de base'!AV17,"")</f>
        <v/>
      </c>
      <c r="GU17" s="386"/>
      <c r="GV17" s="415" t="str">
        <f>IFERROR(GU17/'Donnees de base'!AW17,"")</f>
        <v/>
      </c>
      <c r="GW17" s="416">
        <f t="shared" si="36"/>
        <v>0</v>
      </c>
      <c r="GX17" s="386"/>
      <c r="GY17" s="415" t="str">
        <f>IFERROR(GX17/'Donnees de base'!AX17,"")</f>
        <v/>
      </c>
      <c r="GZ17" s="386"/>
      <c r="HA17" s="415" t="str">
        <f>IFERROR(GZ17/'Donnees de base'!AY17,"")</f>
        <v/>
      </c>
      <c r="HB17" s="386"/>
      <c r="HC17" s="415" t="str">
        <f>IFERROR(HB17/'Donnees de base'!AZ17,"")</f>
        <v/>
      </c>
      <c r="HD17" s="416">
        <f t="shared" si="37"/>
        <v>0</v>
      </c>
      <c r="HE17" s="386"/>
      <c r="HF17" s="415" t="str">
        <f>IFERROR(HE17/'Donnees de base'!BA17,"")</f>
        <v/>
      </c>
      <c r="HG17" s="386"/>
      <c r="HH17" s="415" t="str">
        <f>IFERROR(HG17/'Donnees de base'!BB17,"")</f>
        <v/>
      </c>
      <c r="HI17" s="386"/>
      <c r="HJ17" s="415" t="str">
        <f>IFERROR(HI17/'Donnees de base'!BC17,"")</f>
        <v/>
      </c>
      <c r="HK17" s="416">
        <f t="shared" si="38"/>
        <v>0</v>
      </c>
      <c r="HL17" s="386"/>
      <c r="HM17" s="415" t="str">
        <f>IFERROR(HL17/'Donnees de base'!BD17,"")</f>
        <v/>
      </c>
      <c r="HN17" s="386"/>
      <c r="HO17" s="415" t="str">
        <f>IFERROR(HN17/'Donnees de base'!BE17,"")</f>
        <v/>
      </c>
      <c r="HP17" s="386"/>
      <c r="HQ17" s="415" t="str">
        <f>IFERROR(HP17/'Donnees de base'!BF17,"")</f>
        <v/>
      </c>
      <c r="HR17" s="386"/>
      <c r="HS17" s="417" t="str">
        <f>IFERROR(HR17/'Donnees de base'!BG17,"")</f>
        <v/>
      </c>
      <c r="HT17" s="418">
        <f t="shared" si="39"/>
        <v>0</v>
      </c>
      <c r="HU17" s="397"/>
      <c r="HV17" s="415" t="str">
        <f>IFERROR(HU17/'Donnees de base'!BI17,"")</f>
        <v/>
      </c>
      <c r="HW17" s="386"/>
      <c r="HX17" s="415" t="str">
        <f>IFERROR(HW17/'Donnees de base'!BJ17,"")</f>
        <v/>
      </c>
      <c r="HY17" s="386"/>
      <c r="HZ17" s="415" t="str">
        <f>IFERROR(HY17/'Donnees de base'!BK17,"")</f>
        <v/>
      </c>
      <c r="IA17" s="386"/>
      <c r="IB17" s="415" t="str">
        <f>IFERROR(IA17/'Donnees de base'!BL17,"")</f>
        <v/>
      </c>
      <c r="IC17" s="386"/>
      <c r="ID17" s="415" t="str">
        <f>IFERROR(IC17/'Donnees de base'!BM17,"")</f>
        <v/>
      </c>
      <c r="IE17" s="416">
        <f t="shared" si="40"/>
        <v>0</v>
      </c>
      <c r="IF17" s="386"/>
      <c r="IG17" s="415" t="str">
        <f>IFERROR(IF17/'Donnees de base'!BN17,"")</f>
        <v/>
      </c>
      <c r="IH17" s="386"/>
      <c r="II17" s="415" t="str">
        <f>IFERROR(IH17/'Donnees de base'!BO17,"")</f>
        <v/>
      </c>
      <c r="IJ17" s="386"/>
      <c r="IK17" s="415" t="str">
        <f>IFERROR(IJ17/'Donnees de base'!BP17,"")</f>
        <v/>
      </c>
      <c r="IL17" s="416">
        <f t="shared" si="41"/>
        <v>0</v>
      </c>
      <c r="IM17" s="386"/>
      <c r="IN17" s="415" t="str">
        <f>IFERROR(IM17/'Donnees de base'!BQ17,"")</f>
        <v/>
      </c>
      <c r="IO17" s="386"/>
      <c r="IP17" s="415" t="str">
        <f>IFERROR(IO17/'Donnees de base'!BR17,"")</f>
        <v/>
      </c>
      <c r="IQ17" s="386"/>
      <c r="IR17" s="415" t="str">
        <f>IFERROR(IQ17/'Donnees de base'!BS17,"")</f>
        <v/>
      </c>
      <c r="IS17" s="416">
        <f t="shared" si="42"/>
        <v>0</v>
      </c>
      <c r="IT17" s="386"/>
      <c r="IU17" s="415" t="str">
        <f>IFERROR(IT17/'Donnees de base'!BT17,"")</f>
        <v/>
      </c>
      <c r="IV17" s="386"/>
      <c r="IW17" s="415" t="str">
        <f>IFERROR(IV17/'Donnees de base'!BU17,"")</f>
        <v/>
      </c>
      <c r="IX17" s="386"/>
      <c r="IY17" s="415" t="str">
        <f>IFERROR(IX17/'Donnees de base'!BV17,"")</f>
        <v/>
      </c>
      <c r="IZ17" s="386"/>
      <c r="JA17" s="417" t="str">
        <f>IFERROR(IZ17/'Donnees de base'!BW17,"")</f>
        <v/>
      </c>
      <c r="JB17" s="418">
        <f t="shared" si="43"/>
        <v>0</v>
      </c>
      <c r="JC17" s="397"/>
      <c r="JD17" s="415" t="str">
        <f>IFERROR(JC17/'Donnees de base'!BY17,"")</f>
        <v/>
      </c>
      <c r="JE17" s="386"/>
      <c r="JF17" s="386"/>
      <c r="JG17" s="386"/>
      <c r="JH17" s="386"/>
      <c r="JI17" s="389">
        <f t="shared" si="44"/>
        <v>0</v>
      </c>
      <c r="JJ17" s="417" t="str">
        <f>IFERROR(JI17/('Donnees de base'!CD17-'Donnees de base'!BY17),"")</f>
        <v/>
      </c>
      <c r="JK17" s="418">
        <f t="shared" si="0"/>
        <v>0</v>
      </c>
    </row>
    <row r="18" spans="1:271" ht="15.4">
      <c r="A18" s="214" t="str">
        <f>IF('Donnees de base'!A18="","",'Donnees de base'!A18)</f>
        <v>COUP</v>
      </c>
      <c r="B18" s="215" t="str">
        <f>IF('Donnees de base'!B18="","",'Donnees de base'!B18)</f>
        <v>GPEI</v>
      </c>
      <c r="C18" s="215" t="str">
        <f>IF('Donnees de base'!C18="","",'Donnees de base'!C18)</f>
        <v>DATA</v>
      </c>
      <c r="D18" s="215" t="str">
        <f>IF('Donnees de base'!D18="","",'Donnees de base'!D18)</f>
        <v/>
      </c>
      <c r="E18" s="216" t="str">
        <f>IF('Donnees de base'!H18="","",'Donnees de base'!H18)</f>
        <v/>
      </c>
      <c r="F18" s="227">
        <v>0</v>
      </c>
      <c r="G18" s="228"/>
      <c r="H18" s="229" t="str">
        <f>IF('Donnees de base'!Y18="","",'Donnees de base'!Y18)</f>
        <v/>
      </c>
      <c r="I18" s="106"/>
      <c r="J18" s="230">
        <f t="shared" si="1"/>
        <v>0</v>
      </c>
      <c r="K18" s="105"/>
      <c r="L18" s="106"/>
      <c r="M18" s="230">
        <f t="shared" si="2"/>
        <v>0</v>
      </c>
      <c r="N18" s="105"/>
      <c r="O18" s="105"/>
      <c r="P18" s="231">
        <f t="shared" si="3"/>
        <v>0</v>
      </c>
      <c r="Q18" s="105"/>
      <c r="R18" s="105"/>
      <c r="S18" s="231">
        <f t="shared" si="4"/>
        <v>0</v>
      </c>
      <c r="T18" s="232">
        <f t="shared" ref="T18:U18" si="97">SUM(N18,Q18)</f>
        <v>0</v>
      </c>
      <c r="U18" s="232">
        <f t="shared" si="97"/>
        <v>0</v>
      </c>
      <c r="V18" s="231">
        <f t="shared" si="6"/>
        <v>0</v>
      </c>
      <c r="W18" s="105"/>
      <c r="X18" s="228"/>
      <c r="Y18" s="103"/>
      <c r="Z18" s="105"/>
      <c r="AA18" s="105"/>
      <c r="AB18" s="105"/>
      <c r="AC18" s="106"/>
      <c r="AD18" s="107"/>
      <c r="AE18" s="228"/>
      <c r="AF18" s="103"/>
      <c r="AG18" s="105"/>
      <c r="AH18" s="105"/>
      <c r="AI18" s="105"/>
      <c r="AJ18" s="105"/>
      <c r="AK18" s="105"/>
      <c r="AL18" s="105"/>
      <c r="AM18" s="105"/>
      <c r="AN18" s="106"/>
      <c r="AO18" s="107"/>
      <c r="AP18" s="105"/>
      <c r="AQ18" s="105"/>
      <c r="AR18" s="105"/>
      <c r="AS18" s="105"/>
      <c r="AT18" s="105"/>
      <c r="AU18" s="105"/>
      <c r="AV18" s="105"/>
      <c r="AW18" s="228"/>
      <c r="AX18" s="103"/>
      <c r="AY18" s="105"/>
      <c r="AZ18" s="105"/>
      <c r="BA18" s="105"/>
      <c r="BB18" s="105"/>
      <c r="BC18" s="105"/>
      <c r="BD18" s="105"/>
      <c r="BE18" s="105"/>
      <c r="BF18" s="105"/>
      <c r="BG18" s="105"/>
      <c r="BH18" s="105"/>
      <c r="BI18" s="106"/>
      <c r="BJ18" s="107"/>
      <c r="BK18" s="228"/>
      <c r="BL18" s="379" t="str">
        <f t="shared" si="7"/>
        <v/>
      </c>
      <c r="BM18" s="380" t="str">
        <f t="shared" si="8"/>
        <v/>
      </c>
      <c r="BN18" s="380" t="str">
        <f>IFERROR(K18/('Donnees de base'!M18*0.48),"")</f>
        <v/>
      </c>
      <c r="BO18" s="380" t="str">
        <f>IFERROR(L18/('Donnees de base'!M18*0.52),"")</f>
        <v/>
      </c>
      <c r="BP18" s="380" t="str">
        <f>IFERROR(T18/('Donnees de base'!K18*0.48),"")</f>
        <v/>
      </c>
      <c r="BQ18" s="380" t="str">
        <f>IFERROR(U18/('Donnees de base'!K18*0.52),"")</f>
        <v/>
      </c>
      <c r="BR18" s="380" t="str">
        <f>IFERROR(W18/('Donnees de base'!L18*0.48),"")</f>
        <v/>
      </c>
      <c r="BS18" s="380" t="str">
        <f>IFERROR(X18/('Donnees de base'!L18*0.52),"")</f>
        <v/>
      </c>
      <c r="BT18" s="380" t="s">
        <v>309</v>
      </c>
      <c r="BU18" s="381" t="s">
        <v>309</v>
      </c>
      <c r="BV18" s="380" t="s">
        <v>309</v>
      </c>
      <c r="BW18" s="380" t="s">
        <v>309</v>
      </c>
      <c r="BX18" s="380" t="s">
        <v>309</v>
      </c>
      <c r="BY18" s="380" t="s">
        <v>309</v>
      </c>
      <c r="BZ18" s="380" t="s">
        <v>309</v>
      </c>
      <c r="CA18" s="380" t="s">
        <v>309</v>
      </c>
      <c r="CB18" s="380" t="s">
        <v>309</v>
      </c>
      <c r="CC18" s="380" t="s">
        <v>309</v>
      </c>
      <c r="CD18" s="380" t="str">
        <f>IFERROR(AN18/('Donnees de base'!M18*0.48),"")</f>
        <v/>
      </c>
      <c r="CE18" s="380" t="s">
        <v>309</v>
      </c>
      <c r="CF18" s="380" t="s">
        <v>309</v>
      </c>
      <c r="CG18" s="380" t="s">
        <v>309</v>
      </c>
      <c r="CH18" s="382" t="s">
        <v>309</v>
      </c>
      <c r="CI18" s="332"/>
      <c r="CJ18" s="333" t="str">
        <f>IF('Donnees de base'!C18="","",'Donnees de base'!C18)</f>
        <v>DATA</v>
      </c>
      <c r="CK18" s="333" t="str">
        <f>IF('Donnees de base'!D18="","",'Donnees de base'!D18)</f>
        <v/>
      </c>
      <c r="CL18" s="333">
        <f>IF('Donnees de base'!G18="","",'Donnees de base'!G18)</f>
        <v>0</v>
      </c>
      <c r="CM18" s="386"/>
      <c r="CN18" s="383" t="s">
        <v>309</v>
      </c>
      <c r="CO18" s="335">
        <f>IF('Donnees de base'!K18="","",'Donnees de base'!K18)</f>
        <v>0</v>
      </c>
      <c r="CP18" s="397"/>
      <c r="CQ18" s="386"/>
      <c r="CR18" s="386"/>
      <c r="CS18" s="387"/>
      <c r="CT18" s="419">
        <f t="shared" si="9"/>
        <v>0</v>
      </c>
      <c r="CU18" s="389">
        <f t="shared" si="10"/>
        <v>0</v>
      </c>
      <c r="CV18" s="420">
        <f t="shared" si="11"/>
        <v>0</v>
      </c>
      <c r="CW18" s="397"/>
      <c r="CX18" s="386"/>
      <c r="CY18" s="386"/>
      <c r="CZ18" s="391"/>
      <c r="DA18" s="419">
        <f t="shared" si="12"/>
        <v>0</v>
      </c>
      <c r="DB18" s="389">
        <f t="shared" si="13"/>
        <v>0</v>
      </c>
      <c r="DC18" s="420">
        <f t="shared" si="14"/>
        <v>0</v>
      </c>
      <c r="DD18" s="395"/>
      <c r="DE18" s="386"/>
      <c r="DF18" s="386"/>
      <c r="DG18" s="396"/>
      <c r="DH18" s="419">
        <f t="shared" si="15"/>
        <v>0</v>
      </c>
      <c r="DI18" s="389">
        <f t="shared" si="16"/>
        <v>0</v>
      </c>
      <c r="DJ18" s="420">
        <f t="shared" si="17"/>
        <v>0</v>
      </c>
      <c r="DK18" s="397"/>
      <c r="DL18" s="386"/>
      <c r="DM18" s="386"/>
      <c r="DN18" s="391"/>
      <c r="DO18" s="348">
        <f t="shared" si="18"/>
        <v>0</v>
      </c>
      <c r="DP18" s="333">
        <f t="shared" si="19"/>
        <v>0</v>
      </c>
      <c r="DQ18" s="349">
        <f t="shared" si="20"/>
        <v>0</v>
      </c>
      <c r="DR18" s="430">
        <f t="shared" ref="DR18:DS18" si="98">SUM(CT18,DH18)</f>
        <v>0</v>
      </c>
      <c r="DS18" s="399">
        <f t="shared" si="98"/>
        <v>0</v>
      </c>
      <c r="DT18" s="431">
        <f t="shared" si="22"/>
        <v>0</v>
      </c>
      <c r="DU18" s="401">
        <f t="shared" ref="DU18:DV18" si="99">SUM(DA18,DO18)</f>
        <v>0</v>
      </c>
      <c r="DV18" s="399">
        <f t="shared" si="99"/>
        <v>0</v>
      </c>
      <c r="DW18" s="402">
        <f t="shared" si="24"/>
        <v>0</v>
      </c>
      <c r="DX18" s="432">
        <f t="shared" ref="DX18:DY18" si="100">SUM(CP18,CR18,CW18,CY18,DD18,DF18,DK18,DM18)</f>
        <v>0</v>
      </c>
      <c r="DY18" s="351">
        <f t="shared" si="100"/>
        <v>0</v>
      </c>
      <c r="DZ18" s="354">
        <f t="shared" si="26"/>
        <v>0</v>
      </c>
      <c r="EA18" s="531"/>
      <c r="EB18" s="532"/>
      <c r="EC18" s="533"/>
      <c r="ED18" s="530"/>
      <c r="EE18" s="408">
        <f t="shared" si="27"/>
        <v>0</v>
      </c>
      <c r="EF18" s="409">
        <f t="shared" si="28"/>
        <v>0</v>
      </c>
      <c r="EG18" s="410" t="str">
        <f>IFERROR(EF18/'Donnees de base'!E18,"")</f>
        <v/>
      </c>
      <c r="EH18" s="410">
        <f t="shared" si="29"/>
        <v>0</v>
      </c>
      <c r="EI18" s="411" t="str">
        <f>IFERROR(EH18/'Donnees de base'!F18,"")</f>
        <v/>
      </c>
      <c r="EJ18" s="365">
        <f t="shared" si="30"/>
        <v>0</v>
      </c>
      <c r="EK18" s="366" t="str">
        <f>IFERROR(EJ18/'Donnees de base'!G18,"")</f>
        <v/>
      </c>
      <c r="EL18" s="412" t="str">
        <f>IFERROR(DZ18/'Donnees de base'!K18,"")</f>
        <v/>
      </c>
      <c r="EM18" s="413" t="str">
        <f>IFERROR(DZ18/'Donnees de base'!P18,"")</f>
        <v/>
      </c>
      <c r="EN18" s="413" t="str">
        <f>IFERROR(DZ18/'Donnees de base'!T18,"")</f>
        <v/>
      </c>
      <c r="EO18" s="414" t="str">
        <f>IFERROR(EE18/'Donnees de base'!L18,"")</f>
        <v/>
      </c>
      <c r="EP18" s="370" t="str">
        <f>IFERROR(EJ18/('Donnees de base'!K18+'Donnees de base'!L18),"")</f>
        <v/>
      </c>
      <c r="EQ18" s="346"/>
      <c r="ER18" s="525">
        <f>IFERROR(EQ18-Jour1!ES18,"")</f>
        <v>0</v>
      </c>
      <c r="ES18" s="372">
        <f t="shared" si="31"/>
        <v>0</v>
      </c>
      <c r="ET18" s="84"/>
      <c r="EU18" s="84"/>
      <c r="EV18" s="373" t="str">
        <f>IFERROR((((ET18+EU18)*'Donnees de base'!$X$49)-(DZ18+EE18))/((ET18+EU18)*'Donnees de base'!$X$49),"")</f>
        <v/>
      </c>
      <c r="EW18" s="374">
        <f>IFERROR(Jour1!EW18-(ET18+EU18),"")</f>
        <v>0</v>
      </c>
      <c r="EX18" s="421"/>
      <c r="EY18" s="110"/>
      <c r="EZ18" s="110"/>
      <c r="FA18" s="422"/>
      <c r="FB18" s="423"/>
      <c r="FC18" s="110"/>
      <c r="FD18" s="424"/>
      <c r="FE18" s="395"/>
      <c r="FF18" s="415" t="str">
        <f>IFERROR(FE18/'Donnees de base'!AC18,"")</f>
        <v/>
      </c>
      <c r="FG18" s="386"/>
      <c r="FH18" s="415" t="str">
        <f>IFERROR(FG18/'Donnees de base'!AD18,"")</f>
        <v/>
      </c>
      <c r="FI18" s="386"/>
      <c r="FJ18" s="415" t="str">
        <f>IFERROR(FI18/'Donnees de base'!AE18,"")</f>
        <v/>
      </c>
      <c r="FK18" s="386"/>
      <c r="FL18" s="415" t="str">
        <f>IFERROR(FK18/'Donnees de base'!AF18,"")</f>
        <v/>
      </c>
      <c r="FM18" s="386"/>
      <c r="FN18" s="415" t="str">
        <f>IFERROR(FM18/'Donnees de base'!AG18,"")</f>
        <v/>
      </c>
      <c r="FO18" s="416">
        <f t="shared" si="32"/>
        <v>0</v>
      </c>
      <c r="FP18" s="386"/>
      <c r="FQ18" s="415" t="str">
        <f>IFERROR(FP18/'Donnees de base'!AH18,"")</f>
        <v/>
      </c>
      <c r="FR18" s="386"/>
      <c r="FS18" s="415" t="str">
        <f>IFERROR(FR18/'Donnees de base'!AI18,"")</f>
        <v/>
      </c>
      <c r="FT18" s="386"/>
      <c r="FU18" s="415" t="str">
        <f>IFERROR(FT18/'Donnees de base'!AJ18,"")</f>
        <v/>
      </c>
      <c r="FV18" s="416">
        <f t="shared" si="33"/>
        <v>0</v>
      </c>
      <c r="FW18" s="386"/>
      <c r="FX18" s="415" t="str">
        <f>IFERROR(FW18/'Donnees de base'!AK18,"")</f>
        <v/>
      </c>
      <c r="FY18" s="386"/>
      <c r="FZ18" s="415" t="str">
        <f>IFERROR(FY18/'Donnees de base'!AL18,"")</f>
        <v/>
      </c>
      <c r="GA18" s="386"/>
      <c r="GB18" s="415" t="str">
        <f>IFERROR(GA18/'Donnees de base'!AM18,"")</f>
        <v/>
      </c>
      <c r="GC18" s="416">
        <f t="shared" si="34"/>
        <v>0</v>
      </c>
      <c r="GD18" s="386"/>
      <c r="GE18" s="415" t="str">
        <f>IFERROR(GD18/'Donnees de base'!AN18,"")</f>
        <v/>
      </c>
      <c r="GF18" s="101"/>
      <c r="GG18" s="415" t="str">
        <f>IFERROR(GF18/'Donnees de base'!AO18,"")</f>
        <v/>
      </c>
      <c r="GH18" s="386"/>
      <c r="GI18" s="415" t="str">
        <f>IFERROR(GH18/'Donnees de base'!AP18,"")</f>
        <v/>
      </c>
      <c r="GJ18" s="386"/>
      <c r="GK18" s="417" t="str">
        <f>IFERROR(GJ18/'Donnees de base'!AQ18,"")</f>
        <v/>
      </c>
      <c r="GL18" s="418">
        <f t="shared" si="35"/>
        <v>0</v>
      </c>
      <c r="GM18" s="397"/>
      <c r="GN18" s="415" t="str">
        <f>IFERROR(GM18/'Donnees de base'!AS18,"")</f>
        <v/>
      </c>
      <c r="GO18" s="386"/>
      <c r="GP18" s="415" t="str">
        <f>IFERROR(GO18/'Donnees de base'!AT18,"")</f>
        <v/>
      </c>
      <c r="GQ18" s="386"/>
      <c r="GR18" s="415" t="str">
        <f>IFERROR(GQ18/'Donnees de base'!AU18,"")</f>
        <v/>
      </c>
      <c r="GS18" s="386"/>
      <c r="GT18" s="415" t="str">
        <f>IFERROR(GS18/'Donnees de base'!AV18,"")</f>
        <v/>
      </c>
      <c r="GU18" s="386"/>
      <c r="GV18" s="415" t="str">
        <f>IFERROR(GU18/'Donnees de base'!AW18,"")</f>
        <v/>
      </c>
      <c r="GW18" s="416">
        <f t="shared" si="36"/>
        <v>0</v>
      </c>
      <c r="GX18" s="386"/>
      <c r="GY18" s="415" t="str">
        <f>IFERROR(GX18/'Donnees de base'!AX18,"")</f>
        <v/>
      </c>
      <c r="GZ18" s="386"/>
      <c r="HA18" s="415" t="str">
        <f>IFERROR(GZ18/'Donnees de base'!AY18,"")</f>
        <v/>
      </c>
      <c r="HB18" s="386"/>
      <c r="HC18" s="415" t="str">
        <f>IFERROR(HB18/'Donnees de base'!AZ18,"")</f>
        <v/>
      </c>
      <c r="HD18" s="416">
        <f t="shared" si="37"/>
        <v>0</v>
      </c>
      <c r="HE18" s="386"/>
      <c r="HF18" s="415" t="str">
        <f>IFERROR(HE18/'Donnees de base'!BA18,"")</f>
        <v/>
      </c>
      <c r="HG18" s="386"/>
      <c r="HH18" s="415" t="str">
        <f>IFERROR(HG18/'Donnees de base'!BB18,"")</f>
        <v/>
      </c>
      <c r="HI18" s="386"/>
      <c r="HJ18" s="415" t="str">
        <f>IFERROR(HI18/'Donnees de base'!BC18,"")</f>
        <v/>
      </c>
      <c r="HK18" s="416">
        <f t="shared" si="38"/>
        <v>0</v>
      </c>
      <c r="HL18" s="386"/>
      <c r="HM18" s="415" t="str">
        <f>IFERROR(HL18/'Donnees de base'!BD18,"")</f>
        <v/>
      </c>
      <c r="HN18" s="386"/>
      <c r="HO18" s="415" t="str">
        <f>IFERROR(HN18/'Donnees de base'!BE18,"")</f>
        <v/>
      </c>
      <c r="HP18" s="386"/>
      <c r="HQ18" s="415" t="str">
        <f>IFERROR(HP18/'Donnees de base'!BF18,"")</f>
        <v/>
      </c>
      <c r="HR18" s="386"/>
      <c r="HS18" s="417" t="str">
        <f>IFERROR(HR18/'Donnees de base'!BG18,"")</f>
        <v/>
      </c>
      <c r="HT18" s="418">
        <f t="shared" si="39"/>
        <v>0</v>
      </c>
      <c r="HU18" s="397"/>
      <c r="HV18" s="415" t="str">
        <f>IFERROR(HU18/'Donnees de base'!BI18,"")</f>
        <v/>
      </c>
      <c r="HW18" s="386"/>
      <c r="HX18" s="415" t="str">
        <f>IFERROR(HW18/'Donnees de base'!BJ18,"")</f>
        <v/>
      </c>
      <c r="HY18" s="386"/>
      <c r="HZ18" s="415" t="str">
        <f>IFERROR(HY18/'Donnees de base'!BK18,"")</f>
        <v/>
      </c>
      <c r="IA18" s="386"/>
      <c r="IB18" s="415" t="str">
        <f>IFERROR(IA18/'Donnees de base'!BL18,"")</f>
        <v/>
      </c>
      <c r="IC18" s="386"/>
      <c r="ID18" s="415" t="str">
        <f>IFERROR(IC18/'Donnees de base'!BM18,"")</f>
        <v/>
      </c>
      <c r="IE18" s="416">
        <f t="shared" si="40"/>
        <v>0</v>
      </c>
      <c r="IF18" s="386"/>
      <c r="IG18" s="415" t="str">
        <f>IFERROR(IF18/'Donnees de base'!BN18,"")</f>
        <v/>
      </c>
      <c r="IH18" s="386"/>
      <c r="II18" s="415" t="str">
        <f>IFERROR(IH18/'Donnees de base'!BO18,"")</f>
        <v/>
      </c>
      <c r="IJ18" s="386"/>
      <c r="IK18" s="415" t="str">
        <f>IFERROR(IJ18/'Donnees de base'!BP18,"")</f>
        <v/>
      </c>
      <c r="IL18" s="416">
        <f t="shared" si="41"/>
        <v>0</v>
      </c>
      <c r="IM18" s="386"/>
      <c r="IN18" s="415" t="str">
        <f>IFERROR(IM18/'Donnees de base'!BQ18,"")</f>
        <v/>
      </c>
      <c r="IO18" s="386"/>
      <c r="IP18" s="415" t="str">
        <f>IFERROR(IO18/'Donnees de base'!BR18,"")</f>
        <v/>
      </c>
      <c r="IQ18" s="386"/>
      <c r="IR18" s="415" t="str">
        <f>IFERROR(IQ18/'Donnees de base'!BS18,"")</f>
        <v/>
      </c>
      <c r="IS18" s="416">
        <f t="shared" si="42"/>
        <v>0</v>
      </c>
      <c r="IT18" s="386"/>
      <c r="IU18" s="415" t="str">
        <f>IFERROR(IT18/'Donnees de base'!BT18,"")</f>
        <v/>
      </c>
      <c r="IV18" s="386"/>
      <c r="IW18" s="415" t="str">
        <f>IFERROR(IV18/'Donnees de base'!BU18,"")</f>
        <v/>
      </c>
      <c r="IX18" s="386"/>
      <c r="IY18" s="415" t="str">
        <f>IFERROR(IX18/'Donnees de base'!BV18,"")</f>
        <v/>
      </c>
      <c r="IZ18" s="386"/>
      <c r="JA18" s="417" t="str">
        <f>IFERROR(IZ18/'Donnees de base'!BW18,"")</f>
        <v/>
      </c>
      <c r="JB18" s="418">
        <f t="shared" si="43"/>
        <v>0</v>
      </c>
      <c r="JC18" s="397"/>
      <c r="JD18" s="415" t="str">
        <f>IFERROR(JC18/'Donnees de base'!BY18,"")</f>
        <v/>
      </c>
      <c r="JE18" s="386"/>
      <c r="JF18" s="386"/>
      <c r="JG18" s="386"/>
      <c r="JH18" s="386"/>
      <c r="JI18" s="389">
        <f t="shared" si="44"/>
        <v>0</v>
      </c>
      <c r="JJ18" s="417" t="str">
        <f>IFERROR(JI18/('Donnees de base'!CD18-'Donnees de base'!BY18),"")</f>
        <v/>
      </c>
      <c r="JK18" s="418">
        <f t="shared" si="0"/>
        <v>0</v>
      </c>
    </row>
    <row r="19" spans="1:271" ht="15.4">
      <c r="A19" s="214" t="str">
        <f>IF('Donnees de base'!A19="","",'Donnees de base'!A19)</f>
        <v>COUP</v>
      </c>
      <c r="B19" s="215" t="str">
        <f>IF('Donnees de base'!B19="","",'Donnees de base'!B19)</f>
        <v>GPEI</v>
      </c>
      <c r="C19" s="215" t="str">
        <f>IF('Donnees de base'!C19="","",'Donnees de base'!C19)</f>
        <v>DATA</v>
      </c>
      <c r="D19" s="215" t="str">
        <f>IF('Donnees de base'!D19="","",'Donnees de base'!D19)</f>
        <v/>
      </c>
      <c r="E19" s="216" t="str">
        <f>IF('Donnees de base'!H19="","",'Donnees de base'!H19)</f>
        <v/>
      </c>
      <c r="F19" s="227">
        <v>0</v>
      </c>
      <c r="G19" s="228"/>
      <c r="H19" s="229" t="str">
        <f>IF('Donnees de base'!Y19="","",'Donnees de base'!Y19)</f>
        <v/>
      </c>
      <c r="I19" s="106"/>
      <c r="J19" s="230">
        <f t="shared" si="1"/>
        <v>0</v>
      </c>
      <c r="K19" s="105"/>
      <c r="L19" s="106"/>
      <c r="M19" s="230">
        <f t="shared" si="2"/>
        <v>0</v>
      </c>
      <c r="N19" s="105"/>
      <c r="O19" s="105"/>
      <c r="P19" s="231">
        <f t="shared" si="3"/>
        <v>0</v>
      </c>
      <c r="Q19" s="105"/>
      <c r="R19" s="105"/>
      <c r="S19" s="231">
        <f t="shared" si="4"/>
        <v>0</v>
      </c>
      <c r="T19" s="232">
        <f t="shared" ref="T19:U19" si="101">SUM(N19,Q19)</f>
        <v>0</v>
      </c>
      <c r="U19" s="232">
        <f t="shared" si="101"/>
        <v>0</v>
      </c>
      <c r="V19" s="231">
        <f t="shared" si="6"/>
        <v>0</v>
      </c>
      <c r="W19" s="105"/>
      <c r="X19" s="228"/>
      <c r="Y19" s="103"/>
      <c r="Z19" s="105"/>
      <c r="AA19" s="105"/>
      <c r="AB19" s="105"/>
      <c r="AC19" s="106"/>
      <c r="AD19" s="107"/>
      <c r="AE19" s="228"/>
      <c r="AF19" s="103"/>
      <c r="AG19" s="105"/>
      <c r="AH19" s="105"/>
      <c r="AI19" s="105"/>
      <c r="AJ19" s="105"/>
      <c r="AK19" s="105"/>
      <c r="AL19" s="105"/>
      <c r="AM19" s="105"/>
      <c r="AN19" s="106"/>
      <c r="AO19" s="107"/>
      <c r="AP19" s="105"/>
      <c r="AQ19" s="105"/>
      <c r="AR19" s="105"/>
      <c r="AS19" s="105"/>
      <c r="AT19" s="105"/>
      <c r="AU19" s="105"/>
      <c r="AV19" s="105"/>
      <c r="AW19" s="228"/>
      <c r="AX19" s="103"/>
      <c r="AY19" s="105"/>
      <c r="AZ19" s="105"/>
      <c r="BA19" s="105"/>
      <c r="BB19" s="105"/>
      <c r="BC19" s="105"/>
      <c r="BD19" s="105"/>
      <c r="BE19" s="105"/>
      <c r="BF19" s="105"/>
      <c r="BG19" s="105"/>
      <c r="BH19" s="105"/>
      <c r="BI19" s="106"/>
      <c r="BJ19" s="107"/>
      <c r="BK19" s="228"/>
      <c r="BL19" s="379" t="str">
        <f t="shared" si="7"/>
        <v/>
      </c>
      <c r="BM19" s="380" t="str">
        <f t="shared" si="8"/>
        <v/>
      </c>
      <c r="BN19" s="380" t="str">
        <f>IFERROR(K19/('Donnees de base'!M19*0.48),"")</f>
        <v/>
      </c>
      <c r="BO19" s="380" t="str">
        <f>IFERROR(L19/('Donnees de base'!M19*0.52),"")</f>
        <v/>
      </c>
      <c r="BP19" s="380" t="str">
        <f>IFERROR(T19/('Donnees de base'!K19*0.48),"")</f>
        <v/>
      </c>
      <c r="BQ19" s="380" t="str">
        <f>IFERROR(U19/('Donnees de base'!K19*0.52),"")</f>
        <v/>
      </c>
      <c r="BR19" s="380" t="str">
        <f>IFERROR(W19/('Donnees de base'!L19*0.48),"")</f>
        <v/>
      </c>
      <c r="BS19" s="380" t="str">
        <f>IFERROR(X19/('Donnees de base'!L19*0.52),"")</f>
        <v/>
      </c>
      <c r="BT19" s="380" t="s">
        <v>309</v>
      </c>
      <c r="BU19" s="381" t="s">
        <v>309</v>
      </c>
      <c r="BV19" s="380" t="s">
        <v>309</v>
      </c>
      <c r="BW19" s="380" t="s">
        <v>309</v>
      </c>
      <c r="BX19" s="380" t="s">
        <v>309</v>
      </c>
      <c r="BY19" s="380" t="s">
        <v>309</v>
      </c>
      <c r="BZ19" s="380" t="s">
        <v>309</v>
      </c>
      <c r="CA19" s="380" t="s">
        <v>309</v>
      </c>
      <c r="CB19" s="380" t="s">
        <v>309</v>
      </c>
      <c r="CC19" s="380" t="s">
        <v>309</v>
      </c>
      <c r="CD19" s="380" t="str">
        <f>IFERROR(AN19/('Donnees de base'!M19*0.48),"")</f>
        <v/>
      </c>
      <c r="CE19" s="380" t="s">
        <v>309</v>
      </c>
      <c r="CF19" s="380" t="s">
        <v>309</v>
      </c>
      <c r="CG19" s="380" t="s">
        <v>309</v>
      </c>
      <c r="CH19" s="382" t="s">
        <v>309</v>
      </c>
      <c r="CI19" s="332"/>
      <c r="CJ19" s="333" t="str">
        <f>IF('Donnees de base'!C19="","",'Donnees de base'!C19)</f>
        <v>DATA</v>
      </c>
      <c r="CK19" s="333" t="str">
        <f>IF('Donnees de base'!D19="","",'Donnees de base'!D19)</f>
        <v/>
      </c>
      <c r="CL19" s="333">
        <f>IF('Donnees de base'!G19="","",'Donnees de base'!G19)</f>
        <v>0</v>
      </c>
      <c r="CM19" s="386"/>
      <c r="CN19" s="383" t="s">
        <v>309</v>
      </c>
      <c r="CO19" s="335">
        <f>IF('Donnees de base'!K19="","",'Donnees de base'!K19)</f>
        <v>0</v>
      </c>
      <c r="CP19" s="397"/>
      <c r="CQ19" s="386"/>
      <c r="CR19" s="386"/>
      <c r="CS19" s="387"/>
      <c r="CT19" s="419">
        <f t="shared" si="9"/>
        <v>0</v>
      </c>
      <c r="CU19" s="389">
        <f t="shared" si="10"/>
        <v>0</v>
      </c>
      <c r="CV19" s="420">
        <f t="shared" si="11"/>
        <v>0</v>
      </c>
      <c r="CW19" s="397"/>
      <c r="CX19" s="386"/>
      <c r="CY19" s="386"/>
      <c r="CZ19" s="391"/>
      <c r="DA19" s="419">
        <f t="shared" si="12"/>
        <v>0</v>
      </c>
      <c r="DB19" s="389">
        <f t="shared" si="13"/>
        <v>0</v>
      </c>
      <c r="DC19" s="420">
        <f t="shared" si="14"/>
        <v>0</v>
      </c>
      <c r="DD19" s="395"/>
      <c r="DE19" s="386"/>
      <c r="DF19" s="386"/>
      <c r="DG19" s="396"/>
      <c r="DH19" s="419">
        <f t="shared" si="15"/>
        <v>0</v>
      </c>
      <c r="DI19" s="389">
        <f t="shared" si="16"/>
        <v>0</v>
      </c>
      <c r="DJ19" s="420">
        <f t="shared" si="17"/>
        <v>0</v>
      </c>
      <c r="DK19" s="397"/>
      <c r="DL19" s="386"/>
      <c r="DM19" s="386"/>
      <c r="DN19" s="391"/>
      <c r="DO19" s="348">
        <f t="shared" si="18"/>
        <v>0</v>
      </c>
      <c r="DP19" s="333">
        <f t="shared" si="19"/>
        <v>0</v>
      </c>
      <c r="DQ19" s="349">
        <f t="shared" si="20"/>
        <v>0</v>
      </c>
      <c r="DR19" s="430">
        <f t="shared" ref="DR19:DS19" si="102">SUM(CT19,DH19)</f>
        <v>0</v>
      </c>
      <c r="DS19" s="399">
        <f t="shared" si="102"/>
        <v>0</v>
      </c>
      <c r="DT19" s="431">
        <f t="shared" si="22"/>
        <v>0</v>
      </c>
      <c r="DU19" s="401">
        <f t="shared" ref="DU19:DV19" si="103">SUM(DA19,DO19)</f>
        <v>0</v>
      </c>
      <c r="DV19" s="399">
        <f t="shared" si="103"/>
        <v>0</v>
      </c>
      <c r="DW19" s="402">
        <f t="shared" si="24"/>
        <v>0</v>
      </c>
      <c r="DX19" s="432">
        <f t="shared" ref="DX19:DY19" si="104">SUM(CP19,CR19,CW19,CY19,DD19,DF19,DK19,DM19)</f>
        <v>0</v>
      </c>
      <c r="DY19" s="351">
        <f t="shared" si="104"/>
        <v>0</v>
      </c>
      <c r="DZ19" s="354">
        <f t="shared" si="26"/>
        <v>0</v>
      </c>
      <c r="EA19" s="531"/>
      <c r="EB19" s="532"/>
      <c r="EC19" s="533"/>
      <c r="ED19" s="530"/>
      <c r="EE19" s="408">
        <f t="shared" si="27"/>
        <v>0</v>
      </c>
      <c r="EF19" s="409">
        <f t="shared" si="28"/>
        <v>0</v>
      </c>
      <c r="EG19" s="410" t="str">
        <f>IFERROR(EF19/'Donnees de base'!E19,"")</f>
        <v/>
      </c>
      <c r="EH19" s="410">
        <f t="shared" si="29"/>
        <v>0</v>
      </c>
      <c r="EI19" s="411" t="str">
        <f>IFERROR(EH19/'Donnees de base'!F19,"")</f>
        <v/>
      </c>
      <c r="EJ19" s="365">
        <f t="shared" si="30"/>
        <v>0</v>
      </c>
      <c r="EK19" s="366" t="str">
        <f>IFERROR(EJ19/'Donnees de base'!G19,"")</f>
        <v/>
      </c>
      <c r="EL19" s="412" t="str">
        <f>IFERROR(DZ19/'Donnees de base'!K19,"")</f>
        <v/>
      </c>
      <c r="EM19" s="413" t="str">
        <f>IFERROR(DZ19/'Donnees de base'!P19,"")</f>
        <v/>
      </c>
      <c r="EN19" s="413" t="str">
        <f>IFERROR(DZ19/'Donnees de base'!T19,"")</f>
        <v/>
      </c>
      <c r="EO19" s="414" t="str">
        <f>IFERROR(EE19/'Donnees de base'!L19,"")</f>
        <v/>
      </c>
      <c r="EP19" s="370" t="str">
        <f>IFERROR(EJ19/('Donnees de base'!K19+'Donnees de base'!L19),"")</f>
        <v/>
      </c>
      <c r="EQ19" s="346"/>
      <c r="ER19" s="525">
        <f>IFERROR(EQ19-Jour1!ES19,"")</f>
        <v>0</v>
      </c>
      <c r="ES19" s="372">
        <f t="shared" si="31"/>
        <v>0</v>
      </c>
      <c r="ET19" s="84"/>
      <c r="EU19" s="84"/>
      <c r="EV19" s="373" t="str">
        <f>IFERROR((((ET19+EU19)*'Donnees de base'!$X$49)-(DZ19+EE19))/((ET19+EU19)*'Donnees de base'!$X$49),"")</f>
        <v/>
      </c>
      <c r="EW19" s="374">
        <f>IFERROR(Jour1!EW19-(ET19+EU19),"")</f>
        <v>0</v>
      </c>
      <c r="EX19" s="395"/>
      <c r="EY19" s="386"/>
      <c r="EZ19" s="386"/>
      <c r="FA19" s="396"/>
      <c r="FB19" s="397"/>
      <c r="FC19" s="386"/>
      <c r="FD19" s="391"/>
      <c r="FE19" s="395"/>
      <c r="FF19" s="415" t="str">
        <f>IFERROR(FE19/'Donnees de base'!AC19,"")</f>
        <v/>
      </c>
      <c r="FG19" s="386"/>
      <c r="FH19" s="415" t="str">
        <f>IFERROR(FG19/'Donnees de base'!AD19,"")</f>
        <v/>
      </c>
      <c r="FI19" s="386"/>
      <c r="FJ19" s="415" t="str">
        <f>IFERROR(FI19/'Donnees de base'!AE19,"")</f>
        <v/>
      </c>
      <c r="FK19" s="386"/>
      <c r="FL19" s="415" t="str">
        <f>IFERROR(FK19/'Donnees de base'!AF19,"")</f>
        <v/>
      </c>
      <c r="FM19" s="386"/>
      <c r="FN19" s="415" t="str">
        <f>IFERROR(FM19/'Donnees de base'!AG19,"")</f>
        <v/>
      </c>
      <c r="FO19" s="416">
        <f t="shared" si="32"/>
        <v>0</v>
      </c>
      <c r="FP19" s="386"/>
      <c r="FQ19" s="415" t="str">
        <f>IFERROR(FP19/'Donnees de base'!AH19,"")</f>
        <v/>
      </c>
      <c r="FR19" s="386"/>
      <c r="FS19" s="415" t="str">
        <f>IFERROR(FR19/'Donnees de base'!AI19,"")</f>
        <v/>
      </c>
      <c r="FT19" s="386"/>
      <c r="FU19" s="415" t="str">
        <f>IFERROR(FT19/'Donnees de base'!AJ19,"")</f>
        <v/>
      </c>
      <c r="FV19" s="416">
        <f t="shared" si="33"/>
        <v>0</v>
      </c>
      <c r="FW19" s="386"/>
      <c r="FX19" s="415" t="str">
        <f>IFERROR(FW19/'Donnees de base'!AK19,"")</f>
        <v/>
      </c>
      <c r="FY19" s="386"/>
      <c r="FZ19" s="415" t="str">
        <f>IFERROR(FY19/'Donnees de base'!AL19,"")</f>
        <v/>
      </c>
      <c r="GA19" s="386"/>
      <c r="GB19" s="415" t="str">
        <f>IFERROR(GA19/'Donnees de base'!AM19,"")</f>
        <v/>
      </c>
      <c r="GC19" s="416">
        <f t="shared" si="34"/>
        <v>0</v>
      </c>
      <c r="GD19" s="386"/>
      <c r="GE19" s="415" t="str">
        <f>IFERROR(GD19/'Donnees de base'!AN19,"")</f>
        <v/>
      </c>
      <c r="GF19" s="101"/>
      <c r="GG19" s="415" t="str">
        <f>IFERROR(GF19/'Donnees de base'!AO19,"")</f>
        <v/>
      </c>
      <c r="GH19" s="386"/>
      <c r="GI19" s="415" t="str">
        <f>IFERROR(GH19/'Donnees de base'!AP19,"")</f>
        <v/>
      </c>
      <c r="GJ19" s="386">
        <v>0</v>
      </c>
      <c r="GK19" s="417" t="str">
        <f>IFERROR(GJ19/'Donnees de base'!AQ19,"")</f>
        <v/>
      </c>
      <c r="GL19" s="418">
        <f t="shared" si="35"/>
        <v>0</v>
      </c>
      <c r="GM19" s="397"/>
      <c r="GN19" s="415" t="str">
        <f>IFERROR(GM19/'Donnees de base'!AS19,"")</f>
        <v/>
      </c>
      <c r="GO19" s="386"/>
      <c r="GP19" s="415" t="str">
        <f>IFERROR(GO19/'Donnees de base'!AT19,"")</f>
        <v/>
      </c>
      <c r="GQ19" s="386"/>
      <c r="GR19" s="415" t="str">
        <f>IFERROR(GQ19/'Donnees de base'!AU19,"")</f>
        <v/>
      </c>
      <c r="GS19" s="386"/>
      <c r="GT19" s="415" t="str">
        <f>IFERROR(GS19/'Donnees de base'!AV19,"")</f>
        <v/>
      </c>
      <c r="GU19" s="386"/>
      <c r="GV19" s="415" t="str">
        <f>IFERROR(GU19/'Donnees de base'!AW19,"")</f>
        <v/>
      </c>
      <c r="GW19" s="416">
        <f t="shared" si="36"/>
        <v>0</v>
      </c>
      <c r="GX19" s="386"/>
      <c r="GY19" s="415" t="str">
        <f>IFERROR(GX19/'Donnees de base'!AX19,"")</f>
        <v/>
      </c>
      <c r="GZ19" s="386"/>
      <c r="HA19" s="415" t="str">
        <f>IFERROR(GZ19/'Donnees de base'!AY19,"")</f>
        <v/>
      </c>
      <c r="HB19" s="386"/>
      <c r="HC19" s="415" t="str">
        <f>IFERROR(HB19/'Donnees de base'!AZ19,"")</f>
        <v/>
      </c>
      <c r="HD19" s="416">
        <f t="shared" si="37"/>
        <v>0</v>
      </c>
      <c r="HE19" s="386"/>
      <c r="HF19" s="415" t="str">
        <f>IFERROR(HE19/'Donnees de base'!BA19,"")</f>
        <v/>
      </c>
      <c r="HG19" s="386"/>
      <c r="HH19" s="415" t="str">
        <f>IFERROR(HG19/'Donnees de base'!BB19,"")</f>
        <v/>
      </c>
      <c r="HI19" s="386"/>
      <c r="HJ19" s="415" t="str">
        <f>IFERROR(HI19/'Donnees de base'!BC19,"")</f>
        <v/>
      </c>
      <c r="HK19" s="416">
        <f t="shared" si="38"/>
        <v>0</v>
      </c>
      <c r="HL19" s="386"/>
      <c r="HM19" s="415" t="str">
        <f>IFERROR(HL19/'Donnees de base'!BD19,"")</f>
        <v/>
      </c>
      <c r="HN19" s="386"/>
      <c r="HO19" s="415" t="str">
        <f>IFERROR(HN19/'Donnees de base'!BE19,"")</f>
        <v/>
      </c>
      <c r="HP19" s="386"/>
      <c r="HQ19" s="415" t="str">
        <f>IFERROR(HP19/'Donnees de base'!BF19,"")</f>
        <v/>
      </c>
      <c r="HR19" s="386"/>
      <c r="HS19" s="417" t="str">
        <f>IFERROR(HR19/'Donnees de base'!BG19,"")</f>
        <v/>
      </c>
      <c r="HT19" s="418">
        <f t="shared" si="39"/>
        <v>0</v>
      </c>
      <c r="HU19" s="397"/>
      <c r="HV19" s="415" t="str">
        <f>IFERROR(HU19/'Donnees de base'!BI19,"")</f>
        <v/>
      </c>
      <c r="HW19" s="386"/>
      <c r="HX19" s="415" t="str">
        <f>IFERROR(HW19/'Donnees de base'!BJ19,"")</f>
        <v/>
      </c>
      <c r="HY19" s="386"/>
      <c r="HZ19" s="415" t="str">
        <f>IFERROR(HY19/'Donnees de base'!BK19,"")</f>
        <v/>
      </c>
      <c r="IA19" s="386"/>
      <c r="IB19" s="415" t="str">
        <f>IFERROR(IA19/'Donnees de base'!BL19,"")</f>
        <v/>
      </c>
      <c r="IC19" s="386"/>
      <c r="ID19" s="415" t="str">
        <f>IFERROR(IC19/'Donnees de base'!BM19,"")</f>
        <v/>
      </c>
      <c r="IE19" s="416">
        <f t="shared" si="40"/>
        <v>0</v>
      </c>
      <c r="IF19" s="386"/>
      <c r="IG19" s="415" t="str">
        <f>IFERROR(IF19/'Donnees de base'!BN19,"")</f>
        <v/>
      </c>
      <c r="IH19" s="386"/>
      <c r="II19" s="415" t="str">
        <f>IFERROR(IH19/'Donnees de base'!BO19,"")</f>
        <v/>
      </c>
      <c r="IJ19" s="386"/>
      <c r="IK19" s="415" t="str">
        <f>IFERROR(IJ19/'Donnees de base'!BP19,"")</f>
        <v/>
      </c>
      <c r="IL19" s="416">
        <f t="shared" si="41"/>
        <v>0</v>
      </c>
      <c r="IM19" s="386"/>
      <c r="IN19" s="415" t="str">
        <f>IFERROR(IM19/'Donnees de base'!BQ19,"")</f>
        <v/>
      </c>
      <c r="IO19" s="386"/>
      <c r="IP19" s="415" t="str">
        <f>IFERROR(IO19/'Donnees de base'!BR19,"")</f>
        <v/>
      </c>
      <c r="IQ19" s="386"/>
      <c r="IR19" s="415" t="str">
        <f>IFERROR(IQ19/'Donnees de base'!BS19,"")</f>
        <v/>
      </c>
      <c r="IS19" s="416">
        <f t="shared" si="42"/>
        <v>0</v>
      </c>
      <c r="IT19" s="386"/>
      <c r="IU19" s="415" t="str">
        <f>IFERROR(IT19/'Donnees de base'!BT19,"")</f>
        <v/>
      </c>
      <c r="IV19" s="386"/>
      <c r="IW19" s="415" t="str">
        <f>IFERROR(IV19/'Donnees de base'!BU19,"")</f>
        <v/>
      </c>
      <c r="IX19" s="386"/>
      <c r="IY19" s="415" t="str">
        <f>IFERROR(IX19/'Donnees de base'!BV19,"")</f>
        <v/>
      </c>
      <c r="IZ19" s="386"/>
      <c r="JA19" s="417" t="str">
        <f>IFERROR(IZ19/'Donnees de base'!BW19,"")</f>
        <v/>
      </c>
      <c r="JB19" s="418">
        <f t="shared" si="43"/>
        <v>0</v>
      </c>
      <c r="JC19" s="397"/>
      <c r="JD19" s="415" t="str">
        <f>IFERROR(JC19/'Donnees de base'!BY19,"")</f>
        <v/>
      </c>
      <c r="JE19" s="386"/>
      <c r="JF19" s="386"/>
      <c r="JG19" s="386"/>
      <c r="JH19" s="386"/>
      <c r="JI19" s="389">
        <f t="shared" si="44"/>
        <v>0</v>
      </c>
      <c r="JJ19" s="417" t="str">
        <f>IFERROR(JI19/('Donnees de base'!CD19-'Donnees de base'!BY19),"")</f>
        <v/>
      </c>
      <c r="JK19" s="418">
        <f t="shared" si="0"/>
        <v>0</v>
      </c>
    </row>
    <row r="20" spans="1:271" ht="15.4">
      <c r="A20" s="214" t="str">
        <f>IF('Donnees de base'!A20="","",'Donnees de base'!A20)</f>
        <v>COUP</v>
      </c>
      <c r="B20" s="215" t="str">
        <f>IF('Donnees de base'!B20="","",'Donnees de base'!B20)</f>
        <v>GPEI</v>
      </c>
      <c r="C20" s="215" t="str">
        <f>IF('Donnees de base'!C20="","",'Donnees de base'!C20)</f>
        <v>DATA</v>
      </c>
      <c r="D20" s="215" t="str">
        <f>IF('Donnees de base'!D20="","",'Donnees de base'!D20)</f>
        <v/>
      </c>
      <c r="E20" s="216" t="str">
        <f>IF('Donnees de base'!H20="","",'Donnees de base'!H20)</f>
        <v/>
      </c>
      <c r="F20" s="227">
        <v>0</v>
      </c>
      <c r="G20" s="228"/>
      <c r="H20" s="229" t="str">
        <f>IF('Donnees de base'!Y20="","",'Donnees de base'!Y20)</f>
        <v/>
      </c>
      <c r="I20" s="106"/>
      <c r="J20" s="230">
        <f t="shared" si="1"/>
        <v>0</v>
      </c>
      <c r="K20" s="105"/>
      <c r="L20" s="106"/>
      <c r="M20" s="230">
        <f t="shared" si="2"/>
        <v>0</v>
      </c>
      <c r="N20" s="105"/>
      <c r="O20" s="105"/>
      <c r="P20" s="231">
        <f t="shared" si="3"/>
        <v>0</v>
      </c>
      <c r="Q20" s="105"/>
      <c r="R20" s="105"/>
      <c r="S20" s="231">
        <f t="shared" si="4"/>
        <v>0</v>
      </c>
      <c r="T20" s="232">
        <f t="shared" ref="T20:U20" si="105">SUM(N20,Q20)</f>
        <v>0</v>
      </c>
      <c r="U20" s="232">
        <f t="shared" si="105"/>
        <v>0</v>
      </c>
      <c r="V20" s="231">
        <f t="shared" si="6"/>
        <v>0</v>
      </c>
      <c r="W20" s="105"/>
      <c r="X20" s="228"/>
      <c r="Y20" s="103"/>
      <c r="Z20" s="105"/>
      <c r="AA20" s="105"/>
      <c r="AB20" s="105"/>
      <c r="AC20" s="106"/>
      <c r="AD20" s="107"/>
      <c r="AE20" s="228"/>
      <c r="AF20" s="103"/>
      <c r="AG20" s="105"/>
      <c r="AH20" s="105"/>
      <c r="AI20" s="105"/>
      <c r="AJ20" s="105"/>
      <c r="AK20" s="105"/>
      <c r="AL20" s="105"/>
      <c r="AM20" s="105"/>
      <c r="AN20" s="106"/>
      <c r="AO20" s="107"/>
      <c r="AP20" s="105"/>
      <c r="AQ20" s="105"/>
      <c r="AR20" s="105"/>
      <c r="AS20" s="105"/>
      <c r="AT20" s="105"/>
      <c r="AU20" s="105"/>
      <c r="AV20" s="105"/>
      <c r="AW20" s="228"/>
      <c r="AX20" s="103"/>
      <c r="AY20" s="105"/>
      <c r="AZ20" s="105"/>
      <c r="BA20" s="105"/>
      <c r="BB20" s="105"/>
      <c r="BC20" s="105"/>
      <c r="BD20" s="105"/>
      <c r="BE20" s="105"/>
      <c r="BF20" s="105"/>
      <c r="BG20" s="105"/>
      <c r="BH20" s="105"/>
      <c r="BI20" s="106"/>
      <c r="BJ20" s="107"/>
      <c r="BK20" s="228"/>
      <c r="BL20" s="379" t="str">
        <f t="shared" si="7"/>
        <v/>
      </c>
      <c r="BM20" s="380" t="str">
        <f t="shared" si="8"/>
        <v/>
      </c>
      <c r="BN20" s="380" t="str">
        <f>IFERROR(K20/('Donnees de base'!M20*0.48),"")</f>
        <v/>
      </c>
      <c r="BO20" s="380" t="str">
        <f>IFERROR(L20/('Donnees de base'!M20*0.52),"")</f>
        <v/>
      </c>
      <c r="BP20" s="380" t="str">
        <f>IFERROR(T20/('Donnees de base'!K20*0.48),"")</f>
        <v/>
      </c>
      <c r="BQ20" s="380" t="str">
        <f>IFERROR(U20/('Donnees de base'!K20*0.52),"")</f>
        <v/>
      </c>
      <c r="BR20" s="380" t="str">
        <f>IFERROR(W20/('Donnees de base'!L20*0.48),"")</f>
        <v/>
      </c>
      <c r="BS20" s="380" t="str">
        <f>IFERROR(X20/('Donnees de base'!L20*0.52),"")</f>
        <v/>
      </c>
      <c r="BT20" s="380" t="s">
        <v>309</v>
      </c>
      <c r="BU20" s="381" t="s">
        <v>309</v>
      </c>
      <c r="BV20" s="380" t="s">
        <v>309</v>
      </c>
      <c r="BW20" s="380" t="s">
        <v>309</v>
      </c>
      <c r="BX20" s="380" t="s">
        <v>309</v>
      </c>
      <c r="BY20" s="380" t="s">
        <v>309</v>
      </c>
      <c r="BZ20" s="380" t="s">
        <v>309</v>
      </c>
      <c r="CA20" s="380" t="s">
        <v>309</v>
      </c>
      <c r="CB20" s="380" t="s">
        <v>309</v>
      </c>
      <c r="CC20" s="380" t="s">
        <v>309</v>
      </c>
      <c r="CD20" s="380" t="str">
        <f>IFERROR(AN20/('Donnees de base'!M20*0.48),"")</f>
        <v/>
      </c>
      <c r="CE20" s="380" t="s">
        <v>309</v>
      </c>
      <c r="CF20" s="380" t="s">
        <v>309</v>
      </c>
      <c r="CG20" s="380" t="s">
        <v>309</v>
      </c>
      <c r="CH20" s="382" t="s">
        <v>309</v>
      </c>
      <c r="CI20" s="332"/>
      <c r="CJ20" s="333" t="str">
        <f>IF('Donnees de base'!C20="","",'Donnees de base'!C20)</f>
        <v>DATA</v>
      </c>
      <c r="CK20" s="333" t="str">
        <f>IF('Donnees de base'!D20="","",'Donnees de base'!D20)</f>
        <v/>
      </c>
      <c r="CL20" s="333">
        <f>IF('Donnees de base'!G20="","",'Donnees de base'!G20)</f>
        <v>0</v>
      </c>
      <c r="CM20" s="386"/>
      <c r="CN20" s="383" t="s">
        <v>309</v>
      </c>
      <c r="CO20" s="335">
        <f>IF('Donnees de base'!K20="","",'Donnees de base'!K20)</f>
        <v>0</v>
      </c>
      <c r="CP20" s="397"/>
      <c r="CQ20" s="386"/>
      <c r="CR20" s="386"/>
      <c r="CS20" s="387"/>
      <c r="CT20" s="419">
        <f t="shared" si="9"/>
        <v>0</v>
      </c>
      <c r="CU20" s="389">
        <f t="shared" si="10"/>
        <v>0</v>
      </c>
      <c r="CV20" s="420">
        <f t="shared" si="11"/>
        <v>0</v>
      </c>
      <c r="CW20" s="397"/>
      <c r="CX20" s="386"/>
      <c r="CY20" s="386"/>
      <c r="CZ20" s="391"/>
      <c r="DA20" s="419">
        <f t="shared" si="12"/>
        <v>0</v>
      </c>
      <c r="DB20" s="389">
        <f t="shared" si="13"/>
        <v>0</v>
      </c>
      <c r="DC20" s="420">
        <f t="shared" si="14"/>
        <v>0</v>
      </c>
      <c r="DD20" s="395"/>
      <c r="DE20" s="386"/>
      <c r="DF20" s="386"/>
      <c r="DG20" s="396"/>
      <c r="DH20" s="419">
        <f t="shared" si="15"/>
        <v>0</v>
      </c>
      <c r="DI20" s="389">
        <f t="shared" si="16"/>
        <v>0</v>
      </c>
      <c r="DJ20" s="420">
        <f t="shared" si="17"/>
        <v>0</v>
      </c>
      <c r="DK20" s="397"/>
      <c r="DL20" s="386"/>
      <c r="DM20" s="386"/>
      <c r="DN20" s="391"/>
      <c r="DO20" s="348">
        <f t="shared" si="18"/>
        <v>0</v>
      </c>
      <c r="DP20" s="333">
        <f t="shared" si="19"/>
        <v>0</v>
      </c>
      <c r="DQ20" s="349">
        <f t="shared" si="20"/>
        <v>0</v>
      </c>
      <c r="DR20" s="430">
        <f t="shared" ref="DR20:DS20" si="106">SUM(CT20,DH20)</f>
        <v>0</v>
      </c>
      <c r="DS20" s="399">
        <f t="shared" si="106"/>
        <v>0</v>
      </c>
      <c r="DT20" s="431">
        <f t="shared" si="22"/>
        <v>0</v>
      </c>
      <c r="DU20" s="401">
        <f t="shared" ref="DU20:DV20" si="107">SUM(DA20,DO20)</f>
        <v>0</v>
      </c>
      <c r="DV20" s="399">
        <f t="shared" si="107"/>
        <v>0</v>
      </c>
      <c r="DW20" s="402">
        <f t="shared" si="24"/>
        <v>0</v>
      </c>
      <c r="DX20" s="432">
        <f t="shared" ref="DX20:DY20" si="108">SUM(CP20,CR20,CW20,CY20,DD20,DF20,DK20,DM20)</f>
        <v>0</v>
      </c>
      <c r="DY20" s="351">
        <f t="shared" si="108"/>
        <v>0</v>
      </c>
      <c r="DZ20" s="354">
        <f t="shared" si="26"/>
        <v>0</v>
      </c>
      <c r="EA20" s="531"/>
      <c r="EB20" s="532"/>
      <c r="EC20" s="533"/>
      <c r="ED20" s="530"/>
      <c r="EE20" s="408">
        <f t="shared" si="27"/>
        <v>0</v>
      </c>
      <c r="EF20" s="409">
        <f t="shared" si="28"/>
        <v>0</v>
      </c>
      <c r="EG20" s="410" t="str">
        <f>IFERROR(EF20/'Donnees de base'!E20,"")</f>
        <v/>
      </c>
      <c r="EH20" s="410">
        <f t="shared" si="29"/>
        <v>0</v>
      </c>
      <c r="EI20" s="411" t="str">
        <f>IFERROR(EH20/'Donnees de base'!F20,"")</f>
        <v/>
      </c>
      <c r="EJ20" s="365">
        <f t="shared" si="30"/>
        <v>0</v>
      </c>
      <c r="EK20" s="366" t="str">
        <f>IFERROR(EJ20/'Donnees de base'!G20,"")</f>
        <v/>
      </c>
      <c r="EL20" s="412" t="str">
        <f>IFERROR(DZ20/'Donnees de base'!K20,"")</f>
        <v/>
      </c>
      <c r="EM20" s="413" t="str">
        <f>IFERROR(DZ20/'Donnees de base'!P20,"")</f>
        <v/>
      </c>
      <c r="EN20" s="413" t="str">
        <f>IFERROR(DZ20/'Donnees de base'!T20,"")</f>
        <v/>
      </c>
      <c r="EO20" s="414" t="str">
        <f>IFERROR(EE20/'Donnees de base'!L20,"")</f>
        <v/>
      </c>
      <c r="EP20" s="370" t="str">
        <f>IFERROR(EJ20/('Donnees de base'!K20+'Donnees de base'!L20),"")</f>
        <v/>
      </c>
      <c r="EQ20" s="346"/>
      <c r="ER20" s="525">
        <f>IFERROR(EQ20-Jour1!ES20,"")</f>
        <v>0</v>
      </c>
      <c r="ES20" s="372">
        <f t="shared" si="31"/>
        <v>0</v>
      </c>
      <c r="ET20" s="84"/>
      <c r="EU20" s="84"/>
      <c r="EV20" s="373" t="str">
        <f>IFERROR((((ET20+EU20)*'Donnees de base'!$X$49)-(DZ20+EE20))/((ET20+EU20)*'Donnees de base'!$X$49),"")</f>
        <v/>
      </c>
      <c r="EW20" s="374">
        <f>IFERROR(Jour1!EW20-(ET20+EU20),"")</f>
        <v>0</v>
      </c>
      <c r="EX20" s="421"/>
      <c r="EY20" s="110"/>
      <c r="EZ20" s="110"/>
      <c r="FA20" s="422"/>
      <c r="FB20" s="423"/>
      <c r="FC20" s="110"/>
      <c r="FD20" s="424"/>
      <c r="FE20" s="395"/>
      <c r="FF20" s="415" t="str">
        <f>IFERROR(FE20/'Donnees de base'!AC20,"")</f>
        <v/>
      </c>
      <c r="FG20" s="386"/>
      <c r="FH20" s="415" t="str">
        <f>IFERROR(FG20/'Donnees de base'!AD20,"")</f>
        <v/>
      </c>
      <c r="FI20" s="386"/>
      <c r="FJ20" s="415" t="str">
        <f>IFERROR(FI20/'Donnees de base'!AE20,"")</f>
        <v/>
      </c>
      <c r="FK20" s="386"/>
      <c r="FL20" s="415" t="str">
        <f>IFERROR(FK20/'Donnees de base'!AF20,"")</f>
        <v/>
      </c>
      <c r="FM20" s="386"/>
      <c r="FN20" s="415" t="str">
        <f>IFERROR(FM20/'Donnees de base'!AG20,"")</f>
        <v/>
      </c>
      <c r="FO20" s="416">
        <f t="shared" si="32"/>
        <v>0</v>
      </c>
      <c r="FP20" s="386"/>
      <c r="FQ20" s="415" t="str">
        <f>IFERROR(FP20/'Donnees de base'!AH20,"")</f>
        <v/>
      </c>
      <c r="FR20" s="386"/>
      <c r="FS20" s="415" t="str">
        <f>IFERROR(FR20/'Donnees de base'!AI20,"")</f>
        <v/>
      </c>
      <c r="FT20" s="386"/>
      <c r="FU20" s="415" t="str">
        <f>IFERROR(FT20/'Donnees de base'!AJ20,"")</f>
        <v/>
      </c>
      <c r="FV20" s="416">
        <f t="shared" si="33"/>
        <v>0</v>
      </c>
      <c r="FW20" s="386"/>
      <c r="FX20" s="415" t="str">
        <f>IFERROR(FW20/'Donnees de base'!AK20,"")</f>
        <v/>
      </c>
      <c r="FY20" s="386"/>
      <c r="FZ20" s="415" t="str">
        <f>IFERROR(FY20/'Donnees de base'!AL20,"")</f>
        <v/>
      </c>
      <c r="GA20" s="386"/>
      <c r="GB20" s="415" t="str">
        <f>IFERROR(GA20/'Donnees de base'!AM20,"")</f>
        <v/>
      </c>
      <c r="GC20" s="416">
        <f t="shared" si="34"/>
        <v>0</v>
      </c>
      <c r="GD20" s="386"/>
      <c r="GE20" s="415" t="str">
        <f>IFERROR(GD20/'Donnees de base'!AN20,"")</f>
        <v/>
      </c>
      <c r="GF20" s="101"/>
      <c r="GG20" s="415" t="str">
        <f>IFERROR(GF20/'Donnees de base'!AO20,"")</f>
        <v/>
      </c>
      <c r="GH20" s="386"/>
      <c r="GI20" s="415" t="str">
        <f>IFERROR(GH20/'Donnees de base'!AP20,"")</f>
        <v/>
      </c>
      <c r="GJ20" s="386"/>
      <c r="GK20" s="417" t="str">
        <f>IFERROR(GJ20/'Donnees de base'!AQ20,"")</f>
        <v/>
      </c>
      <c r="GL20" s="418">
        <f t="shared" si="35"/>
        <v>0</v>
      </c>
      <c r="GM20" s="397"/>
      <c r="GN20" s="415" t="str">
        <f>IFERROR(GM20/'Donnees de base'!AS20,"")</f>
        <v/>
      </c>
      <c r="GO20" s="386"/>
      <c r="GP20" s="415" t="str">
        <f>IFERROR(GO20/'Donnees de base'!AT20,"")</f>
        <v/>
      </c>
      <c r="GQ20" s="386"/>
      <c r="GR20" s="415" t="str">
        <f>IFERROR(GQ20/'Donnees de base'!AU20,"")</f>
        <v/>
      </c>
      <c r="GS20" s="386"/>
      <c r="GT20" s="415" t="str">
        <f>IFERROR(GS20/'Donnees de base'!AV20,"")</f>
        <v/>
      </c>
      <c r="GU20" s="386"/>
      <c r="GV20" s="415" t="str">
        <f>IFERROR(GU20/'Donnees de base'!AW20,"")</f>
        <v/>
      </c>
      <c r="GW20" s="416">
        <f t="shared" si="36"/>
        <v>0</v>
      </c>
      <c r="GX20" s="386"/>
      <c r="GY20" s="415" t="str">
        <f>IFERROR(GX20/'Donnees de base'!AX20,"")</f>
        <v/>
      </c>
      <c r="GZ20" s="386"/>
      <c r="HA20" s="415" t="str">
        <f>IFERROR(GZ20/'Donnees de base'!AY20,"")</f>
        <v/>
      </c>
      <c r="HB20" s="386"/>
      <c r="HC20" s="415" t="str">
        <f>IFERROR(HB20/'Donnees de base'!AZ20,"")</f>
        <v/>
      </c>
      <c r="HD20" s="416">
        <f t="shared" si="37"/>
        <v>0</v>
      </c>
      <c r="HE20" s="386"/>
      <c r="HF20" s="415" t="str">
        <f>IFERROR(HE20/'Donnees de base'!BA20,"")</f>
        <v/>
      </c>
      <c r="HG20" s="386"/>
      <c r="HH20" s="415" t="str">
        <f>IFERROR(HG20/'Donnees de base'!BB20,"")</f>
        <v/>
      </c>
      <c r="HI20" s="386"/>
      <c r="HJ20" s="415" t="str">
        <f>IFERROR(HI20/'Donnees de base'!BC20,"")</f>
        <v/>
      </c>
      <c r="HK20" s="416">
        <f t="shared" si="38"/>
        <v>0</v>
      </c>
      <c r="HL20" s="386"/>
      <c r="HM20" s="415" t="str">
        <f>IFERROR(HL20/'Donnees de base'!BD20,"")</f>
        <v/>
      </c>
      <c r="HN20" s="386"/>
      <c r="HO20" s="415" t="str">
        <f>IFERROR(HN20/'Donnees de base'!BE20,"")</f>
        <v/>
      </c>
      <c r="HP20" s="386"/>
      <c r="HQ20" s="415" t="str">
        <f>IFERROR(HP20/'Donnees de base'!BF20,"")</f>
        <v/>
      </c>
      <c r="HR20" s="386"/>
      <c r="HS20" s="417" t="str">
        <f>IFERROR(HR20/'Donnees de base'!BG20,"")</f>
        <v/>
      </c>
      <c r="HT20" s="418">
        <f t="shared" si="39"/>
        <v>0</v>
      </c>
      <c r="HU20" s="397"/>
      <c r="HV20" s="415" t="str">
        <f>IFERROR(HU20/'Donnees de base'!BI20,"")</f>
        <v/>
      </c>
      <c r="HW20" s="386"/>
      <c r="HX20" s="415" t="str">
        <f>IFERROR(HW20/'Donnees de base'!BJ20,"")</f>
        <v/>
      </c>
      <c r="HY20" s="386"/>
      <c r="HZ20" s="415" t="str">
        <f>IFERROR(HY20/'Donnees de base'!BK20,"")</f>
        <v/>
      </c>
      <c r="IA20" s="386"/>
      <c r="IB20" s="415" t="str">
        <f>IFERROR(IA20/'Donnees de base'!BL20,"")</f>
        <v/>
      </c>
      <c r="IC20" s="386"/>
      <c r="ID20" s="415" t="str">
        <f>IFERROR(IC20/'Donnees de base'!BM20,"")</f>
        <v/>
      </c>
      <c r="IE20" s="416">
        <f t="shared" si="40"/>
        <v>0</v>
      </c>
      <c r="IF20" s="386"/>
      <c r="IG20" s="415" t="str">
        <f>IFERROR(IF20/'Donnees de base'!BN20,"")</f>
        <v/>
      </c>
      <c r="IH20" s="386"/>
      <c r="II20" s="415" t="str">
        <f>IFERROR(IH20/'Donnees de base'!BO20,"")</f>
        <v/>
      </c>
      <c r="IJ20" s="386"/>
      <c r="IK20" s="415" t="str">
        <f>IFERROR(IJ20/'Donnees de base'!BP20,"")</f>
        <v/>
      </c>
      <c r="IL20" s="416">
        <f t="shared" si="41"/>
        <v>0</v>
      </c>
      <c r="IM20" s="386"/>
      <c r="IN20" s="415" t="str">
        <f>IFERROR(IM20/'Donnees de base'!BQ20,"")</f>
        <v/>
      </c>
      <c r="IO20" s="386"/>
      <c r="IP20" s="415" t="str">
        <f>IFERROR(IO20/'Donnees de base'!BR20,"")</f>
        <v/>
      </c>
      <c r="IQ20" s="386"/>
      <c r="IR20" s="415" t="str">
        <f>IFERROR(IQ20/'Donnees de base'!BS20,"")</f>
        <v/>
      </c>
      <c r="IS20" s="416">
        <f t="shared" si="42"/>
        <v>0</v>
      </c>
      <c r="IT20" s="386"/>
      <c r="IU20" s="415" t="str">
        <f>IFERROR(IT20/'Donnees de base'!BT20,"")</f>
        <v/>
      </c>
      <c r="IV20" s="386"/>
      <c r="IW20" s="415" t="str">
        <f>IFERROR(IV20/'Donnees de base'!BU20,"")</f>
        <v/>
      </c>
      <c r="IX20" s="386"/>
      <c r="IY20" s="415" t="str">
        <f>IFERROR(IX20/'Donnees de base'!BV20,"")</f>
        <v/>
      </c>
      <c r="IZ20" s="386"/>
      <c r="JA20" s="417" t="str">
        <f>IFERROR(IZ20/'Donnees de base'!BW20,"")</f>
        <v/>
      </c>
      <c r="JB20" s="418">
        <f t="shared" si="43"/>
        <v>0</v>
      </c>
      <c r="JC20" s="397"/>
      <c r="JD20" s="415" t="str">
        <f>IFERROR(JC20/'Donnees de base'!BY20,"")</f>
        <v/>
      </c>
      <c r="JE20" s="386"/>
      <c r="JF20" s="386"/>
      <c r="JG20" s="386"/>
      <c r="JH20" s="386"/>
      <c r="JI20" s="389">
        <f t="shared" si="44"/>
        <v>0</v>
      </c>
      <c r="JJ20" s="417" t="str">
        <f>IFERROR(JI20/('Donnees de base'!CD20-'Donnees de base'!BY20),"")</f>
        <v/>
      </c>
      <c r="JK20" s="418">
        <f t="shared" si="0"/>
        <v>0</v>
      </c>
    </row>
    <row r="21" spans="1:271" ht="15.4">
      <c r="A21" s="214" t="str">
        <f>IF('Donnees de base'!A21="","",'Donnees de base'!A21)</f>
        <v>COUP</v>
      </c>
      <c r="B21" s="215" t="str">
        <f>IF('Donnees de base'!B21="","",'Donnees de base'!B21)</f>
        <v>GPEI</v>
      </c>
      <c r="C21" s="215" t="str">
        <f>IF('Donnees de base'!C21="","",'Donnees de base'!C21)</f>
        <v>DATA</v>
      </c>
      <c r="D21" s="215" t="str">
        <f>IF('Donnees de base'!D21="","",'Donnees de base'!D21)</f>
        <v/>
      </c>
      <c r="E21" s="216" t="str">
        <f>IF('Donnees de base'!H21="","",'Donnees de base'!H21)</f>
        <v/>
      </c>
      <c r="F21" s="227">
        <v>0</v>
      </c>
      <c r="G21" s="228"/>
      <c r="H21" s="229" t="str">
        <f>IF('Donnees de base'!Y21="","",'Donnees de base'!Y21)</f>
        <v/>
      </c>
      <c r="I21" s="106"/>
      <c r="J21" s="230">
        <f t="shared" si="1"/>
        <v>0</v>
      </c>
      <c r="K21" s="105"/>
      <c r="L21" s="106"/>
      <c r="M21" s="230">
        <f t="shared" si="2"/>
        <v>0</v>
      </c>
      <c r="N21" s="105"/>
      <c r="O21" s="105"/>
      <c r="P21" s="231">
        <f t="shared" si="3"/>
        <v>0</v>
      </c>
      <c r="Q21" s="105"/>
      <c r="R21" s="105"/>
      <c r="S21" s="231">
        <f t="shared" si="4"/>
        <v>0</v>
      </c>
      <c r="T21" s="232">
        <f t="shared" ref="T21:U21" si="109">SUM(N21,Q21)</f>
        <v>0</v>
      </c>
      <c r="U21" s="232">
        <f t="shared" si="109"/>
        <v>0</v>
      </c>
      <c r="V21" s="231">
        <f t="shared" si="6"/>
        <v>0</v>
      </c>
      <c r="W21" s="105"/>
      <c r="X21" s="228"/>
      <c r="Y21" s="103"/>
      <c r="Z21" s="105"/>
      <c r="AA21" s="105"/>
      <c r="AB21" s="105"/>
      <c r="AC21" s="106"/>
      <c r="AD21" s="107"/>
      <c r="AE21" s="228"/>
      <c r="AF21" s="103"/>
      <c r="AG21" s="105"/>
      <c r="AH21" s="105"/>
      <c r="AI21" s="105"/>
      <c r="AJ21" s="105"/>
      <c r="AK21" s="105"/>
      <c r="AL21" s="105"/>
      <c r="AM21" s="105"/>
      <c r="AN21" s="106"/>
      <c r="AO21" s="107"/>
      <c r="AP21" s="105"/>
      <c r="AQ21" s="105"/>
      <c r="AR21" s="105"/>
      <c r="AS21" s="105"/>
      <c r="AT21" s="105"/>
      <c r="AU21" s="105"/>
      <c r="AV21" s="105"/>
      <c r="AW21" s="228"/>
      <c r="AX21" s="103"/>
      <c r="AY21" s="105"/>
      <c r="AZ21" s="105"/>
      <c r="BA21" s="105"/>
      <c r="BB21" s="105"/>
      <c r="BC21" s="105"/>
      <c r="BD21" s="105"/>
      <c r="BE21" s="105"/>
      <c r="BF21" s="105"/>
      <c r="BG21" s="105"/>
      <c r="BH21" s="105"/>
      <c r="BI21" s="106"/>
      <c r="BJ21" s="107"/>
      <c r="BK21" s="228"/>
      <c r="BL21" s="379" t="str">
        <f t="shared" si="7"/>
        <v/>
      </c>
      <c r="BM21" s="380" t="str">
        <f t="shared" si="8"/>
        <v/>
      </c>
      <c r="BN21" s="380" t="str">
        <f>IFERROR(K21/('Donnees de base'!M21*0.48),"")</f>
        <v/>
      </c>
      <c r="BO21" s="380" t="str">
        <f>IFERROR(L21/('Donnees de base'!M21*0.52),"")</f>
        <v/>
      </c>
      <c r="BP21" s="380" t="str">
        <f>IFERROR(T21/('Donnees de base'!K21*0.48),"")</f>
        <v/>
      </c>
      <c r="BQ21" s="380" t="str">
        <f>IFERROR(U21/('Donnees de base'!K21*0.52),"")</f>
        <v/>
      </c>
      <c r="BR21" s="380" t="str">
        <f>IFERROR(W21/('Donnees de base'!L21*0.48),"")</f>
        <v/>
      </c>
      <c r="BS21" s="380" t="str">
        <f>IFERROR(X21/('Donnees de base'!L21*0.52),"")</f>
        <v/>
      </c>
      <c r="BT21" s="380" t="s">
        <v>309</v>
      </c>
      <c r="BU21" s="381" t="s">
        <v>309</v>
      </c>
      <c r="BV21" s="380" t="s">
        <v>309</v>
      </c>
      <c r="BW21" s="380" t="s">
        <v>309</v>
      </c>
      <c r="BX21" s="380" t="s">
        <v>309</v>
      </c>
      <c r="BY21" s="380" t="s">
        <v>309</v>
      </c>
      <c r="BZ21" s="380" t="s">
        <v>309</v>
      </c>
      <c r="CA21" s="380" t="s">
        <v>309</v>
      </c>
      <c r="CB21" s="380" t="s">
        <v>309</v>
      </c>
      <c r="CC21" s="380" t="s">
        <v>309</v>
      </c>
      <c r="CD21" s="380" t="str">
        <f>IFERROR(AN21/('Donnees de base'!M21*0.48),"")</f>
        <v/>
      </c>
      <c r="CE21" s="380" t="s">
        <v>309</v>
      </c>
      <c r="CF21" s="380" t="s">
        <v>309</v>
      </c>
      <c r="CG21" s="380" t="s">
        <v>309</v>
      </c>
      <c r="CH21" s="382" t="s">
        <v>309</v>
      </c>
      <c r="CI21" s="332"/>
      <c r="CJ21" s="333" t="str">
        <f>IF('Donnees de base'!C21="","",'Donnees de base'!C21)</f>
        <v>DATA</v>
      </c>
      <c r="CK21" s="333" t="str">
        <f>IF('Donnees de base'!D21="","",'Donnees de base'!D21)</f>
        <v/>
      </c>
      <c r="CL21" s="333">
        <f>IF('Donnees de base'!G21="","",'Donnees de base'!G21)</f>
        <v>0</v>
      </c>
      <c r="CM21" s="386"/>
      <c r="CN21" s="383" t="s">
        <v>309</v>
      </c>
      <c r="CO21" s="335">
        <f>IF('Donnees de base'!K21="","",'Donnees de base'!K21)</f>
        <v>0</v>
      </c>
      <c r="CP21" s="397"/>
      <c r="CQ21" s="386"/>
      <c r="CR21" s="386"/>
      <c r="CS21" s="387"/>
      <c r="CT21" s="419">
        <f t="shared" si="9"/>
        <v>0</v>
      </c>
      <c r="CU21" s="389">
        <f t="shared" si="10"/>
        <v>0</v>
      </c>
      <c r="CV21" s="420">
        <f t="shared" si="11"/>
        <v>0</v>
      </c>
      <c r="CW21" s="397"/>
      <c r="CX21" s="386"/>
      <c r="CY21" s="386"/>
      <c r="CZ21" s="391"/>
      <c r="DA21" s="419">
        <f t="shared" si="12"/>
        <v>0</v>
      </c>
      <c r="DB21" s="389">
        <f t="shared" si="13"/>
        <v>0</v>
      </c>
      <c r="DC21" s="420">
        <f t="shared" si="14"/>
        <v>0</v>
      </c>
      <c r="DD21" s="395"/>
      <c r="DE21" s="386"/>
      <c r="DF21" s="386"/>
      <c r="DG21" s="396"/>
      <c r="DH21" s="419">
        <f t="shared" si="15"/>
        <v>0</v>
      </c>
      <c r="DI21" s="389">
        <f t="shared" si="16"/>
        <v>0</v>
      </c>
      <c r="DJ21" s="420">
        <f t="shared" si="17"/>
        <v>0</v>
      </c>
      <c r="DK21" s="397"/>
      <c r="DL21" s="386"/>
      <c r="DM21" s="386"/>
      <c r="DN21" s="391"/>
      <c r="DO21" s="348">
        <f t="shared" si="18"/>
        <v>0</v>
      </c>
      <c r="DP21" s="333">
        <f t="shared" si="19"/>
        <v>0</v>
      </c>
      <c r="DQ21" s="349">
        <f t="shared" si="20"/>
        <v>0</v>
      </c>
      <c r="DR21" s="430">
        <f t="shared" ref="DR21:DS21" si="110">SUM(CT21,DH21)</f>
        <v>0</v>
      </c>
      <c r="DS21" s="399">
        <f t="shared" si="110"/>
        <v>0</v>
      </c>
      <c r="DT21" s="431">
        <f t="shared" si="22"/>
        <v>0</v>
      </c>
      <c r="DU21" s="401">
        <f t="shared" ref="DU21:DV21" si="111">SUM(DA21,DO21)</f>
        <v>0</v>
      </c>
      <c r="DV21" s="399">
        <f t="shared" si="111"/>
        <v>0</v>
      </c>
      <c r="DW21" s="402">
        <f t="shared" si="24"/>
        <v>0</v>
      </c>
      <c r="DX21" s="432">
        <f t="shared" ref="DX21:DY21" si="112">SUM(CP21,CR21,CW21,CY21,DD21,DF21,DK21,DM21)</f>
        <v>0</v>
      </c>
      <c r="DY21" s="351">
        <f t="shared" si="112"/>
        <v>0</v>
      </c>
      <c r="DZ21" s="354">
        <f t="shared" si="26"/>
        <v>0</v>
      </c>
      <c r="EA21" s="531"/>
      <c r="EB21" s="532"/>
      <c r="EC21" s="533"/>
      <c r="ED21" s="530"/>
      <c r="EE21" s="408">
        <f t="shared" si="27"/>
        <v>0</v>
      </c>
      <c r="EF21" s="409">
        <f t="shared" si="28"/>
        <v>0</v>
      </c>
      <c r="EG21" s="410" t="str">
        <f>IFERROR(EF21/'Donnees de base'!E21,"")</f>
        <v/>
      </c>
      <c r="EH21" s="410">
        <f t="shared" si="29"/>
        <v>0</v>
      </c>
      <c r="EI21" s="411" t="str">
        <f>IFERROR(EH21/'Donnees de base'!F21,"")</f>
        <v/>
      </c>
      <c r="EJ21" s="365">
        <f t="shared" si="30"/>
        <v>0</v>
      </c>
      <c r="EK21" s="366" t="str">
        <f>IFERROR(EJ21/'Donnees de base'!G21,"")</f>
        <v/>
      </c>
      <c r="EL21" s="412" t="str">
        <f>IFERROR(DZ21/'Donnees de base'!K21,"")</f>
        <v/>
      </c>
      <c r="EM21" s="413" t="str">
        <f>IFERROR(DZ21/'Donnees de base'!P21,"")</f>
        <v/>
      </c>
      <c r="EN21" s="413" t="str">
        <f>IFERROR(DZ21/'Donnees de base'!T21,"")</f>
        <v/>
      </c>
      <c r="EO21" s="414" t="str">
        <f>IFERROR(EE21/'Donnees de base'!L21,"")</f>
        <v/>
      </c>
      <c r="EP21" s="370" t="str">
        <f>IFERROR(EJ21/('Donnees de base'!K21+'Donnees de base'!L21),"")</f>
        <v/>
      </c>
      <c r="EQ21" s="346"/>
      <c r="ER21" s="525">
        <f>IFERROR(EQ21-Jour1!ES21,"")</f>
        <v>0</v>
      </c>
      <c r="ES21" s="372">
        <f t="shared" si="31"/>
        <v>0</v>
      </c>
      <c r="ET21" s="84"/>
      <c r="EU21" s="84"/>
      <c r="EV21" s="373" t="str">
        <f>IFERROR((((ET21+EU21)*'Donnees de base'!$X$49)-(DZ21+EE21))/((ET21+EU21)*'Donnees de base'!$X$49),"")</f>
        <v/>
      </c>
      <c r="EW21" s="374">
        <f>IFERROR(Jour1!EW21-(ET21+EU21),"")</f>
        <v>0</v>
      </c>
      <c r="EX21" s="421"/>
      <c r="EY21" s="110"/>
      <c r="EZ21" s="110"/>
      <c r="FA21" s="422"/>
      <c r="FB21" s="423"/>
      <c r="FC21" s="110"/>
      <c r="FD21" s="424"/>
      <c r="FE21" s="395"/>
      <c r="FF21" s="415" t="str">
        <f>IFERROR(FE21/'Donnees de base'!AC21,"")</f>
        <v/>
      </c>
      <c r="FG21" s="386"/>
      <c r="FH21" s="415" t="str">
        <f>IFERROR(FG21/'Donnees de base'!AD21,"")</f>
        <v/>
      </c>
      <c r="FI21" s="386"/>
      <c r="FJ21" s="415" t="str">
        <f>IFERROR(FI21/'Donnees de base'!AE21,"")</f>
        <v/>
      </c>
      <c r="FK21" s="386"/>
      <c r="FL21" s="415" t="str">
        <f>IFERROR(FK21/'Donnees de base'!AF21,"")</f>
        <v/>
      </c>
      <c r="FM21" s="386"/>
      <c r="FN21" s="415" t="str">
        <f>IFERROR(FM21/'Donnees de base'!AG21,"")</f>
        <v/>
      </c>
      <c r="FO21" s="416">
        <f t="shared" si="32"/>
        <v>0</v>
      </c>
      <c r="FP21" s="386"/>
      <c r="FQ21" s="415" t="str">
        <f>IFERROR(FP21/'Donnees de base'!AH21,"")</f>
        <v/>
      </c>
      <c r="FR21" s="386"/>
      <c r="FS21" s="415" t="str">
        <f>IFERROR(FR21/'Donnees de base'!AI21,"")</f>
        <v/>
      </c>
      <c r="FT21" s="386"/>
      <c r="FU21" s="415" t="str">
        <f>IFERROR(FT21/'Donnees de base'!AJ21,"")</f>
        <v/>
      </c>
      <c r="FV21" s="416">
        <f t="shared" si="33"/>
        <v>0</v>
      </c>
      <c r="FW21" s="386"/>
      <c r="FX21" s="415" t="str">
        <f>IFERROR(FW21/'Donnees de base'!AK21,"")</f>
        <v/>
      </c>
      <c r="FY21" s="386"/>
      <c r="FZ21" s="415" t="str">
        <f>IFERROR(FY21/'Donnees de base'!AL21,"")</f>
        <v/>
      </c>
      <c r="GA21" s="386"/>
      <c r="GB21" s="415" t="str">
        <f>IFERROR(GA21/'Donnees de base'!AM21,"")</f>
        <v/>
      </c>
      <c r="GC21" s="416">
        <f t="shared" si="34"/>
        <v>0</v>
      </c>
      <c r="GD21" s="386"/>
      <c r="GE21" s="415" t="str">
        <f>IFERROR(GD21/'Donnees de base'!AN21,"")</f>
        <v/>
      </c>
      <c r="GF21" s="101"/>
      <c r="GG21" s="415" t="str">
        <f>IFERROR(GF21/'Donnees de base'!AO21,"")</f>
        <v/>
      </c>
      <c r="GH21" s="386"/>
      <c r="GI21" s="415" t="str">
        <f>IFERROR(GH21/'Donnees de base'!AP21,"")</f>
        <v/>
      </c>
      <c r="GJ21" s="386"/>
      <c r="GK21" s="417" t="str">
        <f>IFERROR(GJ21/'Donnees de base'!AQ21,"")</f>
        <v/>
      </c>
      <c r="GL21" s="418">
        <f t="shared" si="35"/>
        <v>0</v>
      </c>
      <c r="GM21" s="397"/>
      <c r="GN21" s="415" t="str">
        <f>IFERROR(GM21/'Donnees de base'!AS21,"")</f>
        <v/>
      </c>
      <c r="GO21" s="386"/>
      <c r="GP21" s="415" t="str">
        <f>IFERROR(GO21/'Donnees de base'!AT21,"")</f>
        <v/>
      </c>
      <c r="GQ21" s="386"/>
      <c r="GR21" s="415" t="str">
        <f>IFERROR(GQ21/'Donnees de base'!AU21,"")</f>
        <v/>
      </c>
      <c r="GS21" s="386"/>
      <c r="GT21" s="415" t="str">
        <f>IFERROR(GS21/'Donnees de base'!AV21,"")</f>
        <v/>
      </c>
      <c r="GU21" s="386"/>
      <c r="GV21" s="415" t="str">
        <f>IFERROR(GU21/'Donnees de base'!AW21,"")</f>
        <v/>
      </c>
      <c r="GW21" s="416">
        <f t="shared" si="36"/>
        <v>0</v>
      </c>
      <c r="GX21" s="386"/>
      <c r="GY21" s="415" t="str">
        <f>IFERROR(GX21/'Donnees de base'!AX21,"")</f>
        <v/>
      </c>
      <c r="GZ21" s="386"/>
      <c r="HA21" s="415" t="str">
        <f>IFERROR(GZ21/'Donnees de base'!AY21,"")</f>
        <v/>
      </c>
      <c r="HB21" s="386"/>
      <c r="HC21" s="415" t="str">
        <f>IFERROR(HB21/'Donnees de base'!AZ21,"")</f>
        <v/>
      </c>
      <c r="HD21" s="416">
        <f t="shared" si="37"/>
        <v>0</v>
      </c>
      <c r="HE21" s="386"/>
      <c r="HF21" s="415" t="str">
        <f>IFERROR(HE21/'Donnees de base'!BA21,"")</f>
        <v/>
      </c>
      <c r="HG21" s="386"/>
      <c r="HH21" s="415" t="str">
        <f>IFERROR(HG21/'Donnees de base'!BB21,"")</f>
        <v/>
      </c>
      <c r="HI21" s="386"/>
      <c r="HJ21" s="415" t="str">
        <f>IFERROR(HI21/'Donnees de base'!BC21,"")</f>
        <v/>
      </c>
      <c r="HK21" s="416">
        <f t="shared" si="38"/>
        <v>0</v>
      </c>
      <c r="HL21" s="386"/>
      <c r="HM21" s="415" t="str">
        <f>IFERROR(HL21/'Donnees de base'!BD21,"")</f>
        <v/>
      </c>
      <c r="HN21" s="386"/>
      <c r="HO21" s="415" t="str">
        <f>IFERROR(HN21/'Donnees de base'!BE21,"")</f>
        <v/>
      </c>
      <c r="HP21" s="386"/>
      <c r="HQ21" s="415" t="str">
        <f>IFERROR(HP21/'Donnees de base'!BF21,"")</f>
        <v/>
      </c>
      <c r="HR21" s="386"/>
      <c r="HS21" s="417" t="str">
        <f>IFERROR(HR21/'Donnees de base'!BG21,"")</f>
        <v/>
      </c>
      <c r="HT21" s="418">
        <f t="shared" si="39"/>
        <v>0</v>
      </c>
      <c r="HU21" s="397"/>
      <c r="HV21" s="415" t="str">
        <f>IFERROR(HU21/'Donnees de base'!BI21,"")</f>
        <v/>
      </c>
      <c r="HW21" s="386"/>
      <c r="HX21" s="415" t="str">
        <f>IFERROR(HW21/'Donnees de base'!BJ21,"")</f>
        <v/>
      </c>
      <c r="HY21" s="386"/>
      <c r="HZ21" s="415" t="str">
        <f>IFERROR(HY21/'Donnees de base'!BK21,"")</f>
        <v/>
      </c>
      <c r="IA21" s="386"/>
      <c r="IB21" s="415" t="str">
        <f>IFERROR(IA21/'Donnees de base'!BL21,"")</f>
        <v/>
      </c>
      <c r="IC21" s="386"/>
      <c r="ID21" s="415" t="str">
        <f>IFERROR(IC21/'Donnees de base'!BM21,"")</f>
        <v/>
      </c>
      <c r="IE21" s="416">
        <f t="shared" si="40"/>
        <v>0</v>
      </c>
      <c r="IF21" s="386"/>
      <c r="IG21" s="415" t="str">
        <f>IFERROR(IF21/'Donnees de base'!BN21,"")</f>
        <v/>
      </c>
      <c r="IH21" s="386"/>
      <c r="II21" s="415" t="str">
        <f>IFERROR(IH21/'Donnees de base'!BO21,"")</f>
        <v/>
      </c>
      <c r="IJ21" s="386"/>
      <c r="IK21" s="415" t="str">
        <f>IFERROR(IJ21/'Donnees de base'!BP21,"")</f>
        <v/>
      </c>
      <c r="IL21" s="416">
        <f t="shared" si="41"/>
        <v>0</v>
      </c>
      <c r="IM21" s="386"/>
      <c r="IN21" s="415" t="str">
        <f>IFERROR(IM21/'Donnees de base'!BQ21,"")</f>
        <v/>
      </c>
      <c r="IO21" s="386"/>
      <c r="IP21" s="415" t="str">
        <f>IFERROR(IO21/'Donnees de base'!BR21,"")</f>
        <v/>
      </c>
      <c r="IQ21" s="386"/>
      <c r="IR21" s="415" t="str">
        <f>IFERROR(IQ21/'Donnees de base'!BS21,"")</f>
        <v/>
      </c>
      <c r="IS21" s="416">
        <f t="shared" si="42"/>
        <v>0</v>
      </c>
      <c r="IT21" s="386"/>
      <c r="IU21" s="415" t="str">
        <f>IFERROR(IT21/'Donnees de base'!BT21,"")</f>
        <v/>
      </c>
      <c r="IV21" s="386"/>
      <c r="IW21" s="415" t="str">
        <f>IFERROR(IV21/'Donnees de base'!BU21,"")</f>
        <v/>
      </c>
      <c r="IX21" s="386"/>
      <c r="IY21" s="415" t="str">
        <f>IFERROR(IX21/'Donnees de base'!BV21,"")</f>
        <v/>
      </c>
      <c r="IZ21" s="386"/>
      <c r="JA21" s="417" t="str">
        <f>IFERROR(IZ21/'Donnees de base'!BW21,"")</f>
        <v/>
      </c>
      <c r="JB21" s="418">
        <f t="shared" si="43"/>
        <v>0</v>
      </c>
      <c r="JC21" s="397"/>
      <c r="JD21" s="415" t="str">
        <f>IFERROR(JC21/'Donnees de base'!BY21,"")</f>
        <v/>
      </c>
      <c r="JE21" s="386"/>
      <c r="JF21" s="386"/>
      <c r="JG21" s="386"/>
      <c r="JH21" s="386"/>
      <c r="JI21" s="389">
        <f t="shared" si="44"/>
        <v>0</v>
      </c>
      <c r="JJ21" s="417" t="str">
        <f>IFERROR(JI21/('Donnees de base'!CD21-'Donnees de base'!BY21),"")</f>
        <v/>
      </c>
      <c r="JK21" s="418">
        <f t="shared" si="0"/>
        <v>0</v>
      </c>
    </row>
    <row r="22" spans="1:271" ht="15.4">
      <c r="A22" s="214" t="str">
        <f>IF('Donnees de base'!A22="","",'Donnees de base'!A22)</f>
        <v>COUP</v>
      </c>
      <c r="B22" s="215" t="str">
        <f>IF('Donnees de base'!B22="","",'Donnees de base'!B22)</f>
        <v>GPEI</v>
      </c>
      <c r="C22" s="215" t="str">
        <f>IF('Donnees de base'!C22="","",'Donnees de base'!C22)</f>
        <v>DATA</v>
      </c>
      <c r="D22" s="215" t="str">
        <f>IF('Donnees de base'!D22="","",'Donnees de base'!D22)</f>
        <v/>
      </c>
      <c r="E22" s="216" t="str">
        <f>IF('Donnees de base'!H22="","",'Donnees de base'!H22)</f>
        <v/>
      </c>
      <c r="F22" s="227">
        <v>0</v>
      </c>
      <c r="G22" s="228"/>
      <c r="H22" s="229" t="str">
        <f>IF('Donnees de base'!Y22="","",'Donnees de base'!Y22)</f>
        <v/>
      </c>
      <c r="I22" s="106"/>
      <c r="J22" s="230">
        <f t="shared" si="1"/>
        <v>0</v>
      </c>
      <c r="K22" s="105"/>
      <c r="L22" s="106"/>
      <c r="M22" s="230">
        <f t="shared" si="2"/>
        <v>0</v>
      </c>
      <c r="N22" s="105"/>
      <c r="O22" s="105"/>
      <c r="P22" s="231">
        <f t="shared" si="3"/>
        <v>0</v>
      </c>
      <c r="Q22" s="105"/>
      <c r="R22" s="105"/>
      <c r="S22" s="231">
        <f t="shared" si="4"/>
        <v>0</v>
      </c>
      <c r="T22" s="232">
        <f t="shared" ref="T22:U22" si="113">SUM(N22,Q22)</f>
        <v>0</v>
      </c>
      <c r="U22" s="232">
        <f t="shared" si="113"/>
        <v>0</v>
      </c>
      <c r="V22" s="231">
        <f t="shared" si="6"/>
        <v>0</v>
      </c>
      <c r="W22" s="105"/>
      <c r="X22" s="228"/>
      <c r="Y22" s="103"/>
      <c r="Z22" s="105"/>
      <c r="AA22" s="105"/>
      <c r="AB22" s="105"/>
      <c r="AC22" s="106"/>
      <c r="AD22" s="107"/>
      <c r="AE22" s="228"/>
      <c r="AF22" s="103"/>
      <c r="AG22" s="105"/>
      <c r="AH22" s="105"/>
      <c r="AI22" s="105"/>
      <c r="AJ22" s="105"/>
      <c r="AK22" s="105"/>
      <c r="AL22" s="105"/>
      <c r="AM22" s="105"/>
      <c r="AN22" s="106"/>
      <c r="AO22" s="107"/>
      <c r="AP22" s="105"/>
      <c r="AQ22" s="105"/>
      <c r="AR22" s="105"/>
      <c r="AS22" s="105"/>
      <c r="AT22" s="105"/>
      <c r="AU22" s="105"/>
      <c r="AV22" s="105"/>
      <c r="AW22" s="228"/>
      <c r="AX22" s="103"/>
      <c r="AY22" s="105"/>
      <c r="AZ22" s="105"/>
      <c r="BA22" s="105"/>
      <c r="BB22" s="105"/>
      <c r="BC22" s="105"/>
      <c r="BD22" s="105"/>
      <c r="BE22" s="105"/>
      <c r="BF22" s="105"/>
      <c r="BG22" s="105"/>
      <c r="BH22" s="105"/>
      <c r="BI22" s="106"/>
      <c r="BJ22" s="107"/>
      <c r="BK22" s="228"/>
      <c r="BL22" s="379" t="str">
        <f t="shared" si="7"/>
        <v/>
      </c>
      <c r="BM22" s="380" t="str">
        <f t="shared" si="8"/>
        <v/>
      </c>
      <c r="BN22" s="380" t="str">
        <f>IFERROR(K22/('Donnees de base'!M22*0.48),"")</f>
        <v/>
      </c>
      <c r="BO22" s="380" t="str">
        <f>IFERROR(L22/('Donnees de base'!M22*0.52),"")</f>
        <v/>
      </c>
      <c r="BP22" s="380" t="str">
        <f>IFERROR(T22/('Donnees de base'!K22*0.48),"")</f>
        <v/>
      </c>
      <c r="BQ22" s="380" t="str">
        <f>IFERROR(U22/('Donnees de base'!K22*0.52),"")</f>
        <v/>
      </c>
      <c r="BR22" s="380" t="str">
        <f>IFERROR(W22/('Donnees de base'!L22*0.48),"")</f>
        <v/>
      </c>
      <c r="BS22" s="380" t="str">
        <f>IFERROR(X22/('Donnees de base'!L22*0.52),"")</f>
        <v/>
      </c>
      <c r="BT22" s="380" t="s">
        <v>309</v>
      </c>
      <c r="BU22" s="381" t="s">
        <v>309</v>
      </c>
      <c r="BV22" s="380" t="s">
        <v>309</v>
      </c>
      <c r="BW22" s="380" t="s">
        <v>309</v>
      </c>
      <c r="BX22" s="380" t="s">
        <v>309</v>
      </c>
      <c r="BY22" s="380" t="s">
        <v>309</v>
      </c>
      <c r="BZ22" s="380" t="s">
        <v>309</v>
      </c>
      <c r="CA22" s="380" t="s">
        <v>309</v>
      </c>
      <c r="CB22" s="380" t="s">
        <v>309</v>
      </c>
      <c r="CC22" s="380" t="s">
        <v>309</v>
      </c>
      <c r="CD22" s="380" t="str">
        <f>IFERROR(AN22/('Donnees de base'!M22*0.48),"")</f>
        <v/>
      </c>
      <c r="CE22" s="380" t="s">
        <v>309</v>
      </c>
      <c r="CF22" s="380" t="s">
        <v>309</v>
      </c>
      <c r="CG22" s="380" t="s">
        <v>309</v>
      </c>
      <c r="CH22" s="382" t="s">
        <v>309</v>
      </c>
      <c r="CI22" s="332"/>
      <c r="CJ22" s="333" t="str">
        <f>IF('Donnees de base'!C22="","",'Donnees de base'!C22)</f>
        <v>DATA</v>
      </c>
      <c r="CK22" s="333" t="str">
        <f>IF('Donnees de base'!D22="","",'Donnees de base'!D22)</f>
        <v/>
      </c>
      <c r="CL22" s="333">
        <f>IF('Donnees de base'!G22="","",'Donnees de base'!G22)</f>
        <v>0</v>
      </c>
      <c r="CM22" s="386"/>
      <c r="CN22" s="383" t="s">
        <v>309</v>
      </c>
      <c r="CO22" s="335">
        <f>IF('Donnees de base'!K22="","",'Donnees de base'!K22)</f>
        <v>0</v>
      </c>
      <c r="CP22" s="397"/>
      <c r="CQ22" s="386"/>
      <c r="CR22" s="386"/>
      <c r="CS22" s="387"/>
      <c r="CT22" s="419">
        <f t="shared" si="9"/>
        <v>0</v>
      </c>
      <c r="CU22" s="389">
        <f t="shared" si="10"/>
        <v>0</v>
      </c>
      <c r="CV22" s="420">
        <f t="shared" si="11"/>
        <v>0</v>
      </c>
      <c r="CW22" s="397"/>
      <c r="CX22" s="386"/>
      <c r="CY22" s="386"/>
      <c r="CZ22" s="391"/>
      <c r="DA22" s="419">
        <f t="shared" si="12"/>
        <v>0</v>
      </c>
      <c r="DB22" s="389">
        <f t="shared" si="13"/>
        <v>0</v>
      </c>
      <c r="DC22" s="420">
        <f t="shared" si="14"/>
        <v>0</v>
      </c>
      <c r="DD22" s="395"/>
      <c r="DE22" s="386"/>
      <c r="DF22" s="386"/>
      <c r="DG22" s="396"/>
      <c r="DH22" s="419">
        <f t="shared" si="15"/>
        <v>0</v>
      </c>
      <c r="DI22" s="389">
        <f t="shared" si="16"/>
        <v>0</v>
      </c>
      <c r="DJ22" s="420">
        <f t="shared" si="17"/>
        <v>0</v>
      </c>
      <c r="DK22" s="397"/>
      <c r="DL22" s="386"/>
      <c r="DM22" s="386"/>
      <c r="DN22" s="391"/>
      <c r="DO22" s="348">
        <f t="shared" si="18"/>
        <v>0</v>
      </c>
      <c r="DP22" s="333">
        <f t="shared" si="19"/>
        <v>0</v>
      </c>
      <c r="DQ22" s="349">
        <f t="shared" si="20"/>
        <v>0</v>
      </c>
      <c r="DR22" s="430">
        <f t="shared" ref="DR22:DS22" si="114">SUM(CT22,DH22)</f>
        <v>0</v>
      </c>
      <c r="DS22" s="399">
        <f t="shared" si="114"/>
        <v>0</v>
      </c>
      <c r="DT22" s="431">
        <f t="shared" si="22"/>
        <v>0</v>
      </c>
      <c r="DU22" s="401">
        <f t="shared" ref="DU22:DV22" si="115">SUM(DA22,DO22)</f>
        <v>0</v>
      </c>
      <c r="DV22" s="399">
        <f t="shared" si="115"/>
        <v>0</v>
      </c>
      <c r="DW22" s="402">
        <f t="shared" si="24"/>
        <v>0</v>
      </c>
      <c r="DX22" s="432">
        <f t="shared" ref="DX22:DY22" si="116">SUM(CP22,CR22,CW22,CY22,DD22,DF22,DK22,DM22)</f>
        <v>0</v>
      </c>
      <c r="DY22" s="351">
        <f t="shared" si="116"/>
        <v>0</v>
      </c>
      <c r="DZ22" s="354">
        <f t="shared" si="26"/>
        <v>0</v>
      </c>
      <c r="EA22" s="531"/>
      <c r="EB22" s="532"/>
      <c r="EC22" s="533"/>
      <c r="ED22" s="530"/>
      <c r="EE22" s="408">
        <f t="shared" si="27"/>
        <v>0</v>
      </c>
      <c r="EF22" s="409">
        <f t="shared" si="28"/>
        <v>0</v>
      </c>
      <c r="EG22" s="410" t="str">
        <f>IFERROR(EF22/'Donnees de base'!E22,"")</f>
        <v/>
      </c>
      <c r="EH22" s="410">
        <f t="shared" si="29"/>
        <v>0</v>
      </c>
      <c r="EI22" s="411" t="str">
        <f>IFERROR(EH22/'Donnees de base'!F22,"")</f>
        <v/>
      </c>
      <c r="EJ22" s="365">
        <f t="shared" si="30"/>
        <v>0</v>
      </c>
      <c r="EK22" s="366" t="str">
        <f>IFERROR(EJ22/'Donnees de base'!G22,"")</f>
        <v/>
      </c>
      <c r="EL22" s="412" t="str">
        <f>IFERROR(DZ22/'Donnees de base'!K22,"")</f>
        <v/>
      </c>
      <c r="EM22" s="413" t="str">
        <f>IFERROR(DZ22/'Donnees de base'!P22,"")</f>
        <v/>
      </c>
      <c r="EN22" s="413" t="str">
        <f>IFERROR(DZ22/'Donnees de base'!T22,"")</f>
        <v/>
      </c>
      <c r="EO22" s="414" t="str">
        <f>IFERROR(EE22/'Donnees de base'!L22,"")</f>
        <v/>
      </c>
      <c r="EP22" s="370" t="str">
        <f>IFERROR(EJ22/('Donnees de base'!K22+'Donnees de base'!L22),"")</f>
        <v/>
      </c>
      <c r="EQ22" s="346"/>
      <c r="ER22" s="525">
        <f>IFERROR(EQ22-Jour1!ES22,"")</f>
        <v>0</v>
      </c>
      <c r="ES22" s="372">
        <f t="shared" si="31"/>
        <v>0</v>
      </c>
      <c r="ET22" s="84"/>
      <c r="EU22" s="84"/>
      <c r="EV22" s="373" t="str">
        <f>IFERROR((((ET22+EU22)*'Donnees de base'!$X$49)-(DZ22+EE22))/((ET22+EU22)*'Donnees de base'!$X$49),"")</f>
        <v/>
      </c>
      <c r="EW22" s="374">
        <f>IFERROR(Jour1!EW22-(ET22+EU22),"")</f>
        <v>0</v>
      </c>
      <c r="EX22" s="421"/>
      <c r="EY22" s="110"/>
      <c r="EZ22" s="110"/>
      <c r="FA22" s="422"/>
      <c r="FB22" s="423"/>
      <c r="FC22" s="110"/>
      <c r="FD22" s="424"/>
      <c r="FE22" s="395"/>
      <c r="FF22" s="415" t="str">
        <f>IFERROR(FE22/'Donnees de base'!AC22,"")</f>
        <v/>
      </c>
      <c r="FG22" s="386"/>
      <c r="FH22" s="415" t="str">
        <f>IFERROR(FG22/'Donnees de base'!AD22,"")</f>
        <v/>
      </c>
      <c r="FI22" s="386"/>
      <c r="FJ22" s="415" t="str">
        <f>IFERROR(FI22/'Donnees de base'!AE22,"")</f>
        <v/>
      </c>
      <c r="FK22" s="386"/>
      <c r="FL22" s="415" t="str">
        <f>IFERROR(FK22/'Donnees de base'!AF22,"")</f>
        <v/>
      </c>
      <c r="FM22" s="386"/>
      <c r="FN22" s="415" t="str">
        <f>IFERROR(FM22/'Donnees de base'!AG22,"")</f>
        <v/>
      </c>
      <c r="FO22" s="416">
        <f t="shared" si="32"/>
        <v>0</v>
      </c>
      <c r="FP22" s="386"/>
      <c r="FQ22" s="415" t="str">
        <f>IFERROR(FP22/'Donnees de base'!AH22,"")</f>
        <v/>
      </c>
      <c r="FR22" s="386"/>
      <c r="FS22" s="415" t="str">
        <f>IFERROR(FR22/'Donnees de base'!AI22,"")</f>
        <v/>
      </c>
      <c r="FT22" s="386"/>
      <c r="FU22" s="415" t="str">
        <f>IFERROR(FT22/'Donnees de base'!AJ22,"")</f>
        <v/>
      </c>
      <c r="FV22" s="416">
        <f t="shared" si="33"/>
        <v>0</v>
      </c>
      <c r="FW22" s="386"/>
      <c r="FX22" s="415" t="str">
        <f>IFERROR(FW22/'Donnees de base'!AK22,"")</f>
        <v/>
      </c>
      <c r="FY22" s="386"/>
      <c r="FZ22" s="415" t="str">
        <f>IFERROR(FY22/'Donnees de base'!AL22,"")</f>
        <v/>
      </c>
      <c r="GA22" s="386"/>
      <c r="GB22" s="415" t="str">
        <f>IFERROR(GA22/'Donnees de base'!AM22,"")</f>
        <v/>
      </c>
      <c r="GC22" s="416">
        <f t="shared" si="34"/>
        <v>0</v>
      </c>
      <c r="GD22" s="386"/>
      <c r="GE22" s="415" t="str">
        <f>IFERROR(GD22/'Donnees de base'!AN22,"")</f>
        <v/>
      </c>
      <c r="GF22" s="101"/>
      <c r="GG22" s="415" t="str">
        <f>IFERROR(GF22/'Donnees de base'!AO22,"")</f>
        <v/>
      </c>
      <c r="GH22" s="386"/>
      <c r="GI22" s="415" t="str">
        <f>IFERROR(GH22/'Donnees de base'!AP22,"")</f>
        <v/>
      </c>
      <c r="GJ22" s="386"/>
      <c r="GK22" s="417" t="str">
        <f>IFERROR(GJ22/'Donnees de base'!AQ22,"")</f>
        <v/>
      </c>
      <c r="GL22" s="418">
        <f t="shared" si="35"/>
        <v>0</v>
      </c>
      <c r="GM22" s="397"/>
      <c r="GN22" s="415" t="str">
        <f>IFERROR(GM22/'Donnees de base'!AS22,"")</f>
        <v/>
      </c>
      <c r="GO22" s="386"/>
      <c r="GP22" s="415" t="str">
        <f>IFERROR(GO22/'Donnees de base'!AT22,"")</f>
        <v/>
      </c>
      <c r="GQ22" s="386"/>
      <c r="GR22" s="415" t="str">
        <f>IFERROR(GQ22/'Donnees de base'!AU22,"")</f>
        <v/>
      </c>
      <c r="GS22" s="386"/>
      <c r="GT22" s="415" t="str">
        <f>IFERROR(GS22/'Donnees de base'!AV22,"")</f>
        <v/>
      </c>
      <c r="GU22" s="386"/>
      <c r="GV22" s="415" t="str">
        <f>IFERROR(GU22/'Donnees de base'!AW22,"")</f>
        <v/>
      </c>
      <c r="GW22" s="416">
        <f t="shared" si="36"/>
        <v>0</v>
      </c>
      <c r="GX22" s="386"/>
      <c r="GY22" s="415" t="str">
        <f>IFERROR(GX22/'Donnees de base'!AX22,"")</f>
        <v/>
      </c>
      <c r="GZ22" s="386"/>
      <c r="HA22" s="415" t="str">
        <f>IFERROR(GZ22/'Donnees de base'!AY22,"")</f>
        <v/>
      </c>
      <c r="HB22" s="386"/>
      <c r="HC22" s="415" t="str">
        <f>IFERROR(HB22/'Donnees de base'!AZ22,"")</f>
        <v/>
      </c>
      <c r="HD22" s="416">
        <f t="shared" si="37"/>
        <v>0</v>
      </c>
      <c r="HE22" s="386"/>
      <c r="HF22" s="415" t="str">
        <f>IFERROR(HE22/'Donnees de base'!BA22,"")</f>
        <v/>
      </c>
      <c r="HG22" s="386"/>
      <c r="HH22" s="415" t="str">
        <f>IFERROR(HG22/'Donnees de base'!BB22,"")</f>
        <v/>
      </c>
      <c r="HI22" s="386"/>
      <c r="HJ22" s="415" t="str">
        <f>IFERROR(HI22/'Donnees de base'!BC22,"")</f>
        <v/>
      </c>
      <c r="HK22" s="416">
        <f t="shared" si="38"/>
        <v>0</v>
      </c>
      <c r="HL22" s="386"/>
      <c r="HM22" s="415" t="str">
        <f>IFERROR(HL22/'Donnees de base'!BD22,"")</f>
        <v/>
      </c>
      <c r="HN22" s="386"/>
      <c r="HO22" s="415" t="str">
        <f>IFERROR(HN22/'Donnees de base'!BE22,"")</f>
        <v/>
      </c>
      <c r="HP22" s="386"/>
      <c r="HQ22" s="415" t="str">
        <f>IFERROR(HP22/'Donnees de base'!BF22,"")</f>
        <v/>
      </c>
      <c r="HR22" s="386"/>
      <c r="HS22" s="417" t="str">
        <f>IFERROR(HR22/'Donnees de base'!BG22,"")</f>
        <v/>
      </c>
      <c r="HT22" s="418">
        <f t="shared" si="39"/>
        <v>0</v>
      </c>
      <c r="HU22" s="397"/>
      <c r="HV22" s="415" t="str">
        <f>IFERROR(HU22/'Donnees de base'!BI22,"")</f>
        <v/>
      </c>
      <c r="HW22" s="386"/>
      <c r="HX22" s="415" t="str">
        <f>IFERROR(HW22/'Donnees de base'!BJ22,"")</f>
        <v/>
      </c>
      <c r="HY22" s="386"/>
      <c r="HZ22" s="415" t="str">
        <f>IFERROR(HY22/'Donnees de base'!BK22,"")</f>
        <v/>
      </c>
      <c r="IA22" s="386"/>
      <c r="IB22" s="415" t="str">
        <f>IFERROR(IA22/'Donnees de base'!BL22,"")</f>
        <v/>
      </c>
      <c r="IC22" s="386"/>
      <c r="ID22" s="415" t="str">
        <f>IFERROR(IC22/'Donnees de base'!BM22,"")</f>
        <v/>
      </c>
      <c r="IE22" s="416">
        <f t="shared" si="40"/>
        <v>0</v>
      </c>
      <c r="IF22" s="386"/>
      <c r="IG22" s="415" t="str">
        <f>IFERROR(IF22/'Donnees de base'!BN22,"")</f>
        <v/>
      </c>
      <c r="IH22" s="386"/>
      <c r="II22" s="415" t="str">
        <f>IFERROR(IH22/'Donnees de base'!BO22,"")</f>
        <v/>
      </c>
      <c r="IJ22" s="386"/>
      <c r="IK22" s="415" t="str">
        <f>IFERROR(IJ22/'Donnees de base'!BP22,"")</f>
        <v/>
      </c>
      <c r="IL22" s="416">
        <f t="shared" si="41"/>
        <v>0</v>
      </c>
      <c r="IM22" s="386"/>
      <c r="IN22" s="415" t="str">
        <f>IFERROR(IM22/'Donnees de base'!BQ22,"")</f>
        <v/>
      </c>
      <c r="IO22" s="386"/>
      <c r="IP22" s="415" t="str">
        <f>IFERROR(IO22/'Donnees de base'!BR22,"")</f>
        <v/>
      </c>
      <c r="IQ22" s="386"/>
      <c r="IR22" s="415" t="str">
        <f>IFERROR(IQ22/'Donnees de base'!BS22,"")</f>
        <v/>
      </c>
      <c r="IS22" s="416">
        <f t="shared" si="42"/>
        <v>0</v>
      </c>
      <c r="IT22" s="386"/>
      <c r="IU22" s="415" t="str">
        <f>IFERROR(IT22/'Donnees de base'!BT22,"")</f>
        <v/>
      </c>
      <c r="IV22" s="386"/>
      <c r="IW22" s="415" t="str">
        <f>IFERROR(IV22/'Donnees de base'!BU22,"")</f>
        <v/>
      </c>
      <c r="IX22" s="386"/>
      <c r="IY22" s="415" t="str">
        <f>IFERROR(IX22/'Donnees de base'!BV22,"")</f>
        <v/>
      </c>
      <c r="IZ22" s="386"/>
      <c r="JA22" s="417" t="str">
        <f>IFERROR(IZ22/'Donnees de base'!BW22,"")</f>
        <v/>
      </c>
      <c r="JB22" s="418">
        <f t="shared" si="43"/>
        <v>0</v>
      </c>
      <c r="JC22" s="397"/>
      <c r="JD22" s="415" t="str">
        <f>IFERROR(JC22/'Donnees de base'!BY22,"")</f>
        <v/>
      </c>
      <c r="JE22" s="386"/>
      <c r="JF22" s="386"/>
      <c r="JG22" s="386"/>
      <c r="JH22" s="386"/>
      <c r="JI22" s="389">
        <f t="shared" si="44"/>
        <v>0</v>
      </c>
      <c r="JJ22" s="417" t="str">
        <f>IFERROR(JI22/('Donnees de base'!CD22-'Donnees de base'!BY22),"")</f>
        <v/>
      </c>
      <c r="JK22" s="418">
        <f t="shared" si="0"/>
        <v>0</v>
      </c>
    </row>
    <row r="23" spans="1:271" ht="15.4">
      <c r="A23" s="214" t="str">
        <f>IF('Donnees de base'!A23="","",'Donnees de base'!A23)</f>
        <v>COUP</v>
      </c>
      <c r="B23" s="215" t="str">
        <f>IF('Donnees de base'!B23="","",'Donnees de base'!B23)</f>
        <v>GPEI</v>
      </c>
      <c r="C23" s="215" t="str">
        <f>IF('Donnees de base'!C23="","",'Donnees de base'!C23)</f>
        <v>DATA</v>
      </c>
      <c r="D23" s="215" t="str">
        <f>IF('Donnees de base'!D23="","",'Donnees de base'!D23)</f>
        <v/>
      </c>
      <c r="E23" s="216" t="str">
        <f>IF('Donnees de base'!H23="","",'Donnees de base'!H23)</f>
        <v/>
      </c>
      <c r="F23" s="227">
        <v>0</v>
      </c>
      <c r="G23" s="228"/>
      <c r="H23" s="229" t="str">
        <f>IF('Donnees de base'!Y23="","",'Donnees de base'!Y23)</f>
        <v/>
      </c>
      <c r="I23" s="106"/>
      <c r="J23" s="230">
        <f t="shared" si="1"/>
        <v>0</v>
      </c>
      <c r="K23" s="105"/>
      <c r="L23" s="106"/>
      <c r="M23" s="230">
        <f t="shared" si="2"/>
        <v>0</v>
      </c>
      <c r="N23" s="105"/>
      <c r="O23" s="105"/>
      <c r="P23" s="231">
        <f t="shared" si="3"/>
        <v>0</v>
      </c>
      <c r="Q23" s="105"/>
      <c r="R23" s="105"/>
      <c r="S23" s="231">
        <f t="shared" si="4"/>
        <v>0</v>
      </c>
      <c r="T23" s="232">
        <f t="shared" ref="T23:U23" si="117">SUM(N23,Q23)</f>
        <v>0</v>
      </c>
      <c r="U23" s="232">
        <f t="shared" si="117"/>
        <v>0</v>
      </c>
      <c r="V23" s="231">
        <f t="shared" si="6"/>
        <v>0</v>
      </c>
      <c r="W23" s="105"/>
      <c r="X23" s="228"/>
      <c r="Y23" s="103"/>
      <c r="Z23" s="105"/>
      <c r="AA23" s="105"/>
      <c r="AB23" s="105"/>
      <c r="AC23" s="106"/>
      <c r="AD23" s="107"/>
      <c r="AE23" s="228"/>
      <c r="AF23" s="103"/>
      <c r="AG23" s="105"/>
      <c r="AH23" s="105"/>
      <c r="AI23" s="105"/>
      <c r="AJ23" s="105"/>
      <c r="AK23" s="105"/>
      <c r="AL23" s="105"/>
      <c r="AM23" s="105"/>
      <c r="AN23" s="106"/>
      <c r="AO23" s="107"/>
      <c r="AP23" s="105"/>
      <c r="AQ23" s="105"/>
      <c r="AR23" s="105"/>
      <c r="AS23" s="105"/>
      <c r="AT23" s="105"/>
      <c r="AU23" s="105"/>
      <c r="AV23" s="105"/>
      <c r="AW23" s="228"/>
      <c r="AX23" s="103"/>
      <c r="AY23" s="105"/>
      <c r="AZ23" s="105"/>
      <c r="BA23" s="105"/>
      <c r="BB23" s="105"/>
      <c r="BC23" s="105"/>
      <c r="BD23" s="105"/>
      <c r="BE23" s="105"/>
      <c r="BF23" s="105"/>
      <c r="BG23" s="105"/>
      <c r="BH23" s="105"/>
      <c r="BI23" s="106"/>
      <c r="BJ23" s="107"/>
      <c r="BK23" s="228"/>
      <c r="BL23" s="379" t="str">
        <f t="shared" si="7"/>
        <v/>
      </c>
      <c r="BM23" s="380" t="str">
        <f t="shared" si="8"/>
        <v/>
      </c>
      <c r="BN23" s="380" t="str">
        <f>IFERROR(K23/('Donnees de base'!M23*0.48),"")</f>
        <v/>
      </c>
      <c r="BO23" s="380" t="str">
        <f>IFERROR(L23/('Donnees de base'!M23*0.52),"")</f>
        <v/>
      </c>
      <c r="BP23" s="380" t="str">
        <f>IFERROR(T23/('Donnees de base'!K23*0.48),"")</f>
        <v/>
      </c>
      <c r="BQ23" s="380" t="str">
        <f>IFERROR(U23/('Donnees de base'!K23*0.52),"")</f>
        <v/>
      </c>
      <c r="BR23" s="380" t="str">
        <f>IFERROR(W23/('Donnees de base'!L23*0.48),"")</f>
        <v/>
      </c>
      <c r="BS23" s="380" t="str">
        <f>IFERROR(X23/('Donnees de base'!L23*0.52),"")</f>
        <v/>
      </c>
      <c r="BT23" s="380" t="s">
        <v>309</v>
      </c>
      <c r="BU23" s="381" t="s">
        <v>309</v>
      </c>
      <c r="BV23" s="380" t="s">
        <v>309</v>
      </c>
      <c r="BW23" s="380" t="s">
        <v>309</v>
      </c>
      <c r="BX23" s="380" t="s">
        <v>309</v>
      </c>
      <c r="BY23" s="380" t="s">
        <v>309</v>
      </c>
      <c r="BZ23" s="380" t="s">
        <v>309</v>
      </c>
      <c r="CA23" s="380" t="s">
        <v>309</v>
      </c>
      <c r="CB23" s="380" t="s">
        <v>309</v>
      </c>
      <c r="CC23" s="380" t="s">
        <v>309</v>
      </c>
      <c r="CD23" s="380" t="str">
        <f>IFERROR(AN23/('Donnees de base'!M23*0.48),"")</f>
        <v/>
      </c>
      <c r="CE23" s="380" t="s">
        <v>309</v>
      </c>
      <c r="CF23" s="380" t="s">
        <v>309</v>
      </c>
      <c r="CG23" s="380" t="s">
        <v>309</v>
      </c>
      <c r="CH23" s="382" t="s">
        <v>309</v>
      </c>
      <c r="CI23" s="332"/>
      <c r="CJ23" s="333" t="str">
        <f>IF('Donnees de base'!C23="","",'Donnees de base'!C23)</f>
        <v>DATA</v>
      </c>
      <c r="CK23" s="333" t="str">
        <f>IF('Donnees de base'!D23="","",'Donnees de base'!D23)</f>
        <v/>
      </c>
      <c r="CL23" s="333">
        <f>IF('Donnees de base'!G23="","",'Donnees de base'!G23)</f>
        <v>0</v>
      </c>
      <c r="CM23" s="386"/>
      <c r="CN23" s="383" t="s">
        <v>309</v>
      </c>
      <c r="CO23" s="335">
        <f>IF('Donnees de base'!K23="","",'Donnees de base'!K23)</f>
        <v>0</v>
      </c>
      <c r="CP23" s="397"/>
      <c r="CQ23" s="386"/>
      <c r="CR23" s="386"/>
      <c r="CS23" s="387"/>
      <c r="CT23" s="419">
        <f t="shared" si="9"/>
        <v>0</v>
      </c>
      <c r="CU23" s="389">
        <f t="shared" si="10"/>
        <v>0</v>
      </c>
      <c r="CV23" s="420">
        <f t="shared" si="11"/>
        <v>0</v>
      </c>
      <c r="CW23" s="397"/>
      <c r="CX23" s="386"/>
      <c r="CY23" s="386"/>
      <c r="CZ23" s="391"/>
      <c r="DA23" s="419">
        <f t="shared" si="12"/>
        <v>0</v>
      </c>
      <c r="DB23" s="389">
        <f t="shared" si="13"/>
        <v>0</v>
      </c>
      <c r="DC23" s="420">
        <f t="shared" si="14"/>
        <v>0</v>
      </c>
      <c r="DD23" s="395"/>
      <c r="DE23" s="386"/>
      <c r="DF23" s="386"/>
      <c r="DG23" s="396"/>
      <c r="DH23" s="419">
        <f t="shared" si="15"/>
        <v>0</v>
      </c>
      <c r="DI23" s="389">
        <f t="shared" si="16"/>
        <v>0</v>
      </c>
      <c r="DJ23" s="420">
        <f t="shared" si="17"/>
        <v>0</v>
      </c>
      <c r="DK23" s="397"/>
      <c r="DL23" s="386"/>
      <c r="DM23" s="386"/>
      <c r="DN23" s="391"/>
      <c r="DO23" s="348">
        <f t="shared" si="18"/>
        <v>0</v>
      </c>
      <c r="DP23" s="333">
        <f t="shared" si="19"/>
        <v>0</v>
      </c>
      <c r="DQ23" s="349">
        <f t="shared" si="20"/>
        <v>0</v>
      </c>
      <c r="DR23" s="430">
        <f t="shared" ref="DR23:DS23" si="118">SUM(CT23,DH23)</f>
        <v>0</v>
      </c>
      <c r="DS23" s="399">
        <f t="shared" si="118"/>
        <v>0</v>
      </c>
      <c r="DT23" s="431">
        <f t="shared" si="22"/>
        <v>0</v>
      </c>
      <c r="DU23" s="401">
        <f t="shared" ref="DU23:DV23" si="119">SUM(DA23,DO23)</f>
        <v>0</v>
      </c>
      <c r="DV23" s="399">
        <f t="shared" si="119"/>
        <v>0</v>
      </c>
      <c r="DW23" s="402">
        <f t="shared" si="24"/>
        <v>0</v>
      </c>
      <c r="DX23" s="432">
        <f t="shared" ref="DX23:DY23" si="120">SUM(CP23,CR23,CW23,CY23,DD23,DF23,DK23,DM23)</f>
        <v>0</v>
      </c>
      <c r="DY23" s="351">
        <f t="shared" si="120"/>
        <v>0</v>
      </c>
      <c r="DZ23" s="354">
        <f t="shared" si="26"/>
        <v>0</v>
      </c>
      <c r="EA23" s="531"/>
      <c r="EB23" s="532"/>
      <c r="EC23" s="533"/>
      <c r="ED23" s="530"/>
      <c r="EE23" s="408">
        <f t="shared" si="27"/>
        <v>0</v>
      </c>
      <c r="EF23" s="409">
        <f t="shared" si="28"/>
        <v>0</v>
      </c>
      <c r="EG23" s="410" t="str">
        <f>IFERROR(EF23/'Donnees de base'!E23,"")</f>
        <v/>
      </c>
      <c r="EH23" s="410">
        <f t="shared" si="29"/>
        <v>0</v>
      </c>
      <c r="EI23" s="411" t="str">
        <f>IFERROR(EH23/'Donnees de base'!F23,"")</f>
        <v/>
      </c>
      <c r="EJ23" s="365">
        <f t="shared" si="30"/>
        <v>0</v>
      </c>
      <c r="EK23" s="366" t="str">
        <f>IFERROR(EJ23/'Donnees de base'!G23,"")</f>
        <v/>
      </c>
      <c r="EL23" s="412" t="str">
        <f>IFERROR(DZ23/'Donnees de base'!K23,"")</f>
        <v/>
      </c>
      <c r="EM23" s="413" t="str">
        <f>IFERROR(DZ23/'Donnees de base'!P23,"")</f>
        <v/>
      </c>
      <c r="EN23" s="413" t="str">
        <f>IFERROR(DZ23/'Donnees de base'!T23,"")</f>
        <v/>
      </c>
      <c r="EO23" s="414" t="str">
        <f>IFERROR(EE23/'Donnees de base'!L23,"")</f>
        <v/>
      </c>
      <c r="EP23" s="370" t="str">
        <f>IFERROR(EJ23/('Donnees de base'!K23+'Donnees de base'!L23),"")</f>
        <v/>
      </c>
      <c r="EQ23" s="346"/>
      <c r="ER23" s="525">
        <f>IFERROR(EQ23-Jour1!ES23,"")</f>
        <v>0</v>
      </c>
      <c r="ES23" s="372">
        <f t="shared" si="31"/>
        <v>0</v>
      </c>
      <c r="ET23" s="84"/>
      <c r="EU23" s="84"/>
      <c r="EV23" s="373" t="str">
        <f>IFERROR((((ET23+EU23)*'Donnees de base'!$X$49)-(DZ23+EE23))/((ET23+EU23)*'Donnees de base'!$X$49),"")</f>
        <v/>
      </c>
      <c r="EW23" s="374">
        <f>IFERROR(Jour1!EW23-(ET23+EU23),"")</f>
        <v>0</v>
      </c>
      <c r="EX23" s="395"/>
      <c r="EY23" s="386"/>
      <c r="EZ23" s="386"/>
      <c r="FA23" s="396"/>
      <c r="FB23" s="397"/>
      <c r="FC23" s="386"/>
      <c r="FD23" s="391"/>
      <c r="FE23" s="395"/>
      <c r="FF23" s="415" t="str">
        <f>IFERROR(FE23/'Donnees de base'!AC23,"")</f>
        <v/>
      </c>
      <c r="FG23" s="386"/>
      <c r="FH23" s="415" t="str">
        <f>IFERROR(FG23/'Donnees de base'!AD23,"")</f>
        <v/>
      </c>
      <c r="FI23" s="386"/>
      <c r="FJ23" s="415" t="str">
        <f>IFERROR(FI23/'Donnees de base'!AE23,"")</f>
        <v/>
      </c>
      <c r="FK23" s="386"/>
      <c r="FL23" s="415" t="str">
        <f>IFERROR(FK23/'Donnees de base'!AF23,"")</f>
        <v/>
      </c>
      <c r="FM23" s="386"/>
      <c r="FN23" s="415" t="str">
        <f>IFERROR(FM23/'Donnees de base'!AG23,"")</f>
        <v/>
      </c>
      <c r="FO23" s="416">
        <f t="shared" si="32"/>
        <v>0</v>
      </c>
      <c r="FP23" s="386"/>
      <c r="FQ23" s="415" t="str">
        <f>IFERROR(FP23/'Donnees de base'!AH23,"")</f>
        <v/>
      </c>
      <c r="FR23" s="386"/>
      <c r="FS23" s="415" t="str">
        <f>IFERROR(FR23/'Donnees de base'!AI23,"")</f>
        <v/>
      </c>
      <c r="FT23" s="386"/>
      <c r="FU23" s="415" t="str">
        <f>IFERROR(FT23/'Donnees de base'!AJ23,"")</f>
        <v/>
      </c>
      <c r="FV23" s="416">
        <f t="shared" si="33"/>
        <v>0</v>
      </c>
      <c r="FW23" s="386"/>
      <c r="FX23" s="415" t="str">
        <f>IFERROR(FW23/'Donnees de base'!AK23,"")</f>
        <v/>
      </c>
      <c r="FY23" s="386"/>
      <c r="FZ23" s="415" t="str">
        <f>IFERROR(FY23/'Donnees de base'!AL23,"")</f>
        <v/>
      </c>
      <c r="GA23" s="386"/>
      <c r="GB23" s="415" t="str">
        <f>IFERROR(GA23/'Donnees de base'!AM23,"")</f>
        <v/>
      </c>
      <c r="GC23" s="416">
        <f t="shared" si="34"/>
        <v>0</v>
      </c>
      <c r="GD23" s="386"/>
      <c r="GE23" s="415" t="str">
        <f>IFERROR(GD23/'Donnees de base'!AN23,"")</f>
        <v/>
      </c>
      <c r="GF23" s="101"/>
      <c r="GG23" s="415" t="str">
        <f>IFERROR(GF23/'Donnees de base'!AO23,"")</f>
        <v/>
      </c>
      <c r="GH23" s="386"/>
      <c r="GI23" s="415" t="str">
        <f>IFERROR(GH23/'Donnees de base'!AP23,"")</f>
        <v/>
      </c>
      <c r="GJ23" s="386"/>
      <c r="GK23" s="417" t="str">
        <f>IFERROR(GJ23/'Donnees de base'!AQ23,"")</f>
        <v/>
      </c>
      <c r="GL23" s="418">
        <f t="shared" si="35"/>
        <v>0</v>
      </c>
      <c r="GM23" s="397"/>
      <c r="GN23" s="415" t="str">
        <f>IFERROR(GM23/'Donnees de base'!AS23,"")</f>
        <v/>
      </c>
      <c r="GO23" s="386"/>
      <c r="GP23" s="415" t="str">
        <f>IFERROR(GO23/'Donnees de base'!AT23,"")</f>
        <v/>
      </c>
      <c r="GQ23" s="386"/>
      <c r="GR23" s="415" t="str">
        <f>IFERROR(GQ23/'Donnees de base'!AU23,"")</f>
        <v/>
      </c>
      <c r="GS23" s="386"/>
      <c r="GT23" s="415" t="str">
        <f>IFERROR(GS23/'Donnees de base'!AV23,"")</f>
        <v/>
      </c>
      <c r="GU23" s="386"/>
      <c r="GV23" s="415" t="str">
        <f>IFERROR(GU23/'Donnees de base'!AW23,"")</f>
        <v/>
      </c>
      <c r="GW23" s="416">
        <f t="shared" si="36"/>
        <v>0</v>
      </c>
      <c r="GX23" s="386"/>
      <c r="GY23" s="415" t="str">
        <f>IFERROR(GX23/'Donnees de base'!AX23,"")</f>
        <v/>
      </c>
      <c r="GZ23" s="386"/>
      <c r="HA23" s="415" t="str">
        <f>IFERROR(GZ23/'Donnees de base'!AY23,"")</f>
        <v/>
      </c>
      <c r="HB23" s="386"/>
      <c r="HC23" s="415" t="str">
        <f>IFERROR(HB23/'Donnees de base'!AZ23,"")</f>
        <v/>
      </c>
      <c r="HD23" s="416">
        <f t="shared" si="37"/>
        <v>0</v>
      </c>
      <c r="HE23" s="386"/>
      <c r="HF23" s="415" t="str">
        <f>IFERROR(HE23/'Donnees de base'!BA23,"")</f>
        <v/>
      </c>
      <c r="HG23" s="386"/>
      <c r="HH23" s="415" t="str">
        <f>IFERROR(HG23/'Donnees de base'!BB23,"")</f>
        <v/>
      </c>
      <c r="HI23" s="386"/>
      <c r="HJ23" s="415" t="str">
        <f>IFERROR(HI23/'Donnees de base'!BC23,"")</f>
        <v/>
      </c>
      <c r="HK23" s="416">
        <f t="shared" si="38"/>
        <v>0</v>
      </c>
      <c r="HL23" s="386"/>
      <c r="HM23" s="415" t="str">
        <f>IFERROR(HL23/'Donnees de base'!BD23,"")</f>
        <v/>
      </c>
      <c r="HN23" s="386"/>
      <c r="HO23" s="415" t="str">
        <f>IFERROR(HN23/'Donnees de base'!BE23,"")</f>
        <v/>
      </c>
      <c r="HP23" s="386"/>
      <c r="HQ23" s="415" t="str">
        <f>IFERROR(HP23/'Donnees de base'!BF23,"")</f>
        <v/>
      </c>
      <c r="HR23" s="386"/>
      <c r="HS23" s="417" t="str">
        <f>IFERROR(HR23/'Donnees de base'!BG23,"")</f>
        <v/>
      </c>
      <c r="HT23" s="418">
        <f t="shared" si="39"/>
        <v>0</v>
      </c>
      <c r="HU23" s="397"/>
      <c r="HV23" s="415" t="str">
        <f>IFERROR(HU23/'Donnees de base'!BI23,"")</f>
        <v/>
      </c>
      <c r="HW23" s="386"/>
      <c r="HX23" s="415" t="str">
        <f>IFERROR(HW23/'Donnees de base'!BJ23,"")</f>
        <v/>
      </c>
      <c r="HY23" s="386"/>
      <c r="HZ23" s="415" t="str">
        <f>IFERROR(HY23/'Donnees de base'!BK23,"")</f>
        <v/>
      </c>
      <c r="IA23" s="386"/>
      <c r="IB23" s="415" t="str">
        <f>IFERROR(IA23/'Donnees de base'!BL23,"")</f>
        <v/>
      </c>
      <c r="IC23" s="386"/>
      <c r="ID23" s="415" t="str">
        <f>IFERROR(IC23/'Donnees de base'!BM23,"")</f>
        <v/>
      </c>
      <c r="IE23" s="416">
        <f t="shared" si="40"/>
        <v>0</v>
      </c>
      <c r="IF23" s="386"/>
      <c r="IG23" s="415" t="str">
        <f>IFERROR(IF23/'Donnees de base'!BN23,"")</f>
        <v/>
      </c>
      <c r="IH23" s="386"/>
      <c r="II23" s="415" t="str">
        <f>IFERROR(IH23/'Donnees de base'!BO23,"")</f>
        <v/>
      </c>
      <c r="IJ23" s="386"/>
      <c r="IK23" s="415" t="str">
        <f>IFERROR(IJ23/'Donnees de base'!BP23,"")</f>
        <v/>
      </c>
      <c r="IL23" s="416">
        <f t="shared" si="41"/>
        <v>0</v>
      </c>
      <c r="IM23" s="386"/>
      <c r="IN23" s="415" t="str">
        <f>IFERROR(IM23/'Donnees de base'!BQ23,"")</f>
        <v/>
      </c>
      <c r="IO23" s="386"/>
      <c r="IP23" s="415" t="str">
        <f>IFERROR(IO23/'Donnees de base'!BR23,"")</f>
        <v/>
      </c>
      <c r="IQ23" s="386"/>
      <c r="IR23" s="415" t="str">
        <f>IFERROR(IQ23/'Donnees de base'!BS23,"")</f>
        <v/>
      </c>
      <c r="IS23" s="416">
        <f t="shared" si="42"/>
        <v>0</v>
      </c>
      <c r="IT23" s="386"/>
      <c r="IU23" s="415" t="str">
        <f>IFERROR(IT23/'Donnees de base'!BT23,"")</f>
        <v/>
      </c>
      <c r="IV23" s="386"/>
      <c r="IW23" s="415" t="str">
        <f>IFERROR(IV23/'Donnees de base'!BU23,"")</f>
        <v/>
      </c>
      <c r="IX23" s="386"/>
      <c r="IY23" s="415" t="str">
        <f>IFERROR(IX23/'Donnees de base'!BV23,"")</f>
        <v/>
      </c>
      <c r="IZ23" s="386"/>
      <c r="JA23" s="417" t="str">
        <f>IFERROR(IZ23/'Donnees de base'!BW23,"")</f>
        <v/>
      </c>
      <c r="JB23" s="418">
        <f t="shared" si="43"/>
        <v>0</v>
      </c>
      <c r="JC23" s="397"/>
      <c r="JD23" s="415" t="str">
        <f>IFERROR(JC23/'Donnees de base'!BY23,"")</f>
        <v/>
      </c>
      <c r="JE23" s="386"/>
      <c r="JF23" s="386"/>
      <c r="JG23" s="386"/>
      <c r="JH23" s="386"/>
      <c r="JI23" s="389">
        <f t="shared" si="44"/>
        <v>0</v>
      </c>
      <c r="JJ23" s="417" t="str">
        <f>IFERROR(JI23/('Donnees de base'!CD23-'Donnees de base'!BY23),"")</f>
        <v/>
      </c>
      <c r="JK23" s="418">
        <f t="shared" si="0"/>
        <v>0</v>
      </c>
    </row>
    <row r="24" spans="1:271" ht="15.4">
      <c r="A24" s="214" t="str">
        <f>IF('Donnees de base'!A24="","",'Donnees de base'!A24)</f>
        <v>COUP</v>
      </c>
      <c r="B24" s="215" t="str">
        <f>IF('Donnees de base'!B24="","",'Donnees de base'!B24)</f>
        <v>GPEI</v>
      </c>
      <c r="C24" s="215" t="str">
        <f>IF('Donnees de base'!C24="","",'Donnees de base'!C24)</f>
        <v>DATA</v>
      </c>
      <c r="D24" s="215" t="str">
        <f>IF('Donnees de base'!D24="","",'Donnees de base'!D24)</f>
        <v/>
      </c>
      <c r="E24" s="216" t="str">
        <f>IF('Donnees de base'!H24="","",'Donnees de base'!H24)</f>
        <v/>
      </c>
      <c r="F24" s="227">
        <v>0</v>
      </c>
      <c r="G24" s="228"/>
      <c r="H24" s="229" t="str">
        <f>IF('Donnees de base'!Y24="","",'Donnees de base'!Y24)</f>
        <v/>
      </c>
      <c r="I24" s="106"/>
      <c r="J24" s="230">
        <f t="shared" si="1"/>
        <v>0</v>
      </c>
      <c r="K24" s="105"/>
      <c r="L24" s="106"/>
      <c r="M24" s="230">
        <f t="shared" si="2"/>
        <v>0</v>
      </c>
      <c r="N24" s="105"/>
      <c r="O24" s="105"/>
      <c r="P24" s="231">
        <f t="shared" si="3"/>
        <v>0</v>
      </c>
      <c r="Q24" s="105"/>
      <c r="R24" s="105"/>
      <c r="S24" s="231">
        <f t="shared" si="4"/>
        <v>0</v>
      </c>
      <c r="T24" s="232">
        <f t="shared" ref="T24:U24" si="121">SUM(N24,Q24)</f>
        <v>0</v>
      </c>
      <c r="U24" s="232">
        <f t="shared" si="121"/>
        <v>0</v>
      </c>
      <c r="V24" s="231">
        <f t="shared" si="6"/>
        <v>0</v>
      </c>
      <c r="W24" s="105"/>
      <c r="X24" s="228"/>
      <c r="Y24" s="114"/>
      <c r="Z24" s="115"/>
      <c r="AA24" s="115"/>
      <c r="AB24" s="115"/>
      <c r="AC24" s="116"/>
      <c r="AD24" s="107"/>
      <c r="AE24" s="228"/>
      <c r="AF24" s="103"/>
      <c r="AG24" s="105"/>
      <c r="AH24" s="105"/>
      <c r="AI24" s="105"/>
      <c r="AJ24" s="105"/>
      <c r="AK24" s="105"/>
      <c r="AL24" s="105"/>
      <c r="AM24" s="105"/>
      <c r="AN24" s="106"/>
      <c r="AO24" s="107"/>
      <c r="AP24" s="105"/>
      <c r="AQ24" s="105"/>
      <c r="AR24" s="105"/>
      <c r="AS24" s="105"/>
      <c r="AT24" s="105"/>
      <c r="AU24" s="105"/>
      <c r="AV24" s="105"/>
      <c r="AW24" s="228"/>
      <c r="AX24" s="103"/>
      <c r="AY24" s="105"/>
      <c r="AZ24" s="105"/>
      <c r="BA24" s="105"/>
      <c r="BB24" s="105"/>
      <c r="BC24" s="105"/>
      <c r="BD24" s="105"/>
      <c r="BE24" s="105"/>
      <c r="BF24" s="105"/>
      <c r="BG24" s="105"/>
      <c r="BH24" s="105"/>
      <c r="BI24" s="106"/>
      <c r="BJ24" s="107"/>
      <c r="BK24" s="228"/>
      <c r="BL24" s="379" t="str">
        <f t="shared" si="7"/>
        <v/>
      </c>
      <c r="BM24" s="380" t="str">
        <f t="shared" si="8"/>
        <v/>
      </c>
      <c r="BN24" s="380" t="str">
        <f>IFERROR(K24/('Donnees de base'!M24*0.48),"")</f>
        <v/>
      </c>
      <c r="BO24" s="380" t="str">
        <f>IFERROR(L24/('Donnees de base'!M24*0.52),"")</f>
        <v/>
      </c>
      <c r="BP24" s="380" t="str">
        <f>IFERROR(T24/('Donnees de base'!K24*0.48),"")</f>
        <v/>
      </c>
      <c r="BQ24" s="380" t="str">
        <f>IFERROR(U24/('Donnees de base'!K24*0.52),"")</f>
        <v/>
      </c>
      <c r="BR24" s="380" t="str">
        <f>IFERROR(W24/('Donnees de base'!L24*0.48),"")</f>
        <v/>
      </c>
      <c r="BS24" s="380" t="str">
        <f>IFERROR(X24/('Donnees de base'!L24*0.52),"")</f>
        <v/>
      </c>
      <c r="BT24" s="380" t="s">
        <v>309</v>
      </c>
      <c r="BU24" s="381" t="s">
        <v>309</v>
      </c>
      <c r="BV24" s="380" t="s">
        <v>309</v>
      </c>
      <c r="BW24" s="380" t="s">
        <v>309</v>
      </c>
      <c r="BX24" s="380" t="s">
        <v>309</v>
      </c>
      <c r="BY24" s="380" t="s">
        <v>309</v>
      </c>
      <c r="BZ24" s="380" t="s">
        <v>309</v>
      </c>
      <c r="CA24" s="380" t="s">
        <v>309</v>
      </c>
      <c r="CB24" s="380" t="s">
        <v>309</v>
      </c>
      <c r="CC24" s="380" t="s">
        <v>309</v>
      </c>
      <c r="CD24" s="380" t="str">
        <f>IFERROR(AN24/('Donnees de base'!M24*0.48),"")</f>
        <v/>
      </c>
      <c r="CE24" s="380" t="s">
        <v>309</v>
      </c>
      <c r="CF24" s="380" t="s">
        <v>309</v>
      </c>
      <c r="CG24" s="380" t="s">
        <v>309</v>
      </c>
      <c r="CH24" s="382" t="s">
        <v>309</v>
      </c>
      <c r="CI24" s="332"/>
      <c r="CJ24" s="333" t="str">
        <f>IF('Donnees de base'!C24="","",'Donnees de base'!C24)</f>
        <v>DATA</v>
      </c>
      <c r="CK24" s="333" t="str">
        <f>IF('Donnees de base'!D24="","",'Donnees de base'!D24)</f>
        <v/>
      </c>
      <c r="CL24" s="333">
        <f>IF('Donnees de base'!G24="","",'Donnees de base'!G24)</f>
        <v>0</v>
      </c>
      <c r="CM24" s="386"/>
      <c r="CN24" s="383" t="s">
        <v>309</v>
      </c>
      <c r="CO24" s="335">
        <f>IF('Donnees de base'!K24="","",'Donnees de base'!K24)</f>
        <v>0</v>
      </c>
      <c r="CP24" s="397"/>
      <c r="CQ24" s="386"/>
      <c r="CR24" s="386"/>
      <c r="CS24" s="387"/>
      <c r="CT24" s="419">
        <f t="shared" si="9"/>
        <v>0</v>
      </c>
      <c r="CU24" s="389">
        <f t="shared" si="10"/>
        <v>0</v>
      </c>
      <c r="CV24" s="420">
        <f t="shared" si="11"/>
        <v>0</v>
      </c>
      <c r="CW24" s="397"/>
      <c r="CX24" s="386"/>
      <c r="CY24" s="386"/>
      <c r="CZ24" s="391"/>
      <c r="DA24" s="419">
        <f t="shared" si="12"/>
        <v>0</v>
      </c>
      <c r="DB24" s="389">
        <f t="shared" si="13"/>
        <v>0</v>
      </c>
      <c r="DC24" s="420">
        <f t="shared" si="14"/>
        <v>0</v>
      </c>
      <c r="DD24" s="395"/>
      <c r="DE24" s="386"/>
      <c r="DF24" s="386"/>
      <c r="DG24" s="396"/>
      <c r="DH24" s="419">
        <f t="shared" si="15"/>
        <v>0</v>
      </c>
      <c r="DI24" s="389">
        <f t="shared" si="16"/>
        <v>0</v>
      </c>
      <c r="DJ24" s="420">
        <f t="shared" si="17"/>
        <v>0</v>
      </c>
      <c r="DK24" s="397"/>
      <c r="DL24" s="386"/>
      <c r="DM24" s="386"/>
      <c r="DN24" s="391"/>
      <c r="DO24" s="348">
        <f t="shared" si="18"/>
        <v>0</v>
      </c>
      <c r="DP24" s="333">
        <f t="shared" si="19"/>
        <v>0</v>
      </c>
      <c r="DQ24" s="349">
        <f t="shared" si="20"/>
        <v>0</v>
      </c>
      <c r="DR24" s="430">
        <f t="shared" ref="DR24:DS24" si="122">SUM(CT24,DH24)</f>
        <v>0</v>
      </c>
      <c r="DS24" s="399">
        <f t="shared" si="122"/>
        <v>0</v>
      </c>
      <c r="DT24" s="431">
        <f t="shared" si="22"/>
        <v>0</v>
      </c>
      <c r="DU24" s="401">
        <f t="shared" ref="DU24:DV24" si="123">SUM(DA24,DO24)</f>
        <v>0</v>
      </c>
      <c r="DV24" s="399">
        <f t="shared" si="123"/>
        <v>0</v>
      </c>
      <c r="DW24" s="402">
        <f t="shared" si="24"/>
        <v>0</v>
      </c>
      <c r="DX24" s="432">
        <f t="shared" ref="DX24:DY24" si="124">SUM(CP24,CR24,CW24,CY24,DD24,DF24,DK24,DM24)</f>
        <v>0</v>
      </c>
      <c r="DY24" s="351">
        <f t="shared" si="124"/>
        <v>0</v>
      </c>
      <c r="DZ24" s="354">
        <f t="shared" si="26"/>
        <v>0</v>
      </c>
      <c r="EA24" s="531"/>
      <c r="EB24" s="532"/>
      <c r="EC24" s="533"/>
      <c r="ED24" s="530"/>
      <c r="EE24" s="408">
        <f t="shared" si="27"/>
        <v>0</v>
      </c>
      <c r="EF24" s="409">
        <f t="shared" si="28"/>
        <v>0</v>
      </c>
      <c r="EG24" s="410" t="str">
        <f>IFERROR(EF24/'Donnees de base'!E24,"")</f>
        <v/>
      </c>
      <c r="EH24" s="410">
        <f t="shared" si="29"/>
        <v>0</v>
      </c>
      <c r="EI24" s="411" t="str">
        <f>IFERROR(EH24/'Donnees de base'!F24,"")</f>
        <v/>
      </c>
      <c r="EJ24" s="365">
        <f t="shared" si="30"/>
        <v>0</v>
      </c>
      <c r="EK24" s="366" t="str">
        <f>IFERROR(EJ24/'Donnees de base'!G24,"")</f>
        <v/>
      </c>
      <c r="EL24" s="412" t="str">
        <f>IFERROR(DZ24/'Donnees de base'!K24,"")</f>
        <v/>
      </c>
      <c r="EM24" s="413" t="str">
        <f>IFERROR(DZ24/'Donnees de base'!P24,"")</f>
        <v/>
      </c>
      <c r="EN24" s="413" t="str">
        <f>IFERROR(DZ24/'Donnees de base'!T24,"")</f>
        <v/>
      </c>
      <c r="EO24" s="414" t="str">
        <f>IFERROR(EE24/'Donnees de base'!L24,"")</f>
        <v/>
      </c>
      <c r="EP24" s="370" t="str">
        <f>IFERROR(EJ24/('Donnees de base'!K24+'Donnees de base'!L24),"")</f>
        <v/>
      </c>
      <c r="EQ24" s="346"/>
      <c r="ER24" s="525">
        <f>IFERROR(EQ24-Jour1!ES24,"")</f>
        <v>0</v>
      </c>
      <c r="ES24" s="372">
        <f t="shared" si="31"/>
        <v>0</v>
      </c>
      <c r="ET24" s="84"/>
      <c r="EU24" s="84"/>
      <c r="EV24" s="373" t="str">
        <f>IFERROR((((ET24+EU24)*'Donnees de base'!$X$49)-(DZ24+EE24))/((ET24+EU24)*'Donnees de base'!$X$49),"")</f>
        <v/>
      </c>
      <c r="EW24" s="374">
        <f>IFERROR(Jour1!EW24-(ET24+EU24),"")</f>
        <v>0</v>
      </c>
      <c r="EX24" s="395"/>
      <c r="EY24" s="386"/>
      <c r="EZ24" s="386"/>
      <c r="FA24" s="396"/>
      <c r="FB24" s="397"/>
      <c r="FC24" s="386"/>
      <c r="FD24" s="391"/>
      <c r="FE24" s="395"/>
      <c r="FF24" s="415" t="str">
        <f>IFERROR(FE24/'Donnees de base'!AC24,"")</f>
        <v/>
      </c>
      <c r="FG24" s="386"/>
      <c r="FH24" s="415" t="str">
        <f>IFERROR(FG24/'Donnees de base'!AD24,"")</f>
        <v/>
      </c>
      <c r="FI24" s="386"/>
      <c r="FJ24" s="415" t="str">
        <f>IFERROR(FI24/'Donnees de base'!AE24,"")</f>
        <v/>
      </c>
      <c r="FK24" s="386"/>
      <c r="FL24" s="415" t="str">
        <f>IFERROR(FK24/'Donnees de base'!AF24,"")</f>
        <v/>
      </c>
      <c r="FM24" s="386"/>
      <c r="FN24" s="415" t="str">
        <f>IFERROR(FM24/'Donnees de base'!AG24,"")</f>
        <v/>
      </c>
      <c r="FO24" s="416">
        <f t="shared" si="32"/>
        <v>0</v>
      </c>
      <c r="FP24" s="386"/>
      <c r="FQ24" s="415" t="str">
        <f>IFERROR(FP24/'Donnees de base'!AH24,"")</f>
        <v/>
      </c>
      <c r="FR24" s="386"/>
      <c r="FS24" s="415" t="str">
        <f>IFERROR(FR24/'Donnees de base'!AI24,"")</f>
        <v/>
      </c>
      <c r="FT24" s="386"/>
      <c r="FU24" s="415" t="str">
        <f>IFERROR(FT24/'Donnees de base'!AJ24,"")</f>
        <v/>
      </c>
      <c r="FV24" s="416">
        <f t="shared" si="33"/>
        <v>0</v>
      </c>
      <c r="FW24" s="386"/>
      <c r="FX24" s="415" t="str">
        <f>IFERROR(FW24/'Donnees de base'!AK24,"")</f>
        <v/>
      </c>
      <c r="FY24" s="386"/>
      <c r="FZ24" s="415" t="str">
        <f>IFERROR(FY24/'Donnees de base'!AL24,"")</f>
        <v/>
      </c>
      <c r="GA24" s="386"/>
      <c r="GB24" s="415" t="str">
        <f>IFERROR(GA24/'Donnees de base'!AM24,"")</f>
        <v/>
      </c>
      <c r="GC24" s="416">
        <f t="shared" si="34"/>
        <v>0</v>
      </c>
      <c r="GD24" s="386"/>
      <c r="GE24" s="415" t="str">
        <f>IFERROR(GD24/'Donnees de base'!AN24,"")</f>
        <v/>
      </c>
      <c r="GF24" s="101"/>
      <c r="GG24" s="415" t="str">
        <f>IFERROR(GF24/'Donnees de base'!AO24,"")</f>
        <v/>
      </c>
      <c r="GH24" s="386"/>
      <c r="GI24" s="415" t="str">
        <f>IFERROR(GH24/'Donnees de base'!AP24,"")</f>
        <v/>
      </c>
      <c r="GJ24" s="386"/>
      <c r="GK24" s="417" t="str">
        <f>IFERROR(GJ24/'Donnees de base'!AQ24,"")</f>
        <v/>
      </c>
      <c r="GL24" s="418">
        <f t="shared" si="35"/>
        <v>0</v>
      </c>
      <c r="GM24" s="397"/>
      <c r="GN24" s="415" t="str">
        <f>IFERROR(GM24/'Donnees de base'!AS24,"")</f>
        <v/>
      </c>
      <c r="GO24" s="386"/>
      <c r="GP24" s="415" t="str">
        <f>IFERROR(GO24/'Donnees de base'!AT24,"")</f>
        <v/>
      </c>
      <c r="GQ24" s="386"/>
      <c r="GR24" s="415" t="str">
        <f>IFERROR(GQ24/'Donnees de base'!AU24,"")</f>
        <v/>
      </c>
      <c r="GS24" s="386"/>
      <c r="GT24" s="415" t="str">
        <f>IFERROR(GS24/'Donnees de base'!AV24,"")</f>
        <v/>
      </c>
      <c r="GU24" s="386"/>
      <c r="GV24" s="415" t="str">
        <f>IFERROR(GU24/'Donnees de base'!AW24,"")</f>
        <v/>
      </c>
      <c r="GW24" s="416">
        <f t="shared" si="36"/>
        <v>0</v>
      </c>
      <c r="GX24" s="386"/>
      <c r="GY24" s="415" t="str">
        <f>IFERROR(GX24/'Donnees de base'!AX24,"")</f>
        <v/>
      </c>
      <c r="GZ24" s="386"/>
      <c r="HA24" s="415" t="str">
        <f>IFERROR(GZ24/'Donnees de base'!AY24,"")</f>
        <v/>
      </c>
      <c r="HB24" s="386"/>
      <c r="HC24" s="415" t="str">
        <f>IFERROR(HB24/'Donnees de base'!AZ24,"")</f>
        <v/>
      </c>
      <c r="HD24" s="416">
        <f t="shared" si="37"/>
        <v>0</v>
      </c>
      <c r="HE24" s="386"/>
      <c r="HF24" s="415" t="str">
        <f>IFERROR(HE24/'Donnees de base'!BA24,"")</f>
        <v/>
      </c>
      <c r="HG24" s="386"/>
      <c r="HH24" s="415" t="str">
        <f>IFERROR(HG24/'Donnees de base'!BB24,"")</f>
        <v/>
      </c>
      <c r="HI24" s="386"/>
      <c r="HJ24" s="415" t="str">
        <f>IFERROR(HI24/'Donnees de base'!BC24,"")</f>
        <v/>
      </c>
      <c r="HK24" s="416">
        <f t="shared" si="38"/>
        <v>0</v>
      </c>
      <c r="HL24" s="386"/>
      <c r="HM24" s="415" t="str">
        <f>IFERROR(HL24/'Donnees de base'!BD24,"")</f>
        <v/>
      </c>
      <c r="HN24" s="386"/>
      <c r="HO24" s="415" t="str">
        <f>IFERROR(HN24/'Donnees de base'!BE24,"")</f>
        <v/>
      </c>
      <c r="HP24" s="386"/>
      <c r="HQ24" s="415" t="str">
        <f>IFERROR(HP24/'Donnees de base'!BF24,"")</f>
        <v/>
      </c>
      <c r="HR24" s="386"/>
      <c r="HS24" s="417" t="str">
        <f>IFERROR(HR24/'Donnees de base'!BG24,"")</f>
        <v/>
      </c>
      <c r="HT24" s="418">
        <f t="shared" si="39"/>
        <v>0</v>
      </c>
      <c r="HU24" s="397"/>
      <c r="HV24" s="415" t="str">
        <f>IFERROR(HU24/'Donnees de base'!BI24,"")</f>
        <v/>
      </c>
      <c r="HW24" s="386"/>
      <c r="HX24" s="415" t="str">
        <f>IFERROR(HW24/'Donnees de base'!BJ24,"")</f>
        <v/>
      </c>
      <c r="HY24" s="386"/>
      <c r="HZ24" s="415" t="str">
        <f>IFERROR(HY24/'Donnees de base'!BK24,"")</f>
        <v/>
      </c>
      <c r="IA24" s="386"/>
      <c r="IB24" s="415" t="str">
        <f>IFERROR(IA24/'Donnees de base'!BL24,"")</f>
        <v/>
      </c>
      <c r="IC24" s="386"/>
      <c r="ID24" s="415" t="str">
        <f>IFERROR(IC24/'Donnees de base'!BM24,"")</f>
        <v/>
      </c>
      <c r="IE24" s="416">
        <f t="shared" si="40"/>
        <v>0</v>
      </c>
      <c r="IF24" s="386"/>
      <c r="IG24" s="415" t="str">
        <f>IFERROR(IF24/'Donnees de base'!BN24,"")</f>
        <v/>
      </c>
      <c r="IH24" s="386"/>
      <c r="II24" s="415" t="str">
        <f>IFERROR(IH24/'Donnees de base'!BO24,"")</f>
        <v/>
      </c>
      <c r="IJ24" s="386"/>
      <c r="IK24" s="415" t="str">
        <f>IFERROR(IJ24/'Donnees de base'!BP24,"")</f>
        <v/>
      </c>
      <c r="IL24" s="416">
        <f t="shared" si="41"/>
        <v>0</v>
      </c>
      <c r="IM24" s="386"/>
      <c r="IN24" s="415" t="str">
        <f>IFERROR(IM24/'Donnees de base'!BQ24,"")</f>
        <v/>
      </c>
      <c r="IO24" s="386"/>
      <c r="IP24" s="415" t="str">
        <f>IFERROR(IO24/'Donnees de base'!BR24,"")</f>
        <v/>
      </c>
      <c r="IQ24" s="386"/>
      <c r="IR24" s="415" t="str">
        <f>IFERROR(IQ24/'Donnees de base'!BS24,"")</f>
        <v/>
      </c>
      <c r="IS24" s="416">
        <f t="shared" si="42"/>
        <v>0</v>
      </c>
      <c r="IT24" s="386"/>
      <c r="IU24" s="415" t="str">
        <f>IFERROR(IT24/'Donnees de base'!BT24,"")</f>
        <v/>
      </c>
      <c r="IV24" s="386"/>
      <c r="IW24" s="415" t="str">
        <f>IFERROR(IV24/'Donnees de base'!BU24,"")</f>
        <v/>
      </c>
      <c r="IX24" s="386"/>
      <c r="IY24" s="415" t="str">
        <f>IFERROR(IX24/'Donnees de base'!BV24,"")</f>
        <v/>
      </c>
      <c r="IZ24" s="386"/>
      <c r="JA24" s="417" t="str">
        <f>IFERROR(IZ24/'Donnees de base'!BW24,"")</f>
        <v/>
      </c>
      <c r="JB24" s="418">
        <f t="shared" si="43"/>
        <v>0</v>
      </c>
      <c r="JC24" s="397"/>
      <c r="JD24" s="415" t="str">
        <f>IFERROR(JC24/'Donnees de base'!BY24,"")</f>
        <v/>
      </c>
      <c r="JE24" s="386"/>
      <c r="JF24" s="386"/>
      <c r="JG24" s="386"/>
      <c r="JH24" s="386"/>
      <c r="JI24" s="389">
        <f t="shared" si="44"/>
        <v>0</v>
      </c>
      <c r="JJ24" s="417" t="str">
        <f>IFERROR(JI24/('Donnees de base'!CD24-'Donnees de base'!BY24),"")</f>
        <v/>
      </c>
      <c r="JK24" s="418">
        <f t="shared" si="0"/>
        <v>0</v>
      </c>
    </row>
    <row r="25" spans="1:271" ht="15.4">
      <c r="A25" s="214" t="str">
        <f>IF('Donnees de base'!A25="","",'Donnees de base'!A25)</f>
        <v>COUP</v>
      </c>
      <c r="B25" s="215" t="str">
        <f>IF('Donnees de base'!B25="","",'Donnees de base'!B25)</f>
        <v>GPEI</v>
      </c>
      <c r="C25" s="215" t="str">
        <f>IF('Donnees de base'!C25="","",'Donnees de base'!C25)</f>
        <v>DATA</v>
      </c>
      <c r="D25" s="215" t="str">
        <f>IF('Donnees de base'!D25="","",'Donnees de base'!D25)</f>
        <v/>
      </c>
      <c r="E25" s="216" t="str">
        <f>IF('Donnees de base'!H25="","",'Donnees de base'!H25)</f>
        <v/>
      </c>
      <c r="F25" s="227">
        <v>0</v>
      </c>
      <c r="G25" s="228"/>
      <c r="H25" s="229" t="str">
        <f>IF('Donnees de base'!Y25="","",'Donnees de base'!Y25)</f>
        <v/>
      </c>
      <c r="I25" s="106"/>
      <c r="J25" s="230">
        <f t="shared" si="1"/>
        <v>0</v>
      </c>
      <c r="K25" s="105"/>
      <c r="L25" s="106"/>
      <c r="M25" s="230">
        <f t="shared" si="2"/>
        <v>0</v>
      </c>
      <c r="N25" s="105"/>
      <c r="O25" s="105"/>
      <c r="P25" s="231">
        <f t="shared" si="3"/>
        <v>0</v>
      </c>
      <c r="Q25" s="105"/>
      <c r="R25" s="105"/>
      <c r="S25" s="231">
        <f t="shared" si="4"/>
        <v>0</v>
      </c>
      <c r="T25" s="232">
        <f t="shared" ref="T25:U25" si="125">SUM(N25,Q25)</f>
        <v>0</v>
      </c>
      <c r="U25" s="232">
        <f t="shared" si="125"/>
        <v>0</v>
      </c>
      <c r="V25" s="231">
        <f t="shared" si="6"/>
        <v>0</v>
      </c>
      <c r="W25" s="105"/>
      <c r="X25" s="228"/>
      <c r="Y25" s="114"/>
      <c r="Z25" s="115"/>
      <c r="AA25" s="115"/>
      <c r="AB25" s="115"/>
      <c r="AC25" s="116"/>
      <c r="AD25" s="107"/>
      <c r="AE25" s="228"/>
      <c r="AF25" s="103"/>
      <c r="AG25" s="105"/>
      <c r="AH25" s="105"/>
      <c r="AI25" s="105"/>
      <c r="AJ25" s="105"/>
      <c r="AK25" s="105"/>
      <c r="AL25" s="105"/>
      <c r="AM25" s="105"/>
      <c r="AN25" s="106"/>
      <c r="AO25" s="107"/>
      <c r="AP25" s="105"/>
      <c r="AQ25" s="105"/>
      <c r="AR25" s="105"/>
      <c r="AS25" s="105"/>
      <c r="AT25" s="105"/>
      <c r="AU25" s="105"/>
      <c r="AV25" s="105"/>
      <c r="AW25" s="228"/>
      <c r="AX25" s="103"/>
      <c r="AY25" s="105"/>
      <c r="AZ25" s="105"/>
      <c r="BA25" s="105"/>
      <c r="BB25" s="105"/>
      <c r="BC25" s="105"/>
      <c r="BD25" s="105"/>
      <c r="BE25" s="105"/>
      <c r="BF25" s="105"/>
      <c r="BG25" s="105"/>
      <c r="BH25" s="105"/>
      <c r="BI25" s="106"/>
      <c r="BJ25" s="107"/>
      <c r="BK25" s="228"/>
      <c r="BL25" s="379" t="str">
        <f t="shared" si="7"/>
        <v/>
      </c>
      <c r="BM25" s="380" t="str">
        <f t="shared" si="8"/>
        <v/>
      </c>
      <c r="BN25" s="380" t="str">
        <f>IFERROR(K25/('Donnees de base'!M25*0.48),"")</f>
        <v/>
      </c>
      <c r="BO25" s="380" t="str">
        <f>IFERROR(L25/('Donnees de base'!M25*0.52),"")</f>
        <v/>
      </c>
      <c r="BP25" s="380" t="str">
        <f>IFERROR(T25/('Donnees de base'!K25*0.48),"")</f>
        <v/>
      </c>
      <c r="BQ25" s="380" t="str">
        <f>IFERROR(U25/('Donnees de base'!K25*0.52),"")</f>
        <v/>
      </c>
      <c r="BR25" s="380" t="str">
        <f>IFERROR(W25/('Donnees de base'!L25*0.48),"")</f>
        <v/>
      </c>
      <c r="BS25" s="380" t="str">
        <f>IFERROR(X25/('Donnees de base'!L25*0.52),"")</f>
        <v/>
      </c>
      <c r="BT25" s="380" t="s">
        <v>309</v>
      </c>
      <c r="BU25" s="381" t="s">
        <v>309</v>
      </c>
      <c r="BV25" s="380" t="s">
        <v>309</v>
      </c>
      <c r="BW25" s="380" t="s">
        <v>309</v>
      </c>
      <c r="BX25" s="380" t="s">
        <v>309</v>
      </c>
      <c r="BY25" s="380" t="s">
        <v>309</v>
      </c>
      <c r="BZ25" s="380" t="s">
        <v>309</v>
      </c>
      <c r="CA25" s="380" t="s">
        <v>309</v>
      </c>
      <c r="CB25" s="380" t="s">
        <v>309</v>
      </c>
      <c r="CC25" s="380" t="s">
        <v>309</v>
      </c>
      <c r="CD25" s="380" t="str">
        <f>IFERROR(AN25/('Donnees de base'!M25*0.48),"")</f>
        <v/>
      </c>
      <c r="CE25" s="380" t="s">
        <v>309</v>
      </c>
      <c r="CF25" s="380" t="s">
        <v>309</v>
      </c>
      <c r="CG25" s="380" t="s">
        <v>309</v>
      </c>
      <c r="CH25" s="382" t="s">
        <v>309</v>
      </c>
      <c r="CI25" s="332"/>
      <c r="CJ25" s="333" t="str">
        <f>IF('Donnees de base'!C25="","",'Donnees de base'!C25)</f>
        <v>DATA</v>
      </c>
      <c r="CK25" s="333" t="str">
        <f>IF('Donnees de base'!D25="","",'Donnees de base'!D25)</f>
        <v/>
      </c>
      <c r="CL25" s="333">
        <f>IF('Donnees de base'!G25="","",'Donnees de base'!G25)</f>
        <v>0</v>
      </c>
      <c r="CM25" s="386"/>
      <c r="CN25" s="383" t="s">
        <v>309</v>
      </c>
      <c r="CO25" s="335">
        <f>IF('Donnees de base'!K25="","",'Donnees de base'!K25)</f>
        <v>0</v>
      </c>
      <c r="CP25" s="397"/>
      <c r="CQ25" s="386"/>
      <c r="CR25" s="386"/>
      <c r="CS25" s="387"/>
      <c r="CT25" s="419">
        <f t="shared" si="9"/>
        <v>0</v>
      </c>
      <c r="CU25" s="389">
        <f t="shared" si="10"/>
        <v>0</v>
      </c>
      <c r="CV25" s="420">
        <f t="shared" si="11"/>
        <v>0</v>
      </c>
      <c r="CW25" s="397"/>
      <c r="CX25" s="386"/>
      <c r="CY25" s="386"/>
      <c r="CZ25" s="391"/>
      <c r="DA25" s="419">
        <f t="shared" si="12"/>
        <v>0</v>
      </c>
      <c r="DB25" s="389">
        <f t="shared" si="13"/>
        <v>0</v>
      </c>
      <c r="DC25" s="420">
        <f t="shared" si="14"/>
        <v>0</v>
      </c>
      <c r="DD25" s="395"/>
      <c r="DE25" s="386"/>
      <c r="DF25" s="386"/>
      <c r="DG25" s="396"/>
      <c r="DH25" s="419">
        <f t="shared" si="15"/>
        <v>0</v>
      </c>
      <c r="DI25" s="389">
        <f t="shared" si="16"/>
        <v>0</v>
      </c>
      <c r="DJ25" s="420">
        <f t="shared" si="17"/>
        <v>0</v>
      </c>
      <c r="DK25" s="397"/>
      <c r="DL25" s="386"/>
      <c r="DM25" s="386"/>
      <c r="DN25" s="391"/>
      <c r="DO25" s="348">
        <f t="shared" si="18"/>
        <v>0</v>
      </c>
      <c r="DP25" s="333">
        <f t="shared" si="19"/>
        <v>0</v>
      </c>
      <c r="DQ25" s="349">
        <f t="shared" si="20"/>
        <v>0</v>
      </c>
      <c r="DR25" s="430">
        <f t="shared" ref="DR25:DS25" si="126">SUM(CT25,DH25)</f>
        <v>0</v>
      </c>
      <c r="DS25" s="399">
        <f t="shared" si="126"/>
        <v>0</v>
      </c>
      <c r="DT25" s="431">
        <f t="shared" si="22"/>
        <v>0</v>
      </c>
      <c r="DU25" s="401">
        <f t="shared" ref="DU25:DV25" si="127">SUM(DA25,DO25)</f>
        <v>0</v>
      </c>
      <c r="DV25" s="399">
        <f t="shared" si="127"/>
        <v>0</v>
      </c>
      <c r="DW25" s="402">
        <f t="shared" si="24"/>
        <v>0</v>
      </c>
      <c r="DX25" s="432">
        <f t="shared" ref="DX25:DY25" si="128">SUM(CP25,CR25,CW25,CY25,DD25,DF25,DK25,DM25)</f>
        <v>0</v>
      </c>
      <c r="DY25" s="351">
        <f t="shared" si="128"/>
        <v>0</v>
      </c>
      <c r="DZ25" s="354">
        <f t="shared" si="26"/>
        <v>0</v>
      </c>
      <c r="EA25" s="531"/>
      <c r="EB25" s="532"/>
      <c r="EC25" s="533"/>
      <c r="ED25" s="530"/>
      <c r="EE25" s="408">
        <f t="shared" si="27"/>
        <v>0</v>
      </c>
      <c r="EF25" s="409">
        <f t="shared" si="28"/>
        <v>0</v>
      </c>
      <c r="EG25" s="410" t="str">
        <f>IFERROR(EF25/'Donnees de base'!E25,"")</f>
        <v/>
      </c>
      <c r="EH25" s="410">
        <f t="shared" si="29"/>
        <v>0</v>
      </c>
      <c r="EI25" s="411" t="str">
        <f>IFERROR(EH25/'Donnees de base'!F25,"")</f>
        <v/>
      </c>
      <c r="EJ25" s="365">
        <f t="shared" si="30"/>
        <v>0</v>
      </c>
      <c r="EK25" s="366" t="str">
        <f>IFERROR(EJ25/'Donnees de base'!G25,"")</f>
        <v/>
      </c>
      <c r="EL25" s="412" t="str">
        <f>IFERROR(DZ25/'Donnees de base'!K25,"")</f>
        <v/>
      </c>
      <c r="EM25" s="413" t="str">
        <f>IFERROR(DZ25/'Donnees de base'!P25,"")</f>
        <v/>
      </c>
      <c r="EN25" s="413" t="str">
        <f>IFERROR(DZ25/'Donnees de base'!T25,"")</f>
        <v/>
      </c>
      <c r="EO25" s="414" t="str">
        <f>IFERROR(EE25/'Donnees de base'!L25,"")</f>
        <v/>
      </c>
      <c r="EP25" s="370" t="str">
        <f>IFERROR(EJ25/('Donnees de base'!K25+'Donnees de base'!L25),"")</f>
        <v/>
      </c>
      <c r="EQ25" s="346"/>
      <c r="ER25" s="525">
        <f>IFERROR(EQ25-Jour1!ES25,"")</f>
        <v>0</v>
      </c>
      <c r="ES25" s="372">
        <f t="shared" si="31"/>
        <v>0</v>
      </c>
      <c r="ET25" s="84"/>
      <c r="EU25" s="84"/>
      <c r="EV25" s="373" t="str">
        <f>IFERROR((((ET25+EU25)*'Donnees de base'!$X$49)-(DZ25+EE25))/((ET25+EU25)*'Donnees de base'!$X$49),"")</f>
        <v/>
      </c>
      <c r="EW25" s="374">
        <f>IFERROR(Jour1!EW25-(ET25+EU25),"")</f>
        <v>0</v>
      </c>
      <c r="EX25" s="421"/>
      <c r="EY25" s="110"/>
      <c r="EZ25" s="110"/>
      <c r="FA25" s="422"/>
      <c r="FB25" s="423"/>
      <c r="FC25" s="110"/>
      <c r="FD25" s="424"/>
      <c r="FE25" s="395"/>
      <c r="FF25" s="415" t="str">
        <f>IFERROR(FE25/'Donnees de base'!AC25,"")</f>
        <v/>
      </c>
      <c r="FG25" s="386"/>
      <c r="FH25" s="415" t="str">
        <f>IFERROR(FG25/'Donnees de base'!AD25,"")</f>
        <v/>
      </c>
      <c r="FI25" s="386"/>
      <c r="FJ25" s="415" t="str">
        <f>IFERROR(FI25/'Donnees de base'!AE25,"")</f>
        <v/>
      </c>
      <c r="FK25" s="386"/>
      <c r="FL25" s="415" t="str">
        <f>IFERROR(FK25/'Donnees de base'!AF25,"")</f>
        <v/>
      </c>
      <c r="FM25" s="386"/>
      <c r="FN25" s="415" t="str">
        <f>IFERROR(FM25/'Donnees de base'!AG25,"")</f>
        <v/>
      </c>
      <c r="FO25" s="416">
        <f t="shared" si="32"/>
        <v>0</v>
      </c>
      <c r="FP25" s="386"/>
      <c r="FQ25" s="415" t="str">
        <f>IFERROR(FP25/'Donnees de base'!AH25,"")</f>
        <v/>
      </c>
      <c r="FR25" s="386"/>
      <c r="FS25" s="415" t="str">
        <f>IFERROR(FR25/'Donnees de base'!AI25,"")</f>
        <v/>
      </c>
      <c r="FT25" s="386"/>
      <c r="FU25" s="415" t="str">
        <f>IFERROR(FT25/'Donnees de base'!AJ25,"")</f>
        <v/>
      </c>
      <c r="FV25" s="416">
        <f t="shared" si="33"/>
        <v>0</v>
      </c>
      <c r="FW25" s="386"/>
      <c r="FX25" s="415" t="str">
        <f>IFERROR(FW25/'Donnees de base'!AK25,"")</f>
        <v/>
      </c>
      <c r="FY25" s="386"/>
      <c r="FZ25" s="415" t="str">
        <f>IFERROR(FY25/'Donnees de base'!AL25,"")</f>
        <v/>
      </c>
      <c r="GA25" s="386"/>
      <c r="GB25" s="415" t="str">
        <f>IFERROR(GA25/'Donnees de base'!AM25,"")</f>
        <v/>
      </c>
      <c r="GC25" s="416">
        <f t="shared" si="34"/>
        <v>0</v>
      </c>
      <c r="GD25" s="386"/>
      <c r="GE25" s="415" t="str">
        <f>IFERROR(GD25/'Donnees de base'!AN25,"")</f>
        <v/>
      </c>
      <c r="GF25" s="101"/>
      <c r="GG25" s="415" t="str">
        <f>IFERROR(GF25/'Donnees de base'!AO25,"")</f>
        <v/>
      </c>
      <c r="GH25" s="386"/>
      <c r="GI25" s="415" t="str">
        <f>IFERROR(GH25/'Donnees de base'!AP25,"")</f>
        <v/>
      </c>
      <c r="GJ25" s="386"/>
      <c r="GK25" s="417" t="str">
        <f>IFERROR(GJ25/'Donnees de base'!AQ25,"")</f>
        <v/>
      </c>
      <c r="GL25" s="418">
        <f t="shared" si="35"/>
        <v>0</v>
      </c>
      <c r="GM25" s="397"/>
      <c r="GN25" s="415" t="str">
        <f>IFERROR(GM25/'Donnees de base'!AS25,"")</f>
        <v/>
      </c>
      <c r="GO25" s="386"/>
      <c r="GP25" s="415" t="str">
        <f>IFERROR(GO25/'Donnees de base'!AT25,"")</f>
        <v/>
      </c>
      <c r="GQ25" s="386"/>
      <c r="GR25" s="415" t="str">
        <f>IFERROR(GQ25/'Donnees de base'!AU25,"")</f>
        <v/>
      </c>
      <c r="GS25" s="386"/>
      <c r="GT25" s="415" t="str">
        <f>IFERROR(GS25/'Donnees de base'!AV25,"")</f>
        <v/>
      </c>
      <c r="GU25" s="386"/>
      <c r="GV25" s="415" t="str">
        <f>IFERROR(GU25/'Donnees de base'!AW25,"")</f>
        <v/>
      </c>
      <c r="GW25" s="416">
        <f t="shared" si="36"/>
        <v>0</v>
      </c>
      <c r="GX25" s="386"/>
      <c r="GY25" s="415" t="str">
        <f>IFERROR(GX25/'Donnees de base'!AX25,"")</f>
        <v/>
      </c>
      <c r="GZ25" s="386"/>
      <c r="HA25" s="415" t="str">
        <f>IFERROR(GZ25/'Donnees de base'!AY25,"")</f>
        <v/>
      </c>
      <c r="HB25" s="386"/>
      <c r="HC25" s="415" t="str">
        <f>IFERROR(HB25/'Donnees de base'!AZ25,"")</f>
        <v/>
      </c>
      <c r="HD25" s="416">
        <f t="shared" si="37"/>
        <v>0</v>
      </c>
      <c r="HE25" s="386"/>
      <c r="HF25" s="415" t="str">
        <f>IFERROR(HE25/'Donnees de base'!BA25,"")</f>
        <v/>
      </c>
      <c r="HG25" s="386"/>
      <c r="HH25" s="415" t="str">
        <f>IFERROR(HG25/'Donnees de base'!BB25,"")</f>
        <v/>
      </c>
      <c r="HI25" s="386"/>
      <c r="HJ25" s="415" t="str">
        <f>IFERROR(HI25/'Donnees de base'!BC25,"")</f>
        <v/>
      </c>
      <c r="HK25" s="416">
        <f t="shared" si="38"/>
        <v>0</v>
      </c>
      <c r="HL25" s="386"/>
      <c r="HM25" s="415" t="str">
        <f>IFERROR(HL25/'Donnees de base'!BD25,"")</f>
        <v/>
      </c>
      <c r="HN25" s="386"/>
      <c r="HO25" s="415" t="str">
        <f>IFERROR(HN25/'Donnees de base'!BE25,"")</f>
        <v/>
      </c>
      <c r="HP25" s="386"/>
      <c r="HQ25" s="415" t="str">
        <f>IFERROR(HP25/'Donnees de base'!BF25,"")</f>
        <v/>
      </c>
      <c r="HR25" s="386"/>
      <c r="HS25" s="417" t="str">
        <f>IFERROR(HR25/'Donnees de base'!BG25,"")</f>
        <v/>
      </c>
      <c r="HT25" s="418">
        <f t="shared" si="39"/>
        <v>0</v>
      </c>
      <c r="HU25" s="397"/>
      <c r="HV25" s="415" t="str">
        <f>IFERROR(HU25/'Donnees de base'!BI25,"")</f>
        <v/>
      </c>
      <c r="HW25" s="386"/>
      <c r="HX25" s="415" t="str">
        <f>IFERROR(HW25/'Donnees de base'!BJ25,"")</f>
        <v/>
      </c>
      <c r="HY25" s="386"/>
      <c r="HZ25" s="415" t="str">
        <f>IFERROR(HY25/'Donnees de base'!BK25,"")</f>
        <v/>
      </c>
      <c r="IA25" s="386"/>
      <c r="IB25" s="415" t="str">
        <f>IFERROR(IA25/'Donnees de base'!BL25,"")</f>
        <v/>
      </c>
      <c r="IC25" s="386"/>
      <c r="ID25" s="415" t="str">
        <f>IFERROR(IC25/'Donnees de base'!BM25,"")</f>
        <v/>
      </c>
      <c r="IE25" s="416">
        <f t="shared" si="40"/>
        <v>0</v>
      </c>
      <c r="IF25" s="386"/>
      <c r="IG25" s="415" t="str">
        <f>IFERROR(IF25/'Donnees de base'!BN25,"")</f>
        <v/>
      </c>
      <c r="IH25" s="386"/>
      <c r="II25" s="415" t="str">
        <f>IFERROR(IH25/'Donnees de base'!BO25,"")</f>
        <v/>
      </c>
      <c r="IJ25" s="386"/>
      <c r="IK25" s="415" t="str">
        <f>IFERROR(IJ25/'Donnees de base'!BP25,"")</f>
        <v/>
      </c>
      <c r="IL25" s="416">
        <f t="shared" si="41"/>
        <v>0</v>
      </c>
      <c r="IM25" s="386"/>
      <c r="IN25" s="415" t="str">
        <f>IFERROR(IM25/'Donnees de base'!BQ25,"")</f>
        <v/>
      </c>
      <c r="IO25" s="386"/>
      <c r="IP25" s="415" t="str">
        <f>IFERROR(IO25/'Donnees de base'!BR25,"")</f>
        <v/>
      </c>
      <c r="IQ25" s="386"/>
      <c r="IR25" s="415" t="str">
        <f>IFERROR(IQ25/'Donnees de base'!BS25,"")</f>
        <v/>
      </c>
      <c r="IS25" s="416">
        <f t="shared" si="42"/>
        <v>0</v>
      </c>
      <c r="IT25" s="386"/>
      <c r="IU25" s="415" t="str">
        <f>IFERROR(IT25/'Donnees de base'!BT25,"")</f>
        <v/>
      </c>
      <c r="IV25" s="386"/>
      <c r="IW25" s="415" t="str">
        <f>IFERROR(IV25/'Donnees de base'!BU25,"")</f>
        <v/>
      </c>
      <c r="IX25" s="386"/>
      <c r="IY25" s="415" t="str">
        <f>IFERROR(IX25/'Donnees de base'!BV25,"")</f>
        <v/>
      </c>
      <c r="IZ25" s="386"/>
      <c r="JA25" s="417" t="str">
        <f>IFERROR(IZ25/'Donnees de base'!BW25,"")</f>
        <v/>
      </c>
      <c r="JB25" s="418">
        <f t="shared" si="43"/>
        <v>0</v>
      </c>
      <c r="JC25" s="397"/>
      <c r="JD25" s="415" t="str">
        <f>IFERROR(JC25/'Donnees de base'!BY25,"")</f>
        <v/>
      </c>
      <c r="JE25" s="386"/>
      <c r="JF25" s="386"/>
      <c r="JG25" s="386"/>
      <c r="JH25" s="386"/>
      <c r="JI25" s="389">
        <f t="shared" si="44"/>
        <v>0</v>
      </c>
      <c r="JJ25" s="417" t="str">
        <f>IFERROR(JI25/('Donnees de base'!CD25-'Donnees de base'!BY25),"")</f>
        <v/>
      </c>
      <c r="JK25" s="418">
        <f t="shared" si="0"/>
        <v>0</v>
      </c>
    </row>
    <row r="26" spans="1:271" ht="15.4">
      <c r="A26" s="214" t="str">
        <f>IF('Donnees de base'!A26="","",'Donnees de base'!A26)</f>
        <v>COUP</v>
      </c>
      <c r="B26" s="215" t="str">
        <f>IF('Donnees de base'!B26="","",'Donnees de base'!B26)</f>
        <v>GPEI</v>
      </c>
      <c r="C26" s="215" t="str">
        <f>IF('Donnees de base'!C26="","",'Donnees de base'!C26)</f>
        <v>DATA</v>
      </c>
      <c r="D26" s="215" t="str">
        <f>IF('Donnees de base'!D26="","",'Donnees de base'!D26)</f>
        <v/>
      </c>
      <c r="E26" s="216" t="str">
        <f>IF('Donnees de base'!H26="","",'Donnees de base'!H26)</f>
        <v/>
      </c>
      <c r="F26" s="227">
        <v>0</v>
      </c>
      <c r="G26" s="228"/>
      <c r="H26" s="229" t="str">
        <f>IF('Donnees de base'!Y26="","",'Donnees de base'!Y26)</f>
        <v/>
      </c>
      <c r="I26" s="106"/>
      <c r="J26" s="230">
        <f t="shared" si="1"/>
        <v>0</v>
      </c>
      <c r="K26" s="105"/>
      <c r="L26" s="106"/>
      <c r="M26" s="230">
        <f t="shared" si="2"/>
        <v>0</v>
      </c>
      <c r="N26" s="105"/>
      <c r="O26" s="105"/>
      <c r="P26" s="231">
        <f t="shared" si="3"/>
        <v>0</v>
      </c>
      <c r="Q26" s="105"/>
      <c r="R26" s="105"/>
      <c r="S26" s="231">
        <f t="shared" si="4"/>
        <v>0</v>
      </c>
      <c r="T26" s="232">
        <f t="shared" ref="T26:U26" si="129">SUM(N26,Q26)</f>
        <v>0</v>
      </c>
      <c r="U26" s="232">
        <f t="shared" si="129"/>
        <v>0</v>
      </c>
      <c r="V26" s="231">
        <f t="shared" si="6"/>
        <v>0</v>
      </c>
      <c r="W26" s="105"/>
      <c r="X26" s="228"/>
      <c r="Y26" s="114"/>
      <c r="Z26" s="115"/>
      <c r="AA26" s="115"/>
      <c r="AB26" s="115"/>
      <c r="AC26" s="116"/>
      <c r="AD26" s="107"/>
      <c r="AE26" s="228"/>
      <c r="AF26" s="103"/>
      <c r="AG26" s="105"/>
      <c r="AH26" s="105"/>
      <c r="AI26" s="105"/>
      <c r="AJ26" s="105"/>
      <c r="AK26" s="105"/>
      <c r="AL26" s="105"/>
      <c r="AM26" s="105"/>
      <c r="AN26" s="106"/>
      <c r="AO26" s="107"/>
      <c r="AP26" s="105"/>
      <c r="AQ26" s="105"/>
      <c r="AR26" s="105"/>
      <c r="AS26" s="105"/>
      <c r="AT26" s="105"/>
      <c r="AU26" s="105"/>
      <c r="AV26" s="105"/>
      <c r="AW26" s="228"/>
      <c r="AX26" s="103"/>
      <c r="AY26" s="105"/>
      <c r="AZ26" s="105"/>
      <c r="BA26" s="105"/>
      <c r="BB26" s="105"/>
      <c r="BC26" s="105"/>
      <c r="BD26" s="105"/>
      <c r="BE26" s="105"/>
      <c r="BF26" s="105"/>
      <c r="BG26" s="105"/>
      <c r="BH26" s="105"/>
      <c r="BI26" s="106"/>
      <c r="BJ26" s="107"/>
      <c r="BK26" s="228"/>
      <c r="BL26" s="379" t="str">
        <f t="shared" si="7"/>
        <v/>
      </c>
      <c r="BM26" s="380" t="str">
        <f t="shared" si="8"/>
        <v/>
      </c>
      <c r="BN26" s="380" t="str">
        <f>IFERROR(K26/('Donnees de base'!M26*0.48),"")</f>
        <v/>
      </c>
      <c r="BO26" s="380" t="str">
        <f>IFERROR(L26/('Donnees de base'!M26*0.52),"")</f>
        <v/>
      </c>
      <c r="BP26" s="380" t="str">
        <f>IFERROR(T26/('Donnees de base'!K26*0.48),"")</f>
        <v/>
      </c>
      <c r="BQ26" s="380" t="str">
        <f>IFERROR(U26/('Donnees de base'!K26*0.52),"")</f>
        <v/>
      </c>
      <c r="BR26" s="380" t="str">
        <f>IFERROR(W26/('Donnees de base'!L26*0.48),"")</f>
        <v/>
      </c>
      <c r="BS26" s="380" t="str">
        <f>IFERROR(X26/('Donnees de base'!L26*0.52),"")</f>
        <v/>
      </c>
      <c r="BT26" s="380" t="s">
        <v>309</v>
      </c>
      <c r="BU26" s="381" t="s">
        <v>309</v>
      </c>
      <c r="BV26" s="380" t="s">
        <v>309</v>
      </c>
      <c r="BW26" s="380" t="s">
        <v>309</v>
      </c>
      <c r="BX26" s="380" t="s">
        <v>309</v>
      </c>
      <c r="BY26" s="380" t="s">
        <v>309</v>
      </c>
      <c r="BZ26" s="380" t="s">
        <v>309</v>
      </c>
      <c r="CA26" s="380" t="s">
        <v>309</v>
      </c>
      <c r="CB26" s="380" t="s">
        <v>309</v>
      </c>
      <c r="CC26" s="380" t="s">
        <v>309</v>
      </c>
      <c r="CD26" s="380" t="str">
        <f>IFERROR(AN26/('Donnees de base'!M26*0.48),"")</f>
        <v/>
      </c>
      <c r="CE26" s="380" t="s">
        <v>309</v>
      </c>
      <c r="CF26" s="380" t="s">
        <v>309</v>
      </c>
      <c r="CG26" s="380" t="s">
        <v>309</v>
      </c>
      <c r="CH26" s="382" t="s">
        <v>309</v>
      </c>
      <c r="CI26" s="332"/>
      <c r="CJ26" s="333" t="str">
        <f>IF('Donnees de base'!C26="","",'Donnees de base'!C26)</f>
        <v>DATA</v>
      </c>
      <c r="CK26" s="333" t="str">
        <f>IF('Donnees de base'!D26="","",'Donnees de base'!D26)</f>
        <v/>
      </c>
      <c r="CL26" s="333">
        <f>IF('Donnees de base'!G26="","",'Donnees de base'!G26)</f>
        <v>0</v>
      </c>
      <c r="CM26" s="386"/>
      <c r="CN26" s="383" t="s">
        <v>309</v>
      </c>
      <c r="CO26" s="335">
        <f>IF('Donnees de base'!K26="","",'Donnees de base'!K26)</f>
        <v>0</v>
      </c>
      <c r="CP26" s="397"/>
      <c r="CQ26" s="386"/>
      <c r="CR26" s="386"/>
      <c r="CS26" s="387"/>
      <c r="CT26" s="419">
        <f t="shared" si="9"/>
        <v>0</v>
      </c>
      <c r="CU26" s="389">
        <f t="shared" si="10"/>
        <v>0</v>
      </c>
      <c r="CV26" s="420">
        <f t="shared" si="11"/>
        <v>0</v>
      </c>
      <c r="CW26" s="397"/>
      <c r="CX26" s="386"/>
      <c r="CY26" s="386"/>
      <c r="CZ26" s="391"/>
      <c r="DA26" s="419">
        <f t="shared" si="12"/>
        <v>0</v>
      </c>
      <c r="DB26" s="389">
        <f t="shared" si="13"/>
        <v>0</v>
      </c>
      <c r="DC26" s="420">
        <f t="shared" si="14"/>
        <v>0</v>
      </c>
      <c r="DD26" s="395"/>
      <c r="DE26" s="386"/>
      <c r="DF26" s="386"/>
      <c r="DG26" s="396"/>
      <c r="DH26" s="419">
        <f t="shared" si="15"/>
        <v>0</v>
      </c>
      <c r="DI26" s="389">
        <f t="shared" si="16"/>
        <v>0</v>
      </c>
      <c r="DJ26" s="420">
        <f t="shared" si="17"/>
        <v>0</v>
      </c>
      <c r="DK26" s="397"/>
      <c r="DL26" s="386"/>
      <c r="DM26" s="386"/>
      <c r="DN26" s="391"/>
      <c r="DO26" s="348">
        <f t="shared" si="18"/>
        <v>0</v>
      </c>
      <c r="DP26" s="333">
        <f t="shared" si="19"/>
        <v>0</v>
      </c>
      <c r="DQ26" s="349">
        <f t="shared" si="20"/>
        <v>0</v>
      </c>
      <c r="DR26" s="430">
        <f t="shared" ref="DR26:DS26" si="130">SUM(CT26,DH26)</f>
        <v>0</v>
      </c>
      <c r="DS26" s="399">
        <f t="shared" si="130"/>
        <v>0</v>
      </c>
      <c r="DT26" s="431">
        <f t="shared" si="22"/>
        <v>0</v>
      </c>
      <c r="DU26" s="401">
        <f t="shared" ref="DU26:DV26" si="131">SUM(DA26,DO26)</f>
        <v>0</v>
      </c>
      <c r="DV26" s="399">
        <f t="shared" si="131"/>
        <v>0</v>
      </c>
      <c r="DW26" s="402">
        <f t="shared" si="24"/>
        <v>0</v>
      </c>
      <c r="DX26" s="432">
        <f t="shared" ref="DX26:DY26" si="132">SUM(CP26,CR26,CW26,CY26,DD26,DF26,DK26,DM26)</f>
        <v>0</v>
      </c>
      <c r="DY26" s="351">
        <f t="shared" si="132"/>
        <v>0</v>
      </c>
      <c r="DZ26" s="354">
        <f t="shared" si="26"/>
        <v>0</v>
      </c>
      <c r="EA26" s="531"/>
      <c r="EB26" s="532"/>
      <c r="EC26" s="533"/>
      <c r="ED26" s="530"/>
      <c r="EE26" s="408">
        <f t="shared" si="27"/>
        <v>0</v>
      </c>
      <c r="EF26" s="409">
        <f t="shared" si="28"/>
        <v>0</v>
      </c>
      <c r="EG26" s="410" t="str">
        <f>IFERROR(EF26/'Donnees de base'!E26,"")</f>
        <v/>
      </c>
      <c r="EH26" s="410">
        <f t="shared" si="29"/>
        <v>0</v>
      </c>
      <c r="EI26" s="411" t="str">
        <f>IFERROR(EH26/'Donnees de base'!F26,"")</f>
        <v/>
      </c>
      <c r="EJ26" s="365">
        <f t="shared" si="30"/>
        <v>0</v>
      </c>
      <c r="EK26" s="366" t="str">
        <f>IFERROR(EJ26/'Donnees de base'!G26,"")</f>
        <v/>
      </c>
      <c r="EL26" s="412" t="str">
        <f>IFERROR(DZ26/'Donnees de base'!K26,"")</f>
        <v/>
      </c>
      <c r="EM26" s="413" t="str">
        <f>IFERROR(DZ26/'Donnees de base'!P26,"")</f>
        <v/>
      </c>
      <c r="EN26" s="413" t="str">
        <f>IFERROR(DZ26/'Donnees de base'!T26,"")</f>
        <v/>
      </c>
      <c r="EO26" s="414" t="str">
        <f>IFERROR(EE26/'Donnees de base'!L26,"")</f>
        <v/>
      </c>
      <c r="EP26" s="370" t="str">
        <f>IFERROR(EJ26/('Donnees de base'!K26+'Donnees de base'!L26),"")</f>
        <v/>
      </c>
      <c r="EQ26" s="346"/>
      <c r="ER26" s="525">
        <f>IFERROR(EQ26-Jour1!ES26,"")</f>
        <v>0</v>
      </c>
      <c r="ES26" s="372">
        <f t="shared" si="31"/>
        <v>0</v>
      </c>
      <c r="ET26" s="84"/>
      <c r="EU26" s="84"/>
      <c r="EV26" s="373" t="str">
        <f>IFERROR((((ET26+EU26)*'Donnees de base'!$X$49)-(DZ26+EE26))/((ET26+EU26)*'Donnees de base'!$X$49),"")</f>
        <v/>
      </c>
      <c r="EW26" s="374">
        <f>IFERROR(Jour1!EW26-(ET26+EU26),"")</f>
        <v>0</v>
      </c>
      <c r="EX26" s="421"/>
      <c r="EY26" s="110"/>
      <c r="EZ26" s="110"/>
      <c r="FA26" s="422"/>
      <c r="FB26" s="423"/>
      <c r="FC26" s="110"/>
      <c r="FD26" s="424"/>
      <c r="FE26" s="395"/>
      <c r="FF26" s="415" t="str">
        <f>IFERROR(FE26/'Donnees de base'!AC26,"")</f>
        <v/>
      </c>
      <c r="FG26" s="386"/>
      <c r="FH26" s="415" t="str">
        <f>IFERROR(FG26/'Donnees de base'!AD26,"")</f>
        <v/>
      </c>
      <c r="FI26" s="386"/>
      <c r="FJ26" s="415" t="str">
        <f>IFERROR(FI26/'Donnees de base'!AE26,"")</f>
        <v/>
      </c>
      <c r="FK26" s="386"/>
      <c r="FL26" s="415" t="str">
        <f>IFERROR(FK26/'Donnees de base'!AF26,"")</f>
        <v/>
      </c>
      <c r="FM26" s="386"/>
      <c r="FN26" s="415" t="str">
        <f>IFERROR(FM26/'Donnees de base'!AG26,"")</f>
        <v/>
      </c>
      <c r="FO26" s="416">
        <f t="shared" si="32"/>
        <v>0</v>
      </c>
      <c r="FP26" s="386"/>
      <c r="FQ26" s="415" t="str">
        <f>IFERROR(FP26/'Donnees de base'!AH26,"")</f>
        <v/>
      </c>
      <c r="FR26" s="386"/>
      <c r="FS26" s="415" t="str">
        <f>IFERROR(FR26/'Donnees de base'!AI26,"")</f>
        <v/>
      </c>
      <c r="FT26" s="386"/>
      <c r="FU26" s="415" t="str">
        <f>IFERROR(FT26/'Donnees de base'!AJ26,"")</f>
        <v/>
      </c>
      <c r="FV26" s="416">
        <f t="shared" si="33"/>
        <v>0</v>
      </c>
      <c r="FW26" s="386"/>
      <c r="FX26" s="415" t="str">
        <f>IFERROR(FW26/'Donnees de base'!AK26,"")</f>
        <v/>
      </c>
      <c r="FY26" s="386"/>
      <c r="FZ26" s="415" t="str">
        <f>IFERROR(FY26/'Donnees de base'!AL26,"")</f>
        <v/>
      </c>
      <c r="GA26" s="386"/>
      <c r="GB26" s="415" t="str">
        <f>IFERROR(GA26/'Donnees de base'!AM26,"")</f>
        <v/>
      </c>
      <c r="GC26" s="416">
        <f t="shared" si="34"/>
        <v>0</v>
      </c>
      <c r="GD26" s="386"/>
      <c r="GE26" s="415" t="str">
        <f>IFERROR(GD26/'Donnees de base'!AN26,"")</f>
        <v/>
      </c>
      <c r="GF26" s="101"/>
      <c r="GG26" s="415" t="str">
        <f>IFERROR(GF26/'Donnees de base'!AO26,"")</f>
        <v/>
      </c>
      <c r="GH26" s="386"/>
      <c r="GI26" s="415" t="str">
        <f>IFERROR(GH26/'Donnees de base'!AP26,"")</f>
        <v/>
      </c>
      <c r="GJ26" s="386"/>
      <c r="GK26" s="417" t="str">
        <f>IFERROR(GJ26/'Donnees de base'!AQ26,"")</f>
        <v/>
      </c>
      <c r="GL26" s="418">
        <f t="shared" si="35"/>
        <v>0</v>
      </c>
      <c r="GM26" s="397"/>
      <c r="GN26" s="415" t="str">
        <f>IFERROR(GM26/'Donnees de base'!AS26,"")</f>
        <v/>
      </c>
      <c r="GO26" s="386"/>
      <c r="GP26" s="415" t="str">
        <f>IFERROR(GO26/'Donnees de base'!AT26,"")</f>
        <v/>
      </c>
      <c r="GQ26" s="386"/>
      <c r="GR26" s="415" t="str">
        <f>IFERROR(GQ26/'Donnees de base'!AU26,"")</f>
        <v/>
      </c>
      <c r="GS26" s="386"/>
      <c r="GT26" s="415" t="str">
        <f>IFERROR(GS26/'Donnees de base'!AV26,"")</f>
        <v/>
      </c>
      <c r="GU26" s="386"/>
      <c r="GV26" s="415" t="str">
        <f>IFERROR(GU26/'Donnees de base'!AW26,"")</f>
        <v/>
      </c>
      <c r="GW26" s="416">
        <f t="shared" si="36"/>
        <v>0</v>
      </c>
      <c r="GX26" s="386"/>
      <c r="GY26" s="415" t="str">
        <f>IFERROR(GX26/'Donnees de base'!AX26,"")</f>
        <v/>
      </c>
      <c r="GZ26" s="386"/>
      <c r="HA26" s="415" t="str">
        <f>IFERROR(GZ26/'Donnees de base'!AY26,"")</f>
        <v/>
      </c>
      <c r="HB26" s="386"/>
      <c r="HC26" s="415" t="str">
        <f>IFERROR(HB26/'Donnees de base'!AZ26,"")</f>
        <v/>
      </c>
      <c r="HD26" s="416">
        <f t="shared" si="37"/>
        <v>0</v>
      </c>
      <c r="HE26" s="386"/>
      <c r="HF26" s="415" t="str">
        <f>IFERROR(HE26/'Donnees de base'!BA26,"")</f>
        <v/>
      </c>
      <c r="HG26" s="386"/>
      <c r="HH26" s="415" t="str">
        <f>IFERROR(HG26/'Donnees de base'!BB26,"")</f>
        <v/>
      </c>
      <c r="HI26" s="386"/>
      <c r="HJ26" s="415" t="str">
        <f>IFERROR(HI26/'Donnees de base'!BC26,"")</f>
        <v/>
      </c>
      <c r="HK26" s="416">
        <f t="shared" si="38"/>
        <v>0</v>
      </c>
      <c r="HL26" s="386"/>
      <c r="HM26" s="415" t="str">
        <f>IFERROR(HL26/'Donnees de base'!BD26,"")</f>
        <v/>
      </c>
      <c r="HN26" s="386"/>
      <c r="HO26" s="415" t="str">
        <f>IFERROR(HN26/'Donnees de base'!BE26,"")</f>
        <v/>
      </c>
      <c r="HP26" s="386"/>
      <c r="HQ26" s="415" t="str">
        <f>IFERROR(HP26/'Donnees de base'!BF26,"")</f>
        <v/>
      </c>
      <c r="HR26" s="386"/>
      <c r="HS26" s="417" t="str">
        <f>IFERROR(HR26/'Donnees de base'!BG26,"")</f>
        <v/>
      </c>
      <c r="HT26" s="418">
        <f t="shared" si="39"/>
        <v>0</v>
      </c>
      <c r="HU26" s="397"/>
      <c r="HV26" s="415" t="str">
        <f>IFERROR(HU26/'Donnees de base'!BI26,"")</f>
        <v/>
      </c>
      <c r="HW26" s="386"/>
      <c r="HX26" s="415" t="str">
        <f>IFERROR(HW26/'Donnees de base'!BJ26,"")</f>
        <v/>
      </c>
      <c r="HY26" s="386"/>
      <c r="HZ26" s="415" t="str">
        <f>IFERROR(HY26/'Donnees de base'!BK26,"")</f>
        <v/>
      </c>
      <c r="IA26" s="386"/>
      <c r="IB26" s="415" t="str">
        <f>IFERROR(IA26/'Donnees de base'!BL26,"")</f>
        <v/>
      </c>
      <c r="IC26" s="386"/>
      <c r="ID26" s="415" t="str">
        <f>IFERROR(IC26/'Donnees de base'!BM26,"")</f>
        <v/>
      </c>
      <c r="IE26" s="416">
        <f t="shared" si="40"/>
        <v>0</v>
      </c>
      <c r="IF26" s="386"/>
      <c r="IG26" s="415" t="str">
        <f>IFERROR(IF26/'Donnees de base'!BN26,"")</f>
        <v/>
      </c>
      <c r="IH26" s="386"/>
      <c r="II26" s="415" t="str">
        <f>IFERROR(IH26/'Donnees de base'!BO26,"")</f>
        <v/>
      </c>
      <c r="IJ26" s="386"/>
      <c r="IK26" s="415" t="str">
        <f>IFERROR(IJ26/'Donnees de base'!BP26,"")</f>
        <v/>
      </c>
      <c r="IL26" s="416">
        <f t="shared" si="41"/>
        <v>0</v>
      </c>
      <c r="IM26" s="386"/>
      <c r="IN26" s="415" t="str">
        <f>IFERROR(IM26/'Donnees de base'!BQ26,"")</f>
        <v/>
      </c>
      <c r="IO26" s="386"/>
      <c r="IP26" s="415" t="str">
        <f>IFERROR(IO26/'Donnees de base'!BR26,"")</f>
        <v/>
      </c>
      <c r="IQ26" s="386"/>
      <c r="IR26" s="415" t="str">
        <f>IFERROR(IQ26/'Donnees de base'!BS26,"")</f>
        <v/>
      </c>
      <c r="IS26" s="416">
        <f t="shared" si="42"/>
        <v>0</v>
      </c>
      <c r="IT26" s="386"/>
      <c r="IU26" s="415" t="str">
        <f>IFERROR(IT26/'Donnees de base'!BT26,"")</f>
        <v/>
      </c>
      <c r="IV26" s="386"/>
      <c r="IW26" s="415" t="str">
        <f>IFERROR(IV26/'Donnees de base'!BU26,"")</f>
        <v/>
      </c>
      <c r="IX26" s="386"/>
      <c r="IY26" s="415" t="str">
        <f>IFERROR(IX26/'Donnees de base'!BV26,"")</f>
        <v/>
      </c>
      <c r="IZ26" s="386"/>
      <c r="JA26" s="417" t="str">
        <f>IFERROR(IZ26/'Donnees de base'!BW26,"")</f>
        <v/>
      </c>
      <c r="JB26" s="418">
        <f t="shared" si="43"/>
        <v>0</v>
      </c>
      <c r="JC26" s="397"/>
      <c r="JD26" s="415" t="str">
        <f>IFERROR(JC26/'Donnees de base'!BY26,"")</f>
        <v/>
      </c>
      <c r="JE26" s="386"/>
      <c r="JF26" s="386"/>
      <c r="JG26" s="386"/>
      <c r="JH26" s="386"/>
      <c r="JI26" s="389">
        <f t="shared" si="44"/>
        <v>0</v>
      </c>
      <c r="JJ26" s="417" t="str">
        <f>IFERROR(JI26/('Donnees de base'!CD26-'Donnees de base'!BY26),"")</f>
        <v/>
      </c>
      <c r="JK26" s="418">
        <f t="shared" si="0"/>
        <v>0</v>
      </c>
    </row>
    <row r="27" spans="1:271" ht="15.4">
      <c r="A27" s="214" t="str">
        <f>IF('Donnees de base'!A27="","",'Donnees de base'!A27)</f>
        <v>COUP</v>
      </c>
      <c r="B27" s="215" t="str">
        <f>IF('Donnees de base'!B27="","",'Donnees de base'!B27)</f>
        <v>GPEI</v>
      </c>
      <c r="C27" s="215" t="str">
        <f>IF('Donnees de base'!C27="","",'Donnees de base'!C27)</f>
        <v>DATA</v>
      </c>
      <c r="D27" s="215" t="str">
        <f>IF('Donnees de base'!D27="","",'Donnees de base'!D27)</f>
        <v/>
      </c>
      <c r="E27" s="216" t="str">
        <f>IF('Donnees de base'!H27="","",'Donnees de base'!H27)</f>
        <v/>
      </c>
      <c r="F27" s="227">
        <v>0</v>
      </c>
      <c r="G27" s="228"/>
      <c r="H27" s="229" t="str">
        <f>IF('Donnees de base'!Y27="","",'Donnees de base'!Y27)</f>
        <v/>
      </c>
      <c r="I27" s="106"/>
      <c r="J27" s="230">
        <f t="shared" si="1"/>
        <v>0</v>
      </c>
      <c r="K27" s="105"/>
      <c r="L27" s="106"/>
      <c r="M27" s="230">
        <f t="shared" si="2"/>
        <v>0</v>
      </c>
      <c r="N27" s="105"/>
      <c r="O27" s="105"/>
      <c r="P27" s="231">
        <f t="shared" si="3"/>
        <v>0</v>
      </c>
      <c r="Q27" s="105"/>
      <c r="R27" s="105"/>
      <c r="S27" s="231">
        <f t="shared" si="4"/>
        <v>0</v>
      </c>
      <c r="T27" s="232">
        <f t="shared" ref="T27:U27" si="133">SUM(N27,Q27)</f>
        <v>0</v>
      </c>
      <c r="U27" s="232">
        <f t="shared" si="133"/>
        <v>0</v>
      </c>
      <c r="V27" s="231">
        <f t="shared" si="6"/>
        <v>0</v>
      </c>
      <c r="W27" s="105"/>
      <c r="X27" s="228"/>
      <c r="Y27" s="114"/>
      <c r="Z27" s="115"/>
      <c r="AA27" s="115"/>
      <c r="AB27" s="115"/>
      <c r="AC27" s="116"/>
      <c r="AD27" s="107"/>
      <c r="AE27" s="228"/>
      <c r="AF27" s="103"/>
      <c r="AG27" s="105"/>
      <c r="AH27" s="105"/>
      <c r="AI27" s="105"/>
      <c r="AJ27" s="105"/>
      <c r="AK27" s="105"/>
      <c r="AL27" s="105"/>
      <c r="AM27" s="105"/>
      <c r="AN27" s="106"/>
      <c r="AO27" s="107"/>
      <c r="AP27" s="105"/>
      <c r="AQ27" s="105"/>
      <c r="AR27" s="105"/>
      <c r="AS27" s="105"/>
      <c r="AT27" s="105"/>
      <c r="AU27" s="105"/>
      <c r="AV27" s="105"/>
      <c r="AW27" s="228"/>
      <c r="AX27" s="103"/>
      <c r="AY27" s="105"/>
      <c r="AZ27" s="105"/>
      <c r="BA27" s="105"/>
      <c r="BB27" s="105"/>
      <c r="BC27" s="105"/>
      <c r="BD27" s="105"/>
      <c r="BE27" s="105"/>
      <c r="BF27" s="105"/>
      <c r="BG27" s="105"/>
      <c r="BH27" s="105"/>
      <c r="BI27" s="106"/>
      <c r="BJ27" s="107"/>
      <c r="BK27" s="228"/>
      <c r="BL27" s="379" t="str">
        <f t="shared" si="7"/>
        <v/>
      </c>
      <c r="BM27" s="380" t="str">
        <f t="shared" si="8"/>
        <v/>
      </c>
      <c r="BN27" s="380" t="str">
        <f>IFERROR(K27/('Donnees de base'!M27*0.48),"")</f>
        <v/>
      </c>
      <c r="BO27" s="380" t="str">
        <f>IFERROR(L27/('Donnees de base'!M27*0.52),"")</f>
        <v/>
      </c>
      <c r="BP27" s="380" t="str">
        <f>IFERROR(T27/('Donnees de base'!K27*0.48),"")</f>
        <v/>
      </c>
      <c r="BQ27" s="380" t="str">
        <f>IFERROR(U27/('Donnees de base'!K27*0.52),"")</f>
        <v/>
      </c>
      <c r="BR27" s="380" t="str">
        <f>IFERROR(W27/('Donnees de base'!L27*0.48),"")</f>
        <v/>
      </c>
      <c r="BS27" s="380" t="str">
        <f>IFERROR(X27/('Donnees de base'!L27*0.52),"")</f>
        <v/>
      </c>
      <c r="BT27" s="380" t="s">
        <v>309</v>
      </c>
      <c r="BU27" s="381" t="s">
        <v>309</v>
      </c>
      <c r="BV27" s="380" t="s">
        <v>309</v>
      </c>
      <c r="BW27" s="380" t="s">
        <v>309</v>
      </c>
      <c r="BX27" s="380" t="s">
        <v>309</v>
      </c>
      <c r="BY27" s="380" t="s">
        <v>309</v>
      </c>
      <c r="BZ27" s="380" t="s">
        <v>309</v>
      </c>
      <c r="CA27" s="380" t="s">
        <v>309</v>
      </c>
      <c r="CB27" s="380" t="s">
        <v>309</v>
      </c>
      <c r="CC27" s="380" t="s">
        <v>309</v>
      </c>
      <c r="CD27" s="380" t="str">
        <f>IFERROR(AN27/('Donnees de base'!M27*0.48),"")</f>
        <v/>
      </c>
      <c r="CE27" s="380" t="s">
        <v>309</v>
      </c>
      <c r="CF27" s="380" t="s">
        <v>309</v>
      </c>
      <c r="CG27" s="380" t="s">
        <v>309</v>
      </c>
      <c r="CH27" s="382" t="s">
        <v>309</v>
      </c>
      <c r="CI27" s="332"/>
      <c r="CJ27" s="333" t="str">
        <f>IF('Donnees de base'!C27="","",'Donnees de base'!C27)</f>
        <v>DATA</v>
      </c>
      <c r="CK27" s="333" t="str">
        <f>IF('Donnees de base'!D27="","",'Donnees de base'!D27)</f>
        <v/>
      </c>
      <c r="CL27" s="333">
        <f>IF('Donnees de base'!G27="","",'Donnees de base'!G27)</f>
        <v>0</v>
      </c>
      <c r="CM27" s="386"/>
      <c r="CN27" s="383" t="s">
        <v>309</v>
      </c>
      <c r="CO27" s="335">
        <f>IF('Donnees de base'!K27="","",'Donnees de base'!K27)</f>
        <v>0</v>
      </c>
      <c r="CP27" s="397"/>
      <c r="CQ27" s="386"/>
      <c r="CR27" s="386"/>
      <c r="CS27" s="387"/>
      <c r="CT27" s="419">
        <f t="shared" si="9"/>
        <v>0</v>
      </c>
      <c r="CU27" s="389">
        <f t="shared" si="10"/>
        <v>0</v>
      </c>
      <c r="CV27" s="420">
        <f t="shared" si="11"/>
        <v>0</v>
      </c>
      <c r="CW27" s="397"/>
      <c r="CX27" s="386"/>
      <c r="CY27" s="386"/>
      <c r="CZ27" s="391"/>
      <c r="DA27" s="419">
        <f t="shared" si="12"/>
        <v>0</v>
      </c>
      <c r="DB27" s="389">
        <f t="shared" si="13"/>
        <v>0</v>
      </c>
      <c r="DC27" s="420">
        <f t="shared" si="14"/>
        <v>0</v>
      </c>
      <c r="DD27" s="395"/>
      <c r="DE27" s="386"/>
      <c r="DF27" s="386"/>
      <c r="DG27" s="396"/>
      <c r="DH27" s="419">
        <f t="shared" si="15"/>
        <v>0</v>
      </c>
      <c r="DI27" s="389">
        <f t="shared" si="16"/>
        <v>0</v>
      </c>
      <c r="DJ27" s="420">
        <f t="shared" si="17"/>
        <v>0</v>
      </c>
      <c r="DK27" s="397"/>
      <c r="DL27" s="386"/>
      <c r="DM27" s="386"/>
      <c r="DN27" s="391"/>
      <c r="DO27" s="348">
        <f t="shared" si="18"/>
        <v>0</v>
      </c>
      <c r="DP27" s="333">
        <f t="shared" si="19"/>
        <v>0</v>
      </c>
      <c r="DQ27" s="349">
        <f t="shared" si="20"/>
        <v>0</v>
      </c>
      <c r="DR27" s="430">
        <f t="shared" ref="DR27:DS27" si="134">SUM(CT27,DH27)</f>
        <v>0</v>
      </c>
      <c r="DS27" s="399">
        <f t="shared" si="134"/>
        <v>0</v>
      </c>
      <c r="DT27" s="431">
        <f t="shared" si="22"/>
        <v>0</v>
      </c>
      <c r="DU27" s="401">
        <f t="shared" ref="DU27:DV27" si="135">SUM(DA27,DO27)</f>
        <v>0</v>
      </c>
      <c r="DV27" s="399">
        <f t="shared" si="135"/>
        <v>0</v>
      </c>
      <c r="DW27" s="402">
        <f t="shared" si="24"/>
        <v>0</v>
      </c>
      <c r="DX27" s="432">
        <f t="shared" ref="DX27:DY27" si="136">SUM(CP27,CR27,CW27,CY27,DD27,DF27,DK27,DM27)</f>
        <v>0</v>
      </c>
      <c r="DY27" s="351">
        <f t="shared" si="136"/>
        <v>0</v>
      </c>
      <c r="DZ27" s="354">
        <f t="shared" si="26"/>
        <v>0</v>
      </c>
      <c r="EA27" s="531"/>
      <c r="EB27" s="532"/>
      <c r="EC27" s="533"/>
      <c r="ED27" s="530"/>
      <c r="EE27" s="408">
        <f t="shared" si="27"/>
        <v>0</v>
      </c>
      <c r="EF27" s="409">
        <f t="shared" si="28"/>
        <v>0</v>
      </c>
      <c r="EG27" s="410" t="str">
        <f>IFERROR(EF27/'Donnees de base'!E27,"")</f>
        <v/>
      </c>
      <c r="EH27" s="410">
        <f t="shared" si="29"/>
        <v>0</v>
      </c>
      <c r="EI27" s="411" t="str">
        <f>IFERROR(EH27/'Donnees de base'!F27,"")</f>
        <v/>
      </c>
      <c r="EJ27" s="365">
        <f t="shared" si="30"/>
        <v>0</v>
      </c>
      <c r="EK27" s="366" t="str">
        <f>IFERROR(EJ27/'Donnees de base'!G27,"")</f>
        <v/>
      </c>
      <c r="EL27" s="412" t="str">
        <f>IFERROR(DZ27/'Donnees de base'!K27,"")</f>
        <v/>
      </c>
      <c r="EM27" s="413" t="str">
        <f>IFERROR(DZ27/'Donnees de base'!P27,"")</f>
        <v/>
      </c>
      <c r="EN27" s="413" t="str">
        <f>IFERROR(DZ27/'Donnees de base'!T27,"")</f>
        <v/>
      </c>
      <c r="EO27" s="414" t="str">
        <f>IFERROR(EE27/'Donnees de base'!L27,"")</f>
        <v/>
      </c>
      <c r="EP27" s="370" t="str">
        <f>IFERROR(EJ27/('Donnees de base'!K27+'Donnees de base'!L27),"")</f>
        <v/>
      </c>
      <c r="EQ27" s="346"/>
      <c r="ER27" s="525">
        <f>IFERROR(EQ27-Jour1!ES27,"")</f>
        <v>0</v>
      </c>
      <c r="ES27" s="372">
        <f t="shared" si="31"/>
        <v>0</v>
      </c>
      <c r="ET27" s="84"/>
      <c r="EU27" s="84"/>
      <c r="EV27" s="373" t="str">
        <f>IFERROR((((ET27+EU27)*'Donnees de base'!$X$49)-(DZ27+EE27))/((ET27+EU27)*'Donnees de base'!$X$49),"")</f>
        <v/>
      </c>
      <c r="EW27" s="374">
        <f>IFERROR(Jour1!EW27-(ET27+EU27),"")</f>
        <v>0</v>
      </c>
      <c r="EX27" s="395"/>
      <c r="EY27" s="386"/>
      <c r="EZ27" s="386"/>
      <c r="FA27" s="396"/>
      <c r="FB27" s="397"/>
      <c r="FC27" s="386"/>
      <c r="FD27" s="391"/>
      <c r="FE27" s="395"/>
      <c r="FF27" s="415" t="str">
        <f>IFERROR(FE27/'Donnees de base'!AC27,"")</f>
        <v/>
      </c>
      <c r="FG27" s="386"/>
      <c r="FH27" s="415" t="str">
        <f>IFERROR(FG27/'Donnees de base'!AD27,"")</f>
        <v/>
      </c>
      <c r="FI27" s="386"/>
      <c r="FJ27" s="415" t="str">
        <f>IFERROR(FI27/'Donnees de base'!AE27,"")</f>
        <v/>
      </c>
      <c r="FK27" s="386"/>
      <c r="FL27" s="415" t="str">
        <f>IFERROR(FK27/'Donnees de base'!AF27,"")</f>
        <v/>
      </c>
      <c r="FM27" s="386"/>
      <c r="FN27" s="415" t="str">
        <f>IFERROR(FM27/'Donnees de base'!AG27,"")</f>
        <v/>
      </c>
      <c r="FO27" s="416">
        <f t="shared" si="32"/>
        <v>0</v>
      </c>
      <c r="FP27" s="386"/>
      <c r="FQ27" s="415" t="str">
        <f>IFERROR(FP27/'Donnees de base'!AH27,"")</f>
        <v/>
      </c>
      <c r="FR27" s="386"/>
      <c r="FS27" s="415" t="str">
        <f>IFERROR(FR27/'Donnees de base'!AI27,"")</f>
        <v/>
      </c>
      <c r="FT27" s="386"/>
      <c r="FU27" s="415" t="str">
        <f>IFERROR(FT27/'Donnees de base'!AJ27,"")</f>
        <v/>
      </c>
      <c r="FV27" s="416">
        <f t="shared" si="33"/>
        <v>0</v>
      </c>
      <c r="FW27" s="386"/>
      <c r="FX27" s="415" t="str">
        <f>IFERROR(FW27/'Donnees de base'!AK27,"")</f>
        <v/>
      </c>
      <c r="FY27" s="386"/>
      <c r="FZ27" s="415" t="str">
        <f>IFERROR(FY27/'Donnees de base'!AL27,"")</f>
        <v/>
      </c>
      <c r="GA27" s="386"/>
      <c r="GB27" s="415" t="str">
        <f>IFERROR(GA27/'Donnees de base'!AM27,"")</f>
        <v/>
      </c>
      <c r="GC27" s="416">
        <f t="shared" si="34"/>
        <v>0</v>
      </c>
      <c r="GD27" s="386"/>
      <c r="GE27" s="415" t="str">
        <f>IFERROR(GD27/'Donnees de base'!AN27,"")</f>
        <v/>
      </c>
      <c r="GF27" s="101"/>
      <c r="GG27" s="415" t="str">
        <f>IFERROR(GF27/'Donnees de base'!AO27,"")</f>
        <v/>
      </c>
      <c r="GH27" s="386"/>
      <c r="GI27" s="415" t="str">
        <f>IFERROR(GH27/'Donnees de base'!AP27,"")</f>
        <v/>
      </c>
      <c r="GJ27" s="386"/>
      <c r="GK27" s="417" t="str">
        <f>IFERROR(GJ27/'Donnees de base'!AQ27,"")</f>
        <v/>
      </c>
      <c r="GL27" s="418">
        <f t="shared" si="35"/>
        <v>0</v>
      </c>
      <c r="GM27" s="397"/>
      <c r="GN27" s="415" t="str">
        <f>IFERROR(GM27/'Donnees de base'!AS27,"")</f>
        <v/>
      </c>
      <c r="GO27" s="386"/>
      <c r="GP27" s="415" t="str">
        <f>IFERROR(GO27/'Donnees de base'!AT27,"")</f>
        <v/>
      </c>
      <c r="GQ27" s="386"/>
      <c r="GR27" s="415" t="str">
        <f>IFERROR(GQ27/'Donnees de base'!AU27,"")</f>
        <v/>
      </c>
      <c r="GS27" s="386"/>
      <c r="GT27" s="415" t="str">
        <f>IFERROR(GS27/'Donnees de base'!AV27,"")</f>
        <v/>
      </c>
      <c r="GU27" s="386"/>
      <c r="GV27" s="415" t="str">
        <f>IFERROR(GU27/'Donnees de base'!AW27,"")</f>
        <v/>
      </c>
      <c r="GW27" s="416">
        <f t="shared" si="36"/>
        <v>0</v>
      </c>
      <c r="GX27" s="386"/>
      <c r="GY27" s="415" t="str">
        <f>IFERROR(GX27/'Donnees de base'!AX27,"")</f>
        <v/>
      </c>
      <c r="GZ27" s="386"/>
      <c r="HA27" s="415" t="str">
        <f>IFERROR(GZ27/'Donnees de base'!AY27,"")</f>
        <v/>
      </c>
      <c r="HB27" s="386"/>
      <c r="HC27" s="415" t="str">
        <f>IFERROR(HB27/'Donnees de base'!AZ27,"")</f>
        <v/>
      </c>
      <c r="HD27" s="416">
        <f t="shared" si="37"/>
        <v>0</v>
      </c>
      <c r="HE27" s="386"/>
      <c r="HF27" s="415" t="str">
        <f>IFERROR(HE27/'Donnees de base'!BA27,"")</f>
        <v/>
      </c>
      <c r="HG27" s="386"/>
      <c r="HH27" s="415" t="str">
        <f>IFERROR(HG27/'Donnees de base'!BB27,"")</f>
        <v/>
      </c>
      <c r="HI27" s="386"/>
      <c r="HJ27" s="415" t="str">
        <f>IFERROR(HI27/'Donnees de base'!BC27,"")</f>
        <v/>
      </c>
      <c r="HK27" s="416">
        <f t="shared" si="38"/>
        <v>0</v>
      </c>
      <c r="HL27" s="386"/>
      <c r="HM27" s="415" t="str">
        <f>IFERROR(HL27/'Donnees de base'!BD27,"")</f>
        <v/>
      </c>
      <c r="HN27" s="386"/>
      <c r="HO27" s="415" t="str">
        <f>IFERROR(HN27/'Donnees de base'!BE27,"")</f>
        <v/>
      </c>
      <c r="HP27" s="386"/>
      <c r="HQ27" s="415" t="str">
        <f>IFERROR(HP27/'Donnees de base'!BF27,"")</f>
        <v/>
      </c>
      <c r="HR27" s="386"/>
      <c r="HS27" s="417" t="str">
        <f>IFERROR(HR27/'Donnees de base'!BG27,"")</f>
        <v/>
      </c>
      <c r="HT27" s="418">
        <f t="shared" si="39"/>
        <v>0</v>
      </c>
      <c r="HU27" s="397"/>
      <c r="HV27" s="415" t="str">
        <f>IFERROR(HU27/'Donnees de base'!BI27,"")</f>
        <v/>
      </c>
      <c r="HW27" s="386"/>
      <c r="HX27" s="415" t="str">
        <f>IFERROR(HW27/'Donnees de base'!BJ27,"")</f>
        <v/>
      </c>
      <c r="HY27" s="386"/>
      <c r="HZ27" s="415" t="str">
        <f>IFERROR(HY27/'Donnees de base'!BK27,"")</f>
        <v/>
      </c>
      <c r="IA27" s="386"/>
      <c r="IB27" s="415" t="str">
        <f>IFERROR(IA27/'Donnees de base'!BL27,"")</f>
        <v/>
      </c>
      <c r="IC27" s="386"/>
      <c r="ID27" s="415" t="str">
        <f>IFERROR(IC27/'Donnees de base'!BM27,"")</f>
        <v/>
      </c>
      <c r="IE27" s="416">
        <f t="shared" si="40"/>
        <v>0</v>
      </c>
      <c r="IF27" s="386"/>
      <c r="IG27" s="415" t="str">
        <f>IFERROR(IF27/'Donnees de base'!BN27,"")</f>
        <v/>
      </c>
      <c r="IH27" s="386"/>
      <c r="II27" s="415" t="str">
        <f>IFERROR(IH27/'Donnees de base'!BO27,"")</f>
        <v/>
      </c>
      <c r="IJ27" s="386"/>
      <c r="IK27" s="415" t="str">
        <f>IFERROR(IJ27/'Donnees de base'!BP27,"")</f>
        <v/>
      </c>
      <c r="IL27" s="416">
        <f t="shared" si="41"/>
        <v>0</v>
      </c>
      <c r="IM27" s="386"/>
      <c r="IN27" s="415" t="str">
        <f>IFERROR(IM27/'Donnees de base'!BQ27,"")</f>
        <v/>
      </c>
      <c r="IO27" s="386"/>
      <c r="IP27" s="415" t="str">
        <f>IFERROR(IO27/'Donnees de base'!BR27,"")</f>
        <v/>
      </c>
      <c r="IQ27" s="386"/>
      <c r="IR27" s="415" t="str">
        <f>IFERROR(IQ27/'Donnees de base'!BS27,"")</f>
        <v/>
      </c>
      <c r="IS27" s="416">
        <f t="shared" si="42"/>
        <v>0</v>
      </c>
      <c r="IT27" s="386"/>
      <c r="IU27" s="415" t="str">
        <f>IFERROR(IT27/'Donnees de base'!BT27,"")</f>
        <v/>
      </c>
      <c r="IV27" s="386"/>
      <c r="IW27" s="415" t="str">
        <f>IFERROR(IV27/'Donnees de base'!BU27,"")</f>
        <v/>
      </c>
      <c r="IX27" s="386"/>
      <c r="IY27" s="415" t="str">
        <f>IFERROR(IX27/'Donnees de base'!BV27,"")</f>
        <v/>
      </c>
      <c r="IZ27" s="386"/>
      <c r="JA27" s="417" t="str">
        <f>IFERROR(IZ27/'Donnees de base'!BW27,"")</f>
        <v/>
      </c>
      <c r="JB27" s="418">
        <f t="shared" si="43"/>
        <v>0</v>
      </c>
      <c r="JC27" s="397"/>
      <c r="JD27" s="415" t="str">
        <f>IFERROR(JC27/'Donnees de base'!BY27,"")</f>
        <v/>
      </c>
      <c r="JE27" s="386"/>
      <c r="JF27" s="386"/>
      <c r="JG27" s="386"/>
      <c r="JH27" s="386"/>
      <c r="JI27" s="389">
        <f t="shared" si="44"/>
        <v>0</v>
      </c>
      <c r="JJ27" s="417" t="str">
        <f>IFERROR(JI27/('Donnees de base'!CD27-'Donnees de base'!BY27),"")</f>
        <v/>
      </c>
      <c r="JK27" s="418">
        <f t="shared" si="0"/>
        <v>0</v>
      </c>
    </row>
    <row r="28" spans="1:271" ht="15.4">
      <c r="A28" s="214" t="str">
        <f>IF('Donnees de base'!A28="","",'Donnees de base'!A28)</f>
        <v>COUP</v>
      </c>
      <c r="B28" s="215" t="str">
        <f>IF('Donnees de base'!B28="","",'Donnees de base'!B28)</f>
        <v>GPEI</v>
      </c>
      <c r="C28" s="215" t="str">
        <f>IF('Donnees de base'!C28="","",'Donnees de base'!C28)</f>
        <v>DATA</v>
      </c>
      <c r="D28" s="215" t="str">
        <f>IF('Donnees de base'!D28="","",'Donnees de base'!D28)</f>
        <v/>
      </c>
      <c r="E28" s="216" t="str">
        <f>IF('Donnees de base'!H28="","",'Donnees de base'!H28)</f>
        <v/>
      </c>
      <c r="F28" s="227">
        <v>0</v>
      </c>
      <c r="G28" s="228"/>
      <c r="H28" s="229" t="str">
        <f>IF('Donnees de base'!Y28="","",'Donnees de base'!Y28)</f>
        <v/>
      </c>
      <c r="I28" s="106"/>
      <c r="J28" s="230">
        <f t="shared" si="1"/>
        <v>0</v>
      </c>
      <c r="K28" s="105"/>
      <c r="L28" s="106"/>
      <c r="M28" s="230">
        <f t="shared" si="2"/>
        <v>0</v>
      </c>
      <c r="N28" s="105"/>
      <c r="O28" s="105"/>
      <c r="P28" s="231">
        <f t="shared" si="3"/>
        <v>0</v>
      </c>
      <c r="Q28" s="105"/>
      <c r="R28" s="105"/>
      <c r="S28" s="231">
        <f t="shared" si="4"/>
        <v>0</v>
      </c>
      <c r="T28" s="232">
        <f t="shared" ref="T28:U28" si="137">SUM(N28,Q28)</f>
        <v>0</v>
      </c>
      <c r="U28" s="232">
        <f t="shared" si="137"/>
        <v>0</v>
      </c>
      <c r="V28" s="231">
        <f t="shared" si="6"/>
        <v>0</v>
      </c>
      <c r="W28" s="105"/>
      <c r="X28" s="228"/>
      <c r="Y28" s="114"/>
      <c r="Z28" s="115"/>
      <c r="AA28" s="115"/>
      <c r="AB28" s="115"/>
      <c r="AC28" s="116"/>
      <c r="AD28" s="107"/>
      <c r="AE28" s="228"/>
      <c r="AF28" s="103"/>
      <c r="AG28" s="105"/>
      <c r="AH28" s="105"/>
      <c r="AI28" s="105"/>
      <c r="AJ28" s="105"/>
      <c r="AK28" s="105"/>
      <c r="AL28" s="105"/>
      <c r="AM28" s="105"/>
      <c r="AN28" s="106"/>
      <c r="AO28" s="107"/>
      <c r="AP28" s="105"/>
      <c r="AQ28" s="105"/>
      <c r="AR28" s="105"/>
      <c r="AS28" s="105"/>
      <c r="AT28" s="105"/>
      <c r="AU28" s="105"/>
      <c r="AV28" s="105"/>
      <c r="AW28" s="228"/>
      <c r="AX28" s="103"/>
      <c r="AY28" s="105"/>
      <c r="AZ28" s="105"/>
      <c r="BA28" s="105"/>
      <c r="BB28" s="105"/>
      <c r="BC28" s="105"/>
      <c r="BD28" s="105"/>
      <c r="BE28" s="105"/>
      <c r="BF28" s="105"/>
      <c r="BG28" s="105"/>
      <c r="BH28" s="105"/>
      <c r="BI28" s="106"/>
      <c r="BJ28" s="107"/>
      <c r="BK28" s="228"/>
      <c r="BL28" s="379" t="str">
        <f t="shared" si="7"/>
        <v/>
      </c>
      <c r="BM28" s="380" t="str">
        <f t="shared" si="8"/>
        <v/>
      </c>
      <c r="BN28" s="380" t="str">
        <f>IFERROR(K28/('Donnees de base'!M28*0.48),"")</f>
        <v/>
      </c>
      <c r="BO28" s="380" t="str">
        <f>IFERROR(L28/('Donnees de base'!M28*0.52),"")</f>
        <v/>
      </c>
      <c r="BP28" s="380" t="str">
        <f>IFERROR(T28/('Donnees de base'!K28*0.48),"")</f>
        <v/>
      </c>
      <c r="BQ28" s="380" t="str">
        <f>IFERROR(U28/('Donnees de base'!K28*0.52),"")</f>
        <v/>
      </c>
      <c r="BR28" s="380" t="str">
        <f>IFERROR(W28/('Donnees de base'!L28*0.48),"")</f>
        <v/>
      </c>
      <c r="BS28" s="380" t="str">
        <f>IFERROR(X28/('Donnees de base'!L28*0.52),"")</f>
        <v/>
      </c>
      <c r="BT28" s="380" t="s">
        <v>309</v>
      </c>
      <c r="BU28" s="381" t="s">
        <v>309</v>
      </c>
      <c r="BV28" s="380" t="s">
        <v>309</v>
      </c>
      <c r="BW28" s="380" t="s">
        <v>309</v>
      </c>
      <c r="BX28" s="380" t="s">
        <v>309</v>
      </c>
      <c r="BY28" s="380" t="s">
        <v>309</v>
      </c>
      <c r="BZ28" s="380" t="s">
        <v>309</v>
      </c>
      <c r="CA28" s="380" t="s">
        <v>309</v>
      </c>
      <c r="CB28" s="380" t="s">
        <v>309</v>
      </c>
      <c r="CC28" s="380" t="s">
        <v>309</v>
      </c>
      <c r="CD28" s="380" t="str">
        <f>IFERROR(AN28/('Donnees de base'!M28*0.48),"")</f>
        <v/>
      </c>
      <c r="CE28" s="380" t="s">
        <v>309</v>
      </c>
      <c r="CF28" s="380" t="s">
        <v>309</v>
      </c>
      <c r="CG28" s="380" t="s">
        <v>309</v>
      </c>
      <c r="CH28" s="382" t="s">
        <v>309</v>
      </c>
      <c r="CI28" s="332"/>
      <c r="CJ28" s="333" t="str">
        <f>IF('Donnees de base'!C28="","",'Donnees de base'!C28)</f>
        <v>DATA</v>
      </c>
      <c r="CK28" s="333" t="str">
        <f>IF('Donnees de base'!D28="","",'Donnees de base'!D28)</f>
        <v/>
      </c>
      <c r="CL28" s="333">
        <f>IF('Donnees de base'!G28="","",'Donnees de base'!G28)</f>
        <v>0</v>
      </c>
      <c r="CM28" s="386"/>
      <c r="CN28" s="383" t="s">
        <v>309</v>
      </c>
      <c r="CO28" s="335">
        <f>IF('Donnees de base'!K28="","",'Donnees de base'!K28)</f>
        <v>0</v>
      </c>
      <c r="CP28" s="397"/>
      <c r="CQ28" s="386"/>
      <c r="CR28" s="386"/>
      <c r="CS28" s="387"/>
      <c r="CT28" s="419">
        <f t="shared" si="9"/>
        <v>0</v>
      </c>
      <c r="CU28" s="389">
        <f t="shared" si="10"/>
        <v>0</v>
      </c>
      <c r="CV28" s="420">
        <f t="shared" si="11"/>
        <v>0</v>
      </c>
      <c r="CW28" s="397"/>
      <c r="CX28" s="386"/>
      <c r="CY28" s="386"/>
      <c r="CZ28" s="391"/>
      <c r="DA28" s="419">
        <f t="shared" si="12"/>
        <v>0</v>
      </c>
      <c r="DB28" s="389">
        <f t="shared" si="13"/>
        <v>0</v>
      </c>
      <c r="DC28" s="420">
        <f t="shared" si="14"/>
        <v>0</v>
      </c>
      <c r="DD28" s="395"/>
      <c r="DE28" s="386"/>
      <c r="DF28" s="386"/>
      <c r="DG28" s="396"/>
      <c r="DH28" s="419">
        <f t="shared" si="15"/>
        <v>0</v>
      </c>
      <c r="DI28" s="389">
        <f t="shared" si="16"/>
        <v>0</v>
      </c>
      <c r="DJ28" s="420">
        <f t="shared" si="17"/>
        <v>0</v>
      </c>
      <c r="DK28" s="397"/>
      <c r="DL28" s="386"/>
      <c r="DM28" s="386"/>
      <c r="DN28" s="391"/>
      <c r="DO28" s="348">
        <f t="shared" si="18"/>
        <v>0</v>
      </c>
      <c r="DP28" s="333">
        <f t="shared" si="19"/>
        <v>0</v>
      </c>
      <c r="DQ28" s="349">
        <f t="shared" si="20"/>
        <v>0</v>
      </c>
      <c r="DR28" s="430">
        <f t="shared" ref="DR28:DS28" si="138">SUM(CT28,DH28)</f>
        <v>0</v>
      </c>
      <c r="DS28" s="399">
        <f t="shared" si="138"/>
        <v>0</v>
      </c>
      <c r="DT28" s="431">
        <f t="shared" si="22"/>
        <v>0</v>
      </c>
      <c r="DU28" s="401">
        <f t="shared" ref="DU28:DV28" si="139">SUM(DA28,DO28)</f>
        <v>0</v>
      </c>
      <c r="DV28" s="399">
        <f t="shared" si="139"/>
        <v>0</v>
      </c>
      <c r="DW28" s="402">
        <f t="shared" si="24"/>
        <v>0</v>
      </c>
      <c r="DX28" s="432">
        <f t="shared" ref="DX28:DY28" si="140">SUM(CP28,CR28,CW28,CY28,DD28,DF28,DK28,DM28)</f>
        <v>0</v>
      </c>
      <c r="DY28" s="351">
        <f t="shared" si="140"/>
        <v>0</v>
      </c>
      <c r="DZ28" s="354">
        <f t="shared" si="26"/>
        <v>0</v>
      </c>
      <c r="EA28" s="531"/>
      <c r="EB28" s="532"/>
      <c r="EC28" s="533"/>
      <c r="ED28" s="530"/>
      <c r="EE28" s="408">
        <f t="shared" si="27"/>
        <v>0</v>
      </c>
      <c r="EF28" s="409">
        <f t="shared" si="28"/>
        <v>0</v>
      </c>
      <c r="EG28" s="410" t="str">
        <f>IFERROR(EF28/'Donnees de base'!E28,"")</f>
        <v/>
      </c>
      <c r="EH28" s="410">
        <f t="shared" si="29"/>
        <v>0</v>
      </c>
      <c r="EI28" s="411" t="str">
        <f>IFERROR(EH28/'Donnees de base'!F28,"")</f>
        <v/>
      </c>
      <c r="EJ28" s="365">
        <f t="shared" si="30"/>
        <v>0</v>
      </c>
      <c r="EK28" s="366" t="str">
        <f>IFERROR(EJ28/'Donnees de base'!G28,"")</f>
        <v/>
      </c>
      <c r="EL28" s="412" t="str">
        <f>IFERROR(DZ28/'Donnees de base'!K28,"")</f>
        <v/>
      </c>
      <c r="EM28" s="413" t="str">
        <f>IFERROR(DZ28/'Donnees de base'!P28,"")</f>
        <v/>
      </c>
      <c r="EN28" s="413" t="str">
        <f>IFERROR(DZ28/'Donnees de base'!T28,"")</f>
        <v/>
      </c>
      <c r="EO28" s="414" t="str">
        <f>IFERROR(EE28/'Donnees de base'!L28,"")</f>
        <v/>
      </c>
      <c r="EP28" s="370" t="str">
        <f>IFERROR(EJ28/('Donnees de base'!K28+'Donnees de base'!L28),"")</f>
        <v/>
      </c>
      <c r="EQ28" s="346"/>
      <c r="ER28" s="525">
        <f>IFERROR(EQ28-Jour1!ES28,"")</f>
        <v>0</v>
      </c>
      <c r="ES28" s="372">
        <f t="shared" si="31"/>
        <v>0</v>
      </c>
      <c r="ET28" s="84"/>
      <c r="EU28" s="84"/>
      <c r="EV28" s="373" t="str">
        <f>IFERROR((((ET28+EU28)*'Donnees de base'!$X$49)-(DZ28+EE28))/((ET28+EU28)*'Donnees de base'!$X$49),"")</f>
        <v/>
      </c>
      <c r="EW28" s="374">
        <f>IFERROR(Jour1!EW28-(ET28+EU28),"")</f>
        <v>0</v>
      </c>
      <c r="EX28" s="395"/>
      <c r="EY28" s="386"/>
      <c r="EZ28" s="386"/>
      <c r="FA28" s="396"/>
      <c r="FB28" s="397"/>
      <c r="FC28" s="386"/>
      <c r="FD28" s="391"/>
      <c r="FE28" s="395"/>
      <c r="FF28" s="415" t="str">
        <f>IFERROR(FE28/'Donnees de base'!AC28,"")</f>
        <v/>
      </c>
      <c r="FG28" s="386"/>
      <c r="FH28" s="415" t="str">
        <f>IFERROR(FG28/'Donnees de base'!AD28,"")</f>
        <v/>
      </c>
      <c r="FI28" s="386"/>
      <c r="FJ28" s="415" t="str">
        <f>IFERROR(FI28/'Donnees de base'!AE28,"")</f>
        <v/>
      </c>
      <c r="FK28" s="386"/>
      <c r="FL28" s="415" t="str">
        <f>IFERROR(FK28/'Donnees de base'!AF28,"")</f>
        <v/>
      </c>
      <c r="FM28" s="386"/>
      <c r="FN28" s="415" t="str">
        <f>IFERROR(FM28/'Donnees de base'!AG28,"")</f>
        <v/>
      </c>
      <c r="FO28" s="416">
        <f t="shared" si="32"/>
        <v>0</v>
      </c>
      <c r="FP28" s="386"/>
      <c r="FQ28" s="415" t="str">
        <f>IFERROR(FP28/'Donnees de base'!AH28,"")</f>
        <v/>
      </c>
      <c r="FR28" s="386"/>
      <c r="FS28" s="415" t="str">
        <f>IFERROR(FR28/'Donnees de base'!AI28,"")</f>
        <v/>
      </c>
      <c r="FT28" s="386"/>
      <c r="FU28" s="415" t="str">
        <f>IFERROR(FT28/'Donnees de base'!AJ28,"")</f>
        <v/>
      </c>
      <c r="FV28" s="416">
        <f t="shared" si="33"/>
        <v>0</v>
      </c>
      <c r="FW28" s="386"/>
      <c r="FX28" s="415" t="str">
        <f>IFERROR(FW28/'Donnees de base'!AK28,"")</f>
        <v/>
      </c>
      <c r="FY28" s="386"/>
      <c r="FZ28" s="415" t="str">
        <f>IFERROR(FY28/'Donnees de base'!AL28,"")</f>
        <v/>
      </c>
      <c r="GA28" s="386"/>
      <c r="GB28" s="415" t="str">
        <f>IFERROR(GA28/'Donnees de base'!AM28,"")</f>
        <v/>
      </c>
      <c r="GC28" s="416">
        <f t="shared" si="34"/>
        <v>0</v>
      </c>
      <c r="GD28" s="386"/>
      <c r="GE28" s="415" t="str">
        <f>IFERROR(GD28/'Donnees de base'!AN28,"")</f>
        <v/>
      </c>
      <c r="GF28" s="101"/>
      <c r="GG28" s="415" t="str">
        <f>IFERROR(GF28/'Donnees de base'!AO28,"")</f>
        <v/>
      </c>
      <c r="GH28" s="386"/>
      <c r="GI28" s="415" t="str">
        <f>IFERROR(GH28/'Donnees de base'!AP28,"")</f>
        <v/>
      </c>
      <c r="GJ28" s="386"/>
      <c r="GK28" s="417" t="str">
        <f>IFERROR(GJ28/'Donnees de base'!AQ28,"")</f>
        <v/>
      </c>
      <c r="GL28" s="418">
        <f t="shared" si="35"/>
        <v>0</v>
      </c>
      <c r="GM28" s="397"/>
      <c r="GN28" s="415" t="str">
        <f>IFERROR(GM28/'Donnees de base'!AS28,"")</f>
        <v/>
      </c>
      <c r="GO28" s="386"/>
      <c r="GP28" s="415" t="str">
        <f>IFERROR(GO28/'Donnees de base'!AT28,"")</f>
        <v/>
      </c>
      <c r="GQ28" s="386"/>
      <c r="GR28" s="415" t="str">
        <f>IFERROR(GQ28/'Donnees de base'!AU28,"")</f>
        <v/>
      </c>
      <c r="GS28" s="386"/>
      <c r="GT28" s="415" t="str">
        <f>IFERROR(GS28/'Donnees de base'!AV28,"")</f>
        <v/>
      </c>
      <c r="GU28" s="386"/>
      <c r="GV28" s="415" t="str">
        <f>IFERROR(GU28/'Donnees de base'!AW28,"")</f>
        <v/>
      </c>
      <c r="GW28" s="416">
        <f t="shared" si="36"/>
        <v>0</v>
      </c>
      <c r="GX28" s="386"/>
      <c r="GY28" s="415" t="str">
        <f>IFERROR(GX28/'Donnees de base'!AX28,"")</f>
        <v/>
      </c>
      <c r="GZ28" s="386"/>
      <c r="HA28" s="415" t="str">
        <f>IFERROR(GZ28/'Donnees de base'!AY28,"")</f>
        <v/>
      </c>
      <c r="HB28" s="386"/>
      <c r="HC28" s="415" t="str">
        <f>IFERROR(HB28/'Donnees de base'!AZ28,"")</f>
        <v/>
      </c>
      <c r="HD28" s="416">
        <f t="shared" si="37"/>
        <v>0</v>
      </c>
      <c r="HE28" s="386"/>
      <c r="HF28" s="415" t="str">
        <f>IFERROR(HE28/'Donnees de base'!BA28,"")</f>
        <v/>
      </c>
      <c r="HG28" s="386"/>
      <c r="HH28" s="415" t="str">
        <f>IFERROR(HG28/'Donnees de base'!BB28,"")</f>
        <v/>
      </c>
      <c r="HI28" s="386"/>
      <c r="HJ28" s="415" t="str">
        <f>IFERROR(HI28/'Donnees de base'!BC28,"")</f>
        <v/>
      </c>
      <c r="HK28" s="416">
        <f t="shared" si="38"/>
        <v>0</v>
      </c>
      <c r="HL28" s="386"/>
      <c r="HM28" s="415" t="str">
        <f>IFERROR(HL28/'Donnees de base'!BD28,"")</f>
        <v/>
      </c>
      <c r="HN28" s="386"/>
      <c r="HO28" s="415" t="str">
        <f>IFERROR(HN28/'Donnees de base'!BE28,"")</f>
        <v/>
      </c>
      <c r="HP28" s="386"/>
      <c r="HQ28" s="415" t="str">
        <f>IFERROR(HP28/'Donnees de base'!BF28,"")</f>
        <v/>
      </c>
      <c r="HR28" s="386"/>
      <c r="HS28" s="417" t="str">
        <f>IFERROR(HR28/'Donnees de base'!BG28,"")</f>
        <v/>
      </c>
      <c r="HT28" s="418">
        <f t="shared" si="39"/>
        <v>0</v>
      </c>
      <c r="HU28" s="397"/>
      <c r="HV28" s="415" t="str">
        <f>IFERROR(HU28/'Donnees de base'!BI28,"")</f>
        <v/>
      </c>
      <c r="HW28" s="386"/>
      <c r="HX28" s="415" t="str">
        <f>IFERROR(HW28/'Donnees de base'!BJ28,"")</f>
        <v/>
      </c>
      <c r="HY28" s="386"/>
      <c r="HZ28" s="415" t="str">
        <f>IFERROR(HY28/'Donnees de base'!BK28,"")</f>
        <v/>
      </c>
      <c r="IA28" s="386"/>
      <c r="IB28" s="415" t="str">
        <f>IFERROR(IA28/'Donnees de base'!BL28,"")</f>
        <v/>
      </c>
      <c r="IC28" s="386"/>
      <c r="ID28" s="415" t="str">
        <f>IFERROR(IC28/'Donnees de base'!BM28,"")</f>
        <v/>
      </c>
      <c r="IE28" s="416">
        <f t="shared" si="40"/>
        <v>0</v>
      </c>
      <c r="IF28" s="386"/>
      <c r="IG28" s="415" t="str">
        <f>IFERROR(IF28/'Donnees de base'!BN28,"")</f>
        <v/>
      </c>
      <c r="IH28" s="386"/>
      <c r="II28" s="415" t="str">
        <f>IFERROR(IH28/'Donnees de base'!BO28,"")</f>
        <v/>
      </c>
      <c r="IJ28" s="386"/>
      <c r="IK28" s="415" t="str">
        <f>IFERROR(IJ28/'Donnees de base'!BP28,"")</f>
        <v/>
      </c>
      <c r="IL28" s="416">
        <f t="shared" si="41"/>
        <v>0</v>
      </c>
      <c r="IM28" s="386"/>
      <c r="IN28" s="415" t="str">
        <f>IFERROR(IM28/'Donnees de base'!BQ28,"")</f>
        <v/>
      </c>
      <c r="IO28" s="386"/>
      <c r="IP28" s="415" t="str">
        <f>IFERROR(IO28/'Donnees de base'!BR28,"")</f>
        <v/>
      </c>
      <c r="IQ28" s="386"/>
      <c r="IR28" s="415" t="str">
        <f>IFERROR(IQ28/'Donnees de base'!BS28,"")</f>
        <v/>
      </c>
      <c r="IS28" s="416">
        <f t="shared" si="42"/>
        <v>0</v>
      </c>
      <c r="IT28" s="386"/>
      <c r="IU28" s="415" t="str">
        <f>IFERROR(IT28/'Donnees de base'!BT28,"")</f>
        <v/>
      </c>
      <c r="IV28" s="386"/>
      <c r="IW28" s="415" t="str">
        <f>IFERROR(IV28/'Donnees de base'!BU28,"")</f>
        <v/>
      </c>
      <c r="IX28" s="386"/>
      <c r="IY28" s="415" t="str">
        <f>IFERROR(IX28/'Donnees de base'!BV28,"")</f>
        <v/>
      </c>
      <c r="IZ28" s="386"/>
      <c r="JA28" s="417" t="str">
        <f>IFERROR(IZ28/'Donnees de base'!BW28,"")</f>
        <v/>
      </c>
      <c r="JB28" s="418">
        <f t="shared" si="43"/>
        <v>0</v>
      </c>
      <c r="JC28" s="397"/>
      <c r="JD28" s="415" t="str">
        <f>IFERROR(JC28/'Donnees de base'!BY28,"")</f>
        <v/>
      </c>
      <c r="JE28" s="386"/>
      <c r="JF28" s="386"/>
      <c r="JG28" s="386"/>
      <c r="JH28" s="386"/>
      <c r="JI28" s="389">
        <f t="shared" si="44"/>
        <v>0</v>
      </c>
      <c r="JJ28" s="417" t="str">
        <f>IFERROR(JI28/('Donnees de base'!CD28-'Donnees de base'!BY28),"")</f>
        <v/>
      </c>
      <c r="JK28" s="418">
        <f t="shared" si="0"/>
        <v>0</v>
      </c>
    </row>
    <row r="29" spans="1:271" ht="15.4">
      <c r="A29" s="214" t="str">
        <f>IF('Donnees de base'!A29="","",'Donnees de base'!A29)</f>
        <v>COUP</v>
      </c>
      <c r="B29" s="215" t="str">
        <f>IF('Donnees de base'!B29="","",'Donnees de base'!B29)</f>
        <v>GPEI</v>
      </c>
      <c r="C29" s="215" t="str">
        <f>IF('Donnees de base'!C29="","",'Donnees de base'!C29)</f>
        <v>DATA</v>
      </c>
      <c r="D29" s="215" t="str">
        <f>IF('Donnees de base'!D29="","",'Donnees de base'!D29)</f>
        <v/>
      </c>
      <c r="E29" s="216" t="str">
        <f>IF('Donnees de base'!H29="","",'Donnees de base'!H29)</f>
        <v/>
      </c>
      <c r="F29" s="227">
        <v>0</v>
      </c>
      <c r="G29" s="228"/>
      <c r="H29" s="229" t="str">
        <f>IF('Donnees de base'!Y29="","",'Donnees de base'!Y29)</f>
        <v/>
      </c>
      <c r="I29" s="106"/>
      <c r="J29" s="230">
        <f t="shared" si="1"/>
        <v>0</v>
      </c>
      <c r="K29" s="105"/>
      <c r="L29" s="106"/>
      <c r="M29" s="230">
        <f t="shared" si="2"/>
        <v>0</v>
      </c>
      <c r="N29" s="105"/>
      <c r="O29" s="105"/>
      <c r="P29" s="231">
        <f t="shared" si="3"/>
        <v>0</v>
      </c>
      <c r="Q29" s="105"/>
      <c r="R29" s="105"/>
      <c r="S29" s="231">
        <f t="shared" si="4"/>
        <v>0</v>
      </c>
      <c r="T29" s="232">
        <f t="shared" ref="T29:U29" si="141">SUM(N29,Q29)</f>
        <v>0</v>
      </c>
      <c r="U29" s="232">
        <f t="shared" si="141"/>
        <v>0</v>
      </c>
      <c r="V29" s="231">
        <f t="shared" si="6"/>
        <v>0</v>
      </c>
      <c r="W29" s="105"/>
      <c r="X29" s="228"/>
      <c r="Y29" s="114"/>
      <c r="Z29" s="115"/>
      <c r="AA29" s="115"/>
      <c r="AB29" s="115"/>
      <c r="AC29" s="116"/>
      <c r="AD29" s="107"/>
      <c r="AE29" s="228"/>
      <c r="AF29" s="103"/>
      <c r="AG29" s="105"/>
      <c r="AH29" s="105"/>
      <c r="AI29" s="105"/>
      <c r="AJ29" s="105"/>
      <c r="AK29" s="105"/>
      <c r="AL29" s="105"/>
      <c r="AM29" s="105"/>
      <c r="AN29" s="106"/>
      <c r="AO29" s="107"/>
      <c r="AP29" s="105"/>
      <c r="AQ29" s="105"/>
      <c r="AR29" s="105"/>
      <c r="AS29" s="105"/>
      <c r="AT29" s="105"/>
      <c r="AU29" s="105"/>
      <c r="AV29" s="105"/>
      <c r="AW29" s="228"/>
      <c r="AX29" s="103"/>
      <c r="AY29" s="105"/>
      <c r="AZ29" s="105"/>
      <c r="BA29" s="105"/>
      <c r="BB29" s="105"/>
      <c r="BC29" s="105"/>
      <c r="BD29" s="105"/>
      <c r="BE29" s="105"/>
      <c r="BF29" s="105"/>
      <c r="BG29" s="105"/>
      <c r="BH29" s="105"/>
      <c r="BI29" s="106"/>
      <c r="BJ29" s="107"/>
      <c r="BK29" s="228"/>
      <c r="BL29" s="379" t="str">
        <f t="shared" si="7"/>
        <v/>
      </c>
      <c r="BM29" s="380" t="str">
        <f t="shared" si="8"/>
        <v/>
      </c>
      <c r="BN29" s="380" t="str">
        <f>IFERROR(K29/('Donnees de base'!M29*0.48),"")</f>
        <v/>
      </c>
      <c r="BO29" s="380" t="str">
        <f>IFERROR(L29/('Donnees de base'!M29*0.52),"")</f>
        <v/>
      </c>
      <c r="BP29" s="380" t="str">
        <f>IFERROR(T29/('Donnees de base'!K29*0.48),"")</f>
        <v/>
      </c>
      <c r="BQ29" s="380" t="str">
        <f>IFERROR(U29/('Donnees de base'!K29*0.52),"")</f>
        <v/>
      </c>
      <c r="BR29" s="380" t="str">
        <f>IFERROR(W29/('Donnees de base'!L29*0.48),"")</f>
        <v/>
      </c>
      <c r="BS29" s="380" t="str">
        <f>IFERROR(X29/('Donnees de base'!L29*0.52),"")</f>
        <v/>
      </c>
      <c r="BT29" s="380" t="s">
        <v>309</v>
      </c>
      <c r="BU29" s="381" t="s">
        <v>309</v>
      </c>
      <c r="BV29" s="380" t="s">
        <v>309</v>
      </c>
      <c r="BW29" s="380" t="s">
        <v>309</v>
      </c>
      <c r="BX29" s="380" t="s">
        <v>309</v>
      </c>
      <c r="BY29" s="380" t="s">
        <v>309</v>
      </c>
      <c r="BZ29" s="380" t="s">
        <v>309</v>
      </c>
      <c r="CA29" s="380" t="s">
        <v>309</v>
      </c>
      <c r="CB29" s="380" t="s">
        <v>309</v>
      </c>
      <c r="CC29" s="380" t="s">
        <v>309</v>
      </c>
      <c r="CD29" s="380" t="str">
        <f>IFERROR(AN29/('Donnees de base'!M29*0.48),"")</f>
        <v/>
      </c>
      <c r="CE29" s="380" t="s">
        <v>309</v>
      </c>
      <c r="CF29" s="380" t="s">
        <v>309</v>
      </c>
      <c r="CG29" s="380" t="s">
        <v>309</v>
      </c>
      <c r="CH29" s="382" t="s">
        <v>309</v>
      </c>
      <c r="CI29" s="332"/>
      <c r="CJ29" s="333" t="str">
        <f>IF('Donnees de base'!C29="","",'Donnees de base'!C29)</f>
        <v>DATA</v>
      </c>
      <c r="CK29" s="333" t="str">
        <f>IF('Donnees de base'!D29="","",'Donnees de base'!D29)</f>
        <v/>
      </c>
      <c r="CL29" s="333">
        <f>IF('Donnees de base'!G29="","",'Donnees de base'!G29)</f>
        <v>0</v>
      </c>
      <c r="CM29" s="386"/>
      <c r="CN29" s="383" t="s">
        <v>309</v>
      </c>
      <c r="CO29" s="335">
        <f>IF('Donnees de base'!K29="","",'Donnees de base'!K29)</f>
        <v>0</v>
      </c>
      <c r="CP29" s="397"/>
      <c r="CQ29" s="386"/>
      <c r="CR29" s="386"/>
      <c r="CS29" s="387"/>
      <c r="CT29" s="419">
        <f t="shared" si="9"/>
        <v>0</v>
      </c>
      <c r="CU29" s="389">
        <f t="shared" si="10"/>
        <v>0</v>
      </c>
      <c r="CV29" s="420">
        <f t="shared" si="11"/>
        <v>0</v>
      </c>
      <c r="CW29" s="397"/>
      <c r="CX29" s="386"/>
      <c r="CY29" s="386"/>
      <c r="CZ29" s="391"/>
      <c r="DA29" s="419">
        <f t="shared" si="12"/>
        <v>0</v>
      </c>
      <c r="DB29" s="389">
        <f t="shared" si="13"/>
        <v>0</v>
      </c>
      <c r="DC29" s="420">
        <f t="shared" si="14"/>
        <v>0</v>
      </c>
      <c r="DD29" s="395"/>
      <c r="DE29" s="386"/>
      <c r="DF29" s="386"/>
      <c r="DG29" s="396"/>
      <c r="DH29" s="419">
        <f t="shared" si="15"/>
        <v>0</v>
      </c>
      <c r="DI29" s="389">
        <f t="shared" si="16"/>
        <v>0</v>
      </c>
      <c r="DJ29" s="420">
        <f t="shared" si="17"/>
        <v>0</v>
      </c>
      <c r="DK29" s="397"/>
      <c r="DL29" s="386"/>
      <c r="DM29" s="386"/>
      <c r="DN29" s="391"/>
      <c r="DO29" s="348">
        <f t="shared" si="18"/>
        <v>0</v>
      </c>
      <c r="DP29" s="333">
        <f t="shared" si="19"/>
        <v>0</v>
      </c>
      <c r="DQ29" s="349">
        <f t="shared" si="20"/>
        <v>0</v>
      </c>
      <c r="DR29" s="430">
        <f t="shared" ref="DR29:DS29" si="142">SUM(CT29,DH29)</f>
        <v>0</v>
      </c>
      <c r="DS29" s="399">
        <f t="shared" si="142"/>
        <v>0</v>
      </c>
      <c r="DT29" s="431">
        <f t="shared" si="22"/>
        <v>0</v>
      </c>
      <c r="DU29" s="401">
        <f t="shared" ref="DU29:DV29" si="143">SUM(DA29,DO29)</f>
        <v>0</v>
      </c>
      <c r="DV29" s="399">
        <f t="shared" si="143"/>
        <v>0</v>
      </c>
      <c r="DW29" s="402">
        <f t="shared" si="24"/>
        <v>0</v>
      </c>
      <c r="DX29" s="432">
        <f t="shared" ref="DX29:DY29" si="144">SUM(CP29,CR29,CW29,CY29,DD29,DF29,DK29,DM29)</f>
        <v>0</v>
      </c>
      <c r="DY29" s="351">
        <f t="shared" si="144"/>
        <v>0</v>
      </c>
      <c r="DZ29" s="354">
        <f t="shared" si="26"/>
        <v>0</v>
      </c>
      <c r="EA29" s="531"/>
      <c r="EB29" s="532"/>
      <c r="EC29" s="533"/>
      <c r="ED29" s="530"/>
      <c r="EE29" s="408">
        <f t="shared" si="27"/>
        <v>0</v>
      </c>
      <c r="EF29" s="409">
        <f t="shared" si="28"/>
        <v>0</v>
      </c>
      <c r="EG29" s="410" t="str">
        <f>IFERROR(EF29/'Donnees de base'!E29,"")</f>
        <v/>
      </c>
      <c r="EH29" s="410">
        <f t="shared" si="29"/>
        <v>0</v>
      </c>
      <c r="EI29" s="411" t="str">
        <f>IFERROR(EH29/'Donnees de base'!F29,"")</f>
        <v/>
      </c>
      <c r="EJ29" s="365">
        <f t="shared" si="30"/>
        <v>0</v>
      </c>
      <c r="EK29" s="366" t="str">
        <f>IFERROR(EJ29/'Donnees de base'!G29,"")</f>
        <v/>
      </c>
      <c r="EL29" s="412" t="str">
        <f>IFERROR(DZ29/'Donnees de base'!K29,"")</f>
        <v/>
      </c>
      <c r="EM29" s="413" t="str">
        <f>IFERROR(DZ29/'Donnees de base'!P29,"")</f>
        <v/>
      </c>
      <c r="EN29" s="413" t="str">
        <f>IFERROR(DZ29/'Donnees de base'!T29,"")</f>
        <v/>
      </c>
      <c r="EO29" s="414" t="str">
        <f>IFERROR(EE29/'Donnees de base'!L29,"")</f>
        <v/>
      </c>
      <c r="EP29" s="370" t="str">
        <f>IFERROR(EJ29/('Donnees de base'!K29+'Donnees de base'!L29),"")</f>
        <v/>
      </c>
      <c r="EQ29" s="346"/>
      <c r="ER29" s="525">
        <f>IFERROR(EQ29-Jour1!ES29,"")</f>
        <v>0</v>
      </c>
      <c r="ES29" s="372">
        <f t="shared" si="31"/>
        <v>0</v>
      </c>
      <c r="ET29" s="84"/>
      <c r="EU29" s="84"/>
      <c r="EV29" s="373" t="str">
        <f>IFERROR((((ET29+EU29)*'Donnees de base'!$X$49)-(DZ29+EE29))/((ET29+EU29)*'Donnees de base'!$X$49),"")</f>
        <v/>
      </c>
      <c r="EW29" s="374">
        <f>IFERROR(Jour1!EW29-(ET29+EU29),"")</f>
        <v>0</v>
      </c>
      <c r="EX29" s="421"/>
      <c r="EY29" s="110"/>
      <c r="EZ29" s="110"/>
      <c r="FA29" s="422"/>
      <c r="FB29" s="423"/>
      <c r="FC29" s="110"/>
      <c r="FD29" s="424"/>
      <c r="FE29" s="395"/>
      <c r="FF29" s="415" t="str">
        <f>IFERROR(FE29/'Donnees de base'!AC29,"")</f>
        <v/>
      </c>
      <c r="FG29" s="386"/>
      <c r="FH29" s="415" t="str">
        <f>IFERROR(FG29/'Donnees de base'!AD29,"")</f>
        <v/>
      </c>
      <c r="FI29" s="386"/>
      <c r="FJ29" s="415" t="str">
        <f>IFERROR(FI29/'Donnees de base'!AE29,"")</f>
        <v/>
      </c>
      <c r="FK29" s="386"/>
      <c r="FL29" s="415" t="str">
        <f>IFERROR(FK29/'Donnees de base'!AF29,"")</f>
        <v/>
      </c>
      <c r="FM29" s="386"/>
      <c r="FN29" s="415" t="str">
        <f>IFERROR(FM29/'Donnees de base'!AG29,"")</f>
        <v/>
      </c>
      <c r="FO29" s="416">
        <f t="shared" si="32"/>
        <v>0</v>
      </c>
      <c r="FP29" s="386"/>
      <c r="FQ29" s="415" t="str">
        <f>IFERROR(FP29/'Donnees de base'!AH29,"")</f>
        <v/>
      </c>
      <c r="FR29" s="386"/>
      <c r="FS29" s="415" t="str">
        <f>IFERROR(FR29/'Donnees de base'!AI29,"")</f>
        <v/>
      </c>
      <c r="FT29" s="386"/>
      <c r="FU29" s="415" t="str">
        <f>IFERROR(FT29/'Donnees de base'!AJ29,"")</f>
        <v/>
      </c>
      <c r="FV29" s="416">
        <f t="shared" si="33"/>
        <v>0</v>
      </c>
      <c r="FW29" s="386"/>
      <c r="FX29" s="415" t="str">
        <f>IFERROR(FW29/'Donnees de base'!AK29,"")</f>
        <v/>
      </c>
      <c r="FY29" s="386"/>
      <c r="FZ29" s="415" t="str">
        <f>IFERROR(FY29/'Donnees de base'!AL29,"")</f>
        <v/>
      </c>
      <c r="GA29" s="386"/>
      <c r="GB29" s="415" t="str">
        <f>IFERROR(GA29/'Donnees de base'!AM29,"")</f>
        <v/>
      </c>
      <c r="GC29" s="416">
        <f t="shared" si="34"/>
        <v>0</v>
      </c>
      <c r="GD29" s="386"/>
      <c r="GE29" s="415" t="str">
        <f>IFERROR(GD29/'Donnees de base'!AN29,"")</f>
        <v/>
      </c>
      <c r="GF29" s="101"/>
      <c r="GG29" s="415" t="str">
        <f>IFERROR(GF29/'Donnees de base'!AO29,"")</f>
        <v/>
      </c>
      <c r="GH29" s="386"/>
      <c r="GI29" s="415" t="str">
        <f>IFERROR(GH29/'Donnees de base'!AP29,"")</f>
        <v/>
      </c>
      <c r="GJ29" s="386"/>
      <c r="GK29" s="417" t="str">
        <f>IFERROR(GJ29/'Donnees de base'!AQ29,"")</f>
        <v/>
      </c>
      <c r="GL29" s="418">
        <f t="shared" si="35"/>
        <v>0</v>
      </c>
      <c r="GM29" s="397"/>
      <c r="GN29" s="415" t="str">
        <f>IFERROR(GM29/'Donnees de base'!AS29,"")</f>
        <v/>
      </c>
      <c r="GO29" s="386"/>
      <c r="GP29" s="415" t="str">
        <f>IFERROR(GO29/'Donnees de base'!AT29,"")</f>
        <v/>
      </c>
      <c r="GQ29" s="386"/>
      <c r="GR29" s="415" t="str">
        <f>IFERROR(GQ29/'Donnees de base'!AU29,"")</f>
        <v/>
      </c>
      <c r="GS29" s="386"/>
      <c r="GT29" s="415" t="str">
        <f>IFERROR(GS29/'Donnees de base'!AV29,"")</f>
        <v/>
      </c>
      <c r="GU29" s="386"/>
      <c r="GV29" s="415" t="str">
        <f>IFERROR(GU29/'Donnees de base'!AW29,"")</f>
        <v/>
      </c>
      <c r="GW29" s="416">
        <f t="shared" si="36"/>
        <v>0</v>
      </c>
      <c r="GX29" s="386"/>
      <c r="GY29" s="415" t="str">
        <f>IFERROR(GX29/'Donnees de base'!AX29,"")</f>
        <v/>
      </c>
      <c r="GZ29" s="386"/>
      <c r="HA29" s="415" t="str">
        <f>IFERROR(GZ29/'Donnees de base'!AY29,"")</f>
        <v/>
      </c>
      <c r="HB29" s="386"/>
      <c r="HC29" s="415" t="str">
        <f>IFERROR(HB29/'Donnees de base'!AZ29,"")</f>
        <v/>
      </c>
      <c r="HD29" s="416">
        <f t="shared" si="37"/>
        <v>0</v>
      </c>
      <c r="HE29" s="386"/>
      <c r="HF29" s="415" t="str">
        <f>IFERROR(HE29/'Donnees de base'!BA29,"")</f>
        <v/>
      </c>
      <c r="HG29" s="386"/>
      <c r="HH29" s="415" t="str">
        <f>IFERROR(HG29/'Donnees de base'!BB29,"")</f>
        <v/>
      </c>
      <c r="HI29" s="386"/>
      <c r="HJ29" s="415" t="str">
        <f>IFERROR(HI29/'Donnees de base'!BC29,"")</f>
        <v/>
      </c>
      <c r="HK29" s="416">
        <f t="shared" si="38"/>
        <v>0</v>
      </c>
      <c r="HL29" s="386"/>
      <c r="HM29" s="415" t="str">
        <f>IFERROR(HL29/'Donnees de base'!BD29,"")</f>
        <v/>
      </c>
      <c r="HN29" s="386"/>
      <c r="HO29" s="415" t="str">
        <f>IFERROR(HN29/'Donnees de base'!BE29,"")</f>
        <v/>
      </c>
      <c r="HP29" s="386"/>
      <c r="HQ29" s="415" t="str">
        <f>IFERROR(HP29/'Donnees de base'!BF29,"")</f>
        <v/>
      </c>
      <c r="HR29" s="386"/>
      <c r="HS29" s="417" t="str">
        <f>IFERROR(HR29/'Donnees de base'!BG29,"")</f>
        <v/>
      </c>
      <c r="HT29" s="418">
        <f t="shared" si="39"/>
        <v>0</v>
      </c>
      <c r="HU29" s="397"/>
      <c r="HV29" s="415" t="str">
        <f>IFERROR(HU29/'Donnees de base'!BI29,"")</f>
        <v/>
      </c>
      <c r="HW29" s="386"/>
      <c r="HX29" s="415" t="str">
        <f>IFERROR(HW29/'Donnees de base'!BJ29,"")</f>
        <v/>
      </c>
      <c r="HY29" s="386"/>
      <c r="HZ29" s="415" t="str">
        <f>IFERROR(HY29/'Donnees de base'!BK29,"")</f>
        <v/>
      </c>
      <c r="IA29" s="386"/>
      <c r="IB29" s="415" t="str">
        <f>IFERROR(IA29/'Donnees de base'!BL29,"")</f>
        <v/>
      </c>
      <c r="IC29" s="386"/>
      <c r="ID29" s="415" t="str">
        <f>IFERROR(IC29/'Donnees de base'!BM29,"")</f>
        <v/>
      </c>
      <c r="IE29" s="416">
        <f t="shared" si="40"/>
        <v>0</v>
      </c>
      <c r="IF29" s="386"/>
      <c r="IG29" s="415" t="str">
        <f>IFERROR(IF29/'Donnees de base'!BN29,"")</f>
        <v/>
      </c>
      <c r="IH29" s="386"/>
      <c r="II29" s="415" t="str">
        <f>IFERROR(IH29/'Donnees de base'!BO29,"")</f>
        <v/>
      </c>
      <c r="IJ29" s="386"/>
      <c r="IK29" s="415" t="str">
        <f>IFERROR(IJ29/'Donnees de base'!BP29,"")</f>
        <v/>
      </c>
      <c r="IL29" s="416">
        <f t="shared" si="41"/>
        <v>0</v>
      </c>
      <c r="IM29" s="386"/>
      <c r="IN29" s="415" t="str">
        <f>IFERROR(IM29/'Donnees de base'!BQ29,"")</f>
        <v/>
      </c>
      <c r="IO29" s="386"/>
      <c r="IP29" s="415" t="str">
        <f>IFERROR(IO29/'Donnees de base'!BR29,"")</f>
        <v/>
      </c>
      <c r="IQ29" s="386"/>
      <c r="IR29" s="415" t="str">
        <f>IFERROR(IQ29/'Donnees de base'!BS29,"")</f>
        <v/>
      </c>
      <c r="IS29" s="416">
        <f t="shared" si="42"/>
        <v>0</v>
      </c>
      <c r="IT29" s="386"/>
      <c r="IU29" s="415" t="str">
        <f>IFERROR(IT29/'Donnees de base'!BT29,"")</f>
        <v/>
      </c>
      <c r="IV29" s="386"/>
      <c r="IW29" s="415" t="str">
        <f>IFERROR(IV29/'Donnees de base'!BU29,"")</f>
        <v/>
      </c>
      <c r="IX29" s="386"/>
      <c r="IY29" s="415" t="str">
        <f>IFERROR(IX29/'Donnees de base'!BV29,"")</f>
        <v/>
      </c>
      <c r="IZ29" s="386"/>
      <c r="JA29" s="417" t="str">
        <f>IFERROR(IZ29/'Donnees de base'!BW29,"")</f>
        <v/>
      </c>
      <c r="JB29" s="418">
        <f t="shared" si="43"/>
        <v>0</v>
      </c>
      <c r="JC29" s="397"/>
      <c r="JD29" s="415" t="str">
        <f>IFERROR(JC29/'Donnees de base'!BY29,"")</f>
        <v/>
      </c>
      <c r="JE29" s="386"/>
      <c r="JF29" s="386"/>
      <c r="JG29" s="386"/>
      <c r="JH29" s="386"/>
      <c r="JI29" s="389">
        <f t="shared" si="44"/>
        <v>0</v>
      </c>
      <c r="JJ29" s="417" t="str">
        <f>IFERROR(JI29/('Donnees de base'!CD29-'Donnees de base'!BY29),"")</f>
        <v/>
      </c>
      <c r="JK29" s="418">
        <f t="shared" si="0"/>
        <v>0</v>
      </c>
    </row>
    <row r="30" spans="1:271" ht="15.4">
      <c r="A30" s="214" t="str">
        <f>IF('Donnees de base'!A30="","",'Donnees de base'!A30)</f>
        <v>COUP</v>
      </c>
      <c r="B30" s="215" t="str">
        <f>IF('Donnees de base'!B30="","",'Donnees de base'!B30)</f>
        <v>GPEI</v>
      </c>
      <c r="C30" s="215" t="str">
        <f>IF('Donnees de base'!C30="","",'Donnees de base'!C30)</f>
        <v>DATA</v>
      </c>
      <c r="D30" s="215" t="str">
        <f>IF('Donnees de base'!D30="","",'Donnees de base'!D30)</f>
        <v/>
      </c>
      <c r="E30" s="216" t="str">
        <f>IF('Donnees de base'!H30="","",'Donnees de base'!H30)</f>
        <v/>
      </c>
      <c r="F30" s="227">
        <v>0</v>
      </c>
      <c r="G30" s="228"/>
      <c r="H30" s="229" t="str">
        <f>IF('Donnees de base'!Y30="","",'Donnees de base'!Y30)</f>
        <v/>
      </c>
      <c r="I30" s="106"/>
      <c r="J30" s="230">
        <f t="shared" si="1"/>
        <v>0</v>
      </c>
      <c r="K30" s="105"/>
      <c r="L30" s="106"/>
      <c r="M30" s="230">
        <f t="shared" si="2"/>
        <v>0</v>
      </c>
      <c r="N30" s="105"/>
      <c r="O30" s="105"/>
      <c r="P30" s="231">
        <f t="shared" si="3"/>
        <v>0</v>
      </c>
      <c r="Q30" s="105"/>
      <c r="R30" s="105"/>
      <c r="S30" s="231">
        <f t="shared" si="4"/>
        <v>0</v>
      </c>
      <c r="T30" s="232">
        <f t="shared" ref="T30:U30" si="145">SUM(N30,Q30)</f>
        <v>0</v>
      </c>
      <c r="U30" s="232">
        <f t="shared" si="145"/>
        <v>0</v>
      </c>
      <c r="V30" s="231">
        <f t="shared" si="6"/>
        <v>0</v>
      </c>
      <c r="W30" s="105"/>
      <c r="X30" s="228"/>
      <c r="Y30" s="114"/>
      <c r="Z30" s="115"/>
      <c r="AA30" s="115"/>
      <c r="AB30" s="115"/>
      <c r="AC30" s="116"/>
      <c r="AD30" s="107"/>
      <c r="AE30" s="228"/>
      <c r="AF30" s="103"/>
      <c r="AG30" s="105"/>
      <c r="AH30" s="105"/>
      <c r="AI30" s="105"/>
      <c r="AJ30" s="105"/>
      <c r="AK30" s="105"/>
      <c r="AL30" s="105"/>
      <c r="AM30" s="105"/>
      <c r="AN30" s="106"/>
      <c r="AO30" s="107"/>
      <c r="AP30" s="105"/>
      <c r="AQ30" s="105"/>
      <c r="AR30" s="105"/>
      <c r="AS30" s="105"/>
      <c r="AT30" s="105"/>
      <c r="AU30" s="105"/>
      <c r="AV30" s="105"/>
      <c r="AW30" s="228"/>
      <c r="AX30" s="103"/>
      <c r="AY30" s="105"/>
      <c r="AZ30" s="105"/>
      <c r="BA30" s="105"/>
      <c r="BB30" s="105"/>
      <c r="BC30" s="105"/>
      <c r="BD30" s="105"/>
      <c r="BE30" s="105"/>
      <c r="BF30" s="105"/>
      <c r="BG30" s="105"/>
      <c r="BH30" s="105"/>
      <c r="BI30" s="106"/>
      <c r="BJ30" s="107"/>
      <c r="BK30" s="228"/>
      <c r="BL30" s="379" t="str">
        <f t="shared" si="7"/>
        <v/>
      </c>
      <c r="BM30" s="380" t="str">
        <f t="shared" si="8"/>
        <v/>
      </c>
      <c r="BN30" s="380" t="str">
        <f>IFERROR(K30/('Donnees de base'!M30*0.48),"")</f>
        <v/>
      </c>
      <c r="BO30" s="380" t="str">
        <f>IFERROR(L30/('Donnees de base'!M30*0.52),"")</f>
        <v/>
      </c>
      <c r="BP30" s="380" t="str">
        <f>IFERROR(T30/('Donnees de base'!K30*0.48),"")</f>
        <v/>
      </c>
      <c r="BQ30" s="380" t="str">
        <f>IFERROR(U30/('Donnees de base'!K30*0.52),"")</f>
        <v/>
      </c>
      <c r="BR30" s="380" t="str">
        <f>IFERROR(W30/('Donnees de base'!L30*0.48),"")</f>
        <v/>
      </c>
      <c r="BS30" s="380" t="str">
        <f>IFERROR(X30/('Donnees de base'!L30*0.52),"")</f>
        <v/>
      </c>
      <c r="BT30" s="380" t="s">
        <v>309</v>
      </c>
      <c r="BU30" s="381" t="s">
        <v>309</v>
      </c>
      <c r="BV30" s="380" t="s">
        <v>309</v>
      </c>
      <c r="BW30" s="380" t="s">
        <v>309</v>
      </c>
      <c r="BX30" s="380" t="s">
        <v>309</v>
      </c>
      <c r="BY30" s="380" t="s">
        <v>309</v>
      </c>
      <c r="BZ30" s="380" t="s">
        <v>309</v>
      </c>
      <c r="CA30" s="380" t="s">
        <v>309</v>
      </c>
      <c r="CB30" s="380" t="s">
        <v>309</v>
      </c>
      <c r="CC30" s="380" t="s">
        <v>309</v>
      </c>
      <c r="CD30" s="380" t="str">
        <f>IFERROR(AN30/('Donnees de base'!M30*0.48),"")</f>
        <v/>
      </c>
      <c r="CE30" s="380" t="s">
        <v>309</v>
      </c>
      <c r="CF30" s="380" t="s">
        <v>309</v>
      </c>
      <c r="CG30" s="380" t="s">
        <v>309</v>
      </c>
      <c r="CH30" s="382" t="s">
        <v>309</v>
      </c>
      <c r="CI30" s="332"/>
      <c r="CJ30" s="333" t="str">
        <f>IF('Donnees de base'!C30="","",'Donnees de base'!C30)</f>
        <v>DATA</v>
      </c>
      <c r="CK30" s="333" t="str">
        <f>IF('Donnees de base'!D30="","",'Donnees de base'!D30)</f>
        <v/>
      </c>
      <c r="CL30" s="333">
        <f>IF('Donnees de base'!G30="","",'Donnees de base'!G30)</f>
        <v>0</v>
      </c>
      <c r="CM30" s="386"/>
      <c r="CN30" s="383" t="s">
        <v>309</v>
      </c>
      <c r="CO30" s="335">
        <f>IF('Donnees de base'!K30="","",'Donnees de base'!K30)</f>
        <v>0</v>
      </c>
      <c r="CP30" s="397"/>
      <c r="CQ30" s="386"/>
      <c r="CR30" s="386"/>
      <c r="CS30" s="387"/>
      <c r="CT30" s="419">
        <f t="shared" si="9"/>
        <v>0</v>
      </c>
      <c r="CU30" s="389">
        <f t="shared" si="10"/>
        <v>0</v>
      </c>
      <c r="CV30" s="420">
        <f t="shared" si="11"/>
        <v>0</v>
      </c>
      <c r="CW30" s="397"/>
      <c r="CX30" s="386"/>
      <c r="CY30" s="386"/>
      <c r="CZ30" s="391"/>
      <c r="DA30" s="419">
        <f t="shared" si="12"/>
        <v>0</v>
      </c>
      <c r="DB30" s="389">
        <f t="shared" si="13"/>
        <v>0</v>
      </c>
      <c r="DC30" s="420">
        <f t="shared" si="14"/>
        <v>0</v>
      </c>
      <c r="DD30" s="395"/>
      <c r="DE30" s="386"/>
      <c r="DF30" s="386"/>
      <c r="DG30" s="396"/>
      <c r="DH30" s="419">
        <f t="shared" si="15"/>
        <v>0</v>
      </c>
      <c r="DI30" s="389">
        <f t="shared" si="16"/>
        <v>0</v>
      </c>
      <c r="DJ30" s="420">
        <f t="shared" si="17"/>
        <v>0</v>
      </c>
      <c r="DK30" s="397"/>
      <c r="DL30" s="386"/>
      <c r="DM30" s="386"/>
      <c r="DN30" s="391"/>
      <c r="DO30" s="348">
        <f t="shared" si="18"/>
        <v>0</v>
      </c>
      <c r="DP30" s="333">
        <f t="shared" si="19"/>
        <v>0</v>
      </c>
      <c r="DQ30" s="349">
        <f t="shared" si="20"/>
        <v>0</v>
      </c>
      <c r="DR30" s="430">
        <f t="shared" ref="DR30:DS30" si="146">SUM(CT30,DH30)</f>
        <v>0</v>
      </c>
      <c r="DS30" s="399">
        <f t="shared" si="146"/>
        <v>0</v>
      </c>
      <c r="DT30" s="431">
        <f t="shared" si="22"/>
        <v>0</v>
      </c>
      <c r="DU30" s="401">
        <f t="shared" ref="DU30:DV30" si="147">SUM(DA30,DO30)</f>
        <v>0</v>
      </c>
      <c r="DV30" s="399">
        <f t="shared" si="147"/>
        <v>0</v>
      </c>
      <c r="DW30" s="402">
        <f t="shared" si="24"/>
        <v>0</v>
      </c>
      <c r="DX30" s="432">
        <f t="shared" ref="DX30:DY30" si="148">SUM(CP30,CR30,CW30,CY30,DD30,DF30,DK30,DM30)</f>
        <v>0</v>
      </c>
      <c r="DY30" s="351">
        <f t="shared" si="148"/>
        <v>0</v>
      </c>
      <c r="DZ30" s="354">
        <f t="shared" si="26"/>
        <v>0</v>
      </c>
      <c r="EA30" s="531"/>
      <c r="EB30" s="532"/>
      <c r="EC30" s="533"/>
      <c r="ED30" s="530"/>
      <c r="EE30" s="408">
        <f t="shared" si="27"/>
        <v>0</v>
      </c>
      <c r="EF30" s="409">
        <f t="shared" si="28"/>
        <v>0</v>
      </c>
      <c r="EG30" s="410" t="str">
        <f>IFERROR(EF30/'Donnees de base'!E30,"")</f>
        <v/>
      </c>
      <c r="EH30" s="410">
        <f t="shared" si="29"/>
        <v>0</v>
      </c>
      <c r="EI30" s="411" t="str">
        <f>IFERROR(EH30/'Donnees de base'!F30,"")</f>
        <v/>
      </c>
      <c r="EJ30" s="365">
        <f t="shared" si="30"/>
        <v>0</v>
      </c>
      <c r="EK30" s="366" t="str">
        <f>IFERROR(EJ30/'Donnees de base'!G30,"")</f>
        <v/>
      </c>
      <c r="EL30" s="412" t="str">
        <f>IFERROR(DZ30/'Donnees de base'!K30,"")</f>
        <v/>
      </c>
      <c r="EM30" s="413" t="str">
        <f>IFERROR(DZ30/'Donnees de base'!P30,"")</f>
        <v/>
      </c>
      <c r="EN30" s="413" t="str">
        <f>IFERROR(DZ30/'Donnees de base'!T30,"")</f>
        <v/>
      </c>
      <c r="EO30" s="414" t="str">
        <f>IFERROR(EE30/'Donnees de base'!L30,"")</f>
        <v/>
      </c>
      <c r="EP30" s="370" t="str">
        <f>IFERROR(EJ30/('Donnees de base'!K30+'Donnees de base'!L30),"")</f>
        <v/>
      </c>
      <c r="EQ30" s="346"/>
      <c r="ER30" s="525">
        <f>IFERROR(EQ30-Jour1!ES30,"")</f>
        <v>0</v>
      </c>
      <c r="ES30" s="372">
        <f t="shared" si="31"/>
        <v>0</v>
      </c>
      <c r="ET30" s="84"/>
      <c r="EU30" s="84"/>
      <c r="EV30" s="373" t="str">
        <f>IFERROR((((ET30+EU30)*'Donnees de base'!$X$49)-(DZ30+EE30))/((ET30+EU30)*'Donnees de base'!$X$49),"")</f>
        <v/>
      </c>
      <c r="EW30" s="374">
        <f>IFERROR(Jour1!EW30-(ET30+EU30),"")</f>
        <v>0</v>
      </c>
      <c r="EX30" s="421"/>
      <c r="EY30" s="110"/>
      <c r="EZ30" s="110"/>
      <c r="FA30" s="422"/>
      <c r="FB30" s="423"/>
      <c r="FC30" s="110"/>
      <c r="FD30" s="424"/>
      <c r="FE30" s="395"/>
      <c r="FF30" s="415" t="str">
        <f>IFERROR(FE30/'Donnees de base'!AC30,"")</f>
        <v/>
      </c>
      <c r="FG30" s="386"/>
      <c r="FH30" s="415" t="str">
        <f>IFERROR(FG30/'Donnees de base'!AD30,"")</f>
        <v/>
      </c>
      <c r="FI30" s="386"/>
      <c r="FJ30" s="415" t="str">
        <f>IFERROR(FI30/'Donnees de base'!AE30,"")</f>
        <v/>
      </c>
      <c r="FK30" s="386"/>
      <c r="FL30" s="415" t="str">
        <f>IFERROR(FK30/'Donnees de base'!AF30,"")</f>
        <v/>
      </c>
      <c r="FM30" s="386"/>
      <c r="FN30" s="415" t="str">
        <f>IFERROR(FM30/'Donnees de base'!AG30,"")</f>
        <v/>
      </c>
      <c r="FO30" s="416">
        <f t="shared" si="32"/>
        <v>0</v>
      </c>
      <c r="FP30" s="386"/>
      <c r="FQ30" s="415" t="str">
        <f>IFERROR(FP30/'Donnees de base'!AH30,"")</f>
        <v/>
      </c>
      <c r="FR30" s="386"/>
      <c r="FS30" s="415" t="str">
        <f>IFERROR(FR30/'Donnees de base'!AI30,"")</f>
        <v/>
      </c>
      <c r="FT30" s="386"/>
      <c r="FU30" s="415" t="str">
        <f>IFERROR(FT30/'Donnees de base'!AJ30,"")</f>
        <v/>
      </c>
      <c r="FV30" s="416">
        <f t="shared" si="33"/>
        <v>0</v>
      </c>
      <c r="FW30" s="386"/>
      <c r="FX30" s="415" t="str">
        <f>IFERROR(FW30/'Donnees de base'!AK30,"")</f>
        <v/>
      </c>
      <c r="FY30" s="386"/>
      <c r="FZ30" s="415" t="str">
        <f>IFERROR(FY30/'Donnees de base'!AL30,"")</f>
        <v/>
      </c>
      <c r="GA30" s="386"/>
      <c r="GB30" s="415" t="str">
        <f>IFERROR(GA30/'Donnees de base'!AM30,"")</f>
        <v/>
      </c>
      <c r="GC30" s="416">
        <f t="shared" si="34"/>
        <v>0</v>
      </c>
      <c r="GD30" s="386"/>
      <c r="GE30" s="415" t="str">
        <f>IFERROR(GD30/'Donnees de base'!AN30,"")</f>
        <v/>
      </c>
      <c r="GF30" s="101"/>
      <c r="GG30" s="415" t="str">
        <f>IFERROR(GF30/'Donnees de base'!AO30,"")</f>
        <v/>
      </c>
      <c r="GH30" s="386"/>
      <c r="GI30" s="415" t="str">
        <f>IFERROR(GH30/'Donnees de base'!AP30,"")</f>
        <v/>
      </c>
      <c r="GJ30" s="386"/>
      <c r="GK30" s="417" t="str">
        <f>IFERROR(GJ30/'Donnees de base'!AQ30,"")</f>
        <v/>
      </c>
      <c r="GL30" s="418">
        <f t="shared" si="35"/>
        <v>0</v>
      </c>
      <c r="GM30" s="397"/>
      <c r="GN30" s="415" t="str">
        <f>IFERROR(GM30/'Donnees de base'!AS30,"")</f>
        <v/>
      </c>
      <c r="GO30" s="386"/>
      <c r="GP30" s="415" t="str">
        <f>IFERROR(GO30/'Donnees de base'!AT30,"")</f>
        <v/>
      </c>
      <c r="GQ30" s="386"/>
      <c r="GR30" s="415" t="str">
        <f>IFERROR(GQ30/'Donnees de base'!AU30,"")</f>
        <v/>
      </c>
      <c r="GS30" s="386"/>
      <c r="GT30" s="415" t="str">
        <f>IFERROR(GS30/'Donnees de base'!AV30,"")</f>
        <v/>
      </c>
      <c r="GU30" s="386"/>
      <c r="GV30" s="415" t="str">
        <f>IFERROR(GU30/'Donnees de base'!AW30,"")</f>
        <v/>
      </c>
      <c r="GW30" s="416">
        <f t="shared" si="36"/>
        <v>0</v>
      </c>
      <c r="GX30" s="386"/>
      <c r="GY30" s="415" t="str">
        <f>IFERROR(GX30/'Donnees de base'!AX30,"")</f>
        <v/>
      </c>
      <c r="GZ30" s="386"/>
      <c r="HA30" s="415" t="str">
        <f>IFERROR(GZ30/'Donnees de base'!AY30,"")</f>
        <v/>
      </c>
      <c r="HB30" s="386"/>
      <c r="HC30" s="415" t="str">
        <f>IFERROR(HB30/'Donnees de base'!AZ30,"")</f>
        <v/>
      </c>
      <c r="HD30" s="416">
        <f t="shared" si="37"/>
        <v>0</v>
      </c>
      <c r="HE30" s="386"/>
      <c r="HF30" s="415" t="str">
        <f>IFERROR(HE30/'Donnees de base'!BA30,"")</f>
        <v/>
      </c>
      <c r="HG30" s="386"/>
      <c r="HH30" s="415" t="str">
        <f>IFERROR(HG30/'Donnees de base'!BB30,"")</f>
        <v/>
      </c>
      <c r="HI30" s="386"/>
      <c r="HJ30" s="415" t="str">
        <f>IFERROR(HI30/'Donnees de base'!BC30,"")</f>
        <v/>
      </c>
      <c r="HK30" s="416">
        <f t="shared" si="38"/>
        <v>0</v>
      </c>
      <c r="HL30" s="386"/>
      <c r="HM30" s="415" t="str">
        <f>IFERROR(HL30/'Donnees de base'!BD30,"")</f>
        <v/>
      </c>
      <c r="HN30" s="386"/>
      <c r="HO30" s="415" t="str">
        <f>IFERROR(HN30/'Donnees de base'!BE30,"")</f>
        <v/>
      </c>
      <c r="HP30" s="386"/>
      <c r="HQ30" s="415" t="str">
        <f>IFERROR(HP30/'Donnees de base'!BF30,"")</f>
        <v/>
      </c>
      <c r="HR30" s="386"/>
      <c r="HS30" s="417" t="str">
        <f>IFERROR(HR30/'Donnees de base'!BG30,"")</f>
        <v/>
      </c>
      <c r="HT30" s="418">
        <f t="shared" si="39"/>
        <v>0</v>
      </c>
      <c r="HU30" s="397"/>
      <c r="HV30" s="415" t="str">
        <f>IFERROR(HU30/'Donnees de base'!BI30,"")</f>
        <v/>
      </c>
      <c r="HW30" s="386"/>
      <c r="HX30" s="415" t="str">
        <f>IFERROR(HW30/'Donnees de base'!BJ30,"")</f>
        <v/>
      </c>
      <c r="HY30" s="386"/>
      <c r="HZ30" s="415" t="str">
        <f>IFERROR(HY30/'Donnees de base'!BK30,"")</f>
        <v/>
      </c>
      <c r="IA30" s="386"/>
      <c r="IB30" s="415" t="str">
        <f>IFERROR(IA30/'Donnees de base'!BL30,"")</f>
        <v/>
      </c>
      <c r="IC30" s="386"/>
      <c r="ID30" s="415" t="str">
        <f>IFERROR(IC30/'Donnees de base'!BM30,"")</f>
        <v/>
      </c>
      <c r="IE30" s="416">
        <f t="shared" si="40"/>
        <v>0</v>
      </c>
      <c r="IF30" s="386"/>
      <c r="IG30" s="415" t="str">
        <f>IFERROR(IF30/'Donnees de base'!BN30,"")</f>
        <v/>
      </c>
      <c r="IH30" s="386"/>
      <c r="II30" s="415" t="str">
        <f>IFERROR(IH30/'Donnees de base'!BO30,"")</f>
        <v/>
      </c>
      <c r="IJ30" s="386"/>
      <c r="IK30" s="415" t="str">
        <f>IFERROR(IJ30/'Donnees de base'!BP30,"")</f>
        <v/>
      </c>
      <c r="IL30" s="416">
        <f t="shared" si="41"/>
        <v>0</v>
      </c>
      <c r="IM30" s="386"/>
      <c r="IN30" s="415" t="str">
        <f>IFERROR(IM30/'Donnees de base'!BQ30,"")</f>
        <v/>
      </c>
      <c r="IO30" s="386"/>
      <c r="IP30" s="415" t="str">
        <f>IFERROR(IO30/'Donnees de base'!BR30,"")</f>
        <v/>
      </c>
      <c r="IQ30" s="386"/>
      <c r="IR30" s="415" t="str">
        <f>IFERROR(IQ30/'Donnees de base'!BS30,"")</f>
        <v/>
      </c>
      <c r="IS30" s="416">
        <f t="shared" si="42"/>
        <v>0</v>
      </c>
      <c r="IT30" s="386"/>
      <c r="IU30" s="415" t="str">
        <f>IFERROR(IT30/'Donnees de base'!BT30,"")</f>
        <v/>
      </c>
      <c r="IV30" s="386"/>
      <c r="IW30" s="415" t="str">
        <f>IFERROR(IV30/'Donnees de base'!BU30,"")</f>
        <v/>
      </c>
      <c r="IX30" s="386"/>
      <c r="IY30" s="415" t="str">
        <f>IFERROR(IX30/'Donnees de base'!BV30,"")</f>
        <v/>
      </c>
      <c r="IZ30" s="386"/>
      <c r="JA30" s="417" t="str">
        <f>IFERROR(IZ30/'Donnees de base'!BW30,"")</f>
        <v/>
      </c>
      <c r="JB30" s="418">
        <f t="shared" si="43"/>
        <v>0</v>
      </c>
      <c r="JC30" s="397"/>
      <c r="JD30" s="415" t="str">
        <f>IFERROR(JC30/'Donnees de base'!BY30,"")</f>
        <v/>
      </c>
      <c r="JE30" s="386"/>
      <c r="JF30" s="386"/>
      <c r="JG30" s="386"/>
      <c r="JH30" s="386"/>
      <c r="JI30" s="389">
        <f t="shared" si="44"/>
        <v>0</v>
      </c>
      <c r="JJ30" s="417" t="str">
        <f>IFERROR(JI30/('Donnees de base'!CD30-'Donnees de base'!BY30),"")</f>
        <v/>
      </c>
      <c r="JK30" s="418">
        <f t="shared" si="0"/>
        <v>0</v>
      </c>
    </row>
    <row r="31" spans="1:271" ht="15.4">
      <c r="A31" s="214" t="str">
        <f>IF('Donnees de base'!A31="","",'Donnees de base'!A31)</f>
        <v>COUP</v>
      </c>
      <c r="B31" s="215" t="str">
        <f>IF('Donnees de base'!B31="","",'Donnees de base'!B31)</f>
        <v>GPEI</v>
      </c>
      <c r="C31" s="215" t="str">
        <f>IF('Donnees de base'!C31="","",'Donnees de base'!C31)</f>
        <v>DATA</v>
      </c>
      <c r="D31" s="215" t="str">
        <f>IF('Donnees de base'!D31="","",'Donnees de base'!D31)</f>
        <v/>
      </c>
      <c r="E31" s="216" t="str">
        <f>IF('Donnees de base'!H31="","",'Donnees de base'!H31)</f>
        <v/>
      </c>
      <c r="F31" s="227">
        <v>0</v>
      </c>
      <c r="G31" s="228"/>
      <c r="H31" s="229" t="str">
        <f>IF('Donnees de base'!Y31="","",'Donnees de base'!Y31)</f>
        <v/>
      </c>
      <c r="I31" s="106"/>
      <c r="J31" s="230">
        <f t="shared" si="1"/>
        <v>0</v>
      </c>
      <c r="K31" s="105"/>
      <c r="L31" s="106"/>
      <c r="M31" s="230">
        <f t="shared" si="2"/>
        <v>0</v>
      </c>
      <c r="N31" s="105"/>
      <c r="O31" s="105"/>
      <c r="P31" s="231">
        <f t="shared" si="3"/>
        <v>0</v>
      </c>
      <c r="Q31" s="105"/>
      <c r="R31" s="105"/>
      <c r="S31" s="231">
        <f t="shared" si="4"/>
        <v>0</v>
      </c>
      <c r="T31" s="232">
        <f t="shared" ref="T31:U31" si="149">SUM(N31,Q31)</f>
        <v>0</v>
      </c>
      <c r="U31" s="232">
        <f t="shared" si="149"/>
        <v>0</v>
      </c>
      <c r="V31" s="231">
        <f t="shared" si="6"/>
        <v>0</v>
      </c>
      <c r="W31" s="105"/>
      <c r="X31" s="228"/>
      <c r="Y31" s="114"/>
      <c r="Z31" s="115"/>
      <c r="AA31" s="115"/>
      <c r="AB31" s="115"/>
      <c r="AC31" s="116"/>
      <c r="AD31" s="107"/>
      <c r="AE31" s="228"/>
      <c r="AF31" s="103"/>
      <c r="AG31" s="105"/>
      <c r="AH31" s="105"/>
      <c r="AI31" s="105"/>
      <c r="AJ31" s="105"/>
      <c r="AK31" s="105"/>
      <c r="AL31" s="105"/>
      <c r="AM31" s="105"/>
      <c r="AN31" s="106"/>
      <c r="AO31" s="107"/>
      <c r="AP31" s="105"/>
      <c r="AQ31" s="105"/>
      <c r="AR31" s="105"/>
      <c r="AS31" s="105"/>
      <c r="AT31" s="105"/>
      <c r="AU31" s="105"/>
      <c r="AV31" s="105"/>
      <c r="AW31" s="228"/>
      <c r="AX31" s="103"/>
      <c r="AY31" s="105"/>
      <c r="AZ31" s="105"/>
      <c r="BA31" s="105"/>
      <c r="BB31" s="105"/>
      <c r="BC31" s="105"/>
      <c r="BD31" s="105"/>
      <c r="BE31" s="105"/>
      <c r="BF31" s="105"/>
      <c r="BG31" s="105"/>
      <c r="BH31" s="105"/>
      <c r="BI31" s="106"/>
      <c r="BJ31" s="107"/>
      <c r="BK31" s="228"/>
      <c r="BL31" s="379" t="str">
        <f t="shared" si="7"/>
        <v/>
      </c>
      <c r="BM31" s="380" t="str">
        <f t="shared" si="8"/>
        <v/>
      </c>
      <c r="BN31" s="380" t="str">
        <f>IFERROR(K31/('Donnees de base'!M31*0.48),"")</f>
        <v/>
      </c>
      <c r="BO31" s="380" t="str">
        <f>IFERROR(L31/('Donnees de base'!M31*0.52),"")</f>
        <v/>
      </c>
      <c r="BP31" s="380" t="str">
        <f>IFERROR(T31/('Donnees de base'!K31*0.48),"")</f>
        <v/>
      </c>
      <c r="BQ31" s="380" t="str">
        <f>IFERROR(U31/('Donnees de base'!K31*0.52),"")</f>
        <v/>
      </c>
      <c r="BR31" s="380" t="str">
        <f>IFERROR(W31/('Donnees de base'!L31*0.48),"")</f>
        <v/>
      </c>
      <c r="BS31" s="380" t="str">
        <f>IFERROR(X31/('Donnees de base'!L31*0.52),"")</f>
        <v/>
      </c>
      <c r="BT31" s="380" t="s">
        <v>309</v>
      </c>
      <c r="BU31" s="381" t="s">
        <v>309</v>
      </c>
      <c r="BV31" s="380" t="s">
        <v>309</v>
      </c>
      <c r="BW31" s="380" t="s">
        <v>309</v>
      </c>
      <c r="BX31" s="380" t="s">
        <v>309</v>
      </c>
      <c r="BY31" s="380" t="s">
        <v>309</v>
      </c>
      <c r="BZ31" s="380" t="s">
        <v>309</v>
      </c>
      <c r="CA31" s="380" t="s">
        <v>309</v>
      </c>
      <c r="CB31" s="380" t="s">
        <v>309</v>
      </c>
      <c r="CC31" s="380" t="s">
        <v>309</v>
      </c>
      <c r="CD31" s="380" t="str">
        <f>IFERROR(AN31/('Donnees de base'!M31*0.48),"")</f>
        <v/>
      </c>
      <c r="CE31" s="380" t="s">
        <v>309</v>
      </c>
      <c r="CF31" s="380" t="s">
        <v>309</v>
      </c>
      <c r="CG31" s="380" t="s">
        <v>309</v>
      </c>
      <c r="CH31" s="382" t="s">
        <v>309</v>
      </c>
      <c r="CI31" s="332"/>
      <c r="CJ31" s="333" t="str">
        <f>IF('Donnees de base'!C31="","",'Donnees de base'!C31)</f>
        <v>DATA</v>
      </c>
      <c r="CK31" s="333" t="str">
        <f>IF('Donnees de base'!D31="","",'Donnees de base'!D31)</f>
        <v/>
      </c>
      <c r="CL31" s="333">
        <f>IF('Donnees de base'!G31="","",'Donnees de base'!G31)</f>
        <v>0</v>
      </c>
      <c r="CM31" s="386"/>
      <c r="CN31" s="383" t="s">
        <v>309</v>
      </c>
      <c r="CO31" s="335">
        <f>IF('Donnees de base'!K31="","",'Donnees de base'!K31)</f>
        <v>0</v>
      </c>
      <c r="CP31" s="397"/>
      <c r="CQ31" s="386"/>
      <c r="CR31" s="386"/>
      <c r="CS31" s="387"/>
      <c r="CT31" s="419">
        <f t="shared" si="9"/>
        <v>0</v>
      </c>
      <c r="CU31" s="389">
        <f t="shared" si="10"/>
        <v>0</v>
      </c>
      <c r="CV31" s="420">
        <f t="shared" si="11"/>
        <v>0</v>
      </c>
      <c r="CW31" s="397"/>
      <c r="CX31" s="386"/>
      <c r="CY31" s="386"/>
      <c r="CZ31" s="391"/>
      <c r="DA31" s="419">
        <f t="shared" si="12"/>
        <v>0</v>
      </c>
      <c r="DB31" s="389">
        <f t="shared" si="13"/>
        <v>0</v>
      </c>
      <c r="DC31" s="420">
        <f t="shared" si="14"/>
        <v>0</v>
      </c>
      <c r="DD31" s="395"/>
      <c r="DE31" s="386"/>
      <c r="DF31" s="386"/>
      <c r="DG31" s="396"/>
      <c r="DH31" s="419">
        <f t="shared" si="15"/>
        <v>0</v>
      </c>
      <c r="DI31" s="389">
        <f t="shared" si="16"/>
        <v>0</v>
      </c>
      <c r="DJ31" s="420">
        <f t="shared" si="17"/>
        <v>0</v>
      </c>
      <c r="DK31" s="397"/>
      <c r="DL31" s="386"/>
      <c r="DM31" s="386"/>
      <c r="DN31" s="391"/>
      <c r="DO31" s="348">
        <f t="shared" si="18"/>
        <v>0</v>
      </c>
      <c r="DP31" s="333">
        <f t="shared" si="19"/>
        <v>0</v>
      </c>
      <c r="DQ31" s="349">
        <f t="shared" si="20"/>
        <v>0</v>
      </c>
      <c r="DR31" s="430">
        <f t="shared" ref="DR31:DS31" si="150">SUM(CT31,DH31)</f>
        <v>0</v>
      </c>
      <c r="DS31" s="399">
        <f t="shared" si="150"/>
        <v>0</v>
      </c>
      <c r="DT31" s="431">
        <f t="shared" si="22"/>
        <v>0</v>
      </c>
      <c r="DU31" s="401">
        <f t="shared" ref="DU31:DV31" si="151">SUM(DA31,DO31)</f>
        <v>0</v>
      </c>
      <c r="DV31" s="399">
        <f t="shared" si="151"/>
        <v>0</v>
      </c>
      <c r="DW31" s="402">
        <f t="shared" si="24"/>
        <v>0</v>
      </c>
      <c r="DX31" s="432">
        <f t="shared" ref="DX31:DY31" si="152">SUM(CP31,CR31,CW31,CY31,DD31,DF31,DK31,DM31)</f>
        <v>0</v>
      </c>
      <c r="DY31" s="351">
        <f t="shared" si="152"/>
        <v>0</v>
      </c>
      <c r="DZ31" s="354">
        <f t="shared" si="26"/>
        <v>0</v>
      </c>
      <c r="EA31" s="531"/>
      <c r="EB31" s="532"/>
      <c r="EC31" s="533"/>
      <c r="ED31" s="530"/>
      <c r="EE31" s="408">
        <f t="shared" si="27"/>
        <v>0</v>
      </c>
      <c r="EF31" s="409">
        <f t="shared" si="28"/>
        <v>0</v>
      </c>
      <c r="EG31" s="410" t="str">
        <f>IFERROR(EF31/'Donnees de base'!E31,"")</f>
        <v/>
      </c>
      <c r="EH31" s="410">
        <f t="shared" si="29"/>
        <v>0</v>
      </c>
      <c r="EI31" s="411" t="str">
        <f>IFERROR(EH31/'Donnees de base'!F31,"")</f>
        <v/>
      </c>
      <c r="EJ31" s="365">
        <f t="shared" si="30"/>
        <v>0</v>
      </c>
      <c r="EK31" s="366" t="str">
        <f>IFERROR(EJ31/'Donnees de base'!G31,"")</f>
        <v/>
      </c>
      <c r="EL31" s="412" t="str">
        <f>IFERROR(DZ31/'Donnees de base'!K31,"")</f>
        <v/>
      </c>
      <c r="EM31" s="413" t="str">
        <f>IFERROR(DZ31/'Donnees de base'!P31,"")</f>
        <v/>
      </c>
      <c r="EN31" s="413" t="str">
        <f>IFERROR(DZ31/'Donnees de base'!T31,"")</f>
        <v/>
      </c>
      <c r="EO31" s="414" t="str">
        <f>IFERROR(EE31/'Donnees de base'!L31,"")</f>
        <v/>
      </c>
      <c r="EP31" s="370" t="str">
        <f>IFERROR(EJ31/('Donnees de base'!K31+'Donnees de base'!L31),"")</f>
        <v/>
      </c>
      <c r="EQ31" s="346"/>
      <c r="ER31" s="525">
        <f>IFERROR(EQ31-Jour1!ES31,"")</f>
        <v>0</v>
      </c>
      <c r="ES31" s="372">
        <f t="shared" si="31"/>
        <v>0</v>
      </c>
      <c r="ET31" s="84"/>
      <c r="EU31" s="84"/>
      <c r="EV31" s="373" t="str">
        <f>IFERROR((((ET31+EU31)*'Donnees de base'!$X$49)-(DZ31+EE31))/((ET31+EU31)*'Donnees de base'!$X$49),"")</f>
        <v/>
      </c>
      <c r="EW31" s="374">
        <f>IFERROR(Jour1!EW31-(ET31+EU31),"")</f>
        <v>0</v>
      </c>
      <c r="EX31" s="421"/>
      <c r="EY31" s="110"/>
      <c r="EZ31" s="110"/>
      <c r="FA31" s="422"/>
      <c r="FB31" s="423"/>
      <c r="FC31" s="110"/>
      <c r="FD31" s="424"/>
      <c r="FE31" s="395"/>
      <c r="FF31" s="415" t="str">
        <f>IFERROR(FE31/'Donnees de base'!AC31,"")</f>
        <v/>
      </c>
      <c r="FG31" s="386"/>
      <c r="FH31" s="415" t="str">
        <f>IFERROR(FG31/'Donnees de base'!AD31,"")</f>
        <v/>
      </c>
      <c r="FI31" s="386"/>
      <c r="FJ31" s="415" t="str">
        <f>IFERROR(FI31/'Donnees de base'!AE31,"")</f>
        <v/>
      </c>
      <c r="FK31" s="386"/>
      <c r="FL31" s="415" t="str">
        <f>IFERROR(FK31/'Donnees de base'!AF31,"")</f>
        <v/>
      </c>
      <c r="FM31" s="386"/>
      <c r="FN31" s="415" t="str">
        <f>IFERROR(FM31/'Donnees de base'!AG31,"")</f>
        <v/>
      </c>
      <c r="FO31" s="416">
        <f t="shared" si="32"/>
        <v>0</v>
      </c>
      <c r="FP31" s="386"/>
      <c r="FQ31" s="415" t="str">
        <f>IFERROR(FP31/'Donnees de base'!AH31,"")</f>
        <v/>
      </c>
      <c r="FR31" s="386"/>
      <c r="FS31" s="415" t="str">
        <f>IFERROR(FR31/'Donnees de base'!AI31,"")</f>
        <v/>
      </c>
      <c r="FT31" s="386"/>
      <c r="FU31" s="415" t="str">
        <f>IFERROR(FT31/'Donnees de base'!AJ31,"")</f>
        <v/>
      </c>
      <c r="FV31" s="416">
        <f t="shared" si="33"/>
        <v>0</v>
      </c>
      <c r="FW31" s="386"/>
      <c r="FX31" s="415" t="str">
        <f>IFERROR(FW31/'Donnees de base'!AK31,"")</f>
        <v/>
      </c>
      <c r="FY31" s="386"/>
      <c r="FZ31" s="415" t="str">
        <f>IFERROR(FY31/'Donnees de base'!AL31,"")</f>
        <v/>
      </c>
      <c r="GA31" s="386"/>
      <c r="GB31" s="415" t="str">
        <f>IFERROR(GA31/'Donnees de base'!AM31,"")</f>
        <v/>
      </c>
      <c r="GC31" s="416">
        <f t="shared" si="34"/>
        <v>0</v>
      </c>
      <c r="GD31" s="386"/>
      <c r="GE31" s="415" t="str">
        <f>IFERROR(GD31/'Donnees de base'!AN31,"")</f>
        <v/>
      </c>
      <c r="GF31" s="101"/>
      <c r="GG31" s="415" t="str">
        <f>IFERROR(GF31/'Donnees de base'!AO31,"")</f>
        <v/>
      </c>
      <c r="GH31" s="386"/>
      <c r="GI31" s="415" t="str">
        <f>IFERROR(GH31/'Donnees de base'!AP31,"")</f>
        <v/>
      </c>
      <c r="GJ31" s="386"/>
      <c r="GK31" s="417" t="str">
        <f>IFERROR(GJ31/'Donnees de base'!AQ31,"")</f>
        <v/>
      </c>
      <c r="GL31" s="418">
        <f t="shared" si="35"/>
        <v>0</v>
      </c>
      <c r="GM31" s="397"/>
      <c r="GN31" s="415" t="str">
        <f>IFERROR(GM31/'Donnees de base'!AS31,"")</f>
        <v/>
      </c>
      <c r="GO31" s="386"/>
      <c r="GP31" s="415" t="str">
        <f>IFERROR(GO31/'Donnees de base'!AT31,"")</f>
        <v/>
      </c>
      <c r="GQ31" s="386"/>
      <c r="GR31" s="415" t="str">
        <f>IFERROR(GQ31/'Donnees de base'!AU31,"")</f>
        <v/>
      </c>
      <c r="GS31" s="386"/>
      <c r="GT31" s="415" t="str">
        <f>IFERROR(GS31/'Donnees de base'!AV31,"")</f>
        <v/>
      </c>
      <c r="GU31" s="386"/>
      <c r="GV31" s="415" t="str">
        <f>IFERROR(GU31/'Donnees de base'!AW31,"")</f>
        <v/>
      </c>
      <c r="GW31" s="416">
        <f t="shared" si="36"/>
        <v>0</v>
      </c>
      <c r="GX31" s="386"/>
      <c r="GY31" s="415" t="str">
        <f>IFERROR(GX31/'Donnees de base'!AX31,"")</f>
        <v/>
      </c>
      <c r="GZ31" s="386"/>
      <c r="HA31" s="415" t="str">
        <f>IFERROR(GZ31/'Donnees de base'!AY31,"")</f>
        <v/>
      </c>
      <c r="HB31" s="386"/>
      <c r="HC31" s="415" t="str">
        <f>IFERROR(HB31/'Donnees de base'!AZ31,"")</f>
        <v/>
      </c>
      <c r="HD31" s="416">
        <f t="shared" si="37"/>
        <v>0</v>
      </c>
      <c r="HE31" s="386"/>
      <c r="HF31" s="415" t="str">
        <f>IFERROR(HE31/'Donnees de base'!BA31,"")</f>
        <v/>
      </c>
      <c r="HG31" s="386"/>
      <c r="HH31" s="415" t="str">
        <f>IFERROR(HG31/'Donnees de base'!BB31,"")</f>
        <v/>
      </c>
      <c r="HI31" s="386"/>
      <c r="HJ31" s="415" t="str">
        <f>IFERROR(HI31/'Donnees de base'!BC31,"")</f>
        <v/>
      </c>
      <c r="HK31" s="416">
        <f t="shared" si="38"/>
        <v>0</v>
      </c>
      <c r="HL31" s="386"/>
      <c r="HM31" s="415" t="str">
        <f>IFERROR(HL31/'Donnees de base'!BD31,"")</f>
        <v/>
      </c>
      <c r="HN31" s="386"/>
      <c r="HO31" s="415" t="str">
        <f>IFERROR(HN31/'Donnees de base'!BE31,"")</f>
        <v/>
      </c>
      <c r="HP31" s="386"/>
      <c r="HQ31" s="415" t="str">
        <f>IFERROR(HP31/'Donnees de base'!BF31,"")</f>
        <v/>
      </c>
      <c r="HR31" s="386"/>
      <c r="HS31" s="417" t="str">
        <f>IFERROR(HR31/'Donnees de base'!BG31,"")</f>
        <v/>
      </c>
      <c r="HT31" s="418">
        <f t="shared" si="39"/>
        <v>0</v>
      </c>
      <c r="HU31" s="397"/>
      <c r="HV31" s="415" t="str">
        <f>IFERROR(HU31/'Donnees de base'!BI31,"")</f>
        <v/>
      </c>
      <c r="HW31" s="386"/>
      <c r="HX31" s="415" t="str">
        <f>IFERROR(HW31/'Donnees de base'!BJ31,"")</f>
        <v/>
      </c>
      <c r="HY31" s="386"/>
      <c r="HZ31" s="415" t="str">
        <f>IFERROR(HY31/'Donnees de base'!BK31,"")</f>
        <v/>
      </c>
      <c r="IA31" s="386"/>
      <c r="IB31" s="415" t="str">
        <f>IFERROR(IA31/'Donnees de base'!BL31,"")</f>
        <v/>
      </c>
      <c r="IC31" s="386"/>
      <c r="ID31" s="415" t="str">
        <f>IFERROR(IC31/'Donnees de base'!BM31,"")</f>
        <v/>
      </c>
      <c r="IE31" s="416">
        <f t="shared" si="40"/>
        <v>0</v>
      </c>
      <c r="IF31" s="386"/>
      <c r="IG31" s="415" t="str">
        <f>IFERROR(IF31/'Donnees de base'!BN31,"")</f>
        <v/>
      </c>
      <c r="IH31" s="386"/>
      <c r="II31" s="415" t="str">
        <f>IFERROR(IH31/'Donnees de base'!BO31,"")</f>
        <v/>
      </c>
      <c r="IJ31" s="386"/>
      <c r="IK31" s="415" t="str">
        <f>IFERROR(IJ31/'Donnees de base'!BP31,"")</f>
        <v/>
      </c>
      <c r="IL31" s="416">
        <f t="shared" si="41"/>
        <v>0</v>
      </c>
      <c r="IM31" s="386"/>
      <c r="IN31" s="415" t="str">
        <f>IFERROR(IM31/'Donnees de base'!BQ31,"")</f>
        <v/>
      </c>
      <c r="IO31" s="386"/>
      <c r="IP31" s="415" t="str">
        <f>IFERROR(IO31/'Donnees de base'!BR31,"")</f>
        <v/>
      </c>
      <c r="IQ31" s="386"/>
      <c r="IR31" s="415" t="str">
        <f>IFERROR(IQ31/'Donnees de base'!BS31,"")</f>
        <v/>
      </c>
      <c r="IS31" s="416">
        <f t="shared" si="42"/>
        <v>0</v>
      </c>
      <c r="IT31" s="386"/>
      <c r="IU31" s="415" t="str">
        <f>IFERROR(IT31/'Donnees de base'!BT31,"")</f>
        <v/>
      </c>
      <c r="IV31" s="386"/>
      <c r="IW31" s="415" t="str">
        <f>IFERROR(IV31/'Donnees de base'!BU31,"")</f>
        <v/>
      </c>
      <c r="IX31" s="386"/>
      <c r="IY31" s="415" t="str">
        <f>IFERROR(IX31/'Donnees de base'!BV31,"")</f>
        <v/>
      </c>
      <c r="IZ31" s="386"/>
      <c r="JA31" s="417" t="str">
        <f>IFERROR(IZ31/'Donnees de base'!BW31,"")</f>
        <v/>
      </c>
      <c r="JB31" s="418">
        <f t="shared" si="43"/>
        <v>0</v>
      </c>
      <c r="JC31" s="397"/>
      <c r="JD31" s="415" t="str">
        <f>IFERROR(JC31/'Donnees de base'!BY31,"")</f>
        <v/>
      </c>
      <c r="JE31" s="386"/>
      <c r="JF31" s="386"/>
      <c r="JG31" s="386"/>
      <c r="JH31" s="386"/>
      <c r="JI31" s="389">
        <f t="shared" si="44"/>
        <v>0</v>
      </c>
      <c r="JJ31" s="417" t="str">
        <f>IFERROR(JI31/('Donnees de base'!CD31-'Donnees de base'!BY31),"")</f>
        <v/>
      </c>
      <c r="JK31" s="418">
        <f t="shared" si="0"/>
        <v>0</v>
      </c>
    </row>
    <row r="32" spans="1:271" ht="15.4">
      <c r="A32" s="214" t="str">
        <f>IF('Donnees de base'!A32="","",'Donnees de base'!A32)</f>
        <v>COUP</v>
      </c>
      <c r="B32" s="215" t="str">
        <f>IF('Donnees de base'!B32="","",'Donnees de base'!B32)</f>
        <v>GPEI</v>
      </c>
      <c r="C32" s="215" t="str">
        <f>IF('Donnees de base'!C32="","",'Donnees de base'!C32)</f>
        <v>DATA</v>
      </c>
      <c r="D32" s="215" t="str">
        <f>IF('Donnees de base'!D32="","",'Donnees de base'!D32)</f>
        <v/>
      </c>
      <c r="E32" s="216" t="str">
        <f>IF('Donnees de base'!H32="","",'Donnees de base'!H32)</f>
        <v/>
      </c>
      <c r="F32" s="227">
        <v>0</v>
      </c>
      <c r="G32" s="228"/>
      <c r="H32" s="229" t="str">
        <f>IF('Donnees de base'!Y32="","",'Donnees de base'!Y32)</f>
        <v/>
      </c>
      <c r="I32" s="106"/>
      <c r="J32" s="230">
        <f t="shared" si="1"/>
        <v>0</v>
      </c>
      <c r="K32" s="105"/>
      <c r="L32" s="106"/>
      <c r="M32" s="230">
        <f t="shared" si="2"/>
        <v>0</v>
      </c>
      <c r="N32" s="105"/>
      <c r="O32" s="105"/>
      <c r="P32" s="231">
        <f t="shared" si="3"/>
        <v>0</v>
      </c>
      <c r="Q32" s="105"/>
      <c r="R32" s="105"/>
      <c r="S32" s="231">
        <f t="shared" si="4"/>
        <v>0</v>
      </c>
      <c r="T32" s="232">
        <f t="shared" ref="T32:U32" si="153">SUM(N32,Q32)</f>
        <v>0</v>
      </c>
      <c r="U32" s="232">
        <f t="shared" si="153"/>
        <v>0</v>
      </c>
      <c r="V32" s="231">
        <f t="shared" si="6"/>
        <v>0</v>
      </c>
      <c r="W32" s="105"/>
      <c r="X32" s="228"/>
      <c r="Y32" s="114"/>
      <c r="Z32" s="115"/>
      <c r="AA32" s="115"/>
      <c r="AB32" s="115"/>
      <c r="AC32" s="116"/>
      <c r="AD32" s="107"/>
      <c r="AE32" s="228"/>
      <c r="AF32" s="103"/>
      <c r="AG32" s="105"/>
      <c r="AH32" s="105"/>
      <c r="AI32" s="105"/>
      <c r="AJ32" s="105"/>
      <c r="AK32" s="105"/>
      <c r="AL32" s="105"/>
      <c r="AM32" s="105"/>
      <c r="AN32" s="106"/>
      <c r="AO32" s="107"/>
      <c r="AP32" s="105"/>
      <c r="AQ32" s="105"/>
      <c r="AR32" s="105"/>
      <c r="AS32" s="105"/>
      <c r="AT32" s="105"/>
      <c r="AU32" s="105"/>
      <c r="AV32" s="105"/>
      <c r="AW32" s="228"/>
      <c r="AX32" s="103"/>
      <c r="AY32" s="105"/>
      <c r="AZ32" s="105"/>
      <c r="BA32" s="105"/>
      <c r="BB32" s="105"/>
      <c r="BC32" s="105"/>
      <c r="BD32" s="105"/>
      <c r="BE32" s="105"/>
      <c r="BF32" s="105"/>
      <c r="BG32" s="105"/>
      <c r="BH32" s="105"/>
      <c r="BI32" s="106"/>
      <c r="BJ32" s="107"/>
      <c r="BK32" s="228"/>
      <c r="BL32" s="379" t="str">
        <f t="shared" si="7"/>
        <v/>
      </c>
      <c r="BM32" s="380" t="str">
        <f t="shared" si="8"/>
        <v/>
      </c>
      <c r="BN32" s="380" t="str">
        <f>IFERROR(K32/('Donnees de base'!M32*0.48),"")</f>
        <v/>
      </c>
      <c r="BO32" s="380" t="str">
        <f>IFERROR(L32/('Donnees de base'!M32*0.52),"")</f>
        <v/>
      </c>
      <c r="BP32" s="380" t="str">
        <f>IFERROR(T32/('Donnees de base'!K32*0.48),"")</f>
        <v/>
      </c>
      <c r="BQ32" s="380" t="str">
        <f>IFERROR(U32/('Donnees de base'!K32*0.52),"")</f>
        <v/>
      </c>
      <c r="BR32" s="380" t="str">
        <f>IFERROR(W32/('Donnees de base'!L32*0.48),"")</f>
        <v/>
      </c>
      <c r="BS32" s="380" t="str">
        <f>IFERROR(X32/('Donnees de base'!L32*0.52),"")</f>
        <v/>
      </c>
      <c r="BT32" s="380" t="s">
        <v>309</v>
      </c>
      <c r="BU32" s="381" t="s">
        <v>309</v>
      </c>
      <c r="BV32" s="380" t="s">
        <v>309</v>
      </c>
      <c r="BW32" s="380" t="s">
        <v>309</v>
      </c>
      <c r="BX32" s="380" t="s">
        <v>309</v>
      </c>
      <c r="BY32" s="380" t="s">
        <v>309</v>
      </c>
      <c r="BZ32" s="380" t="s">
        <v>309</v>
      </c>
      <c r="CA32" s="380" t="s">
        <v>309</v>
      </c>
      <c r="CB32" s="380" t="s">
        <v>309</v>
      </c>
      <c r="CC32" s="380" t="s">
        <v>309</v>
      </c>
      <c r="CD32" s="380" t="str">
        <f>IFERROR(AN32/('Donnees de base'!M32*0.48),"")</f>
        <v/>
      </c>
      <c r="CE32" s="380" t="s">
        <v>309</v>
      </c>
      <c r="CF32" s="380" t="s">
        <v>309</v>
      </c>
      <c r="CG32" s="380" t="s">
        <v>309</v>
      </c>
      <c r="CH32" s="382" t="s">
        <v>309</v>
      </c>
      <c r="CI32" s="332"/>
      <c r="CJ32" s="333" t="str">
        <f>IF('Donnees de base'!C32="","",'Donnees de base'!C32)</f>
        <v>DATA</v>
      </c>
      <c r="CK32" s="333" t="str">
        <f>IF('Donnees de base'!D32="","",'Donnees de base'!D32)</f>
        <v/>
      </c>
      <c r="CL32" s="333">
        <f>IF('Donnees de base'!G32="","",'Donnees de base'!G32)</f>
        <v>0</v>
      </c>
      <c r="CM32" s="386"/>
      <c r="CN32" s="383" t="s">
        <v>309</v>
      </c>
      <c r="CO32" s="335">
        <f>IF('Donnees de base'!K32="","",'Donnees de base'!K32)</f>
        <v>0</v>
      </c>
      <c r="CP32" s="397"/>
      <c r="CQ32" s="386"/>
      <c r="CR32" s="386"/>
      <c r="CS32" s="387"/>
      <c r="CT32" s="419">
        <f t="shared" si="9"/>
        <v>0</v>
      </c>
      <c r="CU32" s="389">
        <f t="shared" si="10"/>
        <v>0</v>
      </c>
      <c r="CV32" s="420">
        <f t="shared" si="11"/>
        <v>0</v>
      </c>
      <c r="CW32" s="397"/>
      <c r="CX32" s="386"/>
      <c r="CY32" s="386"/>
      <c r="CZ32" s="391"/>
      <c r="DA32" s="419">
        <f t="shared" si="12"/>
        <v>0</v>
      </c>
      <c r="DB32" s="389">
        <f t="shared" si="13"/>
        <v>0</v>
      </c>
      <c r="DC32" s="420">
        <f t="shared" si="14"/>
        <v>0</v>
      </c>
      <c r="DD32" s="395"/>
      <c r="DE32" s="386"/>
      <c r="DF32" s="386"/>
      <c r="DG32" s="396"/>
      <c r="DH32" s="419">
        <f t="shared" si="15"/>
        <v>0</v>
      </c>
      <c r="DI32" s="389">
        <f t="shared" si="16"/>
        <v>0</v>
      </c>
      <c r="DJ32" s="420">
        <f t="shared" si="17"/>
        <v>0</v>
      </c>
      <c r="DK32" s="397"/>
      <c r="DL32" s="386"/>
      <c r="DM32" s="386"/>
      <c r="DN32" s="391"/>
      <c r="DO32" s="348">
        <f t="shared" si="18"/>
        <v>0</v>
      </c>
      <c r="DP32" s="333">
        <f t="shared" si="19"/>
        <v>0</v>
      </c>
      <c r="DQ32" s="349">
        <f t="shared" si="20"/>
        <v>0</v>
      </c>
      <c r="DR32" s="430">
        <f t="shared" ref="DR32:DS32" si="154">SUM(CT32,DH32)</f>
        <v>0</v>
      </c>
      <c r="DS32" s="399">
        <f t="shared" si="154"/>
        <v>0</v>
      </c>
      <c r="DT32" s="431">
        <f t="shared" si="22"/>
        <v>0</v>
      </c>
      <c r="DU32" s="401">
        <f t="shared" ref="DU32:DV32" si="155">SUM(DA32,DO32)</f>
        <v>0</v>
      </c>
      <c r="DV32" s="399">
        <f t="shared" si="155"/>
        <v>0</v>
      </c>
      <c r="DW32" s="402">
        <f t="shared" si="24"/>
        <v>0</v>
      </c>
      <c r="DX32" s="432">
        <f t="shared" ref="DX32:DY32" si="156">SUM(CP32,CR32,CW32,CY32,DD32,DF32,DK32,DM32)</f>
        <v>0</v>
      </c>
      <c r="DY32" s="351">
        <f t="shared" si="156"/>
        <v>0</v>
      </c>
      <c r="DZ32" s="354">
        <f t="shared" si="26"/>
        <v>0</v>
      </c>
      <c r="EA32" s="531"/>
      <c r="EB32" s="532"/>
      <c r="EC32" s="533"/>
      <c r="ED32" s="530"/>
      <c r="EE32" s="408">
        <f t="shared" si="27"/>
        <v>0</v>
      </c>
      <c r="EF32" s="409">
        <f t="shared" si="28"/>
        <v>0</v>
      </c>
      <c r="EG32" s="410" t="str">
        <f>IFERROR(EF32/'Donnees de base'!E32,"")</f>
        <v/>
      </c>
      <c r="EH32" s="410">
        <f t="shared" si="29"/>
        <v>0</v>
      </c>
      <c r="EI32" s="411" t="str">
        <f>IFERROR(EH32/'Donnees de base'!F32,"")</f>
        <v/>
      </c>
      <c r="EJ32" s="365">
        <f t="shared" si="30"/>
        <v>0</v>
      </c>
      <c r="EK32" s="366" t="str">
        <f>IFERROR(EJ32/'Donnees de base'!G32,"")</f>
        <v/>
      </c>
      <c r="EL32" s="412" t="str">
        <f>IFERROR(DZ32/'Donnees de base'!K32,"")</f>
        <v/>
      </c>
      <c r="EM32" s="413" t="str">
        <f>IFERROR(DZ32/'Donnees de base'!P32,"")</f>
        <v/>
      </c>
      <c r="EN32" s="413" t="str">
        <f>IFERROR(DZ32/'Donnees de base'!T32,"")</f>
        <v/>
      </c>
      <c r="EO32" s="414" t="str">
        <f>IFERROR(EE32/'Donnees de base'!L32,"")</f>
        <v/>
      </c>
      <c r="EP32" s="370" t="str">
        <f>IFERROR(EJ32/('Donnees de base'!K32+'Donnees de base'!L32),"")</f>
        <v/>
      </c>
      <c r="EQ32" s="346"/>
      <c r="ER32" s="525">
        <f>IFERROR(EQ32-Jour1!ES32,"")</f>
        <v>0</v>
      </c>
      <c r="ES32" s="372">
        <f t="shared" si="31"/>
        <v>0</v>
      </c>
      <c r="ET32" s="84"/>
      <c r="EU32" s="84"/>
      <c r="EV32" s="373" t="str">
        <f>IFERROR((((ET32+EU32)*'Donnees de base'!$X$49)-(DZ32+EE32))/((ET32+EU32)*'Donnees de base'!$X$49),"")</f>
        <v/>
      </c>
      <c r="EW32" s="374">
        <f>IFERROR(Jour1!EW32-(ET32+EU32),"")</f>
        <v>0</v>
      </c>
      <c r="EX32" s="395"/>
      <c r="EY32" s="386"/>
      <c r="EZ32" s="386"/>
      <c r="FA32" s="396"/>
      <c r="FB32" s="397"/>
      <c r="FC32" s="386"/>
      <c r="FD32" s="391"/>
      <c r="FE32" s="395"/>
      <c r="FF32" s="415" t="str">
        <f>IFERROR(FE32/'Donnees de base'!AC32,"")</f>
        <v/>
      </c>
      <c r="FG32" s="386"/>
      <c r="FH32" s="415" t="str">
        <f>IFERROR(FG32/'Donnees de base'!AD32,"")</f>
        <v/>
      </c>
      <c r="FI32" s="386"/>
      <c r="FJ32" s="415" t="str">
        <f>IFERROR(FI32/'Donnees de base'!AE32,"")</f>
        <v/>
      </c>
      <c r="FK32" s="386"/>
      <c r="FL32" s="415" t="str">
        <f>IFERROR(FK32/'Donnees de base'!AF32,"")</f>
        <v/>
      </c>
      <c r="FM32" s="386"/>
      <c r="FN32" s="415" t="str">
        <f>IFERROR(FM32/'Donnees de base'!AG32,"")</f>
        <v/>
      </c>
      <c r="FO32" s="416">
        <f t="shared" si="32"/>
        <v>0</v>
      </c>
      <c r="FP32" s="386"/>
      <c r="FQ32" s="415" t="str">
        <f>IFERROR(FP32/'Donnees de base'!AH32,"")</f>
        <v/>
      </c>
      <c r="FR32" s="386"/>
      <c r="FS32" s="415" t="str">
        <f>IFERROR(FR32/'Donnees de base'!AI32,"")</f>
        <v/>
      </c>
      <c r="FT32" s="386"/>
      <c r="FU32" s="415" t="str">
        <f>IFERROR(FT32/'Donnees de base'!AJ32,"")</f>
        <v/>
      </c>
      <c r="FV32" s="416">
        <f t="shared" si="33"/>
        <v>0</v>
      </c>
      <c r="FW32" s="386"/>
      <c r="FX32" s="415" t="str">
        <f>IFERROR(FW32/'Donnees de base'!AK32,"")</f>
        <v/>
      </c>
      <c r="FY32" s="386"/>
      <c r="FZ32" s="415" t="str">
        <f>IFERROR(FY32/'Donnees de base'!AL32,"")</f>
        <v/>
      </c>
      <c r="GA32" s="386"/>
      <c r="GB32" s="415" t="str">
        <f>IFERROR(GA32/'Donnees de base'!AM32,"")</f>
        <v/>
      </c>
      <c r="GC32" s="416">
        <f t="shared" si="34"/>
        <v>0</v>
      </c>
      <c r="GD32" s="386"/>
      <c r="GE32" s="415" t="str">
        <f>IFERROR(GD32/'Donnees de base'!AN32,"")</f>
        <v/>
      </c>
      <c r="GF32" s="101"/>
      <c r="GG32" s="415" t="str">
        <f>IFERROR(GF32/'Donnees de base'!AO32,"")</f>
        <v/>
      </c>
      <c r="GH32" s="386"/>
      <c r="GI32" s="415" t="str">
        <f>IFERROR(GH32/'Donnees de base'!AP32,"")</f>
        <v/>
      </c>
      <c r="GJ32" s="386"/>
      <c r="GK32" s="417" t="str">
        <f>IFERROR(GJ32/'Donnees de base'!AQ32,"")</f>
        <v/>
      </c>
      <c r="GL32" s="418">
        <f t="shared" si="35"/>
        <v>0</v>
      </c>
      <c r="GM32" s="397"/>
      <c r="GN32" s="415" t="str">
        <f>IFERROR(GM32/'Donnees de base'!AS32,"")</f>
        <v/>
      </c>
      <c r="GO32" s="386"/>
      <c r="GP32" s="415" t="str">
        <f>IFERROR(GO32/'Donnees de base'!AT32,"")</f>
        <v/>
      </c>
      <c r="GQ32" s="386"/>
      <c r="GR32" s="415" t="str">
        <f>IFERROR(GQ32/'Donnees de base'!AU32,"")</f>
        <v/>
      </c>
      <c r="GS32" s="386"/>
      <c r="GT32" s="415" t="str">
        <f>IFERROR(GS32/'Donnees de base'!AV32,"")</f>
        <v/>
      </c>
      <c r="GU32" s="386"/>
      <c r="GV32" s="415" t="str">
        <f>IFERROR(GU32/'Donnees de base'!AW32,"")</f>
        <v/>
      </c>
      <c r="GW32" s="416">
        <f t="shared" si="36"/>
        <v>0</v>
      </c>
      <c r="GX32" s="386"/>
      <c r="GY32" s="415" t="str">
        <f>IFERROR(GX32/'Donnees de base'!AX32,"")</f>
        <v/>
      </c>
      <c r="GZ32" s="386"/>
      <c r="HA32" s="415" t="str">
        <f>IFERROR(GZ32/'Donnees de base'!AY32,"")</f>
        <v/>
      </c>
      <c r="HB32" s="386"/>
      <c r="HC32" s="415" t="str">
        <f>IFERROR(HB32/'Donnees de base'!AZ32,"")</f>
        <v/>
      </c>
      <c r="HD32" s="416">
        <f t="shared" si="37"/>
        <v>0</v>
      </c>
      <c r="HE32" s="386"/>
      <c r="HF32" s="415" t="str">
        <f>IFERROR(HE32/'Donnees de base'!BA32,"")</f>
        <v/>
      </c>
      <c r="HG32" s="386"/>
      <c r="HH32" s="415" t="str">
        <f>IFERROR(HG32/'Donnees de base'!BB32,"")</f>
        <v/>
      </c>
      <c r="HI32" s="386"/>
      <c r="HJ32" s="415" t="str">
        <f>IFERROR(HI32/'Donnees de base'!BC32,"")</f>
        <v/>
      </c>
      <c r="HK32" s="416">
        <f t="shared" si="38"/>
        <v>0</v>
      </c>
      <c r="HL32" s="386"/>
      <c r="HM32" s="415" t="str">
        <f>IFERROR(HL32/'Donnees de base'!BD32,"")</f>
        <v/>
      </c>
      <c r="HN32" s="386"/>
      <c r="HO32" s="415" t="str">
        <f>IFERROR(HN32/'Donnees de base'!BE32,"")</f>
        <v/>
      </c>
      <c r="HP32" s="386"/>
      <c r="HQ32" s="415" t="str">
        <f>IFERROR(HP32/'Donnees de base'!BF32,"")</f>
        <v/>
      </c>
      <c r="HR32" s="386"/>
      <c r="HS32" s="417" t="str">
        <f>IFERROR(HR32/'Donnees de base'!BG32,"")</f>
        <v/>
      </c>
      <c r="HT32" s="418">
        <f t="shared" si="39"/>
        <v>0</v>
      </c>
      <c r="HU32" s="397"/>
      <c r="HV32" s="415" t="str">
        <f>IFERROR(HU32/'Donnees de base'!BI32,"")</f>
        <v/>
      </c>
      <c r="HW32" s="386"/>
      <c r="HX32" s="415" t="str">
        <f>IFERROR(HW32/'Donnees de base'!BJ32,"")</f>
        <v/>
      </c>
      <c r="HY32" s="386"/>
      <c r="HZ32" s="415" t="str">
        <f>IFERROR(HY32/'Donnees de base'!BK32,"")</f>
        <v/>
      </c>
      <c r="IA32" s="386"/>
      <c r="IB32" s="415" t="str">
        <f>IFERROR(IA32/'Donnees de base'!BL32,"")</f>
        <v/>
      </c>
      <c r="IC32" s="386"/>
      <c r="ID32" s="415" t="str">
        <f>IFERROR(IC32/'Donnees de base'!BM32,"")</f>
        <v/>
      </c>
      <c r="IE32" s="416">
        <f t="shared" si="40"/>
        <v>0</v>
      </c>
      <c r="IF32" s="386"/>
      <c r="IG32" s="415" t="str">
        <f>IFERROR(IF32/'Donnees de base'!BN32,"")</f>
        <v/>
      </c>
      <c r="IH32" s="386"/>
      <c r="II32" s="415" t="str">
        <f>IFERROR(IH32/'Donnees de base'!BO32,"")</f>
        <v/>
      </c>
      <c r="IJ32" s="386"/>
      <c r="IK32" s="415" t="str">
        <f>IFERROR(IJ32/'Donnees de base'!BP32,"")</f>
        <v/>
      </c>
      <c r="IL32" s="416">
        <f t="shared" si="41"/>
        <v>0</v>
      </c>
      <c r="IM32" s="386"/>
      <c r="IN32" s="415" t="str">
        <f>IFERROR(IM32/'Donnees de base'!BQ32,"")</f>
        <v/>
      </c>
      <c r="IO32" s="386"/>
      <c r="IP32" s="415" t="str">
        <f>IFERROR(IO32/'Donnees de base'!BR32,"")</f>
        <v/>
      </c>
      <c r="IQ32" s="386"/>
      <c r="IR32" s="415" t="str">
        <f>IFERROR(IQ32/'Donnees de base'!BS32,"")</f>
        <v/>
      </c>
      <c r="IS32" s="416">
        <f t="shared" si="42"/>
        <v>0</v>
      </c>
      <c r="IT32" s="386"/>
      <c r="IU32" s="415" t="str">
        <f>IFERROR(IT32/'Donnees de base'!BT32,"")</f>
        <v/>
      </c>
      <c r="IV32" s="386"/>
      <c r="IW32" s="415" t="str">
        <f>IFERROR(IV32/'Donnees de base'!BU32,"")</f>
        <v/>
      </c>
      <c r="IX32" s="386"/>
      <c r="IY32" s="415" t="str">
        <f>IFERROR(IX32/'Donnees de base'!BV32,"")</f>
        <v/>
      </c>
      <c r="IZ32" s="386"/>
      <c r="JA32" s="417" t="str">
        <f>IFERROR(IZ32/'Donnees de base'!BW32,"")</f>
        <v/>
      </c>
      <c r="JB32" s="418">
        <f t="shared" si="43"/>
        <v>0</v>
      </c>
      <c r="JC32" s="397"/>
      <c r="JD32" s="415" t="str">
        <f>IFERROR(JC32/'Donnees de base'!BY32,"")</f>
        <v/>
      </c>
      <c r="JE32" s="386"/>
      <c r="JF32" s="386"/>
      <c r="JG32" s="386"/>
      <c r="JH32" s="386"/>
      <c r="JI32" s="389">
        <f t="shared" si="44"/>
        <v>0</v>
      </c>
      <c r="JJ32" s="417" t="str">
        <f>IFERROR(JI32/('Donnees de base'!CD32-'Donnees de base'!BY32),"")</f>
        <v/>
      </c>
      <c r="JK32" s="418">
        <f t="shared" si="0"/>
        <v>0</v>
      </c>
    </row>
    <row r="33" spans="1:271" ht="15.4">
      <c r="A33" s="214" t="str">
        <f>IF('Donnees de base'!A33="","",'Donnees de base'!A33)</f>
        <v>COUP</v>
      </c>
      <c r="B33" s="215" t="str">
        <f>IF('Donnees de base'!B33="","",'Donnees de base'!B33)</f>
        <v>GPEI</v>
      </c>
      <c r="C33" s="215" t="str">
        <f>IF('Donnees de base'!C33="","",'Donnees de base'!C33)</f>
        <v>DATA</v>
      </c>
      <c r="D33" s="215" t="str">
        <f>IF('Donnees de base'!D33="","",'Donnees de base'!D33)</f>
        <v/>
      </c>
      <c r="E33" s="216" t="str">
        <f>IF('Donnees de base'!H33="","",'Donnees de base'!H33)</f>
        <v/>
      </c>
      <c r="F33" s="227">
        <v>0</v>
      </c>
      <c r="G33" s="228"/>
      <c r="H33" s="229" t="str">
        <f>IF('Donnees de base'!Y33="","",'Donnees de base'!Y33)</f>
        <v/>
      </c>
      <c r="I33" s="106"/>
      <c r="J33" s="230">
        <f t="shared" si="1"/>
        <v>0</v>
      </c>
      <c r="K33" s="105"/>
      <c r="L33" s="106"/>
      <c r="M33" s="230">
        <f t="shared" si="2"/>
        <v>0</v>
      </c>
      <c r="N33" s="105"/>
      <c r="O33" s="105"/>
      <c r="P33" s="231">
        <f t="shared" si="3"/>
        <v>0</v>
      </c>
      <c r="Q33" s="105"/>
      <c r="R33" s="105"/>
      <c r="S33" s="231">
        <f t="shared" si="4"/>
        <v>0</v>
      </c>
      <c r="T33" s="232">
        <f t="shared" ref="T33:U33" si="157">SUM(N33,Q33)</f>
        <v>0</v>
      </c>
      <c r="U33" s="232">
        <f t="shared" si="157"/>
        <v>0</v>
      </c>
      <c r="V33" s="231">
        <f t="shared" si="6"/>
        <v>0</v>
      </c>
      <c r="W33" s="105"/>
      <c r="X33" s="228"/>
      <c r="Y33" s="114"/>
      <c r="Z33" s="115"/>
      <c r="AA33" s="115"/>
      <c r="AB33" s="115"/>
      <c r="AC33" s="116"/>
      <c r="AD33" s="107"/>
      <c r="AE33" s="228"/>
      <c r="AF33" s="103"/>
      <c r="AG33" s="105"/>
      <c r="AH33" s="105"/>
      <c r="AI33" s="105"/>
      <c r="AJ33" s="105"/>
      <c r="AK33" s="105"/>
      <c r="AL33" s="105"/>
      <c r="AM33" s="105"/>
      <c r="AN33" s="106"/>
      <c r="AO33" s="107"/>
      <c r="AP33" s="105"/>
      <c r="AQ33" s="105"/>
      <c r="AR33" s="105"/>
      <c r="AS33" s="105"/>
      <c r="AT33" s="105"/>
      <c r="AU33" s="105"/>
      <c r="AV33" s="105"/>
      <c r="AW33" s="228"/>
      <c r="AX33" s="103"/>
      <c r="AY33" s="105"/>
      <c r="AZ33" s="105"/>
      <c r="BA33" s="105"/>
      <c r="BB33" s="105"/>
      <c r="BC33" s="105"/>
      <c r="BD33" s="105"/>
      <c r="BE33" s="105"/>
      <c r="BF33" s="105"/>
      <c r="BG33" s="105"/>
      <c r="BH33" s="105"/>
      <c r="BI33" s="106"/>
      <c r="BJ33" s="107"/>
      <c r="BK33" s="228"/>
      <c r="BL33" s="379" t="str">
        <f t="shared" si="7"/>
        <v/>
      </c>
      <c r="BM33" s="380" t="str">
        <f t="shared" si="8"/>
        <v/>
      </c>
      <c r="BN33" s="380" t="str">
        <f>IFERROR(K33/('Donnees de base'!M33*0.48),"")</f>
        <v/>
      </c>
      <c r="BO33" s="380" t="str">
        <f>IFERROR(L33/('Donnees de base'!M33*0.52),"")</f>
        <v/>
      </c>
      <c r="BP33" s="380" t="str">
        <f>IFERROR(T33/('Donnees de base'!K33*0.48),"")</f>
        <v/>
      </c>
      <c r="BQ33" s="380" t="str">
        <f>IFERROR(U33/('Donnees de base'!K33*0.52),"")</f>
        <v/>
      </c>
      <c r="BR33" s="380" t="str">
        <f>IFERROR(W33/('Donnees de base'!L33*0.48),"")</f>
        <v/>
      </c>
      <c r="BS33" s="380" t="str">
        <f>IFERROR(X33/('Donnees de base'!L33*0.52),"")</f>
        <v/>
      </c>
      <c r="BT33" s="380" t="s">
        <v>309</v>
      </c>
      <c r="BU33" s="381" t="s">
        <v>309</v>
      </c>
      <c r="BV33" s="380" t="s">
        <v>309</v>
      </c>
      <c r="BW33" s="380" t="s">
        <v>309</v>
      </c>
      <c r="BX33" s="380" t="s">
        <v>309</v>
      </c>
      <c r="BY33" s="380" t="s">
        <v>309</v>
      </c>
      <c r="BZ33" s="380" t="s">
        <v>309</v>
      </c>
      <c r="CA33" s="380" t="s">
        <v>309</v>
      </c>
      <c r="CB33" s="380" t="s">
        <v>309</v>
      </c>
      <c r="CC33" s="380" t="s">
        <v>309</v>
      </c>
      <c r="CD33" s="380" t="str">
        <f>IFERROR(AN33/('Donnees de base'!M33*0.48),"")</f>
        <v/>
      </c>
      <c r="CE33" s="380" t="s">
        <v>309</v>
      </c>
      <c r="CF33" s="380" t="s">
        <v>309</v>
      </c>
      <c r="CG33" s="380" t="s">
        <v>309</v>
      </c>
      <c r="CH33" s="382" t="s">
        <v>309</v>
      </c>
      <c r="CI33" s="332"/>
      <c r="CJ33" s="333" t="str">
        <f>IF('Donnees de base'!C33="","",'Donnees de base'!C33)</f>
        <v>DATA</v>
      </c>
      <c r="CK33" s="333" t="str">
        <f>IF('Donnees de base'!D33="","",'Donnees de base'!D33)</f>
        <v/>
      </c>
      <c r="CL33" s="333">
        <f>IF('Donnees de base'!G33="","",'Donnees de base'!G33)</f>
        <v>0</v>
      </c>
      <c r="CM33" s="386"/>
      <c r="CN33" s="383" t="s">
        <v>309</v>
      </c>
      <c r="CO33" s="335">
        <f>IF('Donnees de base'!K33="","",'Donnees de base'!K33)</f>
        <v>0</v>
      </c>
      <c r="CP33" s="397"/>
      <c r="CQ33" s="386"/>
      <c r="CR33" s="386"/>
      <c r="CS33" s="387"/>
      <c r="CT33" s="419">
        <f t="shared" si="9"/>
        <v>0</v>
      </c>
      <c r="CU33" s="389">
        <f t="shared" si="10"/>
        <v>0</v>
      </c>
      <c r="CV33" s="420">
        <f t="shared" si="11"/>
        <v>0</v>
      </c>
      <c r="CW33" s="397"/>
      <c r="CX33" s="386"/>
      <c r="CY33" s="386"/>
      <c r="CZ33" s="391"/>
      <c r="DA33" s="419">
        <f t="shared" si="12"/>
        <v>0</v>
      </c>
      <c r="DB33" s="389">
        <f t="shared" si="13"/>
        <v>0</v>
      </c>
      <c r="DC33" s="420">
        <f t="shared" si="14"/>
        <v>0</v>
      </c>
      <c r="DD33" s="395"/>
      <c r="DE33" s="386"/>
      <c r="DF33" s="386"/>
      <c r="DG33" s="396"/>
      <c r="DH33" s="419">
        <f t="shared" si="15"/>
        <v>0</v>
      </c>
      <c r="DI33" s="389">
        <f t="shared" si="16"/>
        <v>0</v>
      </c>
      <c r="DJ33" s="420">
        <f t="shared" si="17"/>
        <v>0</v>
      </c>
      <c r="DK33" s="397"/>
      <c r="DL33" s="386"/>
      <c r="DM33" s="386"/>
      <c r="DN33" s="391"/>
      <c r="DO33" s="348">
        <f t="shared" si="18"/>
        <v>0</v>
      </c>
      <c r="DP33" s="333">
        <f t="shared" si="19"/>
        <v>0</v>
      </c>
      <c r="DQ33" s="349">
        <f t="shared" si="20"/>
        <v>0</v>
      </c>
      <c r="DR33" s="430">
        <f t="shared" ref="DR33:DS33" si="158">SUM(CT33,DH33)</f>
        <v>0</v>
      </c>
      <c r="DS33" s="399">
        <f t="shared" si="158"/>
        <v>0</v>
      </c>
      <c r="DT33" s="431">
        <f t="shared" si="22"/>
        <v>0</v>
      </c>
      <c r="DU33" s="401">
        <f t="shared" ref="DU33:DV33" si="159">SUM(DA33,DO33)</f>
        <v>0</v>
      </c>
      <c r="DV33" s="399">
        <f t="shared" si="159"/>
        <v>0</v>
      </c>
      <c r="DW33" s="402">
        <f t="shared" si="24"/>
        <v>0</v>
      </c>
      <c r="DX33" s="432">
        <f t="shared" ref="DX33:DY33" si="160">SUM(CP33,CR33,CW33,CY33,DD33,DF33,DK33,DM33)</f>
        <v>0</v>
      </c>
      <c r="DY33" s="351">
        <f t="shared" si="160"/>
        <v>0</v>
      </c>
      <c r="DZ33" s="354">
        <f t="shared" si="26"/>
        <v>0</v>
      </c>
      <c r="EA33" s="531"/>
      <c r="EB33" s="532"/>
      <c r="EC33" s="533"/>
      <c r="ED33" s="530"/>
      <c r="EE33" s="408">
        <f t="shared" si="27"/>
        <v>0</v>
      </c>
      <c r="EF33" s="409">
        <f t="shared" si="28"/>
        <v>0</v>
      </c>
      <c r="EG33" s="410" t="str">
        <f>IFERROR(EF33/'Donnees de base'!E33,"")</f>
        <v/>
      </c>
      <c r="EH33" s="410">
        <f t="shared" si="29"/>
        <v>0</v>
      </c>
      <c r="EI33" s="411" t="str">
        <f>IFERROR(EH33/'Donnees de base'!F33,"")</f>
        <v/>
      </c>
      <c r="EJ33" s="365">
        <f t="shared" si="30"/>
        <v>0</v>
      </c>
      <c r="EK33" s="366" t="str">
        <f>IFERROR(EJ33/'Donnees de base'!G33,"")</f>
        <v/>
      </c>
      <c r="EL33" s="412" t="str">
        <f>IFERROR(DZ33/'Donnees de base'!K33,"")</f>
        <v/>
      </c>
      <c r="EM33" s="413" t="str">
        <f>IFERROR(DZ33/'Donnees de base'!P33,"")</f>
        <v/>
      </c>
      <c r="EN33" s="413" t="str">
        <f>IFERROR(DZ33/'Donnees de base'!T33,"")</f>
        <v/>
      </c>
      <c r="EO33" s="414" t="str">
        <f>IFERROR(EE33/'Donnees de base'!L33,"")</f>
        <v/>
      </c>
      <c r="EP33" s="370" t="str">
        <f>IFERROR(EJ33/('Donnees de base'!K33+'Donnees de base'!L33),"")</f>
        <v/>
      </c>
      <c r="EQ33" s="346"/>
      <c r="ER33" s="525">
        <f>IFERROR(EQ33-Jour1!ES33,"")</f>
        <v>0</v>
      </c>
      <c r="ES33" s="372">
        <f t="shared" si="31"/>
        <v>0</v>
      </c>
      <c r="ET33" s="84"/>
      <c r="EU33" s="84"/>
      <c r="EV33" s="373" t="str">
        <f>IFERROR((((ET33+EU33)*'Donnees de base'!$X$49)-(DZ33+EE33))/((ET33+EU33)*'Donnees de base'!$X$49),"")</f>
        <v/>
      </c>
      <c r="EW33" s="374">
        <f>IFERROR(Jour1!EW33-(ET33+EU33),"")</f>
        <v>0</v>
      </c>
      <c r="EX33" s="395"/>
      <c r="EY33" s="386"/>
      <c r="EZ33" s="386"/>
      <c r="FA33" s="396"/>
      <c r="FB33" s="397"/>
      <c r="FC33" s="386"/>
      <c r="FD33" s="391"/>
      <c r="FE33" s="395"/>
      <c r="FF33" s="415" t="str">
        <f>IFERROR(FE33/'Donnees de base'!AC33,"")</f>
        <v/>
      </c>
      <c r="FG33" s="386"/>
      <c r="FH33" s="415" t="str">
        <f>IFERROR(FG33/'Donnees de base'!AD33,"")</f>
        <v/>
      </c>
      <c r="FI33" s="386"/>
      <c r="FJ33" s="415" t="str">
        <f>IFERROR(FI33/'Donnees de base'!AE33,"")</f>
        <v/>
      </c>
      <c r="FK33" s="386"/>
      <c r="FL33" s="415" t="str">
        <f>IFERROR(FK33/'Donnees de base'!AF33,"")</f>
        <v/>
      </c>
      <c r="FM33" s="386"/>
      <c r="FN33" s="415" t="str">
        <f>IFERROR(FM33/'Donnees de base'!AG33,"")</f>
        <v/>
      </c>
      <c r="FO33" s="416">
        <f t="shared" si="32"/>
        <v>0</v>
      </c>
      <c r="FP33" s="386"/>
      <c r="FQ33" s="415" t="str">
        <f>IFERROR(FP33/'Donnees de base'!AH33,"")</f>
        <v/>
      </c>
      <c r="FR33" s="386"/>
      <c r="FS33" s="415" t="str">
        <f>IFERROR(FR33/'Donnees de base'!AI33,"")</f>
        <v/>
      </c>
      <c r="FT33" s="386"/>
      <c r="FU33" s="415" t="str">
        <f>IFERROR(FT33/'Donnees de base'!AJ33,"")</f>
        <v/>
      </c>
      <c r="FV33" s="416">
        <f t="shared" si="33"/>
        <v>0</v>
      </c>
      <c r="FW33" s="386"/>
      <c r="FX33" s="415" t="str">
        <f>IFERROR(FW33/'Donnees de base'!AK33,"")</f>
        <v/>
      </c>
      <c r="FY33" s="386"/>
      <c r="FZ33" s="415" t="str">
        <f>IFERROR(FY33/'Donnees de base'!AL33,"")</f>
        <v/>
      </c>
      <c r="GA33" s="386"/>
      <c r="GB33" s="415" t="str">
        <f>IFERROR(GA33/'Donnees de base'!AM33,"")</f>
        <v/>
      </c>
      <c r="GC33" s="416">
        <f t="shared" si="34"/>
        <v>0</v>
      </c>
      <c r="GD33" s="386"/>
      <c r="GE33" s="415" t="str">
        <f>IFERROR(GD33/'Donnees de base'!AN33,"")</f>
        <v/>
      </c>
      <c r="GF33" s="101"/>
      <c r="GG33" s="415" t="str">
        <f>IFERROR(GF33/'Donnees de base'!AO33,"")</f>
        <v/>
      </c>
      <c r="GH33" s="386"/>
      <c r="GI33" s="415" t="str">
        <f>IFERROR(GH33/'Donnees de base'!AP33,"")</f>
        <v/>
      </c>
      <c r="GJ33" s="386"/>
      <c r="GK33" s="417" t="str">
        <f>IFERROR(GJ33/'Donnees de base'!AQ33,"")</f>
        <v/>
      </c>
      <c r="GL33" s="418">
        <f t="shared" si="35"/>
        <v>0</v>
      </c>
      <c r="GM33" s="397"/>
      <c r="GN33" s="415" t="str">
        <f>IFERROR(GM33/'Donnees de base'!AS33,"")</f>
        <v/>
      </c>
      <c r="GO33" s="386"/>
      <c r="GP33" s="415" t="str">
        <f>IFERROR(GO33/'Donnees de base'!AT33,"")</f>
        <v/>
      </c>
      <c r="GQ33" s="386"/>
      <c r="GR33" s="415" t="str">
        <f>IFERROR(GQ33/'Donnees de base'!AU33,"")</f>
        <v/>
      </c>
      <c r="GS33" s="386"/>
      <c r="GT33" s="415" t="str">
        <f>IFERROR(GS33/'Donnees de base'!AV33,"")</f>
        <v/>
      </c>
      <c r="GU33" s="386"/>
      <c r="GV33" s="415" t="str">
        <f>IFERROR(GU33/'Donnees de base'!AW33,"")</f>
        <v/>
      </c>
      <c r="GW33" s="416">
        <f t="shared" si="36"/>
        <v>0</v>
      </c>
      <c r="GX33" s="386"/>
      <c r="GY33" s="415" t="str">
        <f>IFERROR(GX33/'Donnees de base'!AX33,"")</f>
        <v/>
      </c>
      <c r="GZ33" s="386"/>
      <c r="HA33" s="415" t="str">
        <f>IFERROR(GZ33/'Donnees de base'!AY33,"")</f>
        <v/>
      </c>
      <c r="HB33" s="386"/>
      <c r="HC33" s="415" t="str">
        <f>IFERROR(HB33/'Donnees de base'!AZ33,"")</f>
        <v/>
      </c>
      <c r="HD33" s="416">
        <f t="shared" si="37"/>
        <v>0</v>
      </c>
      <c r="HE33" s="386"/>
      <c r="HF33" s="415" t="str">
        <f>IFERROR(HE33/'Donnees de base'!BA33,"")</f>
        <v/>
      </c>
      <c r="HG33" s="386"/>
      <c r="HH33" s="415" t="str">
        <f>IFERROR(HG33/'Donnees de base'!BB33,"")</f>
        <v/>
      </c>
      <c r="HI33" s="386"/>
      <c r="HJ33" s="415" t="str">
        <f>IFERROR(HI33/'Donnees de base'!BC33,"")</f>
        <v/>
      </c>
      <c r="HK33" s="416">
        <f t="shared" si="38"/>
        <v>0</v>
      </c>
      <c r="HL33" s="386"/>
      <c r="HM33" s="415" t="str">
        <f>IFERROR(HL33/'Donnees de base'!BD33,"")</f>
        <v/>
      </c>
      <c r="HN33" s="386"/>
      <c r="HO33" s="415" t="str">
        <f>IFERROR(HN33/'Donnees de base'!BE33,"")</f>
        <v/>
      </c>
      <c r="HP33" s="386"/>
      <c r="HQ33" s="415" t="str">
        <f>IFERROR(HP33/'Donnees de base'!BF33,"")</f>
        <v/>
      </c>
      <c r="HR33" s="386"/>
      <c r="HS33" s="417" t="str">
        <f>IFERROR(HR33/'Donnees de base'!BG33,"")</f>
        <v/>
      </c>
      <c r="HT33" s="418">
        <f t="shared" si="39"/>
        <v>0</v>
      </c>
      <c r="HU33" s="397"/>
      <c r="HV33" s="415" t="str">
        <f>IFERROR(HU33/'Donnees de base'!BI33,"")</f>
        <v/>
      </c>
      <c r="HW33" s="386"/>
      <c r="HX33" s="415" t="str">
        <f>IFERROR(HW33/'Donnees de base'!BJ33,"")</f>
        <v/>
      </c>
      <c r="HY33" s="386"/>
      <c r="HZ33" s="415" t="str">
        <f>IFERROR(HY33/'Donnees de base'!BK33,"")</f>
        <v/>
      </c>
      <c r="IA33" s="386"/>
      <c r="IB33" s="415" t="str">
        <f>IFERROR(IA33/'Donnees de base'!BL33,"")</f>
        <v/>
      </c>
      <c r="IC33" s="386"/>
      <c r="ID33" s="415" t="str">
        <f>IFERROR(IC33/'Donnees de base'!BM33,"")</f>
        <v/>
      </c>
      <c r="IE33" s="416">
        <f t="shared" si="40"/>
        <v>0</v>
      </c>
      <c r="IF33" s="386"/>
      <c r="IG33" s="415" t="str">
        <f>IFERROR(IF33/'Donnees de base'!BN33,"")</f>
        <v/>
      </c>
      <c r="IH33" s="386"/>
      <c r="II33" s="415" t="str">
        <f>IFERROR(IH33/'Donnees de base'!BO33,"")</f>
        <v/>
      </c>
      <c r="IJ33" s="386"/>
      <c r="IK33" s="415" t="str">
        <f>IFERROR(IJ33/'Donnees de base'!BP33,"")</f>
        <v/>
      </c>
      <c r="IL33" s="416">
        <f t="shared" si="41"/>
        <v>0</v>
      </c>
      <c r="IM33" s="386"/>
      <c r="IN33" s="415" t="str">
        <f>IFERROR(IM33/'Donnees de base'!BQ33,"")</f>
        <v/>
      </c>
      <c r="IO33" s="386"/>
      <c r="IP33" s="415" t="str">
        <f>IFERROR(IO33/'Donnees de base'!BR33,"")</f>
        <v/>
      </c>
      <c r="IQ33" s="386"/>
      <c r="IR33" s="415" t="str">
        <f>IFERROR(IQ33/'Donnees de base'!BS33,"")</f>
        <v/>
      </c>
      <c r="IS33" s="416">
        <f t="shared" si="42"/>
        <v>0</v>
      </c>
      <c r="IT33" s="386"/>
      <c r="IU33" s="415" t="str">
        <f>IFERROR(IT33/'Donnees de base'!BT33,"")</f>
        <v/>
      </c>
      <c r="IV33" s="386"/>
      <c r="IW33" s="415" t="str">
        <f>IFERROR(IV33/'Donnees de base'!BU33,"")</f>
        <v/>
      </c>
      <c r="IX33" s="386"/>
      <c r="IY33" s="415" t="str">
        <f>IFERROR(IX33/'Donnees de base'!BV33,"")</f>
        <v/>
      </c>
      <c r="IZ33" s="386"/>
      <c r="JA33" s="417" t="str">
        <f>IFERROR(IZ33/'Donnees de base'!BW33,"")</f>
        <v/>
      </c>
      <c r="JB33" s="418">
        <f t="shared" si="43"/>
        <v>0</v>
      </c>
      <c r="JC33" s="397"/>
      <c r="JD33" s="415" t="str">
        <f>IFERROR(JC33/'Donnees de base'!BY33,"")</f>
        <v/>
      </c>
      <c r="JE33" s="386"/>
      <c r="JF33" s="386"/>
      <c r="JG33" s="386"/>
      <c r="JH33" s="386"/>
      <c r="JI33" s="389">
        <f t="shared" si="44"/>
        <v>0</v>
      </c>
      <c r="JJ33" s="417" t="str">
        <f>IFERROR(JI33/('Donnees de base'!CD33-'Donnees de base'!BY33),"")</f>
        <v/>
      </c>
      <c r="JK33" s="418">
        <f t="shared" si="0"/>
        <v>0</v>
      </c>
    </row>
    <row r="34" spans="1:271" ht="15.4">
      <c r="A34" s="214" t="str">
        <f>IF('Donnees de base'!A34="","",'Donnees de base'!A34)</f>
        <v>COUP</v>
      </c>
      <c r="B34" s="215" t="str">
        <f>IF('Donnees de base'!B34="","",'Donnees de base'!B34)</f>
        <v>GPEI</v>
      </c>
      <c r="C34" s="215" t="str">
        <f>IF('Donnees de base'!C34="","",'Donnees de base'!C34)</f>
        <v>DATA</v>
      </c>
      <c r="D34" s="215" t="str">
        <f>IF('Donnees de base'!D34="","",'Donnees de base'!D34)</f>
        <v/>
      </c>
      <c r="E34" s="216" t="str">
        <f>IF('Donnees de base'!H34="","",'Donnees de base'!H34)</f>
        <v/>
      </c>
      <c r="F34" s="227">
        <v>0</v>
      </c>
      <c r="G34" s="228"/>
      <c r="H34" s="229" t="str">
        <f>IF('Donnees de base'!Y34="","",'Donnees de base'!Y34)</f>
        <v/>
      </c>
      <c r="I34" s="106"/>
      <c r="J34" s="230">
        <f t="shared" si="1"/>
        <v>0</v>
      </c>
      <c r="K34" s="105"/>
      <c r="L34" s="106"/>
      <c r="M34" s="230">
        <f t="shared" si="2"/>
        <v>0</v>
      </c>
      <c r="N34" s="105"/>
      <c r="O34" s="105"/>
      <c r="P34" s="231">
        <f t="shared" si="3"/>
        <v>0</v>
      </c>
      <c r="Q34" s="105"/>
      <c r="R34" s="105"/>
      <c r="S34" s="231">
        <f t="shared" si="4"/>
        <v>0</v>
      </c>
      <c r="T34" s="232">
        <f t="shared" ref="T34:U34" si="161">SUM(N34,Q34)</f>
        <v>0</v>
      </c>
      <c r="U34" s="232">
        <f t="shared" si="161"/>
        <v>0</v>
      </c>
      <c r="V34" s="231">
        <f t="shared" si="6"/>
        <v>0</v>
      </c>
      <c r="W34" s="105"/>
      <c r="X34" s="228"/>
      <c r="Y34" s="114"/>
      <c r="Z34" s="115"/>
      <c r="AA34" s="115"/>
      <c r="AB34" s="115"/>
      <c r="AC34" s="116"/>
      <c r="AD34" s="107"/>
      <c r="AE34" s="228"/>
      <c r="AF34" s="103"/>
      <c r="AG34" s="105"/>
      <c r="AH34" s="105"/>
      <c r="AI34" s="105"/>
      <c r="AJ34" s="105"/>
      <c r="AK34" s="105"/>
      <c r="AL34" s="105"/>
      <c r="AM34" s="105"/>
      <c r="AN34" s="106"/>
      <c r="AO34" s="107"/>
      <c r="AP34" s="105"/>
      <c r="AQ34" s="105"/>
      <c r="AR34" s="105"/>
      <c r="AS34" s="105"/>
      <c r="AT34" s="105"/>
      <c r="AU34" s="105"/>
      <c r="AV34" s="105"/>
      <c r="AW34" s="228"/>
      <c r="AX34" s="103"/>
      <c r="AY34" s="105"/>
      <c r="AZ34" s="105"/>
      <c r="BA34" s="105"/>
      <c r="BB34" s="105"/>
      <c r="BC34" s="105"/>
      <c r="BD34" s="105"/>
      <c r="BE34" s="105"/>
      <c r="BF34" s="105"/>
      <c r="BG34" s="105"/>
      <c r="BH34" s="105"/>
      <c r="BI34" s="106"/>
      <c r="BJ34" s="107"/>
      <c r="BK34" s="228"/>
      <c r="BL34" s="379" t="str">
        <f t="shared" si="7"/>
        <v/>
      </c>
      <c r="BM34" s="380" t="str">
        <f t="shared" si="8"/>
        <v/>
      </c>
      <c r="BN34" s="380" t="str">
        <f>IFERROR(K34/('Donnees de base'!M34*0.48),"")</f>
        <v/>
      </c>
      <c r="BO34" s="380" t="str">
        <f>IFERROR(L34/('Donnees de base'!M34*0.52),"")</f>
        <v/>
      </c>
      <c r="BP34" s="380" t="str">
        <f>IFERROR(T34/('Donnees de base'!K34*0.48),"")</f>
        <v/>
      </c>
      <c r="BQ34" s="380" t="str">
        <f>IFERROR(U34/('Donnees de base'!K34*0.52),"")</f>
        <v/>
      </c>
      <c r="BR34" s="380" t="str">
        <f>IFERROR(W34/('Donnees de base'!L34*0.48),"")</f>
        <v/>
      </c>
      <c r="BS34" s="380" t="str">
        <f>IFERROR(X34/('Donnees de base'!L34*0.52),"")</f>
        <v/>
      </c>
      <c r="BT34" s="380" t="s">
        <v>309</v>
      </c>
      <c r="BU34" s="381" t="s">
        <v>309</v>
      </c>
      <c r="BV34" s="380" t="s">
        <v>309</v>
      </c>
      <c r="BW34" s="380" t="s">
        <v>309</v>
      </c>
      <c r="BX34" s="380" t="s">
        <v>309</v>
      </c>
      <c r="BY34" s="380" t="s">
        <v>309</v>
      </c>
      <c r="BZ34" s="380" t="s">
        <v>309</v>
      </c>
      <c r="CA34" s="380" t="s">
        <v>309</v>
      </c>
      <c r="CB34" s="380" t="s">
        <v>309</v>
      </c>
      <c r="CC34" s="380" t="s">
        <v>309</v>
      </c>
      <c r="CD34" s="380" t="str">
        <f>IFERROR(AN34/('Donnees de base'!M34*0.48),"")</f>
        <v/>
      </c>
      <c r="CE34" s="380" t="s">
        <v>309</v>
      </c>
      <c r="CF34" s="380" t="s">
        <v>309</v>
      </c>
      <c r="CG34" s="380" t="s">
        <v>309</v>
      </c>
      <c r="CH34" s="382" t="s">
        <v>309</v>
      </c>
      <c r="CI34" s="332"/>
      <c r="CJ34" s="333" t="str">
        <f>IF('Donnees de base'!C34="","",'Donnees de base'!C34)</f>
        <v>DATA</v>
      </c>
      <c r="CK34" s="333" t="str">
        <f>IF('Donnees de base'!D34="","",'Donnees de base'!D34)</f>
        <v/>
      </c>
      <c r="CL34" s="333">
        <f>IF('Donnees de base'!G34="","",'Donnees de base'!G34)</f>
        <v>0</v>
      </c>
      <c r="CM34" s="110"/>
      <c r="CN34" s="383" t="s">
        <v>309</v>
      </c>
      <c r="CO34" s="335">
        <f>IF('Donnees de base'!K34="","",'Donnees de base'!K34)</f>
        <v>0</v>
      </c>
      <c r="CP34" s="423"/>
      <c r="CQ34" s="110"/>
      <c r="CR34" s="110"/>
      <c r="CS34" s="433"/>
      <c r="CT34" s="419">
        <f t="shared" si="9"/>
        <v>0</v>
      </c>
      <c r="CU34" s="389">
        <f t="shared" si="10"/>
        <v>0</v>
      </c>
      <c r="CV34" s="420">
        <f t="shared" si="11"/>
        <v>0</v>
      </c>
      <c r="CW34" s="423"/>
      <c r="CX34" s="110"/>
      <c r="CY34" s="110"/>
      <c r="CZ34" s="424"/>
      <c r="DA34" s="419">
        <f t="shared" si="12"/>
        <v>0</v>
      </c>
      <c r="DB34" s="389">
        <f t="shared" si="13"/>
        <v>0</v>
      </c>
      <c r="DC34" s="420">
        <f t="shared" si="14"/>
        <v>0</v>
      </c>
      <c r="DD34" s="421"/>
      <c r="DE34" s="110"/>
      <c r="DF34" s="110"/>
      <c r="DG34" s="422"/>
      <c r="DH34" s="419">
        <f t="shared" si="15"/>
        <v>0</v>
      </c>
      <c r="DI34" s="389">
        <f t="shared" si="16"/>
        <v>0</v>
      </c>
      <c r="DJ34" s="420">
        <f t="shared" si="17"/>
        <v>0</v>
      </c>
      <c r="DK34" s="423"/>
      <c r="DL34" s="110"/>
      <c r="DM34" s="110"/>
      <c r="DN34" s="424"/>
      <c r="DO34" s="348">
        <f t="shared" si="18"/>
        <v>0</v>
      </c>
      <c r="DP34" s="333">
        <f t="shared" si="19"/>
        <v>0</v>
      </c>
      <c r="DQ34" s="349">
        <f t="shared" si="20"/>
        <v>0</v>
      </c>
      <c r="DR34" s="430">
        <f t="shared" ref="DR34:DS34" si="162">SUM(CT34,DH34)</f>
        <v>0</v>
      </c>
      <c r="DS34" s="399">
        <f t="shared" si="162"/>
        <v>0</v>
      </c>
      <c r="DT34" s="431">
        <f t="shared" si="22"/>
        <v>0</v>
      </c>
      <c r="DU34" s="401">
        <f t="shared" ref="DU34:DV34" si="163">SUM(DA34,DO34)</f>
        <v>0</v>
      </c>
      <c r="DV34" s="399">
        <f t="shared" si="163"/>
        <v>0</v>
      </c>
      <c r="DW34" s="402">
        <f t="shared" si="24"/>
        <v>0</v>
      </c>
      <c r="DX34" s="432">
        <f t="shared" ref="DX34:DY34" si="164">SUM(CP34,CR34,CW34,CY34,DD34,DF34,DK34,DM34)</f>
        <v>0</v>
      </c>
      <c r="DY34" s="351">
        <f t="shared" si="164"/>
        <v>0</v>
      </c>
      <c r="DZ34" s="354">
        <f t="shared" si="26"/>
        <v>0</v>
      </c>
      <c r="EA34" s="531"/>
      <c r="EB34" s="532"/>
      <c r="EC34" s="533"/>
      <c r="ED34" s="530"/>
      <c r="EE34" s="408">
        <f t="shared" si="27"/>
        <v>0</v>
      </c>
      <c r="EF34" s="409">
        <f t="shared" si="28"/>
        <v>0</v>
      </c>
      <c r="EG34" s="410" t="str">
        <f>IFERROR(EF34/'Donnees de base'!E34,"")</f>
        <v/>
      </c>
      <c r="EH34" s="410">
        <f t="shared" si="29"/>
        <v>0</v>
      </c>
      <c r="EI34" s="411" t="str">
        <f>IFERROR(EH34/'Donnees de base'!F34,"")</f>
        <v/>
      </c>
      <c r="EJ34" s="365">
        <f t="shared" si="30"/>
        <v>0</v>
      </c>
      <c r="EK34" s="366" t="str">
        <f>IFERROR(EJ34/'Donnees de base'!G34,"")</f>
        <v/>
      </c>
      <c r="EL34" s="412" t="str">
        <f>IFERROR(DZ34/'Donnees de base'!K34,"")</f>
        <v/>
      </c>
      <c r="EM34" s="413" t="str">
        <f>IFERROR(DZ34/'Donnees de base'!P34,"")</f>
        <v/>
      </c>
      <c r="EN34" s="413" t="str">
        <f>IFERROR(DZ34/'Donnees de base'!T34,"")</f>
        <v/>
      </c>
      <c r="EO34" s="414" t="str">
        <f>IFERROR(EE34/'Donnees de base'!L34,"")</f>
        <v/>
      </c>
      <c r="EP34" s="370" t="str">
        <f>IFERROR(EJ34/('Donnees de base'!K34+'Donnees de base'!L34),"")</f>
        <v/>
      </c>
      <c r="EQ34" s="346"/>
      <c r="ER34" s="525">
        <f>IFERROR(EQ34-Jour1!ES34,"")</f>
        <v>0</v>
      </c>
      <c r="ES34" s="372">
        <f t="shared" si="31"/>
        <v>0</v>
      </c>
      <c r="ET34" s="84"/>
      <c r="EU34" s="84"/>
      <c r="EV34" s="373" t="str">
        <f>IFERROR((((ET34+EU34)*'Donnees de base'!$X$49)-(DZ34+EE34))/((ET34+EU34)*'Donnees de base'!$X$49),"")</f>
        <v/>
      </c>
      <c r="EW34" s="374">
        <f>IFERROR(Jour1!EW34-(ET34+EU34),"")</f>
        <v>0</v>
      </c>
      <c r="EX34" s="421"/>
      <c r="EY34" s="110"/>
      <c r="EZ34" s="110"/>
      <c r="FA34" s="422"/>
      <c r="FB34" s="423"/>
      <c r="FC34" s="110"/>
      <c r="FD34" s="424"/>
      <c r="FE34" s="395"/>
      <c r="FF34" s="415" t="str">
        <f>IFERROR(FE34/'Donnees de base'!AC34,"")</f>
        <v/>
      </c>
      <c r="FG34" s="386"/>
      <c r="FH34" s="415" t="str">
        <f>IFERROR(FG34/'Donnees de base'!AD34,"")</f>
        <v/>
      </c>
      <c r="FI34" s="386"/>
      <c r="FJ34" s="415" t="str">
        <f>IFERROR(FI34/'Donnees de base'!AE34,"")</f>
        <v/>
      </c>
      <c r="FK34" s="386"/>
      <c r="FL34" s="415" t="str">
        <f>IFERROR(FK34/'Donnees de base'!AF34,"")</f>
        <v/>
      </c>
      <c r="FM34" s="386"/>
      <c r="FN34" s="415" t="str">
        <f>IFERROR(FM34/'Donnees de base'!AG34,"")</f>
        <v/>
      </c>
      <c r="FO34" s="416">
        <f t="shared" si="32"/>
        <v>0</v>
      </c>
      <c r="FP34" s="386"/>
      <c r="FQ34" s="415" t="str">
        <f>IFERROR(FP34/'Donnees de base'!AH34,"")</f>
        <v/>
      </c>
      <c r="FR34" s="386"/>
      <c r="FS34" s="415" t="str">
        <f>IFERROR(FR34/'Donnees de base'!AI34,"")</f>
        <v/>
      </c>
      <c r="FT34" s="386"/>
      <c r="FU34" s="415" t="str">
        <f>IFERROR(FT34/'Donnees de base'!AJ34,"")</f>
        <v/>
      </c>
      <c r="FV34" s="416">
        <f t="shared" si="33"/>
        <v>0</v>
      </c>
      <c r="FW34" s="386"/>
      <c r="FX34" s="415" t="str">
        <f>IFERROR(FW34/'Donnees de base'!AK34,"")</f>
        <v/>
      </c>
      <c r="FY34" s="386"/>
      <c r="FZ34" s="415" t="str">
        <f>IFERROR(FY34/'Donnees de base'!AL34,"")</f>
        <v/>
      </c>
      <c r="GA34" s="386"/>
      <c r="GB34" s="415" t="str">
        <f>IFERROR(GA34/'Donnees de base'!AM34,"")</f>
        <v/>
      </c>
      <c r="GC34" s="416">
        <f t="shared" si="34"/>
        <v>0</v>
      </c>
      <c r="GD34" s="386"/>
      <c r="GE34" s="415" t="str">
        <f>IFERROR(GD34/'Donnees de base'!AN34,"")</f>
        <v/>
      </c>
      <c r="GF34" s="101"/>
      <c r="GG34" s="415" t="str">
        <f>IFERROR(GF34/'Donnees de base'!AO34,"")</f>
        <v/>
      </c>
      <c r="GH34" s="386"/>
      <c r="GI34" s="415" t="str">
        <f>IFERROR(GH34/'Donnees de base'!AP34,"")</f>
        <v/>
      </c>
      <c r="GJ34" s="386"/>
      <c r="GK34" s="417" t="str">
        <f>IFERROR(GJ34/'Donnees de base'!AQ34,"")</f>
        <v/>
      </c>
      <c r="GL34" s="418">
        <f t="shared" si="35"/>
        <v>0</v>
      </c>
      <c r="GM34" s="397"/>
      <c r="GN34" s="415" t="str">
        <f>IFERROR(GM34/'Donnees de base'!AS34,"")</f>
        <v/>
      </c>
      <c r="GO34" s="386"/>
      <c r="GP34" s="415" t="str">
        <f>IFERROR(GO34/'Donnees de base'!AT34,"")</f>
        <v/>
      </c>
      <c r="GQ34" s="386"/>
      <c r="GR34" s="415" t="str">
        <f>IFERROR(GQ34/'Donnees de base'!AU34,"")</f>
        <v/>
      </c>
      <c r="GS34" s="386"/>
      <c r="GT34" s="415" t="str">
        <f>IFERROR(GS34/'Donnees de base'!AV34,"")</f>
        <v/>
      </c>
      <c r="GU34" s="386"/>
      <c r="GV34" s="415" t="str">
        <f>IFERROR(GU34/'Donnees de base'!AW34,"")</f>
        <v/>
      </c>
      <c r="GW34" s="416">
        <f t="shared" si="36"/>
        <v>0</v>
      </c>
      <c r="GX34" s="386"/>
      <c r="GY34" s="415" t="str">
        <f>IFERROR(GX34/'Donnees de base'!AX34,"")</f>
        <v/>
      </c>
      <c r="GZ34" s="386"/>
      <c r="HA34" s="415" t="str">
        <f>IFERROR(GZ34/'Donnees de base'!AY34,"")</f>
        <v/>
      </c>
      <c r="HB34" s="386"/>
      <c r="HC34" s="415" t="str">
        <f>IFERROR(HB34/'Donnees de base'!AZ34,"")</f>
        <v/>
      </c>
      <c r="HD34" s="416">
        <f t="shared" si="37"/>
        <v>0</v>
      </c>
      <c r="HE34" s="386"/>
      <c r="HF34" s="415" t="str">
        <f>IFERROR(HE34/'Donnees de base'!BA34,"")</f>
        <v/>
      </c>
      <c r="HG34" s="386"/>
      <c r="HH34" s="415" t="str">
        <f>IFERROR(HG34/'Donnees de base'!BB34,"")</f>
        <v/>
      </c>
      <c r="HI34" s="386"/>
      <c r="HJ34" s="415" t="str">
        <f>IFERROR(HI34/'Donnees de base'!BC34,"")</f>
        <v/>
      </c>
      <c r="HK34" s="416">
        <f t="shared" si="38"/>
        <v>0</v>
      </c>
      <c r="HL34" s="386"/>
      <c r="HM34" s="415" t="str">
        <f>IFERROR(HL34/'Donnees de base'!BD34,"")</f>
        <v/>
      </c>
      <c r="HN34" s="386"/>
      <c r="HO34" s="415" t="str">
        <f>IFERROR(HN34/'Donnees de base'!BE34,"")</f>
        <v/>
      </c>
      <c r="HP34" s="386"/>
      <c r="HQ34" s="415" t="str">
        <f>IFERROR(HP34/'Donnees de base'!BF34,"")</f>
        <v/>
      </c>
      <c r="HR34" s="386"/>
      <c r="HS34" s="417" t="str">
        <f>IFERROR(HR34/'Donnees de base'!BG34,"")</f>
        <v/>
      </c>
      <c r="HT34" s="418">
        <f t="shared" si="39"/>
        <v>0</v>
      </c>
      <c r="HU34" s="397"/>
      <c r="HV34" s="415" t="str">
        <f>IFERROR(HU34/'Donnees de base'!BI34,"")</f>
        <v/>
      </c>
      <c r="HW34" s="386"/>
      <c r="HX34" s="415" t="str">
        <f>IFERROR(HW34/'Donnees de base'!BJ34,"")</f>
        <v/>
      </c>
      <c r="HY34" s="386"/>
      <c r="HZ34" s="415" t="str">
        <f>IFERROR(HY34/'Donnees de base'!BK34,"")</f>
        <v/>
      </c>
      <c r="IA34" s="386"/>
      <c r="IB34" s="415" t="str">
        <f>IFERROR(IA34/'Donnees de base'!BL34,"")</f>
        <v/>
      </c>
      <c r="IC34" s="386"/>
      <c r="ID34" s="415" t="str">
        <f>IFERROR(IC34/'Donnees de base'!BM34,"")</f>
        <v/>
      </c>
      <c r="IE34" s="416">
        <f t="shared" si="40"/>
        <v>0</v>
      </c>
      <c r="IF34" s="386"/>
      <c r="IG34" s="415" t="str">
        <f>IFERROR(IF34/'Donnees de base'!BN34,"")</f>
        <v/>
      </c>
      <c r="IH34" s="386"/>
      <c r="II34" s="415" t="str">
        <f>IFERROR(IH34/'Donnees de base'!BO34,"")</f>
        <v/>
      </c>
      <c r="IJ34" s="386"/>
      <c r="IK34" s="415" t="str">
        <f>IFERROR(IJ34/'Donnees de base'!BP34,"")</f>
        <v/>
      </c>
      <c r="IL34" s="416">
        <f t="shared" si="41"/>
        <v>0</v>
      </c>
      <c r="IM34" s="386"/>
      <c r="IN34" s="415" t="str">
        <f>IFERROR(IM34/'Donnees de base'!BQ34,"")</f>
        <v/>
      </c>
      <c r="IO34" s="386"/>
      <c r="IP34" s="415" t="str">
        <f>IFERROR(IO34/'Donnees de base'!BR34,"")</f>
        <v/>
      </c>
      <c r="IQ34" s="386"/>
      <c r="IR34" s="415" t="str">
        <f>IFERROR(IQ34/'Donnees de base'!BS34,"")</f>
        <v/>
      </c>
      <c r="IS34" s="416">
        <f t="shared" si="42"/>
        <v>0</v>
      </c>
      <c r="IT34" s="386"/>
      <c r="IU34" s="415" t="str">
        <f>IFERROR(IT34/'Donnees de base'!BT34,"")</f>
        <v/>
      </c>
      <c r="IV34" s="386"/>
      <c r="IW34" s="415" t="str">
        <f>IFERROR(IV34/'Donnees de base'!BU34,"")</f>
        <v/>
      </c>
      <c r="IX34" s="386"/>
      <c r="IY34" s="415" t="str">
        <f>IFERROR(IX34/'Donnees de base'!BV34,"")</f>
        <v/>
      </c>
      <c r="IZ34" s="386"/>
      <c r="JA34" s="417" t="str">
        <f>IFERROR(IZ34/'Donnees de base'!BW34,"")</f>
        <v/>
      </c>
      <c r="JB34" s="418">
        <f t="shared" si="43"/>
        <v>0</v>
      </c>
      <c r="JC34" s="397"/>
      <c r="JD34" s="415" t="str">
        <f>IFERROR(JC34/'Donnees de base'!BY34,"")</f>
        <v/>
      </c>
      <c r="JE34" s="386"/>
      <c r="JF34" s="386"/>
      <c r="JG34" s="386"/>
      <c r="JH34" s="386"/>
      <c r="JI34" s="389">
        <f t="shared" si="44"/>
        <v>0</v>
      </c>
      <c r="JJ34" s="417" t="str">
        <f>IFERROR(JI34/('Donnees de base'!CD34-'Donnees de base'!BY34),"")</f>
        <v/>
      </c>
      <c r="JK34" s="418">
        <f t="shared" si="0"/>
        <v>0</v>
      </c>
    </row>
    <row r="35" spans="1:271" ht="15.4">
      <c r="A35" s="214" t="str">
        <f>IF('Donnees de base'!A35="","",'Donnees de base'!A35)</f>
        <v>COUP</v>
      </c>
      <c r="B35" s="215" t="str">
        <f>IF('Donnees de base'!B35="","",'Donnees de base'!B35)</f>
        <v>GPEI</v>
      </c>
      <c r="C35" s="215" t="str">
        <f>IF('Donnees de base'!C35="","",'Donnees de base'!C35)</f>
        <v>DATA</v>
      </c>
      <c r="D35" s="215" t="str">
        <f>IF('Donnees de base'!D35="","",'Donnees de base'!D35)</f>
        <v/>
      </c>
      <c r="E35" s="216" t="str">
        <f>IF('Donnees de base'!H35="","",'Donnees de base'!H35)</f>
        <v/>
      </c>
      <c r="F35" s="227">
        <v>0</v>
      </c>
      <c r="G35" s="228"/>
      <c r="H35" s="229" t="str">
        <f>IF('Donnees de base'!Y35="","",'Donnees de base'!Y35)</f>
        <v/>
      </c>
      <c r="I35" s="106"/>
      <c r="J35" s="230">
        <f t="shared" si="1"/>
        <v>0</v>
      </c>
      <c r="K35" s="105"/>
      <c r="L35" s="106"/>
      <c r="M35" s="230">
        <f t="shared" si="2"/>
        <v>0</v>
      </c>
      <c r="N35" s="105"/>
      <c r="O35" s="105"/>
      <c r="P35" s="231">
        <f t="shared" si="3"/>
        <v>0</v>
      </c>
      <c r="Q35" s="105"/>
      <c r="R35" s="105"/>
      <c r="S35" s="231">
        <f t="shared" si="4"/>
        <v>0</v>
      </c>
      <c r="T35" s="232">
        <f t="shared" ref="T35:U35" si="165">SUM(N35,Q35)</f>
        <v>0</v>
      </c>
      <c r="U35" s="232">
        <f t="shared" si="165"/>
        <v>0</v>
      </c>
      <c r="V35" s="231">
        <f t="shared" si="6"/>
        <v>0</v>
      </c>
      <c r="W35" s="105"/>
      <c r="X35" s="228"/>
      <c r="Y35" s="114"/>
      <c r="Z35" s="115"/>
      <c r="AA35" s="115"/>
      <c r="AB35" s="115"/>
      <c r="AC35" s="116"/>
      <c r="AD35" s="107"/>
      <c r="AE35" s="228"/>
      <c r="AF35" s="103"/>
      <c r="AG35" s="105"/>
      <c r="AH35" s="105"/>
      <c r="AI35" s="105"/>
      <c r="AJ35" s="105"/>
      <c r="AK35" s="105"/>
      <c r="AL35" s="105"/>
      <c r="AM35" s="105"/>
      <c r="AN35" s="106"/>
      <c r="AO35" s="107"/>
      <c r="AP35" s="105"/>
      <c r="AQ35" s="105"/>
      <c r="AR35" s="105"/>
      <c r="AS35" s="105"/>
      <c r="AT35" s="105"/>
      <c r="AU35" s="105"/>
      <c r="AV35" s="105"/>
      <c r="AW35" s="228"/>
      <c r="AX35" s="103"/>
      <c r="AY35" s="105"/>
      <c r="AZ35" s="105"/>
      <c r="BA35" s="105"/>
      <c r="BB35" s="105"/>
      <c r="BC35" s="105"/>
      <c r="BD35" s="105"/>
      <c r="BE35" s="105"/>
      <c r="BF35" s="105"/>
      <c r="BG35" s="105"/>
      <c r="BH35" s="105"/>
      <c r="BI35" s="106"/>
      <c r="BJ35" s="107"/>
      <c r="BK35" s="228"/>
      <c r="BL35" s="379" t="str">
        <f t="shared" si="7"/>
        <v/>
      </c>
      <c r="BM35" s="380" t="str">
        <f t="shared" si="8"/>
        <v/>
      </c>
      <c r="BN35" s="380" t="str">
        <f>IFERROR(K35/('Donnees de base'!M35*0.48),"")</f>
        <v/>
      </c>
      <c r="BO35" s="380" t="str">
        <f>IFERROR(L35/('Donnees de base'!M35*0.52),"")</f>
        <v/>
      </c>
      <c r="BP35" s="380" t="str">
        <f>IFERROR(T35/('Donnees de base'!K35*0.48),"")</f>
        <v/>
      </c>
      <c r="BQ35" s="380" t="str">
        <f>IFERROR(U35/('Donnees de base'!K35*0.52),"")</f>
        <v/>
      </c>
      <c r="BR35" s="380" t="str">
        <f>IFERROR(W35/('Donnees de base'!L35*0.48),"")</f>
        <v/>
      </c>
      <c r="BS35" s="380" t="str">
        <f>IFERROR(X35/('Donnees de base'!L35*0.52),"")</f>
        <v/>
      </c>
      <c r="BT35" s="380" t="s">
        <v>309</v>
      </c>
      <c r="BU35" s="381" t="s">
        <v>309</v>
      </c>
      <c r="BV35" s="380" t="s">
        <v>309</v>
      </c>
      <c r="BW35" s="380" t="s">
        <v>309</v>
      </c>
      <c r="BX35" s="380" t="s">
        <v>309</v>
      </c>
      <c r="BY35" s="380" t="s">
        <v>309</v>
      </c>
      <c r="BZ35" s="380" t="s">
        <v>309</v>
      </c>
      <c r="CA35" s="380" t="s">
        <v>309</v>
      </c>
      <c r="CB35" s="380" t="s">
        <v>309</v>
      </c>
      <c r="CC35" s="380" t="s">
        <v>309</v>
      </c>
      <c r="CD35" s="380" t="str">
        <f>IFERROR(AN35/('Donnees de base'!M35*0.48),"")</f>
        <v/>
      </c>
      <c r="CE35" s="380" t="s">
        <v>309</v>
      </c>
      <c r="CF35" s="380" t="s">
        <v>309</v>
      </c>
      <c r="CG35" s="380" t="s">
        <v>309</v>
      </c>
      <c r="CH35" s="382" t="s">
        <v>309</v>
      </c>
      <c r="CI35" s="332"/>
      <c r="CJ35" s="333" t="str">
        <f>IF('Donnees de base'!C35="","",'Donnees de base'!C35)</f>
        <v>DATA</v>
      </c>
      <c r="CK35" s="333" t="str">
        <f>IF('Donnees de base'!D35="","",'Donnees de base'!D35)</f>
        <v/>
      </c>
      <c r="CL35" s="333">
        <f>IF('Donnees de base'!G35="","",'Donnees de base'!G35)</f>
        <v>0</v>
      </c>
      <c r="CM35" s="110"/>
      <c r="CN35" s="383" t="s">
        <v>309</v>
      </c>
      <c r="CO35" s="335">
        <f>IF('Donnees de base'!K35="","",'Donnees de base'!K35)</f>
        <v>0</v>
      </c>
      <c r="CP35" s="423"/>
      <c r="CQ35" s="110"/>
      <c r="CR35" s="110"/>
      <c r="CS35" s="433"/>
      <c r="CT35" s="419">
        <f t="shared" si="9"/>
        <v>0</v>
      </c>
      <c r="CU35" s="389">
        <f t="shared" si="10"/>
        <v>0</v>
      </c>
      <c r="CV35" s="420">
        <f t="shared" si="11"/>
        <v>0</v>
      </c>
      <c r="CW35" s="423"/>
      <c r="CX35" s="110"/>
      <c r="CY35" s="110"/>
      <c r="CZ35" s="424"/>
      <c r="DA35" s="419">
        <f t="shared" si="12"/>
        <v>0</v>
      </c>
      <c r="DB35" s="389">
        <f t="shared" si="13"/>
        <v>0</v>
      </c>
      <c r="DC35" s="420">
        <f t="shared" si="14"/>
        <v>0</v>
      </c>
      <c r="DD35" s="421"/>
      <c r="DE35" s="110"/>
      <c r="DF35" s="110"/>
      <c r="DG35" s="422"/>
      <c r="DH35" s="419">
        <f t="shared" si="15"/>
        <v>0</v>
      </c>
      <c r="DI35" s="389">
        <f t="shared" si="16"/>
        <v>0</v>
      </c>
      <c r="DJ35" s="420">
        <f t="shared" si="17"/>
        <v>0</v>
      </c>
      <c r="DK35" s="423"/>
      <c r="DL35" s="110"/>
      <c r="DM35" s="110"/>
      <c r="DN35" s="424"/>
      <c r="DO35" s="348">
        <f t="shared" si="18"/>
        <v>0</v>
      </c>
      <c r="DP35" s="333">
        <f t="shared" si="19"/>
        <v>0</v>
      </c>
      <c r="DQ35" s="349">
        <f t="shared" si="20"/>
        <v>0</v>
      </c>
      <c r="DR35" s="430">
        <f t="shared" ref="DR35:DS35" si="166">SUM(CT35,DH35)</f>
        <v>0</v>
      </c>
      <c r="DS35" s="399">
        <f t="shared" si="166"/>
        <v>0</v>
      </c>
      <c r="DT35" s="431">
        <f t="shared" si="22"/>
        <v>0</v>
      </c>
      <c r="DU35" s="401">
        <f t="shared" ref="DU35:DV35" si="167">SUM(DA35,DO35)</f>
        <v>0</v>
      </c>
      <c r="DV35" s="399">
        <f t="shared" si="167"/>
        <v>0</v>
      </c>
      <c r="DW35" s="402">
        <f t="shared" si="24"/>
        <v>0</v>
      </c>
      <c r="DX35" s="432">
        <f t="shared" ref="DX35:DY35" si="168">SUM(CP35,CR35,CW35,CY35,DD35,DF35,DK35,DM35)</f>
        <v>0</v>
      </c>
      <c r="DY35" s="351">
        <f t="shared" si="168"/>
        <v>0</v>
      </c>
      <c r="DZ35" s="354">
        <f t="shared" si="26"/>
        <v>0</v>
      </c>
      <c r="EA35" s="531"/>
      <c r="EB35" s="532"/>
      <c r="EC35" s="533"/>
      <c r="ED35" s="530"/>
      <c r="EE35" s="408">
        <f t="shared" si="27"/>
        <v>0</v>
      </c>
      <c r="EF35" s="409">
        <f t="shared" si="28"/>
        <v>0</v>
      </c>
      <c r="EG35" s="410" t="str">
        <f>IFERROR(EF35/'Donnees de base'!E35,"")</f>
        <v/>
      </c>
      <c r="EH35" s="410">
        <f t="shared" si="29"/>
        <v>0</v>
      </c>
      <c r="EI35" s="411" t="str">
        <f>IFERROR(EH35/'Donnees de base'!F35,"")</f>
        <v/>
      </c>
      <c r="EJ35" s="365">
        <f t="shared" si="30"/>
        <v>0</v>
      </c>
      <c r="EK35" s="366" t="str">
        <f>IFERROR(EJ35/'Donnees de base'!G35,"")</f>
        <v/>
      </c>
      <c r="EL35" s="412" t="str">
        <f>IFERROR(DZ35/'Donnees de base'!K35,"")</f>
        <v/>
      </c>
      <c r="EM35" s="413" t="str">
        <f>IFERROR(DZ35/'Donnees de base'!P35,"")</f>
        <v/>
      </c>
      <c r="EN35" s="413" t="str">
        <f>IFERROR(DZ35/'Donnees de base'!T35,"")</f>
        <v/>
      </c>
      <c r="EO35" s="414" t="str">
        <f>IFERROR(EE35/'Donnees de base'!L35,"")</f>
        <v/>
      </c>
      <c r="EP35" s="370" t="str">
        <f>IFERROR(EJ35/('Donnees de base'!K35+'Donnees de base'!L35),"")</f>
        <v/>
      </c>
      <c r="EQ35" s="346"/>
      <c r="ER35" s="525">
        <f>IFERROR(EQ35-Jour1!ES35,"")</f>
        <v>0</v>
      </c>
      <c r="ES35" s="372">
        <f t="shared" si="31"/>
        <v>0</v>
      </c>
      <c r="ET35" s="84"/>
      <c r="EU35" s="84"/>
      <c r="EV35" s="373" t="str">
        <f>IFERROR((((ET35+EU35)*'Donnees de base'!$X$49)-(DZ35+EE35))/((ET35+EU35)*'Donnees de base'!$X$49),"")</f>
        <v/>
      </c>
      <c r="EW35" s="374">
        <f>IFERROR(Jour1!EW35-(ET35+EU35),"")</f>
        <v>0</v>
      </c>
      <c r="EX35" s="421"/>
      <c r="EY35" s="110"/>
      <c r="EZ35" s="110"/>
      <c r="FA35" s="422"/>
      <c r="FB35" s="423"/>
      <c r="FC35" s="110"/>
      <c r="FD35" s="424"/>
      <c r="FE35" s="395"/>
      <c r="FF35" s="415" t="str">
        <f>IFERROR(FE35/'Donnees de base'!AC35,"")</f>
        <v/>
      </c>
      <c r="FG35" s="386"/>
      <c r="FH35" s="415" t="str">
        <f>IFERROR(FG35/'Donnees de base'!AD35,"")</f>
        <v/>
      </c>
      <c r="FI35" s="386"/>
      <c r="FJ35" s="415" t="str">
        <f>IFERROR(FI35/'Donnees de base'!AE35,"")</f>
        <v/>
      </c>
      <c r="FK35" s="386"/>
      <c r="FL35" s="415" t="str">
        <f>IFERROR(FK35/'Donnees de base'!AF35,"")</f>
        <v/>
      </c>
      <c r="FM35" s="386"/>
      <c r="FN35" s="415" t="str">
        <f>IFERROR(FM35/'Donnees de base'!AG35,"")</f>
        <v/>
      </c>
      <c r="FO35" s="416">
        <f t="shared" si="32"/>
        <v>0</v>
      </c>
      <c r="FP35" s="386"/>
      <c r="FQ35" s="415" t="str">
        <f>IFERROR(FP35/'Donnees de base'!AH35,"")</f>
        <v/>
      </c>
      <c r="FR35" s="386"/>
      <c r="FS35" s="415" t="str">
        <f>IFERROR(FR35/'Donnees de base'!AI35,"")</f>
        <v/>
      </c>
      <c r="FT35" s="386"/>
      <c r="FU35" s="415" t="str">
        <f>IFERROR(FT35/'Donnees de base'!AJ35,"")</f>
        <v/>
      </c>
      <c r="FV35" s="416">
        <f t="shared" si="33"/>
        <v>0</v>
      </c>
      <c r="FW35" s="386"/>
      <c r="FX35" s="415" t="str">
        <f>IFERROR(FW35/'Donnees de base'!AK35,"")</f>
        <v/>
      </c>
      <c r="FY35" s="386"/>
      <c r="FZ35" s="415" t="str">
        <f>IFERROR(FY35/'Donnees de base'!AL35,"")</f>
        <v/>
      </c>
      <c r="GA35" s="386"/>
      <c r="GB35" s="415" t="str">
        <f>IFERROR(GA35/'Donnees de base'!AM35,"")</f>
        <v/>
      </c>
      <c r="GC35" s="416">
        <f t="shared" si="34"/>
        <v>0</v>
      </c>
      <c r="GD35" s="386"/>
      <c r="GE35" s="415" t="str">
        <f>IFERROR(GD35/'Donnees de base'!AN35,"")</f>
        <v/>
      </c>
      <c r="GF35" s="101"/>
      <c r="GG35" s="415" t="str">
        <f>IFERROR(GF35/'Donnees de base'!AO35,"")</f>
        <v/>
      </c>
      <c r="GH35" s="386"/>
      <c r="GI35" s="415" t="str">
        <f>IFERROR(GH35/'Donnees de base'!AP35,"")</f>
        <v/>
      </c>
      <c r="GJ35" s="386"/>
      <c r="GK35" s="417" t="str">
        <f>IFERROR(GJ35/'Donnees de base'!AQ35,"")</f>
        <v/>
      </c>
      <c r="GL35" s="418">
        <f t="shared" si="35"/>
        <v>0</v>
      </c>
      <c r="GM35" s="397"/>
      <c r="GN35" s="415" t="str">
        <f>IFERROR(GM35/'Donnees de base'!AS35,"")</f>
        <v/>
      </c>
      <c r="GO35" s="386"/>
      <c r="GP35" s="415" t="str">
        <f>IFERROR(GO35/'Donnees de base'!AT35,"")</f>
        <v/>
      </c>
      <c r="GQ35" s="386"/>
      <c r="GR35" s="415" t="str">
        <f>IFERROR(GQ35/'Donnees de base'!AU35,"")</f>
        <v/>
      </c>
      <c r="GS35" s="386"/>
      <c r="GT35" s="415" t="str">
        <f>IFERROR(GS35/'Donnees de base'!AV35,"")</f>
        <v/>
      </c>
      <c r="GU35" s="386"/>
      <c r="GV35" s="415" t="str">
        <f>IFERROR(GU35/'Donnees de base'!AW35,"")</f>
        <v/>
      </c>
      <c r="GW35" s="416">
        <f t="shared" si="36"/>
        <v>0</v>
      </c>
      <c r="GX35" s="386"/>
      <c r="GY35" s="415" t="str">
        <f>IFERROR(GX35/'Donnees de base'!AX35,"")</f>
        <v/>
      </c>
      <c r="GZ35" s="386"/>
      <c r="HA35" s="415" t="str">
        <f>IFERROR(GZ35/'Donnees de base'!AY35,"")</f>
        <v/>
      </c>
      <c r="HB35" s="386"/>
      <c r="HC35" s="415" t="str">
        <f>IFERROR(HB35/'Donnees de base'!AZ35,"")</f>
        <v/>
      </c>
      <c r="HD35" s="416">
        <f t="shared" si="37"/>
        <v>0</v>
      </c>
      <c r="HE35" s="386"/>
      <c r="HF35" s="415" t="str">
        <f>IFERROR(HE35/'Donnees de base'!BA35,"")</f>
        <v/>
      </c>
      <c r="HG35" s="386"/>
      <c r="HH35" s="415" t="str">
        <f>IFERROR(HG35/'Donnees de base'!BB35,"")</f>
        <v/>
      </c>
      <c r="HI35" s="386"/>
      <c r="HJ35" s="415" t="str">
        <f>IFERROR(HI35/'Donnees de base'!BC35,"")</f>
        <v/>
      </c>
      <c r="HK35" s="416">
        <f t="shared" si="38"/>
        <v>0</v>
      </c>
      <c r="HL35" s="386"/>
      <c r="HM35" s="415" t="str">
        <f>IFERROR(HL35/'Donnees de base'!BD35,"")</f>
        <v/>
      </c>
      <c r="HN35" s="386"/>
      <c r="HO35" s="415" t="str">
        <f>IFERROR(HN35/'Donnees de base'!BE35,"")</f>
        <v/>
      </c>
      <c r="HP35" s="386"/>
      <c r="HQ35" s="415" t="str">
        <f>IFERROR(HP35/'Donnees de base'!BF35,"")</f>
        <v/>
      </c>
      <c r="HR35" s="386"/>
      <c r="HS35" s="417" t="str">
        <f>IFERROR(HR35/'Donnees de base'!BG35,"")</f>
        <v/>
      </c>
      <c r="HT35" s="418">
        <f t="shared" si="39"/>
        <v>0</v>
      </c>
      <c r="HU35" s="397"/>
      <c r="HV35" s="415" t="str">
        <f>IFERROR(HU35/'Donnees de base'!BI35,"")</f>
        <v/>
      </c>
      <c r="HW35" s="386"/>
      <c r="HX35" s="415" t="str">
        <f>IFERROR(HW35/'Donnees de base'!BJ35,"")</f>
        <v/>
      </c>
      <c r="HY35" s="386"/>
      <c r="HZ35" s="415" t="str">
        <f>IFERROR(HY35/'Donnees de base'!BK35,"")</f>
        <v/>
      </c>
      <c r="IA35" s="386"/>
      <c r="IB35" s="415" t="str">
        <f>IFERROR(IA35/'Donnees de base'!BL35,"")</f>
        <v/>
      </c>
      <c r="IC35" s="386"/>
      <c r="ID35" s="415" t="str">
        <f>IFERROR(IC35/'Donnees de base'!BM35,"")</f>
        <v/>
      </c>
      <c r="IE35" s="416">
        <f t="shared" si="40"/>
        <v>0</v>
      </c>
      <c r="IF35" s="386"/>
      <c r="IG35" s="415" t="str">
        <f>IFERROR(IF35/'Donnees de base'!BN35,"")</f>
        <v/>
      </c>
      <c r="IH35" s="386"/>
      <c r="II35" s="415" t="str">
        <f>IFERROR(IH35/'Donnees de base'!BO35,"")</f>
        <v/>
      </c>
      <c r="IJ35" s="386"/>
      <c r="IK35" s="415" t="str">
        <f>IFERROR(IJ35/'Donnees de base'!BP35,"")</f>
        <v/>
      </c>
      <c r="IL35" s="416">
        <f t="shared" si="41"/>
        <v>0</v>
      </c>
      <c r="IM35" s="386"/>
      <c r="IN35" s="415" t="str">
        <f>IFERROR(IM35/'Donnees de base'!BQ35,"")</f>
        <v/>
      </c>
      <c r="IO35" s="386"/>
      <c r="IP35" s="415" t="str">
        <f>IFERROR(IO35/'Donnees de base'!BR35,"")</f>
        <v/>
      </c>
      <c r="IQ35" s="386"/>
      <c r="IR35" s="415" t="str">
        <f>IFERROR(IQ35/'Donnees de base'!BS35,"")</f>
        <v/>
      </c>
      <c r="IS35" s="416">
        <f t="shared" si="42"/>
        <v>0</v>
      </c>
      <c r="IT35" s="386"/>
      <c r="IU35" s="415" t="str">
        <f>IFERROR(IT35/'Donnees de base'!BT35,"")</f>
        <v/>
      </c>
      <c r="IV35" s="386"/>
      <c r="IW35" s="415" t="str">
        <f>IFERROR(IV35/'Donnees de base'!BU35,"")</f>
        <v/>
      </c>
      <c r="IX35" s="386"/>
      <c r="IY35" s="415" t="str">
        <f>IFERROR(IX35/'Donnees de base'!BV35,"")</f>
        <v/>
      </c>
      <c r="IZ35" s="386"/>
      <c r="JA35" s="417" t="str">
        <f>IFERROR(IZ35/'Donnees de base'!BW35,"")</f>
        <v/>
      </c>
      <c r="JB35" s="418">
        <f t="shared" si="43"/>
        <v>0</v>
      </c>
      <c r="JC35" s="397"/>
      <c r="JD35" s="415" t="str">
        <f>IFERROR(JC35/'Donnees de base'!BY35,"")</f>
        <v/>
      </c>
      <c r="JE35" s="386"/>
      <c r="JF35" s="386"/>
      <c r="JG35" s="386"/>
      <c r="JH35" s="386"/>
      <c r="JI35" s="389">
        <f t="shared" si="44"/>
        <v>0</v>
      </c>
      <c r="JJ35" s="417" t="str">
        <f>IFERROR(JI35/('Donnees de base'!CD35-'Donnees de base'!BY35),"")</f>
        <v/>
      </c>
      <c r="JK35" s="418">
        <f t="shared" si="0"/>
        <v>0</v>
      </c>
    </row>
    <row r="36" spans="1:271" ht="15.4">
      <c r="A36" s="214" t="str">
        <f>IF('Donnees de base'!A36="","",'Donnees de base'!A36)</f>
        <v>COUP</v>
      </c>
      <c r="B36" s="215" t="str">
        <f>IF('Donnees de base'!B36="","",'Donnees de base'!B36)</f>
        <v>GPEI</v>
      </c>
      <c r="C36" s="215" t="str">
        <f>IF('Donnees de base'!C36="","",'Donnees de base'!C36)</f>
        <v>DATA</v>
      </c>
      <c r="D36" s="215" t="str">
        <f>IF('Donnees de base'!D36="","",'Donnees de base'!D36)</f>
        <v/>
      </c>
      <c r="E36" s="216" t="str">
        <f>IF('Donnees de base'!H36="","",'Donnees de base'!H36)</f>
        <v/>
      </c>
      <c r="F36" s="227">
        <v>0</v>
      </c>
      <c r="G36" s="228"/>
      <c r="H36" s="229" t="str">
        <f>IF('Donnees de base'!Y36="","",'Donnees de base'!Y36)</f>
        <v/>
      </c>
      <c r="I36" s="106"/>
      <c r="J36" s="230">
        <f t="shared" si="1"/>
        <v>0</v>
      </c>
      <c r="K36" s="105"/>
      <c r="L36" s="106"/>
      <c r="M36" s="230">
        <f t="shared" si="2"/>
        <v>0</v>
      </c>
      <c r="N36" s="105"/>
      <c r="O36" s="105"/>
      <c r="P36" s="231">
        <f t="shared" si="3"/>
        <v>0</v>
      </c>
      <c r="Q36" s="105"/>
      <c r="R36" s="105"/>
      <c r="S36" s="231">
        <f t="shared" si="4"/>
        <v>0</v>
      </c>
      <c r="T36" s="232">
        <f t="shared" ref="T36:U36" si="169">SUM(N36,Q36)</f>
        <v>0</v>
      </c>
      <c r="U36" s="232">
        <f t="shared" si="169"/>
        <v>0</v>
      </c>
      <c r="V36" s="231">
        <f t="shared" si="6"/>
        <v>0</v>
      </c>
      <c r="W36" s="105"/>
      <c r="X36" s="228"/>
      <c r="Y36" s="114"/>
      <c r="Z36" s="115"/>
      <c r="AA36" s="115"/>
      <c r="AB36" s="115"/>
      <c r="AC36" s="116"/>
      <c r="AD36" s="107"/>
      <c r="AE36" s="228"/>
      <c r="AF36" s="103"/>
      <c r="AG36" s="105"/>
      <c r="AH36" s="105"/>
      <c r="AI36" s="105"/>
      <c r="AJ36" s="105"/>
      <c r="AK36" s="105"/>
      <c r="AL36" s="105"/>
      <c r="AM36" s="105"/>
      <c r="AN36" s="106"/>
      <c r="AO36" s="107"/>
      <c r="AP36" s="105"/>
      <c r="AQ36" s="105"/>
      <c r="AR36" s="105"/>
      <c r="AS36" s="105"/>
      <c r="AT36" s="105"/>
      <c r="AU36" s="105"/>
      <c r="AV36" s="105"/>
      <c r="AW36" s="228"/>
      <c r="AX36" s="103"/>
      <c r="AY36" s="105"/>
      <c r="AZ36" s="105"/>
      <c r="BA36" s="105"/>
      <c r="BB36" s="105"/>
      <c r="BC36" s="105"/>
      <c r="BD36" s="105"/>
      <c r="BE36" s="105"/>
      <c r="BF36" s="105"/>
      <c r="BG36" s="105"/>
      <c r="BH36" s="105"/>
      <c r="BI36" s="106"/>
      <c r="BJ36" s="107"/>
      <c r="BK36" s="228"/>
      <c r="BL36" s="379" t="str">
        <f t="shared" si="7"/>
        <v/>
      </c>
      <c r="BM36" s="380" t="str">
        <f t="shared" si="8"/>
        <v/>
      </c>
      <c r="BN36" s="380" t="str">
        <f>IFERROR(K36/('Donnees de base'!M36*0.48),"")</f>
        <v/>
      </c>
      <c r="BO36" s="380" t="str">
        <f>IFERROR(L36/('Donnees de base'!M36*0.52),"")</f>
        <v/>
      </c>
      <c r="BP36" s="380" t="str">
        <f>IFERROR(T36/('Donnees de base'!K36*0.48),"")</f>
        <v/>
      </c>
      <c r="BQ36" s="380" t="str">
        <f>IFERROR(U36/('Donnees de base'!K36*0.52),"")</f>
        <v/>
      </c>
      <c r="BR36" s="380" t="str">
        <f>IFERROR(W36/('Donnees de base'!L36*0.48),"")</f>
        <v/>
      </c>
      <c r="BS36" s="380" t="str">
        <f>IFERROR(X36/('Donnees de base'!L36*0.52),"")</f>
        <v/>
      </c>
      <c r="BT36" s="380" t="s">
        <v>309</v>
      </c>
      <c r="BU36" s="381" t="s">
        <v>309</v>
      </c>
      <c r="BV36" s="380" t="s">
        <v>309</v>
      </c>
      <c r="BW36" s="380" t="s">
        <v>309</v>
      </c>
      <c r="BX36" s="380" t="s">
        <v>309</v>
      </c>
      <c r="BY36" s="380" t="s">
        <v>309</v>
      </c>
      <c r="BZ36" s="380" t="s">
        <v>309</v>
      </c>
      <c r="CA36" s="380" t="s">
        <v>309</v>
      </c>
      <c r="CB36" s="380" t="s">
        <v>309</v>
      </c>
      <c r="CC36" s="380" t="s">
        <v>309</v>
      </c>
      <c r="CD36" s="380" t="str">
        <f>IFERROR(AN36/('Donnees de base'!M36*0.48),"")</f>
        <v/>
      </c>
      <c r="CE36" s="380" t="s">
        <v>309</v>
      </c>
      <c r="CF36" s="380" t="s">
        <v>309</v>
      </c>
      <c r="CG36" s="380" t="s">
        <v>309</v>
      </c>
      <c r="CH36" s="382" t="s">
        <v>309</v>
      </c>
      <c r="CI36" s="332"/>
      <c r="CJ36" s="333" t="str">
        <f>IF('Donnees de base'!C36="","",'Donnees de base'!C36)</f>
        <v>DATA</v>
      </c>
      <c r="CK36" s="333" t="str">
        <f>IF('Donnees de base'!D36="","",'Donnees de base'!D36)</f>
        <v/>
      </c>
      <c r="CL36" s="333">
        <f>IF('Donnees de base'!G36="","",'Donnees de base'!G36)</f>
        <v>0</v>
      </c>
      <c r="CM36" s="110"/>
      <c r="CN36" s="383" t="s">
        <v>309</v>
      </c>
      <c r="CO36" s="335">
        <f>IF('Donnees de base'!K36="","",'Donnees de base'!K36)</f>
        <v>0</v>
      </c>
      <c r="CP36" s="423"/>
      <c r="CQ36" s="110"/>
      <c r="CR36" s="110"/>
      <c r="CS36" s="433"/>
      <c r="CT36" s="419">
        <f t="shared" si="9"/>
        <v>0</v>
      </c>
      <c r="CU36" s="389">
        <f t="shared" si="10"/>
        <v>0</v>
      </c>
      <c r="CV36" s="420">
        <f t="shared" si="11"/>
        <v>0</v>
      </c>
      <c r="CW36" s="423"/>
      <c r="CX36" s="110"/>
      <c r="CY36" s="110"/>
      <c r="CZ36" s="424"/>
      <c r="DA36" s="419">
        <f t="shared" si="12"/>
        <v>0</v>
      </c>
      <c r="DB36" s="389">
        <f t="shared" si="13"/>
        <v>0</v>
      </c>
      <c r="DC36" s="420">
        <f t="shared" si="14"/>
        <v>0</v>
      </c>
      <c r="DD36" s="421"/>
      <c r="DE36" s="110"/>
      <c r="DF36" s="110"/>
      <c r="DG36" s="422"/>
      <c r="DH36" s="419">
        <f t="shared" si="15"/>
        <v>0</v>
      </c>
      <c r="DI36" s="389">
        <f t="shared" si="16"/>
        <v>0</v>
      </c>
      <c r="DJ36" s="420">
        <f t="shared" si="17"/>
        <v>0</v>
      </c>
      <c r="DK36" s="423"/>
      <c r="DL36" s="110"/>
      <c r="DM36" s="110"/>
      <c r="DN36" s="424"/>
      <c r="DO36" s="348">
        <f t="shared" si="18"/>
        <v>0</v>
      </c>
      <c r="DP36" s="333">
        <f t="shared" si="19"/>
        <v>0</v>
      </c>
      <c r="DQ36" s="349">
        <f t="shared" si="20"/>
        <v>0</v>
      </c>
      <c r="DR36" s="430">
        <f t="shared" ref="DR36:DS36" si="170">SUM(CT36,DH36)</f>
        <v>0</v>
      </c>
      <c r="DS36" s="399">
        <f t="shared" si="170"/>
        <v>0</v>
      </c>
      <c r="DT36" s="431">
        <f t="shared" si="22"/>
        <v>0</v>
      </c>
      <c r="DU36" s="401">
        <f t="shared" ref="DU36:DV36" si="171">SUM(DA36,DO36)</f>
        <v>0</v>
      </c>
      <c r="DV36" s="399">
        <f t="shared" si="171"/>
        <v>0</v>
      </c>
      <c r="DW36" s="402">
        <f t="shared" si="24"/>
        <v>0</v>
      </c>
      <c r="DX36" s="432">
        <f t="shared" ref="DX36:DY36" si="172">SUM(CP36,CR36,CW36,CY36,DD36,DF36,DK36,DM36)</f>
        <v>0</v>
      </c>
      <c r="DY36" s="351">
        <f t="shared" si="172"/>
        <v>0</v>
      </c>
      <c r="DZ36" s="354">
        <f t="shared" si="26"/>
        <v>0</v>
      </c>
      <c r="EA36" s="531"/>
      <c r="EB36" s="532"/>
      <c r="EC36" s="533"/>
      <c r="ED36" s="530"/>
      <c r="EE36" s="408">
        <f t="shared" si="27"/>
        <v>0</v>
      </c>
      <c r="EF36" s="409">
        <f t="shared" si="28"/>
        <v>0</v>
      </c>
      <c r="EG36" s="410" t="str">
        <f>IFERROR(EF36/'Donnees de base'!E36,"")</f>
        <v/>
      </c>
      <c r="EH36" s="410">
        <f t="shared" si="29"/>
        <v>0</v>
      </c>
      <c r="EI36" s="411" t="str">
        <f>IFERROR(EH36/'Donnees de base'!F36,"")</f>
        <v/>
      </c>
      <c r="EJ36" s="365">
        <f t="shared" si="30"/>
        <v>0</v>
      </c>
      <c r="EK36" s="366" t="str">
        <f>IFERROR(EJ36/'Donnees de base'!G36,"")</f>
        <v/>
      </c>
      <c r="EL36" s="412" t="str">
        <f>IFERROR(DZ36/'Donnees de base'!K36,"")</f>
        <v/>
      </c>
      <c r="EM36" s="413" t="str">
        <f>IFERROR(DZ36/'Donnees de base'!P36,"")</f>
        <v/>
      </c>
      <c r="EN36" s="413" t="str">
        <f>IFERROR(DZ36/'Donnees de base'!T36,"")</f>
        <v/>
      </c>
      <c r="EO36" s="414" t="str">
        <f>IFERROR(EE36/'Donnees de base'!L36,"")</f>
        <v/>
      </c>
      <c r="EP36" s="370" t="str">
        <f>IFERROR(EJ36/('Donnees de base'!K36+'Donnees de base'!L36),"")</f>
        <v/>
      </c>
      <c r="EQ36" s="346"/>
      <c r="ER36" s="525">
        <f>IFERROR(EQ36-Jour1!ES36,"")</f>
        <v>0</v>
      </c>
      <c r="ES36" s="372">
        <f t="shared" si="31"/>
        <v>0</v>
      </c>
      <c r="ET36" s="84"/>
      <c r="EU36" s="84"/>
      <c r="EV36" s="373" t="str">
        <f>IFERROR((((ET36+EU36)*'Donnees de base'!$X$49)-(DZ36+EE36))/((ET36+EU36)*'Donnees de base'!$X$49),"")</f>
        <v/>
      </c>
      <c r="EW36" s="374">
        <f>IFERROR(Jour1!EW36-(ET36+EU36),"")</f>
        <v>0</v>
      </c>
      <c r="EX36" s="421"/>
      <c r="EY36" s="110"/>
      <c r="EZ36" s="110"/>
      <c r="FA36" s="422"/>
      <c r="FB36" s="423"/>
      <c r="FC36" s="110"/>
      <c r="FD36" s="424"/>
      <c r="FE36" s="395"/>
      <c r="FF36" s="415" t="str">
        <f>IFERROR(FE36/'Donnees de base'!AC36,"")</f>
        <v/>
      </c>
      <c r="FG36" s="386"/>
      <c r="FH36" s="415" t="str">
        <f>IFERROR(FG36/'Donnees de base'!AD36,"")</f>
        <v/>
      </c>
      <c r="FI36" s="386"/>
      <c r="FJ36" s="415" t="str">
        <f>IFERROR(FI36/'Donnees de base'!AE36,"")</f>
        <v/>
      </c>
      <c r="FK36" s="386"/>
      <c r="FL36" s="415" t="str">
        <f>IFERROR(FK36/'Donnees de base'!AF36,"")</f>
        <v/>
      </c>
      <c r="FM36" s="386"/>
      <c r="FN36" s="415" t="str">
        <f>IFERROR(FM36/'Donnees de base'!AG36,"")</f>
        <v/>
      </c>
      <c r="FO36" s="416">
        <f t="shared" si="32"/>
        <v>0</v>
      </c>
      <c r="FP36" s="386"/>
      <c r="FQ36" s="415" t="str">
        <f>IFERROR(FP36/'Donnees de base'!AH36,"")</f>
        <v/>
      </c>
      <c r="FR36" s="386"/>
      <c r="FS36" s="415" t="str">
        <f>IFERROR(FR36/'Donnees de base'!AI36,"")</f>
        <v/>
      </c>
      <c r="FT36" s="386"/>
      <c r="FU36" s="415" t="str">
        <f>IFERROR(FT36/'Donnees de base'!AJ36,"")</f>
        <v/>
      </c>
      <c r="FV36" s="416">
        <f t="shared" si="33"/>
        <v>0</v>
      </c>
      <c r="FW36" s="386"/>
      <c r="FX36" s="415" t="str">
        <f>IFERROR(FW36/'Donnees de base'!AK36,"")</f>
        <v/>
      </c>
      <c r="FY36" s="386"/>
      <c r="FZ36" s="415" t="str">
        <f>IFERROR(FY36/'Donnees de base'!AL36,"")</f>
        <v/>
      </c>
      <c r="GA36" s="386"/>
      <c r="GB36" s="415" t="str">
        <f>IFERROR(GA36/'Donnees de base'!AM36,"")</f>
        <v/>
      </c>
      <c r="GC36" s="416">
        <f t="shared" si="34"/>
        <v>0</v>
      </c>
      <c r="GD36" s="386"/>
      <c r="GE36" s="415" t="str">
        <f>IFERROR(GD36/'Donnees de base'!AN36,"")</f>
        <v/>
      </c>
      <c r="GF36" s="101"/>
      <c r="GG36" s="415" t="str">
        <f>IFERROR(GF36/'Donnees de base'!AO36,"")</f>
        <v/>
      </c>
      <c r="GH36" s="386"/>
      <c r="GI36" s="415" t="str">
        <f>IFERROR(GH36/'Donnees de base'!AP36,"")</f>
        <v/>
      </c>
      <c r="GJ36" s="386"/>
      <c r="GK36" s="417" t="str">
        <f>IFERROR(GJ36/'Donnees de base'!AQ36,"")</f>
        <v/>
      </c>
      <c r="GL36" s="418">
        <f t="shared" si="35"/>
        <v>0</v>
      </c>
      <c r="GM36" s="397"/>
      <c r="GN36" s="415" t="str">
        <f>IFERROR(GM36/'Donnees de base'!AS36,"")</f>
        <v/>
      </c>
      <c r="GO36" s="386"/>
      <c r="GP36" s="415" t="str">
        <f>IFERROR(GO36/'Donnees de base'!AT36,"")</f>
        <v/>
      </c>
      <c r="GQ36" s="386"/>
      <c r="GR36" s="415" t="str">
        <f>IFERROR(GQ36/'Donnees de base'!AU36,"")</f>
        <v/>
      </c>
      <c r="GS36" s="386"/>
      <c r="GT36" s="415" t="str">
        <f>IFERROR(GS36/'Donnees de base'!AV36,"")</f>
        <v/>
      </c>
      <c r="GU36" s="386"/>
      <c r="GV36" s="415" t="str">
        <f>IFERROR(GU36/'Donnees de base'!AW36,"")</f>
        <v/>
      </c>
      <c r="GW36" s="416">
        <f t="shared" si="36"/>
        <v>0</v>
      </c>
      <c r="GX36" s="386"/>
      <c r="GY36" s="415" t="str">
        <f>IFERROR(GX36/'Donnees de base'!AX36,"")</f>
        <v/>
      </c>
      <c r="GZ36" s="386"/>
      <c r="HA36" s="415" t="str">
        <f>IFERROR(GZ36/'Donnees de base'!AY36,"")</f>
        <v/>
      </c>
      <c r="HB36" s="386"/>
      <c r="HC36" s="415" t="str">
        <f>IFERROR(HB36/'Donnees de base'!AZ36,"")</f>
        <v/>
      </c>
      <c r="HD36" s="416">
        <f t="shared" si="37"/>
        <v>0</v>
      </c>
      <c r="HE36" s="386"/>
      <c r="HF36" s="415" t="str">
        <f>IFERROR(HE36/'Donnees de base'!BA36,"")</f>
        <v/>
      </c>
      <c r="HG36" s="386"/>
      <c r="HH36" s="415" t="str">
        <f>IFERROR(HG36/'Donnees de base'!BB36,"")</f>
        <v/>
      </c>
      <c r="HI36" s="386"/>
      <c r="HJ36" s="415" t="str">
        <f>IFERROR(HI36/'Donnees de base'!BC36,"")</f>
        <v/>
      </c>
      <c r="HK36" s="416">
        <f t="shared" si="38"/>
        <v>0</v>
      </c>
      <c r="HL36" s="386"/>
      <c r="HM36" s="415" t="str">
        <f>IFERROR(HL36/'Donnees de base'!BD36,"")</f>
        <v/>
      </c>
      <c r="HN36" s="386"/>
      <c r="HO36" s="415" t="str">
        <f>IFERROR(HN36/'Donnees de base'!BE36,"")</f>
        <v/>
      </c>
      <c r="HP36" s="386"/>
      <c r="HQ36" s="415" t="str">
        <f>IFERROR(HP36/'Donnees de base'!BF36,"")</f>
        <v/>
      </c>
      <c r="HR36" s="386"/>
      <c r="HS36" s="417" t="str">
        <f>IFERROR(HR36/'Donnees de base'!BG36,"")</f>
        <v/>
      </c>
      <c r="HT36" s="418">
        <f t="shared" si="39"/>
        <v>0</v>
      </c>
      <c r="HU36" s="397"/>
      <c r="HV36" s="415" t="str">
        <f>IFERROR(HU36/'Donnees de base'!BI36,"")</f>
        <v/>
      </c>
      <c r="HW36" s="386"/>
      <c r="HX36" s="415" t="str">
        <f>IFERROR(HW36/'Donnees de base'!BJ36,"")</f>
        <v/>
      </c>
      <c r="HY36" s="386"/>
      <c r="HZ36" s="415" t="str">
        <f>IFERROR(HY36/'Donnees de base'!BK36,"")</f>
        <v/>
      </c>
      <c r="IA36" s="386"/>
      <c r="IB36" s="415" t="str">
        <f>IFERROR(IA36/'Donnees de base'!BL36,"")</f>
        <v/>
      </c>
      <c r="IC36" s="386"/>
      <c r="ID36" s="415" t="str">
        <f>IFERROR(IC36/'Donnees de base'!BM36,"")</f>
        <v/>
      </c>
      <c r="IE36" s="416">
        <f t="shared" si="40"/>
        <v>0</v>
      </c>
      <c r="IF36" s="386"/>
      <c r="IG36" s="415" t="str">
        <f>IFERROR(IF36/'Donnees de base'!BN36,"")</f>
        <v/>
      </c>
      <c r="IH36" s="386"/>
      <c r="II36" s="415" t="str">
        <f>IFERROR(IH36/'Donnees de base'!BO36,"")</f>
        <v/>
      </c>
      <c r="IJ36" s="386"/>
      <c r="IK36" s="415" t="str">
        <f>IFERROR(IJ36/'Donnees de base'!BP36,"")</f>
        <v/>
      </c>
      <c r="IL36" s="416">
        <f t="shared" si="41"/>
        <v>0</v>
      </c>
      <c r="IM36" s="386"/>
      <c r="IN36" s="415" t="str">
        <f>IFERROR(IM36/'Donnees de base'!BQ36,"")</f>
        <v/>
      </c>
      <c r="IO36" s="386"/>
      <c r="IP36" s="415" t="str">
        <f>IFERROR(IO36/'Donnees de base'!BR36,"")</f>
        <v/>
      </c>
      <c r="IQ36" s="386"/>
      <c r="IR36" s="415" t="str">
        <f>IFERROR(IQ36/'Donnees de base'!BS36,"")</f>
        <v/>
      </c>
      <c r="IS36" s="416">
        <f t="shared" si="42"/>
        <v>0</v>
      </c>
      <c r="IT36" s="386"/>
      <c r="IU36" s="415" t="str">
        <f>IFERROR(IT36/'Donnees de base'!BT36,"")</f>
        <v/>
      </c>
      <c r="IV36" s="386"/>
      <c r="IW36" s="415" t="str">
        <f>IFERROR(IV36/'Donnees de base'!BU36,"")</f>
        <v/>
      </c>
      <c r="IX36" s="386"/>
      <c r="IY36" s="415" t="str">
        <f>IFERROR(IX36/'Donnees de base'!BV36,"")</f>
        <v/>
      </c>
      <c r="IZ36" s="386"/>
      <c r="JA36" s="417" t="str">
        <f>IFERROR(IZ36/'Donnees de base'!BW36,"")</f>
        <v/>
      </c>
      <c r="JB36" s="418">
        <f t="shared" si="43"/>
        <v>0</v>
      </c>
      <c r="JC36" s="397"/>
      <c r="JD36" s="415" t="str">
        <f>IFERROR(JC36/'Donnees de base'!BY36,"")</f>
        <v/>
      </c>
      <c r="JE36" s="386"/>
      <c r="JF36" s="386"/>
      <c r="JG36" s="386"/>
      <c r="JH36" s="386"/>
      <c r="JI36" s="389">
        <f t="shared" si="44"/>
        <v>0</v>
      </c>
      <c r="JJ36" s="417" t="str">
        <f>IFERROR(JI36/('Donnees de base'!CD36-'Donnees de base'!BY36),"")</f>
        <v/>
      </c>
      <c r="JK36" s="418">
        <f t="shared" si="0"/>
        <v>0</v>
      </c>
    </row>
    <row r="37" spans="1:271" ht="15.4">
      <c r="A37" s="214" t="str">
        <f>IF('Donnees de base'!A37="","",'Donnees de base'!A37)</f>
        <v>COUP</v>
      </c>
      <c r="B37" s="215" t="str">
        <f>IF('Donnees de base'!B37="","",'Donnees de base'!B37)</f>
        <v>GPEI</v>
      </c>
      <c r="C37" s="215" t="str">
        <f>IF('Donnees de base'!C37="","",'Donnees de base'!C37)</f>
        <v>DATA</v>
      </c>
      <c r="D37" s="215" t="str">
        <f>IF('Donnees de base'!D37="","",'Donnees de base'!D37)</f>
        <v/>
      </c>
      <c r="E37" s="216" t="str">
        <f>IF('Donnees de base'!H37="","",'Donnees de base'!H37)</f>
        <v/>
      </c>
      <c r="F37" s="227">
        <v>0</v>
      </c>
      <c r="G37" s="228"/>
      <c r="H37" s="229" t="str">
        <f>IF('Donnees de base'!Y37="","",'Donnees de base'!Y37)</f>
        <v/>
      </c>
      <c r="I37" s="106"/>
      <c r="J37" s="230">
        <f t="shared" si="1"/>
        <v>0</v>
      </c>
      <c r="K37" s="105"/>
      <c r="L37" s="106"/>
      <c r="M37" s="230">
        <f t="shared" si="2"/>
        <v>0</v>
      </c>
      <c r="N37" s="105"/>
      <c r="O37" s="105"/>
      <c r="P37" s="231">
        <f t="shared" si="3"/>
        <v>0</v>
      </c>
      <c r="Q37" s="105"/>
      <c r="R37" s="105"/>
      <c r="S37" s="231">
        <f t="shared" si="4"/>
        <v>0</v>
      </c>
      <c r="T37" s="232">
        <f t="shared" ref="T37:U37" si="173">SUM(N37,Q37)</f>
        <v>0</v>
      </c>
      <c r="U37" s="232">
        <f t="shared" si="173"/>
        <v>0</v>
      </c>
      <c r="V37" s="231">
        <f t="shared" si="6"/>
        <v>0</v>
      </c>
      <c r="W37" s="105"/>
      <c r="X37" s="228"/>
      <c r="Y37" s="114"/>
      <c r="Z37" s="115"/>
      <c r="AA37" s="115"/>
      <c r="AB37" s="115"/>
      <c r="AC37" s="116"/>
      <c r="AD37" s="107"/>
      <c r="AE37" s="228"/>
      <c r="AF37" s="103"/>
      <c r="AG37" s="105"/>
      <c r="AH37" s="105"/>
      <c r="AI37" s="105"/>
      <c r="AJ37" s="105"/>
      <c r="AK37" s="105"/>
      <c r="AL37" s="105"/>
      <c r="AM37" s="105"/>
      <c r="AN37" s="106"/>
      <c r="AO37" s="107"/>
      <c r="AP37" s="105"/>
      <c r="AQ37" s="105"/>
      <c r="AR37" s="105"/>
      <c r="AS37" s="105"/>
      <c r="AT37" s="105"/>
      <c r="AU37" s="105"/>
      <c r="AV37" s="105"/>
      <c r="AW37" s="228"/>
      <c r="AX37" s="103"/>
      <c r="AY37" s="105"/>
      <c r="AZ37" s="105"/>
      <c r="BA37" s="105"/>
      <c r="BB37" s="105"/>
      <c r="BC37" s="105"/>
      <c r="BD37" s="105"/>
      <c r="BE37" s="105"/>
      <c r="BF37" s="105"/>
      <c r="BG37" s="105"/>
      <c r="BH37" s="105"/>
      <c r="BI37" s="106"/>
      <c r="BJ37" s="107"/>
      <c r="BK37" s="228"/>
      <c r="BL37" s="379" t="str">
        <f t="shared" si="7"/>
        <v/>
      </c>
      <c r="BM37" s="380" t="str">
        <f t="shared" si="8"/>
        <v/>
      </c>
      <c r="BN37" s="380" t="str">
        <f>IFERROR(K37/('Donnees de base'!M37*0.48),"")</f>
        <v/>
      </c>
      <c r="BO37" s="380" t="str">
        <f>IFERROR(L37/('Donnees de base'!M37*0.52),"")</f>
        <v/>
      </c>
      <c r="BP37" s="380" t="str">
        <f>IFERROR(T37/('Donnees de base'!K37*0.48),"")</f>
        <v/>
      </c>
      <c r="BQ37" s="380" t="str">
        <f>IFERROR(U37/('Donnees de base'!K37*0.52),"")</f>
        <v/>
      </c>
      <c r="BR37" s="380" t="str">
        <f>IFERROR(W37/('Donnees de base'!L37*0.48),"")</f>
        <v/>
      </c>
      <c r="BS37" s="380" t="str">
        <f>IFERROR(X37/('Donnees de base'!L37*0.52),"")</f>
        <v/>
      </c>
      <c r="BT37" s="380" t="s">
        <v>309</v>
      </c>
      <c r="BU37" s="381" t="s">
        <v>309</v>
      </c>
      <c r="BV37" s="380" t="s">
        <v>309</v>
      </c>
      <c r="BW37" s="380" t="s">
        <v>309</v>
      </c>
      <c r="BX37" s="380" t="s">
        <v>309</v>
      </c>
      <c r="BY37" s="380" t="s">
        <v>309</v>
      </c>
      <c r="BZ37" s="380" t="s">
        <v>309</v>
      </c>
      <c r="CA37" s="380" t="s">
        <v>309</v>
      </c>
      <c r="CB37" s="380" t="s">
        <v>309</v>
      </c>
      <c r="CC37" s="380" t="s">
        <v>309</v>
      </c>
      <c r="CD37" s="380" t="str">
        <f>IFERROR(AN37/('Donnees de base'!M37*0.48),"")</f>
        <v/>
      </c>
      <c r="CE37" s="380" t="s">
        <v>309</v>
      </c>
      <c r="CF37" s="380" t="s">
        <v>309</v>
      </c>
      <c r="CG37" s="380" t="s">
        <v>309</v>
      </c>
      <c r="CH37" s="382" t="s">
        <v>309</v>
      </c>
      <c r="CI37" s="332"/>
      <c r="CJ37" s="333" t="str">
        <f>IF('Donnees de base'!C37="","",'Donnees de base'!C37)</f>
        <v>DATA</v>
      </c>
      <c r="CK37" s="333" t="str">
        <f>IF('Donnees de base'!D37="","",'Donnees de base'!D37)</f>
        <v/>
      </c>
      <c r="CL37" s="333">
        <f>IF('Donnees de base'!G37="","",'Donnees de base'!G37)</f>
        <v>0</v>
      </c>
      <c r="CM37" s="110"/>
      <c r="CN37" s="383" t="s">
        <v>309</v>
      </c>
      <c r="CO37" s="335">
        <f>IF('Donnees de base'!K37="","",'Donnees de base'!K37)</f>
        <v>0</v>
      </c>
      <c r="CP37" s="423"/>
      <c r="CQ37" s="110"/>
      <c r="CR37" s="110"/>
      <c r="CS37" s="433"/>
      <c r="CT37" s="419">
        <f t="shared" si="9"/>
        <v>0</v>
      </c>
      <c r="CU37" s="389">
        <f t="shared" si="10"/>
        <v>0</v>
      </c>
      <c r="CV37" s="420">
        <f t="shared" si="11"/>
        <v>0</v>
      </c>
      <c r="CW37" s="423"/>
      <c r="CX37" s="110"/>
      <c r="CY37" s="110"/>
      <c r="CZ37" s="424"/>
      <c r="DA37" s="419">
        <f t="shared" si="12"/>
        <v>0</v>
      </c>
      <c r="DB37" s="389">
        <f t="shared" si="13"/>
        <v>0</v>
      </c>
      <c r="DC37" s="420">
        <f t="shared" si="14"/>
        <v>0</v>
      </c>
      <c r="DD37" s="421"/>
      <c r="DE37" s="110"/>
      <c r="DF37" s="110"/>
      <c r="DG37" s="422"/>
      <c r="DH37" s="419">
        <f t="shared" si="15"/>
        <v>0</v>
      </c>
      <c r="DI37" s="389">
        <f t="shared" si="16"/>
        <v>0</v>
      </c>
      <c r="DJ37" s="420">
        <f t="shared" si="17"/>
        <v>0</v>
      </c>
      <c r="DK37" s="423"/>
      <c r="DL37" s="110"/>
      <c r="DM37" s="110"/>
      <c r="DN37" s="424"/>
      <c r="DO37" s="348">
        <f t="shared" si="18"/>
        <v>0</v>
      </c>
      <c r="DP37" s="333">
        <f t="shared" si="19"/>
        <v>0</v>
      </c>
      <c r="DQ37" s="349">
        <f t="shared" si="20"/>
        <v>0</v>
      </c>
      <c r="DR37" s="430">
        <f t="shared" ref="DR37:DS37" si="174">SUM(CT37,DH37)</f>
        <v>0</v>
      </c>
      <c r="DS37" s="399">
        <f t="shared" si="174"/>
        <v>0</v>
      </c>
      <c r="DT37" s="431">
        <f t="shared" si="22"/>
        <v>0</v>
      </c>
      <c r="DU37" s="401">
        <f t="shared" ref="DU37:DV37" si="175">SUM(DA37,DO37)</f>
        <v>0</v>
      </c>
      <c r="DV37" s="399">
        <f t="shared" si="175"/>
        <v>0</v>
      </c>
      <c r="DW37" s="402">
        <f t="shared" si="24"/>
        <v>0</v>
      </c>
      <c r="DX37" s="432">
        <f t="shared" ref="DX37:DY37" si="176">SUM(CP37,CR37,CW37,CY37,DD37,DF37,DK37,DM37)</f>
        <v>0</v>
      </c>
      <c r="DY37" s="351">
        <f t="shared" si="176"/>
        <v>0</v>
      </c>
      <c r="DZ37" s="354">
        <f t="shared" si="26"/>
        <v>0</v>
      </c>
      <c r="EA37" s="526"/>
      <c r="EB37" s="532"/>
      <c r="EC37" s="533"/>
      <c r="ED37" s="529"/>
      <c r="EE37" s="408">
        <f t="shared" si="27"/>
        <v>0</v>
      </c>
      <c r="EF37" s="409">
        <f t="shared" si="28"/>
        <v>0</v>
      </c>
      <c r="EG37" s="410" t="str">
        <f>IFERROR(EF37/'Donnees de base'!E37,"")</f>
        <v/>
      </c>
      <c r="EH37" s="410">
        <f t="shared" si="29"/>
        <v>0</v>
      </c>
      <c r="EI37" s="411" t="str">
        <f>IFERROR(EH37/'Donnees de base'!F37,"")</f>
        <v/>
      </c>
      <c r="EJ37" s="365">
        <f t="shared" si="30"/>
        <v>0</v>
      </c>
      <c r="EK37" s="366" t="str">
        <f>IFERROR(EJ37/'Donnees de base'!G37,"")</f>
        <v/>
      </c>
      <c r="EL37" s="412" t="str">
        <f>IFERROR(DZ37/'Donnees de base'!K37,"")</f>
        <v/>
      </c>
      <c r="EM37" s="413" t="str">
        <f>IFERROR(DZ37/'Donnees de base'!P37,"")</f>
        <v/>
      </c>
      <c r="EN37" s="413" t="str">
        <f>IFERROR(DZ37/'Donnees de base'!T37,"")</f>
        <v/>
      </c>
      <c r="EO37" s="414" t="str">
        <f>IFERROR(EE37/'Donnees de base'!L37,"")</f>
        <v/>
      </c>
      <c r="EP37" s="370" t="str">
        <f>IFERROR(EJ37/('Donnees de base'!K37+'Donnees de base'!L37),"")</f>
        <v/>
      </c>
      <c r="EQ37" s="346"/>
      <c r="ER37" s="525">
        <f>IFERROR(EQ37-Jour1!ES37,"")</f>
        <v>0</v>
      </c>
      <c r="ES37" s="372">
        <f t="shared" si="31"/>
        <v>0</v>
      </c>
      <c r="ET37" s="84"/>
      <c r="EU37" s="84"/>
      <c r="EV37" s="373" t="str">
        <f>IFERROR((((ET37+EU37)*'Donnees de base'!$X$49)-(DZ37+EE37))/((ET37+EU37)*'Donnees de base'!$X$49),"")</f>
        <v/>
      </c>
      <c r="EW37" s="374">
        <f>IFERROR(Jour1!EW37-(ET37+EU37),"")</f>
        <v>0</v>
      </c>
      <c r="EX37" s="421"/>
      <c r="EY37" s="110"/>
      <c r="EZ37" s="110"/>
      <c r="FA37" s="422"/>
      <c r="FB37" s="423"/>
      <c r="FC37" s="110"/>
      <c r="FD37" s="424"/>
      <c r="FE37" s="395"/>
      <c r="FF37" s="415" t="str">
        <f>IFERROR(FE37/'Donnees de base'!AC37,"")</f>
        <v/>
      </c>
      <c r="FG37" s="386"/>
      <c r="FH37" s="415" t="str">
        <f>IFERROR(FG37/'Donnees de base'!AD37,"")</f>
        <v/>
      </c>
      <c r="FI37" s="386"/>
      <c r="FJ37" s="415" t="str">
        <f>IFERROR(FI37/'Donnees de base'!AE37,"")</f>
        <v/>
      </c>
      <c r="FK37" s="386"/>
      <c r="FL37" s="415" t="str">
        <f>IFERROR(FK37/'Donnees de base'!AF37,"")</f>
        <v/>
      </c>
      <c r="FM37" s="386"/>
      <c r="FN37" s="415" t="str">
        <f>IFERROR(FM37/'Donnees de base'!AG37,"")</f>
        <v/>
      </c>
      <c r="FO37" s="416">
        <f t="shared" si="32"/>
        <v>0</v>
      </c>
      <c r="FP37" s="386"/>
      <c r="FQ37" s="415" t="str">
        <f>IFERROR(FP37/'Donnees de base'!AH37,"")</f>
        <v/>
      </c>
      <c r="FR37" s="386"/>
      <c r="FS37" s="415" t="str">
        <f>IFERROR(FR37/'Donnees de base'!AI37,"")</f>
        <v/>
      </c>
      <c r="FT37" s="386"/>
      <c r="FU37" s="415" t="str">
        <f>IFERROR(FT37/'Donnees de base'!AJ37,"")</f>
        <v/>
      </c>
      <c r="FV37" s="416">
        <f t="shared" si="33"/>
        <v>0</v>
      </c>
      <c r="FW37" s="386"/>
      <c r="FX37" s="415" t="str">
        <f>IFERROR(FW37/'Donnees de base'!AK37,"")</f>
        <v/>
      </c>
      <c r="FY37" s="386"/>
      <c r="FZ37" s="415" t="str">
        <f>IFERROR(FY37/'Donnees de base'!AL37,"")</f>
        <v/>
      </c>
      <c r="GA37" s="386"/>
      <c r="GB37" s="415" t="str">
        <f>IFERROR(GA37/'Donnees de base'!AM37,"")</f>
        <v/>
      </c>
      <c r="GC37" s="416">
        <f t="shared" si="34"/>
        <v>0</v>
      </c>
      <c r="GD37" s="386"/>
      <c r="GE37" s="415" t="str">
        <f>IFERROR(GD37/'Donnees de base'!AN37,"")</f>
        <v/>
      </c>
      <c r="GF37" s="101"/>
      <c r="GG37" s="415" t="str">
        <f>IFERROR(GF37/'Donnees de base'!AO37,"")</f>
        <v/>
      </c>
      <c r="GH37" s="386"/>
      <c r="GI37" s="415" t="str">
        <f>IFERROR(GH37/'Donnees de base'!AP37,"")</f>
        <v/>
      </c>
      <c r="GJ37" s="386"/>
      <c r="GK37" s="417" t="str">
        <f>IFERROR(GJ37/'Donnees de base'!AQ37,"")</f>
        <v/>
      </c>
      <c r="GL37" s="418">
        <f t="shared" si="35"/>
        <v>0</v>
      </c>
      <c r="GM37" s="397"/>
      <c r="GN37" s="415" t="str">
        <f>IFERROR(GM37/'Donnees de base'!AS37,"")</f>
        <v/>
      </c>
      <c r="GO37" s="386"/>
      <c r="GP37" s="415" t="str">
        <f>IFERROR(GO37/'Donnees de base'!AT37,"")</f>
        <v/>
      </c>
      <c r="GQ37" s="386"/>
      <c r="GR37" s="415" t="str">
        <f>IFERROR(GQ37/'Donnees de base'!AU37,"")</f>
        <v/>
      </c>
      <c r="GS37" s="386"/>
      <c r="GT37" s="415" t="str">
        <f>IFERROR(GS37/'Donnees de base'!AV37,"")</f>
        <v/>
      </c>
      <c r="GU37" s="386"/>
      <c r="GV37" s="415" t="str">
        <f>IFERROR(GU37/'Donnees de base'!AW37,"")</f>
        <v/>
      </c>
      <c r="GW37" s="416">
        <f t="shared" si="36"/>
        <v>0</v>
      </c>
      <c r="GX37" s="386"/>
      <c r="GY37" s="415" t="str">
        <f>IFERROR(GX37/'Donnees de base'!AX37,"")</f>
        <v/>
      </c>
      <c r="GZ37" s="386"/>
      <c r="HA37" s="415" t="str">
        <f>IFERROR(GZ37/'Donnees de base'!AY37,"")</f>
        <v/>
      </c>
      <c r="HB37" s="386"/>
      <c r="HC37" s="415" t="str">
        <f>IFERROR(HB37/'Donnees de base'!AZ37,"")</f>
        <v/>
      </c>
      <c r="HD37" s="416">
        <f t="shared" si="37"/>
        <v>0</v>
      </c>
      <c r="HE37" s="386"/>
      <c r="HF37" s="415" t="str">
        <f>IFERROR(HE37/'Donnees de base'!BA37,"")</f>
        <v/>
      </c>
      <c r="HG37" s="386"/>
      <c r="HH37" s="415" t="str">
        <f>IFERROR(HG37/'Donnees de base'!BB37,"")</f>
        <v/>
      </c>
      <c r="HI37" s="386"/>
      <c r="HJ37" s="415" t="str">
        <f>IFERROR(HI37/'Donnees de base'!BC37,"")</f>
        <v/>
      </c>
      <c r="HK37" s="416">
        <f t="shared" si="38"/>
        <v>0</v>
      </c>
      <c r="HL37" s="386"/>
      <c r="HM37" s="415" t="str">
        <f>IFERROR(HL37/'Donnees de base'!BD37,"")</f>
        <v/>
      </c>
      <c r="HN37" s="386"/>
      <c r="HO37" s="415" t="str">
        <f>IFERROR(HN37/'Donnees de base'!BE37,"")</f>
        <v/>
      </c>
      <c r="HP37" s="386"/>
      <c r="HQ37" s="415" t="str">
        <f>IFERROR(HP37/'Donnees de base'!BF37,"")</f>
        <v/>
      </c>
      <c r="HR37" s="386"/>
      <c r="HS37" s="417" t="str">
        <f>IFERROR(HR37/'Donnees de base'!BG37,"")</f>
        <v/>
      </c>
      <c r="HT37" s="418">
        <f t="shared" si="39"/>
        <v>0</v>
      </c>
      <c r="HU37" s="397"/>
      <c r="HV37" s="415" t="str">
        <f>IFERROR(HU37/'Donnees de base'!BI37,"")</f>
        <v/>
      </c>
      <c r="HW37" s="386"/>
      <c r="HX37" s="415" t="str">
        <f>IFERROR(HW37/'Donnees de base'!BJ37,"")</f>
        <v/>
      </c>
      <c r="HY37" s="386"/>
      <c r="HZ37" s="415" t="str">
        <f>IFERROR(HY37/'Donnees de base'!BK37,"")</f>
        <v/>
      </c>
      <c r="IA37" s="386"/>
      <c r="IB37" s="415" t="str">
        <f>IFERROR(IA37/'Donnees de base'!BL37,"")</f>
        <v/>
      </c>
      <c r="IC37" s="386"/>
      <c r="ID37" s="415" t="str">
        <f>IFERROR(IC37/'Donnees de base'!BM37,"")</f>
        <v/>
      </c>
      <c r="IE37" s="416">
        <f t="shared" si="40"/>
        <v>0</v>
      </c>
      <c r="IF37" s="386"/>
      <c r="IG37" s="415" t="str">
        <f>IFERROR(IF37/'Donnees de base'!BN37,"")</f>
        <v/>
      </c>
      <c r="IH37" s="386"/>
      <c r="II37" s="415" t="str">
        <f>IFERROR(IH37/'Donnees de base'!BO37,"")</f>
        <v/>
      </c>
      <c r="IJ37" s="386"/>
      <c r="IK37" s="415" t="str">
        <f>IFERROR(IJ37/'Donnees de base'!BP37,"")</f>
        <v/>
      </c>
      <c r="IL37" s="416">
        <f t="shared" si="41"/>
        <v>0</v>
      </c>
      <c r="IM37" s="386"/>
      <c r="IN37" s="415" t="str">
        <f>IFERROR(IM37/'Donnees de base'!BQ37,"")</f>
        <v/>
      </c>
      <c r="IO37" s="386"/>
      <c r="IP37" s="415" t="str">
        <f>IFERROR(IO37/'Donnees de base'!BR37,"")</f>
        <v/>
      </c>
      <c r="IQ37" s="386"/>
      <c r="IR37" s="415" t="str">
        <f>IFERROR(IQ37/'Donnees de base'!BS37,"")</f>
        <v/>
      </c>
      <c r="IS37" s="416">
        <f t="shared" si="42"/>
        <v>0</v>
      </c>
      <c r="IT37" s="386"/>
      <c r="IU37" s="415" t="str">
        <f>IFERROR(IT37/'Donnees de base'!BT37,"")</f>
        <v/>
      </c>
      <c r="IV37" s="386"/>
      <c r="IW37" s="415" t="str">
        <f>IFERROR(IV37/'Donnees de base'!BU37,"")</f>
        <v/>
      </c>
      <c r="IX37" s="386"/>
      <c r="IY37" s="415" t="str">
        <f>IFERROR(IX37/'Donnees de base'!BV37,"")</f>
        <v/>
      </c>
      <c r="IZ37" s="386"/>
      <c r="JA37" s="417" t="str">
        <f>IFERROR(IZ37/'Donnees de base'!BW37,"")</f>
        <v/>
      </c>
      <c r="JB37" s="418">
        <f t="shared" si="43"/>
        <v>0</v>
      </c>
      <c r="JC37" s="397"/>
      <c r="JD37" s="415" t="str">
        <f>IFERROR(JC37/'Donnees de base'!BY37,"")</f>
        <v/>
      </c>
      <c r="JE37" s="386"/>
      <c r="JF37" s="386"/>
      <c r="JG37" s="386"/>
      <c r="JH37" s="386"/>
      <c r="JI37" s="389">
        <f t="shared" si="44"/>
        <v>0</v>
      </c>
      <c r="JJ37" s="417" t="str">
        <f>IFERROR(JI37/('Donnees de base'!CD37-'Donnees de base'!BY37),"")</f>
        <v/>
      </c>
      <c r="JK37" s="418">
        <f t="shared" si="0"/>
        <v>0</v>
      </c>
    </row>
    <row r="38" spans="1:271" ht="15.4">
      <c r="A38" s="214" t="str">
        <f>IF('Donnees de base'!A38="","",'Donnees de base'!A38)</f>
        <v>COUP</v>
      </c>
      <c r="B38" s="215" t="str">
        <f>IF('Donnees de base'!B38="","",'Donnees de base'!B38)</f>
        <v>GPEI</v>
      </c>
      <c r="C38" s="215" t="str">
        <f>IF('Donnees de base'!C38="","",'Donnees de base'!C38)</f>
        <v>DATA</v>
      </c>
      <c r="D38" s="215" t="str">
        <f>IF('Donnees de base'!D38="","",'Donnees de base'!D38)</f>
        <v/>
      </c>
      <c r="E38" s="216" t="str">
        <f>IF('Donnees de base'!H38="","",'Donnees de base'!H38)</f>
        <v/>
      </c>
      <c r="F38" s="227">
        <v>0</v>
      </c>
      <c r="G38" s="228"/>
      <c r="H38" s="229" t="str">
        <f>IF('Donnees de base'!Y38="","",'Donnees de base'!Y38)</f>
        <v/>
      </c>
      <c r="I38" s="106"/>
      <c r="J38" s="230">
        <f t="shared" si="1"/>
        <v>0</v>
      </c>
      <c r="K38" s="105"/>
      <c r="L38" s="106"/>
      <c r="M38" s="230">
        <f t="shared" si="2"/>
        <v>0</v>
      </c>
      <c r="N38" s="105"/>
      <c r="O38" s="105"/>
      <c r="P38" s="231">
        <f t="shared" si="3"/>
        <v>0</v>
      </c>
      <c r="Q38" s="105"/>
      <c r="R38" s="105"/>
      <c r="S38" s="231">
        <f t="shared" si="4"/>
        <v>0</v>
      </c>
      <c r="T38" s="232">
        <f t="shared" ref="T38:U38" si="177">SUM(N38,Q38)</f>
        <v>0</v>
      </c>
      <c r="U38" s="232">
        <f t="shared" si="177"/>
        <v>0</v>
      </c>
      <c r="V38" s="231">
        <f t="shared" si="6"/>
        <v>0</v>
      </c>
      <c r="W38" s="105"/>
      <c r="X38" s="228"/>
      <c r="Y38" s="114"/>
      <c r="Z38" s="115"/>
      <c r="AA38" s="115"/>
      <c r="AB38" s="115"/>
      <c r="AC38" s="116"/>
      <c r="AD38" s="107"/>
      <c r="AE38" s="228"/>
      <c r="AF38" s="103"/>
      <c r="AG38" s="105"/>
      <c r="AH38" s="105"/>
      <c r="AI38" s="105"/>
      <c r="AJ38" s="105"/>
      <c r="AK38" s="105"/>
      <c r="AL38" s="105"/>
      <c r="AM38" s="105"/>
      <c r="AN38" s="106"/>
      <c r="AO38" s="107"/>
      <c r="AP38" s="105"/>
      <c r="AQ38" s="105"/>
      <c r="AR38" s="105"/>
      <c r="AS38" s="105"/>
      <c r="AT38" s="105"/>
      <c r="AU38" s="105"/>
      <c r="AV38" s="105"/>
      <c r="AW38" s="228"/>
      <c r="AX38" s="103"/>
      <c r="AY38" s="105"/>
      <c r="AZ38" s="105"/>
      <c r="BA38" s="105"/>
      <c r="BB38" s="105"/>
      <c r="BC38" s="105"/>
      <c r="BD38" s="105"/>
      <c r="BE38" s="105"/>
      <c r="BF38" s="105"/>
      <c r="BG38" s="105"/>
      <c r="BH38" s="105"/>
      <c r="BI38" s="106"/>
      <c r="BJ38" s="107"/>
      <c r="BK38" s="228"/>
      <c r="BL38" s="379" t="str">
        <f t="shared" si="7"/>
        <v/>
      </c>
      <c r="BM38" s="380" t="str">
        <f t="shared" si="8"/>
        <v/>
      </c>
      <c r="BN38" s="380" t="str">
        <f>IFERROR(K38/('Donnees de base'!M38*0.48),"")</f>
        <v/>
      </c>
      <c r="BO38" s="380" t="str">
        <f>IFERROR(L38/('Donnees de base'!M38*0.52),"")</f>
        <v/>
      </c>
      <c r="BP38" s="380" t="str">
        <f>IFERROR(T38/('Donnees de base'!K38*0.48),"")</f>
        <v/>
      </c>
      <c r="BQ38" s="380" t="str">
        <f>IFERROR(U38/('Donnees de base'!K38*0.52),"")</f>
        <v/>
      </c>
      <c r="BR38" s="380" t="str">
        <f>IFERROR(W38/('Donnees de base'!L38*0.48),"")</f>
        <v/>
      </c>
      <c r="BS38" s="380" t="str">
        <f>IFERROR(X38/('Donnees de base'!L38*0.52),"")</f>
        <v/>
      </c>
      <c r="BT38" s="380" t="s">
        <v>309</v>
      </c>
      <c r="BU38" s="381" t="s">
        <v>309</v>
      </c>
      <c r="BV38" s="380" t="s">
        <v>309</v>
      </c>
      <c r="BW38" s="380" t="s">
        <v>309</v>
      </c>
      <c r="BX38" s="380" t="s">
        <v>309</v>
      </c>
      <c r="BY38" s="380" t="s">
        <v>309</v>
      </c>
      <c r="BZ38" s="380" t="s">
        <v>309</v>
      </c>
      <c r="CA38" s="380" t="s">
        <v>309</v>
      </c>
      <c r="CB38" s="380" t="s">
        <v>309</v>
      </c>
      <c r="CC38" s="380" t="s">
        <v>309</v>
      </c>
      <c r="CD38" s="380" t="str">
        <f>IFERROR(AN38/('Donnees de base'!M38*0.48),"")</f>
        <v/>
      </c>
      <c r="CE38" s="380" t="s">
        <v>309</v>
      </c>
      <c r="CF38" s="380" t="s">
        <v>309</v>
      </c>
      <c r="CG38" s="380" t="s">
        <v>309</v>
      </c>
      <c r="CH38" s="382" t="s">
        <v>309</v>
      </c>
      <c r="CI38" s="332"/>
      <c r="CJ38" s="333" t="str">
        <f>IF('Donnees de base'!C38="","",'Donnees de base'!C38)</f>
        <v>DATA</v>
      </c>
      <c r="CK38" s="333" t="str">
        <f>IF('Donnees de base'!D38="","",'Donnees de base'!D38)</f>
        <v/>
      </c>
      <c r="CL38" s="333">
        <f>IF('Donnees de base'!G38="","",'Donnees de base'!G38)</f>
        <v>0</v>
      </c>
      <c r="CM38" s="110"/>
      <c r="CN38" s="383" t="s">
        <v>309</v>
      </c>
      <c r="CO38" s="335">
        <f>IF('Donnees de base'!K38="","",'Donnees de base'!K38)</f>
        <v>0</v>
      </c>
      <c r="CP38" s="423"/>
      <c r="CQ38" s="110"/>
      <c r="CR38" s="110"/>
      <c r="CS38" s="433"/>
      <c r="CT38" s="419">
        <f t="shared" si="9"/>
        <v>0</v>
      </c>
      <c r="CU38" s="389">
        <f t="shared" si="10"/>
        <v>0</v>
      </c>
      <c r="CV38" s="420">
        <f t="shared" si="11"/>
        <v>0</v>
      </c>
      <c r="CW38" s="423"/>
      <c r="CX38" s="110"/>
      <c r="CY38" s="110"/>
      <c r="CZ38" s="424"/>
      <c r="DA38" s="419">
        <f t="shared" si="12"/>
        <v>0</v>
      </c>
      <c r="DB38" s="389">
        <f t="shared" si="13"/>
        <v>0</v>
      </c>
      <c r="DC38" s="420">
        <f t="shared" si="14"/>
        <v>0</v>
      </c>
      <c r="DD38" s="421"/>
      <c r="DE38" s="110"/>
      <c r="DF38" s="110"/>
      <c r="DG38" s="422"/>
      <c r="DH38" s="419">
        <f t="shared" si="15"/>
        <v>0</v>
      </c>
      <c r="DI38" s="389">
        <f t="shared" si="16"/>
        <v>0</v>
      </c>
      <c r="DJ38" s="420">
        <f t="shared" si="17"/>
        <v>0</v>
      </c>
      <c r="DK38" s="423"/>
      <c r="DL38" s="110"/>
      <c r="DM38" s="110"/>
      <c r="DN38" s="424"/>
      <c r="DO38" s="348">
        <f t="shared" si="18"/>
        <v>0</v>
      </c>
      <c r="DP38" s="333">
        <f t="shared" si="19"/>
        <v>0</v>
      </c>
      <c r="DQ38" s="349">
        <f t="shared" si="20"/>
        <v>0</v>
      </c>
      <c r="DR38" s="430">
        <f t="shared" ref="DR38:DS38" si="178">SUM(CT38,DH38)</f>
        <v>0</v>
      </c>
      <c r="DS38" s="399">
        <f t="shared" si="178"/>
        <v>0</v>
      </c>
      <c r="DT38" s="431">
        <f t="shared" si="22"/>
        <v>0</v>
      </c>
      <c r="DU38" s="401">
        <f t="shared" ref="DU38:DV38" si="179">SUM(DA38,DO38)</f>
        <v>0</v>
      </c>
      <c r="DV38" s="399">
        <f t="shared" si="179"/>
        <v>0</v>
      </c>
      <c r="DW38" s="402">
        <f t="shared" si="24"/>
        <v>0</v>
      </c>
      <c r="DX38" s="432">
        <f t="shared" ref="DX38:DY38" si="180">SUM(CP38,CR38,CW38,CY38,DD38,DF38,DK38,DM38)</f>
        <v>0</v>
      </c>
      <c r="DY38" s="351">
        <f t="shared" si="180"/>
        <v>0</v>
      </c>
      <c r="DZ38" s="354">
        <f t="shared" si="26"/>
        <v>0</v>
      </c>
      <c r="EA38" s="531"/>
      <c r="EB38" s="532"/>
      <c r="EC38" s="533"/>
      <c r="ED38" s="530"/>
      <c r="EE38" s="408">
        <f t="shared" si="27"/>
        <v>0</v>
      </c>
      <c r="EF38" s="409">
        <f t="shared" si="28"/>
        <v>0</v>
      </c>
      <c r="EG38" s="410" t="str">
        <f>IFERROR(EF38/'Donnees de base'!E38,"")</f>
        <v/>
      </c>
      <c r="EH38" s="410">
        <f t="shared" si="29"/>
        <v>0</v>
      </c>
      <c r="EI38" s="411" t="str">
        <f>IFERROR(EH38/'Donnees de base'!F38,"")</f>
        <v/>
      </c>
      <c r="EJ38" s="365">
        <f t="shared" si="30"/>
        <v>0</v>
      </c>
      <c r="EK38" s="366" t="str">
        <f>IFERROR(EJ38/'Donnees de base'!G38,"")</f>
        <v/>
      </c>
      <c r="EL38" s="412" t="str">
        <f>IFERROR(DZ38/'Donnees de base'!K38,"")</f>
        <v/>
      </c>
      <c r="EM38" s="413" t="str">
        <f>IFERROR(DZ38/'Donnees de base'!P38,"")</f>
        <v/>
      </c>
      <c r="EN38" s="413" t="str">
        <f>IFERROR(DZ38/'Donnees de base'!T38,"")</f>
        <v/>
      </c>
      <c r="EO38" s="414" t="str">
        <f>IFERROR(EE38/'Donnees de base'!L38,"")</f>
        <v/>
      </c>
      <c r="EP38" s="370" t="str">
        <f>IFERROR(EJ38/('Donnees de base'!K38+'Donnees de base'!L38),"")</f>
        <v/>
      </c>
      <c r="EQ38" s="346"/>
      <c r="ER38" s="525">
        <f>IFERROR(EQ38-Jour1!ES38,"")</f>
        <v>0</v>
      </c>
      <c r="ES38" s="372">
        <f t="shared" si="31"/>
        <v>0</v>
      </c>
      <c r="ET38" s="84"/>
      <c r="EU38" s="84"/>
      <c r="EV38" s="373" t="str">
        <f>IFERROR((((ET38+EU38)*'Donnees de base'!$X$49)-(DZ38+EE38))/((ET38+EU38)*'Donnees de base'!$X$49),"")</f>
        <v/>
      </c>
      <c r="EW38" s="374">
        <f>IFERROR(Jour1!EW38-(ET38+EU38),"")</f>
        <v>0</v>
      </c>
      <c r="EX38" s="421"/>
      <c r="EY38" s="110"/>
      <c r="EZ38" s="110"/>
      <c r="FA38" s="422"/>
      <c r="FB38" s="423"/>
      <c r="FC38" s="110"/>
      <c r="FD38" s="424"/>
      <c r="FE38" s="395"/>
      <c r="FF38" s="415" t="str">
        <f>IFERROR(FE38/'Donnees de base'!AC38,"")</f>
        <v/>
      </c>
      <c r="FG38" s="386"/>
      <c r="FH38" s="415" t="str">
        <f>IFERROR(FG38/'Donnees de base'!AD38,"")</f>
        <v/>
      </c>
      <c r="FI38" s="386"/>
      <c r="FJ38" s="415" t="str">
        <f>IFERROR(FI38/'Donnees de base'!AE38,"")</f>
        <v/>
      </c>
      <c r="FK38" s="386"/>
      <c r="FL38" s="415" t="str">
        <f>IFERROR(FK38/'Donnees de base'!AF38,"")</f>
        <v/>
      </c>
      <c r="FM38" s="386"/>
      <c r="FN38" s="415" t="str">
        <f>IFERROR(FM38/'Donnees de base'!AG38,"")</f>
        <v/>
      </c>
      <c r="FO38" s="416">
        <f t="shared" si="32"/>
        <v>0</v>
      </c>
      <c r="FP38" s="386"/>
      <c r="FQ38" s="415" t="str">
        <f>IFERROR(FP38/'Donnees de base'!AH38,"")</f>
        <v/>
      </c>
      <c r="FR38" s="386"/>
      <c r="FS38" s="415" t="str">
        <f>IFERROR(FR38/'Donnees de base'!AI38,"")</f>
        <v/>
      </c>
      <c r="FT38" s="386"/>
      <c r="FU38" s="415" t="str">
        <f>IFERROR(FT38/'Donnees de base'!AJ38,"")</f>
        <v/>
      </c>
      <c r="FV38" s="416">
        <f t="shared" si="33"/>
        <v>0</v>
      </c>
      <c r="FW38" s="386"/>
      <c r="FX38" s="415" t="str">
        <f>IFERROR(FW38/'Donnees de base'!AK38,"")</f>
        <v/>
      </c>
      <c r="FY38" s="386"/>
      <c r="FZ38" s="415" t="str">
        <f>IFERROR(FY38/'Donnees de base'!AL38,"")</f>
        <v/>
      </c>
      <c r="GA38" s="386"/>
      <c r="GB38" s="415" t="str">
        <f>IFERROR(GA38/'Donnees de base'!AM38,"")</f>
        <v/>
      </c>
      <c r="GC38" s="416">
        <f t="shared" si="34"/>
        <v>0</v>
      </c>
      <c r="GD38" s="386"/>
      <c r="GE38" s="415" t="str">
        <f>IFERROR(GD38/'Donnees de base'!AN38,"")</f>
        <v/>
      </c>
      <c r="GF38" s="101"/>
      <c r="GG38" s="415" t="str">
        <f>IFERROR(GF38/'Donnees de base'!AO38,"")</f>
        <v/>
      </c>
      <c r="GH38" s="386"/>
      <c r="GI38" s="415" t="str">
        <f>IFERROR(GH38/'Donnees de base'!AP38,"")</f>
        <v/>
      </c>
      <c r="GJ38" s="386"/>
      <c r="GK38" s="417" t="str">
        <f>IFERROR(GJ38/'Donnees de base'!AQ38,"")</f>
        <v/>
      </c>
      <c r="GL38" s="418">
        <f t="shared" si="35"/>
        <v>0</v>
      </c>
      <c r="GM38" s="397"/>
      <c r="GN38" s="415" t="str">
        <f>IFERROR(GM38/'Donnees de base'!AS38,"")</f>
        <v/>
      </c>
      <c r="GO38" s="386"/>
      <c r="GP38" s="415" t="str">
        <f>IFERROR(GO38/'Donnees de base'!AT38,"")</f>
        <v/>
      </c>
      <c r="GQ38" s="386"/>
      <c r="GR38" s="415" t="str">
        <f>IFERROR(GQ38/'Donnees de base'!AU38,"")</f>
        <v/>
      </c>
      <c r="GS38" s="386"/>
      <c r="GT38" s="415" t="str">
        <f>IFERROR(GS38/'Donnees de base'!AV38,"")</f>
        <v/>
      </c>
      <c r="GU38" s="386"/>
      <c r="GV38" s="415" t="str">
        <f>IFERROR(GU38/'Donnees de base'!AW38,"")</f>
        <v/>
      </c>
      <c r="GW38" s="416">
        <f t="shared" si="36"/>
        <v>0</v>
      </c>
      <c r="GX38" s="386"/>
      <c r="GY38" s="415" t="str">
        <f>IFERROR(GX38/'Donnees de base'!AX38,"")</f>
        <v/>
      </c>
      <c r="GZ38" s="386"/>
      <c r="HA38" s="415" t="str">
        <f>IFERROR(GZ38/'Donnees de base'!AY38,"")</f>
        <v/>
      </c>
      <c r="HB38" s="386"/>
      <c r="HC38" s="415" t="str">
        <f>IFERROR(HB38/'Donnees de base'!AZ38,"")</f>
        <v/>
      </c>
      <c r="HD38" s="416">
        <f t="shared" si="37"/>
        <v>0</v>
      </c>
      <c r="HE38" s="386"/>
      <c r="HF38" s="415" t="str">
        <f>IFERROR(HE38/'Donnees de base'!BA38,"")</f>
        <v/>
      </c>
      <c r="HG38" s="386"/>
      <c r="HH38" s="415" t="str">
        <f>IFERROR(HG38/'Donnees de base'!BB38,"")</f>
        <v/>
      </c>
      <c r="HI38" s="386"/>
      <c r="HJ38" s="415" t="str">
        <f>IFERROR(HI38/'Donnees de base'!BC38,"")</f>
        <v/>
      </c>
      <c r="HK38" s="416">
        <f t="shared" si="38"/>
        <v>0</v>
      </c>
      <c r="HL38" s="386"/>
      <c r="HM38" s="415" t="str">
        <f>IFERROR(HL38/'Donnees de base'!BD38,"")</f>
        <v/>
      </c>
      <c r="HN38" s="386"/>
      <c r="HO38" s="415" t="str">
        <f>IFERROR(HN38/'Donnees de base'!BE38,"")</f>
        <v/>
      </c>
      <c r="HP38" s="386"/>
      <c r="HQ38" s="415" t="str">
        <f>IFERROR(HP38/'Donnees de base'!BF38,"")</f>
        <v/>
      </c>
      <c r="HR38" s="386"/>
      <c r="HS38" s="417" t="str">
        <f>IFERROR(HR38/'Donnees de base'!BG38,"")</f>
        <v/>
      </c>
      <c r="HT38" s="418">
        <f t="shared" si="39"/>
        <v>0</v>
      </c>
      <c r="HU38" s="397"/>
      <c r="HV38" s="415" t="str">
        <f>IFERROR(HU38/'Donnees de base'!BI38,"")</f>
        <v/>
      </c>
      <c r="HW38" s="386"/>
      <c r="HX38" s="415" t="str">
        <f>IFERROR(HW38/'Donnees de base'!BJ38,"")</f>
        <v/>
      </c>
      <c r="HY38" s="386"/>
      <c r="HZ38" s="415" t="str">
        <f>IFERROR(HY38/'Donnees de base'!BK38,"")</f>
        <v/>
      </c>
      <c r="IA38" s="386"/>
      <c r="IB38" s="415" t="str">
        <f>IFERROR(IA38/'Donnees de base'!BL38,"")</f>
        <v/>
      </c>
      <c r="IC38" s="386"/>
      <c r="ID38" s="415" t="str">
        <f>IFERROR(IC38/'Donnees de base'!BM38,"")</f>
        <v/>
      </c>
      <c r="IE38" s="416">
        <f t="shared" si="40"/>
        <v>0</v>
      </c>
      <c r="IF38" s="386"/>
      <c r="IG38" s="415" t="str">
        <f>IFERROR(IF38/'Donnees de base'!BN38,"")</f>
        <v/>
      </c>
      <c r="IH38" s="386"/>
      <c r="II38" s="415" t="str">
        <f>IFERROR(IH38/'Donnees de base'!BO38,"")</f>
        <v/>
      </c>
      <c r="IJ38" s="386"/>
      <c r="IK38" s="415" t="str">
        <f>IFERROR(IJ38/'Donnees de base'!BP38,"")</f>
        <v/>
      </c>
      <c r="IL38" s="416">
        <f t="shared" si="41"/>
        <v>0</v>
      </c>
      <c r="IM38" s="386"/>
      <c r="IN38" s="415" t="str">
        <f>IFERROR(IM38/'Donnees de base'!BQ38,"")</f>
        <v/>
      </c>
      <c r="IO38" s="386"/>
      <c r="IP38" s="415" t="str">
        <f>IFERROR(IO38/'Donnees de base'!BR38,"")</f>
        <v/>
      </c>
      <c r="IQ38" s="386"/>
      <c r="IR38" s="415" t="str">
        <f>IFERROR(IQ38/'Donnees de base'!BS38,"")</f>
        <v/>
      </c>
      <c r="IS38" s="416">
        <f t="shared" si="42"/>
        <v>0</v>
      </c>
      <c r="IT38" s="386"/>
      <c r="IU38" s="415" t="str">
        <f>IFERROR(IT38/'Donnees de base'!BT38,"")</f>
        <v/>
      </c>
      <c r="IV38" s="386"/>
      <c r="IW38" s="415" t="str">
        <f>IFERROR(IV38/'Donnees de base'!BU38,"")</f>
        <v/>
      </c>
      <c r="IX38" s="386"/>
      <c r="IY38" s="415" t="str">
        <f>IFERROR(IX38/'Donnees de base'!BV38,"")</f>
        <v/>
      </c>
      <c r="IZ38" s="386"/>
      <c r="JA38" s="417" t="str">
        <f>IFERROR(IZ38/'Donnees de base'!BW38,"")</f>
        <v/>
      </c>
      <c r="JB38" s="418">
        <f t="shared" si="43"/>
        <v>0</v>
      </c>
      <c r="JC38" s="397"/>
      <c r="JD38" s="415" t="str">
        <f>IFERROR(JC38/'Donnees de base'!BY38,"")</f>
        <v/>
      </c>
      <c r="JE38" s="386"/>
      <c r="JF38" s="386"/>
      <c r="JG38" s="386"/>
      <c r="JH38" s="386"/>
      <c r="JI38" s="389">
        <f t="shared" si="44"/>
        <v>0</v>
      </c>
      <c r="JJ38" s="417" t="str">
        <f>IFERROR(JI38/('Donnees de base'!CD38-'Donnees de base'!BY38),"")</f>
        <v/>
      </c>
      <c r="JK38" s="418">
        <f t="shared" si="0"/>
        <v>0</v>
      </c>
    </row>
    <row r="39" spans="1:271" ht="15.4">
      <c r="A39" s="214" t="str">
        <f>IF('Donnees de base'!A39="","",'Donnees de base'!A39)</f>
        <v>COUP</v>
      </c>
      <c r="B39" s="215" t="str">
        <f>IF('Donnees de base'!B39="","",'Donnees de base'!B39)</f>
        <v>GPEI</v>
      </c>
      <c r="C39" s="215" t="str">
        <f>IF('Donnees de base'!C39="","",'Donnees de base'!C39)</f>
        <v>DATA</v>
      </c>
      <c r="D39" s="215" t="str">
        <f>IF('Donnees de base'!D39="","",'Donnees de base'!D39)</f>
        <v/>
      </c>
      <c r="E39" s="216" t="str">
        <f>IF('Donnees de base'!H39="","",'Donnees de base'!H39)</f>
        <v/>
      </c>
      <c r="F39" s="227">
        <v>0</v>
      </c>
      <c r="G39" s="228"/>
      <c r="H39" s="229" t="str">
        <f>IF('Donnees de base'!Y39="","",'Donnees de base'!Y39)</f>
        <v/>
      </c>
      <c r="I39" s="106"/>
      <c r="J39" s="230">
        <f t="shared" si="1"/>
        <v>0</v>
      </c>
      <c r="K39" s="105"/>
      <c r="L39" s="106"/>
      <c r="M39" s="230">
        <f t="shared" si="2"/>
        <v>0</v>
      </c>
      <c r="N39" s="105"/>
      <c r="O39" s="105"/>
      <c r="P39" s="231">
        <f t="shared" si="3"/>
        <v>0</v>
      </c>
      <c r="Q39" s="105"/>
      <c r="R39" s="105"/>
      <c r="S39" s="231">
        <f t="shared" si="4"/>
        <v>0</v>
      </c>
      <c r="T39" s="232">
        <f t="shared" ref="T39:U39" si="181">SUM(N39,Q39)</f>
        <v>0</v>
      </c>
      <c r="U39" s="232">
        <f t="shared" si="181"/>
        <v>0</v>
      </c>
      <c r="V39" s="231">
        <f t="shared" si="6"/>
        <v>0</v>
      </c>
      <c r="W39" s="105"/>
      <c r="X39" s="228"/>
      <c r="Y39" s="114"/>
      <c r="Z39" s="115"/>
      <c r="AA39" s="115"/>
      <c r="AB39" s="115"/>
      <c r="AC39" s="116"/>
      <c r="AD39" s="107"/>
      <c r="AE39" s="228"/>
      <c r="AF39" s="103"/>
      <c r="AG39" s="105"/>
      <c r="AH39" s="105"/>
      <c r="AI39" s="105"/>
      <c r="AJ39" s="105"/>
      <c r="AK39" s="105"/>
      <c r="AL39" s="105"/>
      <c r="AM39" s="105"/>
      <c r="AN39" s="106"/>
      <c r="AO39" s="107"/>
      <c r="AP39" s="105"/>
      <c r="AQ39" s="105"/>
      <c r="AR39" s="105"/>
      <c r="AS39" s="105"/>
      <c r="AT39" s="105"/>
      <c r="AU39" s="105"/>
      <c r="AV39" s="105"/>
      <c r="AW39" s="228"/>
      <c r="AX39" s="103"/>
      <c r="AY39" s="105"/>
      <c r="AZ39" s="105"/>
      <c r="BA39" s="105"/>
      <c r="BB39" s="105"/>
      <c r="BC39" s="105"/>
      <c r="BD39" s="105"/>
      <c r="BE39" s="105"/>
      <c r="BF39" s="105"/>
      <c r="BG39" s="105"/>
      <c r="BH39" s="105"/>
      <c r="BI39" s="106"/>
      <c r="BJ39" s="107"/>
      <c r="BK39" s="228"/>
      <c r="BL39" s="379" t="str">
        <f t="shared" si="7"/>
        <v/>
      </c>
      <c r="BM39" s="380" t="str">
        <f t="shared" si="8"/>
        <v/>
      </c>
      <c r="BN39" s="380" t="str">
        <f>IFERROR(K39/('Donnees de base'!M39*0.48),"")</f>
        <v/>
      </c>
      <c r="BO39" s="380" t="str">
        <f>IFERROR(L39/('Donnees de base'!M39*0.52),"")</f>
        <v/>
      </c>
      <c r="BP39" s="380" t="str">
        <f>IFERROR(T39/('Donnees de base'!K39*0.48),"")</f>
        <v/>
      </c>
      <c r="BQ39" s="380" t="str">
        <f>IFERROR(U39/('Donnees de base'!K39*0.52),"")</f>
        <v/>
      </c>
      <c r="BR39" s="380" t="str">
        <f>IFERROR(W39/('Donnees de base'!L39*0.48),"")</f>
        <v/>
      </c>
      <c r="BS39" s="380" t="str">
        <f>IFERROR(X39/('Donnees de base'!L39*0.52),"")</f>
        <v/>
      </c>
      <c r="BT39" s="380" t="s">
        <v>309</v>
      </c>
      <c r="BU39" s="381" t="s">
        <v>309</v>
      </c>
      <c r="BV39" s="380" t="s">
        <v>309</v>
      </c>
      <c r="BW39" s="380" t="s">
        <v>309</v>
      </c>
      <c r="BX39" s="380" t="s">
        <v>309</v>
      </c>
      <c r="BY39" s="380" t="s">
        <v>309</v>
      </c>
      <c r="BZ39" s="380" t="s">
        <v>309</v>
      </c>
      <c r="CA39" s="380" t="s">
        <v>309</v>
      </c>
      <c r="CB39" s="380" t="s">
        <v>309</v>
      </c>
      <c r="CC39" s="380" t="s">
        <v>309</v>
      </c>
      <c r="CD39" s="380" t="str">
        <f>IFERROR(AN39/('Donnees de base'!M39*0.48),"")</f>
        <v/>
      </c>
      <c r="CE39" s="380" t="s">
        <v>309</v>
      </c>
      <c r="CF39" s="380" t="s">
        <v>309</v>
      </c>
      <c r="CG39" s="380" t="s">
        <v>309</v>
      </c>
      <c r="CH39" s="382" t="s">
        <v>309</v>
      </c>
      <c r="CI39" s="332"/>
      <c r="CJ39" s="333" t="str">
        <f>IF('Donnees de base'!C39="","",'Donnees de base'!C39)</f>
        <v>DATA</v>
      </c>
      <c r="CK39" s="333" t="str">
        <f>IF('Donnees de base'!D39="","",'Donnees de base'!D39)</f>
        <v/>
      </c>
      <c r="CL39" s="333">
        <f>IF('Donnees de base'!G39="","",'Donnees de base'!G39)</f>
        <v>0</v>
      </c>
      <c r="CM39" s="110"/>
      <c r="CN39" s="383" t="s">
        <v>309</v>
      </c>
      <c r="CO39" s="335">
        <f>IF('Donnees de base'!K39="","",'Donnees de base'!K39)</f>
        <v>0</v>
      </c>
      <c r="CP39" s="423"/>
      <c r="CQ39" s="110"/>
      <c r="CR39" s="110"/>
      <c r="CS39" s="433"/>
      <c r="CT39" s="419">
        <f t="shared" si="9"/>
        <v>0</v>
      </c>
      <c r="CU39" s="389">
        <f t="shared" si="10"/>
        <v>0</v>
      </c>
      <c r="CV39" s="420">
        <f t="shared" si="11"/>
        <v>0</v>
      </c>
      <c r="CW39" s="423"/>
      <c r="CX39" s="110"/>
      <c r="CY39" s="110"/>
      <c r="CZ39" s="424"/>
      <c r="DA39" s="419">
        <f t="shared" si="12"/>
        <v>0</v>
      </c>
      <c r="DB39" s="389">
        <f t="shared" si="13"/>
        <v>0</v>
      </c>
      <c r="DC39" s="420">
        <f t="shared" si="14"/>
        <v>0</v>
      </c>
      <c r="DD39" s="421"/>
      <c r="DE39" s="110"/>
      <c r="DF39" s="110"/>
      <c r="DG39" s="422"/>
      <c r="DH39" s="419">
        <f t="shared" si="15"/>
        <v>0</v>
      </c>
      <c r="DI39" s="389">
        <f t="shared" si="16"/>
        <v>0</v>
      </c>
      <c r="DJ39" s="420">
        <f t="shared" si="17"/>
        <v>0</v>
      </c>
      <c r="DK39" s="423"/>
      <c r="DL39" s="110"/>
      <c r="DM39" s="110"/>
      <c r="DN39" s="424"/>
      <c r="DO39" s="348">
        <f t="shared" si="18"/>
        <v>0</v>
      </c>
      <c r="DP39" s="333">
        <f t="shared" si="19"/>
        <v>0</v>
      </c>
      <c r="DQ39" s="349">
        <f t="shared" si="20"/>
        <v>0</v>
      </c>
      <c r="DR39" s="430">
        <f t="shared" ref="DR39:DS39" si="182">SUM(CT39,DH39)</f>
        <v>0</v>
      </c>
      <c r="DS39" s="399">
        <f t="shared" si="182"/>
        <v>0</v>
      </c>
      <c r="DT39" s="431">
        <f t="shared" si="22"/>
        <v>0</v>
      </c>
      <c r="DU39" s="401">
        <f t="shared" ref="DU39:DV39" si="183">SUM(DA39,DO39)</f>
        <v>0</v>
      </c>
      <c r="DV39" s="399">
        <f t="shared" si="183"/>
        <v>0</v>
      </c>
      <c r="DW39" s="402">
        <f t="shared" si="24"/>
        <v>0</v>
      </c>
      <c r="DX39" s="432">
        <f t="shared" ref="DX39:DY39" si="184">SUM(CP39,CR39,CW39,CY39,DD39,DF39,DK39,DM39)</f>
        <v>0</v>
      </c>
      <c r="DY39" s="351">
        <f t="shared" si="184"/>
        <v>0</v>
      </c>
      <c r="DZ39" s="354">
        <f t="shared" si="26"/>
        <v>0</v>
      </c>
      <c r="EA39" s="531"/>
      <c r="EB39" s="532"/>
      <c r="EC39" s="533"/>
      <c r="ED39" s="530"/>
      <c r="EE39" s="408">
        <f t="shared" si="27"/>
        <v>0</v>
      </c>
      <c r="EF39" s="409">
        <f t="shared" si="28"/>
        <v>0</v>
      </c>
      <c r="EG39" s="410" t="str">
        <f>IFERROR(EF39/'Donnees de base'!E39,"")</f>
        <v/>
      </c>
      <c r="EH39" s="410">
        <f t="shared" si="29"/>
        <v>0</v>
      </c>
      <c r="EI39" s="411" t="str">
        <f>IFERROR(EH39/'Donnees de base'!F39,"")</f>
        <v/>
      </c>
      <c r="EJ39" s="365">
        <f t="shared" si="30"/>
        <v>0</v>
      </c>
      <c r="EK39" s="366" t="str">
        <f>IFERROR(EJ39/'Donnees de base'!G39,"")</f>
        <v/>
      </c>
      <c r="EL39" s="412" t="str">
        <f>IFERROR(DZ39/'Donnees de base'!K39,"")</f>
        <v/>
      </c>
      <c r="EM39" s="413" t="str">
        <f>IFERROR(DZ39/'Donnees de base'!P39,"")</f>
        <v/>
      </c>
      <c r="EN39" s="413" t="str">
        <f>IFERROR(DZ39/'Donnees de base'!T39,"")</f>
        <v/>
      </c>
      <c r="EO39" s="414" t="str">
        <f>IFERROR(EE39/'Donnees de base'!L39,"")</f>
        <v/>
      </c>
      <c r="EP39" s="370" t="str">
        <f>IFERROR(EJ39/('Donnees de base'!K39+'Donnees de base'!L39),"")</f>
        <v/>
      </c>
      <c r="EQ39" s="346"/>
      <c r="ER39" s="525">
        <f>IFERROR(EQ39-Jour1!ES39,"")</f>
        <v>0</v>
      </c>
      <c r="ES39" s="372">
        <f t="shared" si="31"/>
        <v>0</v>
      </c>
      <c r="ET39" s="84"/>
      <c r="EU39" s="84"/>
      <c r="EV39" s="373" t="str">
        <f>IFERROR((((ET39+EU39)*'Donnees de base'!$X$49)-(DZ39+EE39))/((ET39+EU39)*'Donnees de base'!$X$49),"")</f>
        <v/>
      </c>
      <c r="EW39" s="374">
        <f>IFERROR(Jour1!EW39-(ET39+EU39),"")</f>
        <v>0</v>
      </c>
      <c r="EX39" s="421"/>
      <c r="EY39" s="110"/>
      <c r="EZ39" s="110"/>
      <c r="FA39" s="422"/>
      <c r="FB39" s="423"/>
      <c r="FC39" s="110"/>
      <c r="FD39" s="424"/>
      <c r="FE39" s="395"/>
      <c r="FF39" s="415" t="str">
        <f>IFERROR(FE39/'Donnees de base'!AC39,"")</f>
        <v/>
      </c>
      <c r="FG39" s="386"/>
      <c r="FH39" s="415" t="str">
        <f>IFERROR(FG39/'Donnees de base'!AD39,"")</f>
        <v/>
      </c>
      <c r="FI39" s="386"/>
      <c r="FJ39" s="415" t="str">
        <f>IFERROR(FI39/'Donnees de base'!AE39,"")</f>
        <v/>
      </c>
      <c r="FK39" s="386"/>
      <c r="FL39" s="415" t="str">
        <f>IFERROR(FK39/'Donnees de base'!AF39,"")</f>
        <v/>
      </c>
      <c r="FM39" s="386"/>
      <c r="FN39" s="415" t="str">
        <f>IFERROR(FM39/'Donnees de base'!AG39,"")</f>
        <v/>
      </c>
      <c r="FO39" s="416">
        <f t="shared" si="32"/>
        <v>0</v>
      </c>
      <c r="FP39" s="386"/>
      <c r="FQ39" s="415" t="str">
        <f>IFERROR(FP39/'Donnees de base'!AH39,"")</f>
        <v/>
      </c>
      <c r="FR39" s="386"/>
      <c r="FS39" s="415" t="str">
        <f>IFERROR(FR39/'Donnees de base'!AI39,"")</f>
        <v/>
      </c>
      <c r="FT39" s="386"/>
      <c r="FU39" s="415" t="str">
        <f>IFERROR(FT39/'Donnees de base'!AJ39,"")</f>
        <v/>
      </c>
      <c r="FV39" s="416">
        <f t="shared" si="33"/>
        <v>0</v>
      </c>
      <c r="FW39" s="386"/>
      <c r="FX39" s="415" t="str">
        <f>IFERROR(FW39/'Donnees de base'!AK39,"")</f>
        <v/>
      </c>
      <c r="FY39" s="386"/>
      <c r="FZ39" s="415" t="str">
        <f>IFERROR(FY39/'Donnees de base'!AL39,"")</f>
        <v/>
      </c>
      <c r="GA39" s="386"/>
      <c r="GB39" s="415" t="str">
        <f>IFERROR(GA39/'Donnees de base'!AM39,"")</f>
        <v/>
      </c>
      <c r="GC39" s="416">
        <f t="shared" si="34"/>
        <v>0</v>
      </c>
      <c r="GD39" s="386"/>
      <c r="GE39" s="415" t="str">
        <f>IFERROR(GD39/'Donnees de base'!AN39,"")</f>
        <v/>
      </c>
      <c r="GF39" s="101"/>
      <c r="GG39" s="415" t="str">
        <f>IFERROR(GF39/'Donnees de base'!AO39,"")</f>
        <v/>
      </c>
      <c r="GH39" s="386"/>
      <c r="GI39" s="415" t="str">
        <f>IFERROR(GH39/'Donnees de base'!AP39,"")</f>
        <v/>
      </c>
      <c r="GJ39" s="386"/>
      <c r="GK39" s="417" t="str">
        <f>IFERROR(GJ39/'Donnees de base'!AQ39,"")</f>
        <v/>
      </c>
      <c r="GL39" s="418">
        <f t="shared" si="35"/>
        <v>0</v>
      </c>
      <c r="GM39" s="397"/>
      <c r="GN39" s="415" t="str">
        <f>IFERROR(GM39/'Donnees de base'!AS39,"")</f>
        <v/>
      </c>
      <c r="GO39" s="386"/>
      <c r="GP39" s="415" t="str">
        <f>IFERROR(GO39/'Donnees de base'!AT39,"")</f>
        <v/>
      </c>
      <c r="GQ39" s="386"/>
      <c r="GR39" s="415" t="str">
        <f>IFERROR(GQ39/'Donnees de base'!AU39,"")</f>
        <v/>
      </c>
      <c r="GS39" s="386"/>
      <c r="GT39" s="415" t="str">
        <f>IFERROR(GS39/'Donnees de base'!AV39,"")</f>
        <v/>
      </c>
      <c r="GU39" s="386"/>
      <c r="GV39" s="415" t="str">
        <f>IFERROR(GU39/'Donnees de base'!AW39,"")</f>
        <v/>
      </c>
      <c r="GW39" s="416">
        <f t="shared" si="36"/>
        <v>0</v>
      </c>
      <c r="GX39" s="386"/>
      <c r="GY39" s="415" t="str">
        <f>IFERROR(GX39/'Donnees de base'!AX39,"")</f>
        <v/>
      </c>
      <c r="GZ39" s="386"/>
      <c r="HA39" s="415" t="str">
        <f>IFERROR(GZ39/'Donnees de base'!AY39,"")</f>
        <v/>
      </c>
      <c r="HB39" s="386"/>
      <c r="HC39" s="415" t="str">
        <f>IFERROR(HB39/'Donnees de base'!AZ39,"")</f>
        <v/>
      </c>
      <c r="HD39" s="416">
        <f t="shared" si="37"/>
        <v>0</v>
      </c>
      <c r="HE39" s="386"/>
      <c r="HF39" s="415" t="str">
        <f>IFERROR(HE39/'Donnees de base'!BA39,"")</f>
        <v/>
      </c>
      <c r="HG39" s="386"/>
      <c r="HH39" s="415" t="str">
        <f>IFERROR(HG39/'Donnees de base'!BB39,"")</f>
        <v/>
      </c>
      <c r="HI39" s="386"/>
      <c r="HJ39" s="415" t="str">
        <f>IFERROR(HI39/'Donnees de base'!BC39,"")</f>
        <v/>
      </c>
      <c r="HK39" s="416">
        <f t="shared" si="38"/>
        <v>0</v>
      </c>
      <c r="HL39" s="386"/>
      <c r="HM39" s="415" t="str">
        <f>IFERROR(HL39/'Donnees de base'!BD39,"")</f>
        <v/>
      </c>
      <c r="HN39" s="386"/>
      <c r="HO39" s="415" t="str">
        <f>IFERROR(HN39/'Donnees de base'!BE39,"")</f>
        <v/>
      </c>
      <c r="HP39" s="386"/>
      <c r="HQ39" s="415" t="str">
        <f>IFERROR(HP39/'Donnees de base'!BF39,"")</f>
        <v/>
      </c>
      <c r="HR39" s="386"/>
      <c r="HS39" s="417" t="str">
        <f>IFERROR(HR39/'Donnees de base'!BG39,"")</f>
        <v/>
      </c>
      <c r="HT39" s="418">
        <f t="shared" si="39"/>
        <v>0</v>
      </c>
      <c r="HU39" s="397"/>
      <c r="HV39" s="415" t="str">
        <f>IFERROR(HU39/'Donnees de base'!BI39,"")</f>
        <v/>
      </c>
      <c r="HW39" s="386"/>
      <c r="HX39" s="415" t="str">
        <f>IFERROR(HW39/'Donnees de base'!BJ39,"")</f>
        <v/>
      </c>
      <c r="HY39" s="386"/>
      <c r="HZ39" s="415" t="str">
        <f>IFERROR(HY39/'Donnees de base'!BK39,"")</f>
        <v/>
      </c>
      <c r="IA39" s="386"/>
      <c r="IB39" s="415" t="str">
        <f>IFERROR(IA39/'Donnees de base'!BL39,"")</f>
        <v/>
      </c>
      <c r="IC39" s="386"/>
      <c r="ID39" s="415" t="str">
        <f>IFERROR(IC39/'Donnees de base'!BM39,"")</f>
        <v/>
      </c>
      <c r="IE39" s="416">
        <f t="shared" si="40"/>
        <v>0</v>
      </c>
      <c r="IF39" s="386"/>
      <c r="IG39" s="415" t="str">
        <f>IFERROR(IF39/'Donnees de base'!BN39,"")</f>
        <v/>
      </c>
      <c r="IH39" s="386"/>
      <c r="II39" s="415" t="str">
        <f>IFERROR(IH39/'Donnees de base'!BO39,"")</f>
        <v/>
      </c>
      <c r="IJ39" s="386"/>
      <c r="IK39" s="415" t="str">
        <f>IFERROR(IJ39/'Donnees de base'!BP39,"")</f>
        <v/>
      </c>
      <c r="IL39" s="416">
        <f t="shared" si="41"/>
        <v>0</v>
      </c>
      <c r="IM39" s="386"/>
      <c r="IN39" s="415" t="str">
        <f>IFERROR(IM39/'Donnees de base'!BQ39,"")</f>
        <v/>
      </c>
      <c r="IO39" s="386"/>
      <c r="IP39" s="415" t="str">
        <f>IFERROR(IO39/'Donnees de base'!BR39,"")</f>
        <v/>
      </c>
      <c r="IQ39" s="386"/>
      <c r="IR39" s="415" t="str">
        <f>IFERROR(IQ39/'Donnees de base'!BS39,"")</f>
        <v/>
      </c>
      <c r="IS39" s="416">
        <f t="shared" si="42"/>
        <v>0</v>
      </c>
      <c r="IT39" s="386"/>
      <c r="IU39" s="415" t="str">
        <f>IFERROR(IT39/'Donnees de base'!BT39,"")</f>
        <v/>
      </c>
      <c r="IV39" s="386"/>
      <c r="IW39" s="415" t="str">
        <f>IFERROR(IV39/'Donnees de base'!BU39,"")</f>
        <v/>
      </c>
      <c r="IX39" s="386"/>
      <c r="IY39" s="415" t="str">
        <f>IFERROR(IX39/'Donnees de base'!BV39,"")</f>
        <v/>
      </c>
      <c r="IZ39" s="386"/>
      <c r="JA39" s="417" t="str">
        <f>IFERROR(IZ39/'Donnees de base'!BW39,"")</f>
        <v/>
      </c>
      <c r="JB39" s="418">
        <f t="shared" si="43"/>
        <v>0</v>
      </c>
      <c r="JC39" s="397"/>
      <c r="JD39" s="415" t="str">
        <f>IFERROR(JC39/'Donnees de base'!BY39,"")</f>
        <v/>
      </c>
      <c r="JE39" s="386"/>
      <c r="JF39" s="386"/>
      <c r="JG39" s="386"/>
      <c r="JH39" s="386"/>
      <c r="JI39" s="389">
        <f t="shared" si="44"/>
        <v>0</v>
      </c>
      <c r="JJ39" s="417" t="str">
        <f>IFERROR(JI39/('Donnees de base'!CD39-'Donnees de base'!BY39),"")</f>
        <v/>
      </c>
      <c r="JK39" s="418">
        <f t="shared" si="0"/>
        <v>0</v>
      </c>
    </row>
    <row r="40" spans="1:271" ht="15.4">
      <c r="A40" s="214" t="str">
        <f>IF('Donnees de base'!A40="","",'Donnees de base'!A40)</f>
        <v>COUP</v>
      </c>
      <c r="B40" s="215" t="str">
        <f>IF('Donnees de base'!B40="","",'Donnees de base'!B40)</f>
        <v>GPEI</v>
      </c>
      <c r="C40" s="215" t="str">
        <f>IF('Donnees de base'!C40="","",'Donnees de base'!C40)</f>
        <v>DATA</v>
      </c>
      <c r="D40" s="215" t="str">
        <f>IF('Donnees de base'!D40="","",'Donnees de base'!D40)</f>
        <v/>
      </c>
      <c r="E40" s="216" t="str">
        <f>IF('Donnees de base'!H40="","",'Donnees de base'!H40)</f>
        <v/>
      </c>
      <c r="F40" s="227">
        <v>0</v>
      </c>
      <c r="G40" s="228"/>
      <c r="H40" s="229" t="str">
        <f>IF('Donnees de base'!Y40="","",'Donnees de base'!Y40)</f>
        <v/>
      </c>
      <c r="I40" s="106"/>
      <c r="J40" s="230">
        <f t="shared" si="1"/>
        <v>0</v>
      </c>
      <c r="K40" s="105"/>
      <c r="L40" s="106"/>
      <c r="M40" s="230">
        <f t="shared" si="2"/>
        <v>0</v>
      </c>
      <c r="N40" s="105"/>
      <c r="O40" s="105"/>
      <c r="P40" s="231">
        <f t="shared" si="3"/>
        <v>0</v>
      </c>
      <c r="Q40" s="105"/>
      <c r="R40" s="105"/>
      <c r="S40" s="231">
        <f t="shared" si="4"/>
        <v>0</v>
      </c>
      <c r="T40" s="232">
        <f t="shared" ref="T40:U40" si="185">SUM(N40,Q40)</f>
        <v>0</v>
      </c>
      <c r="U40" s="232">
        <f t="shared" si="185"/>
        <v>0</v>
      </c>
      <c r="V40" s="231">
        <f t="shared" si="6"/>
        <v>0</v>
      </c>
      <c r="W40" s="105"/>
      <c r="X40" s="228"/>
      <c r="Y40" s="114"/>
      <c r="Z40" s="115"/>
      <c r="AA40" s="115"/>
      <c r="AB40" s="115"/>
      <c r="AC40" s="116"/>
      <c r="AD40" s="107"/>
      <c r="AE40" s="228"/>
      <c r="AF40" s="103"/>
      <c r="AG40" s="105"/>
      <c r="AH40" s="105"/>
      <c r="AI40" s="105"/>
      <c r="AJ40" s="105"/>
      <c r="AK40" s="105"/>
      <c r="AL40" s="105"/>
      <c r="AM40" s="105"/>
      <c r="AN40" s="106"/>
      <c r="AO40" s="107"/>
      <c r="AP40" s="105"/>
      <c r="AQ40" s="105"/>
      <c r="AR40" s="105"/>
      <c r="AS40" s="105"/>
      <c r="AT40" s="105"/>
      <c r="AU40" s="105"/>
      <c r="AV40" s="105"/>
      <c r="AW40" s="228"/>
      <c r="AX40" s="103"/>
      <c r="AY40" s="105"/>
      <c r="AZ40" s="105"/>
      <c r="BA40" s="105"/>
      <c r="BB40" s="105"/>
      <c r="BC40" s="105"/>
      <c r="BD40" s="105"/>
      <c r="BE40" s="105"/>
      <c r="BF40" s="105"/>
      <c r="BG40" s="105"/>
      <c r="BH40" s="105"/>
      <c r="BI40" s="106"/>
      <c r="BJ40" s="107"/>
      <c r="BK40" s="228"/>
      <c r="BL40" s="379" t="str">
        <f t="shared" si="7"/>
        <v/>
      </c>
      <c r="BM40" s="380" t="str">
        <f t="shared" si="8"/>
        <v/>
      </c>
      <c r="BN40" s="380" t="str">
        <f>IFERROR(K40/('Donnees de base'!M40*0.48),"")</f>
        <v/>
      </c>
      <c r="BO40" s="380" t="str">
        <f>IFERROR(L40/('Donnees de base'!M40*0.52),"")</f>
        <v/>
      </c>
      <c r="BP40" s="380" t="str">
        <f>IFERROR(T40/('Donnees de base'!K40*0.48),"")</f>
        <v/>
      </c>
      <c r="BQ40" s="380" t="str">
        <f>IFERROR(U40/('Donnees de base'!K40*0.52),"")</f>
        <v/>
      </c>
      <c r="BR40" s="380" t="str">
        <f>IFERROR(W40/('Donnees de base'!L40*0.48),"")</f>
        <v/>
      </c>
      <c r="BS40" s="380" t="str">
        <f>IFERROR(X40/('Donnees de base'!L40*0.52),"")</f>
        <v/>
      </c>
      <c r="BT40" s="380" t="s">
        <v>309</v>
      </c>
      <c r="BU40" s="381" t="s">
        <v>309</v>
      </c>
      <c r="BV40" s="380" t="s">
        <v>309</v>
      </c>
      <c r="BW40" s="380" t="s">
        <v>309</v>
      </c>
      <c r="BX40" s="380" t="s">
        <v>309</v>
      </c>
      <c r="BY40" s="380" t="s">
        <v>309</v>
      </c>
      <c r="BZ40" s="380" t="s">
        <v>309</v>
      </c>
      <c r="CA40" s="380" t="s">
        <v>309</v>
      </c>
      <c r="CB40" s="380" t="s">
        <v>309</v>
      </c>
      <c r="CC40" s="380" t="s">
        <v>309</v>
      </c>
      <c r="CD40" s="380" t="str">
        <f>IFERROR(AN40/('Donnees de base'!M40*0.48),"")</f>
        <v/>
      </c>
      <c r="CE40" s="380" t="s">
        <v>309</v>
      </c>
      <c r="CF40" s="380" t="s">
        <v>309</v>
      </c>
      <c r="CG40" s="380" t="s">
        <v>309</v>
      </c>
      <c r="CH40" s="382" t="s">
        <v>309</v>
      </c>
      <c r="CI40" s="332"/>
      <c r="CJ40" s="333" t="str">
        <f>IF('Donnees de base'!C40="","",'Donnees de base'!C40)</f>
        <v>DATA</v>
      </c>
      <c r="CK40" s="333" t="str">
        <f>IF('Donnees de base'!D40="","",'Donnees de base'!D40)</f>
        <v/>
      </c>
      <c r="CL40" s="333">
        <f>IF('Donnees de base'!G40="","",'Donnees de base'!G40)</f>
        <v>0</v>
      </c>
      <c r="CM40" s="110"/>
      <c r="CN40" s="383" t="s">
        <v>309</v>
      </c>
      <c r="CO40" s="335">
        <f>IF('Donnees de base'!K40="","",'Donnees de base'!K40)</f>
        <v>0</v>
      </c>
      <c r="CP40" s="423"/>
      <c r="CQ40" s="110"/>
      <c r="CR40" s="110"/>
      <c r="CS40" s="433"/>
      <c r="CT40" s="419">
        <f t="shared" si="9"/>
        <v>0</v>
      </c>
      <c r="CU40" s="389">
        <f t="shared" si="10"/>
        <v>0</v>
      </c>
      <c r="CV40" s="420">
        <f t="shared" si="11"/>
        <v>0</v>
      </c>
      <c r="CW40" s="423"/>
      <c r="CX40" s="110"/>
      <c r="CY40" s="110"/>
      <c r="CZ40" s="424"/>
      <c r="DA40" s="419">
        <f t="shared" si="12"/>
        <v>0</v>
      </c>
      <c r="DB40" s="389">
        <f t="shared" si="13"/>
        <v>0</v>
      </c>
      <c r="DC40" s="420">
        <f t="shared" si="14"/>
        <v>0</v>
      </c>
      <c r="DD40" s="421"/>
      <c r="DE40" s="110"/>
      <c r="DF40" s="110"/>
      <c r="DG40" s="422"/>
      <c r="DH40" s="419">
        <f t="shared" si="15"/>
        <v>0</v>
      </c>
      <c r="DI40" s="389">
        <f t="shared" si="16"/>
        <v>0</v>
      </c>
      <c r="DJ40" s="420">
        <f t="shared" si="17"/>
        <v>0</v>
      </c>
      <c r="DK40" s="423"/>
      <c r="DL40" s="110"/>
      <c r="DM40" s="110"/>
      <c r="DN40" s="424"/>
      <c r="DO40" s="348">
        <f t="shared" si="18"/>
        <v>0</v>
      </c>
      <c r="DP40" s="333">
        <f t="shared" si="19"/>
        <v>0</v>
      </c>
      <c r="DQ40" s="349">
        <f t="shared" si="20"/>
        <v>0</v>
      </c>
      <c r="DR40" s="430">
        <f t="shared" ref="DR40:DS40" si="186">SUM(CT40,DH40)</f>
        <v>0</v>
      </c>
      <c r="DS40" s="399">
        <f t="shared" si="186"/>
        <v>0</v>
      </c>
      <c r="DT40" s="431">
        <f t="shared" si="22"/>
        <v>0</v>
      </c>
      <c r="DU40" s="401">
        <f t="shared" ref="DU40:DV40" si="187">SUM(DA40,DO40)</f>
        <v>0</v>
      </c>
      <c r="DV40" s="399">
        <f t="shared" si="187"/>
        <v>0</v>
      </c>
      <c r="DW40" s="402">
        <f t="shared" si="24"/>
        <v>0</v>
      </c>
      <c r="DX40" s="432">
        <f t="shared" ref="DX40:DY40" si="188">SUM(CP40,CR40,CW40,CY40,DD40,DF40,DK40,DM40)</f>
        <v>0</v>
      </c>
      <c r="DY40" s="351">
        <f t="shared" si="188"/>
        <v>0</v>
      </c>
      <c r="DZ40" s="354">
        <f t="shared" si="26"/>
        <v>0</v>
      </c>
      <c r="EA40" s="531"/>
      <c r="EB40" s="532"/>
      <c r="EC40" s="533"/>
      <c r="ED40" s="530"/>
      <c r="EE40" s="408">
        <f t="shared" si="27"/>
        <v>0</v>
      </c>
      <c r="EF40" s="409">
        <f t="shared" si="28"/>
        <v>0</v>
      </c>
      <c r="EG40" s="410" t="str">
        <f>IFERROR(EF40/'Donnees de base'!E40,"")</f>
        <v/>
      </c>
      <c r="EH40" s="410">
        <f t="shared" si="29"/>
        <v>0</v>
      </c>
      <c r="EI40" s="411" t="str">
        <f>IFERROR(EH40/'Donnees de base'!F40,"")</f>
        <v/>
      </c>
      <c r="EJ40" s="365">
        <f t="shared" si="30"/>
        <v>0</v>
      </c>
      <c r="EK40" s="366" t="str">
        <f>IFERROR(EJ40/'Donnees de base'!G40,"")</f>
        <v/>
      </c>
      <c r="EL40" s="412" t="str">
        <f>IFERROR(DZ40/'Donnees de base'!K40,"")</f>
        <v/>
      </c>
      <c r="EM40" s="413" t="str">
        <f>IFERROR(DZ40/'Donnees de base'!P40,"")</f>
        <v/>
      </c>
      <c r="EN40" s="413" t="str">
        <f>IFERROR(DZ40/'Donnees de base'!T40,"")</f>
        <v/>
      </c>
      <c r="EO40" s="414" t="str">
        <f>IFERROR(EE40/'Donnees de base'!L40,"")</f>
        <v/>
      </c>
      <c r="EP40" s="370" t="str">
        <f>IFERROR(EJ40/('Donnees de base'!K40+'Donnees de base'!L40),"")</f>
        <v/>
      </c>
      <c r="EQ40" s="346"/>
      <c r="ER40" s="525">
        <f>IFERROR(EQ40-Jour1!ES40,"")</f>
        <v>0</v>
      </c>
      <c r="ES40" s="372">
        <f t="shared" si="31"/>
        <v>0</v>
      </c>
      <c r="ET40" s="84"/>
      <c r="EU40" s="84"/>
      <c r="EV40" s="373" t="str">
        <f>IFERROR((((ET40+EU40)*'Donnees de base'!$X$49)-(DZ40+EE40))/((ET40+EU40)*'Donnees de base'!$X$49),"")</f>
        <v/>
      </c>
      <c r="EW40" s="374">
        <f>IFERROR(Jour1!EW40-(ET40+EU40),"")</f>
        <v>0</v>
      </c>
      <c r="EX40" s="421"/>
      <c r="EY40" s="110"/>
      <c r="EZ40" s="110"/>
      <c r="FA40" s="422"/>
      <c r="FB40" s="397"/>
      <c r="FC40" s="110"/>
      <c r="FD40" s="424"/>
      <c r="FE40" s="395"/>
      <c r="FF40" s="415" t="str">
        <f>IFERROR(FE40/'Donnees de base'!AC40,"")</f>
        <v/>
      </c>
      <c r="FG40" s="386"/>
      <c r="FH40" s="415" t="str">
        <f>IFERROR(FG40/'Donnees de base'!AD40,"")</f>
        <v/>
      </c>
      <c r="FI40" s="386"/>
      <c r="FJ40" s="415" t="str">
        <f>IFERROR(FI40/'Donnees de base'!AE40,"")</f>
        <v/>
      </c>
      <c r="FK40" s="386"/>
      <c r="FL40" s="415" t="str">
        <f>IFERROR(FK40/'Donnees de base'!AF40,"")</f>
        <v/>
      </c>
      <c r="FM40" s="386"/>
      <c r="FN40" s="415" t="str">
        <f>IFERROR(FM40/'Donnees de base'!AG40,"")</f>
        <v/>
      </c>
      <c r="FO40" s="416">
        <f t="shared" si="32"/>
        <v>0</v>
      </c>
      <c r="FP40" s="386"/>
      <c r="FQ40" s="415" t="str">
        <f>IFERROR(FP40/'Donnees de base'!AH40,"")</f>
        <v/>
      </c>
      <c r="FR40" s="386"/>
      <c r="FS40" s="415" t="str">
        <f>IFERROR(FR40/'Donnees de base'!AI40,"")</f>
        <v/>
      </c>
      <c r="FT40" s="386"/>
      <c r="FU40" s="415" t="str">
        <f>IFERROR(FT40/'Donnees de base'!AJ40,"")</f>
        <v/>
      </c>
      <c r="FV40" s="416">
        <f t="shared" si="33"/>
        <v>0</v>
      </c>
      <c r="FW40" s="386"/>
      <c r="FX40" s="415" t="str">
        <f>IFERROR(FW40/'Donnees de base'!AK40,"")</f>
        <v/>
      </c>
      <c r="FY40" s="386"/>
      <c r="FZ40" s="415" t="str">
        <f>IFERROR(FY40/'Donnees de base'!AL40,"")</f>
        <v/>
      </c>
      <c r="GA40" s="386"/>
      <c r="GB40" s="415" t="str">
        <f>IFERROR(GA40/'Donnees de base'!AM40,"")</f>
        <v/>
      </c>
      <c r="GC40" s="416">
        <f t="shared" si="34"/>
        <v>0</v>
      </c>
      <c r="GD40" s="386"/>
      <c r="GE40" s="415" t="str">
        <f>IFERROR(GD40/'Donnees de base'!AN40,"")</f>
        <v/>
      </c>
      <c r="GF40" s="101"/>
      <c r="GG40" s="415" t="str">
        <f>IFERROR(GF40/'Donnees de base'!AO40,"")</f>
        <v/>
      </c>
      <c r="GH40" s="386"/>
      <c r="GI40" s="415" t="str">
        <f>IFERROR(GH40/'Donnees de base'!AP40,"")</f>
        <v/>
      </c>
      <c r="GJ40" s="386"/>
      <c r="GK40" s="417" t="str">
        <f>IFERROR(GJ40/'Donnees de base'!AQ40,"")</f>
        <v/>
      </c>
      <c r="GL40" s="418">
        <f t="shared" si="35"/>
        <v>0</v>
      </c>
      <c r="GM40" s="397"/>
      <c r="GN40" s="415" t="str">
        <f>IFERROR(GM40/'Donnees de base'!AS40,"")</f>
        <v/>
      </c>
      <c r="GO40" s="386"/>
      <c r="GP40" s="415" t="str">
        <f>IFERROR(GO40/'Donnees de base'!AT40,"")</f>
        <v/>
      </c>
      <c r="GQ40" s="386"/>
      <c r="GR40" s="415" t="str">
        <f>IFERROR(GQ40/'Donnees de base'!AU40,"")</f>
        <v/>
      </c>
      <c r="GS40" s="386"/>
      <c r="GT40" s="415" t="str">
        <f>IFERROR(GS40/'Donnees de base'!AV40,"")</f>
        <v/>
      </c>
      <c r="GU40" s="386"/>
      <c r="GV40" s="415" t="str">
        <f>IFERROR(GU40/'Donnees de base'!AW40,"")</f>
        <v/>
      </c>
      <c r="GW40" s="416">
        <f t="shared" si="36"/>
        <v>0</v>
      </c>
      <c r="GX40" s="386"/>
      <c r="GY40" s="415" t="str">
        <f>IFERROR(GX40/'Donnees de base'!AX40,"")</f>
        <v/>
      </c>
      <c r="GZ40" s="386"/>
      <c r="HA40" s="415" t="str">
        <f>IFERROR(GZ40/'Donnees de base'!AY40,"")</f>
        <v/>
      </c>
      <c r="HB40" s="386"/>
      <c r="HC40" s="415" t="str">
        <f>IFERROR(HB40/'Donnees de base'!AZ40,"")</f>
        <v/>
      </c>
      <c r="HD40" s="416">
        <f t="shared" si="37"/>
        <v>0</v>
      </c>
      <c r="HE40" s="386"/>
      <c r="HF40" s="415" t="str">
        <f>IFERROR(HE40/'Donnees de base'!BA40,"")</f>
        <v/>
      </c>
      <c r="HG40" s="386"/>
      <c r="HH40" s="415" t="str">
        <f>IFERROR(HG40/'Donnees de base'!BB40,"")</f>
        <v/>
      </c>
      <c r="HI40" s="386"/>
      <c r="HJ40" s="415" t="str">
        <f>IFERROR(HI40/'Donnees de base'!BC40,"")</f>
        <v/>
      </c>
      <c r="HK40" s="416">
        <f t="shared" si="38"/>
        <v>0</v>
      </c>
      <c r="HL40" s="386"/>
      <c r="HM40" s="415" t="str">
        <f>IFERROR(HL40/'Donnees de base'!BD40,"")</f>
        <v/>
      </c>
      <c r="HN40" s="386"/>
      <c r="HO40" s="415" t="str">
        <f>IFERROR(HN40/'Donnees de base'!BE40,"")</f>
        <v/>
      </c>
      <c r="HP40" s="386"/>
      <c r="HQ40" s="415" t="str">
        <f>IFERROR(HP40/'Donnees de base'!BF40,"")</f>
        <v/>
      </c>
      <c r="HR40" s="386"/>
      <c r="HS40" s="417" t="str">
        <f>IFERROR(HR40/'Donnees de base'!BG40,"")</f>
        <v/>
      </c>
      <c r="HT40" s="418">
        <f t="shared" si="39"/>
        <v>0</v>
      </c>
      <c r="HU40" s="397"/>
      <c r="HV40" s="415" t="str">
        <f>IFERROR(HU40/'Donnees de base'!BI40,"")</f>
        <v/>
      </c>
      <c r="HW40" s="386"/>
      <c r="HX40" s="415" t="str">
        <f>IFERROR(HW40/'Donnees de base'!BJ40,"")</f>
        <v/>
      </c>
      <c r="HY40" s="386"/>
      <c r="HZ40" s="415" t="str">
        <f>IFERROR(HY40/'Donnees de base'!BK40,"")</f>
        <v/>
      </c>
      <c r="IA40" s="386"/>
      <c r="IB40" s="415" t="str">
        <f>IFERROR(IA40/'Donnees de base'!BL40,"")</f>
        <v/>
      </c>
      <c r="IC40" s="386"/>
      <c r="ID40" s="415" t="str">
        <f>IFERROR(IC40/'Donnees de base'!BM40,"")</f>
        <v/>
      </c>
      <c r="IE40" s="416">
        <f t="shared" si="40"/>
        <v>0</v>
      </c>
      <c r="IF40" s="386"/>
      <c r="IG40" s="415" t="str">
        <f>IFERROR(IF40/'Donnees de base'!BN40,"")</f>
        <v/>
      </c>
      <c r="IH40" s="386"/>
      <c r="II40" s="415" t="str">
        <f>IFERROR(IH40/'Donnees de base'!BO40,"")</f>
        <v/>
      </c>
      <c r="IJ40" s="386"/>
      <c r="IK40" s="415" t="str">
        <f>IFERROR(IJ40/'Donnees de base'!BP40,"")</f>
        <v/>
      </c>
      <c r="IL40" s="416">
        <f t="shared" si="41"/>
        <v>0</v>
      </c>
      <c r="IM40" s="386"/>
      <c r="IN40" s="415" t="str">
        <f>IFERROR(IM40/'Donnees de base'!BQ40,"")</f>
        <v/>
      </c>
      <c r="IO40" s="386"/>
      <c r="IP40" s="415" t="str">
        <f>IFERROR(IO40/'Donnees de base'!BR40,"")</f>
        <v/>
      </c>
      <c r="IQ40" s="386"/>
      <c r="IR40" s="415" t="str">
        <f>IFERROR(IQ40/'Donnees de base'!BS40,"")</f>
        <v/>
      </c>
      <c r="IS40" s="416">
        <f t="shared" si="42"/>
        <v>0</v>
      </c>
      <c r="IT40" s="386"/>
      <c r="IU40" s="415" t="str">
        <f>IFERROR(IT40/'Donnees de base'!BT40,"")</f>
        <v/>
      </c>
      <c r="IV40" s="386"/>
      <c r="IW40" s="415" t="str">
        <f>IFERROR(IV40/'Donnees de base'!BU40,"")</f>
        <v/>
      </c>
      <c r="IX40" s="386"/>
      <c r="IY40" s="415" t="str">
        <f>IFERROR(IX40/'Donnees de base'!BV40,"")</f>
        <v/>
      </c>
      <c r="IZ40" s="386"/>
      <c r="JA40" s="417" t="str">
        <f>IFERROR(IZ40/'Donnees de base'!BW40,"")</f>
        <v/>
      </c>
      <c r="JB40" s="418">
        <f t="shared" si="43"/>
        <v>0</v>
      </c>
      <c r="JC40" s="397"/>
      <c r="JD40" s="415" t="str">
        <f>IFERROR(JC40/'Donnees de base'!BY40,"")</f>
        <v/>
      </c>
      <c r="JE40" s="386"/>
      <c r="JF40" s="386"/>
      <c r="JG40" s="386"/>
      <c r="JH40" s="386"/>
      <c r="JI40" s="389">
        <f t="shared" si="44"/>
        <v>0</v>
      </c>
      <c r="JJ40" s="417" t="str">
        <f>IFERROR(JI40/('Donnees de base'!CD40-'Donnees de base'!BY40),"")</f>
        <v/>
      </c>
      <c r="JK40" s="418">
        <f t="shared" si="0"/>
        <v>0</v>
      </c>
    </row>
    <row r="41" spans="1:271" ht="15.4">
      <c r="A41" s="214" t="str">
        <f>IF('Donnees de base'!A41="","",'Donnees de base'!A41)</f>
        <v>COUP</v>
      </c>
      <c r="B41" s="215" t="str">
        <f>IF('Donnees de base'!B41="","",'Donnees de base'!B41)</f>
        <v>GPEI</v>
      </c>
      <c r="C41" s="215" t="str">
        <f>IF('Donnees de base'!C41="","",'Donnees de base'!C41)</f>
        <v>DATA</v>
      </c>
      <c r="D41" s="215" t="str">
        <f>IF('Donnees de base'!D41="","",'Donnees de base'!D41)</f>
        <v/>
      </c>
      <c r="E41" s="216" t="str">
        <f>IF('Donnees de base'!H41="","",'Donnees de base'!H41)</f>
        <v/>
      </c>
      <c r="F41" s="227">
        <v>0</v>
      </c>
      <c r="G41" s="228"/>
      <c r="H41" s="229" t="str">
        <f>IF('Donnees de base'!Y41="","",'Donnees de base'!Y41)</f>
        <v/>
      </c>
      <c r="I41" s="106"/>
      <c r="J41" s="230">
        <f t="shared" si="1"/>
        <v>0</v>
      </c>
      <c r="K41" s="105"/>
      <c r="L41" s="106"/>
      <c r="M41" s="230">
        <f t="shared" si="2"/>
        <v>0</v>
      </c>
      <c r="N41" s="105"/>
      <c r="O41" s="105"/>
      <c r="P41" s="231">
        <f t="shared" si="3"/>
        <v>0</v>
      </c>
      <c r="Q41" s="105"/>
      <c r="R41" s="105"/>
      <c r="S41" s="231">
        <f t="shared" si="4"/>
        <v>0</v>
      </c>
      <c r="T41" s="232">
        <f t="shared" ref="T41:U41" si="189">SUM(N41,Q41)</f>
        <v>0</v>
      </c>
      <c r="U41" s="232">
        <f t="shared" si="189"/>
        <v>0</v>
      </c>
      <c r="V41" s="231">
        <f t="shared" si="6"/>
        <v>0</v>
      </c>
      <c r="W41" s="105"/>
      <c r="X41" s="228"/>
      <c r="Y41" s="114"/>
      <c r="Z41" s="115"/>
      <c r="AA41" s="115"/>
      <c r="AB41" s="115"/>
      <c r="AC41" s="116"/>
      <c r="AD41" s="107"/>
      <c r="AE41" s="228"/>
      <c r="AF41" s="103"/>
      <c r="AG41" s="105"/>
      <c r="AH41" s="105"/>
      <c r="AI41" s="105"/>
      <c r="AJ41" s="105"/>
      <c r="AK41" s="105"/>
      <c r="AL41" s="105"/>
      <c r="AM41" s="105"/>
      <c r="AN41" s="106"/>
      <c r="AO41" s="107"/>
      <c r="AP41" s="105"/>
      <c r="AQ41" s="105"/>
      <c r="AR41" s="105"/>
      <c r="AS41" s="105"/>
      <c r="AT41" s="105"/>
      <c r="AU41" s="105"/>
      <c r="AV41" s="105"/>
      <c r="AW41" s="228"/>
      <c r="AX41" s="103"/>
      <c r="AY41" s="105"/>
      <c r="AZ41" s="105"/>
      <c r="BA41" s="105"/>
      <c r="BB41" s="105"/>
      <c r="BC41" s="105"/>
      <c r="BD41" s="105"/>
      <c r="BE41" s="105"/>
      <c r="BF41" s="105"/>
      <c r="BG41" s="105"/>
      <c r="BH41" s="105"/>
      <c r="BI41" s="106"/>
      <c r="BJ41" s="107"/>
      <c r="BK41" s="228"/>
      <c r="BL41" s="379" t="str">
        <f t="shared" si="7"/>
        <v/>
      </c>
      <c r="BM41" s="380" t="str">
        <f t="shared" si="8"/>
        <v/>
      </c>
      <c r="BN41" s="380" t="str">
        <f>IFERROR(K41/('Donnees de base'!M41*0.48),"")</f>
        <v/>
      </c>
      <c r="BO41" s="380" t="str">
        <f>IFERROR(L41/('Donnees de base'!M41*0.52),"")</f>
        <v/>
      </c>
      <c r="BP41" s="380" t="str">
        <f>IFERROR(T41/('Donnees de base'!K41*0.48),"")</f>
        <v/>
      </c>
      <c r="BQ41" s="380" t="str">
        <f>IFERROR(U41/('Donnees de base'!K41*0.52),"")</f>
        <v/>
      </c>
      <c r="BR41" s="380" t="str">
        <f>IFERROR(W41/('Donnees de base'!L41*0.48),"")</f>
        <v/>
      </c>
      <c r="BS41" s="380" t="str">
        <f>IFERROR(X41/('Donnees de base'!L41*0.52),"")</f>
        <v/>
      </c>
      <c r="BT41" s="380" t="s">
        <v>309</v>
      </c>
      <c r="BU41" s="381" t="s">
        <v>309</v>
      </c>
      <c r="BV41" s="380" t="s">
        <v>309</v>
      </c>
      <c r="BW41" s="380" t="s">
        <v>309</v>
      </c>
      <c r="BX41" s="380" t="s">
        <v>309</v>
      </c>
      <c r="BY41" s="380" t="s">
        <v>309</v>
      </c>
      <c r="BZ41" s="380" t="s">
        <v>309</v>
      </c>
      <c r="CA41" s="380" t="s">
        <v>309</v>
      </c>
      <c r="CB41" s="380" t="s">
        <v>309</v>
      </c>
      <c r="CC41" s="380" t="s">
        <v>309</v>
      </c>
      <c r="CD41" s="380" t="str">
        <f>IFERROR(AN41/('Donnees de base'!M41*0.48),"")</f>
        <v/>
      </c>
      <c r="CE41" s="380" t="s">
        <v>309</v>
      </c>
      <c r="CF41" s="380" t="s">
        <v>309</v>
      </c>
      <c r="CG41" s="380" t="s">
        <v>309</v>
      </c>
      <c r="CH41" s="382" t="s">
        <v>309</v>
      </c>
      <c r="CI41" s="332"/>
      <c r="CJ41" s="333" t="str">
        <f>IF('Donnees de base'!C41="","",'Donnees de base'!C41)</f>
        <v>DATA</v>
      </c>
      <c r="CK41" s="333" t="str">
        <f>IF('Donnees de base'!D41="","",'Donnees de base'!D41)</f>
        <v/>
      </c>
      <c r="CL41" s="333">
        <f>IF('Donnees de base'!G41="","",'Donnees de base'!G41)</f>
        <v>0</v>
      </c>
      <c r="CM41" s="110"/>
      <c r="CN41" s="383" t="s">
        <v>309</v>
      </c>
      <c r="CO41" s="335">
        <f>IF('Donnees de base'!K41="","",'Donnees de base'!K41)</f>
        <v>0</v>
      </c>
      <c r="CP41" s="423"/>
      <c r="CQ41" s="110"/>
      <c r="CR41" s="110"/>
      <c r="CS41" s="433"/>
      <c r="CT41" s="419">
        <f t="shared" si="9"/>
        <v>0</v>
      </c>
      <c r="CU41" s="389">
        <f t="shared" si="10"/>
        <v>0</v>
      </c>
      <c r="CV41" s="420">
        <f t="shared" si="11"/>
        <v>0</v>
      </c>
      <c r="CW41" s="423"/>
      <c r="CX41" s="110"/>
      <c r="CY41" s="110"/>
      <c r="CZ41" s="424"/>
      <c r="DA41" s="419">
        <f t="shared" si="12"/>
        <v>0</v>
      </c>
      <c r="DB41" s="389">
        <f t="shared" si="13"/>
        <v>0</v>
      </c>
      <c r="DC41" s="420">
        <f t="shared" si="14"/>
        <v>0</v>
      </c>
      <c r="DD41" s="421"/>
      <c r="DE41" s="110"/>
      <c r="DF41" s="110"/>
      <c r="DG41" s="422"/>
      <c r="DH41" s="419">
        <f t="shared" si="15"/>
        <v>0</v>
      </c>
      <c r="DI41" s="389">
        <f t="shared" si="16"/>
        <v>0</v>
      </c>
      <c r="DJ41" s="420">
        <f t="shared" si="17"/>
        <v>0</v>
      </c>
      <c r="DK41" s="423"/>
      <c r="DL41" s="110"/>
      <c r="DM41" s="110"/>
      <c r="DN41" s="424"/>
      <c r="DO41" s="348">
        <f t="shared" si="18"/>
        <v>0</v>
      </c>
      <c r="DP41" s="333">
        <f t="shared" si="19"/>
        <v>0</v>
      </c>
      <c r="DQ41" s="349">
        <f t="shared" si="20"/>
        <v>0</v>
      </c>
      <c r="DR41" s="430">
        <f t="shared" ref="DR41:DS41" si="190">SUM(CT41,DH41)</f>
        <v>0</v>
      </c>
      <c r="DS41" s="399">
        <f t="shared" si="190"/>
        <v>0</v>
      </c>
      <c r="DT41" s="431">
        <f t="shared" si="22"/>
        <v>0</v>
      </c>
      <c r="DU41" s="401">
        <f t="shared" ref="DU41:DV41" si="191">SUM(DA41,DO41)</f>
        <v>0</v>
      </c>
      <c r="DV41" s="399">
        <f t="shared" si="191"/>
        <v>0</v>
      </c>
      <c r="DW41" s="402">
        <f t="shared" si="24"/>
        <v>0</v>
      </c>
      <c r="DX41" s="432">
        <f t="shared" ref="DX41:DY41" si="192">SUM(CP41,CR41,CW41,CY41,DD41,DF41,DK41,DM41)</f>
        <v>0</v>
      </c>
      <c r="DY41" s="351">
        <f t="shared" si="192"/>
        <v>0</v>
      </c>
      <c r="DZ41" s="354">
        <f t="shared" si="26"/>
        <v>0</v>
      </c>
      <c r="EA41" s="531"/>
      <c r="EB41" s="532"/>
      <c r="EC41" s="533"/>
      <c r="ED41" s="530"/>
      <c r="EE41" s="408">
        <f t="shared" si="27"/>
        <v>0</v>
      </c>
      <c r="EF41" s="409">
        <f t="shared" si="28"/>
        <v>0</v>
      </c>
      <c r="EG41" s="410" t="str">
        <f>IFERROR(EF41/'Donnees de base'!E41,"")</f>
        <v/>
      </c>
      <c r="EH41" s="410">
        <f t="shared" si="29"/>
        <v>0</v>
      </c>
      <c r="EI41" s="411" t="str">
        <f>IFERROR(EH41/'Donnees de base'!F41,"")</f>
        <v/>
      </c>
      <c r="EJ41" s="365">
        <f t="shared" si="30"/>
        <v>0</v>
      </c>
      <c r="EK41" s="366" t="str">
        <f>IFERROR(EJ41/'Donnees de base'!G41,"")</f>
        <v/>
      </c>
      <c r="EL41" s="412" t="str">
        <f>IFERROR(DZ41/'Donnees de base'!K41,"")</f>
        <v/>
      </c>
      <c r="EM41" s="413" t="str">
        <f>IFERROR(DZ41/'Donnees de base'!P41,"")</f>
        <v/>
      </c>
      <c r="EN41" s="413" t="str">
        <f>IFERROR(DZ41/'Donnees de base'!T41,"")</f>
        <v/>
      </c>
      <c r="EO41" s="414" t="str">
        <f>IFERROR(EE41/'Donnees de base'!L41,"")</f>
        <v/>
      </c>
      <c r="EP41" s="370" t="str">
        <f>IFERROR(EJ41/('Donnees de base'!K41+'Donnees de base'!L41),"")</f>
        <v/>
      </c>
      <c r="EQ41" s="346"/>
      <c r="ER41" s="525">
        <f>IFERROR(EQ41-Jour1!ES41,"")</f>
        <v>0</v>
      </c>
      <c r="ES41" s="372">
        <f t="shared" si="31"/>
        <v>0</v>
      </c>
      <c r="ET41" s="84"/>
      <c r="EU41" s="84"/>
      <c r="EV41" s="373" t="str">
        <f>IFERROR((((ET41+EU41)*'Donnees de base'!$X$49)-(DZ41+EE41))/((ET41+EU41)*'Donnees de base'!$X$49),"")</f>
        <v/>
      </c>
      <c r="EW41" s="374">
        <f>IFERROR(Jour1!EW41-(ET41+EU41),"")</f>
        <v>0</v>
      </c>
      <c r="EX41" s="421"/>
      <c r="EY41" s="110"/>
      <c r="EZ41" s="110"/>
      <c r="FA41" s="396"/>
      <c r="FB41" s="423"/>
      <c r="FC41" s="386"/>
      <c r="FD41" s="424"/>
      <c r="FE41" s="395"/>
      <c r="FF41" s="415" t="str">
        <f>IFERROR(FE41/'Donnees de base'!AC41,"")</f>
        <v/>
      </c>
      <c r="FG41" s="386"/>
      <c r="FH41" s="415" t="str">
        <f>IFERROR(FG41/'Donnees de base'!AD41,"")</f>
        <v/>
      </c>
      <c r="FI41" s="386"/>
      <c r="FJ41" s="415" t="str">
        <f>IFERROR(FI41/'Donnees de base'!AE41,"")</f>
        <v/>
      </c>
      <c r="FK41" s="386"/>
      <c r="FL41" s="415" t="str">
        <f>IFERROR(FK41/'Donnees de base'!AF41,"")</f>
        <v/>
      </c>
      <c r="FM41" s="386"/>
      <c r="FN41" s="415" t="str">
        <f>IFERROR(FM41/'Donnees de base'!AG41,"")</f>
        <v/>
      </c>
      <c r="FO41" s="416">
        <f t="shared" si="32"/>
        <v>0</v>
      </c>
      <c r="FP41" s="386"/>
      <c r="FQ41" s="415" t="str">
        <f>IFERROR(FP41/'Donnees de base'!AH41,"")</f>
        <v/>
      </c>
      <c r="FR41" s="386"/>
      <c r="FS41" s="415" t="str">
        <f>IFERROR(FR41/'Donnees de base'!AI41,"")</f>
        <v/>
      </c>
      <c r="FT41" s="386"/>
      <c r="FU41" s="415" t="str">
        <f>IFERROR(FT41/'Donnees de base'!AJ41,"")</f>
        <v/>
      </c>
      <c r="FV41" s="416">
        <f t="shared" si="33"/>
        <v>0</v>
      </c>
      <c r="FW41" s="386"/>
      <c r="FX41" s="415" t="str">
        <f>IFERROR(FW41/'Donnees de base'!AK41,"")</f>
        <v/>
      </c>
      <c r="FY41" s="386"/>
      <c r="FZ41" s="415" t="str">
        <f>IFERROR(FY41/'Donnees de base'!AL41,"")</f>
        <v/>
      </c>
      <c r="GA41" s="386"/>
      <c r="GB41" s="415" t="str">
        <f>IFERROR(GA41/'Donnees de base'!AM41,"")</f>
        <v/>
      </c>
      <c r="GC41" s="416">
        <f t="shared" si="34"/>
        <v>0</v>
      </c>
      <c r="GD41" s="386"/>
      <c r="GE41" s="415" t="str">
        <f>IFERROR(GD41/'Donnees de base'!AN41,"")</f>
        <v/>
      </c>
      <c r="GF41" s="101"/>
      <c r="GG41" s="415" t="str">
        <f>IFERROR(GF41/'Donnees de base'!AO41,"")</f>
        <v/>
      </c>
      <c r="GH41" s="386"/>
      <c r="GI41" s="415" t="str">
        <f>IFERROR(GH41/'Donnees de base'!AP41,"")</f>
        <v/>
      </c>
      <c r="GJ41" s="386"/>
      <c r="GK41" s="417" t="str">
        <f>IFERROR(GJ41/'Donnees de base'!AQ41,"")</f>
        <v/>
      </c>
      <c r="GL41" s="418">
        <f t="shared" si="35"/>
        <v>0</v>
      </c>
      <c r="GM41" s="397"/>
      <c r="GN41" s="415" t="str">
        <f>IFERROR(GM41/'Donnees de base'!AS41,"")</f>
        <v/>
      </c>
      <c r="GO41" s="386"/>
      <c r="GP41" s="415" t="str">
        <f>IFERROR(GO41/'Donnees de base'!AT41,"")</f>
        <v/>
      </c>
      <c r="GQ41" s="386"/>
      <c r="GR41" s="415" t="str">
        <f>IFERROR(GQ41/'Donnees de base'!AU41,"")</f>
        <v/>
      </c>
      <c r="GS41" s="386"/>
      <c r="GT41" s="415" t="str">
        <f>IFERROR(GS41/'Donnees de base'!AV41,"")</f>
        <v/>
      </c>
      <c r="GU41" s="386"/>
      <c r="GV41" s="415" t="str">
        <f>IFERROR(GU41/'Donnees de base'!AW41,"")</f>
        <v/>
      </c>
      <c r="GW41" s="416">
        <f t="shared" si="36"/>
        <v>0</v>
      </c>
      <c r="GX41" s="386"/>
      <c r="GY41" s="415" t="str">
        <f>IFERROR(GX41/'Donnees de base'!AX41,"")</f>
        <v/>
      </c>
      <c r="GZ41" s="386"/>
      <c r="HA41" s="415" t="str">
        <f>IFERROR(GZ41/'Donnees de base'!AY41,"")</f>
        <v/>
      </c>
      <c r="HB41" s="386"/>
      <c r="HC41" s="415" t="str">
        <f>IFERROR(HB41/'Donnees de base'!AZ41,"")</f>
        <v/>
      </c>
      <c r="HD41" s="416">
        <f t="shared" si="37"/>
        <v>0</v>
      </c>
      <c r="HE41" s="386"/>
      <c r="HF41" s="415" t="str">
        <f>IFERROR(HE41/'Donnees de base'!BA41,"")</f>
        <v/>
      </c>
      <c r="HG41" s="386"/>
      <c r="HH41" s="415" t="str">
        <f>IFERROR(HG41/'Donnees de base'!BB41,"")</f>
        <v/>
      </c>
      <c r="HI41" s="386"/>
      <c r="HJ41" s="415" t="str">
        <f>IFERROR(HI41/'Donnees de base'!BC41,"")</f>
        <v/>
      </c>
      <c r="HK41" s="416">
        <f t="shared" si="38"/>
        <v>0</v>
      </c>
      <c r="HL41" s="386"/>
      <c r="HM41" s="415" t="str">
        <f>IFERROR(HL41/'Donnees de base'!BD41,"")</f>
        <v/>
      </c>
      <c r="HN41" s="386"/>
      <c r="HO41" s="415" t="str">
        <f>IFERROR(HN41/'Donnees de base'!BE41,"")</f>
        <v/>
      </c>
      <c r="HP41" s="386"/>
      <c r="HQ41" s="415" t="str">
        <f>IFERROR(HP41/'Donnees de base'!BF41,"")</f>
        <v/>
      </c>
      <c r="HR41" s="386"/>
      <c r="HS41" s="417" t="str">
        <f>IFERROR(HR41/'Donnees de base'!BG41,"")</f>
        <v/>
      </c>
      <c r="HT41" s="418">
        <f t="shared" si="39"/>
        <v>0</v>
      </c>
      <c r="HU41" s="397"/>
      <c r="HV41" s="415" t="str">
        <f>IFERROR(HU41/'Donnees de base'!BI41,"")</f>
        <v/>
      </c>
      <c r="HW41" s="386"/>
      <c r="HX41" s="415" t="str">
        <f>IFERROR(HW41/'Donnees de base'!BJ41,"")</f>
        <v/>
      </c>
      <c r="HY41" s="386"/>
      <c r="HZ41" s="415" t="str">
        <f>IFERROR(HY41/'Donnees de base'!BK41,"")</f>
        <v/>
      </c>
      <c r="IA41" s="386"/>
      <c r="IB41" s="415" t="str">
        <f>IFERROR(IA41/'Donnees de base'!BL41,"")</f>
        <v/>
      </c>
      <c r="IC41" s="386"/>
      <c r="ID41" s="415" t="str">
        <f>IFERROR(IC41/'Donnees de base'!BM41,"")</f>
        <v/>
      </c>
      <c r="IE41" s="416">
        <f t="shared" si="40"/>
        <v>0</v>
      </c>
      <c r="IF41" s="386"/>
      <c r="IG41" s="415" t="str">
        <f>IFERROR(IF41/'Donnees de base'!BN41,"")</f>
        <v/>
      </c>
      <c r="IH41" s="386"/>
      <c r="II41" s="415" t="str">
        <f>IFERROR(IH41/'Donnees de base'!BO41,"")</f>
        <v/>
      </c>
      <c r="IJ41" s="386"/>
      <c r="IK41" s="415" t="str">
        <f>IFERROR(IJ41/'Donnees de base'!BP41,"")</f>
        <v/>
      </c>
      <c r="IL41" s="416">
        <f t="shared" si="41"/>
        <v>0</v>
      </c>
      <c r="IM41" s="386"/>
      <c r="IN41" s="415" t="str">
        <f>IFERROR(IM41/'Donnees de base'!BQ41,"")</f>
        <v/>
      </c>
      <c r="IO41" s="386"/>
      <c r="IP41" s="415" t="str">
        <f>IFERROR(IO41/'Donnees de base'!BR41,"")</f>
        <v/>
      </c>
      <c r="IQ41" s="386"/>
      <c r="IR41" s="415" t="str">
        <f>IFERROR(IQ41/'Donnees de base'!BS41,"")</f>
        <v/>
      </c>
      <c r="IS41" s="416">
        <f t="shared" si="42"/>
        <v>0</v>
      </c>
      <c r="IT41" s="386"/>
      <c r="IU41" s="415" t="str">
        <f>IFERROR(IT41/'Donnees de base'!BT41,"")</f>
        <v/>
      </c>
      <c r="IV41" s="386"/>
      <c r="IW41" s="415" t="str">
        <f>IFERROR(IV41/'Donnees de base'!BU41,"")</f>
        <v/>
      </c>
      <c r="IX41" s="386"/>
      <c r="IY41" s="415" t="str">
        <f>IFERROR(IX41/'Donnees de base'!BV41,"")</f>
        <v/>
      </c>
      <c r="IZ41" s="386"/>
      <c r="JA41" s="417" t="str">
        <f>IFERROR(IZ41/'Donnees de base'!BW41,"")</f>
        <v/>
      </c>
      <c r="JB41" s="418">
        <f t="shared" si="43"/>
        <v>0</v>
      </c>
      <c r="JC41" s="397"/>
      <c r="JD41" s="415" t="str">
        <f>IFERROR(JC41/'Donnees de base'!BY41,"")</f>
        <v/>
      </c>
      <c r="JE41" s="386"/>
      <c r="JF41" s="386"/>
      <c r="JG41" s="386"/>
      <c r="JH41" s="386"/>
      <c r="JI41" s="389">
        <f t="shared" si="44"/>
        <v>0</v>
      </c>
      <c r="JJ41" s="417" t="str">
        <f>IFERROR(JI41/('Donnees de base'!CD41-'Donnees de base'!BY41),"")</f>
        <v/>
      </c>
      <c r="JK41" s="418">
        <f t="shared" si="0"/>
        <v>0</v>
      </c>
    </row>
    <row r="42" spans="1:271" ht="15.4">
      <c r="A42" s="214" t="str">
        <f>IF('Donnees de base'!A42="","",'Donnees de base'!A42)</f>
        <v>COUP</v>
      </c>
      <c r="B42" s="215" t="str">
        <f>IF('Donnees de base'!B42="","",'Donnees de base'!B42)</f>
        <v>GPEI</v>
      </c>
      <c r="C42" s="215" t="str">
        <f>IF('Donnees de base'!C42="","",'Donnees de base'!C42)</f>
        <v>DATA</v>
      </c>
      <c r="D42" s="215" t="str">
        <f>IF('Donnees de base'!D42="","",'Donnees de base'!D42)</f>
        <v/>
      </c>
      <c r="E42" s="216" t="str">
        <f>IF('Donnees de base'!H42="","",'Donnees de base'!H42)</f>
        <v/>
      </c>
      <c r="F42" s="227">
        <v>0</v>
      </c>
      <c r="G42" s="228"/>
      <c r="H42" s="229" t="str">
        <f>IF('Donnees de base'!Y42="","",'Donnees de base'!Y42)</f>
        <v/>
      </c>
      <c r="I42" s="106"/>
      <c r="J42" s="230">
        <f t="shared" si="1"/>
        <v>0</v>
      </c>
      <c r="K42" s="105"/>
      <c r="L42" s="106"/>
      <c r="M42" s="230">
        <f t="shared" si="2"/>
        <v>0</v>
      </c>
      <c r="N42" s="105"/>
      <c r="O42" s="105"/>
      <c r="P42" s="231">
        <f t="shared" si="3"/>
        <v>0</v>
      </c>
      <c r="Q42" s="105"/>
      <c r="R42" s="105"/>
      <c r="S42" s="231">
        <f t="shared" si="4"/>
        <v>0</v>
      </c>
      <c r="T42" s="232">
        <f t="shared" ref="T42:U42" si="193">SUM(N42,Q42)</f>
        <v>0</v>
      </c>
      <c r="U42" s="232">
        <f t="shared" si="193"/>
        <v>0</v>
      </c>
      <c r="V42" s="231">
        <f t="shared" si="6"/>
        <v>0</v>
      </c>
      <c r="W42" s="105"/>
      <c r="X42" s="228"/>
      <c r="Y42" s="114"/>
      <c r="Z42" s="115"/>
      <c r="AA42" s="115"/>
      <c r="AB42" s="115"/>
      <c r="AC42" s="116"/>
      <c r="AD42" s="107"/>
      <c r="AE42" s="228"/>
      <c r="AF42" s="103"/>
      <c r="AG42" s="105"/>
      <c r="AH42" s="105"/>
      <c r="AI42" s="105"/>
      <c r="AJ42" s="105"/>
      <c r="AK42" s="105"/>
      <c r="AL42" s="105"/>
      <c r="AM42" s="105"/>
      <c r="AN42" s="106"/>
      <c r="AO42" s="107"/>
      <c r="AP42" s="105"/>
      <c r="AQ42" s="105"/>
      <c r="AR42" s="105"/>
      <c r="AS42" s="105"/>
      <c r="AT42" s="105"/>
      <c r="AU42" s="105"/>
      <c r="AV42" s="105"/>
      <c r="AW42" s="228"/>
      <c r="AX42" s="103"/>
      <c r="AY42" s="105"/>
      <c r="AZ42" s="105"/>
      <c r="BA42" s="105"/>
      <c r="BB42" s="105"/>
      <c r="BC42" s="105"/>
      <c r="BD42" s="105"/>
      <c r="BE42" s="105"/>
      <c r="BF42" s="105"/>
      <c r="BG42" s="105"/>
      <c r="BH42" s="105"/>
      <c r="BI42" s="106"/>
      <c r="BJ42" s="107"/>
      <c r="BK42" s="228"/>
      <c r="BL42" s="379" t="str">
        <f t="shared" si="7"/>
        <v/>
      </c>
      <c r="BM42" s="380" t="str">
        <f t="shared" si="8"/>
        <v/>
      </c>
      <c r="BN42" s="380" t="str">
        <f>IFERROR(K42/('Donnees de base'!M42*0.48),"")</f>
        <v/>
      </c>
      <c r="BO42" s="380" t="str">
        <f>IFERROR(L42/('Donnees de base'!M42*0.52),"")</f>
        <v/>
      </c>
      <c r="BP42" s="380" t="str">
        <f>IFERROR(T42/('Donnees de base'!K42*0.48),"")</f>
        <v/>
      </c>
      <c r="BQ42" s="380" t="str">
        <f>IFERROR(U42/('Donnees de base'!K42*0.52),"")</f>
        <v/>
      </c>
      <c r="BR42" s="380" t="str">
        <f>IFERROR(W42/('Donnees de base'!L42*0.48),"")</f>
        <v/>
      </c>
      <c r="BS42" s="380" t="str">
        <f>IFERROR(X42/('Donnees de base'!L42*0.52),"")</f>
        <v/>
      </c>
      <c r="BT42" s="380" t="s">
        <v>309</v>
      </c>
      <c r="BU42" s="381" t="s">
        <v>309</v>
      </c>
      <c r="BV42" s="380" t="s">
        <v>309</v>
      </c>
      <c r="BW42" s="380" t="s">
        <v>309</v>
      </c>
      <c r="BX42" s="380" t="s">
        <v>309</v>
      </c>
      <c r="BY42" s="380" t="s">
        <v>309</v>
      </c>
      <c r="BZ42" s="380" t="s">
        <v>309</v>
      </c>
      <c r="CA42" s="380" t="s">
        <v>309</v>
      </c>
      <c r="CB42" s="380" t="s">
        <v>309</v>
      </c>
      <c r="CC42" s="380" t="s">
        <v>309</v>
      </c>
      <c r="CD42" s="380" t="str">
        <f>IFERROR(AN42/('Donnees de base'!M42*0.48),"")</f>
        <v/>
      </c>
      <c r="CE42" s="380" t="s">
        <v>309</v>
      </c>
      <c r="CF42" s="380" t="s">
        <v>309</v>
      </c>
      <c r="CG42" s="380" t="s">
        <v>309</v>
      </c>
      <c r="CH42" s="382" t="s">
        <v>309</v>
      </c>
      <c r="CI42" s="332"/>
      <c r="CJ42" s="333" t="str">
        <f>IF('Donnees de base'!C42="","",'Donnees de base'!C42)</f>
        <v>DATA</v>
      </c>
      <c r="CK42" s="333" t="str">
        <f>IF('Donnees de base'!D42="","",'Donnees de base'!D42)</f>
        <v/>
      </c>
      <c r="CL42" s="333">
        <f>IF('Donnees de base'!G42="","",'Donnees de base'!G42)</f>
        <v>0</v>
      </c>
      <c r="CM42" s="110"/>
      <c r="CN42" s="383" t="s">
        <v>309</v>
      </c>
      <c r="CO42" s="335">
        <f>IF('Donnees de base'!K42="","",'Donnees de base'!K42)</f>
        <v>0</v>
      </c>
      <c r="CP42" s="423"/>
      <c r="CQ42" s="110"/>
      <c r="CR42" s="110"/>
      <c r="CS42" s="433"/>
      <c r="CT42" s="419">
        <f t="shared" si="9"/>
        <v>0</v>
      </c>
      <c r="CU42" s="389">
        <f t="shared" si="10"/>
        <v>0</v>
      </c>
      <c r="CV42" s="420">
        <f t="shared" si="11"/>
        <v>0</v>
      </c>
      <c r="CW42" s="423"/>
      <c r="CX42" s="110"/>
      <c r="CY42" s="110"/>
      <c r="CZ42" s="424"/>
      <c r="DA42" s="419">
        <f t="shared" si="12"/>
        <v>0</v>
      </c>
      <c r="DB42" s="389">
        <f t="shared" si="13"/>
        <v>0</v>
      </c>
      <c r="DC42" s="420">
        <f t="shared" si="14"/>
        <v>0</v>
      </c>
      <c r="DD42" s="421"/>
      <c r="DE42" s="110"/>
      <c r="DF42" s="110"/>
      <c r="DG42" s="422"/>
      <c r="DH42" s="419">
        <f t="shared" si="15"/>
        <v>0</v>
      </c>
      <c r="DI42" s="389">
        <f t="shared" si="16"/>
        <v>0</v>
      </c>
      <c r="DJ42" s="420">
        <f t="shared" si="17"/>
        <v>0</v>
      </c>
      <c r="DK42" s="423"/>
      <c r="DL42" s="110"/>
      <c r="DM42" s="110"/>
      <c r="DN42" s="424"/>
      <c r="DO42" s="348">
        <f t="shared" si="18"/>
        <v>0</v>
      </c>
      <c r="DP42" s="333">
        <f t="shared" si="19"/>
        <v>0</v>
      </c>
      <c r="DQ42" s="349">
        <f t="shared" si="20"/>
        <v>0</v>
      </c>
      <c r="DR42" s="430">
        <f t="shared" ref="DR42:DS42" si="194">SUM(CT42,DH42)</f>
        <v>0</v>
      </c>
      <c r="DS42" s="399">
        <f t="shared" si="194"/>
        <v>0</v>
      </c>
      <c r="DT42" s="431">
        <f t="shared" si="22"/>
        <v>0</v>
      </c>
      <c r="DU42" s="401">
        <f t="shared" ref="DU42:DV42" si="195">SUM(DA42,DO42)</f>
        <v>0</v>
      </c>
      <c r="DV42" s="399">
        <f t="shared" si="195"/>
        <v>0</v>
      </c>
      <c r="DW42" s="402">
        <f t="shared" si="24"/>
        <v>0</v>
      </c>
      <c r="DX42" s="432">
        <f t="shared" ref="DX42:DY42" si="196">SUM(CP42,CR42,CW42,CY42,DD42,DF42,DK42,DM42)</f>
        <v>0</v>
      </c>
      <c r="DY42" s="351">
        <f t="shared" si="196"/>
        <v>0</v>
      </c>
      <c r="DZ42" s="354">
        <f t="shared" si="26"/>
        <v>0</v>
      </c>
      <c r="EA42" s="531"/>
      <c r="EB42" s="532"/>
      <c r="EC42" s="533"/>
      <c r="ED42" s="530"/>
      <c r="EE42" s="408">
        <f t="shared" si="27"/>
        <v>0</v>
      </c>
      <c r="EF42" s="409">
        <f t="shared" si="28"/>
        <v>0</v>
      </c>
      <c r="EG42" s="410" t="str">
        <f>IFERROR(EF42/'Donnees de base'!E42,"")</f>
        <v/>
      </c>
      <c r="EH42" s="410">
        <f t="shared" si="29"/>
        <v>0</v>
      </c>
      <c r="EI42" s="411" t="str">
        <f>IFERROR(EH42/'Donnees de base'!F42,"")</f>
        <v/>
      </c>
      <c r="EJ42" s="365">
        <f t="shared" si="30"/>
        <v>0</v>
      </c>
      <c r="EK42" s="366" t="str">
        <f>IFERROR(EJ42/'Donnees de base'!G42,"")</f>
        <v/>
      </c>
      <c r="EL42" s="412" t="str">
        <f>IFERROR(DZ42/'Donnees de base'!K42,"")</f>
        <v/>
      </c>
      <c r="EM42" s="413" t="str">
        <f>IFERROR(DZ42/'Donnees de base'!P42,"")</f>
        <v/>
      </c>
      <c r="EN42" s="413" t="str">
        <f>IFERROR(DZ42/'Donnees de base'!T42,"")</f>
        <v/>
      </c>
      <c r="EO42" s="414" t="str">
        <f>IFERROR(EE42/'Donnees de base'!L42,"")</f>
        <v/>
      </c>
      <c r="EP42" s="370" t="str">
        <f>IFERROR(EJ42/('Donnees de base'!K42+'Donnees de base'!L42),"")</f>
        <v/>
      </c>
      <c r="EQ42" s="346"/>
      <c r="ER42" s="525">
        <f>IFERROR(EQ42-Jour1!ES42,"")</f>
        <v>0</v>
      </c>
      <c r="ES42" s="372">
        <f t="shared" si="31"/>
        <v>0</v>
      </c>
      <c r="ET42" s="84"/>
      <c r="EU42" s="84"/>
      <c r="EV42" s="373" t="str">
        <f>IFERROR((((ET42+EU42)*'Donnees de base'!$X$49)-(DZ42+EE42))/((ET42+EU42)*'Donnees de base'!$X$49),"")</f>
        <v/>
      </c>
      <c r="EW42" s="374">
        <f>IFERROR(Jour1!EW42-(ET42+EU42),"")</f>
        <v>0</v>
      </c>
      <c r="EX42" s="421"/>
      <c r="EY42" s="386"/>
      <c r="EZ42" s="110"/>
      <c r="FA42" s="422"/>
      <c r="FB42" s="423"/>
      <c r="FC42" s="110"/>
      <c r="FD42" s="424"/>
      <c r="FE42" s="395"/>
      <c r="FF42" s="415" t="str">
        <f>IFERROR(FE42/'Donnees de base'!AC42,"")</f>
        <v/>
      </c>
      <c r="FG42" s="386"/>
      <c r="FH42" s="415" t="str">
        <f>IFERROR(FG42/'Donnees de base'!AD42,"")</f>
        <v/>
      </c>
      <c r="FI42" s="386"/>
      <c r="FJ42" s="415" t="str">
        <f>IFERROR(FI42/'Donnees de base'!AE42,"")</f>
        <v/>
      </c>
      <c r="FK42" s="386"/>
      <c r="FL42" s="415" t="str">
        <f>IFERROR(FK42/'Donnees de base'!AF42,"")</f>
        <v/>
      </c>
      <c r="FM42" s="386"/>
      <c r="FN42" s="415" t="str">
        <f>IFERROR(FM42/'Donnees de base'!AG42,"")</f>
        <v/>
      </c>
      <c r="FO42" s="416">
        <f t="shared" si="32"/>
        <v>0</v>
      </c>
      <c r="FP42" s="386"/>
      <c r="FQ42" s="415" t="str">
        <f>IFERROR(FP42/'Donnees de base'!AH42,"")</f>
        <v/>
      </c>
      <c r="FR42" s="386"/>
      <c r="FS42" s="415" t="str">
        <f>IFERROR(FR42/'Donnees de base'!AI42,"")</f>
        <v/>
      </c>
      <c r="FT42" s="386"/>
      <c r="FU42" s="415" t="str">
        <f>IFERROR(FT42/'Donnees de base'!AJ42,"")</f>
        <v/>
      </c>
      <c r="FV42" s="416">
        <f t="shared" si="33"/>
        <v>0</v>
      </c>
      <c r="FW42" s="386"/>
      <c r="FX42" s="415" t="str">
        <f>IFERROR(FW42/'Donnees de base'!AK42,"")</f>
        <v/>
      </c>
      <c r="FY42" s="386"/>
      <c r="FZ42" s="415" t="str">
        <f>IFERROR(FY42/'Donnees de base'!AL42,"")</f>
        <v/>
      </c>
      <c r="GA42" s="386"/>
      <c r="GB42" s="415" t="str">
        <f>IFERROR(GA42/'Donnees de base'!AM42,"")</f>
        <v/>
      </c>
      <c r="GC42" s="416">
        <f t="shared" si="34"/>
        <v>0</v>
      </c>
      <c r="GD42" s="386"/>
      <c r="GE42" s="415" t="str">
        <f>IFERROR(GD42/'Donnees de base'!AN42,"")</f>
        <v/>
      </c>
      <c r="GF42" s="101"/>
      <c r="GG42" s="415" t="str">
        <f>IFERROR(GF42/'Donnees de base'!AO42,"")</f>
        <v/>
      </c>
      <c r="GH42" s="386"/>
      <c r="GI42" s="415" t="str">
        <f>IFERROR(GH42/'Donnees de base'!AP42,"")</f>
        <v/>
      </c>
      <c r="GJ42" s="386"/>
      <c r="GK42" s="417" t="str">
        <f>IFERROR(GJ42/'Donnees de base'!AQ42,"")</f>
        <v/>
      </c>
      <c r="GL42" s="418">
        <f t="shared" si="35"/>
        <v>0</v>
      </c>
      <c r="GM42" s="397"/>
      <c r="GN42" s="415" t="str">
        <f>IFERROR(GM42/'Donnees de base'!AS42,"")</f>
        <v/>
      </c>
      <c r="GO42" s="386"/>
      <c r="GP42" s="415" t="str">
        <f>IFERROR(GO42/'Donnees de base'!AT42,"")</f>
        <v/>
      </c>
      <c r="GQ42" s="386"/>
      <c r="GR42" s="415" t="str">
        <f>IFERROR(GQ42/'Donnees de base'!AU42,"")</f>
        <v/>
      </c>
      <c r="GS42" s="386"/>
      <c r="GT42" s="415" t="str">
        <f>IFERROR(GS42/'Donnees de base'!AV42,"")</f>
        <v/>
      </c>
      <c r="GU42" s="386"/>
      <c r="GV42" s="415" t="str">
        <f>IFERROR(GU42/'Donnees de base'!AW42,"")</f>
        <v/>
      </c>
      <c r="GW42" s="416">
        <f t="shared" si="36"/>
        <v>0</v>
      </c>
      <c r="GX42" s="386"/>
      <c r="GY42" s="415" t="str">
        <f>IFERROR(GX42/'Donnees de base'!AX42,"")</f>
        <v/>
      </c>
      <c r="GZ42" s="386"/>
      <c r="HA42" s="415" t="str">
        <f>IFERROR(GZ42/'Donnees de base'!AY42,"")</f>
        <v/>
      </c>
      <c r="HB42" s="386"/>
      <c r="HC42" s="415" t="str">
        <f>IFERROR(HB42/'Donnees de base'!AZ42,"")</f>
        <v/>
      </c>
      <c r="HD42" s="416">
        <f t="shared" si="37"/>
        <v>0</v>
      </c>
      <c r="HE42" s="386"/>
      <c r="HF42" s="415" t="str">
        <f>IFERROR(HE42/'Donnees de base'!BA42,"")</f>
        <v/>
      </c>
      <c r="HG42" s="386"/>
      <c r="HH42" s="415" t="str">
        <f>IFERROR(HG42/'Donnees de base'!BB42,"")</f>
        <v/>
      </c>
      <c r="HI42" s="386"/>
      <c r="HJ42" s="415" t="str">
        <f>IFERROR(HI42/'Donnees de base'!BC42,"")</f>
        <v/>
      </c>
      <c r="HK42" s="416">
        <f t="shared" si="38"/>
        <v>0</v>
      </c>
      <c r="HL42" s="386"/>
      <c r="HM42" s="415" t="str">
        <f>IFERROR(HL42/'Donnees de base'!BD42,"")</f>
        <v/>
      </c>
      <c r="HN42" s="386"/>
      <c r="HO42" s="415" t="str">
        <f>IFERROR(HN42/'Donnees de base'!BE42,"")</f>
        <v/>
      </c>
      <c r="HP42" s="386"/>
      <c r="HQ42" s="415" t="str">
        <f>IFERROR(HP42/'Donnees de base'!BF42,"")</f>
        <v/>
      </c>
      <c r="HR42" s="386"/>
      <c r="HS42" s="417" t="str">
        <f>IFERROR(HR42/'Donnees de base'!BG42,"")</f>
        <v/>
      </c>
      <c r="HT42" s="418">
        <f t="shared" si="39"/>
        <v>0</v>
      </c>
      <c r="HU42" s="397"/>
      <c r="HV42" s="415" t="str">
        <f>IFERROR(HU42/'Donnees de base'!BI42,"")</f>
        <v/>
      </c>
      <c r="HW42" s="386"/>
      <c r="HX42" s="415" t="str">
        <f>IFERROR(HW42/'Donnees de base'!BJ42,"")</f>
        <v/>
      </c>
      <c r="HY42" s="386"/>
      <c r="HZ42" s="415" t="str">
        <f>IFERROR(HY42/'Donnees de base'!BK42,"")</f>
        <v/>
      </c>
      <c r="IA42" s="386"/>
      <c r="IB42" s="415" t="str">
        <f>IFERROR(IA42/'Donnees de base'!BL42,"")</f>
        <v/>
      </c>
      <c r="IC42" s="386"/>
      <c r="ID42" s="415" t="str">
        <f>IFERROR(IC42/'Donnees de base'!BM42,"")</f>
        <v/>
      </c>
      <c r="IE42" s="416">
        <f t="shared" si="40"/>
        <v>0</v>
      </c>
      <c r="IF42" s="386"/>
      <c r="IG42" s="415" t="str">
        <f>IFERROR(IF42/'Donnees de base'!BN42,"")</f>
        <v/>
      </c>
      <c r="IH42" s="386"/>
      <c r="II42" s="415" t="str">
        <f>IFERROR(IH42/'Donnees de base'!BO42,"")</f>
        <v/>
      </c>
      <c r="IJ42" s="386"/>
      <c r="IK42" s="415" t="str">
        <f>IFERROR(IJ42/'Donnees de base'!BP42,"")</f>
        <v/>
      </c>
      <c r="IL42" s="416">
        <f t="shared" si="41"/>
        <v>0</v>
      </c>
      <c r="IM42" s="386"/>
      <c r="IN42" s="415" t="str">
        <f>IFERROR(IM42/'Donnees de base'!BQ42,"")</f>
        <v/>
      </c>
      <c r="IO42" s="386"/>
      <c r="IP42" s="415" t="str">
        <f>IFERROR(IO42/'Donnees de base'!BR42,"")</f>
        <v/>
      </c>
      <c r="IQ42" s="386"/>
      <c r="IR42" s="415" t="str">
        <f>IFERROR(IQ42/'Donnees de base'!BS42,"")</f>
        <v/>
      </c>
      <c r="IS42" s="416">
        <f t="shared" si="42"/>
        <v>0</v>
      </c>
      <c r="IT42" s="386"/>
      <c r="IU42" s="415" t="str">
        <f>IFERROR(IT42/'Donnees de base'!BT42,"")</f>
        <v/>
      </c>
      <c r="IV42" s="386"/>
      <c r="IW42" s="415" t="str">
        <f>IFERROR(IV42/'Donnees de base'!BU42,"")</f>
        <v/>
      </c>
      <c r="IX42" s="386"/>
      <c r="IY42" s="415" t="str">
        <f>IFERROR(IX42/'Donnees de base'!BV42,"")</f>
        <v/>
      </c>
      <c r="IZ42" s="386"/>
      <c r="JA42" s="417" t="str">
        <f>IFERROR(IZ42/'Donnees de base'!BW42,"")</f>
        <v/>
      </c>
      <c r="JB42" s="418">
        <f t="shared" si="43"/>
        <v>0</v>
      </c>
      <c r="JC42" s="397"/>
      <c r="JD42" s="415" t="str">
        <f>IFERROR(JC42/'Donnees de base'!BY42,"")</f>
        <v/>
      </c>
      <c r="JE42" s="386"/>
      <c r="JF42" s="386"/>
      <c r="JG42" s="386"/>
      <c r="JH42" s="386"/>
      <c r="JI42" s="389">
        <f t="shared" si="44"/>
        <v>0</v>
      </c>
      <c r="JJ42" s="417" t="str">
        <f>IFERROR(JI42/('Donnees de base'!CD42-'Donnees de base'!BY42),"")</f>
        <v/>
      </c>
      <c r="JK42" s="418">
        <f t="shared" si="0"/>
        <v>0</v>
      </c>
    </row>
    <row r="43" spans="1:271" ht="15.4">
      <c r="A43" s="214" t="str">
        <f>IF('Donnees de base'!A43="","",'Donnees de base'!A43)</f>
        <v>COUP</v>
      </c>
      <c r="B43" s="215" t="str">
        <f>IF('Donnees de base'!B43="","",'Donnees de base'!B43)</f>
        <v>GPEI</v>
      </c>
      <c r="C43" s="215" t="str">
        <f>IF('Donnees de base'!C43="","",'Donnees de base'!C43)</f>
        <v>DATA</v>
      </c>
      <c r="D43" s="215" t="str">
        <f>IF('Donnees de base'!D43="","",'Donnees de base'!D43)</f>
        <v/>
      </c>
      <c r="E43" s="216" t="str">
        <f>IF('Donnees de base'!H43="","",'Donnees de base'!H43)</f>
        <v/>
      </c>
      <c r="F43" s="227">
        <v>0</v>
      </c>
      <c r="G43" s="228"/>
      <c r="H43" s="229" t="str">
        <f>IF('Donnees de base'!Y43="","",'Donnees de base'!Y43)</f>
        <v/>
      </c>
      <c r="I43" s="106"/>
      <c r="J43" s="230">
        <f t="shared" si="1"/>
        <v>0</v>
      </c>
      <c r="K43" s="105"/>
      <c r="L43" s="106"/>
      <c r="M43" s="230">
        <f t="shared" si="2"/>
        <v>0</v>
      </c>
      <c r="N43" s="105"/>
      <c r="O43" s="105"/>
      <c r="P43" s="231">
        <f t="shared" si="3"/>
        <v>0</v>
      </c>
      <c r="Q43" s="105"/>
      <c r="R43" s="105"/>
      <c r="S43" s="231">
        <f t="shared" si="4"/>
        <v>0</v>
      </c>
      <c r="T43" s="232">
        <f t="shared" ref="T43:U43" si="197">SUM(N43,Q43)</f>
        <v>0</v>
      </c>
      <c r="U43" s="232">
        <f t="shared" si="197"/>
        <v>0</v>
      </c>
      <c r="V43" s="231">
        <f t="shared" si="6"/>
        <v>0</v>
      </c>
      <c r="W43" s="105"/>
      <c r="X43" s="228"/>
      <c r="Y43" s="114"/>
      <c r="Z43" s="115"/>
      <c r="AA43" s="115"/>
      <c r="AB43" s="115"/>
      <c r="AC43" s="116"/>
      <c r="AD43" s="107"/>
      <c r="AE43" s="228"/>
      <c r="AF43" s="103"/>
      <c r="AG43" s="105"/>
      <c r="AH43" s="105"/>
      <c r="AI43" s="105"/>
      <c r="AJ43" s="105"/>
      <c r="AK43" s="105"/>
      <c r="AL43" s="105"/>
      <c r="AM43" s="105"/>
      <c r="AN43" s="106"/>
      <c r="AO43" s="107"/>
      <c r="AP43" s="105"/>
      <c r="AQ43" s="105"/>
      <c r="AR43" s="105"/>
      <c r="AS43" s="105"/>
      <c r="AT43" s="105"/>
      <c r="AU43" s="105"/>
      <c r="AV43" s="105"/>
      <c r="AW43" s="228"/>
      <c r="AX43" s="103"/>
      <c r="AY43" s="105"/>
      <c r="AZ43" s="105"/>
      <c r="BA43" s="105"/>
      <c r="BB43" s="105"/>
      <c r="BC43" s="105"/>
      <c r="BD43" s="105"/>
      <c r="BE43" s="105"/>
      <c r="BF43" s="105"/>
      <c r="BG43" s="105"/>
      <c r="BH43" s="105"/>
      <c r="BI43" s="106"/>
      <c r="BJ43" s="107"/>
      <c r="BK43" s="228"/>
      <c r="BL43" s="379" t="str">
        <f t="shared" si="7"/>
        <v/>
      </c>
      <c r="BM43" s="380" t="str">
        <f t="shared" si="8"/>
        <v/>
      </c>
      <c r="BN43" s="380" t="str">
        <f>IFERROR(K43/('Donnees de base'!M43*0.48),"")</f>
        <v/>
      </c>
      <c r="BO43" s="380" t="str">
        <f>IFERROR(L43/('Donnees de base'!M43*0.52),"")</f>
        <v/>
      </c>
      <c r="BP43" s="380" t="str">
        <f>IFERROR(T43/('Donnees de base'!K43*0.48),"")</f>
        <v/>
      </c>
      <c r="BQ43" s="380" t="str">
        <f>IFERROR(U43/('Donnees de base'!K43*0.52),"")</f>
        <v/>
      </c>
      <c r="BR43" s="380" t="str">
        <f>IFERROR(W43/('Donnees de base'!L43*0.48),"")</f>
        <v/>
      </c>
      <c r="BS43" s="380" t="str">
        <f>IFERROR(X43/('Donnees de base'!L43*0.52),"")</f>
        <v/>
      </c>
      <c r="BT43" s="380" t="s">
        <v>309</v>
      </c>
      <c r="BU43" s="381" t="s">
        <v>309</v>
      </c>
      <c r="BV43" s="380" t="s">
        <v>309</v>
      </c>
      <c r="BW43" s="380" t="s">
        <v>309</v>
      </c>
      <c r="BX43" s="380" t="s">
        <v>309</v>
      </c>
      <c r="BY43" s="380" t="s">
        <v>309</v>
      </c>
      <c r="BZ43" s="380" t="s">
        <v>309</v>
      </c>
      <c r="CA43" s="380" t="s">
        <v>309</v>
      </c>
      <c r="CB43" s="380" t="s">
        <v>309</v>
      </c>
      <c r="CC43" s="380" t="s">
        <v>309</v>
      </c>
      <c r="CD43" s="380" t="str">
        <f>IFERROR(AN43/('Donnees de base'!M43*0.48),"")</f>
        <v/>
      </c>
      <c r="CE43" s="380" t="s">
        <v>309</v>
      </c>
      <c r="CF43" s="380" t="s">
        <v>309</v>
      </c>
      <c r="CG43" s="380" t="s">
        <v>309</v>
      </c>
      <c r="CH43" s="382" t="s">
        <v>309</v>
      </c>
      <c r="CI43" s="332"/>
      <c r="CJ43" s="333" t="str">
        <f>IF('Donnees de base'!C43="","",'Donnees de base'!C43)</f>
        <v>DATA</v>
      </c>
      <c r="CK43" s="333" t="str">
        <f>IF('Donnees de base'!D43="","",'Donnees de base'!D43)</f>
        <v/>
      </c>
      <c r="CL43" s="333">
        <f>IF('Donnees de base'!G43="","",'Donnees de base'!G43)</f>
        <v>0</v>
      </c>
      <c r="CM43" s="110"/>
      <c r="CN43" s="383" t="s">
        <v>309</v>
      </c>
      <c r="CO43" s="335">
        <f>IF('Donnees de base'!K43="","",'Donnees de base'!K43)</f>
        <v>0</v>
      </c>
      <c r="CP43" s="423"/>
      <c r="CQ43" s="110"/>
      <c r="CR43" s="110"/>
      <c r="CS43" s="433"/>
      <c r="CT43" s="419">
        <f t="shared" si="9"/>
        <v>0</v>
      </c>
      <c r="CU43" s="389">
        <f t="shared" si="10"/>
        <v>0</v>
      </c>
      <c r="CV43" s="420">
        <f t="shared" si="11"/>
        <v>0</v>
      </c>
      <c r="CW43" s="423"/>
      <c r="CX43" s="110"/>
      <c r="CY43" s="110"/>
      <c r="CZ43" s="424"/>
      <c r="DA43" s="419">
        <f t="shared" si="12"/>
        <v>0</v>
      </c>
      <c r="DB43" s="389">
        <f t="shared" si="13"/>
        <v>0</v>
      </c>
      <c r="DC43" s="420">
        <f t="shared" si="14"/>
        <v>0</v>
      </c>
      <c r="DD43" s="421"/>
      <c r="DE43" s="110"/>
      <c r="DF43" s="110"/>
      <c r="DG43" s="422"/>
      <c r="DH43" s="419">
        <f t="shared" si="15"/>
        <v>0</v>
      </c>
      <c r="DI43" s="389">
        <f t="shared" si="16"/>
        <v>0</v>
      </c>
      <c r="DJ43" s="420">
        <f t="shared" si="17"/>
        <v>0</v>
      </c>
      <c r="DK43" s="423"/>
      <c r="DL43" s="110"/>
      <c r="DM43" s="110"/>
      <c r="DN43" s="424"/>
      <c r="DO43" s="348">
        <f t="shared" si="18"/>
        <v>0</v>
      </c>
      <c r="DP43" s="333">
        <f t="shared" si="19"/>
        <v>0</v>
      </c>
      <c r="DQ43" s="349">
        <f t="shared" si="20"/>
        <v>0</v>
      </c>
      <c r="DR43" s="430">
        <f t="shared" ref="DR43:DS43" si="198">SUM(CT43,DH43)</f>
        <v>0</v>
      </c>
      <c r="DS43" s="399">
        <f t="shared" si="198"/>
        <v>0</v>
      </c>
      <c r="DT43" s="431">
        <f t="shared" si="22"/>
        <v>0</v>
      </c>
      <c r="DU43" s="401">
        <f t="shared" ref="DU43:DV43" si="199">SUM(DA43,DO43)</f>
        <v>0</v>
      </c>
      <c r="DV43" s="399">
        <f t="shared" si="199"/>
        <v>0</v>
      </c>
      <c r="DW43" s="402">
        <f t="shared" si="24"/>
        <v>0</v>
      </c>
      <c r="DX43" s="432">
        <f t="shared" ref="DX43:DY43" si="200">SUM(CP43,CR43,CW43,CY43,DD43,DF43,DK43,DM43)</f>
        <v>0</v>
      </c>
      <c r="DY43" s="351">
        <f t="shared" si="200"/>
        <v>0</v>
      </c>
      <c r="DZ43" s="354">
        <f t="shared" si="26"/>
        <v>0</v>
      </c>
      <c r="EA43" s="531"/>
      <c r="EB43" s="532"/>
      <c r="EC43" s="533"/>
      <c r="ED43" s="530"/>
      <c r="EE43" s="408">
        <f t="shared" si="27"/>
        <v>0</v>
      </c>
      <c r="EF43" s="409">
        <f t="shared" si="28"/>
        <v>0</v>
      </c>
      <c r="EG43" s="410" t="str">
        <f>IFERROR(EF43/'Donnees de base'!E43,"")</f>
        <v/>
      </c>
      <c r="EH43" s="410">
        <f t="shared" si="29"/>
        <v>0</v>
      </c>
      <c r="EI43" s="411" t="str">
        <f>IFERROR(EH43/'Donnees de base'!F43,"")</f>
        <v/>
      </c>
      <c r="EJ43" s="365">
        <f t="shared" si="30"/>
        <v>0</v>
      </c>
      <c r="EK43" s="366" t="str">
        <f>IFERROR(EJ43/'Donnees de base'!G43,"")</f>
        <v/>
      </c>
      <c r="EL43" s="412" t="str">
        <f>IFERROR(DZ43/'Donnees de base'!K43,"")</f>
        <v/>
      </c>
      <c r="EM43" s="413" t="str">
        <f>IFERROR(DZ43/'Donnees de base'!P43,"")</f>
        <v/>
      </c>
      <c r="EN43" s="413" t="str">
        <f>IFERROR(DZ43/'Donnees de base'!T43,"")</f>
        <v/>
      </c>
      <c r="EO43" s="414" t="str">
        <f>IFERROR(EE43/'Donnees de base'!L43,"")</f>
        <v/>
      </c>
      <c r="EP43" s="370" t="str">
        <f>IFERROR(EJ43/('Donnees de base'!K43+'Donnees de base'!L43),"")</f>
        <v/>
      </c>
      <c r="EQ43" s="346"/>
      <c r="ER43" s="525">
        <f>IFERROR(EQ43-Jour1!ES43,"")</f>
        <v>0</v>
      </c>
      <c r="ES43" s="372">
        <f t="shared" si="31"/>
        <v>0</v>
      </c>
      <c r="ET43" s="84"/>
      <c r="EU43" s="84"/>
      <c r="EV43" s="373" t="str">
        <f>IFERROR((((ET43+EU43)*'Donnees de base'!$X$49)-(DZ43+EE43))/((ET43+EU43)*'Donnees de base'!$X$49),"")</f>
        <v/>
      </c>
      <c r="EW43" s="374">
        <f>IFERROR(Jour1!EW43-(ET43+EU43),"")</f>
        <v>0</v>
      </c>
      <c r="EX43" s="421"/>
      <c r="EY43" s="110"/>
      <c r="EZ43" s="110"/>
      <c r="FA43" s="396"/>
      <c r="FB43" s="397"/>
      <c r="FC43" s="110"/>
      <c r="FD43" s="391"/>
      <c r="FE43" s="395"/>
      <c r="FF43" s="415" t="str">
        <f>IFERROR(FE43/'Donnees de base'!AC43,"")</f>
        <v/>
      </c>
      <c r="FG43" s="386"/>
      <c r="FH43" s="415" t="str">
        <f>IFERROR(FG43/'Donnees de base'!AD43,"")</f>
        <v/>
      </c>
      <c r="FI43" s="386"/>
      <c r="FJ43" s="415" t="str">
        <f>IFERROR(FI43/'Donnees de base'!AE43,"")</f>
        <v/>
      </c>
      <c r="FK43" s="386"/>
      <c r="FL43" s="415" t="str">
        <f>IFERROR(FK43/'Donnees de base'!AF43,"")</f>
        <v/>
      </c>
      <c r="FM43" s="386"/>
      <c r="FN43" s="415" t="str">
        <f>IFERROR(FM43/'Donnees de base'!AG43,"")</f>
        <v/>
      </c>
      <c r="FO43" s="416">
        <f t="shared" si="32"/>
        <v>0</v>
      </c>
      <c r="FP43" s="386"/>
      <c r="FQ43" s="415" t="str">
        <f>IFERROR(FP43/'Donnees de base'!AH43,"")</f>
        <v/>
      </c>
      <c r="FR43" s="386"/>
      <c r="FS43" s="415" t="str">
        <f>IFERROR(FR43/'Donnees de base'!AI43,"")</f>
        <v/>
      </c>
      <c r="FT43" s="386"/>
      <c r="FU43" s="415" t="str">
        <f>IFERROR(FT43/'Donnees de base'!AJ43,"")</f>
        <v/>
      </c>
      <c r="FV43" s="416">
        <f t="shared" si="33"/>
        <v>0</v>
      </c>
      <c r="FW43" s="386"/>
      <c r="FX43" s="415" t="str">
        <f>IFERROR(FW43/'Donnees de base'!AK43,"")</f>
        <v/>
      </c>
      <c r="FY43" s="386"/>
      <c r="FZ43" s="415" t="str">
        <f>IFERROR(FY43/'Donnees de base'!AL43,"")</f>
        <v/>
      </c>
      <c r="GA43" s="386"/>
      <c r="GB43" s="415" t="str">
        <f>IFERROR(GA43/'Donnees de base'!AM43,"")</f>
        <v/>
      </c>
      <c r="GC43" s="416">
        <f t="shared" si="34"/>
        <v>0</v>
      </c>
      <c r="GD43" s="386"/>
      <c r="GE43" s="415" t="str">
        <f>IFERROR(GD43/'Donnees de base'!AN43,"")</f>
        <v/>
      </c>
      <c r="GF43" s="101"/>
      <c r="GG43" s="415" t="str">
        <f>IFERROR(GF43/'Donnees de base'!AO43,"")</f>
        <v/>
      </c>
      <c r="GH43" s="386"/>
      <c r="GI43" s="415" t="str">
        <f>IFERROR(GH43/'Donnees de base'!AP43,"")</f>
        <v/>
      </c>
      <c r="GJ43" s="386"/>
      <c r="GK43" s="417" t="str">
        <f>IFERROR(GJ43/'Donnees de base'!AQ43,"")</f>
        <v/>
      </c>
      <c r="GL43" s="418">
        <f t="shared" si="35"/>
        <v>0</v>
      </c>
      <c r="GM43" s="397"/>
      <c r="GN43" s="415" t="str">
        <f>IFERROR(GM43/'Donnees de base'!AS43,"")</f>
        <v/>
      </c>
      <c r="GO43" s="386"/>
      <c r="GP43" s="415" t="str">
        <f>IFERROR(GO43/'Donnees de base'!AT43,"")</f>
        <v/>
      </c>
      <c r="GQ43" s="386"/>
      <c r="GR43" s="415" t="str">
        <f>IFERROR(GQ43/'Donnees de base'!AU43,"")</f>
        <v/>
      </c>
      <c r="GS43" s="386"/>
      <c r="GT43" s="415" t="str">
        <f>IFERROR(GS43/'Donnees de base'!AV43,"")</f>
        <v/>
      </c>
      <c r="GU43" s="386"/>
      <c r="GV43" s="415" t="str">
        <f>IFERROR(GU43/'Donnees de base'!AW43,"")</f>
        <v/>
      </c>
      <c r="GW43" s="416">
        <f t="shared" si="36"/>
        <v>0</v>
      </c>
      <c r="GX43" s="386"/>
      <c r="GY43" s="415" t="str">
        <f>IFERROR(GX43/'Donnees de base'!AX43,"")</f>
        <v/>
      </c>
      <c r="GZ43" s="386"/>
      <c r="HA43" s="415" t="str">
        <f>IFERROR(GZ43/'Donnees de base'!AY43,"")</f>
        <v/>
      </c>
      <c r="HB43" s="386"/>
      <c r="HC43" s="415" t="str">
        <f>IFERROR(HB43/'Donnees de base'!AZ43,"")</f>
        <v/>
      </c>
      <c r="HD43" s="416">
        <f t="shared" si="37"/>
        <v>0</v>
      </c>
      <c r="HE43" s="386"/>
      <c r="HF43" s="415" t="str">
        <f>IFERROR(HE43/'Donnees de base'!BA43,"")</f>
        <v/>
      </c>
      <c r="HG43" s="386"/>
      <c r="HH43" s="415" t="str">
        <f>IFERROR(HG43/'Donnees de base'!BB43,"")</f>
        <v/>
      </c>
      <c r="HI43" s="386"/>
      <c r="HJ43" s="415" t="str">
        <f>IFERROR(HI43/'Donnees de base'!BC43,"")</f>
        <v/>
      </c>
      <c r="HK43" s="416">
        <f t="shared" si="38"/>
        <v>0</v>
      </c>
      <c r="HL43" s="386"/>
      <c r="HM43" s="415" t="str">
        <f>IFERROR(HL43/'Donnees de base'!BD43,"")</f>
        <v/>
      </c>
      <c r="HN43" s="386"/>
      <c r="HO43" s="415" t="str">
        <f>IFERROR(HN43/'Donnees de base'!BE43,"")</f>
        <v/>
      </c>
      <c r="HP43" s="386"/>
      <c r="HQ43" s="415" t="str">
        <f>IFERROR(HP43/'Donnees de base'!BF43,"")</f>
        <v/>
      </c>
      <c r="HR43" s="386"/>
      <c r="HS43" s="417" t="str">
        <f>IFERROR(HR43/'Donnees de base'!BG43,"")</f>
        <v/>
      </c>
      <c r="HT43" s="418">
        <f t="shared" si="39"/>
        <v>0</v>
      </c>
      <c r="HU43" s="397"/>
      <c r="HV43" s="415" t="str">
        <f>IFERROR(HU43/'Donnees de base'!BI43,"")</f>
        <v/>
      </c>
      <c r="HW43" s="386"/>
      <c r="HX43" s="415" t="str">
        <f>IFERROR(HW43/'Donnees de base'!BJ43,"")</f>
        <v/>
      </c>
      <c r="HY43" s="386"/>
      <c r="HZ43" s="415" t="str">
        <f>IFERROR(HY43/'Donnees de base'!BK43,"")</f>
        <v/>
      </c>
      <c r="IA43" s="386"/>
      <c r="IB43" s="415" t="str">
        <f>IFERROR(IA43/'Donnees de base'!BL43,"")</f>
        <v/>
      </c>
      <c r="IC43" s="386"/>
      <c r="ID43" s="415" t="str">
        <f>IFERROR(IC43/'Donnees de base'!BM43,"")</f>
        <v/>
      </c>
      <c r="IE43" s="416">
        <f t="shared" si="40"/>
        <v>0</v>
      </c>
      <c r="IF43" s="386"/>
      <c r="IG43" s="415" t="str">
        <f>IFERROR(IF43/'Donnees de base'!BN43,"")</f>
        <v/>
      </c>
      <c r="IH43" s="386"/>
      <c r="II43" s="415" t="str">
        <f>IFERROR(IH43/'Donnees de base'!BO43,"")</f>
        <v/>
      </c>
      <c r="IJ43" s="386"/>
      <c r="IK43" s="415" t="str">
        <f>IFERROR(IJ43/'Donnees de base'!BP43,"")</f>
        <v/>
      </c>
      <c r="IL43" s="416">
        <f t="shared" si="41"/>
        <v>0</v>
      </c>
      <c r="IM43" s="386"/>
      <c r="IN43" s="415" t="str">
        <f>IFERROR(IM43/'Donnees de base'!BQ43,"")</f>
        <v/>
      </c>
      <c r="IO43" s="386"/>
      <c r="IP43" s="415" t="str">
        <f>IFERROR(IO43/'Donnees de base'!BR43,"")</f>
        <v/>
      </c>
      <c r="IQ43" s="386"/>
      <c r="IR43" s="415" t="str">
        <f>IFERROR(IQ43/'Donnees de base'!BS43,"")</f>
        <v/>
      </c>
      <c r="IS43" s="416">
        <f t="shared" si="42"/>
        <v>0</v>
      </c>
      <c r="IT43" s="386"/>
      <c r="IU43" s="415" t="str">
        <f>IFERROR(IT43/'Donnees de base'!BT43,"")</f>
        <v/>
      </c>
      <c r="IV43" s="386"/>
      <c r="IW43" s="415" t="str">
        <f>IFERROR(IV43/'Donnees de base'!BU43,"")</f>
        <v/>
      </c>
      <c r="IX43" s="386"/>
      <c r="IY43" s="415" t="str">
        <f>IFERROR(IX43/'Donnees de base'!BV43,"")</f>
        <v/>
      </c>
      <c r="IZ43" s="386"/>
      <c r="JA43" s="417" t="str">
        <f>IFERROR(IZ43/'Donnees de base'!BW43,"")</f>
        <v/>
      </c>
      <c r="JB43" s="418">
        <f t="shared" si="43"/>
        <v>0</v>
      </c>
      <c r="JC43" s="397"/>
      <c r="JD43" s="415" t="str">
        <f>IFERROR(JC43/'Donnees de base'!BY43,"")</f>
        <v/>
      </c>
      <c r="JE43" s="386"/>
      <c r="JF43" s="386"/>
      <c r="JG43" s="386"/>
      <c r="JH43" s="386"/>
      <c r="JI43" s="389">
        <f t="shared" si="44"/>
        <v>0</v>
      </c>
      <c r="JJ43" s="417" t="str">
        <f>IFERROR(JI43/('Donnees de base'!CD43-'Donnees de base'!BY43),"")</f>
        <v/>
      </c>
      <c r="JK43" s="418">
        <f t="shared" si="0"/>
        <v>0</v>
      </c>
    </row>
    <row r="44" spans="1:271" ht="15.4">
      <c r="A44" s="214" t="str">
        <f>IF('Donnees de base'!A44="","",'Donnees de base'!A44)</f>
        <v>COUP</v>
      </c>
      <c r="B44" s="215" t="str">
        <f>IF('Donnees de base'!B44="","",'Donnees de base'!B44)</f>
        <v>GPEI</v>
      </c>
      <c r="C44" s="215" t="str">
        <f>IF('Donnees de base'!C44="","",'Donnees de base'!C44)</f>
        <v>DATA</v>
      </c>
      <c r="D44" s="215" t="str">
        <f>IF('Donnees de base'!D44="","",'Donnees de base'!D44)</f>
        <v/>
      </c>
      <c r="E44" s="216" t="str">
        <f>IF('Donnees de base'!H44="","",'Donnees de base'!H44)</f>
        <v/>
      </c>
      <c r="F44" s="227">
        <v>0</v>
      </c>
      <c r="G44" s="228"/>
      <c r="H44" s="229" t="str">
        <f>IF('Donnees de base'!Y44="","",'Donnees de base'!Y44)</f>
        <v/>
      </c>
      <c r="I44" s="106"/>
      <c r="J44" s="230">
        <f t="shared" si="1"/>
        <v>0</v>
      </c>
      <c r="K44" s="105"/>
      <c r="L44" s="106"/>
      <c r="M44" s="230">
        <f t="shared" si="2"/>
        <v>0</v>
      </c>
      <c r="N44" s="105"/>
      <c r="O44" s="105"/>
      <c r="P44" s="231">
        <f t="shared" si="3"/>
        <v>0</v>
      </c>
      <c r="Q44" s="105"/>
      <c r="R44" s="105"/>
      <c r="S44" s="231">
        <f t="shared" si="4"/>
        <v>0</v>
      </c>
      <c r="T44" s="232">
        <f t="shared" ref="T44:U44" si="201">SUM(N44,Q44)</f>
        <v>0</v>
      </c>
      <c r="U44" s="232">
        <f t="shared" si="201"/>
        <v>0</v>
      </c>
      <c r="V44" s="231">
        <f t="shared" si="6"/>
        <v>0</v>
      </c>
      <c r="W44" s="105"/>
      <c r="X44" s="228"/>
      <c r="Y44" s="114"/>
      <c r="Z44" s="115"/>
      <c r="AA44" s="115"/>
      <c r="AB44" s="115"/>
      <c r="AC44" s="116"/>
      <c r="AD44" s="107"/>
      <c r="AE44" s="228"/>
      <c r="AF44" s="103"/>
      <c r="AG44" s="105"/>
      <c r="AH44" s="105"/>
      <c r="AI44" s="105"/>
      <c r="AJ44" s="105"/>
      <c r="AK44" s="105"/>
      <c r="AL44" s="105"/>
      <c r="AM44" s="105"/>
      <c r="AN44" s="106"/>
      <c r="AO44" s="107"/>
      <c r="AP44" s="105"/>
      <c r="AQ44" s="105"/>
      <c r="AR44" s="105"/>
      <c r="AS44" s="105"/>
      <c r="AT44" s="105"/>
      <c r="AU44" s="105"/>
      <c r="AV44" s="105"/>
      <c r="AW44" s="228"/>
      <c r="AX44" s="103"/>
      <c r="AY44" s="105"/>
      <c r="AZ44" s="105"/>
      <c r="BA44" s="105"/>
      <c r="BB44" s="105"/>
      <c r="BC44" s="105"/>
      <c r="BD44" s="105"/>
      <c r="BE44" s="105"/>
      <c r="BF44" s="105"/>
      <c r="BG44" s="105"/>
      <c r="BH44" s="105"/>
      <c r="BI44" s="106"/>
      <c r="BJ44" s="107"/>
      <c r="BK44" s="228"/>
      <c r="BL44" s="379" t="str">
        <f t="shared" si="7"/>
        <v/>
      </c>
      <c r="BM44" s="380" t="str">
        <f t="shared" si="8"/>
        <v/>
      </c>
      <c r="BN44" s="380" t="str">
        <f>IFERROR(K44/('Donnees de base'!M44*0.48),"")</f>
        <v/>
      </c>
      <c r="BO44" s="380" t="str">
        <f>IFERROR(L44/('Donnees de base'!M44*0.52),"")</f>
        <v/>
      </c>
      <c r="BP44" s="380" t="str">
        <f>IFERROR(T44/('Donnees de base'!K44*0.48),"")</f>
        <v/>
      </c>
      <c r="BQ44" s="380" t="str">
        <f>IFERROR(U44/('Donnees de base'!K44*0.52),"")</f>
        <v/>
      </c>
      <c r="BR44" s="380" t="str">
        <f>IFERROR(W44/('Donnees de base'!L44*0.48),"")</f>
        <v/>
      </c>
      <c r="BS44" s="380" t="str">
        <f>IFERROR(X44/('Donnees de base'!L44*0.52),"")</f>
        <v/>
      </c>
      <c r="BT44" s="380" t="s">
        <v>309</v>
      </c>
      <c r="BU44" s="381" t="s">
        <v>309</v>
      </c>
      <c r="BV44" s="380" t="s">
        <v>309</v>
      </c>
      <c r="BW44" s="380" t="s">
        <v>309</v>
      </c>
      <c r="BX44" s="380" t="s">
        <v>309</v>
      </c>
      <c r="BY44" s="380" t="s">
        <v>309</v>
      </c>
      <c r="BZ44" s="380" t="s">
        <v>309</v>
      </c>
      <c r="CA44" s="380" t="s">
        <v>309</v>
      </c>
      <c r="CB44" s="380" t="s">
        <v>309</v>
      </c>
      <c r="CC44" s="380" t="s">
        <v>309</v>
      </c>
      <c r="CD44" s="380" t="str">
        <f>IFERROR(AN44/('Donnees de base'!M44*0.48),"")</f>
        <v/>
      </c>
      <c r="CE44" s="380" t="s">
        <v>309</v>
      </c>
      <c r="CF44" s="380" t="s">
        <v>309</v>
      </c>
      <c r="CG44" s="380" t="s">
        <v>309</v>
      </c>
      <c r="CH44" s="382" t="s">
        <v>309</v>
      </c>
      <c r="CI44" s="332"/>
      <c r="CJ44" s="333" t="str">
        <f>IF('Donnees de base'!C44="","",'Donnees de base'!C44)</f>
        <v>DATA</v>
      </c>
      <c r="CK44" s="333" t="str">
        <f>IF('Donnees de base'!D44="","",'Donnees de base'!D44)</f>
        <v/>
      </c>
      <c r="CL44" s="333">
        <f>IF('Donnees de base'!G44="","",'Donnees de base'!G44)</f>
        <v>0</v>
      </c>
      <c r="CM44" s="110"/>
      <c r="CN44" s="383" t="s">
        <v>309</v>
      </c>
      <c r="CO44" s="335">
        <f>IF('Donnees de base'!K44="","",'Donnees de base'!K44)</f>
        <v>0</v>
      </c>
      <c r="CP44" s="423"/>
      <c r="CQ44" s="110"/>
      <c r="CR44" s="110"/>
      <c r="CS44" s="433"/>
      <c r="CT44" s="419">
        <f t="shared" si="9"/>
        <v>0</v>
      </c>
      <c r="CU44" s="389">
        <f t="shared" si="10"/>
        <v>0</v>
      </c>
      <c r="CV44" s="420">
        <f t="shared" si="11"/>
        <v>0</v>
      </c>
      <c r="CW44" s="423"/>
      <c r="CX44" s="110"/>
      <c r="CY44" s="110"/>
      <c r="CZ44" s="424"/>
      <c r="DA44" s="419">
        <f t="shared" si="12"/>
        <v>0</v>
      </c>
      <c r="DB44" s="389">
        <f t="shared" si="13"/>
        <v>0</v>
      </c>
      <c r="DC44" s="420">
        <f t="shared" si="14"/>
        <v>0</v>
      </c>
      <c r="DD44" s="421"/>
      <c r="DE44" s="110"/>
      <c r="DF44" s="110"/>
      <c r="DG44" s="422"/>
      <c r="DH44" s="419">
        <f t="shared" si="15"/>
        <v>0</v>
      </c>
      <c r="DI44" s="389">
        <f t="shared" si="16"/>
        <v>0</v>
      </c>
      <c r="DJ44" s="420">
        <f t="shared" si="17"/>
        <v>0</v>
      </c>
      <c r="DK44" s="423"/>
      <c r="DL44" s="110"/>
      <c r="DM44" s="110"/>
      <c r="DN44" s="424"/>
      <c r="DO44" s="348">
        <f t="shared" si="18"/>
        <v>0</v>
      </c>
      <c r="DP44" s="333">
        <f t="shared" si="19"/>
        <v>0</v>
      </c>
      <c r="DQ44" s="349">
        <f t="shared" si="20"/>
        <v>0</v>
      </c>
      <c r="DR44" s="430">
        <f t="shared" ref="DR44:DS44" si="202">SUM(CT44,DH44)</f>
        <v>0</v>
      </c>
      <c r="DS44" s="399">
        <f t="shared" si="202"/>
        <v>0</v>
      </c>
      <c r="DT44" s="431">
        <f t="shared" si="22"/>
        <v>0</v>
      </c>
      <c r="DU44" s="401">
        <f t="shared" ref="DU44:DV44" si="203">SUM(DA44,DO44)</f>
        <v>0</v>
      </c>
      <c r="DV44" s="399">
        <f t="shared" si="203"/>
        <v>0</v>
      </c>
      <c r="DW44" s="402">
        <f t="shared" si="24"/>
        <v>0</v>
      </c>
      <c r="DX44" s="432">
        <f t="shared" ref="DX44:DY44" si="204">SUM(CP44,CR44,CW44,CY44,DD44,DF44,DK44,DM44)</f>
        <v>0</v>
      </c>
      <c r="DY44" s="351">
        <f t="shared" si="204"/>
        <v>0</v>
      </c>
      <c r="DZ44" s="354">
        <f t="shared" si="26"/>
        <v>0</v>
      </c>
      <c r="EA44" s="531"/>
      <c r="EB44" s="532"/>
      <c r="EC44" s="533"/>
      <c r="ED44" s="530"/>
      <c r="EE44" s="408">
        <f t="shared" si="27"/>
        <v>0</v>
      </c>
      <c r="EF44" s="409">
        <f t="shared" si="28"/>
        <v>0</v>
      </c>
      <c r="EG44" s="410" t="str">
        <f>IFERROR(EF44/'Donnees de base'!E44,"")</f>
        <v/>
      </c>
      <c r="EH44" s="410">
        <f t="shared" si="29"/>
        <v>0</v>
      </c>
      <c r="EI44" s="411" t="str">
        <f>IFERROR(EH44/'Donnees de base'!F44,"")</f>
        <v/>
      </c>
      <c r="EJ44" s="365">
        <f t="shared" si="30"/>
        <v>0</v>
      </c>
      <c r="EK44" s="366" t="str">
        <f>IFERROR(EJ44/'Donnees de base'!G44,"")</f>
        <v/>
      </c>
      <c r="EL44" s="412" t="str">
        <f>IFERROR(DZ44/'Donnees de base'!K44,"")</f>
        <v/>
      </c>
      <c r="EM44" s="413" t="str">
        <f>IFERROR(DZ44/'Donnees de base'!P44,"")</f>
        <v/>
      </c>
      <c r="EN44" s="413" t="str">
        <f>IFERROR(DZ44/'Donnees de base'!T44,"")</f>
        <v/>
      </c>
      <c r="EO44" s="414" t="str">
        <f>IFERROR(EE44/'Donnees de base'!L44,"")</f>
        <v/>
      </c>
      <c r="EP44" s="370" t="str">
        <f>IFERROR(EJ44/('Donnees de base'!K44+'Donnees de base'!L44),"")</f>
        <v/>
      </c>
      <c r="EQ44" s="346"/>
      <c r="ER44" s="525">
        <f>IFERROR(EQ44-Jour1!ES44,"")</f>
        <v>0</v>
      </c>
      <c r="ES44" s="372">
        <f t="shared" si="31"/>
        <v>0</v>
      </c>
      <c r="ET44" s="84"/>
      <c r="EU44" s="84"/>
      <c r="EV44" s="373" t="str">
        <f>IFERROR((((ET44+EU44)*'Donnees de base'!$X$49)-(DZ44+EE44))/((ET44+EU44)*'Donnees de base'!$X$49),"")</f>
        <v/>
      </c>
      <c r="EW44" s="374">
        <f>IFERROR(Jour1!EW44-(ET44+EU44),"")</f>
        <v>0</v>
      </c>
      <c r="EX44" s="421"/>
      <c r="EY44" s="110"/>
      <c r="EZ44" s="110"/>
      <c r="FA44" s="396"/>
      <c r="FB44" s="423"/>
      <c r="FC44" s="110"/>
      <c r="FD44" s="424"/>
      <c r="FE44" s="395"/>
      <c r="FF44" s="415" t="str">
        <f>IFERROR(FE44/'Donnees de base'!AC44,"")</f>
        <v/>
      </c>
      <c r="FG44" s="386"/>
      <c r="FH44" s="415" t="str">
        <f>IFERROR(FG44/'Donnees de base'!AD44,"")</f>
        <v/>
      </c>
      <c r="FI44" s="386"/>
      <c r="FJ44" s="415" t="str">
        <f>IFERROR(FI44/'Donnees de base'!AE44,"")</f>
        <v/>
      </c>
      <c r="FK44" s="386"/>
      <c r="FL44" s="415" t="str">
        <f>IFERROR(FK44/'Donnees de base'!AF44,"")</f>
        <v/>
      </c>
      <c r="FM44" s="386"/>
      <c r="FN44" s="415" t="str">
        <f>IFERROR(FM44/'Donnees de base'!AG44,"")</f>
        <v/>
      </c>
      <c r="FO44" s="416">
        <f t="shared" si="32"/>
        <v>0</v>
      </c>
      <c r="FP44" s="386"/>
      <c r="FQ44" s="415" t="str">
        <f>IFERROR(FP44/'Donnees de base'!AH44,"")</f>
        <v/>
      </c>
      <c r="FR44" s="386"/>
      <c r="FS44" s="415" t="str">
        <f>IFERROR(FR44/'Donnees de base'!AI44,"")</f>
        <v/>
      </c>
      <c r="FT44" s="386"/>
      <c r="FU44" s="415" t="str">
        <f>IFERROR(FT44/'Donnees de base'!AJ44,"")</f>
        <v/>
      </c>
      <c r="FV44" s="416">
        <f t="shared" si="33"/>
        <v>0</v>
      </c>
      <c r="FW44" s="386"/>
      <c r="FX44" s="415" t="str">
        <f>IFERROR(FW44/'Donnees de base'!AK44,"")</f>
        <v/>
      </c>
      <c r="FY44" s="386"/>
      <c r="FZ44" s="415" t="str">
        <f>IFERROR(FY44/'Donnees de base'!AL44,"")</f>
        <v/>
      </c>
      <c r="GA44" s="386"/>
      <c r="GB44" s="415" t="str">
        <f>IFERROR(GA44/'Donnees de base'!AM44,"")</f>
        <v/>
      </c>
      <c r="GC44" s="416">
        <f t="shared" si="34"/>
        <v>0</v>
      </c>
      <c r="GD44" s="386"/>
      <c r="GE44" s="415" t="str">
        <f>IFERROR(GD44/'Donnees de base'!AN44,"")</f>
        <v/>
      </c>
      <c r="GF44" s="101"/>
      <c r="GG44" s="415" t="str">
        <f>IFERROR(GF44/'Donnees de base'!AO44,"")</f>
        <v/>
      </c>
      <c r="GH44" s="386"/>
      <c r="GI44" s="415" t="str">
        <f>IFERROR(GH44/'Donnees de base'!AP44,"")</f>
        <v/>
      </c>
      <c r="GJ44" s="386"/>
      <c r="GK44" s="417" t="str">
        <f>IFERROR(GJ44/'Donnees de base'!AQ44,"")</f>
        <v/>
      </c>
      <c r="GL44" s="418">
        <f t="shared" si="35"/>
        <v>0</v>
      </c>
      <c r="GM44" s="397"/>
      <c r="GN44" s="415" t="str">
        <f>IFERROR(GM44/'Donnees de base'!AS44,"")</f>
        <v/>
      </c>
      <c r="GO44" s="386"/>
      <c r="GP44" s="415" t="str">
        <f>IFERROR(GO44/'Donnees de base'!AT44,"")</f>
        <v/>
      </c>
      <c r="GQ44" s="386"/>
      <c r="GR44" s="415" t="str">
        <f>IFERROR(GQ44/'Donnees de base'!AU44,"")</f>
        <v/>
      </c>
      <c r="GS44" s="386"/>
      <c r="GT44" s="415" t="str">
        <f>IFERROR(GS44/'Donnees de base'!AV44,"")</f>
        <v/>
      </c>
      <c r="GU44" s="386"/>
      <c r="GV44" s="415" t="str">
        <f>IFERROR(GU44/'Donnees de base'!AW44,"")</f>
        <v/>
      </c>
      <c r="GW44" s="416">
        <f t="shared" si="36"/>
        <v>0</v>
      </c>
      <c r="GX44" s="386"/>
      <c r="GY44" s="415" t="str">
        <f>IFERROR(GX44/'Donnees de base'!AX44,"")</f>
        <v/>
      </c>
      <c r="GZ44" s="386"/>
      <c r="HA44" s="415" t="str">
        <f>IFERROR(GZ44/'Donnees de base'!AY44,"")</f>
        <v/>
      </c>
      <c r="HB44" s="386"/>
      <c r="HC44" s="415" t="str">
        <f>IFERROR(HB44/'Donnees de base'!AZ44,"")</f>
        <v/>
      </c>
      <c r="HD44" s="416">
        <f t="shared" si="37"/>
        <v>0</v>
      </c>
      <c r="HE44" s="386"/>
      <c r="HF44" s="415" t="str">
        <f>IFERROR(HE44/'Donnees de base'!BA44,"")</f>
        <v/>
      </c>
      <c r="HG44" s="386"/>
      <c r="HH44" s="415" t="str">
        <f>IFERROR(HG44/'Donnees de base'!BB44,"")</f>
        <v/>
      </c>
      <c r="HI44" s="386"/>
      <c r="HJ44" s="415" t="str">
        <f>IFERROR(HI44/'Donnees de base'!BC44,"")</f>
        <v/>
      </c>
      <c r="HK44" s="416">
        <f t="shared" si="38"/>
        <v>0</v>
      </c>
      <c r="HL44" s="386"/>
      <c r="HM44" s="415" t="str">
        <f>IFERROR(HL44/'Donnees de base'!BD44,"")</f>
        <v/>
      </c>
      <c r="HN44" s="386"/>
      <c r="HO44" s="415" t="str">
        <f>IFERROR(HN44/'Donnees de base'!BE44,"")</f>
        <v/>
      </c>
      <c r="HP44" s="386"/>
      <c r="HQ44" s="415" t="str">
        <f>IFERROR(HP44/'Donnees de base'!BF44,"")</f>
        <v/>
      </c>
      <c r="HR44" s="386"/>
      <c r="HS44" s="417" t="str">
        <f>IFERROR(HR44/'Donnees de base'!BG44,"")</f>
        <v/>
      </c>
      <c r="HT44" s="418">
        <f t="shared" si="39"/>
        <v>0</v>
      </c>
      <c r="HU44" s="397"/>
      <c r="HV44" s="415" t="str">
        <f>IFERROR(HU44/'Donnees de base'!BI44,"")</f>
        <v/>
      </c>
      <c r="HW44" s="386"/>
      <c r="HX44" s="415" t="str">
        <f>IFERROR(HW44/'Donnees de base'!BJ44,"")</f>
        <v/>
      </c>
      <c r="HY44" s="386"/>
      <c r="HZ44" s="415" t="str">
        <f>IFERROR(HY44/'Donnees de base'!BK44,"")</f>
        <v/>
      </c>
      <c r="IA44" s="386"/>
      <c r="IB44" s="415" t="str">
        <f>IFERROR(IA44/'Donnees de base'!BL44,"")</f>
        <v/>
      </c>
      <c r="IC44" s="386"/>
      <c r="ID44" s="415" t="str">
        <f>IFERROR(IC44/'Donnees de base'!BM44,"")</f>
        <v/>
      </c>
      <c r="IE44" s="416">
        <f t="shared" si="40"/>
        <v>0</v>
      </c>
      <c r="IF44" s="386"/>
      <c r="IG44" s="415" t="str">
        <f>IFERROR(IF44/'Donnees de base'!BN44,"")</f>
        <v/>
      </c>
      <c r="IH44" s="386"/>
      <c r="II44" s="415" t="str">
        <f>IFERROR(IH44/'Donnees de base'!BO44,"")</f>
        <v/>
      </c>
      <c r="IJ44" s="386"/>
      <c r="IK44" s="415" t="str">
        <f>IFERROR(IJ44/'Donnees de base'!BP44,"")</f>
        <v/>
      </c>
      <c r="IL44" s="416">
        <f t="shared" si="41"/>
        <v>0</v>
      </c>
      <c r="IM44" s="386"/>
      <c r="IN44" s="415" t="str">
        <f>IFERROR(IM44/'Donnees de base'!BQ44,"")</f>
        <v/>
      </c>
      <c r="IO44" s="386"/>
      <c r="IP44" s="415" t="str">
        <f>IFERROR(IO44/'Donnees de base'!BR44,"")</f>
        <v/>
      </c>
      <c r="IQ44" s="386"/>
      <c r="IR44" s="415" t="str">
        <f>IFERROR(IQ44/'Donnees de base'!BS44,"")</f>
        <v/>
      </c>
      <c r="IS44" s="416">
        <f t="shared" si="42"/>
        <v>0</v>
      </c>
      <c r="IT44" s="386"/>
      <c r="IU44" s="415" t="str">
        <f>IFERROR(IT44/'Donnees de base'!BT44,"")</f>
        <v/>
      </c>
      <c r="IV44" s="386"/>
      <c r="IW44" s="415" t="str">
        <f>IFERROR(IV44/'Donnees de base'!BU44,"")</f>
        <v/>
      </c>
      <c r="IX44" s="386"/>
      <c r="IY44" s="415" t="str">
        <f>IFERROR(IX44/'Donnees de base'!BV44,"")</f>
        <v/>
      </c>
      <c r="IZ44" s="386"/>
      <c r="JA44" s="417" t="str">
        <f>IFERROR(IZ44/'Donnees de base'!BW44,"")</f>
        <v/>
      </c>
      <c r="JB44" s="418">
        <f t="shared" si="43"/>
        <v>0</v>
      </c>
      <c r="JC44" s="397"/>
      <c r="JD44" s="415" t="str">
        <f>IFERROR(JC44/'Donnees de base'!BY44,"")</f>
        <v/>
      </c>
      <c r="JE44" s="386"/>
      <c r="JF44" s="386"/>
      <c r="JG44" s="386"/>
      <c r="JH44" s="386"/>
      <c r="JI44" s="389">
        <f t="shared" si="44"/>
        <v>0</v>
      </c>
      <c r="JJ44" s="417" t="str">
        <f>IFERROR(JI44/('Donnees de base'!CD44-'Donnees de base'!BY44),"")</f>
        <v/>
      </c>
      <c r="JK44" s="418">
        <f t="shared" si="0"/>
        <v>0</v>
      </c>
    </row>
    <row r="45" spans="1:271" ht="15.4">
      <c r="A45" s="214" t="str">
        <f>IF('Donnees de base'!A45="","",'Donnees de base'!A45)</f>
        <v>COUP</v>
      </c>
      <c r="B45" s="215" t="str">
        <f>IF('Donnees de base'!B45="","",'Donnees de base'!B45)</f>
        <v>GPEI</v>
      </c>
      <c r="C45" s="215" t="str">
        <f>IF('Donnees de base'!C45="","",'Donnees de base'!C45)</f>
        <v>DATA</v>
      </c>
      <c r="D45" s="215" t="str">
        <f>IF('Donnees de base'!D45="","",'Donnees de base'!D45)</f>
        <v/>
      </c>
      <c r="E45" s="216" t="str">
        <f>IF('Donnees de base'!H45="","",'Donnees de base'!H45)</f>
        <v/>
      </c>
      <c r="F45" s="227">
        <v>0</v>
      </c>
      <c r="G45" s="228"/>
      <c r="H45" s="229" t="str">
        <f>IF('Donnees de base'!Y45="","",'Donnees de base'!Y45)</f>
        <v/>
      </c>
      <c r="I45" s="106"/>
      <c r="J45" s="230">
        <f t="shared" si="1"/>
        <v>0</v>
      </c>
      <c r="K45" s="105"/>
      <c r="L45" s="106"/>
      <c r="M45" s="230">
        <f t="shared" si="2"/>
        <v>0</v>
      </c>
      <c r="N45" s="105"/>
      <c r="O45" s="105"/>
      <c r="P45" s="231">
        <f t="shared" si="3"/>
        <v>0</v>
      </c>
      <c r="Q45" s="105"/>
      <c r="R45" s="105"/>
      <c r="S45" s="231">
        <f t="shared" si="4"/>
        <v>0</v>
      </c>
      <c r="T45" s="232">
        <f t="shared" ref="T45:U45" si="205">SUM(N45,Q45)</f>
        <v>0</v>
      </c>
      <c r="U45" s="232">
        <f t="shared" si="205"/>
        <v>0</v>
      </c>
      <c r="V45" s="231">
        <f t="shared" si="6"/>
        <v>0</v>
      </c>
      <c r="W45" s="105"/>
      <c r="X45" s="228"/>
      <c r="Y45" s="114"/>
      <c r="Z45" s="115"/>
      <c r="AA45" s="115"/>
      <c r="AB45" s="115"/>
      <c r="AC45" s="116"/>
      <c r="AD45" s="107"/>
      <c r="AE45" s="228"/>
      <c r="AF45" s="103"/>
      <c r="AG45" s="105"/>
      <c r="AH45" s="105"/>
      <c r="AI45" s="105"/>
      <c r="AJ45" s="105"/>
      <c r="AK45" s="105"/>
      <c r="AL45" s="105"/>
      <c r="AM45" s="105"/>
      <c r="AN45" s="106"/>
      <c r="AO45" s="107"/>
      <c r="AP45" s="105"/>
      <c r="AQ45" s="105"/>
      <c r="AR45" s="105"/>
      <c r="AS45" s="105"/>
      <c r="AT45" s="105"/>
      <c r="AU45" s="105"/>
      <c r="AV45" s="105"/>
      <c r="AW45" s="228"/>
      <c r="AX45" s="103"/>
      <c r="AY45" s="105"/>
      <c r="AZ45" s="105"/>
      <c r="BA45" s="105"/>
      <c r="BB45" s="105"/>
      <c r="BC45" s="105"/>
      <c r="BD45" s="105"/>
      <c r="BE45" s="105"/>
      <c r="BF45" s="105"/>
      <c r="BG45" s="105"/>
      <c r="BH45" s="105"/>
      <c r="BI45" s="106"/>
      <c r="BJ45" s="107"/>
      <c r="BK45" s="228"/>
      <c r="BL45" s="379" t="str">
        <f t="shared" si="7"/>
        <v/>
      </c>
      <c r="BM45" s="380" t="str">
        <f t="shared" si="8"/>
        <v/>
      </c>
      <c r="BN45" s="380" t="str">
        <f>IFERROR(K45/('Donnees de base'!M45*0.48),"")</f>
        <v/>
      </c>
      <c r="BO45" s="380" t="str">
        <f>IFERROR(L45/('Donnees de base'!M45*0.52),"")</f>
        <v/>
      </c>
      <c r="BP45" s="380" t="str">
        <f>IFERROR(T45/('Donnees de base'!K45*0.48),"")</f>
        <v/>
      </c>
      <c r="BQ45" s="380" t="str">
        <f>IFERROR(U45/('Donnees de base'!K45*0.52),"")</f>
        <v/>
      </c>
      <c r="BR45" s="380" t="str">
        <f>IFERROR(W45/('Donnees de base'!L45*0.48),"")</f>
        <v/>
      </c>
      <c r="BS45" s="380" t="str">
        <f>IFERROR(X45/('Donnees de base'!L45*0.52),"")</f>
        <v/>
      </c>
      <c r="BT45" s="380" t="s">
        <v>309</v>
      </c>
      <c r="BU45" s="381" t="s">
        <v>309</v>
      </c>
      <c r="BV45" s="380" t="s">
        <v>309</v>
      </c>
      <c r="BW45" s="380" t="s">
        <v>309</v>
      </c>
      <c r="BX45" s="380" t="s">
        <v>309</v>
      </c>
      <c r="BY45" s="380" t="s">
        <v>309</v>
      </c>
      <c r="BZ45" s="380" t="s">
        <v>309</v>
      </c>
      <c r="CA45" s="380" t="s">
        <v>309</v>
      </c>
      <c r="CB45" s="380" t="s">
        <v>309</v>
      </c>
      <c r="CC45" s="380" t="s">
        <v>309</v>
      </c>
      <c r="CD45" s="380" t="str">
        <f>IFERROR(AN45/('Donnees de base'!M45*0.48),"")</f>
        <v/>
      </c>
      <c r="CE45" s="380" t="s">
        <v>309</v>
      </c>
      <c r="CF45" s="380" t="s">
        <v>309</v>
      </c>
      <c r="CG45" s="380" t="s">
        <v>309</v>
      </c>
      <c r="CH45" s="382" t="s">
        <v>309</v>
      </c>
      <c r="CI45" s="332"/>
      <c r="CJ45" s="333" t="str">
        <f>IF('Donnees de base'!C45="","",'Donnees de base'!C45)</f>
        <v>DATA</v>
      </c>
      <c r="CK45" s="333" t="str">
        <f>IF('Donnees de base'!D45="","",'Donnees de base'!D45)</f>
        <v/>
      </c>
      <c r="CL45" s="333">
        <f>IF('Donnees de base'!G45="","",'Donnees de base'!G45)</f>
        <v>0</v>
      </c>
      <c r="CM45" s="110"/>
      <c r="CN45" s="383" t="s">
        <v>309</v>
      </c>
      <c r="CO45" s="335">
        <f>IF('Donnees de base'!K45="","",'Donnees de base'!K45)</f>
        <v>0</v>
      </c>
      <c r="CP45" s="423"/>
      <c r="CQ45" s="110"/>
      <c r="CR45" s="110"/>
      <c r="CS45" s="433"/>
      <c r="CT45" s="419">
        <f t="shared" si="9"/>
        <v>0</v>
      </c>
      <c r="CU45" s="389">
        <f t="shared" si="10"/>
        <v>0</v>
      </c>
      <c r="CV45" s="420">
        <f t="shared" si="11"/>
        <v>0</v>
      </c>
      <c r="CW45" s="423"/>
      <c r="CX45" s="110"/>
      <c r="CY45" s="110"/>
      <c r="CZ45" s="424"/>
      <c r="DA45" s="419">
        <f t="shared" si="12"/>
        <v>0</v>
      </c>
      <c r="DB45" s="389">
        <f t="shared" si="13"/>
        <v>0</v>
      </c>
      <c r="DC45" s="420">
        <f t="shared" si="14"/>
        <v>0</v>
      </c>
      <c r="DD45" s="421"/>
      <c r="DE45" s="110"/>
      <c r="DF45" s="110"/>
      <c r="DG45" s="422"/>
      <c r="DH45" s="419">
        <f t="shared" si="15"/>
        <v>0</v>
      </c>
      <c r="DI45" s="389">
        <f t="shared" si="16"/>
        <v>0</v>
      </c>
      <c r="DJ45" s="420">
        <f t="shared" si="17"/>
        <v>0</v>
      </c>
      <c r="DK45" s="423"/>
      <c r="DL45" s="110"/>
      <c r="DM45" s="110"/>
      <c r="DN45" s="424"/>
      <c r="DO45" s="348">
        <f t="shared" si="18"/>
        <v>0</v>
      </c>
      <c r="DP45" s="333">
        <f t="shared" si="19"/>
        <v>0</v>
      </c>
      <c r="DQ45" s="349">
        <f t="shared" si="20"/>
        <v>0</v>
      </c>
      <c r="DR45" s="430">
        <f t="shared" ref="DR45:DS45" si="206">SUM(CT45,DH45)</f>
        <v>0</v>
      </c>
      <c r="DS45" s="399">
        <f t="shared" si="206"/>
        <v>0</v>
      </c>
      <c r="DT45" s="431">
        <f t="shared" si="22"/>
        <v>0</v>
      </c>
      <c r="DU45" s="401">
        <f t="shared" ref="DU45:DV45" si="207">SUM(DA45,DO45)</f>
        <v>0</v>
      </c>
      <c r="DV45" s="399">
        <f t="shared" si="207"/>
        <v>0</v>
      </c>
      <c r="DW45" s="402">
        <f t="shared" si="24"/>
        <v>0</v>
      </c>
      <c r="DX45" s="432">
        <f t="shared" ref="DX45:DY45" si="208">SUM(CP45,CR45,CW45,CY45,DD45,DF45,DK45,DM45)</f>
        <v>0</v>
      </c>
      <c r="DY45" s="351">
        <f t="shared" si="208"/>
        <v>0</v>
      </c>
      <c r="DZ45" s="354">
        <f t="shared" si="26"/>
        <v>0</v>
      </c>
      <c r="EA45" s="531"/>
      <c r="EB45" s="532"/>
      <c r="EC45" s="533"/>
      <c r="ED45" s="530"/>
      <c r="EE45" s="408">
        <f t="shared" si="27"/>
        <v>0</v>
      </c>
      <c r="EF45" s="409">
        <f t="shared" si="28"/>
        <v>0</v>
      </c>
      <c r="EG45" s="410" t="str">
        <f>IFERROR(EF45/'Donnees de base'!E45,"")</f>
        <v/>
      </c>
      <c r="EH45" s="410">
        <f t="shared" si="29"/>
        <v>0</v>
      </c>
      <c r="EI45" s="411" t="str">
        <f>IFERROR(EH45/'Donnees de base'!F45,"")</f>
        <v/>
      </c>
      <c r="EJ45" s="365">
        <f t="shared" si="30"/>
        <v>0</v>
      </c>
      <c r="EK45" s="366" t="str">
        <f>IFERROR(EJ45/'Donnees de base'!G45,"")</f>
        <v/>
      </c>
      <c r="EL45" s="412" t="str">
        <f>IFERROR(DZ45/'Donnees de base'!K45,"")</f>
        <v/>
      </c>
      <c r="EM45" s="413" t="str">
        <f>IFERROR(DZ45/'Donnees de base'!P45,"")</f>
        <v/>
      </c>
      <c r="EN45" s="413" t="str">
        <f>IFERROR(DZ45/'Donnees de base'!T45,"")</f>
        <v/>
      </c>
      <c r="EO45" s="414" t="str">
        <f>IFERROR(EE45/'Donnees de base'!L45,"")</f>
        <v/>
      </c>
      <c r="EP45" s="370" t="str">
        <f>IFERROR(EJ45/('Donnees de base'!K45+'Donnees de base'!L45),"")</f>
        <v/>
      </c>
      <c r="EQ45" s="346"/>
      <c r="ER45" s="525">
        <f>IFERROR(EQ45-Jour1!ES45,"")</f>
        <v>0</v>
      </c>
      <c r="ES45" s="372">
        <f t="shared" si="31"/>
        <v>0</v>
      </c>
      <c r="ET45" s="84"/>
      <c r="EU45" s="84"/>
      <c r="EV45" s="373" t="str">
        <f>IFERROR((((ET45+EU45)*'Donnees de base'!$X$49)-(DZ45+EE45))/((ET45+EU45)*'Donnees de base'!$X$49),"")</f>
        <v/>
      </c>
      <c r="EW45" s="374">
        <f>IFERROR(Jour1!EW45-(ET45+EU45),"")</f>
        <v>0</v>
      </c>
      <c r="EX45" s="421"/>
      <c r="EY45" s="110"/>
      <c r="EZ45" s="110"/>
      <c r="FA45" s="422"/>
      <c r="FB45" s="423"/>
      <c r="FC45" s="110"/>
      <c r="FD45" s="424"/>
      <c r="FE45" s="395"/>
      <c r="FF45" s="415" t="str">
        <f>IFERROR(FE45/'Donnees de base'!AC45,"")</f>
        <v/>
      </c>
      <c r="FG45" s="386"/>
      <c r="FH45" s="415" t="str">
        <f>IFERROR(FG45/'Donnees de base'!AD45,"")</f>
        <v/>
      </c>
      <c r="FI45" s="386"/>
      <c r="FJ45" s="415" t="str">
        <f>IFERROR(FI45/'Donnees de base'!AE45,"")</f>
        <v/>
      </c>
      <c r="FK45" s="386"/>
      <c r="FL45" s="415" t="str">
        <f>IFERROR(FK45/'Donnees de base'!AF45,"")</f>
        <v/>
      </c>
      <c r="FM45" s="386"/>
      <c r="FN45" s="415" t="str">
        <f>IFERROR(FM45/'Donnees de base'!AG45,"")</f>
        <v/>
      </c>
      <c r="FO45" s="416">
        <f t="shared" si="32"/>
        <v>0</v>
      </c>
      <c r="FP45" s="386"/>
      <c r="FQ45" s="415" t="str">
        <f>IFERROR(FP45/'Donnees de base'!AH45,"")</f>
        <v/>
      </c>
      <c r="FR45" s="386"/>
      <c r="FS45" s="415" t="str">
        <f>IFERROR(FR45/'Donnees de base'!AI45,"")</f>
        <v/>
      </c>
      <c r="FT45" s="386"/>
      <c r="FU45" s="415" t="str">
        <f>IFERROR(FT45/'Donnees de base'!AJ45,"")</f>
        <v/>
      </c>
      <c r="FV45" s="416">
        <f t="shared" si="33"/>
        <v>0</v>
      </c>
      <c r="FW45" s="386"/>
      <c r="FX45" s="415" t="str">
        <f>IFERROR(FW45/'Donnees de base'!AK45,"")</f>
        <v/>
      </c>
      <c r="FY45" s="386"/>
      <c r="FZ45" s="415" t="str">
        <f>IFERROR(FY45/'Donnees de base'!AL45,"")</f>
        <v/>
      </c>
      <c r="GA45" s="386"/>
      <c r="GB45" s="415" t="str">
        <f>IFERROR(GA45/'Donnees de base'!AM45,"")</f>
        <v/>
      </c>
      <c r="GC45" s="416">
        <f t="shared" si="34"/>
        <v>0</v>
      </c>
      <c r="GD45" s="386"/>
      <c r="GE45" s="415" t="str">
        <f>IFERROR(GD45/'Donnees de base'!AN45,"")</f>
        <v/>
      </c>
      <c r="GF45" s="101"/>
      <c r="GG45" s="415" t="str">
        <f>IFERROR(GF45/'Donnees de base'!AO45,"")</f>
        <v/>
      </c>
      <c r="GH45" s="386"/>
      <c r="GI45" s="415" t="str">
        <f>IFERROR(GH45/'Donnees de base'!AP45,"")</f>
        <v/>
      </c>
      <c r="GJ45" s="386"/>
      <c r="GK45" s="417" t="str">
        <f>IFERROR(GJ45/'Donnees de base'!AQ45,"")</f>
        <v/>
      </c>
      <c r="GL45" s="418">
        <f t="shared" si="35"/>
        <v>0</v>
      </c>
      <c r="GM45" s="397"/>
      <c r="GN45" s="415" t="str">
        <f>IFERROR(GM45/'Donnees de base'!AS45,"")</f>
        <v/>
      </c>
      <c r="GO45" s="386"/>
      <c r="GP45" s="415" t="str">
        <f>IFERROR(GO45/'Donnees de base'!AT45,"")</f>
        <v/>
      </c>
      <c r="GQ45" s="386"/>
      <c r="GR45" s="415" t="str">
        <f>IFERROR(GQ45/'Donnees de base'!AU45,"")</f>
        <v/>
      </c>
      <c r="GS45" s="386"/>
      <c r="GT45" s="415" t="str">
        <f>IFERROR(GS45/'Donnees de base'!AV45,"")</f>
        <v/>
      </c>
      <c r="GU45" s="386"/>
      <c r="GV45" s="415" t="str">
        <f>IFERROR(GU45/'Donnees de base'!AW45,"")</f>
        <v/>
      </c>
      <c r="GW45" s="416">
        <f t="shared" si="36"/>
        <v>0</v>
      </c>
      <c r="GX45" s="386"/>
      <c r="GY45" s="415" t="str">
        <f>IFERROR(GX45/'Donnees de base'!AX45,"")</f>
        <v/>
      </c>
      <c r="GZ45" s="386"/>
      <c r="HA45" s="415" t="str">
        <f>IFERROR(GZ45/'Donnees de base'!AY45,"")</f>
        <v/>
      </c>
      <c r="HB45" s="386"/>
      <c r="HC45" s="415" t="str">
        <f>IFERROR(HB45/'Donnees de base'!AZ45,"")</f>
        <v/>
      </c>
      <c r="HD45" s="416">
        <f t="shared" si="37"/>
        <v>0</v>
      </c>
      <c r="HE45" s="386"/>
      <c r="HF45" s="415" t="str">
        <f>IFERROR(HE45/'Donnees de base'!BA45,"")</f>
        <v/>
      </c>
      <c r="HG45" s="386"/>
      <c r="HH45" s="415" t="str">
        <f>IFERROR(HG45/'Donnees de base'!BB45,"")</f>
        <v/>
      </c>
      <c r="HI45" s="386"/>
      <c r="HJ45" s="415" t="str">
        <f>IFERROR(HI45/'Donnees de base'!BC45,"")</f>
        <v/>
      </c>
      <c r="HK45" s="416">
        <f t="shared" si="38"/>
        <v>0</v>
      </c>
      <c r="HL45" s="386"/>
      <c r="HM45" s="415" t="str">
        <f>IFERROR(HL45/'Donnees de base'!BD45,"")</f>
        <v/>
      </c>
      <c r="HN45" s="386"/>
      <c r="HO45" s="415" t="str">
        <f>IFERROR(HN45/'Donnees de base'!BE45,"")</f>
        <v/>
      </c>
      <c r="HP45" s="386"/>
      <c r="HQ45" s="415" t="str">
        <f>IFERROR(HP45/'Donnees de base'!BF45,"")</f>
        <v/>
      </c>
      <c r="HR45" s="386"/>
      <c r="HS45" s="417" t="str">
        <f>IFERROR(HR45/'Donnees de base'!BG45,"")</f>
        <v/>
      </c>
      <c r="HT45" s="418">
        <f t="shared" si="39"/>
        <v>0</v>
      </c>
      <c r="HU45" s="397"/>
      <c r="HV45" s="415" t="str">
        <f>IFERROR(HU45/'Donnees de base'!BI45,"")</f>
        <v/>
      </c>
      <c r="HW45" s="386"/>
      <c r="HX45" s="415" t="str">
        <f>IFERROR(HW45/'Donnees de base'!BJ45,"")</f>
        <v/>
      </c>
      <c r="HY45" s="386"/>
      <c r="HZ45" s="415" t="str">
        <f>IFERROR(HY45/'Donnees de base'!BK45,"")</f>
        <v/>
      </c>
      <c r="IA45" s="386"/>
      <c r="IB45" s="415" t="str">
        <f>IFERROR(IA45/'Donnees de base'!BL45,"")</f>
        <v/>
      </c>
      <c r="IC45" s="386"/>
      <c r="ID45" s="415" t="str">
        <f>IFERROR(IC45/'Donnees de base'!BM45,"")</f>
        <v/>
      </c>
      <c r="IE45" s="416">
        <f t="shared" si="40"/>
        <v>0</v>
      </c>
      <c r="IF45" s="386"/>
      <c r="IG45" s="415" t="str">
        <f>IFERROR(IF45/'Donnees de base'!BN45,"")</f>
        <v/>
      </c>
      <c r="IH45" s="386"/>
      <c r="II45" s="415" t="str">
        <f>IFERROR(IH45/'Donnees de base'!BO45,"")</f>
        <v/>
      </c>
      <c r="IJ45" s="386"/>
      <c r="IK45" s="415" t="str">
        <f>IFERROR(IJ45/'Donnees de base'!BP45,"")</f>
        <v/>
      </c>
      <c r="IL45" s="416">
        <f t="shared" si="41"/>
        <v>0</v>
      </c>
      <c r="IM45" s="386"/>
      <c r="IN45" s="415" t="str">
        <f>IFERROR(IM45/'Donnees de base'!BQ45,"")</f>
        <v/>
      </c>
      <c r="IO45" s="386"/>
      <c r="IP45" s="415" t="str">
        <f>IFERROR(IO45/'Donnees de base'!BR45,"")</f>
        <v/>
      </c>
      <c r="IQ45" s="386"/>
      <c r="IR45" s="415" t="str">
        <f>IFERROR(IQ45/'Donnees de base'!BS45,"")</f>
        <v/>
      </c>
      <c r="IS45" s="416">
        <f t="shared" si="42"/>
        <v>0</v>
      </c>
      <c r="IT45" s="386"/>
      <c r="IU45" s="415" t="str">
        <f>IFERROR(IT45/'Donnees de base'!BT45,"")</f>
        <v/>
      </c>
      <c r="IV45" s="386"/>
      <c r="IW45" s="415" t="str">
        <f>IFERROR(IV45/'Donnees de base'!BU45,"")</f>
        <v/>
      </c>
      <c r="IX45" s="386"/>
      <c r="IY45" s="415" t="str">
        <f>IFERROR(IX45/'Donnees de base'!BV45,"")</f>
        <v/>
      </c>
      <c r="IZ45" s="386"/>
      <c r="JA45" s="417" t="str">
        <f>IFERROR(IZ45/'Donnees de base'!BW45,"")</f>
        <v/>
      </c>
      <c r="JB45" s="418">
        <f t="shared" si="43"/>
        <v>0</v>
      </c>
      <c r="JC45" s="397"/>
      <c r="JD45" s="415" t="str">
        <f>IFERROR(JC45/'Donnees de base'!BY45,"")</f>
        <v/>
      </c>
      <c r="JE45" s="386"/>
      <c r="JF45" s="386"/>
      <c r="JG45" s="386"/>
      <c r="JH45" s="386"/>
      <c r="JI45" s="389">
        <f t="shared" si="44"/>
        <v>0</v>
      </c>
      <c r="JJ45" s="417" t="str">
        <f>IFERROR(JI45/('Donnees de base'!CD45-'Donnees de base'!BY45),"")</f>
        <v/>
      </c>
      <c r="JK45" s="418">
        <f t="shared" si="0"/>
        <v>0</v>
      </c>
    </row>
    <row r="46" spans="1:271" ht="15.4">
      <c r="A46" s="214" t="str">
        <f>IF('Donnees de base'!A46="","",'Donnees de base'!A46)</f>
        <v>COUP</v>
      </c>
      <c r="B46" s="215" t="str">
        <f>IF('Donnees de base'!B46="","",'Donnees de base'!B46)</f>
        <v>GPEI</v>
      </c>
      <c r="C46" s="215" t="str">
        <f>IF('Donnees de base'!C46="","",'Donnees de base'!C46)</f>
        <v>DATA</v>
      </c>
      <c r="D46" s="215" t="str">
        <f>IF('Donnees de base'!D46="","",'Donnees de base'!D46)</f>
        <v/>
      </c>
      <c r="E46" s="216" t="str">
        <f>IF('Donnees de base'!H46="","",'Donnees de base'!H46)</f>
        <v/>
      </c>
      <c r="F46" s="227">
        <v>0</v>
      </c>
      <c r="G46" s="228"/>
      <c r="H46" s="229" t="str">
        <f>IF('Donnees de base'!Y46="","",'Donnees de base'!Y46)</f>
        <v/>
      </c>
      <c r="I46" s="106"/>
      <c r="J46" s="230">
        <f t="shared" si="1"/>
        <v>0</v>
      </c>
      <c r="K46" s="105"/>
      <c r="L46" s="106"/>
      <c r="M46" s="230">
        <f t="shared" si="2"/>
        <v>0</v>
      </c>
      <c r="N46" s="105"/>
      <c r="O46" s="105"/>
      <c r="P46" s="231">
        <f t="shared" si="3"/>
        <v>0</v>
      </c>
      <c r="Q46" s="105"/>
      <c r="R46" s="105"/>
      <c r="S46" s="231">
        <f t="shared" si="4"/>
        <v>0</v>
      </c>
      <c r="T46" s="232">
        <f t="shared" ref="T46:U46" si="209">SUM(N46,Q46)</f>
        <v>0</v>
      </c>
      <c r="U46" s="232">
        <f t="shared" si="209"/>
        <v>0</v>
      </c>
      <c r="V46" s="231">
        <f t="shared" si="6"/>
        <v>0</v>
      </c>
      <c r="W46" s="105"/>
      <c r="X46" s="228"/>
      <c r="Y46" s="114"/>
      <c r="Z46" s="115"/>
      <c r="AA46" s="115"/>
      <c r="AB46" s="115"/>
      <c r="AC46" s="116"/>
      <c r="AD46" s="107"/>
      <c r="AE46" s="228"/>
      <c r="AF46" s="103"/>
      <c r="AG46" s="105"/>
      <c r="AH46" s="105"/>
      <c r="AI46" s="105"/>
      <c r="AJ46" s="105"/>
      <c r="AK46" s="105"/>
      <c r="AL46" s="105"/>
      <c r="AM46" s="105"/>
      <c r="AN46" s="106"/>
      <c r="AO46" s="107"/>
      <c r="AP46" s="105"/>
      <c r="AQ46" s="105"/>
      <c r="AR46" s="105"/>
      <c r="AS46" s="105"/>
      <c r="AT46" s="105"/>
      <c r="AU46" s="105"/>
      <c r="AV46" s="105"/>
      <c r="AW46" s="228"/>
      <c r="AX46" s="103"/>
      <c r="AY46" s="105"/>
      <c r="AZ46" s="105"/>
      <c r="BA46" s="105"/>
      <c r="BB46" s="105"/>
      <c r="BC46" s="105"/>
      <c r="BD46" s="105"/>
      <c r="BE46" s="105"/>
      <c r="BF46" s="105"/>
      <c r="BG46" s="105"/>
      <c r="BH46" s="105"/>
      <c r="BI46" s="106"/>
      <c r="BJ46" s="107"/>
      <c r="BK46" s="228"/>
      <c r="BL46" s="379" t="str">
        <f t="shared" si="7"/>
        <v/>
      </c>
      <c r="BM46" s="380" t="str">
        <f t="shared" si="8"/>
        <v/>
      </c>
      <c r="BN46" s="380" t="str">
        <f>IFERROR(K46/('Donnees de base'!M46*0.48),"")</f>
        <v/>
      </c>
      <c r="BO46" s="380" t="str">
        <f>IFERROR(L46/('Donnees de base'!M46*0.52),"")</f>
        <v/>
      </c>
      <c r="BP46" s="380" t="str">
        <f>IFERROR(T46/('Donnees de base'!K46*0.48),"")</f>
        <v/>
      </c>
      <c r="BQ46" s="380" t="str">
        <f>IFERROR(U46/('Donnees de base'!K46*0.52),"")</f>
        <v/>
      </c>
      <c r="BR46" s="380" t="str">
        <f>IFERROR(W46/('Donnees de base'!L46*0.48),"")</f>
        <v/>
      </c>
      <c r="BS46" s="380" t="str">
        <f>IFERROR(X46/('Donnees de base'!L46*0.52),"")</f>
        <v/>
      </c>
      <c r="BT46" s="380" t="s">
        <v>309</v>
      </c>
      <c r="BU46" s="381" t="s">
        <v>309</v>
      </c>
      <c r="BV46" s="380" t="s">
        <v>309</v>
      </c>
      <c r="BW46" s="380" t="s">
        <v>309</v>
      </c>
      <c r="BX46" s="380" t="s">
        <v>309</v>
      </c>
      <c r="BY46" s="380" t="s">
        <v>309</v>
      </c>
      <c r="BZ46" s="380" t="s">
        <v>309</v>
      </c>
      <c r="CA46" s="380" t="s">
        <v>309</v>
      </c>
      <c r="CB46" s="380" t="s">
        <v>309</v>
      </c>
      <c r="CC46" s="380" t="s">
        <v>309</v>
      </c>
      <c r="CD46" s="380" t="str">
        <f>IFERROR(AN46/('Donnees de base'!M46*0.48),"")</f>
        <v/>
      </c>
      <c r="CE46" s="380" t="s">
        <v>309</v>
      </c>
      <c r="CF46" s="380" t="s">
        <v>309</v>
      </c>
      <c r="CG46" s="380" t="s">
        <v>309</v>
      </c>
      <c r="CH46" s="382" t="s">
        <v>309</v>
      </c>
      <c r="CI46" s="332"/>
      <c r="CJ46" s="333" t="str">
        <f>IF('Donnees de base'!C46="","",'Donnees de base'!C46)</f>
        <v>DATA</v>
      </c>
      <c r="CK46" s="333" t="str">
        <f>IF('Donnees de base'!D46="","",'Donnees de base'!D46)</f>
        <v/>
      </c>
      <c r="CL46" s="333">
        <f>IF('Donnees de base'!G46="","",'Donnees de base'!G46)</f>
        <v>0</v>
      </c>
      <c r="CM46" s="110"/>
      <c r="CN46" s="383" t="s">
        <v>309</v>
      </c>
      <c r="CO46" s="335">
        <f>IF('Donnees de base'!K46="","",'Donnees de base'!K46)</f>
        <v>0</v>
      </c>
      <c r="CP46" s="423"/>
      <c r="CQ46" s="110"/>
      <c r="CR46" s="110"/>
      <c r="CS46" s="433"/>
      <c r="CT46" s="419">
        <f t="shared" si="9"/>
        <v>0</v>
      </c>
      <c r="CU46" s="389">
        <f t="shared" si="10"/>
        <v>0</v>
      </c>
      <c r="CV46" s="420">
        <f t="shared" si="11"/>
        <v>0</v>
      </c>
      <c r="CW46" s="423"/>
      <c r="CX46" s="110"/>
      <c r="CY46" s="110"/>
      <c r="CZ46" s="424"/>
      <c r="DA46" s="419">
        <f t="shared" si="12"/>
        <v>0</v>
      </c>
      <c r="DB46" s="389">
        <f t="shared" si="13"/>
        <v>0</v>
      </c>
      <c r="DC46" s="420">
        <f t="shared" si="14"/>
        <v>0</v>
      </c>
      <c r="DD46" s="421"/>
      <c r="DE46" s="110"/>
      <c r="DF46" s="110"/>
      <c r="DG46" s="422"/>
      <c r="DH46" s="419">
        <f t="shared" si="15"/>
        <v>0</v>
      </c>
      <c r="DI46" s="389">
        <f t="shared" si="16"/>
        <v>0</v>
      </c>
      <c r="DJ46" s="420">
        <f t="shared" si="17"/>
        <v>0</v>
      </c>
      <c r="DK46" s="423"/>
      <c r="DL46" s="110"/>
      <c r="DM46" s="110"/>
      <c r="DN46" s="424"/>
      <c r="DO46" s="348">
        <f t="shared" si="18"/>
        <v>0</v>
      </c>
      <c r="DP46" s="333">
        <f t="shared" si="19"/>
        <v>0</v>
      </c>
      <c r="DQ46" s="349">
        <f t="shared" si="20"/>
        <v>0</v>
      </c>
      <c r="DR46" s="430">
        <f t="shared" ref="DR46:DS46" si="210">SUM(CT46,DH46)</f>
        <v>0</v>
      </c>
      <c r="DS46" s="399">
        <f t="shared" si="210"/>
        <v>0</v>
      </c>
      <c r="DT46" s="431">
        <f t="shared" si="22"/>
        <v>0</v>
      </c>
      <c r="DU46" s="401">
        <f t="shared" ref="DU46:DV46" si="211">SUM(DA46,DO46)</f>
        <v>0</v>
      </c>
      <c r="DV46" s="399">
        <f t="shared" si="211"/>
        <v>0</v>
      </c>
      <c r="DW46" s="402">
        <f t="shared" si="24"/>
        <v>0</v>
      </c>
      <c r="DX46" s="432">
        <f t="shared" ref="DX46:DY46" si="212">SUM(CP46,CR46,CW46,CY46,DD46,DF46,DK46,DM46)</f>
        <v>0</v>
      </c>
      <c r="DY46" s="351">
        <f t="shared" si="212"/>
        <v>0</v>
      </c>
      <c r="DZ46" s="354">
        <f t="shared" si="26"/>
        <v>0</v>
      </c>
      <c r="EA46" s="531"/>
      <c r="EB46" s="532"/>
      <c r="EC46" s="533"/>
      <c r="ED46" s="530"/>
      <c r="EE46" s="408">
        <f t="shared" si="27"/>
        <v>0</v>
      </c>
      <c r="EF46" s="409">
        <f t="shared" si="28"/>
        <v>0</v>
      </c>
      <c r="EG46" s="410" t="str">
        <f>IFERROR(EF46/'Donnees de base'!E46,"")</f>
        <v/>
      </c>
      <c r="EH46" s="410">
        <f t="shared" si="29"/>
        <v>0</v>
      </c>
      <c r="EI46" s="411" t="str">
        <f>IFERROR(EH46/'Donnees de base'!F46,"")</f>
        <v/>
      </c>
      <c r="EJ46" s="365">
        <f t="shared" si="30"/>
        <v>0</v>
      </c>
      <c r="EK46" s="366" t="str">
        <f>IFERROR(EJ46/'Donnees de base'!G46,"")</f>
        <v/>
      </c>
      <c r="EL46" s="412" t="str">
        <f>IFERROR(DZ46/'Donnees de base'!K46,"")</f>
        <v/>
      </c>
      <c r="EM46" s="413" t="str">
        <f>IFERROR(DZ46/'Donnees de base'!P46,"")</f>
        <v/>
      </c>
      <c r="EN46" s="413" t="str">
        <f>IFERROR(DZ46/'Donnees de base'!T46,"")</f>
        <v/>
      </c>
      <c r="EO46" s="414" t="str">
        <f>IFERROR(EE46/'Donnees de base'!L46,"")</f>
        <v/>
      </c>
      <c r="EP46" s="370" t="str">
        <f>IFERROR(EJ46/('Donnees de base'!K46+'Donnees de base'!L46),"")</f>
        <v/>
      </c>
      <c r="EQ46" s="346"/>
      <c r="ER46" s="525">
        <f>IFERROR(EQ46-Jour1!ES46,"")</f>
        <v>0</v>
      </c>
      <c r="ES46" s="372">
        <f t="shared" si="31"/>
        <v>0</v>
      </c>
      <c r="ET46" s="84"/>
      <c r="EU46" s="84"/>
      <c r="EV46" s="373" t="str">
        <f>IFERROR((((ET46+EU46)*'Donnees de base'!$X$49)-(DZ46+EE46))/((ET46+EU46)*'Donnees de base'!$X$49),"")</f>
        <v/>
      </c>
      <c r="EW46" s="374">
        <f>IFERROR(Jour1!EW46-(ET46+EU46),"")</f>
        <v>0</v>
      </c>
      <c r="EX46" s="421"/>
      <c r="EY46" s="110"/>
      <c r="EZ46" s="110"/>
      <c r="FA46" s="422"/>
      <c r="FB46" s="423"/>
      <c r="FC46" s="110"/>
      <c r="FD46" s="424"/>
      <c r="FE46" s="395"/>
      <c r="FF46" s="415" t="str">
        <f>IFERROR(FE46/'Donnees de base'!AC46,"")</f>
        <v/>
      </c>
      <c r="FG46" s="386"/>
      <c r="FH46" s="415" t="str">
        <f>IFERROR(FG46/'Donnees de base'!AD46,"")</f>
        <v/>
      </c>
      <c r="FI46" s="386"/>
      <c r="FJ46" s="415" t="str">
        <f>IFERROR(FI46/'Donnees de base'!AE46,"")</f>
        <v/>
      </c>
      <c r="FK46" s="386"/>
      <c r="FL46" s="415" t="str">
        <f>IFERROR(FK46/'Donnees de base'!AF46,"")</f>
        <v/>
      </c>
      <c r="FM46" s="386"/>
      <c r="FN46" s="415" t="str">
        <f>IFERROR(FM46/'Donnees de base'!AG46,"")</f>
        <v/>
      </c>
      <c r="FO46" s="416">
        <f t="shared" si="32"/>
        <v>0</v>
      </c>
      <c r="FP46" s="386"/>
      <c r="FQ46" s="415" t="str">
        <f>IFERROR(FP46/'Donnees de base'!AH46,"")</f>
        <v/>
      </c>
      <c r="FR46" s="386"/>
      <c r="FS46" s="415" t="str">
        <f>IFERROR(FR46/'Donnees de base'!AI46,"")</f>
        <v/>
      </c>
      <c r="FT46" s="386"/>
      <c r="FU46" s="415" t="str">
        <f>IFERROR(FT46/'Donnees de base'!AJ46,"")</f>
        <v/>
      </c>
      <c r="FV46" s="416">
        <f t="shared" si="33"/>
        <v>0</v>
      </c>
      <c r="FW46" s="386"/>
      <c r="FX46" s="415" t="str">
        <f>IFERROR(FW46/'Donnees de base'!AK46,"")</f>
        <v/>
      </c>
      <c r="FY46" s="386"/>
      <c r="FZ46" s="415" t="str">
        <f>IFERROR(FY46/'Donnees de base'!AL46,"")</f>
        <v/>
      </c>
      <c r="GA46" s="386"/>
      <c r="GB46" s="415" t="str">
        <f>IFERROR(GA46/'Donnees de base'!AM46,"")</f>
        <v/>
      </c>
      <c r="GC46" s="416">
        <f t="shared" si="34"/>
        <v>0</v>
      </c>
      <c r="GD46" s="386"/>
      <c r="GE46" s="415" t="str">
        <f>IFERROR(GD46/'Donnees de base'!AN46,"")</f>
        <v/>
      </c>
      <c r="GF46" s="101"/>
      <c r="GG46" s="415" t="str">
        <f>IFERROR(GF46/'Donnees de base'!AO46,"")</f>
        <v/>
      </c>
      <c r="GH46" s="386"/>
      <c r="GI46" s="415" t="str">
        <f>IFERROR(GH46/'Donnees de base'!AP46,"")</f>
        <v/>
      </c>
      <c r="GJ46" s="386"/>
      <c r="GK46" s="417" t="str">
        <f>IFERROR(GJ46/'Donnees de base'!AQ46,"")</f>
        <v/>
      </c>
      <c r="GL46" s="418">
        <f t="shared" si="35"/>
        <v>0</v>
      </c>
      <c r="GM46" s="397"/>
      <c r="GN46" s="415" t="str">
        <f>IFERROR(GM46/'Donnees de base'!AS46,"")</f>
        <v/>
      </c>
      <c r="GO46" s="386"/>
      <c r="GP46" s="415" t="str">
        <f>IFERROR(GO46/'Donnees de base'!AT46,"")</f>
        <v/>
      </c>
      <c r="GQ46" s="386"/>
      <c r="GR46" s="415" t="str">
        <f>IFERROR(GQ46/'Donnees de base'!AU46,"")</f>
        <v/>
      </c>
      <c r="GS46" s="386"/>
      <c r="GT46" s="415" t="str">
        <f>IFERROR(GS46/'Donnees de base'!AV46,"")</f>
        <v/>
      </c>
      <c r="GU46" s="386"/>
      <c r="GV46" s="415" t="str">
        <f>IFERROR(GU46/'Donnees de base'!AW46,"")</f>
        <v/>
      </c>
      <c r="GW46" s="416">
        <f t="shared" si="36"/>
        <v>0</v>
      </c>
      <c r="GX46" s="386"/>
      <c r="GY46" s="415" t="str">
        <f>IFERROR(GX46/'Donnees de base'!AX46,"")</f>
        <v/>
      </c>
      <c r="GZ46" s="386"/>
      <c r="HA46" s="415" t="str">
        <f>IFERROR(GZ46/'Donnees de base'!AY46,"")</f>
        <v/>
      </c>
      <c r="HB46" s="386"/>
      <c r="HC46" s="415" t="str">
        <f>IFERROR(HB46/'Donnees de base'!AZ46,"")</f>
        <v/>
      </c>
      <c r="HD46" s="416">
        <f t="shared" si="37"/>
        <v>0</v>
      </c>
      <c r="HE46" s="386"/>
      <c r="HF46" s="415" t="str">
        <f>IFERROR(HE46/'Donnees de base'!BA46,"")</f>
        <v/>
      </c>
      <c r="HG46" s="386"/>
      <c r="HH46" s="415" t="str">
        <f>IFERROR(HG46/'Donnees de base'!BB46,"")</f>
        <v/>
      </c>
      <c r="HI46" s="386"/>
      <c r="HJ46" s="415" t="str">
        <f>IFERROR(HI46/'Donnees de base'!BC46,"")</f>
        <v/>
      </c>
      <c r="HK46" s="416">
        <f t="shared" si="38"/>
        <v>0</v>
      </c>
      <c r="HL46" s="386"/>
      <c r="HM46" s="415" t="str">
        <f>IFERROR(HL46/'Donnees de base'!BD46,"")</f>
        <v/>
      </c>
      <c r="HN46" s="386"/>
      <c r="HO46" s="415" t="str">
        <f>IFERROR(HN46/'Donnees de base'!BE46,"")</f>
        <v/>
      </c>
      <c r="HP46" s="386"/>
      <c r="HQ46" s="415" t="str">
        <f>IFERROR(HP46/'Donnees de base'!BF46,"")</f>
        <v/>
      </c>
      <c r="HR46" s="386"/>
      <c r="HS46" s="417" t="str">
        <f>IFERROR(HR46/'Donnees de base'!BG46,"")</f>
        <v/>
      </c>
      <c r="HT46" s="418">
        <f t="shared" si="39"/>
        <v>0</v>
      </c>
      <c r="HU46" s="397"/>
      <c r="HV46" s="415" t="str">
        <f>IFERROR(HU46/'Donnees de base'!BI46,"")</f>
        <v/>
      </c>
      <c r="HW46" s="386"/>
      <c r="HX46" s="415" t="str">
        <f>IFERROR(HW46/'Donnees de base'!BJ46,"")</f>
        <v/>
      </c>
      <c r="HY46" s="386"/>
      <c r="HZ46" s="415" t="str">
        <f>IFERROR(HY46/'Donnees de base'!BK46,"")</f>
        <v/>
      </c>
      <c r="IA46" s="386"/>
      <c r="IB46" s="415" t="str">
        <f>IFERROR(IA46/'Donnees de base'!BL46,"")</f>
        <v/>
      </c>
      <c r="IC46" s="386"/>
      <c r="ID46" s="415" t="str">
        <f>IFERROR(IC46/'Donnees de base'!BM46,"")</f>
        <v/>
      </c>
      <c r="IE46" s="416">
        <f t="shared" si="40"/>
        <v>0</v>
      </c>
      <c r="IF46" s="386"/>
      <c r="IG46" s="415" t="str">
        <f>IFERROR(IF46/'Donnees de base'!BN46,"")</f>
        <v/>
      </c>
      <c r="IH46" s="386"/>
      <c r="II46" s="415" t="str">
        <f>IFERROR(IH46/'Donnees de base'!BO46,"")</f>
        <v/>
      </c>
      <c r="IJ46" s="386"/>
      <c r="IK46" s="415" t="str">
        <f>IFERROR(IJ46/'Donnees de base'!BP46,"")</f>
        <v/>
      </c>
      <c r="IL46" s="416">
        <f t="shared" si="41"/>
        <v>0</v>
      </c>
      <c r="IM46" s="386"/>
      <c r="IN46" s="415" t="str">
        <f>IFERROR(IM46/'Donnees de base'!BQ46,"")</f>
        <v/>
      </c>
      <c r="IO46" s="386"/>
      <c r="IP46" s="415" t="str">
        <f>IFERROR(IO46/'Donnees de base'!BR46,"")</f>
        <v/>
      </c>
      <c r="IQ46" s="386"/>
      <c r="IR46" s="415" t="str">
        <f>IFERROR(IQ46/'Donnees de base'!BS46,"")</f>
        <v/>
      </c>
      <c r="IS46" s="416">
        <f t="shared" si="42"/>
        <v>0</v>
      </c>
      <c r="IT46" s="386"/>
      <c r="IU46" s="415" t="str">
        <f>IFERROR(IT46/'Donnees de base'!BT46,"")</f>
        <v/>
      </c>
      <c r="IV46" s="386"/>
      <c r="IW46" s="415" t="str">
        <f>IFERROR(IV46/'Donnees de base'!BU46,"")</f>
        <v/>
      </c>
      <c r="IX46" s="386"/>
      <c r="IY46" s="415" t="str">
        <f>IFERROR(IX46/'Donnees de base'!BV46,"")</f>
        <v/>
      </c>
      <c r="IZ46" s="386"/>
      <c r="JA46" s="417" t="str">
        <f>IFERROR(IZ46/'Donnees de base'!BW46,"")</f>
        <v/>
      </c>
      <c r="JB46" s="418">
        <f t="shared" si="43"/>
        <v>0</v>
      </c>
      <c r="JC46" s="397"/>
      <c r="JD46" s="415" t="str">
        <f>IFERROR(JC46/'Donnees de base'!BY46,"")</f>
        <v/>
      </c>
      <c r="JE46" s="386"/>
      <c r="JF46" s="386"/>
      <c r="JG46" s="386"/>
      <c r="JH46" s="386"/>
      <c r="JI46" s="389">
        <f t="shared" si="44"/>
        <v>0</v>
      </c>
      <c r="JJ46" s="417" t="str">
        <f>IFERROR(JI46/('Donnees de base'!CD46-'Donnees de base'!BY46),"")</f>
        <v/>
      </c>
      <c r="JK46" s="418">
        <f t="shared" si="0"/>
        <v>0</v>
      </c>
    </row>
    <row r="47" spans="1:271" ht="15.4">
      <c r="A47" s="214" t="str">
        <f>IF('Donnees de base'!A47="","",'Donnees de base'!A47)</f>
        <v>COUP</v>
      </c>
      <c r="B47" s="215" t="str">
        <f>IF('Donnees de base'!B47="","",'Donnees de base'!B47)</f>
        <v>GPEI</v>
      </c>
      <c r="C47" s="215" t="str">
        <f>IF('Donnees de base'!C47="","",'Donnees de base'!C47)</f>
        <v>DATA</v>
      </c>
      <c r="D47" s="215" t="str">
        <f>IF('Donnees de base'!D47="","",'Donnees de base'!D47)</f>
        <v/>
      </c>
      <c r="E47" s="216" t="str">
        <f>IF('Donnees de base'!H47="","",'Donnees de base'!H47)</f>
        <v/>
      </c>
      <c r="F47" s="227">
        <v>0</v>
      </c>
      <c r="G47" s="228"/>
      <c r="H47" s="229" t="str">
        <f>IF('Donnees de base'!Y47="","",'Donnees de base'!Y47)</f>
        <v/>
      </c>
      <c r="I47" s="106"/>
      <c r="J47" s="230">
        <f t="shared" si="1"/>
        <v>0</v>
      </c>
      <c r="K47" s="105"/>
      <c r="L47" s="106"/>
      <c r="M47" s="230">
        <f t="shared" si="2"/>
        <v>0</v>
      </c>
      <c r="N47" s="105"/>
      <c r="O47" s="105"/>
      <c r="P47" s="231">
        <f t="shared" si="3"/>
        <v>0</v>
      </c>
      <c r="Q47" s="105"/>
      <c r="R47" s="105"/>
      <c r="S47" s="231">
        <f t="shared" si="4"/>
        <v>0</v>
      </c>
      <c r="T47" s="232">
        <f t="shared" ref="T47:U47" si="213">SUM(N47,Q47)</f>
        <v>0</v>
      </c>
      <c r="U47" s="232">
        <f t="shared" si="213"/>
        <v>0</v>
      </c>
      <c r="V47" s="231">
        <f t="shared" si="6"/>
        <v>0</v>
      </c>
      <c r="W47" s="105"/>
      <c r="X47" s="228"/>
      <c r="Y47" s="114"/>
      <c r="Z47" s="115"/>
      <c r="AA47" s="115"/>
      <c r="AB47" s="115"/>
      <c r="AC47" s="116"/>
      <c r="AD47" s="107"/>
      <c r="AE47" s="228"/>
      <c r="AF47" s="103"/>
      <c r="AG47" s="105"/>
      <c r="AH47" s="105"/>
      <c r="AI47" s="105"/>
      <c r="AJ47" s="105"/>
      <c r="AK47" s="105"/>
      <c r="AL47" s="105"/>
      <c r="AM47" s="105"/>
      <c r="AN47" s="106"/>
      <c r="AO47" s="107"/>
      <c r="AP47" s="105"/>
      <c r="AQ47" s="105"/>
      <c r="AR47" s="105"/>
      <c r="AS47" s="105"/>
      <c r="AT47" s="105"/>
      <c r="AU47" s="105"/>
      <c r="AV47" s="105"/>
      <c r="AW47" s="228"/>
      <c r="AX47" s="103"/>
      <c r="AY47" s="105"/>
      <c r="AZ47" s="105"/>
      <c r="BA47" s="105"/>
      <c r="BB47" s="105"/>
      <c r="BC47" s="105"/>
      <c r="BD47" s="105"/>
      <c r="BE47" s="105"/>
      <c r="BF47" s="105"/>
      <c r="BG47" s="105"/>
      <c r="BH47" s="105"/>
      <c r="BI47" s="106"/>
      <c r="BJ47" s="107"/>
      <c r="BK47" s="228"/>
      <c r="BL47" s="379" t="str">
        <f t="shared" si="7"/>
        <v/>
      </c>
      <c r="BM47" s="380" t="str">
        <f t="shared" si="8"/>
        <v/>
      </c>
      <c r="BN47" s="380" t="str">
        <f>IFERROR(K47/('Donnees de base'!M47*0.48),"")</f>
        <v/>
      </c>
      <c r="BO47" s="380" t="str">
        <f>IFERROR(L47/('Donnees de base'!M47*0.52),"")</f>
        <v/>
      </c>
      <c r="BP47" s="380" t="str">
        <f>IFERROR(T47/('Donnees de base'!K47*0.48),"")</f>
        <v/>
      </c>
      <c r="BQ47" s="380" t="str">
        <f>IFERROR(U47/('Donnees de base'!K47*0.52),"")</f>
        <v/>
      </c>
      <c r="BR47" s="380" t="str">
        <f>IFERROR(W47/('Donnees de base'!L47*0.48),"")</f>
        <v/>
      </c>
      <c r="BS47" s="380" t="str">
        <f>IFERROR(X47/('Donnees de base'!L47*0.52),"")</f>
        <v/>
      </c>
      <c r="BT47" s="380" t="s">
        <v>309</v>
      </c>
      <c r="BU47" s="381" t="s">
        <v>309</v>
      </c>
      <c r="BV47" s="380" t="s">
        <v>309</v>
      </c>
      <c r="BW47" s="380" t="s">
        <v>309</v>
      </c>
      <c r="BX47" s="380" t="s">
        <v>309</v>
      </c>
      <c r="BY47" s="380" t="s">
        <v>309</v>
      </c>
      <c r="BZ47" s="380" t="s">
        <v>309</v>
      </c>
      <c r="CA47" s="380" t="s">
        <v>309</v>
      </c>
      <c r="CB47" s="380" t="s">
        <v>309</v>
      </c>
      <c r="CC47" s="380" t="s">
        <v>309</v>
      </c>
      <c r="CD47" s="380" t="str">
        <f>IFERROR(AN47/('Donnees de base'!M47*0.48),"")</f>
        <v/>
      </c>
      <c r="CE47" s="380" t="s">
        <v>309</v>
      </c>
      <c r="CF47" s="380" t="s">
        <v>309</v>
      </c>
      <c r="CG47" s="380" t="s">
        <v>309</v>
      </c>
      <c r="CH47" s="382" t="s">
        <v>309</v>
      </c>
      <c r="CI47" s="332"/>
      <c r="CJ47" s="333" t="str">
        <f>IF('Donnees de base'!C47="","",'Donnees de base'!C47)</f>
        <v>DATA</v>
      </c>
      <c r="CK47" s="333" t="str">
        <f>IF('Donnees de base'!D47="","",'Donnees de base'!D47)</f>
        <v/>
      </c>
      <c r="CL47" s="333">
        <f>IF('Donnees de base'!G47="","",'Donnees de base'!G47)</f>
        <v>0</v>
      </c>
      <c r="CM47" s="110"/>
      <c r="CN47" s="383" t="s">
        <v>309</v>
      </c>
      <c r="CO47" s="335">
        <f>IF('Donnees de base'!K47="","",'Donnees de base'!K47)</f>
        <v>0</v>
      </c>
      <c r="CP47" s="423"/>
      <c r="CQ47" s="110"/>
      <c r="CR47" s="110"/>
      <c r="CS47" s="433"/>
      <c r="CT47" s="419">
        <f t="shared" si="9"/>
        <v>0</v>
      </c>
      <c r="CU47" s="389">
        <f t="shared" si="10"/>
        <v>0</v>
      </c>
      <c r="CV47" s="420">
        <f t="shared" si="11"/>
        <v>0</v>
      </c>
      <c r="CW47" s="423"/>
      <c r="CX47" s="110"/>
      <c r="CY47" s="110"/>
      <c r="CZ47" s="424"/>
      <c r="DA47" s="419">
        <f t="shared" si="12"/>
        <v>0</v>
      </c>
      <c r="DB47" s="389">
        <f t="shared" si="13"/>
        <v>0</v>
      </c>
      <c r="DC47" s="420">
        <f t="shared" si="14"/>
        <v>0</v>
      </c>
      <c r="DD47" s="421"/>
      <c r="DE47" s="110"/>
      <c r="DF47" s="110"/>
      <c r="DG47" s="422"/>
      <c r="DH47" s="419">
        <f t="shared" si="15"/>
        <v>0</v>
      </c>
      <c r="DI47" s="389">
        <f t="shared" si="16"/>
        <v>0</v>
      </c>
      <c r="DJ47" s="420">
        <f t="shared" si="17"/>
        <v>0</v>
      </c>
      <c r="DK47" s="397"/>
      <c r="DL47" s="386"/>
      <c r="DM47" s="110"/>
      <c r="DN47" s="424"/>
      <c r="DO47" s="348">
        <f t="shared" si="18"/>
        <v>0</v>
      </c>
      <c r="DP47" s="333">
        <f t="shared" si="19"/>
        <v>0</v>
      </c>
      <c r="DQ47" s="349">
        <f t="shared" si="20"/>
        <v>0</v>
      </c>
      <c r="DR47" s="430">
        <f t="shared" ref="DR47:DS47" si="214">SUM(CT47,DH47)</f>
        <v>0</v>
      </c>
      <c r="DS47" s="399">
        <f t="shared" si="214"/>
        <v>0</v>
      </c>
      <c r="DT47" s="431">
        <f t="shared" si="22"/>
        <v>0</v>
      </c>
      <c r="DU47" s="401">
        <f t="shared" ref="DU47:DV47" si="215">SUM(DA47,DO47)</f>
        <v>0</v>
      </c>
      <c r="DV47" s="399">
        <f t="shared" si="215"/>
        <v>0</v>
      </c>
      <c r="DW47" s="402">
        <f t="shared" si="24"/>
        <v>0</v>
      </c>
      <c r="DX47" s="432">
        <f t="shared" ref="DX47:DY47" si="216">SUM(CP47,CR47,CW47,CY47,DD47,DF47,DK47,DM47)</f>
        <v>0</v>
      </c>
      <c r="DY47" s="351">
        <f t="shared" si="216"/>
        <v>0</v>
      </c>
      <c r="DZ47" s="354">
        <f t="shared" si="26"/>
        <v>0</v>
      </c>
      <c r="EA47" s="531"/>
      <c r="EB47" s="532"/>
      <c r="EC47" s="533"/>
      <c r="ED47" s="530"/>
      <c r="EE47" s="408">
        <f t="shared" si="27"/>
        <v>0</v>
      </c>
      <c r="EF47" s="409">
        <f t="shared" si="28"/>
        <v>0</v>
      </c>
      <c r="EG47" s="410" t="str">
        <f>IFERROR(EF47/'Donnees de base'!E47,"")</f>
        <v/>
      </c>
      <c r="EH47" s="410">
        <f t="shared" si="29"/>
        <v>0</v>
      </c>
      <c r="EI47" s="411" t="str">
        <f>IFERROR(EH47/'Donnees de base'!F47,"")</f>
        <v/>
      </c>
      <c r="EJ47" s="365">
        <f t="shared" si="30"/>
        <v>0</v>
      </c>
      <c r="EK47" s="366" t="str">
        <f>IFERROR(EJ47/'Donnees de base'!G47,"")</f>
        <v/>
      </c>
      <c r="EL47" s="412" t="str">
        <f>IFERROR(DZ47/'Donnees de base'!K47,"")</f>
        <v/>
      </c>
      <c r="EM47" s="413" t="str">
        <f>IFERROR(DZ47/'Donnees de base'!P47,"")</f>
        <v/>
      </c>
      <c r="EN47" s="413" t="str">
        <f>IFERROR(DZ47/'Donnees de base'!T47,"")</f>
        <v/>
      </c>
      <c r="EO47" s="414" t="str">
        <f>IFERROR(EE47/'Donnees de base'!L47,"")</f>
        <v/>
      </c>
      <c r="EP47" s="370" t="str">
        <f>IFERROR(EJ47/('Donnees de base'!K47+'Donnees de base'!L47),"")</f>
        <v/>
      </c>
      <c r="EQ47" s="346"/>
      <c r="ER47" s="525">
        <f>IFERROR(EQ47-Jour1!ES47,"")</f>
        <v>0</v>
      </c>
      <c r="ES47" s="372">
        <f t="shared" si="31"/>
        <v>0</v>
      </c>
      <c r="ET47" s="84"/>
      <c r="EU47" s="84"/>
      <c r="EV47" s="373" t="str">
        <f>IFERROR((((ET47+EU47)*'Donnees de base'!$X$49)-(DZ47+EE47))/((ET47+EU47)*'Donnees de base'!$X$49),"")</f>
        <v/>
      </c>
      <c r="EW47" s="374">
        <f>IFERROR(Jour1!EW47-(ET47+EU47),"")</f>
        <v>0</v>
      </c>
      <c r="EX47" s="421"/>
      <c r="EY47" s="110"/>
      <c r="EZ47" s="110"/>
      <c r="FA47" s="422"/>
      <c r="FB47" s="423"/>
      <c r="FC47" s="110"/>
      <c r="FD47" s="424"/>
      <c r="FE47" s="395"/>
      <c r="FF47" s="415" t="str">
        <f>IFERROR(FE47/'Donnees de base'!AC47,"")</f>
        <v/>
      </c>
      <c r="FG47" s="386"/>
      <c r="FH47" s="415" t="str">
        <f>IFERROR(FG47/'Donnees de base'!AD47,"")</f>
        <v/>
      </c>
      <c r="FI47" s="386"/>
      <c r="FJ47" s="415" t="str">
        <f>IFERROR(FI47/'Donnees de base'!AE47,"")</f>
        <v/>
      </c>
      <c r="FK47" s="386"/>
      <c r="FL47" s="415" t="str">
        <f>IFERROR(FK47/'Donnees de base'!AF47,"")</f>
        <v/>
      </c>
      <c r="FM47" s="386"/>
      <c r="FN47" s="415" t="str">
        <f>IFERROR(FM47/'Donnees de base'!AG47,"")</f>
        <v/>
      </c>
      <c r="FO47" s="416">
        <f t="shared" si="32"/>
        <v>0</v>
      </c>
      <c r="FP47" s="386"/>
      <c r="FQ47" s="415" t="str">
        <f>IFERROR(FP47/'Donnees de base'!AH47,"")</f>
        <v/>
      </c>
      <c r="FR47" s="386"/>
      <c r="FS47" s="415" t="str">
        <f>IFERROR(FR47/'Donnees de base'!AI47,"")</f>
        <v/>
      </c>
      <c r="FT47" s="386"/>
      <c r="FU47" s="415" t="str">
        <f>IFERROR(FT47/'Donnees de base'!AJ47,"")</f>
        <v/>
      </c>
      <c r="FV47" s="416">
        <f t="shared" si="33"/>
        <v>0</v>
      </c>
      <c r="FW47" s="386"/>
      <c r="FX47" s="415" t="str">
        <f>IFERROR(FW47/'Donnees de base'!AK47,"")</f>
        <v/>
      </c>
      <c r="FY47" s="386"/>
      <c r="FZ47" s="415" t="str">
        <f>IFERROR(FY47/'Donnees de base'!AL47,"")</f>
        <v/>
      </c>
      <c r="GA47" s="386"/>
      <c r="GB47" s="415" t="str">
        <f>IFERROR(GA47/'Donnees de base'!AM47,"")</f>
        <v/>
      </c>
      <c r="GC47" s="416">
        <f t="shared" si="34"/>
        <v>0</v>
      </c>
      <c r="GD47" s="386"/>
      <c r="GE47" s="415" t="str">
        <f>IFERROR(GD47/'Donnees de base'!AN47,"")</f>
        <v/>
      </c>
      <c r="GF47" s="101"/>
      <c r="GG47" s="415" t="str">
        <f>IFERROR(GF47/'Donnees de base'!AO47,"")</f>
        <v/>
      </c>
      <c r="GH47" s="386"/>
      <c r="GI47" s="415" t="str">
        <f>IFERROR(GH47/'Donnees de base'!AP47,"")</f>
        <v/>
      </c>
      <c r="GJ47" s="386"/>
      <c r="GK47" s="417" t="str">
        <f>IFERROR(GJ47/'Donnees de base'!AQ47,"")</f>
        <v/>
      </c>
      <c r="GL47" s="418">
        <f t="shared" si="35"/>
        <v>0</v>
      </c>
      <c r="GM47" s="397"/>
      <c r="GN47" s="415" t="str">
        <f>IFERROR(GM47/'Donnees de base'!AS47,"")</f>
        <v/>
      </c>
      <c r="GO47" s="386"/>
      <c r="GP47" s="415" t="str">
        <f>IFERROR(GO47/'Donnees de base'!AT47,"")</f>
        <v/>
      </c>
      <c r="GQ47" s="386"/>
      <c r="GR47" s="415" t="str">
        <f>IFERROR(GQ47/'Donnees de base'!AU47,"")</f>
        <v/>
      </c>
      <c r="GS47" s="386"/>
      <c r="GT47" s="415" t="str">
        <f>IFERROR(GS47/'Donnees de base'!AV47,"")</f>
        <v/>
      </c>
      <c r="GU47" s="386"/>
      <c r="GV47" s="415" t="str">
        <f>IFERROR(GU47/'Donnees de base'!AW47,"")</f>
        <v/>
      </c>
      <c r="GW47" s="416">
        <f t="shared" si="36"/>
        <v>0</v>
      </c>
      <c r="GX47" s="386"/>
      <c r="GY47" s="415" t="str">
        <f>IFERROR(GX47/'Donnees de base'!AX47,"")</f>
        <v/>
      </c>
      <c r="GZ47" s="386"/>
      <c r="HA47" s="415" t="str">
        <f>IFERROR(GZ47/'Donnees de base'!AY47,"")</f>
        <v/>
      </c>
      <c r="HB47" s="386"/>
      <c r="HC47" s="415" t="str">
        <f>IFERROR(HB47/'Donnees de base'!AZ47,"")</f>
        <v/>
      </c>
      <c r="HD47" s="416">
        <f t="shared" si="37"/>
        <v>0</v>
      </c>
      <c r="HE47" s="386"/>
      <c r="HF47" s="415" t="str">
        <f>IFERROR(HE47/'Donnees de base'!BA47,"")</f>
        <v/>
      </c>
      <c r="HG47" s="386"/>
      <c r="HH47" s="415" t="str">
        <f>IFERROR(HG47/'Donnees de base'!BB47,"")</f>
        <v/>
      </c>
      <c r="HI47" s="386"/>
      <c r="HJ47" s="415" t="str">
        <f>IFERROR(HI47/'Donnees de base'!BC47,"")</f>
        <v/>
      </c>
      <c r="HK47" s="416">
        <f t="shared" si="38"/>
        <v>0</v>
      </c>
      <c r="HL47" s="386"/>
      <c r="HM47" s="415" t="str">
        <f>IFERROR(HL47/'Donnees de base'!BD47,"")</f>
        <v/>
      </c>
      <c r="HN47" s="386"/>
      <c r="HO47" s="415" t="str">
        <f>IFERROR(HN47/'Donnees de base'!BE47,"")</f>
        <v/>
      </c>
      <c r="HP47" s="386"/>
      <c r="HQ47" s="415" t="str">
        <f>IFERROR(HP47/'Donnees de base'!BF47,"")</f>
        <v/>
      </c>
      <c r="HR47" s="386"/>
      <c r="HS47" s="417" t="str">
        <f>IFERROR(HR47/'Donnees de base'!BG47,"")</f>
        <v/>
      </c>
      <c r="HT47" s="418">
        <f t="shared" si="39"/>
        <v>0</v>
      </c>
      <c r="HU47" s="397"/>
      <c r="HV47" s="415" t="str">
        <f>IFERROR(HU47/'Donnees de base'!BI47,"")</f>
        <v/>
      </c>
      <c r="HW47" s="386"/>
      <c r="HX47" s="415" t="str">
        <f>IFERROR(HW47/'Donnees de base'!BJ47,"")</f>
        <v/>
      </c>
      <c r="HY47" s="386"/>
      <c r="HZ47" s="415" t="str">
        <f>IFERROR(HY47/'Donnees de base'!BK47,"")</f>
        <v/>
      </c>
      <c r="IA47" s="386"/>
      <c r="IB47" s="415" t="str">
        <f>IFERROR(IA47/'Donnees de base'!BL47,"")</f>
        <v/>
      </c>
      <c r="IC47" s="386"/>
      <c r="ID47" s="415" t="str">
        <f>IFERROR(IC47/'Donnees de base'!BM47,"")</f>
        <v/>
      </c>
      <c r="IE47" s="416">
        <f t="shared" si="40"/>
        <v>0</v>
      </c>
      <c r="IF47" s="386"/>
      <c r="IG47" s="415" t="str">
        <f>IFERROR(IF47/'Donnees de base'!BN47,"")</f>
        <v/>
      </c>
      <c r="IH47" s="386"/>
      <c r="II47" s="415" t="str">
        <f>IFERROR(IH47/'Donnees de base'!BO47,"")</f>
        <v/>
      </c>
      <c r="IJ47" s="386"/>
      <c r="IK47" s="415" t="str">
        <f>IFERROR(IJ47/'Donnees de base'!BP47,"")</f>
        <v/>
      </c>
      <c r="IL47" s="416">
        <f t="shared" si="41"/>
        <v>0</v>
      </c>
      <c r="IM47" s="386"/>
      <c r="IN47" s="415" t="str">
        <f>IFERROR(IM47/'Donnees de base'!BQ47,"")</f>
        <v/>
      </c>
      <c r="IO47" s="386"/>
      <c r="IP47" s="415" t="str">
        <f>IFERROR(IO47/'Donnees de base'!BR47,"")</f>
        <v/>
      </c>
      <c r="IQ47" s="386"/>
      <c r="IR47" s="415" t="str">
        <f>IFERROR(IQ47/'Donnees de base'!BS47,"")</f>
        <v/>
      </c>
      <c r="IS47" s="416">
        <f t="shared" si="42"/>
        <v>0</v>
      </c>
      <c r="IT47" s="386"/>
      <c r="IU47" s="415" t="str">
        <f>IFERROR(IT47/'Donnees de base'!BT47,"")</f>
        <v/>
      </c>
      <c r="IV47" s="386"/>
      <c r="IW47" s="415" t="str">
        <f>IFERROR(IV47/'Donnees de base'!BU47,"")</f>
        <v/>
      </c>
      <c r="IX47" s="386"/>
      <c r="IY47" s="415" t="str">
        <f>IFERROR(IX47/'Donnees de base'!BV47,"")</f>
        <v/>
      </c>
      <c r="IZ47" s="386"/>
      <c r="JA47" s="417" t="str">
        <f>IFERROR(IZ47/'Donnees de base'!BW47,"")</f>
        <v/>
      </c>
      <c r="JB47" s="418">
        <f t="shared" si="43"/>
        <v>0</v>
      </c>
      <c r="JC47" s="397"/>
      <c r="JD47" s="415" t="str">
        <f>IFERROR(JC47/'Donnees de base'!BY47,"")</f>
        <v/>
      </c>
      <c r="JE47" s="386"/>
      <c r="JF47" s="386"/>
      <c r="JG47" s="386"/>
      <c r="JH47" s="386"/>
      <c r="JI47" s="389">
        <f t="shared" si="44"/>
        <v>0</v>
      </c>
      <c r="JJ47" s="417" t="str">
        <f>IFERROR(JI47/('Donnees de base'!CD47-'Donnees de base'!BY47),"")</f>
        <v/>
      </c>
      <c r="JK47" s="418">
        <f t="shared" si="0"/>
        <v>0</v>
      </c>
    </row>
    <row r="48" spans="1:271" ht="15.4">
      <c r="A48" s="237" t="str">
        <f>IF('Donnees de base'!A48="","",'Donnees de base'!A48)</f>
        <v>COUP</v>
      </c>
      <c r="B48" s="238" t="str">
        <f>IF('Donnees de base'!B48="","",'Donnees de base'!B48)</f>
        <v>GPEI</v>
      </c>
      <c r="C48" s="238" t="str">
        <f>IF('Donnees de base'!C48="","",'Donnees de base'!C48)</f>
        <v>DATA</v>
      </c>
      <c r="D48" s="238" t="str">
        <f>IF('Donnees de base'!D48="","",'Donnees de base'!D48)</f>
        <v/>
      </c>
      <c r="E48" s="239" t="str">
        <f>IF('Donnees de base'!H48="","",'Donnees de base'!H48)</f>
        <v/>
      </c>
      <c r="F48" s="240">
        <v>0</v>
      </c>
      <c r="G48" s="241"/>
      <c r="H48" s="242" t="str">
        <f>IF('Donnees de base'!Y48="","",'Donnees de base'!Y48)</f>
        <v/>
      </c>
      <c r="I48" s="243"/>
      <c r="J48" s="244">
        <f t="shared" si="1"/>
        <v>0</v>
      </c>
      <c r="K48" s="245"/>
      <c r="L48" s="243"/>
      <c r="M48" s="244">
        <f t="shared" si="2"/>
        <v>0</v>
      </c>
      <c r="N48" s="245"/>
      <c r="O48" s="245"/>
      <c r="P48" s="246">
        <f t="shared" si="3"/>
        <v>0</v>
      </c>
      <c r="Q48" s="245"/>
      <c r="R48" s="245"/>
      <c r="S48" s="246">
        <f t="shared" si="4"/>
        <v>0</v>
      </c>
      <c r="T48" s="247">
        <f t="shared" ref="T48:U48" si="217">SUM(N48,Q48)</f>
        <v>0</v>
      </c>
      <c r="U48" s="247">
        <f t="shared" si="217"/>
        <v>0</v>
      </c>
      <c r="V48" s="246">
        <f t="shared" si="6"/>
        <v>0</v>
      </c>
      <c r="W48" s="245"/>
      <c r="X48" s="241"/>
      <c r="Y48" s="159"/>
      <c r="Z48" s="163"/>
      <c r="AA48" s="163"/>
      <c r="AB48" s="163"/>
      <c r="AC48" s="164"/>
      <c r="AD48" s="248"/>
      <c r="AE48" s="241"/>
      <c r="AF48" s="249"/>
      <c r="AG48" s="245"/>
      <c r="AH48" s="245"/>
      <c r="AI48" s="245"/>
      <c r="AJ48" s="245"/>
      <c r="AK48" s="245"/>
      <c r="AL48" s="245"/>
      <c r="AM48" s="245"/>
      <c r="AN48" s="243"/>
      <c r="AO48" s="248"/>
      <c r="AP48" s="245"/>
      <c r="AQ48" s="245"/>
      <c r="AR48" s="245"/>
      <c r="AS48" s="245"/>
      <c r="AT48" s="245"/>
      <c r="AU48" s="245"/>
      <c r="AV48" s="245"/>
      <c r="AW48" s="241"/>
      <c r="AX48" s="249"/>
      <c r="AY48" s="245"/>
      <c r="AZ48" s="245"/>
      <c r="BA48" s="245"/>
      <c r="BB48" s="245"/>
      <c r="BC48" s="245"/>
      <c r="BD48" s="245"/>
      <c r="BE48" s="245"/>
      <c r="BF48" s="245"/>
      <c r="BG48" s="245"/>
      <c r="BH48" s="245"/>
      <c r="BI48" s="243"/>
      <c r="BJ48" s="248"/>
      <c r="BK48" s="241"/>
      <c r="BL48" s="434" t="str">
        <f t="shared" si="7"/>
        <v/>
      </c>
      <c r="BM48" s="435" t="str">
        <f t="shared" si="8"/>
        <v/>
      </c>
      <c r="BN48" s="435" t="str">
        <f>IFERROR(K48/('Donnees de base'!M48*0.48),"")</f>
        <v/>
      </c>
      <c r="BO48" s="435" t="str">
        <f>IFERROR(L48/('Donnees de base'!M48*0.52),"")</f>
        <v/>
      </c>
      <c r="BP48" s="435" t="str">
        <f>IFERROR(T48/('Donnees de base'!K48*0.48),"")</f>
        <v/>
      </c>
      <c r="BQ48" s="435" t="str">
        <f>IFERROR(U48/('Donnees de base'!K48*0.52),"")</f>
        <v/>
      </c>
      <c r="BR48" s="435" t="str">
        <f>IFERROR(W48/('Donnees de base'!L48*0.48),"")</f>
        <v/>
      </c>
      <c r="BS48" s="435" t="str">
        <f>IFERROR(X48/('Donnees de base'!L48*0.52),"")</f>
        <v/>
      </c>
      <c r="BT48" s="435" t="s">
        <v>309</v>
      </c>
      <c r="BU48" s="436" t="s">
        <v>309</v>
      </c>
      <c r="BV48" s="435" t="s">
        <v>309</v>
      </c>
      <c r="BW48" s="435" t="s">
        <v>309</v>
      </c>
      <c r="BX48" s="435" t="s">
        <v>309</v>
      </c>
      <c r="BY48" s="435" t="s">
        <v>309</v>
      </c>
      <c r="BZ48" s="435" t="s">
        <v>309</v>
      </c>
      <c r="CA48" s="435" t="s">
        <v>309</v>
      </c>
      <c r="CB48" s="435" t="s">
        <v>309</v>
      </c>
      <c r="CC48" s="435" t="s">
        <v>309</v>
      </c>
      <c r="CD48" s="435" t="str">
        <f>IFERROR(AN48/('Donnees de base'!M48*0.48),"")</f>
        <v/>
      </c>
      <c r="CE48" s="435" t="s">
        <v>309</v>
      </c>
      <c r="CF48" s="435" t="s">
        <v>309</v>
      </c>
      <c r="CG48" s="435" t="s">
        <v>309</v>
      </c>
      <c r="CH48" s="437" t="s">
        <v>309</v>
      </c>
      <c r="CI48" s="332"/>
      <c r="CJ48" s="438" t="str">
        <f>IF('Donnees de base'!C48="","",'Donnees de base'!C48)</f>
        <v>DATA</v>
      </c>
      <c r="CK48" s="438" t="str">
        <f>IF('Donnees de base'!D48="","",'Donnees de base'!D48)</f>
        <v/>
      </c>
      <c r="CL48" s="438">
        <f>IF('Donnees de base'!G48="","",'Donnees de base'!G48)</f>
        <v>0</v>
      </c>
      <c r="CM48" s="168"/>
      <c r="CN48" s="440" t="s">
        <v>309</v>
      </c>
      <c r="CO48" s="441">
        <f>IF('Donnees de base'!K48="","",'Donnees de base'!K48)</f>
        <v>0</v>
      </c>
      <c r="CP48" s="442"/>
      <c r="CQ48" s="168"/>
      <c r="CR48" s="168"/>
      <c r="CS48" s="443"/>
      <c r="CT48" s="444">
        <f t="shared" si="9"/>
        <v>0</v>
      </c>
      <c r="CU48" s="445">
        <f t="shared" si="10"/>
        <v>0</v>
      </c>
      <c r="CV48" s="446">
        <f t="shared" si="11"/>
        <v>0</v>
      </c>
      <c r="CW48" s="442"/>
      <c r="CX48" s="168"/>
      <c r="CY48" s="168"/>
      <c r="CZ48" s="447"/>
      <c r="DA48" s="444">
        <f t="shared" si="12"/>
        <v>0</v>
      </c>
      <c r="DB48" s="445">
        <f t="shared" si="13"/>
        <v>0</v>
      </c>
      <c r="DC48" s="446">
        <f t="shared" si="14"/>
        <v>0</v>
      </c>
      <c r="DD48" s="448"/>
      <c r="DE48" s="168"/>
      <c r="DF48" s="168"/>
      <c r="DG48" s="449"/>
      <c r="DH48" s="444">
        <f t="shared" si="15"/>
        <v>0</v>
      </c>
      <c r="DI48" s="445">
        <f t="shared" si="16"/>
        <v>0</v>
      </c>
      <c r="DJ48" s="446">
        <f t="shared" si="17"/>
        <v>0</v>
      </c>
      <c r="DK48" s="442"/>
      <c r="DL48" s="168"/>
      <c r="DM48" s="168"/>
      <c r="DN48" s="447"/>
      <c r="DO48" s="450">
        <f t="shared" si="18"/>
        <v>0</v>
      </c>
      <c r="DP48" s="438">
        <f t="shared" si="19"/>
        <v>0</v>
      </c>
      <c r="DQ48" s="451">
        <f t="shared" si="20"/>
        <v>0</v>
      </c>
      <c r="DR48" s="452">
        <f t="shared" ref="DR48:DS48" si="218">SUM(CT48,DH48)</f>
        <v>0</v>
      </c>
      <c r="DS48" s="453">
        <f t="shared" si="218"/>
        <v>0</v>
      </c>
      <c r="DT48" s="454">
        <f t="shared" si="22"/>
        <v>0</v>
      </c>
      <c r="DU48" s="455">
        <f t="shared" ref="DU48:DV48" si="219">SUM(DA48,DO48)</f>
        <v>0</v>
      </c>
      <c r="DV48" s="453">
        <f t="shared" si="219"/>
        <v>0</v>
      </c>
      <c r="DW48" s="456">
        <f t="shared" si="24"/>
        <v>0</v>
      </c>
      <c r="DX48" s="457">
        <f t="shared" ref="DX48:DY48" si="220">SUM(CP48,CR48,CW48,CY48,DD48,DF48,DK48,DM48)</f>
        <v>0</v>
      </c>
      <c r="DY48" s="458">
        <f t="shared" si="220"/>
        <v>0</v>
      </c>
      <c r="DZ48" s="459">
        <f t="shared" si="26"/>
        <v>0</v>
      </c>
      <c r="EA48" s="534"/>
      <c r="EB48" s="535"/>
      <c r="EC48" s="536"/>
      <c r="ED48" s="537"/>
      <c r="EE48" s="464">
        <f t="shared" si="27"/>
        <v>0</v>
      </c>
      <c r="EF48" s="465">
        <f t="shared" si="28"/>
        <v>0</v>
      </c>
      <c r="EG48" s="466" t="str">
        <f>IFERROR(EF48/'Donnees de base'!E48,"")</f>
        <v/>
      </c>
      <c r="EH48" s="466">
        <f t="shared" si="29"/>
        <v>0</v>
      </c>
      <c r="EI48" s="467" t="str">
        <f>IFERROR(EH48/'Donnees de base'!F48,"")</f>
        <v/>
      </c>
      <c r="EJ48" s="365">
        <f t="shared" si="30"/>
        <v>0</v>
      </c>
      <c r="EK48" s="366" t="str">
        <f>IFERROR(EJ48/'Donnees de base'!G48,"")</f>
        <v/>
      </c>
      <c r="EL48" s="468" t="str">
        <f>IFERROR(DZ48/'Donnees de base'!K48,"")</f>
        <v/>
      </c>
      <c r="EM48" s="469" t="str">
        <f>IFERROR(DZ48/'Donnees de base'!P48,"")</f>
        <v/>
      </c>
      <c r="EN48" s="469" t="str">
        <f>IFERROR(DZ48/'Donnees de base'!T48,"")</f>
        <v/>
      </c>
      <c r="EO48" s="470" t="str">
        <f>IFERROR(EE48/'Donnees de base'!L48,"")</f>
        <v/>
      </c>
      <c r="EP48" s="471" t="str">
        <f>IFERROR(EJ48/('Donnees de base'!K48+'Donnees de base'!L48),"")</f>
        <v/>
      </c>
      <c r="EQ48" s="472"/>
      <c r="ER48" s="538">
        <f>IFERROR(EQ48-Jour1!ES48,"")</f>
        <v>0</v>
      </c>
      <c r="ES48" s="474">
        <f t="shared" si="31"/>
        <v>0</v>
      </c>
      <c r="ET48" s="475"/>
      <c r="EU48" s="475"/>
      <c r="EV48" s="476" t="str">
        <f>IFERROR((((ET48+EU48)*'Donnees de base'!$X$49)-(DZ48+EE48))/((ET48+EU48)*'Donnees de base'!$X$49),"")</f>
        <v/>
      </c>
      <c r="EW48" s="477">
        <f>IFERROR(Jour1!EW48-(ET48+EU48),"")</f>
        <v>0</v>
      </c>
      <c r="EX48" s="448"/>
      <c r="EY48" s="168"/>
      <c r="EZ48" s="168"/>
      <c r="FA48" s="449"/>
      <c r="FB48" s="442"/>
      <c r="FC48" s="168"/>
      <c r="FD48" s="447"/>
      <c r="FE48" s="478"/>
      <c r="FF48" s="479" t="str">
        <f>IFERROR(FE48/'Donnees de base'!AC48,"")</f>
        <v/>
      </c>
      <c r="FG48" s="480"/>
      <c r="FH48" s="479" t="str">
        <f>IFERROR(FG48/'Donnees de base'!AD48,"")</f>
        <v/>
      </c>
      <c r="FI48" s="480"/>
      <c r="FJ48" s="479" t="str">
        <f>IFERROR(FI48/'Donnees de base'!AE48,"")</f>
        <v/>
      </c>
      <c r="FK48" s="480"/>
      <c r="FL48" s="479" t="str">
        <f>IFERROR(FK48/'Donnees de base'!AF48,"")</f>
        <v/>
      </c>
      <c r="FM48" s="480"/>
      <c r="FN48" s="479" t="str">
        <f>IFERROR(FM48/'Donnees de base'!AG48,"")</f>
        <v/>
      </c>
      <c r="FO48" s="481">
        <f t="shared" si="32"/>
        <v>0</v>
      </c>
      <c r="FP48" s="480"/>
      <c r="FQ48" s="479" t="str">
        <f>IFERROR(FP48/'Donnees de base'!AH48,"")</f>
        <v/>
      </c>
      <c r="FR48" s="480"/>
      <c r="FS48" s="479" t="str">
        <f>IFERROR(FR48/'Donnees de base'!AI48,"")</f>
        <v/>
      </c>
      <c r="FT48" s="480"/>
      <c r="FU48" s="479" t="str">
        <f>IFERROR(FT48/'Donnees de base'!AJ48,"")</f>
        <v/>
      </c>
      <c r="FV48" s="481">
        <f t="shared" si="33"/>
        <v>0</v>
      </c>
      <c r="FW48" s="480"/>
      <c r="FX48" s="479" t="str">
        <f>IFERROR(FW48/'Donnees de base'!AK48,"")</f>
        <v/>
      </c>
      <c r="FY48" s="480"/>
      <c r="FZ48" s="479" t="str">
        <f>IFERROR(FY48/'Donnees de base'!AL48,"")</f>
        <v/>
      </c>
      <c r="GA48" s="480"/>
      <c r="GB48" s="479" t="str">
        <f>IFERROR(GA48/'Donnees de base'!AM48,"")</f>
        <v/>
      </c>
      <c r="GC48" s="481">
        <f t="shared" si="34"/>
        <v>0</v>
      </c>
      <c r="GD48" s="480"/>
      <c r="GE48" s="479" t="str">
        <f>IFERROR(GD48/'Donnees de base'!AN48,"")</f>
        <v/>
      </c>
      <c r="GF48" s="151"/>
      <c r="GG48" s="479" t="str">
        <f>IFERROR(GF48/'Donnees de base'!AO48,"")</f>
        <v/>
      </c>
      <c r="GH48" s="480"/>
      <c r="GI48" s="479" t="str">
        <f>IFERROR(GH48/'Donnees de base'!AP48,"")</f>
        <v/>
      </c>
      <c r="GJ48" s="480"/>
      <c r="GK48" s="482" t="str">
        <f>IFERROR(GJ48/'Donnees de base'!AQ48,"")</f>
        <v/>
      </c>
      <c r="GL48" s="483">
        <f t="shared" si="35"/>
        <v>0</v>
      </c>
      <c r="GM48" s="484"/>
      <c r="GN48" s="479" t="str">
        <f>IFERROR(GM48/'Donnees de base'!AS48,"")</f>
        <v/>
      </c>
      <c r="GO48" s="480"/>
      <c r="GP48" s="479" t="str">
        <f>IFERROR(GO48/'Donnees de base'!AT48,"")</f>
        <v/>
      </c>
      <c r="GQ48" s="480"/>
      <c r="GR48" s="479" t="str">
        <f>IFERROR(GQ48/'Donnees de base'!AU48,"")</f>
        <v/>
      </c>
      <c r="GS48" s="480"/>
      <c r="GT48" s="479" t="str">
        <f>IFERROR(GS48/'Donnees de base'!AV48,"")</f>
        <v/>
      </c>
      <c r="GU48" s="480"/>
      <c r="GV48" s="479" t="str">
        <f>IFERROR(GU48/'Donnees de base'!AW48,"")</f>
        <v/>
      </c>
      <c r="GW48" s="481">
        <f t="shared" si="36"/>
        <v>0</v>
      </c>
      <c r="GX48" s="480"/>
      <c r="GY48" s="479" t="str">
        <f>IFERROR(GX48/'Donnees de base'!AX48,"")</f>
        <v/>
      </c>
      <c r="GZ48" s="480"/>
      <c r="HA48" s="479" t="str">
        <f>IFERROR(GZ48/'Donnees de base'!AY48,"")</f>
        <v/>
      </c>
      <c r="HB48" s="480"/>
      <c r="HC48" s="479" t="str">
        <f>IFERROR(HB48/'Donnees de base'!AZ48,"")</f>
        <v/>
      </c>
      <c r="HD48" s="481">
        <f t="shared" si="37"/>
        <v>0</v>
      </c>
      <c r="HE48" s="480"/>
      <c r="HF48" s="479" t="str">
        <f>IFERROR(HE48/'Donnees de base'!BA48,"")</f>
        <v/>
      </c>
      <c r="HG48" s="480"/>
      <c r="HH48" s="479" t="str">
        <f>IFERROR(HG48/'Donnees de base'!BB48,"")</f>
        <v/>
      </c>
      <c r="HI48" s="480"/>
      <c r="HJ48" s="479" t="str">
        <f>IFERROR(HI48/'Donnees de base'!BC48,"")</f>
        <v/>
      </c>
      <c r="HK48" s="481">
        <f t="shared" si="38"/>
        <v>0</v>
      </c>
      <c r="HL48" s="480"/>
      <c r="HM48" s="479" t="str">
        <f>IFERROR(HL48/'Donnees de base'!BD48,"")</f>
        <v/>
      </c>
      <c r="HN48" s="480"/>
      <c r="HO48" s="479" t="str">
        <f>IFERROR(HN48/'Donnees de base'!BE48,"")</f>
        <v/>
      </c>
      <c r="HP48" s="480"/>
      <c r="HQ48" s="479" t="str">
        <f>IFERROR(HP48/'Donnees de base'!BF48,"")</f>
        <v/>
      </c>
      <c r="HR48" s="480"/>
      <c r="HS48" s="482" t="str">
        <f>IFERROR(HR48/'Donnees de base'!BG48,"")</f>
        <v/>
      </c>
      <c r="HT48" s="483">
        <f t="shared" si="39"/>
        <v>0</v>
      </c>
      <c r="HU48" s="484"/>
      <c r="HV48" s="479" t="str">
        <f>IFERROR(HU48/'Donnees de base'!BI48,"")</f>
        <v/>
      </c>
      <c r="HW48" s="480"/>
      <c r="HX48" s="479" t="str">
        <f>IFERROR(HW48/'Donnees de base'!BJ48,"")</f>
        <v/>
      </c>
      <c r="HY48" s="480"/>
      <c r="HZ48" s="479" t="str">
        <f>IFERROR(HY48/'Donnees de base'!BK48,"")</f>
        <v/>
      </c>
      <c r="IA48" s="480"/>
      <c r="IB48" s="479" t="str">
        <f>IFERROR(IA48/'Donnees de base'!BL48,"")</f>
        <v/>
      </c>
      <c r="IC48" s="480"/>
      <c r="ID48" s="479" t="str">
        <f>IFERROR(IC48/'Donnees de base'!BM48,"")</f>
        <v/>
      </c>
      <c r="IE48" s="481">
        <f t="shared" si="40"/>
        <v>0</v>
      </c>
      <c r="IF48" s="480"/>
      <c r="IG48" s="479" t="str">
        <f>IFERROR(IF48/'Donnees de base'!BN48,"")</f>
        <v/>
      </c>
      <c r="IH48" s="480"/>
      <c r="II48" s="479" t="str">
        <f>IFERROR(IH48/'Donnees de base'!BO48,"")</f>
        <v/>
      </c>
      <c r="IJ48" s="480"/>
      <c r="IK48" s="479" t="str">
        <f>IFERROR(IJ48/'Donnees de base'!BP48,"")</f>
        <v/>
      </c>
      <c r="IL48" s="481">
        <f t="shared" si="41"/>
        <v>0</v>
      </c>
      <c r="IM48" s="480"/>
      <c r="IN48" s="479" t="str">
        <f>IFERROR(IM48/'Donnees de base'!BQ48,"")</f>
        <v/>
      </c>
      <c r="IO48" s="480"/>
      <c r="IP48" s="479" t="str">
        <f>IFERROR(IO48/'Donnees de base'!BR48,"")</f>
        <v/>
      </c>
      <c r="IQ48" s="480"/>
      <c r="IR48" s="479" t="str">
        <f>IFERROR(IQ48/'Donnees de base'!BS48,"")</f>
        <v/>
      </c>
      <c r="IS48" s="481">
        <f t="shared" si="42"/>
        <v>0</v>
      </c>
      <c r="IT48" s="480"/>
      <c r="IU48" s="479" t="str">
        <f>IFERROR(IT48/'Donnees de base'!BT48,"")</f>
        <v/>
      </c>
      <c r="IV48" s="480"/>
      <c r="IW48" s="479" t="str">
        <f>IFERROR(IV48/'Donnees de base'!BU48,"")</f>
        <v/>
      </c>
      <c r="IX48" s="480"/>
      <c r="IY48" s="479" t="str">
        <f>IFERROR(IX48/'Donnees de base'!BV48,"")</f>
        <v/>
      </c>
      <c r="IZ48" s="480"/>
      <c r="JA48" s="482" t="str">
        <f>IFERROR(IZ48/'Donnees de base'!BW48,"")</f>
        <v/>
      </c>
      <c r="JB48" s="483">
        <f t="shared" si="43"/>
        <v>0</v>
      </c>
      <c r="JC48" s="484"/>
      <c r="JD48" s="479" t="str">
        <f>IFERROR(JC48/'Donnees de base'!BY48,"")</f>
        <v/>
      </c>
      <c r="JE48" s="480"/>
      <c r="JF48" s="480"/>
      <c r="JG48" s="480"/>
      <c r="JH48" s="480"/>
      <c r="JI48" s="445">
        <f t="shared" si="44"/>
        <v>0</v>
      </c>
      <c r="JJ48" s="482" t="str">
        <f>IFERROR(JI48/('Donnees de base'!CD48-'Donnees de base'!BY48),"")</f>
        <v/>
      </c>
      <c r="JK48" s="483">
        <f t="shared" si="0"/>
        <v>0</v>
      </c>
    </row>
    <row r="49" spans="1:271" ht="20.25" customHeight="1">
      <c r="A49" s="254" t="str">
        <f>IF('Donnees de base'!A49="","",'Donnees de base'!A49)</f>
        <v>COUP</v>
      </c>
      <c r="B49" s="255" t="str">
        <f>IF('Donnees de base'!B49="","",'Donnees de base'!B49)</f>
        <v>GPEI</v>
      </c>
      <c r="C49" s="255" t="str">
        <f>IF('Donnees de base'!C49="","",'Donnees de base'!C49)</f>
        <v>Total DATA</v>
      </c>
      <c r="D49" s="255">
        <f>IF('Donnees de base'!D49="","",'Donnees de base'!D49)</f>
        <v>0</v>
      </c>
      <c r="E49" s="256">
        <f>SUM(E4:E48)</f>
        <v>0</v>
      </c>
      <c r="F49" s="257">
        <v>0</v>
      </c>
      <c r="G49" s="258">
        <f t="shared" ref="G49:BK49" si="221">SUM(G4:G48)</f>
        <v>0</v>
      </c>
      <c r="H49" s="259">
        <f t="shared" si="221"/>
        <v>0</v>
      </c>
      <c r="I49" s="260">
        <f t="shared" si="221"/>
        <v>0</v>
      </c>
      <c r="J49" s="261">
        <f t="shared" si="221"/>
        <v>0</v>
      </c>
      <c r="K49" s="262">
        <f t="shared" si="221"/>
        <v>0</v>
      </c>
      <c r="L49" s="260">
        <f t="shared" si="221"/>
        <v>0</v>
      </c>
      <c r="M49" s="261">
        <f t="shared" si="221"/>
        <v>0</v>
      </c>
      <c r="N49" s="262">
        <f t="shared" si="221"/>
        <v>0</v>
      </c>
      <c r="O49" s="262">
        <f t="shared" si="221"/>
        <v>0</v>
      </c>
      <c r="P49" s="255">
        <f t="shared" si="221"/>
        <v>0</v>
      </c>
      <c r="Q49" s="262">
        <f t="shared" si="221"/>
        <v>0</v>
      </c>
      <c r="R49" s="262">
        <f t="shared" si="221"/>
        <v>0</v>
      </c>
      <c r="S49" s="255">
        <f t="shared" si="221"/>
        <v>0</v>
      </c>
      <c r="T49" s="255">
        <f t="shared" si="221"/>
        <v>0</v>
      </c>
      <c r="U49" s="255">
        <f t="shared" si="221"/>
        <v>0</v>
      </c>
      <c r="V49" s="255">
        <f t="shared" si="221"/>
        <v>0</v>
      </c>
      <c r="W49" s="262">
        <f t="shared" si="221"/>
        <v>0</v>
      </c>
      <c r="X49" s="258">
        <f t="shared" si="221"/>
        <v>0</v>
      </c>
      <c r="Y49" s="254">
        <f t="shared" si="221"/>
        <v>0</v>
      </c>
      <c r="Z49" s="255">
        <f t="shared" si="221"/>
        <v>0</v>
      </c>
      <c r="AA49" s="255">
        <f t="shared" si="221"/>
        <v>0</v>
      </c>
      <c r="AB49" s="255">
        <f t="shared" si="221"/>
        <v>0</v>
      </c>
      <c r="AC49" s="263">
        <f t="shared" si="221"/>
        <v>0</v>
      </c>
      <c r="AD49" s="264">
        <f t="shared" si="221"/>
        <v>0</v>
      </c>
      <c r="AE49" s="258">
        <f t="shared" si="221"/>
        <v>0</v>
      </c>
      <c r="AF49" s="259">
        <f t="shared" si="221"/>
        <v>0</v>
      </c>
      <c r="AG49" s="262">
        <f t="shared" si="221"/>
        <v>0</v>
      </c>
      <c r="AH49" s="262">
        <f t="shared" si="221"/>
        <v>0</v>
      </c>
      <c r="AI49" s="262">
        <f t="shared" si="221"/>
        <v>0</v>
      </c>
      <c r="AJ49" s="262">
        <f t="shared" si="221"/>
        <v>0</v>
      </c>
      <c r="AK49" s="262">
        <f t="shared" si="221"/>
        <v>0</v>
      </c>
      <c r="AL49" s="262">
        <f t="shared" si="221"/>
        <v>0</v>
      </c>
      <c r="AM49" s="262">
        <f t="shared" si="221"/>
        <v>0</v>
      </c>
      <c r="AN49" s="260">
        <f t="shared" si="221"/>
        <v>0</v>
      </c>
      <c r="AO49" s="264">
        <f t="shared" si="221"/>
        <v>0</v>
      </c>
      <c r="AP49" s="262">
        <f t="shared" si="221"/>
        <v>0</v>
      </c>
      <c r="AQ49" s="262">
        <f t="shared" si="221"/>
        <v>0</v>
      </c>
      <c r="AR49" s="262">
        <f t="shared" si="221"/>
        <v>0</v>
      </c>
      <c r="AS49" s="262">
        <f t="shared" si="221"/>
        <v>0</v>
      </c>
      <c r="AT49" s="262">
        <f t="shared" si="221"/>
        <v>0</v>
      </c>
      <c r="AU49" s="262">
        <f t="shared" si="221"/>
        <v>0</v>
      </c>
      <c r="AV49" s="262">
        <f t="shared" si="221"/>
        <v>0</v>
      </c>
      <c r="AW49" s="258">
        <f t="shared" si="221"/>
        <v>0</v>
      </c>
      <c r="AX49" s="259">
        <f t="shared" si="221"/>
        <v>0</v>
      </c>
      <c r="AY49" s="262">
        <f t="shared" si="221"/>
        <v>0</v>
      </c>
      <c r="AZ49" s="262">
        <f t="shared" si="221"/>
        <v>0</v>
      </c>
      <c r="BA49" s="262">
        <f t="shared" si="221"/>
        <v>0</v>
      </c>
      <c r="BB49" s="262">
        <f t="shared" si="221"/>
        <v>0</v>
      </c>
      <c r="BC49" s="262">
        <f t="shared" si="221"/>
        <v>0</v>
      </c>
      <c r="BD49" s="262">
        <f t="shared" si="221"/>
        <v>0</v>
      </c>
      <c r="BE49" s="262">
        <f t="shared" si="221"/>
        <v>0</v>
      </c>
      <c r="BF49" s="262">
        <f t="shared" si="221"/>
        <v>0</v>
      </c>
      <c r="BG49" s="262">
        <f t="shared" si="221"/>
        <v>0</v>
      </c>
      <c r="BH49" s="262">
        <f t="shared" si="221"/>
        <v>0</v>
      </c>
      <c r="BI49" s="260">
        <f t="shared" si="221"/>
        <v>0</v>
      </c>
      <c r="BJ49" s="264">
        <f t="shared" si="221"/>
        <v>0</v>
      </c>
      <c r="BK49" s="258">
        <f t="shared" si="221"/>
        <v>0</v>
      </c>
      <c r="BL49" s="265" t="str">
        <f t="shared" si="7"/>
        <v/>
      </c>
      <c r="BM49" s="266" t="str">
        <f t="shared" si="8"/>
        <v/>
      </c>
      <c r="BN49" s="266" t="str">
        <f>IFERROR(K49/('Donnees de base'!M49*0.48),"")</f>
        <v/>
      </c>
      <c r="BO49" s="266" t="str">
        <f>IFERROR(L49/('Donnees de base'!M49*0.52),"")</f>
        <v/>
      </c>
      <c r="BP49" s="266" t="str">
        <f>IFERROR(T49/('Donnees de base'!K49*0.48),"")</f>
        <v/>
      </c>
      <c r="BQ49" s="266" t="str">
        <f>IFERROR(U49/('Donnees de base'!K49*0.52),"")</f>
        <v/>
      </c>
      <c r="BR49" s="266" t="str">
        <f>IFERROR(W49/('Donnees de base'!L49*0.48),"")</f>
        <v/>
      </c>
      <c r="BS49" s="266" t="str">
        <f>IFERROR(X49/('Donnees de base'!L49*0.52),"")</f>
        <v/>
      </c>
      <c r="BT49" s="266" t="s">
        <v>309</v>
      </c>
      <c r="BU49" s="267" t="s">
        <v>309</v>
      </c>
      <c r="BV49" s="266" t="s">
        <v>309</v>
      </c>
      <c r="BW49" s="266" t="s">
        <v>309</v>
      </c>
      <c r="BX49" s="266" t="s">
        <v>309</v>
      </c>
      <c r="BY49" s="266" t="s">
        <v>309</v>
      </c>
      <c r="BZ49" s="266" t="s">
        <v>309</v>
      </c>
      <c r="CA49" s="266" t="s">
        <v>309</v>
      </c>
      <c r="CB49" s="266" t="s">
        <v>309</v>
      </c>
      <c r="CC49" s="266" t="s">
        <v>309</v>
      </c>
      <c r="CD49" s="266" t="str">
        <f>IFERROR(AN49/('Donnees de base'!M49*0.48),"")</f>
        <v/>
      </c>
      <c r="CE49" s="266" t="s">
        <v>309</v>
      </c>
      <c r="CF49" s="266" t="s">
        <v>309</v>
      </c>
      <c r="CG49" s="266" t="s">
        <v>309</v>
      </c>
      <c r="CH49" s="268" t="s">
        <v>309</v>
      </c>
      <c r="CI49" s="261"/>
      <c r="CJ49" s="486" t="str">
        <f>IF('Donnees de base'!C49="","",'Donnees de base'!C49)</f>
        <v>Total DATA</v>
      </c>
      <c r="CK49" s="255"/>
      <c r="CL49" s="255">
        <f t="shared" ref="CL49:CM49" si="222">SUM(CL4:CL48)</f>
        <v>0</v>
      </c>
      <c r="CM49" s="255">
        <f t="shared" si="222"/>
        <v>0</v>
      </c>
      <c r="CN49" s="487" t="s">
        <v>309</v>
      </c>
      <c r="CO49" s="488">
        <f t="shared" ref="CO49:EF49" si="223">SUM(CO4:CO48)</f>
        <v>0</v>
      </c>
      <c r="CP49" s="261">
        <f t="shared" si="223"/>
        <v>0</v>
      </c>
      <c r="CQ49" s="255">
        <f t="shared" si="223"/>
        <v>0</v>
      </c>
      <c r="CR49" s="255">
        <f t="shared" si="223"/>
        <v>0</v>
      </c>
      <c r="CS49" s="490">
        <f t="shared" si="223"/>
        <v>0</v>
      </c>
      <c r="CT49" s="254">
        <f t="shared" si="223"/>
        <v>0</v>
      </c>
      <c r="CU49" s="255">
        <f t="shared" si="223"/>
        <v>0</v>
      </c>
      <c r="CV49" s="263">
        <f t="shared" si="223"/>
        <v>0</v>
      </c>
      <c r="CW49" s="261">
        <f t="shared" si="223"/>
        <v>0</v>
      </c>
      <c r="CX49" s="255">
        <f t="shared" si="223"/>
        <v>0</v>
      </c>
      <c r="CY49" s="255">
        <f t="shared" si="223"/>
        <v>0</v>
      </c>
      <c r="CZ49" s="256">
        <f t="shared" si="223"/>
        <v>0</v>
      </c>
      <c r="DA49" s="254">
        <f t="shared" si="223"/>
        <v>0</v>
      </c>
      <c r="DB49" s="255">
        <f t="shared" si="223"/>
        <v>0</v>
      </c>
      <c r="DC49" s="263">
        <f t="shared" si="223"/>
        <v>0</v>
      </c>
      <c r="DD49" s="254">
        <f t="shared" si="223"/>
        <v>0</v>
      </c>
      <c r="DE49" s="255">
        <f t="shared" si="223"/>
        <v>0</v>
      </c>
      <c r="DF49" s="255">
        <f t="shared" si="223"/>
        <v>0</v>
      </c>
      <c r="DG49" s="263">
        <f t="shared" si="223"/>
        <v>0</v>
      </c>
      <c r="DH49" s="254">
        <f t="shared" si="223"/>
        <v>0</v>
      </c>
      <c r="DI49" s="255">
        <f t="shared" si="223"/>
        <v>0</v>
      </c>
      <c r="DJ49" s="263">
        <f t="shared" si="223"/>
        <v>0</v>
      </c>
      <c r="DK49" s="261">
        <f t="shared" si="223"/>
        <v>0</v>
      </c>
      <c r="DL49" s="255">
        <f t="shared" si="223"/>
        <v>0</v>
      </c>
      <c r="DM49" s="255">
        <f t="shared" si="223"/>
        <v>0</v>
      </c>
      <c r="DN49" s="256">
        <f t="shared" si="223"/>
        <v>0</v>
      </c>
      <c r="DO49" s="493">
        <f t="shared" si="223"/>
        <v>0</v>
      </c>
      <c r="DP49" s="486">
        <f t="shared" si="223"/>
        <v>0</v>
      </c>
      <c r="DQ49" s="494">
        <f t="shared" si="223"/>
        <v>0</v>
      </c>
      <c r="DR49" s="494">
        <f t="shared" si="223"/>
        <v>0</v>
      </c>
      <c r="DS49" s="486">
        <f t="shared" si="223"/>
        <v>0</v>
      </c>
      <c r="DT49" s="494">
        <f t="shared" si="223"/>
        <v>0</v>
      </c>
      <c r="DU49" s="493">
        <f t="shared" si="223"/>
        <v>0</v>
      </c>
      <c r="DV49" s="486">
        <f t="shared" si="223"/>
        <v>0</v>
      </c>
      <c r="DW49" s="496">
        <f t="shared" si="223"/>
        <v>0</v>
      </c>
      <c r="DX49" s="539">
        <f t="shared" si="223"/>
        <v>0</v>
      </c>
      <c r="DY49" s="486">
        <f t="shared" si="223"/>
        <v>0</v>
      </c>
      <c r="DZ49" s="496">
        <f t="shared" si="223"/>
        <v>0</v>
      </c>
      <c r="EA49" s="261">
        <f t="shared" si="223"/>
        <v>0</v>
      </c>
      <c r="EB49" s="256">
        <f t="shared" si="223"/>
        <v>0</v>
      </c>
      <c r="EC49" s="254">
        <f t="shared" si="223"/>
        <v>0</v>
      </c>
      <c r="ED49" s="500">
        <f t="shared" si="223"/>
        <v>0</v>
      </c>
      <c r="EE49" s="501">
        <f t="shared" si="223"/>
        <v>0</v>
      </c>
      <c r="EF49" s="502">
        <f t="shared" si="223"/>
        <v>0</v>
      </c>
      <c r="EG49" s="503" t="str">
        <f>IFERROR(EF49/'Donnees de base'!E49,"")</f>
        <v/>
      </c>
      <c r="EH49" s="503">
        <f>SUM(EH4:EH48)</f>
        <v>0</v>
      </c>
      <c r="EI49" s="504" t="str">
        <f>IFERROR(EH49/'Donnees de base'!F49,"")</f>
        <v/>
      </c>
      <c r="EJ49" s="505">
        <f>SUM(EJ4:EJ48)</f>
        <v>0</v>
      </c>
      <c r="EK49" s="506" t="str">
        <f>IFERROR(EJ49/'Donnees de base'!G49,"")</f>
        <v/>
      </c>
      <c r="EL49" s="507" t="str">
        <f>IFERROR(DZ49/'Donnees de base'!K49,"")</f>
        <v/>
      </c>
      <c r="EM49" s="508" t="str">
        <f>IFERROR(DZ49/'Donnees de base'!P49,"")</f>
        <v/>
      </c>
      <c r="EN49" s="508" t="str">
        <f>IFERROR(DZ49/'Donnees de base'!T49,"")</f>
        <v/>
      </c>
      <c r="EO49" s="509" t="str">
        <f>IFERROR(EE49/'Donnees de base'!L49,"")</f>
        <v/>
      </c>
      <c r="EP49" s="510" t="str">
        <f>IFERROR(EJ49/('Donnees de base'!K49+'Donnees de base'!L49),"")</f>
        <v/>
      </c>
      <c r="EQ49" s="511">
        <f t="shared" ref="EQ49:ER49" si="224">SUM(EQ4:EQ48)</f>
        <v>0</v>
      </c>
      <c r="ER49" s="486">
        <f t="shared" si="224"/>
        <v>0</v>
      </c>
      <c r="ES49" s="486">
        <f t="shared" si="31"/>
        <v>0</v>
      </c>
      <c r="ET49" s="512">
        <f t="shared" ref="ET49:EU49" si="225">SUM(ET4:ET48)</f>
        <v>0</v>
      </c>
      <c r="EU49" s="512">
        <f t="shared" si="225"/>
        <v>0</v>
      </c>
      <c r="EV49" s="513" t="str">
        <f>IFERROR((((ET49+EU49)*'Donnees de base'!$X$49)-(DZ49+EE49))/((ET49+EU49)*'Donnees de base'!$X$49),"")</f>
        <v/>
      </c>
      <c r="EW49" s="494">
        <f t="shared" ref="EW49:FE49" si="226">SUM(EW4:EW48)</f>
        <v>0</v>
      </c>
      <c r="EX49" s="254">
        <f t="shared" si="226"/>
        <v>0</v>
      </c>
      <c r="EY49" s="255">
        <f t="shared" si="226"/>
        <v>0</v>
      </c>
      <c r="EZ49" s="255">
        <f t="shared" si="226"/>
        <v>0</v>
      </c>
      <c r="FA49" s="263">
        <f t="shared" si="226"/>
        <v>0</v>
      </c>
      <c r="FB49" s="261">
        <f t="shared" si="226"/>
        <v>0</v>
      </c>
      <c r="FC49" s="255">
        <f t="shared" si="226"/>
        <v>0</v>
      </c>
      <c r="FD49" s="256">
        <f t="shared" si="226"/>
        <v>0</v>
      </c>
      <c r="FE49" s="254">
        <f t="shared" si="226"/>
        <v>0</v>
      </c>
      <c r="FF49" s="508" t="str">
        <f>IFERROR(FE49/'Donnees de base'!AC49,"")</f>
        <v/>
      </c>
      <c r="FG49" s="255">
        <f>SUM(FG4:FG48)</f>
        <v>0</v>
      </c>
      <c r="FH49" s="508" t="str">
        <f>IFERROR(FG49/'Donnees de base'!AD49,"")</f>
        <v/>
      </c>
      <c r="FI49" s="255">
        <f>SUM(FI4:FI48)</f>
        <v>0</v>
      </c>
      <c r="FJ49" s="508" t="str">
        <f>IFERROR(FI49/'Donnees de base'!AE49,"")</f>
        <v/>
      </c>
      <c r="FK49" s="255">
        <f>SUM(FK4:FK48)</f>
        <v>0</v>
      </c>
      <c r="FL49" s="508" t="str">
        <f>IFERROR(FK49/'Donnees de base'!AF49,"")</f>
        <v/>
      </c>
      <c r="FM49" s="255">
        <f>SUM(FM4:FM48)</f>
        <v>0</v>
      </c>
      <c r="FN49" s="508" t="str">
        <f>IFERROR(FM49/'Donnees de base'!AG49,"")</f>
        <v/>
      </c>
      <c r="FO49" s="255">
        <f t="shared" ref="FO49:FP49" si="227">SUM(FO4:FO48)</f>
        <v>0</v>
      </c>
      <c r="FP49" s="255">
        <f t="shared" si="227"/>
        <v>0</v>
      </c>
      <c r="FQ49" s="508" t="str">
        <f>IFERROR(FP49/'Donnees de base'!AH49,"")</f>
        <v/>
      </c>
      <c r="FR49" s="255">
        <f>SUM(FR4:FR48)</f>
        <v>0</v>
      </c>
      <c r="FS49" s="508" t="str">
        <f>IFERROR(FR49/'Donnees de base'!AI49,"")</f>
        <v/>
      </c>
      <c r="FT49" s="255">
        <f>SUM(FT4:FT48)</f>
        <v>0</v>
      </c>
      <c r="FU49" s="508" t="str">
        <f>IFERROR(FT49/'Donnees de base'!AJ49,"")</f>
        <v/>
      </c>
      <c r="FV49" s="255">
        <f t="shared" ref="FV49:FW49" si="228">SUM(FV4:FV48)</f>
        <v>0</v>
      </c>
      <c r="FW49" s="255">
        <f t="shared" si="228"/>
        <v>0</v>
      </c>
      <c r="FX49" s="508" t="str">
        <f>IFERROR(FW49/'Donnees de base'!AK49,"")</f>
        <v/>
      </c>
      <c r="FY49" s="255">
        <f>SUM(FY4:FY48)</f>
        <v>0</v>
      </c>
      <c r="FZ49" s="508" t="str">
        <f>IFERROR(FY49/'Donnees de base'!AL49,"")</f>
        <v/>
      </c>
      <c r="GA49" s="255">
        <f>SUM(GA4:GA48)</f>
        <v>0</v>
      </c>
      <c r="GB49" s="508" t="str">
        <f>IFERROR(GA49/'Donnees de base'!AM49,"")</f>
        <v/>
      </c>
      <c r="GC49" s="255">
        <f t="shared" ref="GC49:GD49" si="229">SUM(GC4:GC48)</f>
        <v>0</v>
      </c>
      <c r="GD49" s="255">
        <f t="shared" si="229"/>
        <v>0</v>
      </c>
      <c r="GE49" s="508" t="str">
        <f>IFERROR(GD49/'Donnees de base'!AN49,"")</f>
        <v/>
      </c>
      <c r="GF49" s="255">
        <f>SUM(GF4:GF48)</f>
        <v>0</v>
      </c>
      <c r="GG49" s="508" t="str">
        <f>IFERROR(GF49/'Donnees de base'!AO49,"")</f>
        <v/>
      </c>
      <c r="GH49" s="255">
        <f>SUM(GH4:GH48)</f>
        <v>0</v>
      </c>
      <c r="GI49" s="508" t="str">
        <f>IFERROR(GH49/'Donnees de base'!AP49,"")</f>
        <v/>
      </c>
      <c r="GJ49" s="255">
        <f>SUM(GJ4:GJ48)</f>
        <v>0</v>
      </c>
      <c r="GK49" s="487" t="str">
        <f>IFERROR(GJ49/'Donnees de base'!AQ49,"")</f>
        <v/>
      </c>
      <c r="GL49" s="500">
        <f t="shared" ref="GL49:GM49" si="230">SUM(GL4:GL48)</f>
        <v>0</v>
      </c>
      <c r="GM49" s="261">
        <f t="shared" si="230"/>
        <v>0</v>
      </c>
      <c r="GN49" s="508" t="str">
        <f>IFERROR(GM49/'Donnees de base'!AS49,"")</f>
        <v/>
      </c>
      <c r="GO49" s="255">
        <f>SUM(GO4:GO48)</f>
        <v>0</v>
      </c>
      <c r="GP49" s="508" t="str">
        <f>IFERROR(GO49/'Donnees de base'!AT49,"")</f>
        <v/>
      </c>
      <c r="GQ49" s="255">
        <f>SUM(GQ4:GQ48)</f>
        <v>0</v>
      </c>
      <c r="GR49" s="508" t="str">
        <f>IFERROR(GQ49/'Donnees de base'!AU49,"")</f>
        <v/>
      </c>
      <c r="GS49" s="255">
        <f>SUM(GS4:GS48)</f>
        <v>0</v>
      </c>
      <c r="GT49" s="508" t="str">
        <f>IFERROR(GS49/'Donnees de base'!AV49,"")</f>
        <v/>
      </c>
      <c r="GU49" s="255">
        <f>SUM(GU4:GU48)</f>
        <v>0</v>
      </c>
      <c r="GV49" s="508" t="str">
        <f>IFERROR(GU49/'Donnees de base'!AW49,"")</f>
        <v/>
      </c>
      <c r="GW49" s="255">
        <f t="shared" ref="GW49:GX49" si="231">SUM(GW4:GW48)</f>
        <v>0</v>
      </c>
      <c r="GX49" s="255">
        <f t="shared" si="231"/>
        <v>0</v>
      </c>
      <c r="GY49" s="508" t="str">
        <f>IFERROR(GX49/'Donnees de base'!AX49,"")</f>
        <v/>
      </c>
      <c r="GZ49" s="255">
        <f>SUM(GZ4:GZ48)</f>
        <v>0</v>
      </c>
      <c r="HA49" s="508" t="str">
        <f>IFERROR(GZ49/'Donnees de base'!AY49,"")</f>
        <v/>
      </c>
      <c r="HB49" s="255">
        <f>SUM(HB4:HB48)</f>
        <v>0</v>
      </c>
      <c r="HC49" s="508" t="str">
        <f>IFERROR(HB49/'Donnees de base'!AZ49,"")</f>
        <v/>
      </c>
      <c r="HD49" s="255">
        <f t="shared" ref="HD49:HE49" si="232">SUM(HD4:HD48)</f>
        <v>0</v>
      </c>
      <c r="HE49" s="255">
        <f t="shared" si="232"/>
        <v>0</v>
      </c>
      <c r="HF49" s="508" t="str">
        <f>IFERROR(HE49/'Donnees de base'!BA49,"")</f>
        <v/>
      </c>
      <c r="HG49" s="255">
        <f>SUM(HG4:HG48)</f>
        <v>0</v>
      </c>
      <c r="HH49" s="508" t="str">
        <f>IFERROR(HG49/'Donnees de base'!BB49,"")</f>
        <v/>
      </c>
      <c r="HI49" s="255">
        <f>SUM(HI4:HI48)</f>
        <v>0</v>
      </c>
      <c r="HJ49" s="508" t="str">
        <f>IFERROR(HI49/'Donnees de base'!BC49,"")</f>
        <v/>
      </c>
      <c r="HK49" s="255">
        <f t="shared" ref="HK49:HL49" si="233">SUM(HK4:HK48)</f>
        <v>0</v>
      </c>
      <c r="HL49" s="255">
        <f t="shared" si="233"/>
        <v>0</v>
      </c>
      <c r="HM49" s="508" t="str">
        <f>IFERROR(HL49/'Donnees de base'!BD49,"")</f>
        <v/>
      </c>
      <c r="HN49" s="255">
        <f>SUM(HN4:HN48)</f>
        <v>0</v>
      </c>
      <c r="HO49" s="508" t="str">
        <f>IFERROR(HN49/'Donnees de base'!BE49,"")</f>
        <v/>
      </c>
      <c r="HP49" s="255">
        <f>SUM(HP4:HP48)</f>
        <v>0</v>
      </c>
      <c r="HQ49" s="508" t="str">
        <f>IFERROR(HP49/'Donnees de base'!BF49,"")</f>
        <v/>
      </c>
      <c r="HR49" s="255">
        <f>SUM(HR4:HR48)</f>
        <v>0</v>
      </c>
      <c r="HS49" s="487" t="str">
        <f>IFERROR(HR49/'Donnees de base'!BG49,"")</f>
        <v/>
      </c>
      <c r="HT49" s="500">
        <f t="shared" ref="HT49:HU49" si="234">SUM(HT4:HT48)</f>
        <v>0</v>
      </c>
      <c r="HU49" s="261">
        <f t="shared" si="234"/>
        <v>0</v>
      </c>
      <c r="HV49" s="508" t="str">
        <f>IFERROR(HU49/'Donnees de base'!BI49,"")</f>
        <v/>
      </c>
      <c r="HW49" s="255">
        <f>SUM(HW4:HW48)</f>
        <v>0</v>
      </c>
      <c r="HX49" s="508" t="str">
        <f>IFERROR(HW49/'Donnees de base'!BJ49,"")</f>
        <v/>
      </c>
      <c r="HY49" s="255">
        <f>SUM(HY4:HY48)</f>
        <v>0</v>
      </c>
      <c r="HZ49" s="508" t="str">
        <f>IFERROR(HY49/'Donnees de base'!BK49,"")</f>
        <v/>
      </c>
      <c r="IA49" s="255">
        <f>SUM(IA4:IA48)</f>
        <v>0</v>
      </c>
      <c r="IB49" s="508" t="str">
        <f>IFERROR(IA49/'Donnees de base'!BL49,"")</f>
        <v/>
      </c>
      <c r="IC49" s="255">
        <f>SUM(IC4:IC48)</f>
        <v>0</v>
      </c>
      <c r="ID49" s="508" t="str">
        <f>IFERROR(IC49/'Donnees de base'!BM49,"")</f>
        <v/>
      </c>
      <c r="IE49" s="255">
        <f t="shared" ref="IE49:IF49" si="235">SUM(IE4:IE48)</f>
        <v>0</v>
      </c>
      <c r="IF49" s="255">
        <f t="shared" si="235"/>
        <v>0</v>
      </c>
      <c r="IG49" s="508" t="str">
        <f>IFERROR(IF49/'Donnees de base'!BN49,"")</f>
        <v/>
      </c>
      <c r="IH49" s="255">
        <f>SUM(IH4:IH48)</f>
        <v>0</v>
      </c>
      <c r="II49" s="508" t="str">
        <f>IFERROR(IH49/'Donnees de base'!BO49,"")</f>
        <v/>
      </c>
      <c r="IJ49" s="255">
        <f>SUM(IJ4:IJ48)</f>
        <v>0</v>
      </c>
      <c r="IK49" s="508" t="str">
        <f>IFERROR(IJ49/'Donnees de base'!BP49,"")</f>
        <v/>
      </c>
      <c r="IL49" s="255">
        <f t="shared" ref="IL49:IM49" si="236">SUM(IL4:IL48)</f>
        <v>0</v>
      </c>
      <c r="IM49" s="255">
        <f t="shared" si="236"/>
        <v>0</v>
      </c>
      <c r="IN49" s="508" t="str">
        <f>IFERROR(IM49/'Donnees de base'!BQ49,"")</f>
        <v/>
      </c>
      <c r="IO49" s="255">
        <f>SUM(IO4:IO48)</f>
        <v>0</v>
      </c>
      <c r="IP49" s="508" t="str">
        <f>IFERROR(IO49/'Donnees de base'!BR49,"")</f>
        <v/>
      </c>
      <c r="IQ49" s="255">
        <f>SUM(IQ4:IQ48)</f>
        <v>0</v>
      </c>
      <c r="IR49" s="508" t="str">
        <f>IFERROR(IQ49/'Donnees de base'!BS49,"")</f>
        <v/>
      </c>
      <c r="IS49" s="255">
        <f t="shared" ref="IS49:IT49" si="237">SUM(IS4:IS48)</f>
        <v>0</v>
      </c>
      <c r="IT49" s="255">
        <f t="shared" si="237"/>
        <v>0</v>
      </c>
      <c r="IU49" s="255"/>
      <c r="IV49" s="255">
        <f>SUM(IV4:IV48)</f>
        <v>0</v>
      </c>
      <c r="IW49" s="508" t="str">
        <f>IFERROR(IV49/'Donnees de base'!BU49,"")</f>
        <v/>
      </c>
      <c r="IX49" s="255">
        <f>SUM(IX4:IX48)</f>
        <v>0</v>
      </c>
      <c r="IY49" s="508" t="str">
        <f>IFERROR(IX49/'Donnees de base'!BV49,"")</f>
        <v/>
      </c>
      <c r="IZ49" s="255">
        <f>SUM(IZ4:IZ48)</f>
        <v>0</v>
      </c>
      <c r="JA49" s="487" t="str">
        <f>IFERROR(IZ49/'Donnees de base'!BW49,"")</f>
        <v/>
      </c>
      <c r="JB49" s="500">
        <f t="shared" ref="JB49:JC49" si="238">SUM(JB4:JB48)</f>
        <v>0</v>
      </c>
      <c r="JC49" s="261">
        <f t="shared" si="238"/>
        <v>0</v>
      </c>
      <c r="JD49" s="508" t="str">
        <f>IFERROR(JC49/'Donnees de base'!BY49,"")</f>
        <v/>
      </c>
      <c r="JE49" s="255">
        <f t="shared" ref="JE49:JI49" si="239">SUM(JE4:JE48)</f>
        <v>0</v>
      </c>
      <c r="JF49" s="255">
        <f t="shared" si="239"/>
        <v>0</v>
      </c>
      <c r="JG49" s="255">
        <f t="shared" si="239"/>
        <v>0</v>
      </c>
      <c r="JH49" s="255">
        <f t="shared" si="239"/>
        <v>0</v>
      </c>
      <c r="JI49" s="255">
        <f t="shared" si="239"/>
        <v>0</v>
      </c>
      <c r="JJ49" s="487" t="str">
        <f>IFERROR(JI49/('Donnees de base'!CD49-'Donnees de base'!BY49),"")</f>
        <v/>
      </c>
      <c r="JK49" s="500">
        <f>SUM(JK4:JK48)</f>
        <v>0</v>
      </c>
    </row>
  </sheetData>
  <mergeCells count="104">
    <mergeCell ref="IT2:IU2"/>
    <mergeCell ref="IV2:IW2"/>
    <mergeCell ref="IX2:IY2"/>
    <mergeCell ref="DO2:DQ2"/>
    <mergeCell ref="HP2:HQ2"/>
    <mergeCell ref="HR2:HS2"/>
    <mergeCell ref="IZ2:JA2"/>
    <mergeCell ref="JC2:JD2"/>
    <mergeCell ref="GM1:HS1"/>
    <mergeCell ref="HU1:JA1"/>
    <mergeCell ref="JC1:JJ1"/>
    <mergeCell ref="HG2:HH2"/>
    <mergeCell ref="HI2:HJ2"/>
    <mergeCell ref="HL2:HM2"/>
    <mergeCell ref="HN2:HO2"/>
    <mergeCell ref="JI2:JJ2"/>
    <mergeCell ref="HU2:HV2"/>
    <mergeCell ref="HW2:HX2"/>
    <mergeCell ref="HY2:HZ2"/>
    <mergeCell ref="IA2:IB2"/>
    <mergeCell ref="IC2:ID2"/>
    <mergeCell ref="IF2:IG2"/>
    <mergeCell ref="IH2:II2"/>
    <mergeCell ref="IJ2:IK2"/>
    <mergeCell ref="IM2:IN2"/>
    <mergeCell ref="IO2:IP2"/>
    <mergeCell ref="IQ2:IR2"/>
    <mergeCell ref="CT2:CV2"/>
    <mergeCell ref="CW2:CX2"/>
    <mergeCell ref="CY2:CZ2"/>
    <mergeCell ref="DA2:DC2"/>
    <mergeCell ref="DD2:DE2"/>
    <mergeCell ref="DF2:DG2"/>
    <mergeCell ref="DH2:DJ2"/>
    <mergeCell ref="DK2:DL2"/>
    <mergeCell ref="DM2:DN2"/>
    <mergeCell ref="AD2:AE2"/>
    <mergeCell ref="AF2:AN2"/>
    <mergeCell ref="AO2:AW2"/>
    <mergeCell ref="AX2:BI2"/>
    <mergeCell ref="BJ2:BK2"/>
    <mergeCell ref="CJ2:CK2"/>
    <mergeCell ref="CL2:CN2"/>
    <mergeCell ref="CP2:CQ2"/>
    <mergeCell ref="CR2:CS2"/>
    <mergeCell ref="A2:E2"/>
    <mergeCell ref="F2:G2"/>
    <mergeCell ref="H2:I2"/>
    <mergeCell ref="J2:L2"/>
    <mergeCell ref="M2:O2"/>
    <mergeCell ref="P2:R2"/>
    <mergeCell ref="S2:U2"/>
    <mergeCell ref="V2:X2"/>
    <mergeCell ref="Y2:AC2"/>
    <mergeCell ref="DD1:DQ1"/>
    <mergeCell ref="DR1:DZ1"/>
    <mergeCell ref="EA1:EE1"/>
    <mergeCell ref="EF1:EP1"/>
    <mergeCell ref="EQ1:EW1"/>
    <mergeCell ref="EX1:FD1"/>
    <mergeCell ref="FE1:GK1"/>
    <mergeCell ref="A1:E1"/>
    <mergeCell ref="F1:U1"/>
    <mergeCell ref="V1:AJ1"/>
    <mergeCell ref="AK1:BB1"/>
    <mergeCell ref="BC1:CH1"/>
    <mergeCell ref="CJ1:CO1"/>
    <mergeCell ref="CP1:CZ1"/>
    <mergeCell ref="HB2:HC2"/>
    <mergeCell ref="HE2:HF2"/>
    <mergeCell ref="GM2:GN2"/>
    <mergeCell ref="GO2:GP2"/>
    <mergeCell ref="GQ2:GR2"/>
    <mergeCell ref="GS2:GT2"/>
    <mergeCell ref="GU2:GV2"/>
    <mergeCell ref="GX2:GY2"/>
    <mergeCell ref="GZ2:HA2"/>
    <mergeCell ref="GH2:GI2"/>
    <mergeCell ref="GJ2:GK2"/>
    <mergeCell ref="FR2:FS2"/>
    <mergeCell ref="FT2:FU2"/>
    <mergeCell ref="FW2:FX2"/>
    <mergeCell ref="FY2:FZ2"/>
    <mergeCell ref="GA2:GB2"/>
    <mergeCell ref="GD2:GE2"/>
    <mergeCell ref="GF2:GG2"/>
    <mergeCell ref="FM2:FN2"/>
    <mergeCell ref="FP2:FQ2"/>
    <mergeCell ref="EQ2:EW2"/>
    <mergeCell ref="EX2:FA2"/>
    <mergeCell ref="FB2:FC2"/>
    <mergeCell ref="FE2:FF2"/>
    <mergeCell ref="FG2:FH2"/>
    <mergeCell ref="FI2:FJ2"/>
    <mergeCell ref="FK2:FL2"/>
    <mergeCell ref="EJ2:EK2"/>
    <mergeCell ref="EL2:EP2"/>
    <mergeCell ref="DR2:DT2"/>
    <mergeCell ref="DU2:DW2"/>
    <mergeCell ref="DX2:DZ2"/>
    <mergeCell ref="EA2:EB2"/>
    <mergeCell ref="EC2:ED2"/>
    <mergeCell ref="EF2:EG2"/>
    <mergeCell ref="EH2:EI2"/>
  </mergeCells>
  <conditionalFormatting sqref="BL4:BL49">
    <cfRule type="cellIs" dxfId="44" priority="1" operator="lessThan">
      <formula>"50%"</formula>
    </cfRule>
    <cfRule type="cellIs" dxfId="43" priority="2" operator="between">
      <formula>"50%"</formula>
      <formula>"79.99%"</formula>
    </cfRule>
    <cfRule type="cellIs" dxfId="42" priority="5" operator="lessThan">
      <formula>"50%"</formula>
    </cfRule>
    <cfRule type="cellIs" dxfId="41" priority="6" operator="between">
      <formula>"50%"</formula>
      <formula>"79.99%"</formula>
    </cfRule>
    <cfRule type="cellIs" dxfId="40" priority="7" operator="greaterThanOrEqual">
      <formula>"80%"</formula>
    </cfRule>
  </conditionalFormatting>
  <conditionalFormatting sqref="DU4:DU49">
    <cfRule type="cellIs" dxfId="39" priority="9" operator="greaterThan">
      <formula>0</formula>
    </cfRule>
  </conditionalFormatting>
  <conditionalFormatting sqref="EG4:EG49">
    <cfRule type="cellIs" dxfId="38" priority="8" operator="lessThan">
      <formula>100</formula>
    </cfRule>
  </conditionalFormatting>
  <conditionalFormatting sqref="EI4:EI49">
    <cfRule type="cellIs" dxfId="37" priority="10" operator="lessThan">
      <formula>200</formula>
    </cfRule>
  </conditionalFormatting>
  <conditionalFormatting sqref="EV4:EV49">
    <cfRule type="cellIs" dxfId="36" priority="3" operator="greaterThan">
      <formula>"15%"</formula>
    </cfRule>
    <cfRule type="cellIs" dxfId="35" priority="4" operator="lessThan">
      <formula>0</formula>
    </cfRule>
  </conditionalFormatting>
  <dataValidations count="2">
    <dataValidation type="decimal" operator="lessThanOrEqual" allowBlank="1" showDropDown="1" showInputMessage="1" showErrorMessage="1" prompt="Le nombre de flacons perdu doit être inférieur ou égal au nombre de flacons reçus par les Equipes à J2" sqref="EU4:EU48" xr:uid="{00000000-0002-0000-0500-000000000000}">
      <formula1>EQ4:EQ48</formula1>
    </dataValidation>
    <dataValidation type="decimal" operator="lessThanOrEqual" allowBlank="1" showDropDown="1" showInputMessage="1" showErrorMessage="1" prompt="Le nombre de flacons utilisés doit être inféreiur ou égal au nombre de flacons reçu par les Equipes à J2" sqref="ET4:ET48" xr:uid="{00000000-0002-0000-0500-000002000000}">
      <formula1>EQ4:EQ48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decimal" operator="lessThan" allowBlank="1" showDropDown="1" showInputMessage="1" showErrorMessage="1" prompt="Vous ne pouvez servir aux Equipes de vaccination à J2 toute la quantité de vaccin restante dans la chaine de froid à J1. La quantité servie ne doit pas être supérieure à la quantité restante dans la chaine de froid à J1." xr:uid="{00000000-0002-0000-0500-000001000000}">
          <x14:formula1>
            <xm:f>Jour1!EW4:EW48</xm:f>
          </x14:formula1>
          <xm:sqref>EQ4:EQ48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JK49"/>
  <sheetViews>
    <sheetView workbookViewId="0">
      <pane xSplit="5" ySplit="3" topLeftCell="F4" activePane="bottomRight" state="frozen"/>
      <selection pane="topRight" activeCell="F1" sqref="F1"/>
      <selection pane="bottomLeft" activeCell="A4" sqref="A4"/>
      <selection pane="bottomRight" activeCell="F4" sqref="F4"/>
    </sheetView>
  </sheetViews>
  <sheetFormatPr defaultColWidth="12.59765625" defaultRowHeight="15.75" customHeight="1"/>
  <cols>
    <col min="1" max="1" width="20" customWidth="1"/>
    <col min="2" max="2" width="18.73046875" customWidth="1"/>
    <col min="3" max="3" width="19.86328125" customWidth="1"/>
    <col min="4" max="4" width="22.1328125" customWidth="1"/>
    <col min="5" max="5" width="18.1328125" customWidth="1"/>
    <col min="6" max="6" width="15.73046875" customWidth="1"/>
    <col min="7" max="7" width="16.265625" customWidth="1"/>
    <col min="8" max="8" width="15.1328125" customWidth="1"/>
    <col min="9" max="9" width="14" customWidth="1"/>
    <col min="31" max="31" width="14.86328125" customWidth="1"/>
    <col min="32" max="32" width="21" customWidth="1"/>
    <col min="33" max="33" width="19.265625" customWidth="1"/>
    <col min="34" max="34" width="15.86328125" customWidth="1"/>
    <col min="35" max="35" width="20" customWidth="1"/>
    <col min="36" max="36" width="19.1328125" customWidth="1"/>
    <col min="37" max="37" width="15.1328125" customWidth="1"/>
    <col min="38" max="38" width="15" customWidth="1"/>
    <col min="39" max="39" width="14.46484375" customWidth="1"/>
    <col min="40" max="40" width="15.3984375" customWidth="1"/>
    <col min="41" max="41" width="20.3984375" customWidth="1"/>
    <col min="42" max="42" width="19" customWidth="1"/>
    <col min="43" max="43" width="14.46484375" customWidth="1"/>
    <col min="44" max="44" width="17.73046875" customWidth="1"/>
    <col min="45" max="45" width="19.86328125" customWidth="1"/>
    <col min="46" max="46" width="15.73046875" customWidth="1"/>
    <col min="47" max="47" width="17.1328125" customWidth="1"/>
    <col min="48" max="48" width="15.265625" customWidth="1"/>
    <col min="49" max="49" width="17.73046875" customWidth="1"/>
    <col min="54" max="54" width="14.73046875" customWidth="1"/>
    <col min="55" max="57" width="13.73046875" customWidth="1"/>
    <col min="58" max="58" width="20" customWidth="1"/>
    <col min="59" max="59" width="17.265625" customWidth="1"/>
    <col min="60" max="60" width="14.59765625" customWidth="1"/>
    <col min="61" max="61" width="14.265625" customWidth="1"/>
    <col min="62" max="62" width="14.73046875" customWidth="1"/>
    <col min="63" max="63" width="15.265625" customWidth="1"/>
    <col min="64" max="64" width="15.86328125" customWidth="1"/>
    <col min="65" max="65" width="16" customWidth="1"/>
    <col min="66" max="66" width="15.46484375" customWidth="1"/>
    <col min="67" max="67" width="15.265625" customWidth="1"/>
    <col min="68" max="68" width="13.73046875" customWidth="1"/>
    <col min="69" max="69" width="14.86328125" customWidth="1"/>
    <col min="70" max="72" width="16.3984375" customWidth="1"/>
    <col min="73" max="73" width="16.46484375" customWidth="1"/>
    <col min="74" max="74" width="19" customWidth="1"/>
    <col min="75" max="75" width="19.1328125" customWidth="1"/>
    <col min="76" max="76" width="20.86328125" customWidth="1"/>
    <col min="77" max="77" width="19.86328125" customWidth="1"/>
    <col min="78" max="78" width="19.3984375" customWidth="1"/>
    <col min="79" max="79" width="19.73046875" customWidth="1"/>
    <col min="80" max="80" width="18.86328125" customWidth="1"/>
    <col min="81" max="81" width="21.73046875" customWidth="1"/>
    <col min="82" max="82" width="18.73046875" customWidth="1"/>
    <col min="83" max="83" width="17.73046875" customWidth="1"/>
    <col min="84" max="84" width="22.46484375" customWidth="1"/>
    <col min="85" max="85" width="16.59765625" customWidth="1"/>
    <col min="86" max="86" width="14.73046875" customWidth="1"/>
    <col min="87" max="87" width="3.46484375" customWidth="1"/>
    <col min="88" max="88" width="16" customWidth="1"/>
    <col min="89" max="89" width="20" customWidth="1"/>
    <col min="90" max="90" width="17" customWidth="1"/>
    <col min="91" max="91" width="15.73046875" customWidth="1"/>
    <col min="92" max="92" width="13.86328125" customWidth="1"/>
    <col min="93" max="93" width="16.3984375" customWidth="1"/>
    <col min="98" max="98" width="13.265625" customWidth="1"/>
    <col min="99" max="99" width="14.265625" customWidth="1"/>
    <col min="100" max="100" width="15" customWidth="1"/>
    <col min="121" max="121" width="14.59765625" customWidth="1"/>
    <col min="122" max="128" width="14.86328125" customWidth="1"/>
    <col min="129" max="129" width="14.59765625" customWidth="1"/>
    <col min="130" max="130" width="17" customWidth="1"/>
    <col min="131" max="131" width="16.1328125" customWidth="1"/>
    <col min="132" max="132" width="16" customWidth="1"/>
    <col min="133" max="133" width="13.59765625" customWidth="1"/>
    <col min="134" max="134" width="16.46484375" customWidth="1"/>
    <col min="135" max="135" width="14.73046875" customWidth="1"/>
    <col min="136" max="136" width="16" customWidth="1"/>
    <col min="137" max="137" width="18.1328125" customWidth="1"/>
    <col min="138" max="138" width="14.73046875" customWidth="1"/>
    <col min="139" max="139" width="17.46484375" customWidth="1"/>
    <col min="140" max="140" width="16.86328125" customWidth="1"/>
    <col min="141" max="141" width="17.1328125" customWidth="1"/>
    <col min="142" max="142" width="14.73046875" customWidth="1"/>
    <col min="143" max="143" width="16.3984375" customWidth="1"/>
    <col min="144" max="144" width="15.1328125" customWidth="1"/>
    <col min="145" max="146" width="14.59765625" customWidth="1"/>
    <col min="147" max="147" width="22.86328125" customWidth="1"/>
    <col min="148" max="148" width="20.59765625" customWidth="1"/>
    <col min="149" max="149" width="15.46484375" customWidth="1"/>
    <col min="150" max="150" width="22" customWidth="1"/>
    <col min="152" max="152" width="14.59765625" customWidth="1"/>
    <col min="153" max="153" width="16.3984375" customWidth="1"/>
    <col min="161" max="161" width="9.265625" customWidth="1"/>
    <col min="162" max="162" width="10" customWidth="1"/>
    <col min="163" max="163" width="9" customWidth="1"/>
    <col min="164" max="164" width="9.86328125" customWidth="1"/>
    <col min="165" max="165" width="9.265625" customWidth="1"/>
    <col min="166" max="166" width="9.46484375" customWidth="1"/>
    <col min="167" max="167" width="8.86328125" customWidth="1"/>
    <col min="168" max="168" width="10.46484375" customWidth="1"/>
    <col min="169" max="169" width="9.265625" customWidth="1"/>
    <col min="170" max="170" width="10.1328125" customWidth="1"/>
    <col min="172" max="172" width="9.86328125" customWidth="1"/>
    <col min="173" max="173" width="10.265625" customWidth="1"/>
    <col min="174" max="174" width="10.59765625" customWidth="1"/>
    <col min="175" max="175" width="10.73046875" customWidth="1"/>
    <col min="176" max="176" width="10.59765625" customWidth="1"/>
    <col min="177" max="177" width="10.265625" customWidth="1"/>
    <col min="179" max="179" width="9.265625" customWidth="1"/>
    <col min="180" max="180" width="9.46484375" customWidth="1"/>
    <col min="181" max="181" width="10.265625" customWidth="1"/>
    <col min="182" max="182" width="9.59765625" customWidth="1"/>
    <col min="183" max="183" width="9.86328125" customWidth="1"/>
    <col min="184" max="184" width="9.265625" customWidth="1"/>
    <col min="185" max="185" width="11" customWidth="1"/>
    <col min="186" max="186" width="10.1328125" customWidth="1"/>
    <col min="187" max="187" width="9.59765625" customWidth="1"/>
    <col min="188" max="188" width="10" customWidth="1"/>
    <col min="189" max="189" width="10.3984375" customWidth="1"/>
    <col min="190" max="191" width="9.3984375" customWidth="1"/>
    <col min="192" max="192" width="11" customWidth="1"/>
    <col min="193" max="193" width="10.86328125" customWidth="1"/>
    <col min="195" max="195" width="8.86328125" customWidth="1"/>
    <col min="196" max="196" width="10.265625" customWidth="1"/>
    <col min="197" max="197" width="8.46484375" customWidth="1"/>
    <col min="198" max="198" width="9" customWidth="1"/>
    <col min="199" max="199" width="8.73046875" customWidth="1"/>
    <col min="200" max="200" width="9.265625" customWidth="1"/>
    <col min="201" max="201" width="9.1328125" customWidth="1"/>
    <col min="202" max="202" width="9.59765625" customWidth="1"/>
    <col min="203" max="203" width="9.1328125" customWidth="1"/>
    <col min="204" max="204" width="10.46484375" customWidth="1"/>
    <col min="205" max="205" width="10.86328125" customWidth="1"/>
    <col min="206" max="206" width="9.46484375" customWidth="1"/>
    <col min="207" max="207" width="10.1328125" customWidth="1"/>
    <col min="208" max="209" width="10.46484375" customWidth="1"/>
    <col min="210" max="210" width="10" customWidth="1"/>
    <col min="211" max="212" width="11" customWidth="1"/>
    <col min="213" max="213" width="10.46484375" customWidth="1"/>
    <col min="214" max="214" width="10.73046875" customWidth="1"/>
    <col min="215" max="215" width="9.1328125" customWidth="1"/>
    <col min="216" max="216" width="9.86328125" customWidth="1"/>
    <col min="217" max="217" width="9.3984375" customWidth="1"/>
    <col min="218" max="218" width="9.46484375" customWidth="1"/>
    <col min="219" max="219" width="11" customWidth="1"/>
    <col min="220" max="220" width="9.265625" customWidth="1"/>
    <col min="221" max="221" width="10.1328125" customWidth="1"/>
    <col min="222" max="222" width="10.73046875" customWidth="1"/>
    <col min="223" max="223" width="11" customWidth="1"/>
    <col min="224" max="225" width="10.3984375" customWidth="1"/>
    <col min="226" max="226" width="10.86328125" customWidth="1"/>
    <col min="227" max="227" width="9.86328125" customWidth="1"/>
    <col min="228" max="228" width="13.59765625" customWidth="1"/>
    <col min="229" max="229" width="10.59765625" customWidth="1"/>
    <col min="230" max="230" width="10.86328125" customWidth="1"/>
    <col min="232" max="232" width="10.265625" customWidth="1"/>
    <col min="234" max="234" width="12.265625" customWidth="1"/>
    <col min="235" max="235" width="10.86328125" customWidth="1"/>
    <col min="236" max="236" width="11.265625" customWidth="1"/>
    <col min="237" max="237" width="10.265625" customWidth="1"/>
    <col min="238" max="238" width="10.3984375" customWidth="1"/>
    <col min="240" max="240" width="10.3984375" customWidth="1"/>
    <col min="241" max="241" width="11.46484375" customWidth="1"/>
    <col min="242" max="242" width="10.46484375" customWidth="1"/>
    <col min="243" max="243" width="11.1328125" customWidth="1"/>
    <col min="244" max="244" width="9.265625" customWidth="1"/>
    <col min="245" max="245" width="11.1328125" customWidth="1"/>
    <col min="247" max="247" width="8.3984375" customWidth="1"/>
    <col min="248" max="248" width="10.59765625" customWidth="1"/>
    <col min="249" max="249" width="9" customWidth="1"/>
    <col min="250" max="250" width="10.3984375" customWidth="1"/>
    <col min="251" max="251" width="8.86328125" customWidth="1"/>
    <col min="252" max="252" width="10" customWidth="1"/>
    <col min="253" max="253" width="9.59765625" customWidth="1"/>
    <col min="254" max="254" width="10.73046875" customWidth="1"/>
    <col min="255" max="255" width="10.265625" customWidth="1"/>
    <col min="256" max="256" width="8.86328125" customWidth="1"/>
    <col min="257" max="257" width="11.59765625" customWidth="1"/>
    <col min="258" max="258" width="10.46484375" customWidth="1"/>
    <col min="259" max="259" width="10.3984375" customWidth="1"/>
    <col min="260" max="260" width="9.73046875" customWidth="1"/>
    <col min="261" max="261" width="11.265625" customWidth="1"/>
    <col min="262" max="262" width="12.265625" customWidth="1"/>
    <col min="263" max="263" width="8.73046875" customWidth="1"/>
    <col min="264" max="264" width="10.3984375" customWidth="1"/>
    <col min="265" max="265" width="12.86328125" customWidth="1"/>
    <col min="266" max="266" width="13" customWidth="1"/>
    <col min="267" max="267" width="12.46484375" customWidth="1"/>
    <col min="268" max="268" width="13.59765625" customWidth="1"/>
    <col min="269" max="269" width="9.46484375" customWidth="1"/>
  </cols>
  <sheetData>
    <row r="1" spans="1:271" ht="57" customHeight="1">
      <c r="A1" s="1047" t="s">
        <v>79</v>
      </c>
      <c r="B1" s="1048"/>
      <c r="C1" s="1048"/>
      <c r="D1" s="1048"/>
      <c r="E1" s="1048"/>
      <c r="F1" s="1049" t="s">
        <v>80</v>
      </c>
      <c r="G1" s="1048"/>
      <c r="H1" s="1048"/>
      <c r="I1" s="1048"/>
      <c r="J1" s="1048"/>
      <c r="K1" s="1048"/>
      <c r="L1" s="1048"/>
      <c r="M1" s="1048"/>
      <c r="N1" s="1048"/>
      <c r="O1" s="1048"/>
      <c r="P1" s="1048"/>
      <c r="Q1" s="1048"/>
      <c r="R1" s="1048"/>
      <c r="S1" s="1048"/>
      <c r="T1" s="1048"/>
      <c r="U1" s="1048"/>
      <c r="V1" s="1049" t="s">
        <v>80</v>
      </c>
      <c r="W1" s="1048"/>
      <c r="X1" s="1048"/>
      <c r="Y1" s="1048"/>
      <c r="Z1" s="1048"/>
      <c r="AA1" s="1048"/>
      <c r="AB1" s="1048"/>
      <c r="AC1" s="1048"/>
      <c r="AD1" s="1048"/>
      <c r="AE1" s="1048"/>
      <c r="AF1" s="1048"/>
      <c r="AG1" s="1048"/>
      <c r="AH1" s="1048"/>
      <c r="AI1" s="1048"/>
      <c r="AJ1" s="1048"/>
      <c r="AK1" s="1049" t="s">
        <v>80</v>
      </c>
      <c r="AL1" s="1048"/>
      <c r="AM1" s="1048"/>
      <c r="AN1" s="1048"/>
      <c r="AO1" s="1048"/>
      <c r="AP1" s="1048"/>
      <c r="AQ1" s="1048"/>
      <c r="AR1" s="1048"/>
      <c r="AS1" s="1048"/>
      <c r="AT1" s="1048"/>
      <c r="AU1" s="1048"/>
      <c r="AV1" s="1048"/>
      <c r="AW1" s="1048"/>
      <c r="AX1" s="1048"/>
      <c r="AY1" s="1048"/>
      <c r="AZ1" s="1048"/>
      <c r="BA1" s="1048"/>
      <c r="BB1" s="1048"/>
      <c r="BC1" s="1049" t="s">
        <v>80</v>
      </c>
      <c r="BD1" s="1048"/>
      <c r="BE1" s="1048"/>
      <c r="BF1" s="1048"/>
      <c r="BG1" s="1048"/>
      <c r="BH1" s="1048"/>
      <c r="BI1" s="1048"/>
      <c r="BJ1" s="1048"/>
      <c r="BK1" s="1048"/>
      <c r="BL1" s="1048"/>
      <c r="BM1" s="1048"/>
      <c r="BN1" s="1048"/>
      <c r="BO1" s="1048"/>
      <c r="BP1" s="1048"/>
      <c r="BQ1" s="1048"/>
      <c r="BR1" s="1048"/>
      <c r="BS1" s="1048"/>
      <c r="BT1" s="1048"/>
      <c r="BU1" s="1048"/>
      <c r="BV1" s="1048"/>
      <c r="BW1" s="1048"/>
      <c r="BX1" s="1048"/>
      <c r="BY1" s="1048"/>
      <c r="BZ1" s="1048"/>
      <c r="CA1" s="1048"/>
      <c r="CB1" s="1048"/>
      <c r="CC1" s="1048"/>
      <c r="CD1" s="1048"/>
      <c r="CE1" s="1048"/>
      <c r="CF1" s="1048"/>
      <c r="CG1" s="1048"/>
      <c r="CH1" s="1048"/>
      <c r="CI1" s="269"/>
      <c r="CJ1" s="1079" t="s">
        <v>169</v>
      </c>
      <c r="CK1" s="1069"/>
      <c r="CL1" s="1069"/>
      <c r="CM1" s="1069"/>
      <c r="CN1" s="1069"/>
      <c r="CO1" s="1069"/>
      <c r="CP1" s="1080" t="s">
        <v>170</v>
      </c>
      <c r="CQ1" s="1069"/>
      <c r="CR1" s="1069"/>
      <c r="CS1" s="1069"/>
      <c r="CT1" s="1069"/>
      <c r="CU1" s="1069"/>
      <c r="CV1" s="1069"/>
      <c r="CW1" s="1069"/>
      <c r="CX1" s="1069"/>
      <c r="CY1" s="1069"/>
      <c r="CZ1" s="1069"/>
      <c r="DA1" s="270"/>
      <c r="DB1" s="270"/>
      <c r="DC1" s="270"/>
      <c r="DD1" s="1068" t="s">
        <v>171</v>
      </c>
      <c r="DE1" s="1069"/>
      <c r="DF1" s="1069"/>
      <c r="DG1" s="1069"/>
      <c r="DH1" s="1069"/>
      <c r="DI1" s="1069"/>
      <c r="DJ1" s="1069"/>
      <c r="DK1" s="1069"/>
      <c r="DL1" s="1069"/>
      <c r="DM1" s="1069"/>
      <c r="DN1" s="1069"/>
      <c r="DO1" s="1069"/>
      <c r="DP1" s="1069"/>
      <c r="DQ1" s="1069"/>
      <c r="DR1" s="1070" t="s">
        <v>172</v>
      </c>
      <c r="DS1" s="1069"/>
      <c r="DT1" s="1069"/>
      <c r="DU1" s="1069"/>
      <c r="DV1" s="1069"/>
      <c r="DW1" s="1069"/>
      <c r="DX1" s="1069"/>
      <c r="DY1" s="1069"/>
      <c r="DZ1" s="1069"/>
      <c r="EA1" s="1071" t="s">
        <v>173</v>
      </c>
      <c r="EB1" s="1069"/>
      <c r="EC1" s="1069"/>
      <c r="ED1" s="1069"/>
      <c r="EE1" s="1069"/>
      <c r="EF1" s="1072" t="s">
        <v>174</v>
      </c>
      <c r="EG1" s="1069"/>
      <c r="EH1" s="1069"/>
      <c r="EI1" s="1069"/>
      <c r="EJ1" s="1069"/>
      <c r="EK1" s="1069"/>
      <c r="EL1" s="1069"/>
      <c r="EM1" s="1069"/>
      <c r="EN1" s="1069"/>
      <c r="EO1" s="1069"/>
      <c r="EP1" s="1073"/>
      <c r="EQ1" s="1074" t="s">
        <v>174</v>
      </c>
      <c r="ER1" s="1069"/>
      <c r="ES1" s="1069"/>
      <c r="ET1" s="1069"/>
      <c r="EU1" s="1069"/>
      <c r="EV1" s="1069"/>
      <c r="EW1" s="1075"/>
      <c r="EX1" s="1076"/>
      <c r="EY1" s="1069"/>
      <c r="EZ1" s="1069"/>
      <c r="FA1" s="1069"/>
      <c r="FB1" s="1069"/>
      <c r="FC1" s="1069"/>
      <c r="FD1" s="1073"/>
      <c r="FE1" s="1077" t="s">
        <v>246</v>
      </c>
      <c r="FF1" s="1069"/>
      <c r="FG1" s="1069"/>
      <c r="FH1" s="1069"/>
      <c r="FI1" s="1069"/>
      <c r="FJ1" s="1069"/>
      <c r="FK1" s="1069"/>
      <c r="FL1" s="1069"/>
      <c r="FM1" s="1069"/>
      <c r="FN1" s="1069"/>
      <c r="FO1" s="1069"/>
      <c r="FP1" s="1069"/>
      <c r="FQ1" s="1069"/>
      <c r="FR1" s="1069"/>
      <c r="FS1" s="1069"/>
      <c r="FT1" s="1069"/>
      <c r="FU1" s="1069"/>
      <c r="FV1" s="1069"/>
      <c r="FW1" s="1069"/>
      <c r="FX1" s="1069"/>
      <c r="FY1" s="1069"/>
      <c r="FZ1" s="1069"/>
      <c r="GA1" s="1069"/>
      <c r="GB1" s="1069"/>
      <c r="GC1" s="1069"/>
      <c r="GD1" s="1069"/>
      <c r="GE1" s="1069"/>
      <c r="GF1" s="1069"/>
      <c r="GG1" s="1069"/>
      <c r="GH1" s="1069"/>
      <c r="GI1" s="1069"/>
      <c r="GJ1" s="1069"/>
      <c r="GK1" s="1078"/>
      <c r="GL1" s="271"/>
      <c r="GM1" s="1089" t="s">
        <v>247</v>
      </c>
      <c r="GN1" s="1069"/>
      <c r="GO1" s="1069"/>
      <c r="GP1" s="1069"/>
      <c r="GQ1" s="1069"/>
      <c r="GR1" s="1069"/>
      <c r="GS1" s="1069"/>
      <c r="GT1" s="1069"/>
      <c r="GU1" s="1069"/>
      <c r="GV1" s="1069"/>
      <c r="GW1" s="1069"/>
      <c r="GX1" s="1069"/>
      <c r="GY1" s="1069"/>
      <c r="GZ1" s="1069"/>
      <c r="HA1" s="1069"/>
      <c r="HB1" s="1069"/>
      <c r="HC1" s="1069"/>
      <c r="HD1" s="1069"/>
      <c r="HE1" s="1069"/>
      <c r="HF1" s="1069"/>
      <c r="HG1" s="1069"/>
      <c r="HH1" s="1069"/>
      <c r="HI1" s="1069"/>
      <c r="HJ1" s="1069"/>
      <c r="HK1" s="1069"/>
      <c r="HL1" s="1069"/>
      <c r="HM1" s="1069"/>
      <c r="HN1" s="1069"/>
      <c r="HO1" s="1069"/>
      <c r="HP1" s="1069"/>
      <c r="HQ1" s="1069"/>
      <c r="HR1" s="1069"/>
      <c r="HS1" s="1078"/>
      <c r="HT1" s="271"/>
      <c r="HU1" s="1090" t="s">
        <v>248</v>
      </c>
      <c r="HV1" s="1069"/>
      <c r="HW1" s="1069"/>
      <c r="HX1" s="1069"/>
      <c r="HY1" s="1069"/>
      <c r="HZ1" s="1069"/>
      <c r="IA1" s="1069"/>
      <c r="IB1" s="1069"/>
      <c r="IC1" s="1069"/>
      <c r="ID1" s="1069"/>
      <c r="IE1" s="1069"/>
      <c r="IF1" s="1069"/>
      <c r="IG1" s="1069"/>
      <c r="IH1" s="1069"/>
      <c r="II1" s="1069"/>
      <c r="IJ1" s="1069"/>
      <c r="IK1" s="1069"/>
      <c r="IL1" s="1069"/>
      <c r="IM1" s="1069"/>
      <c r="IN1" s="1069"/>
      <c r="IO1" s="1069"/>
      <c r="IP1" s="1069"/>
      <c r="IQ1" s="1069"/>
      <c r="IR1" s="1069"/>
      <c r="IS1" s="1069"/>
      <c r="IT1" s="1069"/>
      <c r="IU1" s="1069"/>
      <c r="IV1" s="1069"/>
      <c r="IW1" s="1069"/>
      <c r="IX1" s="1069"/>
      <c r="IY1" s="1069"/>
      <c r="IZ1" s="1069"/>
      <c r="JA1" s="1078"/>
      <c r="JB1" s="272"/>
      <c r="JC1" s="1091" t="s">
        <v>249</v>
      </c>
      <c r="JD1" s="1069"/>
      <c r="JE1" s="1069"/>
      <c r="JF1" s="1069"/>
      <c r="JG1" s="1069"/>
      <c r="JH1" s="1069"/>
      <c r="JI1" s="1069"/>
      <c r="JJ1" s="1069"/>
      <c r="JK1" s="273"/>
    </row>
    <row r="2" spans="1:271" ht="72.75" customHeight="1">
      <c r="A2" s="1050" t="s">
        <v>81</v>
      </c>
      <c r="B2" s="1038"/>
      <c r="C2" s="1038"/>
      <c r="D2" s="1038"/>
      <c r="E2" s="1036"/>
      <c r="F2" s="1037" t="s">
        <v>82</v>
      </c>
      <c r="G2" s="1039"/>
      <c r="H2" s="1035" t="s">
        <v>83</v>
      </c>
      <c r="I2" s="1036"/>
      <c r="J2" s="1037" t="s">
        <v>84</v>
      </c>
      <c r="K2" s="1038"/>
      <c r="L2" s="1036"/>
      <c r="M2" s="1037" t="s">
        <v>85</v>
      </c>
      <c r="N2" s="1038"/>
      <c r="O2" s="1039"/>
      <c r="P2" s="1040" t="s">
        <v>86</v>
      </c>
      <c r="Q2" s="1038"/>
      <c r="R2" s="1039"/>
      <c r="S2" s="1040" t="s">
        <v>87</v>
      </c>
      <c r="T2" s="1038"/>
      <c r="U2" s="1039"/>
      <c r="V2" s="1040" t="s">
        <v>88</v>
      </c>
      <c r="W2" s="1038"/>
      <c r="X2" s="1039"/>
      <c r="Y2" s="1041" t="s">
        <v>89</v>
      </c>
      <c r="Z2" s="1038"/>
      <c r="AA2" s="1038"/>
      <c r="AB2" s="1038"/>
      <c r="AC2" s="1036"/>
      <c r="AD2" s="1042" t="s">
        <v>90</v>
      </c>
      <c r="AE2" s="1038"/>
      <c r="AF2" s="1043" t="s">
        <v>91</v>
      </c>
      <c r="AG2" s="1038"/>
      <c r="AH2" s="1038"/>
      <c r="AI2" s="1038"/>
      <c r="AJ2" s="1038"/>
      <c r="AK2" s="1038"/>
      <c r="AL2" s="1038"/>
      <c r="AM2" s="1038"/>
      <c r="AN2" s="1036"/>
      <c r="AO2" s="1044" t="s">
        <v>92</v>
      </c>
      <c r="AP2" s="1038"/>
      <c r="AQ2" s="1038"/>
      <c r="AR2" s="1038"/>
      <c r="AS2" s="1038"/>
      <c r="AT2" s="1038"/>
      <c r="AU2" s="1038"/>
      <c r="AV2" s="1038"/>
      <c r="AW2" s="1039"/>
      <c r="AX2" s="1045" t="s">
        <v>93</v>
      </c>
      <c r="AY2" s="1038"/>
      <c r="AZ2" s="1038"/>
      <c r="BA2" s="1038"/>
      <c r="BB2" s="1038"/>
      <c r="BC2" s="1038"/>
      <c r="BD2" s="1038"/>
      <c r="BE2" s="1038"/>
      <c r="BF2" s="1038"/>
      <c r="BG2" s="1038"/>
      <c r="BH2" s="1038"/>
      <c r="BI2" s="1036"/>
      <c r="BJ2" s="1046" t="s">
        <v>94</v>
      </c>
      <c r="BK2" s="1039"/>
      <c r="BL2" s="183" t="s">
        <v>95</v>
      </c>
      <c r="BM2" s="184" t="s">
        <v>96</v>
      </c>
      <c r="BN2" s="184" t="s">
        <v>97</v>
      </c>
      <c r="BO2" s="184" t="s">
        <v>98</v>
      </c>
      <c r="BP2" s="184" t="s">
        <v>99</v>
      </c>
      <c r="BQ2" s="184" t="s">
        <v>100</v>
      </c>
      <c r="BR2" s="184" t="s">
        <v>101</v>
      </c>
      <c r="BS2" s="184" t="s">
        <v>102</v>
      </c>
      <c r="BT2" s="184" t="s">
        <v>103</v>
      </c>
      <c r="BU2" s="184" t="s">
        <v>104</v>
      </c>
      <c r="BV2" s="184" t="s">
        <v>105</v>
      </c>
      <c r="BW2" s="184" t="s">
        <v>106</v>
      </c>
      <c r="BX2" s="184" t="s">
        <v>107</v>
      </c>
      <c r="BY2" s="184" t="s">
        <v>108</v>
      </c>
      <c r="BZ2" s="184" t="s">
        <v>109</v>
      </c>
      <c r="CA2" s="184" t="s">
        <v>110</v>
      </c>
      <c r="CB2" s="184" t="s">
        <v>111</v>
      </c>
      <c r="CC2" s="184" t="s">
        <v>112</v>
      </c>
      <c r="CD2" s="184" t="s">
        <v>113</v>
      </c>
      <c r="CE2" s="184" t="s">
        <v>114</v>
      </c>
      <c r="CF2" s="184" t="s">
        <v>115</v>
      </c>
      <c r="CG2" s="184" t="s">
        <v>116</v>
      </c>
      <c r="CH2" s="185" t="s">
        <v>117</v>
      </c>
      <c r="CI2" s="274"/>
      <c r="CJ2" s="1081" t="s">
        <v>81</v>
      </c>
      <c r="CK2" s="1056"/>
      <c r="CL2" s="1081" t="s">
        <v>179</v>
      </c>
      <c r="CM2" s="1054"/>
      <c r="CN2" s="1056"/>
      <c r="CO2" s="275" t="s">
        <v>180</v>
      </c>
      <c r="CP2" s="1081" t="s">
        <v>181</v>
      </c>
      <c r="CQ2" s="1056"/>
      <c r="CR2" s="1081" t="s">
        <v>182</v>
      </c>
      <c r="CS2" s="1082"/>
      <c r="CT2" s="1083" t="s">
        <v>183</v>
      </c>
      <c r="CU2" s="1054"/>
      <c r="CV2" s="1052"/>
      <c r="CW2" s="1081" t="s">
        <v>184</v>
      </c>
      <c r="CX2" s="1056"/>
      <c r="CY2" s="1081" t="s">
        <v>185</v>
      </c>
      <c r="CZ2" s="1056"/>
      <c r="DA2" s="1084" t="s">
        <v>186</v>
      </c>
      <c r="DB2" s="1054"/>
      <c r="DC2" s="1052"/>
      <c r="DD2" s="1083" t="s">
        <v>181</v>
      </c>
      <c r="DE2" s="1056"/>
      <c r="DF2" s="1085" t="s">
        <v>182</v>
      </c>
      <c r="DG2" s="1052"/>
      <c r="DH2" s="1084" t="s">
        <v>183</v>
      </c>
      <c r="DI2" s="1054"/>
      <c r="DJ2" s="1052"/>
      <c r="DK2" s="1081" t="s">
        <v>184</v>
      </c>
      <c r="DL2" s="1056"/>
      <c r="DM2" s="1081" t="s">
        <v>185</v>
      </c>
      <c r="DN2" s="1056"/>
      <c r="DO2" s="1083" t="s">
        <v>186</v>
      </c>
      <c r="DP2" s="1054"/>
      <c r="DQ2" s="1052"/>
      <c r="DR2" s="1055" t="s">
        <v>187</v>
      </c>
      <c r="DS2" s="1054"/>
      <c r="DT2" s="1056"/>
      <c r="DU2" s="1057" t="s">
        <v>188</v>
      </c>
      <c r="DV2" s="1054"/>
      <c r="DW2" s="1052"/>
      <c r="DX2" s="1055" t="s">
        <v>189</v>
      </c>
      <c r="DY2" s="1054"/>
      <c r="DZ2" s="1052"/>
      <c r="EA2" s="1092" t="s">
        <v>190</v>
      </c>
      <c r="EB2" s="1054"/>
      <c r="EC2" s="1093" t="s">
        <v>191</v>
      </c>
      <c r="ED2" s="1052"/>
      <c r="EE2" s="276" t="s">
        <v>61</v>
      </c>
      <c r="EF2" s="1060" t="s">
        <v>192</v>
      </c>
      <c r="EG2" s="1056"/>
      <c r="EH2" s="1061" t="s">
        <v>193</v>
      </c>
      <c r="EI2" s="1052"/>
      <c r="EJ2" s="1051" t="s">
        <v>194</v>
      </c>
      <c r="EK2" s="1052"/>
      <c r="EL2" s="1053" t="s">
        <v>195</v>
      </c>
      <c r="EM2" s="1054"/>
      <c r="EN2" s="1054"/>
      <c r="EO2" s="1054"/>
      <c r="EP2" s="1052"/>
      <c r="EQ2" s="1064" t="s">
        <v>196</v>
      </c>
      <c r="ER2" s="1054"/>
      <c r="ES2" s="1054"/>
      <c r="ET2" s="1054"/>
      <c r="EU2" s="1054"/>
      <c r="EV2" s="1054"/>
      <c r="EW2" s="1056"/>
      <c r="EX2" s="1065" t="s">
        <v>197</v>
      </c>
      <c r="EY2" s="1054"/>
      <c r="EZ2" s="1054"/>
      <c r="FA2" s="1052"/>
      <c r="FB2" s="1066" t="s">
        <v>198</v>
      </c>
      <c r="FC2" s="1056"/>
      <c r="FD2" s="277" t="s">
        <v>134</v>
      </c>
      <c r="FE2" s="1063" t="s">
        <v>46</v>
      </c>
      <c r="FF2" s="1056"/>
      <c r="FG2" s="1063" t="s">
        <v>47</v>
      </c>
      <c r="FH2" s="1056"/>
      <c r="FI2" s="1062" t="s">
        <v>48</v>
      </c>
      <c r="FJ2" s="1056"/>
      <c r="FK2" s="1062" t="s">
        <v>49</v>
      </c>
      <c r="FL2" s="1056"/>
      <c r="FM2" s="1062" t="s">
        <v>50</v>
      </c>
      <c r="FN2" s="1056"/>
      <c r="FO2" s="278" t="s">
        <v>199</v>
      </c>
      <c r="FP2" s="1063" t="s">
        <v>51</v>
      </c>
      <c r="FQ2" s="1056"/>
      <c r="FR2" s="1063" t="s">
        <v>52</v>
      </c>
      <c r="FS2" s="1056"/>
      <c r="FT2" s="1063" t="s">
        <v>53</v>
      </c>
      <c r="FU2" s="1056"/>
      <c r="FV2" s="278" t="s">
        <v>200</v>
      </c>
      <c r="FW2" s="1063" t="s">
        <v>54</v>
      </c>
      <c r="FX2" s="1056"/>
      <c r="FY2" s="1063" t="s">
        <v>55</v>
      </c>
      <c r="FZ2" s="1056"/>
      <c r="GA2" s="1063" t="s">
        <v>56</v>
      </c>
      <c r="GB2" s="1056"/>
      <c r="GC2" s="278" t="s">
        <v>201</v>
      </c>
      <c r="GD2" s="1063" t="s">
        <v>57</v>
      </c>
      <c r="GE2" s="1056"/>
      <c r="GF2" s="1063" t="s">
        <v>58</v>
      </c>
      <c r="GG2" s="1056"/>
      <c r="GH2" s="1063" t="s">
        <v>59</v>
      </c>
      <c r="GI2" s="1056"/>
      <c r="GJ2" s="1063" t="s">
        <v>60</v>
      </c>
      <c r="GK2" s="1056"/>
      <c r="GL2" s="279" t="s">
        <v>202</v>
      </c>
      <c r="GM2" s="1067" t="s">
        <v>46</v>
      </c>
      <c r="GN2" s="1056"/>
      <c r="GO2" s="1067" t="s">
        <v>47</v>
      </c>
      <c r="GP2" s="1056"/>
      <c r="GQ2" s="1067" t="s">
        <v>48</v>
      </c>
      <c r="GR2" s="1056"/>
      <c r="GS2" s="1067" t="s">
        <v>49</v>
      </c>
      <c r="GT2" s="1056"/>
      <c r="GU2" s="1067" t="s">
        <v>50</v>
      </c>
      <c r="GV2" s="1056"/>
      <c r="GW2" s="278" t="s">
        <v>199</v>
      </c>
      <c r="GX2" s="1067" t="s">
        <v>51</v>
      </c>
      <c r="GY2" s="1056"/>
      <c r="GZ2" s="1067" t="s">
        <v>52</v>
      </c>
      <c r="HA2" s="1056"/>
      <c r="HB2" s="1067" t="s">
        <v>53</v>
      </c>
      <c r="HC2" s="1056"/>
      <c r="HD2" s="278" t="s">
        <v>200</v>
      </c>
      <c r="HE2" s="1067" t="s">
        <v>54</v>
      </c>
      <c r="HF2" s="1056"/>
      <c r="HG2" s="1067" t="s">
        <v>55</v>
      </c>
      <c r="HH2" s="1056"/>
      <c r="HI2" s="1067" t="s">
        <v>56</v>
      </c>
      <c r="HJ2" s="1056"/>
      <c r="HK2" s="278" t="s">
        <v>201</v>
      </c>
      <c r="HL2" s="1067" t="s">
        <v>57</v>
      </c>
      <c r="HM2" s="1056"/>
      <c r="HN2" s="1067" t="s">
        <v>58</v>
      </c>
      <c r="HO2" s="1056"/>
      <c r="HP2" s="1067" t="s">
        <v>59</v>
      </c>
      <c r="HQ2" s="1056"/>
      <c r="HR2" s="1067" t="s">
        <v>60</v>
      </c>
      <c r="HS2" s="1086"/>
      <c r="HT2" s="279" t="s">
        <v>203</v>
      </c>
      <c r="HU2" s="1087" t="s">
        <v>46</v>
      </c>
      <c r="HV2" s="1056"/>
      <c r="HW2" s="1087" t="s">
        <v>47</v>
      </c>
      <c r="HX2" s="1056"/>
      <c r="HY2" s="1087" t="s">
        <v>48</v>
      </c>
      <c r="HZ2" s="1056"/>
      <c r="IA2" s="1087" t="s">
        <v>49</v>
      </c>
      <c r="IB2" s="1056"/>
      <c r="IC2" s="1087" t="s">
        <v>50</v>
      </c>
      <c r="ID2" s="1056"/>
      <c r="IE2" s="278" t="s">
        <v>199</v>
      </c>
      <c r="IF2" s="1087" t="s">
        <v>51</v>
      </c>
      <c r="IG2" s="1056"/>
      <c r="IH2" s="1087" t="s">
        <v>52</v>
      </c>
      <c r="II2" s="1056"/>
      <c r="IJ2" s="1087" t="s">
        <v>53</v>
      </c>
      <c r="IK2" s="1056"/>
      <c r="IL2" s="278" t="s">
        <v>200</v>
      </c>
      <c r="IM2" s="1087" t="s">
        <v>54</v>
      </c>
      <c r="IN2" s="1056"/>
      <c r="IO2" s="1087" t="s">
        <v>55</v>
      </c>
      <c r="IP2" s="1056"/>
      <c r="IQ2" s="1087" t="s">
        <v>56</v>
      </c>
      <c r="IR2" s="1056"/>
      <c r="IS2" s="278" t="s">
        <v>201</v>
      </c>
      <c r="IT2" s="1087" t="s">
        <v>57</v>
      </c>
      <c r="IU2" s="1056"/>
      <c r="IV2" s="1087" t="s">
        <v>58</v>
      </c>
      <c r="IW2" s="1056"/>
      <c r="IX2" s="1087" t="s">
        <v>59</v>
      </c>
      <c r="IY2" s="1056"/>
      <c r="IZ2" s="1087" t="s">
        <v>60</v>
      </c>
      <c r="JA2" s="1056"/>
      <c r="JB2" s="279" t="s">
        <v>204</v>
      </c>
      <c r="JC2" s="1088" t="s">
        <v>205</v>
      </c>
      <c r="JD2" s="1056"/>
      <c r="JE2" s="280" t="s">
        <v>206</v>
      </c>
      <c r="JF2" s="280" t="s">
        <v>207</v>
      </c>
      <c r="JG2" s="280" t="s">
        <v>208</v>
      </c>
      <c r="JH2" s="280" t="s">
        <v>209</v>
      </c>
      <c r="JI2" s="1088" t="s">
        <v>210</v>
      </c>
      <c r="JJ2" s="1056"/>
      <c r="JK2" s="279" t="s">
        <v>211</v>
      </c>
    </row>
    <row r="3" spans="1:271" ht="73.5" customHeight="1">
      <c r="A3" s="186" t="s">
        <v>27</v>
      </c>
      <c r="B3" s="187" t="s">
        <v>28</v>
      </c>
      <c r="C3" s="187" t="s">
        <v>29</v>
      </c>
      <c r="D3" s="188" t="s">
        <v>118</v>
      </c>
      <c r="E3" s="189" t="s">
        <v>119</v>
      </c>
      <c r="F3" s="190" t="s">
        <v>120</v>
      </c>
      <c r="G3" s="191" t="s">
        <v>121</v>
      </c>
      <c r="H3" s="192" t="s">
        <v>122</v>
      </c>
      <c r="I3" s="193" t="s">
        <v>123</v>
      </c>
      <c r="J3" s="190" t="s">
        <v>124</v>
      </c>
      <c r="K3" s="194" t="s">
        <v>125</v>
      </c>
      <c r="L3" s="193" t="s">
        <v>126</v>
      </c>
      <c r="M3" s="190" t="s">
        <v>127</v>
      </c>
      <c r="N3" s="194" t="s">
        <v>128</v>
      </c>
      <c r="O3" s="194" t="s">
        <v>129</v>
      </c>
      <c r="P3" s="195" t="s">
        <v>127</v>
      </c>
      <c r="Q3" s="194" t="s">
        <v>128</v>
      </c>
      <c r="R3" s="194" t="s">
        <v>129</v>
      </c>
      <c r="S3" s="195" t="s">
        <v>127</v>
      </c>
      <c r="T3" s="195" t="s">
        <v>128</v>
      </c>
      <c r="U3" s="195" t="s">
        <v>129</v>
      </c>
      <c r="V3" s="195" t="s">
        <v>127</v>
      </c>
      <c r="W3" s="194" t="s">
        <v>128</v>
      </c>
      <c r="X3" s="191" t="s">
        <v>129</v>
      </c>
      <c r="Y3" s="196" t="s">
        <v>130</v>
      </c>
      <c r="Z3" s="197" t="s">
        <v>131</v>
      </c>
      <c r="AA3" s="197" t="s">
        <v>132</v>
      </c>
      <c r="AB3" s="197" t="s">
        <v>133</v>
      </c>
      <c r="AC3" s="198" t="s">
        <v>134</v>
      </c>
      <c r="AD3" s="199" t="s">
        <v>135</v>
      </c>
      <c r="AE3" s="200" t="s">
        <v>136</v>
      </c>
      <c r="AF3" s="201" t="s">
        <v>137</v>
      </c>
      <c r="AG3" s="202" t="s">
        <v>138</v>
      </c>
      <c r="AH3" s="202" t="s">
        <v>139</v>
      </c>
      <c r="AI3" s="202" t="s">
        <v>140</v>
      </c>
      <c r="AJ3" s="202" t="s">
        <v>141</v>
      </c>
      <c r="AK3" s="202" t="s">
        <v>142</v>
      </c>
      <c r="AL3" s="202" t="s">
        <v>143</v>
      </c>
      <c r="AM3" s="202" t="s">
        <v>144</v>
      </c>
      <c r="AN3" s="203" t="s">
        <v>145</v>
      </c>
      <c r="AO3" s="204" t="s">
        <v>146</v>
      </c>
      <c r="AP3" s="204" t="s">
        <v>147</v>
      </c>
      <c r="AQ3" s="204" t="s">
        <v>148</v>
      </c>
      <c r="AR3" s="204" t="s">
        <v>149</v>
      </c>
      <c r="AS3" s="204" t="s">
        <v>150</v>
      </c>
      <c r="AT3" s="204" t="s">
        <v>151</v>
      </c>
      <c r="AU3" s="204" t="s">
        <v>152</v>
      </c>
      <c r="AV3" s="204" t="s">
        <v>153</v>
      </c>
      <c r="AW3" s="205" t="s">
        <v>154</v>
      </c>
      <c r="AX3" s="206" t="s">
        <v>155</v>
      </c>
      <c r="AY3" s="207" t="s">
        <v>156</v>
      </c>
      <c r="AZ3" s="207" t="s">
        <v>157</v>
      </c>
      <c r="BA3" s="207" t="s">
        <v>158</v>
      </c>
      <c r="BB3" s="207" t="s">
        <v>159</v>
      </c>
      <c r="BC3" s="207" t="s">
        <v>160</v>
      </c>
      <c r="BD3" s="207" t="s">
        <v>161</v>
      </c>
      <c r="BE3" s="207" t="s">
        <v>162</v>
      </c>
      <c r="BF3" s="207" t="s">
        <v>163</v>
      </c>
      <c r="BG3" s="207" t="s">
        <v>164</v>
      </c>
      <c r="BH3" s="207" t="s">
        <v>165</v>
      </c>
      <c r="BI3" s="208" t="s">
        <v>166</v>
      </c>
      <c r="BJ3" s="209" t="s">
        <v>167</v>
      </c>
      <c r="BK3" s="210" t="s">
        <v>168</v>
      </c>
      <c r="BL3" s="211" t="s">
        <v>95</v>
      </c>
      <c r="BM3" s="212" t="s">
        <v>96</v>
      </c>
      <c r="BN3" s="212" t="s">
        <v>97</v>
      </c>
      <c r="BO3" s="212" t="s">
        <v>98</v>
      </c>
      <c r="BP3" s="212" t="s">
        <v>99</v>
      </c>
      <c r="BQ3" s="212" t="s">
        <v>100</v>
      </c>
      <c r="BR3" s="212" t="s">
        <v>101</v>
      </c>
      <c r="BS3" s="212" t="s">
        <v>102</v>
      </c>
      <c r="BT3" s="212" t="s">
        <v>103</v>
      </c>
      <c r="BU3" s="212" t="s">
        <v>104</v>
      </c>
      <c r="BV3" s="212" t="s">
        <v>105</v>
      </c>
      <c r="BW3" s="212" t="s">
        <v>106</v>
      </c>
      <c r="BX3" s="212" t="s">
        <v>107</v>
      </c>
      <c r="BY3" s="212" t="s">
        <v>108</v>
      </c>
      <c r="BZ3" s="212" t="s">
        <v>109</v>
      </c>
      <c r="CA3" s="212" t="s">
        <v>110</v>
      </c>
      <c r="CB3" s="212" t="s">
        <v>111</v>
      </c>
      <c r="CC3" s="212" t="s">
        <v>112</v>
      </c>
      <c r="CD3" s="212" t="s">
        <v>113</v>
      </c>
      <c r="CE3" s="212" t="s">
        <v>114</v>
      </c>
      <c r="CF3" s="212" t="s">
        <v>115</v>
      </c>
      <c r="CG3" s="212" t="s">
        <v>116</v>
      </c>
      <c r="CH3" s="213" t="s">
        <v>117</v>
      </c>
      <c r="CI3" s="281"/>
      <c r="CJ3" s="282" t="s">
        <v>29</v>
      </c>
      <c r="CK3" s="282" t="s">
        <v>118</v>
      </c>
      <c r="CL3" s="283" t="s">
        <v>212</v>
      </c>
      <c r="CM3" s="282" t="s">
        <v>213</v>
      </c>
      <c r="CN3" s="284" t="s">
        <v>214</v>
      </c>
      <c r="CO3" s="285" t="s">
        <v>180</v>
      </c>
      <c r="CP3" s="282" t="s">
        <v>128</v>
      </c>
      <c r="CQ3" s="282" t="s">
        <v>129</v>
      </c>
      <c r="CR3" s="282" t="s">
        <v>128</v>
      </c>
      <c r="CS3" s="286" t="s">
        <v>129</v>
      </c>
      <c r="CT3" s="287" t="s">
        <v>215</v>
      </c>
      <c r="CU3" s="282" t="s">
        <v>216</v>
      </c>
      <c r="CV3" s="288" t="s">
        <v>124</v>
      </c>
      <c r="CW3" s="282" t="s">
        <v>128</v>
      </c>
      <c r="CX3" s="282" t="s">
        <v>129</v>
      </c>
      <c r="CY3" s="282" t="s">
        <v>128</v>
      </c>
      <c r="CZ3" s="284" t="s">
        <v>129</v>
      </c>
      <c r="DA3" s="289" t="s">
        <v>215</v>
      </c>
      <c r="DB3" s="290" t="s">
        <v>216</v>
      </c>
      <c r="DC3" s="291" t="s">
        <v>124</v>
      </c>
      <c r="DD3" s="287" t="s">
        <v>128</v>
      </c>
      <c r="DE3" s="283" t="s">
        <v>129</v>
      </c>
      <c r="DF3" s="283" t="s">
        <v>128</v>
      </c>
      <c r="DG3" s="292" t="s">
        <v>129</v>
      </c>
      <c r="DH3" s="289" t="s">
        <v>215</v>
      </c>
      <c r="DI3" s="290" t="s">
        <v>216</v>
      </c>
      <c r="DJ3" s="291" t="s">
        <v>124</v>
      </c>
      <c r="DK3" s="282" t="s">
        <v>128</v>
      </c>
      <c r="DL3" s="282" t="s">
        <v>129</v>
      </c>
      <c r="DM3" s="282" t="s">
        <v>128</v>
      </c>
      <c r="DN3" s="284" t="s">
        <v>129</v>
      </c>
      <c r="DO3" s="287" t="s">
        <v>215</v>
      </c>
      <c r="DP3" s="282" t="s">
        <v>216</v>
      </c>
      <c r="DQ3" s="288" t="s">
        <v>124</v>
      </c>
      <c r="DR3" s="293" t="s">
        <v>215</v>
      </c>
      <c r="DS3" s="294" t="s">
        <v>216</v>
      </c>
      <c r="DT3" s="295" t="s">
        <v>217</v>
      </c>
      <c r="DU3" s="293" t="s">
        <v>215</v>
      </c>
      <c r="DV3" s="294" t="s">
        <v>216</v>
      </c>
      <c r="DW3" s="296" t="s">
        <v>217</v>
      </c>
      <c r="DX3" s="297" t="s">
        <v>128</v>
      </c>
      <c r="DY3" s="297" t="s">
        <v>129</v>
      </c>
      <c r="DZ3" s="298" t="s">
        <v>124</v>
      </c>
      <c r="EA3" s="514" t="s">
        <v>128</v>
      </c>
      <c r="EB3" s="515" t="s">
        <v>129</v>
      </c>
      <c r="EC3" s="516" t="s">
        <v>128</v>
      </c>
      <c r="ED3" s="517" t="s">
        <v>129</v>
      </c>
      <c r="EE3" s="303" t="s">
        <v>124</v>
      </c>
      <c r="EF3" s="304" t="s">
        <v>218</v>
      </c>
      <c r="EG3" s="305" t="s">
        <v>219</v>
      </c>
      <c r="EH3" s="305" t="s">
        <v>218</v>
      </c>
      <c r="EI3" s="306" t="s">
        <v>220</v>
      </c>
      <c r="EJ3" s="305" t="s">
        <v>221</v>
      </c>
      <c r="EK3" s="306" t="s">
        <v>222</v>
      </c>
      <c r="EL3" s="307" t="s">
        <v>223</v>
      </c>
      <c r="EM3" s="308" t="s">
        <v>224</v>
      </c>
      <c r="EN3" s="308" t="s">
        <v>225</v>
      </c>
      <c r="EO3" s="309" t="s">
        <v>226</v>
      </c>
      <c r="EP3" s="309" t="s">
        <v>227</v>
      </c>
      <c r="EQ3" s="310" t="s">
        <v>228</v>
      </c>
      <c r="ER3" s="311" t="s">
        <v>229</v>
      </c>
      <c r="ES3" s="311" t="s">
        <v>230</v>
      </c>
      <c r="ET3" s="312" t="s">
        <v>231</v>
      </c>
      <c r="EU3" s="312" t="s">
        <v>232</v>
      </c>
      <c r="EV3" s="312" t="s">
        <v>233</v>
      </c>
      <c r="EW3" s="313" t="s">
        <v>234</v>
      </c>
      <c r="EX3" s="314" t="s">
        <v>130</v>
      </c>
      <c r="EY3" s="315" t="s">
        <v>131</v>
      </c>
      <c r="EZ3" s="315" t="s">
        <v>235</v>
      </c>
      <c r="FA3" s="316" t="s">
        <v>133</v>
      </c>
      <c r="FB3" s="317" t="s">
        <v>236</v>
      </c>
      <c r="FC3" s="318" t="s">
        <v>237</v>
      </c>
      <c r="FD3" s="319" t="s">
        <v>238</v>
      </c>
      <c r="FE3" s="320" t="s">
        <v>239</v>
      </c>
      <c r="FF3" s="321" t="s">
        <v>240</v>
      </c>
      <c r="FG3" s="320" t="s">
        <v>239</v>
      </c>
      <c r="FH3" s="321" t="s">
        <v>240</v>
      </c>
      <c r="FI3" s="320" t="s">
        <v>239</v>
      </c>
      <c r="FJ3" s="321" t="s">
        <v>240</v>
      </c>
      <c r="FK3" s="320" t="s">
        <v>239</v>
      </c>
      <c r="FL3" s="321" t="s">
        <v>240</v>
      </c>
      <c r="FM3" s="320" t="s">
        <v>239</v>
      </c>
      <c r="FN3" s="321" t="s">
        <v>240</v>
      </c>
      <c r="FO3" s="322" t="s">
        <v>199</v>
      </c>
      <c r="FP3" s="320" t="s">
        <v>239</v>
      </c>
      <c r="FQ3" s="321" t="s">
        <v>240</v>
      </c>
      <c r="FR3" s="320" t="s">
        <v>239</v>
      </c>
      <c r="FS3" s="321" t="s">
        <v>240</v>
      </c>
      <c r="FT3" s="320" t="s">
        <v>239</v>
      </c>
      <c r="FU3" s="321" t="s">
        <v>240</v>
      </c>
      <c r="FV3" s="322" t="s">
        <v>200</v>
      </c>
      <c r="FW3" s="320" t="s">
        <v>239</v>
      </c>
      <c r="FX3" s="321" t="s">
        <v>240</v>
      </c>
      <c r="FY3" s="320" t="s">
        <v>239</v>
      </c>
      <c r="FZ3" s="321" t="s">
        <v>240</v>
      </c>
      <c r="GA3" s="320" t="s">
        <v>239</v>
      </c>
      <c r="GB3" s="321" t="s">
        <v>240</v>
      </c>
      <c r="GC3" s="322" t="s">
        <v>201</v>
      </c>
      <c r="GD3" s="320" t="s">
        <v>239</v>
      </c>
      <c r="GE3" s="321" t="s">
        <v>240</v>
      </c>
      <c r="GF3" s="320" t="s">
        <v>239</v>
      </c>
      <c r="GG3" s="321" t="s">
        <v>240</v>
      </c>
      <c r="GH3" s="320" t="s">
        <v>239</v>
      </c>
      <c r="GI3" s="321" t="s">
        <v>240</v>
      </c>
      <c r="GJ3" s="320" t="s">
        <v>239</v>
      </c>
      <c r="GK3" s="323" t="s">
        <v>240</v>
      </c>
      <c r="GL3" s="324" t="s">
        <v>202</v>
      </c>
      <c r="GM3" s="325" t="s">
        <v>239</v>
      </c>
      <c r="GN3" s="321" t="s">
        <v>240</v>
      </c>
      <c r="GO3" s="325" t="s">
        <v>239</v>
      </c>
      <c r="GP3" s="321" t="s">
        <v>240</v>
      </c>
      <c r="GQ3" s="325" t="s">
        <v>239</v>
      </c>
      <c r="GR3" s="321" t="s">
        <v>240</v>
      </c>
      <c r="GS3" s="325" t="s">
        <v>239</v>
      </c>
      <c r="GT3" s="321" t="s">
        <v>240</v>
      </c>
      <c r="GU3" s="325" t="s">
        <v>239</v>
      </c>
      <c r="GV3" s="321" t="s">
        <v>240</v>
      </c>
      <c r="GW3" s="322" t="s">
        <v>199</v>
      </c>
      <c r="GX3" s="325" t="s">
        <v>239</v>
      </c>
      <c r="GY3" s="321" t="s">
        <v>240</v>
      </c>
      <c r="GZ3" s="325" t="s">
        <v>239</v>
      </c>
      <c r="HA3" s="321" t="s">
        <v>240</v>
      </c>
      <c r="HB3" s="325" t="s">
        <v>239</v>
      </c>
      <c r="HC3" s="321" t="s">
        <v>240</v>
      </c>
      <c r="HD3" s="322" t="s">
        <v>200</v>
      </c>
      <c r="HE3" s="325" t="s">
        <v>239</v>
      </c>
      <c r="HF3" s="321" t="s">
        <v>240</v>
      </c>
      <c r="HG3" s="325" t="s">
        <v>239</v>
      </c>
      <c r="HH3" s="321" t="s">
        <v>240</v>
      </c>
      <c r="HI3" s="325" t="s">
        <v>239</v>
      </c>
      <c r="HJ3" s="321" t="s">
        <v>240</v>
      </c>
      <c r="HK3" s="322" t="s">
        <v>201</v>
      </c>
      <c r="HL3" s="325" t="s">
        <v>239</v>
      </c>
      <c r="HM3" s="321" t="s">
        <v>240</v>
      </c>
      <c r="HN3" s="325" t="s">
        <v>239</v>
      </c>
      <c r="HO3" s="321" t="s">
        <v>240</v>
      </c>
      <c r="HP3" s="325" t="s">
        <v>239</v>
      </c>
      <c r="HQ3" s="321" t="s">
        <v>240</v>
      </c>
      <c r="HR3" s="325" t="s">
        <v>239</v>
      </c>
      <c r="HS3" s="323" t="s">
        <v>240</v>
      </c>
      <c r="HT3" s="324" t="s">
        <v>203</v>
      </c>
      <c r="HU3" s="326" t="s">
        <v>239</v>
      </c>
      <c r="HV3" s="321" t="s">
        <v>240</v>
      </c>
      <c r="HW3" s="326" t="s">
        <v>239</v>
      </c>
      <c r="HX3" s="321" t="s">
        <v>240</v>
      </c>
      <c r="HY3" s="326" t="s">
        <v>239</v>
      </c>
      <c r="HZ3" s="321" t="s">
        <v>240</v>
      </c>
      <c r="IA3" s="326" t="s">
        <v>239</v>
      </c>
      <c r="IB3" s="321" t="s">
        <v>240</v>
      </c>
      <c r="IC3" s="326" t="s">
        <v>239</v>
      </c>
      <c r="ID3" s="321" t="s">
        <v>240</v>
      </c>
      <c r="IE3" s="322" t="s">
        <v>199</v>
      </c>
      <c r="IF3" s="326" t="s">
        <v>239</v>
      </c>
      <c r="IG3" s="321" t="s">
        <v>240</v>
      </c>
      <c r="IH3" s="326" t="s">
        <v>239</v>
      </c>
      <c r="II3" s="321" t="s">
        <v>240</v>
      </c>
      <c r="IJ3" s="326" t="s">
        <v>239</v>
      </c>
      <c r="IK3" s="321" t="s">
        <v>240</v>
      </c>
      <c r="IL3" s="322" t="s">
        <v>200</v>
      </c>
      <c r="IM3" s="326" t="s">
        <v>239</v>
      </c>
      <c r="IN3" s="321" t="s">
        <v>240</v>
      </c>
      <c r="IO3" s="326" t="s">
        <v>239</v>
      </c>
      <c r="IP3" s="321" t="s">
        <v>240</v>
      </c>
      <c r="IQ3" s="326" t="s">
        <v>239</v>
      </c>
      <c r="IR3" s="321" t="s">
        <v>240</v>
      </c>
      <c r="IS3" s="322" t="s">
        <v>201</v>
      </c>
      <c r="IT3" s="326" t="s">
        <v>239</v>
      </c>
      <c r="IU3" s="321" t="s">
        <v>240</v>
      </c>
      <c r="IV3" s="326" t="s">
        <v>239</v>
      </c>
      <c r="IW3" s="321" t="s">
        <v>240</v>
      </c>
      <c r="IX3" s="326" t="s">
        <v>239</v>
      </c>
      <c r="IY3" s="321" t="s">
        <v>240</v>
      </c>
      <c r="IZ3" s="326" t="s">
        <v>239</v>
      </c>
      <c r="JA3" s="323" t="s">
        <v>240</v>
      </c>
      <c r="JB3" s="324" t="s">
        <v>204</v>
      </c>
      <c r="JC3" s="327" t="s">
        <v>241</v>
      </c>
      <c r="JD3" s="321" t="s">
        <v>240</v>
      </c>
      <c r="JE3" s="327" t="s">
        <v>241</v>
      </c>
      <c r="JF3" s="327" t="s">
        <v>241</v>
      </c>
      <c r="JG3" s="327" t="s">
        <v>241</v>
      </c>
      <c r="JH3" s="327" t="s">
        <v>241</v>
      </c>
      <c r="JI3" s="327" t="s">
        <v>241</v>
      </c>
      <c r="JJ3" s="323" t="s">
        <v>240</v>
      </c>
      <c r="JK3" s="324" t="s">
        <v>211</v>
      </c>
    </row>
    <row r="4" spans="1:271" ht="15.4">
      <c r="A4" s="214" t="str">
        <f>IF('Donnees de base'!A4="","",'Donnees de base'!A4)</f>
        <v>COUP</v>
      </c>
      <c r="B4" s="215" t="str">
        <f>IF('Donnees de base'!B4="","",'Donnees de base'!B4)</f>
        <v>GPEI</v>
      </c>
      <c r="C4" s="215" t="str">
        <f>IF('Donnees de base'!C4="","",'Donnees de base'!C4)</f>
        <v>DATA</v>
      </c>
      <c r="D4" s="215" t="str">
        <f>IF('Donnees de base'!D4="","",'Donnees de base'!D4)</f>
        <v/>
      </c>
      <c r="E4" s="216" t="str">
        <f>IF('Donnees de base'!H4="","",'Donnees de base'!H4)</f>
        <v/>
      </c>
      <c r="F4" s="217">
        <v>0</v>
      </c>
      <c r="G4" s="218"/>
      <c r="H4" s="219" t="str">
        <f>IF('Donnees de base'!Y4="","",'Donnees de base'!Y4)</f>
        <v/>
      </c>
      <c r="I4" s="81"/>
      <c r="J4" s="220">
        <f t="shared" ref="J4:J48" si="0">SUM(K4:L4)</f>
        <v>0</v>
      </c>
      <c r="K4" s="71"/>
      <c r="L4" s="81"/>
      <c r="M4" s="220">
        <f t="shared" ref="M4:M48" si="1">SUM(N4:O4)</f>
        <v>0</v>
      </c>
      <c r="N4" s="71"/>
      <c r="O4" s="71"/>
      <c r="P4" s="221">
        <f t="shared" ref="P4:P48" si="2">SUM(Q4:R4)</f>
        <v>0</v>
      </c>
      <c r="Q4" s="71"/>
      <c r="R4" s="71"/>
      <c r="S4" s="221">
        <f t="shared" ref="S4:S48" si="3">SUM(T4:U4)</f>
        <v>0</v>
      </c>
      <c r="T4" s="222">
        <f t="shared" ref="T4:U4" si="4">SUM(N4,Q4)</f>
        <v>0</v>
      </c>
      <c r="U4" s="222">
        <f t="shared" si="4"/>
        <v>0</v>
      </c>
      <c r="V4" s="221">
        <f t="shared" ref="V4:V48" si="5">SUM(W4:X4)</f>
        <v>0</v>
      </c>
      <c r="W4" s="71"/>
      <c r="X4" s="218"/>
      <c r="Y4" s="70"/>
      <c r="Z4" s="71"/>
      <c r="AA4" s="71"/>
      <c r="AB4" s="71"/>
      <c r="AC4" s="81"/>
      <c r="AD4" s="74"/>
      <c r="AE4" s="218"/>
      <c r="AF4" s="70"/>
      <c r="AG4" s="71"/>
      <c r="AH4" s="71"/>
      <c r="AI4" s="71"/>
      <c r="AJ4" s="71"/>
      <c r="AK4" s="71"/>
      <c r="AL4" s="71"/>
      <c r="AM4" s="71"/>
      <c r="AN4" s="81"/>
      <c r="AO4" s="74"/>
      <c r="AP4" s="71"/>
      <c r="AQ4" s="71"/>
      <c r="AR4" s="71"/>
      <c r="AS4" s="71"/>
      <c r="AT4" s="71"/>
      <c r="AU4" s="71"/>
      <c r="AV4" s="71"/>
      <c r="AW4" s="218"/>
      <c r="AX4" s="70"/>
      <c r="AY4" s="71"/>
      <c r="AZ4" s="71"/>
      <c r="BA4" s="71"/>
      <c r="BB4" s="71"/>
      <c r="BC4" s="71"/>
      <c r="BD4" s="71"/>
      <c r="BE4" s="71"/>
      <c r="BF4" s="71"/>
      <c r="BG4" s="71"/>
      <c r="BH4" s="71"/>
      <c r="BI4" s="81"/>
      <c r="BJ4" s="74"/>
      <c r="BK4" s="218"/>
      <c r="BL4" s="328" t="str">
        <f t="shared" ref="BL4:BL49" si="6">IFERROR(I4/H4,"")</f>
        <v/>
      </c>
      <c r="BM4" s="329" t="str">
        <f t="shared" ref="BM4:BM49" si="7">IFERROR(G4/F4,"")</f>
        <v/>
      </c>
      <c r="BN4" s="329" t="str">
        <f>IFERROR(K4/('Donnees de base'!M4*0.48),"")</f>
        <v/>
      </c>
      <c r="BO4" s="329" t="str">
        <f>IFERROR(L4/('Donnees de base'!M4*0.52),"")</f>
        <v/>
      </c>
      <c r="BP4" s="329" t="str">
        <f>IFERROR(T4/('Donnees de base'!K4*0.48),"")</f>
        <v/>
      </c>
      <c r="BQ4" s="329" t="str">
        <f>IFERROR(U4/('Donnees de base'!K4*0.52),"")</f>
        <v/>
      </c>
      <c r="BR4" s="329" t="str">
        <f>IFERROR(W4/('Donnees de base'!L4*0.48),"")</f>
        <v/>
      </c>
      <c r="BS4" s="329" t="str">
        <f>IFERROR(X4/('Donnees de base'!L4*0.52),"")</f>
        <v/>
      </c>
      <c r="BT4" s="329" t="s">
        <v>309</v>
      </c>
      <c r="BU4" s="330" t="s">
        <v>309</v>
      </c>
      <c r="BV4" s="329" t="s">
        <v>309</v>
      </c>
      <c r="BW4" s="329" t="s">
        <v>309</v>
      </c>
      <c r="BX4" s="329" t="s">
        <v>309</v>
      </c>
      <c r="BY4" s="329" t="s">
        <v>309</v>
      </c>
      <c r="BZ4" s="329" t="s">
        <v>309</v>
      </c>
      <c r="CA4" s="329" t="s">
        <v>309</v>
      </c>
      <c r="CB4" s="329" t="s">
        <v>309</v>
      </c>
      <c r="CC4" s="329" t="s">
        <v>309</v>
      </c>
      <c r="CD4" s="329" t="str">
        <f>IFERROR(AN4/('Donnees de base'!M4*0.48),"")</f>
        <v/>
      </c>
      <c r="CE4" s="329" t="s">
        <v>309</v>
      </c>
      <c r="CF4" s="329" t="s">
        <v>309</v>
      </c>
      <c r="CG4" s="329" t="s">
        <v>309</v>
      </c>
      <c r="CH4" s="331" t="s">
        <v>309</v>
      </c>
      <c r="CI4" s="332"/>
      <c r="CJ4" s="333" t="str">
        <f>IF('Donnees de base'!C4="","",'Donnees de base'!C4)</f>
        <v>DATA</v>
      </c>
      <c r="CK4" s="333" t="str">
        <f>IF('Donnees de base'!D4="","",'Donnees de base'!D4)</f>
        <v/>
      </c>
      <c r="CL4" s="333">
        <f>IF('Donnees de base'!G4="","",'Donnees de base'!G4)</f>
        <v>0</v>
      </c>
      <c r="CM4" s="84"/>
      <c r="CN4" s="334" t="s">
        <v>309</v>
      </c>
      <c r="CO4" s="335">
        <f>IF('Donnees de base'!K4="","",'Donnees de base'!K4)</f>
        <v>0</v>
      </c>
      <c r="CP4" s="341"/>
      <c r="CQ4" s="84"/>
      <c r="CR4" s="84"/>
      <c r="CS4" s="338"/>
      <c r="CT4" s="348">
        <f t="shared" ref="CT4:CT48" si="8">SUM(CP4:CQ4)</f>
        <v>0</v>
      </c>
      <c r="CU4" s="333">
        <f t="shared" ref="CU4:CU48" si="9">SUM(CR4:CS4)</f>
        <v>0</v>
      </c>
      <c r="CV4" s="349">
        <f t="shared" ref="CV4:CV48" si="10">SUM(CT4:CU4)</f>
        <v>0</v>
      </c>
      <c r="CW4" s="341"/>
      <c r="CX4" s="84"/>
      <c r="CY4" s="84"/>
      <c r="CZ4" s="342"/>
      <c r="DA4" s="343">
        <f t="shared" ref="DA4:DA48" si="11">SUM(CW4:CX4)</f>
        <v>0</v>
      </c>
      <c r="DB4" s="344">
        <f t="shared" ref="DB4:DB48" si="12">SUM(CY4:CZ4)</f>
        <v>0</v>
      </c>
      <c r="DC4" s="345">
        <f t="shared" ref="DC4:DC48" si="13">SUM(DA4:DB4)</f>
        <v>0</v>
      </c>
      <c r="DD4" s="346"/>
      <c r="DE4" s="84"/>
      <c r="DF4" s="84"/>
      <c r="DG4" s="347"/>
      <c r="DH4" s="343">
        <f t="shared" ref="DH4:DH48" si="14">SUM(DD4:DE4)</f>
        <v>0</v>
      </c>
      <c r="DI4" s="344">
        <f t="shared" ref="DI4:DI48" si="15">SUM(DF4:DG4)</f>
        <v>0</v>
      </c>
      <c r="DJ4" s="345">
        <f t="shared" ref="DJ4:DJ48" si="16">SUM(DH4:DI4)</f>
        <v>0</v>
      </c>
      <c r="DK4" s="341"/>
      <c r="DL4" s="84"/>
      <c r="DM4" s="84"/>
      <c r="DN4" s="342"/>
      <c r="DO4" s="348">
        <f t="shared" ref="DO4:DO48" si="17">SUM(DK4:DL4)</f>
        <v>0</v>
      </c>
      <c r="DP4" s="333">
        <f t="shared" ref="DP4:DP48" si="18">SUM(DM4:DN4)</f>
        <v>0</v>
      </c>
      <c r="DQ4" s="349">
        <f t="shared" ref="DQ4:DQ48" si="19">SUM(DO4:DP4)</f>
        <v>0</v>
      </c>
      <c r="DR4" s="519">
        <f t="shared" ref="DR4:DS4" si="20">SUM(CT4,DH4)</f>
        <v>0</v>
      </c>
      <c r="DS4" s="351">
        <f t="shared" si="20"/>
        <v>0</v>
      </c>
      <c r="DT4" s="520">
        <f t="shared" ref="DT4:DT48" si="21">SUM(DR4:DS4)</f>
        <v>0</v>
      </c>
      <c r="DU4" s="353">
        <f t="shared" ref="DU4:DV4" si="22">SUM(DA4,DO4)</f>
        <v>0</v>
      </c>
      <c r="DV4" s="351">
        <f t="shared" si="22"/>
        <v>0</v>
      </c>
      <c r="DW4" s="354">
        <f t="shared" ref="DW4:DW48" si="23">SUM(DU4:DV4)</f>
        <v>0</v>
      </c>
      <c r="DX4" s="519">
        <f t="shared" ref="DX4:DY4" si="24">SUM(CP4,CR4,CW4,CY4,DD4,DF4,DK4,DM4)</f>
        <v>0</v>
      </c>
      <c r="DY4" s="351">
        <f t="shared" si="24"/>
        <v>0</v>
      </c>
      <c r="DZ4" s="354">
        <f t="shared" ref="DZ4:DZ48" si="25">SUM(DX4:DY4)</f>
        <v>0</v>
      </c>
      <c r="EA4" s="521"/>
      <c r="EB4" s="522"/>
      <c r="EC4" s="523"/>
      <c r="ED4" s="524"/>
      <c r="EE4" s="361">
        <f t="shared" ref="EE4:EE48" si="26">SUM(EA4:ED4)</f>
        <v>0</v>
      </c>
      <c r="EF4" s="362">
        <f t="shared" ref="EF4:EF48" si="27">SUM(CV4,DC4,EA4,EB4)</f>
        <v>0</v>
      </c>
      <c r="EG4" s="363" t="str">
        <f>IFERROR(EF4/'Donnees de base'!E4,"")</f>
        <v/>
      </c>
      <c r="EH4" s="363">
        <f t="shared" ref="EH4:EH48" si="28">SUM(DJ4,DQ4,EC4,ED4)</f>
        <v>0</v>
      </c>
      <c r="EI4" s="364" t="str">
        <f>IFERROR(EH4/'Donnees de base'!F4,"")</f>
        <v/>
      </c>
      <c r="EJ4" s="365">
        <f t="shared" ref="EJ4:EJ48" si="29">SUM(EF4,EH4)</f>
        <v>0</v>
      </c>
      <c r="EK4" s="366" t="str">
        <f>IFERROR(EJ4/'Donnees de base'!G4,"")</f>
        <v/>
      </c>
      <c r="EL4" s="367" t="str">
        <f>IFERROR(DZ4/'Donnees de base'!K4,"")</f>
        <v/>
      </c>
      <c r="EM4" s="368" t="str">
        <f>IFERROR(DZ4/'Donnees de base'!P4,"")</f>
        <v/>
      </c>
      <c r="EN4" s="368" t="str">
        <f>IFERROR(DZ4/'Donnees de base'!T4,"")</f>
        <v/>
      </c>
      <c r="EO4" s="369" t="str">
        <f>IFERROR(EE4/'Donnees de base'!L4,"")</f>
        <v/>
      </c>
      <c r="EP4" s="370" t="str">
        <f>IFERROR(EJ4/('Donnees de base'!K4+'Donnees de base'!L4),"")</f>
        <v/>
      </c>
      <c r="EQ4" s="346"/>
      <c r="ER4" s="525">
        <v>0</v>
      </c>
      <c r="ES4" s="372">
        <f t="shared" ref="ES4:ES49" si="30">EQ4-(ET4+EU4)</f>
        <v>0</v>
      </c>
      <c r="ET4" s="84"/>
      <c r="EU4" s="84"/>
      <c r="EV4" s="373" t="str">
        <f>IFERROR((((ET4+EU4)*'Donnees de base'!$X$49)-(DZ4+EE4))/((ET4+EU4)*'Donnees de base'!$X$49),"")</f>
        <v/>
      </c>
      <c r="EW4" s="374">
        <f>IFERROR(Jour2!EW4-(ET4+EU4),"")</f>
        <v>0</v>
      </c>
      <c r="EX4" s="346"/>
      <c r="EY4" s="84"/>
      <c r="EZ4" s="84"/>
      <c r="FA4" s="347"/>
      <c r="FB4" s="341"/>
      <c r="FC4" s="84"/>
      <c r="FD4" s="342"/>
      <c r="FE4" s="346"/>
      <c r="FF4" s="375" t="str">
        <f>IFERROR(FE4/'Donnees de base'!AC4,"")</f>
        <v/>
      </c>
      <c r="FG4" s="84"/>
      <c r="FH4" s="375" t="str">
        <f>IFERROR(FG4/'Donnees de base'!AD4,"")</f>
        <v/>
      </c>
      <c r="FI4" s="84"/>
      <c r="FJ4" s="375" t="str">
        <f>IFERROR(FI4/'Donnees de base'!AE4,"")</f>
        <v/>
      </c>
      <c r="FK4" s="84"/>
      <c r="FL4" s="375" t="str">
        <f>IFERROR(FK4/'Donnees de base'!AF4,"")</f>
        <v/>
      </c>
      <c r="FM4" s="84"/>
      <c r="FN4" s="375" t="str">
        <f>IFERROR(FM4/'Donnees de base'!AG4,"")</f>
        <v/>
      </c>
      <c r="FO4" s="376">
        <f t="shared" ref="FO4:FO48" si="31">SUM(FI4,FK4,FM4)</f>
        <v>0</v>
      </c>
      <c r="FP4" s="84"/>
      <c r="FQ4" s="375" t="str">
        <f>IFERROR(FP4/'Donnees de base'!AH4,"")</f>
        <v/>
      </c>
      <c r="FR4" s="84"/>
      <c r="FS4" s="375" t="str">
        <f>IFERROR(FR4/'Donnees de base'!AI4,"")</f>
        <v/>
      </c>
      <c r="FT4" s="84"/>
      <c r="FU4" s="375" t="str">
        <f>IFERROR(FT4/'Donnees de base'!AJ4,"")</f>
        <v/>
      </c>
      <c r="FV4" s="376">
        <f t="shared" ref="FV4:FV48" si="32">SUM(FP4,FR4,FT4)</f>
        <v>0</v>
      </c>
      <c r="FW4" s="84"/>
      <c r="FX4" s="375" t="str">
        <f>IFERROR(FW4/'Donnees de base'!AK4,"")</f>
        <v/>
      </c>
      <c r="FY4" s="84"/>
      <c r="FZ4" s="375" t="str">
        <f>IFERROR(FY4/'Donnees de base'!AL4,"")</f>
        <v/>
      </c>
      <c r="GA4" s="84"/>
      <c r="GB4" s="375" t="str">
        <f>IFERROR(GA4/'Donnees de base'!AM4,"")</f>
        <v/>
      </c>
      <c r="GC4" s="376">
        <f t="shared" ref="GC4:GC48" si="33">SUM(FW4,FY4,GA4)</f>
        <v>0</v>
      </c>
      <c r="GD4" s="84"/>
      <c r="GE4" s="375" t="str">
        <f>IFERROR(GD4/'Donnees de base'!AN4,"")</f>
        <v/>
      </c>
      <c r="GF4" s="72"/>
      <c r="GG4" s="375" t="str">
        <f>IFERROR(GF4/'Donnees de base'!AO4,"")</f>
        <v/>
      </c>
      <c r="GH4" s="84"/>
      <c r="GI4" s="375" t="str">
        <f>IFERROR(GH4/'Donnees de base'!AP4,"")</f>
        <v/>
      </c>
      <c r="GJ4" s="84"/>
      <c r="GK4" s="377" t="str">
        <f>IFERROR(GJ4/'Donnees de base'!AQ4,"")</f>
        <v/>
      </c>
      <c r="GL4" s="378">
        <f t="shared" ref="GL4:GL48" si="34">SUM(FE4,FG4,FO4,FV4,GC4,GD4,GF4,GH4,GJ4)</f>
        <v>0</v>
      </c>
      <c r="GM4" s="341"/>
      <c r="GN4" s="375" t="str">
        <f>IFERROR(GM4/'Donnees de base'!AS4,"")</f>
        <v/>
      </c>
      <c r="GO4" s="84"/>
      <c r="GP4" s="375" t="str">
        <f>IFERROR(GO4/'Donnees de base'!AT4,"")</f>
        <v/>
      </c>
      <c r="GQ4" s="84"/>
      <c r="GR4" s="375" t="str">
        <f>IFERROR(GQ4/'Donnees de base'!AU4,"")</f>
        <v/>
      </c>
      <c r="GS4" s="84"/>
      <c r="GT4" s="375" t="str">
        <f>IFERROR(GS4/'Donnees de base'!AV4,"")</f>
        <v/>
      </c>
      <c r="GU4" s="84"/>
      <c r="GV4" s="375" t="str">
        <f>IFERROR(GU4/'Donnees de base'!AW4,"")</f>
        <v/>
      </c>
      <c r="GW4" s="376">
        <f t="shared" ref="GW4:GW48" si="35">SUM(GQ4,GS4,GU4)</f>
        <v>0</v>
      </c>
      <c r="GX4" s="84"/>
      <c r="GY4" s="375" t="str">
        <f>IFERROR(GX4/'Donnees de base'!AX4,"")</f>
        <v/>
      </c>
      <c r="GZ4" s="84"/>
      <c r="HA4" s="375" t="str">
        <f>IFERROR(GZ4/'Donnees de base'!AY4,"")</f>
        <v/>
      </c>
      <c r="HB4" s="84"/>
      <c r="HC4" s="375" t="str">
        <f>IFERROR(HB4/'Donnees de base'!AZ4,"")</f>
        <v/>
      </c>
      <c r="HD4" s="376">
        <f t="shared" ref="HD4:HD48" si="36">SUM(GX4,GZ4,HB4)</f>
        <v>0</v>
      </c>
      <c r="HE4" s="84"/>
      <c r="HF4" s="375" t="str">
        <f>IFERROR(HE4/'Donnees de base'!BA4,"")</f>
        <v/>
      </c>
      <c r="HG4" s="84"/>
      <c r="HH4" s="375" t="str">
        <f>IFERROR(HG4/'Donnees de base'!BB4,"")</f>
        <v/>
      </c>
      <c r="HI4" s="84"/>
      <c r="HJ4" s="375" t="str">
        <f>IFERROR(HI4/'Donnees de base'!BC4,"")</f>
        <v/>
      </c>
      <c r="HK4" s="376">
        <f t="shared" ref="HK4:HK48" si="37">SUM(HE4,HG4,HI4)</f>
        <v>0</v>
      </c>
      <c r="HL4" s="84"/>
      <c r="HM4" s="375" t="str">
        <f>IFERROR(HL4/'Donnees de base'!BD4,"")</f>
        <v/>
      </c>
      <c r="HN4" s="84"/>
      <c r="HO4" s="375" t="str">
        <f>IFERROR(HN4/'Donnees de base'!BE4,"")</f>
        <v/>
      </c>
      <c r="HP4" s="84"/>
      <c r="HQ4" s="375" t="str">
        <f>IFERROR(HP4/'Donnees de base'!BF4,"")</f>
        <v/>
      </c>
      <c r="HR4" s="84"/>
      <c r="HS4" s="377" t="str">
        <f>IFERROR(HR4/'Donnees de base'!BG4,"")</f>
        <v/>
      </c>
      <c r="HT4" s="378">
        <f t="shared" ref="HT4:HT48" si="38">SUM(GM4,GO4,GW4,HD4,HK4,HL4,HN4,HP4,HR4)</f>
        <v>0</v>
      </c>
      <c r="HU4" s="341"/>
      <c r="HV4" s="375" t="str">
        <f>IFERROR(HU4/'Donnees de base'!BI4,"")</f>
        <v/>
      </c>
      <c r="HW4" s="84"/>
      <c r="HX4" s="375" t="str">
        <f>IFERROR(HW4/'Donnees de base'!BJ4,"")</f>
        <v/>
      </c>
      <c r="HY4" s="84"/>
      <c r="HZ4" s="375" t="str">
        <f>IFERROR(HY4/'Donnees de base'!BK4,"")</f>
        <v/>
      </c>
      <c r="IA4" s="84"/>
      <c r="IB4" s="375" t="str">
        <f>IFERROR(IA4/'Donnees de base'!BL4,"")</f>
        <v/>
      </c>
      <c r="IC4" s="84"/>
      <c r="ID4" s="375" t="str">
        <f>IFERROR(IC4/'Donnees de base'!BM4,"")</f>
        <v/>
      </c>
      <c r="IE4" s="376">
        <f t="shared" ref="IE4:IE48" si="39">SUM(HY4,IA4,IC4)</f>
        <v>0</v>
      </c>
      <c r="IF4" s="84"/>
      <c r="IG4" s="375" t="str">
        <f>IFERROR(IF4/'Donnees de base'!BN4,"")</f>
        <v/>
      </c>
      <c r="IH4" s="84"/>
      <c r="II4" s="375" t="str">
        <f>IFERROR(IH4/'Donnees de base'!BO4,"")</f>
        <v/>
      </c>
      <c r="IJ4" s="84"/>
      <c r="IK4" s="375" t="str">
        <f>IFERROR(IJ4/'Donnees de base'!BP4,"")</f>
        <v/>
      </c>
      <c r="IL4" s="376">
        <f t="shared" ref="IL4:IL48" si="40">SUM(IF4,IH4,IJ4)</f>
        <v>0</v>
      </c>
      <c r="IM4" s="84"/>
      <c r="IN4" s="375" t="str">
        <f>IFERROR(IM4/'Donnees de base'!BQ4,"")</f>
        <v/>
      </c>
      <c r="IO4" s="84"/>
      <c r="IP4" s="375" t="str">
        <f>IFERROR(IO4/'Donnees de base'!BR4,"")</f>
        <v/>
      </c>
      <c r="IQ4" s="84"/>
      <c r="IR4" s="375" t="str">
        <f>IFERROR(IQ4/'Donnees de base'!BS4,"")</f>
        <v/>
      </c>
      <c r="IS4" s="376">
        <f t="shared" ref="IS4:IS48" si="41">SUM(IM4,IO4,IQ4)</f>
        <v>0</v>
      </c>
      <c r="IT4" s="84"/>
      <c r="IU4" s="375" t="str">
        <f>IFERROR(IT4/'Donnees de base'!BT4,"")</f>
        <v/>
      </c>
      <c r="IV4" s="84"/>
      <c r="IW4" s="375" t="str">
        <f>IFERROR(IV4/'Donnees de base'!BU4,"")</f>
        <v/>
      </c>
      <c r="IX4" s="84"/>
      <c r="IY4" s="375" t="str">
        <f>IFERROR(IX4/'Donnees de base'!BV4,"")</f>
        <v/>
      </c>
      <c r="IZ4" s="84"/>
      <c r="JA4" s="377" t="str">
        <f>IFERROR(IZ4/'Donnees de base'!BW4,"")</f>
        <v/>
      </c>
      <c r="JB4" s="378">
        <f t="shared" ref="JB4:JB48" si="42">SUM(HU4,HW4,IE4,IL4,IS4,IT4,IV4,IX4,IZ4)</f>
        <v>0</v>
      </c>
      <c r="JC4" s="341"/>
      <c r="JD4" s="375" t="str">
        <f>IFERROR(JC4/'Donnees de base'!BY4,"")</f>
        <v/>
      </c>
      <c r="JE4" s="84"/>
      <c r="JF4" s="84"/>
      <c r="JG4" s="84"/>
      <c r="JH4" s="84"/>
      <c r="JI4" s="333">
        <f t="shared" ref="JI4:JI48" si="43">SUM(JE4,JF4,JG4,JH4)</f>
        <v>0</v>
      </c>
      <c r="JJ4" s="377" t="str">
        <f>IFERROR(JI4/('Donnees de base'!CD4-'Donnees de base'!BY4),"")</f>
        <v/>
      </c>
      <c r="JK4" s="378">
        <f t="shared" ref="JK4:JK48" si="44">SUM(JC4,JE4,JF4,JG4,JH4)</f>
        <v>0</v>
      </c>
    </row>
    <row r="5" spans="1:271" ht="15.4">
      <c r="A5" s="214" t="str">
        <f>IF('Donnees de base'!A5="","",'Donnees de base'!A5)</f>
        <v>COUP</v>
      </c>
      <c r="B5" s="215" t="str">
        <f>IF('Donnees de base'!B5="","",'Donnees de base'!B5)</f>
        <v>GPEI</v>
      </c>
      <c r="C5" s="215" t="str">
        <f>IF('Donnees de base'!C5="","",'Donnees de base'!C5)</f>
        <v>DATA</v>
      </c>
      <c r="D5" s="215" t="str">
        <f>IF('Donnees de base'!D5="","",'Donnees de base'!D5)</f>
        <v/>
      </c>
      <c r="E5" s="216" t="str">
        <f>IF('Donnees de base'!H5="","",'Donnees de base'!H5)</f>
        <v/>
      </c>
      <c r="F5" s="227">
        <v>0</v>
      </c>
      <c r="G5" s="228"/>
      <c r="H5" s="229" t="str">
        <f>IF('Donnees de base'!Y5="","",'Donnees de base'!Y5)</f>
        <v/>
      </c>
      <c r="I5" s="106"/>
      <c r="J5" s="230">
        <f t="shared" si="0"/>
        <v>0</v>
      </c>
      <c r="K5" s="105"/>
      <c r="L5" s="106"/>
      <c r="M5" s="230">
        <f t="shared" si="1"/>
        <v>0</v>
      </c>
      <c r="N5" s="105"/>
      <c r="O5" s="105"/>
      <c r="P5" s="231">
        <f t="shared" si="2"/>
        <v>0</v>
      </c>
      <c r="Q5" s="105"/>
      <c r="R5" s="105"/>
      <c r="S5" s="231">
        <f t="shared" si="3"/>
        <v>0</v>
      </c>
      <c r="T5" s="232">
        <f t="shared" ref="T5:U5" si="45">SUM(N5,Q5)</f>
        <v>0</v>
      </c>
      <c r="U5" s="232">
        <f t="shared" si="45"/>
        <v>0</v>
      </c>
      <c r="V5" s="231">
        <f t="shared" si="5"/>
        <v>0</v>
      </c>
      <c r="W5" s="105"/>
      <c r="X5" s="228"/>
      <c r="Y5" s="103"/>
      <c r="Z5" s="105"/>
      <c r="AA5" s="105"/>
      <c r="AB5" s="105"/>
      <c r="AC5" s="106"/>
      <c r="AD5" s="107"/>
      <c r="AE5" s="228"/>
      <c r="AF5" s="103"/>
      <c r="AG5" s="105"/>
      <c r="AH5" s="105"/>
      <c r="AI5" s="105"/>
      <c r="AJ5" s="105"/>
      <c r="AK5" s="105"/>
      <c r="AL5" s="105"/>
      <c r="AM5" s="105"/>
      <c r="AN5" s="106"/>
      <c r="AO5" s="107"/>
      <c r="AP5" s="105"/>
      <c r="AQ5" s="105"/>
      <c r="AR5" s="105"/>
      <c r="AS5" s="105"/>
      <c r="AT5" s="105"/>
      <c r="AU5" s="105"/>
      <c r="AV5" s="105"/>
      <c r="AW5" s="228"/>
      <c r="AX5" s="103"/>
      <c r="AY5" s="105"/>
      <c r="AZ5" s="105"/>
      <c r="BA5" s="105"/>
      <c r="BB5" s="105"/>
      <c r="BC5" s="105"/>
      <c r="BD5" s="105"/>
      <c r="BE5" s="105"/>
      <c r="BF5" s="105"/>
      <c r="BG5" s="105"/>
      <c r="BH5" s="105"/>
      <c r="BI5" s="106"/>
      <c r="BJ5" s="107"/>
      <c r="BK5" s="228"/>
      <c r="BL5" s="379" t="str">
        <f t="shared" si="6"/>
        <v/>
      </c>
      <c r="BM5" s="380" t="str">
        <f t="shared" si="7"/>
        <v/>
      </c>
      <c r="BN5" s="380" t="str">
        <f>IFERROR(K5/('Donnees de base'!M5*0.48),"")</f>
        <v/>
      </c>
      <c r="BO5" s="380" t="str">
        <f>IFERROR(L5/('Donnees de base'!M5*0.52),"")</f>
        <v/>
      </c>
      <c r="BP5" s="380" t="str">
        <f>IFERROR(T5/('Donnees de base'!K5*0.48),"")</f>
        <v/>
      </c>
      <c r="BQ5" s="380" t="str">
        <f>IFERROR(U5/('Donnees de base'!K5*0.52),"")</f>
        <v/>
      </c>
      <c r="BR5" s="380" t="str">
        <f>IFERROR(W5/('Donnees de base'!L5*0.48),"")</f>
        <v/>
      </c>
      <c r="BS5" s="380" t="str">
        <f>IFERROR(X5/('Donnees de base'!L5*0.52),"")</f>
        <v/>
      </c>
      <c r="BT5" s="380" t="s">
        <v>309</v>
      </c>
      <c r="BU5" s="381" t="s">
        <v>309</v>
      </c>
      <c r="BV5" s="380" t="s">
        <v>309</v>
      </c>
      <c r="BW5" s="380" t="s">
        <v>309</v>
      </c>
      <c r="BX5" s="380" t="s">
        <v>309</v>
      </c>
      <c r="BY5" s="380" t="s">
        <v>309</v>
      </c>
      <c r="BZ5" s="380" t="s">
        <v>309</v>
      </c>
      <c r="CA5" s="380" t="s">
        <v>309</v>
      </c>
      <c r="CB5" s="380" t="s">
        <v>309</v>
      </c>
      <c r="CC5" s="380" t="s">
        <v>309</v>
      </c>
      <c r="CD5" s="380" t="str">
        <f>IFERROR(AN5/('Donnees de base'!M5*0.48),"")</f>
        <v/>
      </c>
      <c r="CE5" s="380" t="s">
        <v>309</v>
      </c>
      <c r="CF5" s="380" t="s">
        <v>309</v>
      </c>
      <c r="CG5" s="380" t="s">
        <v>309</v>
      </c>
      <c r="CH5" s="382" t="s">
        <v>309</v>
      </c>
      <c r="CI5" s="332"/>
      <c r="CJ5" s="333" t="str">
        <f>IF('Donnees de base'!C5="","",'Donnees de base'!C5)</f>
        <v>DATA</v>
      </c>
      <c r="CK5" s="333" t="str">
        <f>IF('Donnees de base'!D5="","",'Donnees de base'!D5)</f>
        <v/>
      </c>
      <c r="CL5" s="333">
        <f>IF('Donnees de base'!G5="","",'Donnees de base'!G5)</f>
        <v>0</v>
      </c>
      <c r="CM5" s="84"/>
      <c r="CN5" s="383" t="s">
        <v>309</v>
      </c>
      <c r="CO5" s="335">
        <f>IF('Donnees de base'!K5="","",'Donnees de base'!K5)</f>
        <v>0</v>
      </c>
      <c r="CP5" s="397"/>
      <c r="CQ5" s="386"/>
      <c r="CR5" s="386"/>
      <c r="CS5" s="387"/>
      <c r="CT5" s="419">
        <f t="shared" si="8"/>
        <v>0</v>
      </c>
      <c r="CU5" s="389">
        <f t="shared" si="9"/>
        <v>0</v>
      </c>
      <c r="CV5" s="420">
        <f t="shared" si="10"/>
        <v>0</v>
      </c>
      <c r="CW5" s="341"/>
      <c r="CX5" s="84"/>
      <c r="CY5" s="386"/>
      <c r="CZ5" s="391"/>
      <c r="DA5" s="392">
        <f t="shared" si="11"/>
        <v>0</v>
      </c>
      <c r="DB5" s="393">
        <f t="shared" si="12"/>
        <v>0</v>
      </c>
      <c r="DC5" s="394">
        <f t="shared" si="13"/>
        <v>0</v>
      </c>
      <c r="DD5" s="395"/>
      <c r="DE5" s="386"/>
      <c r="DF5" s="386"/>
      <c r="DG5" s="396"/>
      <c r="DH5" s="392">
        <f t="shared" si="14"/>
        <v>0</v>
      </c>
      <c r="DI5" s="393">
        <f t="shared" si="15"/>
        <v>0</v>
      </c>
      <c r="DJ5" s="394">
        <f t="shared" si="16"/>
        <v>0</v>
      </c>
      <c r="DK5" s="397"/>
      <c r="DL5" s="386"/>
      <c r="DM5" s="386"/>
      <c r="DN5" s="391"/>
      <c r="DO5" s="348">
        <f t="shared" si="17"/>
        <v>0</v>
      </c>
      <c r="DP5" s="333">
        <f t="shared" si="18"/>
        <v>0</v>
      </c>
      <c r="DQ5" s="349">
        <f t="shared" si="19"/>
        <v>0</v>
      </c>
      <c r="DR5" s="430">
        <f t="shared" ref="DR5:DS5" si="46">SUM(CT5,DH5)</f>
        <v>0</v>
      </c>
      <c r="DS5" s="399">
        <f t="shared" si="46"/>
        <v>0</v>
      </c>
      <c r="DT5" s="431">
        <f t="shared" si="21"/>
        <v>0</v>
      </c>
      <c r="DU5" s="401">
        <f t="shared" ref="DU5:DV5" si="47">SUM(DA5,DO5)</f>
        <v>0</v>
      </c>
      <c r="DV5" s="399">
        <f t="shared" si="47"/>
        <v>0</v>
      </c>
      <c r="DW5" s="402">
        <f t="shared" si="23"/>
        <v>0</v>
      </c>
      <c r="DX5" s="432">
        <f t="shared" ref="DX5:DY5" si="48">SUM(CP5,CR5,CW5,CY5,DD5,DF5,DK5,DM5)</f>
        <v>0</v>
      </c>
      <c r="DY5" s="351">
        <f t="shared" si="48"/>
        <v>0</v>
      </c>
      <c r="DZ5" s="354">
        <f t="shared" si="25"/>
        <v>0</v>
      </c>
      <c r="EA5" s="526"/>
      <c r="EB5" s="527"/>
      <c r="EC5" s="528"/>
      <c r="ED5" s="529"/>
      <c r="EE5" s="408">
        <f t="shared" si="26"/>
        <v>0</v>
      </c>
      <c r="EF5" s="409">
        <f t="shared" si="27"/>
        <v>0</v>
      </c>
      <c r="EG5" s="410" t="str">
        <f>IFERROR(EF5/'Donnees de base'!E5,"")</f>
        <v/>
      </c>
      <c r="EH5" s="410">
        <f t="shared" si="28"/>
        <v>0</v>
      </c>
      <c r="EI5" s="411" t="str">
        <f>IFERROR(EH5/'Donnees de base'!F5,"")</f>
        <v/>
      </c>
      <c r="EJ5" s="365">
        <f t="shared" si="29"/>
        <v>0</v>
      </c>
      <c r="EK5" s="366" t="str">
        <f>IFERROR(EJ5/'Donnees de base'!G5,"")</f>
        <v/>
      </c>
      <c r="EL5" s="412" t="str">
        <f>IFERROR(DZ5/'Donnees de base'!K5,"")</f>
        <v/>
      </c>
      <c r="EM5" s="413" t="str">
        <f>IFERROR(DZ5/'Donnees de base'!P5,"")</f>
        <v/>
      </c>
      <c r="EN5" s="413" t="str">
        <f>IFERROR(DZ5/'Donnees de base'!T5,"")</f>
        <v/>
      </c>
      <c r="EO5" s="414" t="str">
        <f>IFERROR(EE5/'Donnees de base'!L5,"")</f>
        <v/>
      </c>
      <c r="EP5" s="370" t="str">
        <f>IFERROR(EJ5/('Donnees de base'!K5+'Donnees de base'!L5),"")</f>
        <v/>
      </c>
      <c r="EQ5" s="346"/>
      <c r="ER5" s="525">
        <v>0</v>
      </c>
      <c r="ES5" s="372">
        <f t="shared" si="30"/>
        <v>0</v>
      </c>
      <c r="ET5" s="84"/>
      <c r="EU5" s="84"/>
      <c r="EV5" s="373" t="str">
        <f>IFERROR((((ET5+EU5)*'Donnees de base'!$X$49)-(DZ5+EE5))/((ET5+EU5)*'Donnees de base'!$X$49),"")</f>
        <v/>
      </c>
      <c r="EW5" s="374">
        <f>IFERROR(Jour2!EW5-(ET5+EU5),"")</f>
        <v>0</v>
      </c>
      <c r="EX5" s="395"/>
      <c r="EY5" s="386"/>
      <c r="EZ5" s="386"/>
      <c r="FA5" s="396"/>
      <c r="FB5" s="397"/>
      <c r="FC5" s="386"/>
      <c r="FD5" s="391"/>
      <c r="FE5" s="395"/>
      <c r="FF5" s="415" t="str">
        <f>IFERROR(FE5/'Donnees de base'!AC5,"")</f>
        <v/>
      </c>
      <c r="FG5" s="386"/>
      <c r="FH5" s="415" t="str">
        <f>IFERROR(FG5/'Donnees de base'!AD5,"")</f>
        <v/>
      </c>
      <c r="FI5" s="386"/>
      <c r="FJ5" s="415" t="str">
        <f>IFERROR(FI5/'Donnees de base'!AE5,"")</f>
        <v/>
      </c>
      <c r="FK5" s="386"/>
      <c r="FL5" s="415" t="str">
        <f>IFERROR(FK5/'Donnees de base'!AF5,"")</f>
        <v/>
      </c>
      <c r="FM5" s="386"/>
      <c r="FN5" s="415" t="str">
        <f>IFERROR(FM5/'Donnees de base'!AG5,"")</f>
        <v/>
      </c>
      <c r="FO5" s="416">
        <f t="shared" si="31"/>
        <v>0</v>
      </c>
      <c r="FP5" s="386"/>
      <c r="FQ5" s="415" t="str">
        <f>IFERROR(FP5/'Donnees de base'!AH5,"")</f>
        <v/>
      </c>
      <c r="FR5" s="386"/>
      <c r="FS5" s="415" t="str">
        <f>IFERROR(FR5/'Donnees de base'!AI5,"")</f>
        <v/>
      </c>
      <c r="FT5" s="386"/>
      <c r="FU5" s="415" t="str">
        <f>IFERROR(FT5/'Donnees de base'!AJ5,"")</f>
        <v/>
      </c>
      <c r="FV5" s="416">
        <f t="shared" si="32"/>
        <v>0</v>
      </c>
      <c r="FW5" s="386"/>
      <c r="FX5" s="415" t="str">
        <f>IFERROR(FW5/'Donnees de base'!AK5,"")</f>
        <v/>
      </c>
      <c r="FY5" s="386"/>
      <c r="FZ5" s="415" t="str">
        <f>IFERROR(FY5/'Donnees de base'!AL5,"")</f>
        <v/>
      </c>
      <c r="GA5" s="386"/>
      <c r="GB5" s="415" t="str">
        <f>IFERROR(GA5/'Donnees de base'!AM5,"")</f>
        <v/>
      </c>
      <c r="GC5" s="416">
        <f t="shared" si="33"/>
        <v>0</v>
      </c>
      <c r="GD5" s="386"/>
      <c r="GE5" s="415" t="str">
        <f>IFERROR(GD5/'Donnees de base'!AN5,"")</f>
        <v/>
      </c>
      <c r="GF5" s="101"/>
      <c r="GG5" s="415" t="str">
        <f>IFERROR(GF5/'Donnees de base'!AO5,"")</f>
        <v/>
      </c>
      <c r="GH5" s="386"/>
      <c r="GI5" s="415" t="str">
        <f>IFERROR(GH5/'Donnees de base'!AP5,"")</f>
        <v/>
      </c>
      <c r="GJ5" s="386"/>
      <c r="GK5" s="417" t="str">
        <f>IFERROR(GJ5/'Donnees de base'!AQ5,"")</f>
        <v/>
      </c>
      <c r="GL5" s="418">
        <f t="shared" si="34"/>
        <v>0</v>
      </c>
      <c r="GM5" s="397"/>
      <c r="GN5" s="415" t="str">
        <f>IFERROR(GM5/'Donnees de base'!AS5,"")</f>
        <v/>
      </c>
      <c r="GO5" s="386"/>
      <c r="GP5" s="415" t="str">
        <f>IFERROR(GO5/'Donnees de base'!AT5,"")</f>
        <v/>
      </c>
      <c r="GQ5" s="386"/>
      <c r="GR5" s="415" t="str">
        <f>IFERROR(GQ5/'Donnees de base'!AU5,"")</f>
        <v/>
      </c>
      <c r="GS5" s="386"/>
      <c r="GT5" s="415" t="str">
        <f>IFERROR(GS5/'Donnees de base'!AV5,"")</f>
        <v/>
      </c>
      <c r="GU5" s="386"/>
      <c r="GV5" s="415" t="str">
        <f>IFERROR(GU5/'Donnees de base'!AW5,"")</f>
        <v/>
      </c>
      <c r="GW5" s="416">
        <f t="shared" si="35"/>
        <v>0</v>
      </c>
      <c r="GX5" s="386"/>
      <c r="GY5" s="415" t="str">
        <f>IFERROR(GX5/'Donnees de base'!AX5,"")</f>
        <v/>
      </c>
      <c r="GZ5" s="386"/>
      <c r="HA5" s="415" t="str">
        <f>IFERROR(GZ5/'Donnees de base'!AY5,"")</f>
        <v/>
      </c>
      <c r="HB5" s="386"/>
      <c r="HC5" s="415" t="str">
        <f>IFERROR(HB5/'Donnees de base'!AZ5,"")</f>
        <v/>
      </c>
      <c r="HD5" s="416">
        <f t="shared" si="36"/>
        <v>0</v>
      </c>
      <c r="HE5" s="386"/>
      <c r="HF5" s="415" t="str">
        <f>IFERROR(HE5/'Donnees de base'!BA5,"")</f>
        <v/>
      </c>
      <c r="HG5" s="386"/>
      <c r="HH5" s="415" t="str">
        <f>IFERROR(HG5/'Donnees de base'!BB5,"")</f>
        <v/>
      </c>
      <c r="HI5" s="386"/>
      <c r="HJ5" s="415" t="str">
        <f>IFERROR(HI5/'Donnees de base'!BC5,"")</f>
        <v/>
      </c>
      <c r="HK5" s="416">
        <f t="shared" si="37"/>
        <v>0</v>
      </c>
      <c r="HL5" s="386"/>
      <c r="HM5" s="415" t="str">
        <f>IFERROR(HL5/'Donnees de base'!BD5,"")</f>
        <v/>
      </c>
      <c r="HN5" s="386"/>
      <c r="HO5" s="415" t="str">
        <f>IFERROR(HN5/'Donnees de base'!BE5,"")</f>
        <v/>
      </c>
      <c r="HP5" s="386"/>
      <c r="HQ5" s="415" t="str">
        <f>IFERROR(HP5/'Donnees de base'!BF5,"")</f>
        <v/>
      </c>
      <c r="HR5" s="386"/>
      <c r="HS5" s="417" t="str">
        <f>IFERROR(HR5/'Donnees de base'!BG5,"")</f>
        <v/>
      </c>
      <c r="HT5" s="418">
        <f t="shared" si="38"/>
        <v>0</v>
      </c>
      <c r="HU5" s="397"/>
      <c r="HV5" s="415" t="str">
        <f>IFERROR(HU5/'Donnees de base'!BI5,"")</f>
        <v/>
      </c>
      <c r="HW5" s="386"/>
      <c r="HX5" s="415" t="str">
        <f>IFERROR(HW5/'Donnees de base'!BJ5,"")</f>
        <v/>
      </c>
      <c r="HY5" s="386"/>
      <c r="HZ5" s="415" t="str">
        <f>IFERROR(HY5/'Donnees de base'!BK5,"")</f>
        <v/>
      </c>
      <c r="IA5" s="386"/>
      <c r="IB5" s="415" t="str">
        <f>IFERROR(IA5/'Donnees de base'!BL5,"")</f>
        <v/>
      </c>
      <c r="IC5" s="386"/>
      <c r="ID5" s="415" t="str">
        <f>IFERROR(IC5/'Donnees de base'!BM5,"")</f>
        <v/>
      </c>
      <c r="IE5" s="416">
        <f t="shared" si="39"/>
        <v>0</v>
      </c>
      <c r="IF5" s="386"/>
      <c r="IG5" s="415" t="str">
        <f>IFERROR(IF5/'Donnees de base'!BN5,"")</f>
        <v/>
      </c>
      <c r="IH5" s="386"/>
      <c r="II5" s="415" t="str">
        <f>IFERROR(IH5/'Donnees de base'!BO5,"")</f>
        <v/>
      </c>
      <c r="IJ5" s="386"/>
      <c r="IK5" s="415" t="str">
        <f>IFERROR(IJ5/'Donnees de base'!BP5,"")</f>
        <v/>
      </c>
      <c r="IL5" s="416">
        <f t="shared" si="40"/>
        <v>0</v>
      </c>
      <c r="IM5" s="386"/>
      <c r="IN5" s="415" t="str">
        <f>IFERROR(IM5/'Donnees de base'!BQ5,"")</f>
        <v/>
      </c>
      <c r="IO5" s="386"/>
      <c r="IP5" s="415" t="str">
        <f>IFERROR(IO5/'Donnees de base'!BR5,"")</f>
        <v/>
      </c>
      <c r="IQ5" s="386"/>
      <c r="IR5" s="415" t="str">
        <f>IFERROR(IQ5/'Donnees de base'!BS5,"")</f>
        <v/>
      </c>
      <c r="IS5" s="416">
        <f t="shared" si="41"/>
        <v>0</v>
      </c>
      <c r="IT5" s="386"/>
      <c r="IU5" s="415" t="str">
        <f>IFERROR(IT5/'Donnees de base'!BT5,"")</f>
        <v/>
      </c>
      <c r="IV5" s="386"/>
      <c r="IW5" s="415" t="str">
        <f>IFERROR(IV5/'Donnees de base'!BU5,"")</f>
        <v/>
      </c>
      <c r="IX5" s="386"/>
      <c r="IY5" s="415" t="str">
        <f>IFERROR(IX5/'Donnees de base'!BV5,"")</f>
        <v/>
      </c>
      <c r="IZ5" s="386"/>
      <c r="JA5" s="417" t="str">
        <f>IFERROR(IZ5/'Donnees de base'!BW5,"")</f>
        <v/>
      </c>
      <c r="JB5" s="418">
        <f t="shared" si="42"/>
        <v>0</v>
      </c>
      <c r="JC5" s="397"/>
      <c r="JD5" s="415" t="str">
        <f>IFERROR(JC5/'Donnees de base'!BY5,"")</f>
        <v/>
      </c>
      <c r="JE5" s="386"/>
      <c r="JF5" s="386"/>
      <c r="JG5" s="386"/>
      <c r="JH5" s="386"/>
      <c r="JI5" s="389">
        <f t="shared" si="43"/>
        <v>0</v>
      </c>
      <c r="JJ5" s="417" t="str">
        <f>IFERROR(JI5/('Donnees de base'!CD5-'Donnees de base'!BY5),"")</f>
        <v/>
      </c>
      <c r="JK5" s="418">
        <f t="shared" si="44"/>
        <v>0</v>
      </c>
    </row>
    <row r="6" spans="1:271" ht="15.4">
      <c r="A6" s="214" t="str">
        <f>IF('Donnees de base'!A6="","",'Donnees de base'!A6)</f>
        <v>COUP</v>
      </c>
      <c r="B6" s="215" t="str">
        <f>IF('Donnees de base'!B6="","",'Donnees de base'!B6)</f>
        <v>GPEI</v>
      </c>
      <c r="C6" s="215" t="str">
        <f>IF('Donnees de base'!C6="","",'Donnees de base'!C6)</f>
        <v>DATA</v>
      </c>
      <c r="D6" s="215" t="str">
        <f>IF('Donnees de base'!D6="","",'Donnees de base'!D6)</f>
        <v/>
      </c>
      <c r="E6" s="216" t="str">
        <f>IF('Donnees de base'!H6="","",'Donnees de base'!H6)</f>
        <v/>
      </c>
      <c r="F6" s="227">
        <v>0</v>
      </c>
      <c r="G6" s="228"/>
      <c r="H6" s="229" t="str">
        <f>IF('Donnees de base'!Y6="","",'Donnees de base'!Y6)</f>
        <v/>
      </c>
      <c r="I6" s="106"/>
      <c r="J6" s="230">
        <f t="shared" si="0"/>
        <v>0</v>
      </c>
      <c r="K6" s="105"/>
      <c r="L6" s="106"/>
      <c r="M6" s="230">
        <f t="shared" si="1"/>
        <v>0</v>
      </c>
      <c r="N6" s="105"/>
      <c r="O6" s="105"/>
      <c r="P6" s="231">
        <f t="shared" si="2"/>
        <v>0</v>
      </c>
      <c r="Q6" s="105"/>
      <c r="R6" s="105"/>
      <c r="S6" s="231">
        <f t="shared" si="3"/>
        <v>0</v>
      </c>
      <c r="T6" s="232">
        <f t="shared" ref="T6:U6" si="49">SUM(N6,Q6)</f>
        <v>0</v>
      </c>
      <c r="U6" s="232">
        <f t="shared" si="49"/>
        <v>0</v>
      </c>
      <c r="V6" s="231">
        <f t="shared" si="5"/>
        <v>0</v>
      </c>
      <c r="W6" s="105"/>
      <c r="X6" s="228"/>
      <c r="Y6" s="103"/>
      <c r="Z6" s="105"/>
      <c r="AA6" s="115"/>
      <c r="AB6" s="115"/>
      <c r="AC6" s="106"/>
      <c r="AD6" s="107"/>
      <c r="AE6" s="228"/>
      <c r="AF6" s="103"/>
      <c r="AG6" s="105"/>
      <c r="AH6" s="105"/>
      <c r="AI6" s="105"/>
      <c r="AJ6" s="105"/>
      <c r="AK6" s="105"/>
      <c r="AL6" s="105"/>
      <c r="AM6" s="105"/>
      <c r="AN6" s="106"/>
      <c r="AO6" s="107"/>
      <c r="AP6" s="105"/>
      <c r="AQ6" s="105"/>
      <c r="AR6" s="105"/>
      <c r="AS6" s="105"/>
      <c r="AT6" s="105"/>
      <c r="AU6" s="105"/>
      <c r="AV6" s="105"/>
      <c r="AW6" s="228"/>
      <c r="AX6" s="103"/>
      <c r="AY6" s="105"/>
      <c r="AZ6" s="105"/>
      <c r="BA6" s="105"/>
      <c r="BB6" s="105"/>
      <c r="BC6" s="105"/>
      <c r="BD6" s="105"/>
      <c r="BE6" s="105"/>
      <c r="BF6" s="105"/>
      <c r="BG6" s="105"/>
      <c r="BH6" s="105"/>
      <c r="BI6" s="106"/>
      <c r="BJ6" s="107"/>
      <c r="BK6" s="228"/>
      <c r="BL6" s="379" t="str">
        <f t="shared" si="6"/>
        <v/>
      </c>
      <c r="BM6" s="380" t="str">
        <f t="shared" si="7"/>
        <v/>
      </c>
      <c r="BN6" s="380" t="str">
        <f>IFERROR(K6/('Donnees de base'!M6*0.48),"")</f>
        <v/>
      </c>
      <c r="BO6" s="380" t="str">
        <f>IFERROR(L6/('Donnees de base'!M6*0.52),"")</f>
        <v/>
      </c>
      <c r="BP6" s="380" t="str">
        <f>IFERROR(T6/('Donnees de base'!K6*0.48),"")</f>
        <v/>
      </c>
      <c r="BQ6" s="380" t="str">
        <f>IFERROR(U6/('Donnees de base'!K6*0.52),"")</f>
        <v/>
      </c>
      <c r="BR6" s="380" t="str">
        <f>IFERROR(W6/('Donnees de base'!L6*0.48),"")</f>
        <v/>
      </c>
      <c r="BS6" s="380" t="str">
        <f>IFERROR(X6/('Donnees de base'!L6*0.52),"")</f>
        <v/>
      </c>
      <c r="BT6" s="380" t="s">
        <v>309</v>
      </c>
      <c r="BU6" s="381" t="s">
        <v>309</v>
      </c>
      <c r="BV6" s="380" t="s">
        <v>309</v>
      </c>
      <c r="BW6" s="380" t="s">
        <v>309</v>
      </c>
      <c r="BX6" s="380" t="s">
        <v>309</v>
      </c>
      <c r="BY6" s="380" t="s">
        <v>309</v>
      </c>
      <c r="BZ6" s="380" t="s">
        <v>309</v>
      </c>
      <c r="CA6" s="380" t="s">
        <v>309</v>
      </c>
      <c r="CB6" s="380" t="s">
        <v>309</v>
      </c>
      <c r="CC6" s="380" t="s">
        <v>309</v>
      </c>
      <c r="CD6" s="380" t="str">
        <f>IFERROR(AN6/('Donnees de base'!M6*0.48),"")</f>
        <v/>
      </c>
      <c r="CE6" s="380" t="s">
        <v>309</v>
      </c>
      <c r="CF6" s="380" t="s">
        <v>309</v>
      </c>
      <c r="CG6" s="380" t="s">
        <v>309</v>
      </c>
      <c r="CH6" s="382" t="s">
        <v>309</v>
      </c>
      <c r="CI6" s="332"/>
      <c r="CJ6" s="333" t="str">
        <f>IF('Donnees de base'!C6="","",'Donnees de base'!C6)</f>
        <v>DATA</v>
      </c>
      <c r="CK6" s="333" t="str">
        <f>IF('Donnees de base'!D6="","",'Donnees de base'!D6)</f>
        <v/>
      </c>
      <c r="CL6" s="333">
        <f>IF('Donnees de base'!G6="","",'Donnees de base'!G6)</f>
        <v>0</v>
      </c>
      <c r="CM6" s="84"/>
      <c r="CN6" s="383" t="s">
        <v>309</v>
      </c>
      <c r="CO6" s="335">
        <f>IF('Donnees de base'!K6="","",'Donnees de base'!K6)</f>
        <v>0</v>
      </c>
      <c r="CP6" s="397"/>
      <c r="CQ6" s="386"/>
      <c r="CR6" s="386"/>
      <c r="CS6" s="387"/>
      <c r="CT6" s="419">
        <f t="shared" si="8"/>
        <v>0</v>
      </c>
      <c r="CU6" s="389">
        <f t="shared" si="9"/>
        <v>0</v>
      </c>
      <c r="CV6" s="420">
        <f t="shared" si="10"/>
        <v>0</v>
      </c>
      <c r="CW6" s="341"/>
      <c r="CX6" s="84"/>
      <c r="CY6" s="386"/>
      <c r="CZ6" s="391"/>
      <c r="DA6" s="419">
        <f t="shared" si="11"/>
        <v>0</v>
      </c>
      <c r="DB6" s="389">
        <f t="shared" si="12"/>
        <v>0</v>
      </c>
      <c r="DC6" s="420">
        <f t="shared" si="13"/>
        <v>0</v>
      </c>
      <c r="DD6" s="395"/>
      <c r="DE6" s="386"/>
      <c r="DF6" s="386"/>
      <c r="DG6" s="396"/>
      <c r="DH6" s="419">
        <f t="shared" si="14"/>
        <v>0</v>
      </c>
      <c r="DI6" s="389">
        <f t="shared" si="15"/>
        <v>0</v>
      </c>
      <c r="DJ6" s="420">
        <f t="shared" si="16"/>
        <v>0</v>
      </c>
      <c r="DK6" s="397"/>
      <c r="DL6" s="386"/>
      <c r="DM6" s="386"/>
      <c r="DN6" s="391"/>
      <c r="DO6" s="348">
        <f t="shared" si="17"/>
        <v>0</v>
      </c>
      <c r="DP6" s="333">
        <f t="shared" si="18"/>
        <v>0</v>
      </c>
      <c r="DQ6" s="349">
        <f t="shared" si="19"/>
        <v>0</v>
      </c>
      <c r="DR6" s="430">
        <f t="shared" ref="DR6:DS6" si="50">SUM(CT6,DH6)</f>
        <v>0</v>
      </c>
      <c r="DS6" s="399">
        <f t="shared" si="50"/>
        <v>0</v>
      </c>
      <c r="DT6" s="431">
        <f t="shared" si="21"/>
        <v>0</v>
      </c>
      <c r="DU6" s="401">
        <f t="shared" ref="DU6:DV6" si="51">SUM(DA6,DO6)</f>
        <v>0</v>
      </c>
      <c r="DV6" s="399">
        <f t="shared" si="51"/>
        <v>0</v>
      </c>
      <c r="DW6" s="402">
        <f t="shared" si="23"/>
        <v>0</v>
      </c>
      <c r="DX6" s="432">
        <f t="shared" ref="DX6:DY6" si="52">SUM(CP6,CR6,CW6,CY6,DD6,DF6,DK6,DM6)</f>
        <v>0</v>
      </c>
      <c r="DY6" s="351">
        <f t="shared" si="52"/>
        <v>0</v>
      </c>
      <c r="DZ6" s="354">
        <f t="shared" si="25"/>
        <v>0</v>
      </c>
      <c r="EA6" s="526"/>
      <c r="EB6" s="527"/>
      <c r="EC6" s="528"/>
      <c r="ED6" s="529"/>
      <c r="EE6" s="408">
        <f t="shared" si="26"/>
        <v>0</v>
      </c>
      <c r="EF6" s="409">
        <f t="shared" si="27"/>
        <v>0</v>
      </c>
      <c r="EG6" s="410" t="str">
        <f>IFERROR(EF6/'Donnees de base'!E6,"")</f>
        <v/>
      </c>
      <c r="EH6" s="410">
        <f t="shared" si="28"/>
        <v>0</v>
      </c>
      <c r="EI6" s="411" t="str">
        <f>IFERROR(EH6/'Donnees de base'!F6,"")</f>
        <v/>
      </c>
      <c r="EJ6" s="365">
        <f t="shared" si="29"/>
        <v>0</v>
      </c>
      <c r="EK6" s="366" t="str">
        <f>IFERROR(EJ6/'Donnees de base'!G6,"")</f>
        <v/>
      </c>
      <c r="EL6" s="412" t="str">
        <f>IFERROR(DZ6/'Donnees de base'!K6,"")</f>
        <v/>
      </c>
      <c r="EM6" s="413" t="str">
        <f>IFERROR(DZ6/'Donnees de base'!P6,"")</f>
        <v/>
      </c>
      <c r="EN6" s="413" t="str">
        <f>IFERROR(DZ6/'Donnees de base'!T6,"")</f>
        <v/>
      </c>
      <c r="EO6" s="414" t="str">
        <f>IFERROR(EE6/'Donnees de base'!L6,"")</f>
        <v/>
      </c>
      <c r="EP6" s="370" t="str">
        <f>IFERROR(EJ6/('Donnees de base'!K6+'Donnees de base'!L6),"")</f>
        <v/>
      </c>
      <c r="EQ6" s="346"/>
      <c r="ER6" s="525">
        <v>0</v>
      </c>
      <c r="ES6" s="372">
        <f t="shared" si="30"/>
        <v>0</v>
      </c>
      <c r="ET6" s="84"/>
      <c r="EU6" s="84"/>
      <c r="EV6" s="373" t="str">
        <f>IFERROR((((ET6+EU6)*'Donnees de base'!$X$49)-(DZ6+EE6))/((ET6+EU6)*'Donnees de base'!$X$49),"")</f>
        <v/>
      </c>
      <c r="EW6" s="374">
        <f>IFERROR(Jour2!EW6-(ET6+EU6),"")</f>
        <v>0</v>
      </c>
      <c r="EX6" s="421"/>
      <c r="EY6" s="110"/>
      <c r="EZ6" s="110"/>
      <c r="FA6" s="422"/>
      <c r="FB6" s="423"/>
      <c r="FC6" s="110"/>
      <c r="FD6" s="424"/>
      <c r="FE6" s="395"/>
      <c r="FF6" s="415" t="str">
        <f>IFERROR(FE6/'Donnees de base'!AC6,"")</f>
        <v/>
      </c>
      <c r="FG6" s="386"/>
      <c r="FH6" s="415" t="str">
        <f>IFERROR(FG6/'Donnees de base'!AD6,"")</f>
        <v/>
      </c>
      <c r="FI6" s="386"/>
      <c r="FJ6" s="415" t="str">
        <f>IFERROR(FI6/'Donnees de base'!AE6,"")</f>
        <v/>
      </c>
      <c r="FK6" s="386"/>
      <c r="FL6" s="415" t="str">
        <f>IFERROR(FK6/'Donnees de base'!AF6,"")</f>
        <v/>
      </c>
      <c r="FM6" s="386"/>
      <c r="FN6" s="415" t="str">
        <f>IFERROR(FM6/'Donnees de base'!AG6,"")</f>
        <v/>
      </c>
      <c r="FO6" s="416">
        <f t="shared" si="31"/>
        <v>0</v>
      </c>
      <c r="FP6" s="386"/>
      <c r="FQ6" s="415" t="str">
        <f>IFERROR(FP6/'Donnees de base'!AH6,"")</f>
        <v/>
      </c>
      <c r="FR6" s="386"/>
      <c r="FS6" s="415" t="str">
        <f>IFERROR(FR6/'Donnees de base'!AI6,"")</f>
        <v/>
      </c>
      <c r="FT6" s="386"/>
      <c r="FU6" s="415" t="str">
        <f>IFERROR(FT6/'Donnees de base'!AJ6,"")</f>
        <v/>
      </c>
      <c r="FV6" s="416">
        <f t="shared" si="32"/>
        <v>0</v>
      </c>
      <c r="FW6" s="386"/>
      <c r="FX6" s="415" t="str">
        <f>IFERROR(FW6/'Donnees de base'!AK6,"")</f>
        <v/>
      </c>
      <c r="FY6" s="386"/>
      <c r="FZ6" s="415" t="str">
        <f>IFERROR(FY6/'Donnees de base'!AL6,"")</f>
        <v/>
      </c>
      <c r="GA6" s="386"/>
      <c r="GB6" s="415" t="str">
        <f>IFERROR(GA6/'Donnees de base'!AM6,"")</f>
        <v/>
      </c>
      <c r="GC6" s="416">
        <f t="shared" si="33"/>
        <v>0</v>
      </c>
      <c r="GD6" s="386"/>
      <c r="GE6" s="415" t="str">
        <f>IFERROR(GD6/'Donnees de base'!AN6,"")</f>
        <v/>
      </c>
      <c r="GF6" s="101"/>
      <c r="GG6" s="415" t="str">
        <f>IFERROR(GF6/'Donnees de base'!AO6,"")</f>
        <v/>
      </c>
      <c r="GH6" s="386"/>
      <c r="GI6" s="415" t="str">
        <f>IFERROR(GH6/'Donnees de base'!AP6,"")</f>
        <v/>
      </c>
      <c r="GJ6" s="386"/>
      <c r="GK6" s="417" t="str">
        <f>IFERROR(GJ6/'Donnees de base'!AQ6,"")</f>
        <v/>
      </c>
      <c r="GL6" s="418">
        <f t="shared" si="34"/>
        <v>0</v>
      </c>
      <c r="GM6" s="397"/>
      <c r="GN6" s="415" t="str">
        <f>IFERROR(GM6/'Donnees de base'!AS6,"")</f>
        <v/>
      </c>
      <c r="GO6" s="386"/>
      <c r="GP6" s="415" t="str">
        <f>IFERROR(GO6/'Donnees de base'!AT6,"")</f>
        <v/>
      </c>
      <c r="GQ6" s="386"/>
      <c r="GR6" s="415" t="str">
        <f>IFERROR(GQ6/'Donnees de base'!AU6,"")</f>
        <v/>
      </c>
      <c r="GS6" s="386"/>
      <c r="GT6" s="415" t="str">
        <f>IFERROR(GS6/'Donnees de base'!AV6,"")</f>
        <v/>
      </c>
      <c r="GU6" s="386"/>
      <c r="GV6" s="415" t="str">
        <f>IFERROR(GU6/'Donnees de base'!AW6,"")</f>
        <v/>
      </c>
      <c r="GW6" s="416">
        <f t="shared" si="35"/>
        <v>0</v>
      </c>
      <c r="GX6" s="386"/>
      <c r="GY6" s="415" t="str">
        <f>IFERROR(GX6/'Donnees de base'!AX6,"")</f>
        <v/>
      </c>
      <c r="GZ6" s="386"/>
      <c r="HA6" s="415" t="str">
        <f>IFERROR(GZ6/'Donnees de base'!AY6,"")</f>
        <v/>
      </c>
      <c r="HB6" s="386"/>
      <c r="HC6" s="415" t="str">
        <f>IFERROR(HB6/'Donnees de base'!AZ6,"")</f>
        <v/>
      </c>
      <c r="HD6" s="416">
        <f t="shared" si="36"/>
        <v>0</v>
      </c>
      <c r="HE6" s="386"/>
      <c r="HF6" s="415" t="str">
        <f>IFERROR(HE6/'Donnees de base'!BA6,"")</f>
        <v/>
      </c>
      <c r="HG6" s="386"/>
      <c r="HH6" s="415" t="str">
        <f>IFERROR(HG6/'Donnees de base'!BB6,"")</f>
        <v/>
      </c>
      <c r="HI6" s="386"/>
      <c r="HJ6" s="415" t="str">
        <f>IFERROR(HI6/'Donnees de base'!BC6,"")</f>
        <v/>
      </c>
      <c r="HK6" s="416">
        <f t="shared" si="37"/>
        <v>0</v>
      </c>
      <c r="HL6" s="386"/>
      <c r="HM6" s="415" t="str">
        <f>IFERROR(HL6/'Donnees de base'!BD6,"")</f>
        <v/>
      </c>
      <c r="HN6" s="386"/>
      <c r="HO6" s="415" t="str">
        <f>IFERROR(HN6/'Donnees de base'!BE6,"")</f>
        <v/>
      </c>
      <c r="HP6" s="386"/>
      <c r="HQ6" s="415" t="str">
        <f>IFERROR(HP6/'Donnees de base'!BF6,"")</f>
        <v/>
      </c>
      <c r="HR6" s="386"/>
      <c r="HS6" s="417" t="str">
        <f>IFERROR(HR6/'Donnees de base'!BG6,"")</f>
        <v/>
      </c>
      <c r="HT6" s="418">
        <f t="shared" si="38"/>
        <v>0</v>
      </c>
      <c r="HU6" s="397"/>
      <c r="HV6" s="415" t="str">
        <f>IFERROR(HU6/'Donnees de base'!BI6,"")</f>
        <v/>
      </c>
      <c r="HW6" s="386"/>
      <c r="HX6" s="415" t="str">
        <f>IFERROR(HW6/'Donnees de base'!BJ6,"")</f>
        <v/>
      </c>
      <c r="HY6" s="386"/>
      <c r="HZ6" s="415" t="str">
        <f>IFERROR(HY6/'Donnees de base'!BK6,"")</f>
        <v/>
      </c>
      <c r="IA6" s="386"/>
      <c r="IB6" s="415" t="str">
        <f>IFERROR(IA6/'Donnees de base'!BL6,"")</f>
        <v/>
      </c>
      <c r="IC6" s="386"/>
      <c r="ID6" s="415" t="str">
        <f>IFERROR(IC6/'Donnees de base'!BM6,"")</f>
        <v/>
      </c>
      <c r="IE6" s="416">
        <f t="shared" si="39"/>
        <v>0</v>
      </c>
      <c r="IF6" s="386"/>
      <c r="IG6" s="415" t="str">
        <f>IFERROR(IF6/'Donnees de base'!BN6,"")</f>
        <v/>
      </c>
      <c r="IH6" s="386"/>
      <c r="II6" s="415" t="str">
        <f>IFERROR(IH6/'Donnees de base'!BO6,"")</f>
        <v/>
      </c>
      <c r="IJ6" s="386"/>
      <c r="IK6" s="415" t="str">
        <f>IFERROR(IJ6/'Donnees de base'!BP6,"")</f>
        <v/>
      </c>
      <c r="IL6" s="416">
        <f t="shared" si="40"/>
        <v>0</v>
      </c>
      <c r="IM6" s="386"/>
      <c r="IN6" s="415" t="str">
        <f>IFERROR(IM6/'Donnees de base'!BQ6,"")</f>
        <v/>
      </c>
      <c r="IO6" s="386"/>
      <c r="IP6" s="415" t="str">
        <f>IFERROR(IO6/'Donnees de base'!BR6,"")</f>
        <v/>
      </c>
      <c r="IQ6" s="386"/>
      <c r="IR6" s="415" t="str">
        <f>IFERROR(IQ6/'Donnees de base'!BS6,"")</f>
        <v/>
      </c>
      <c r="IS6" s="416">
        <f t="shared" si="41"/>
        <v>0</v>
      </c>
      <c r="IT6" s="386"/>
      <c r="IU6" s="415" t="str">
        <f>IFERROR(IT6/'Donnees de base'!BT6,"")</f>
        <v/>
      </c>
      <c r="IV6" s="386"/>
      <c r="IW6" s="415" t="str">
        <f>IFERROR(IV6/'Donnees de base'!BU6,"")</f>
        <v/>
      </c>
      <c r="IX6" s="386"/>
      <c r="IY6" s="415" t="str">
        <f>IFERROR(IX6/'Donnees de base'!BV6,"")</f>
        <v/>
      </c>
      <c r="IZ6" s="386"/>
      <c r="JA6" s="417" t="str">
        <f>IFERROR(IZ6/'Donnees de base'!BW6,"")</f>
        <v/>
      </c>
      <c r="JB6" s="418">
        <f t="shared" si="42"/>
        <v>0</v>
      </c>
      <c r="JC6" s="397"/>
      <c r="JD6" s="415" t="str">
        <f>IFERROR(JC6/'Donnees de base'!BY6,"")</f>
        <v/>
      </c>
      <c r="JE6" s="386"/>
      <c r="JF6" s="386"/>
      <c r="JG6" s="386"/>
      <c r="JH6" s="386"/>
      <c r="JI6" s="389">
        <f t="shared" si="43"/>
        <v>0</v>
      </c>
      <c r="JJ6" s="417" t="str">
        <f>IFERROR(JI6/('Donnees de base'!CD6-'Donnees de base'!BY6),"")</f>
        <v/>
      </c>
      <c r="JK6" s="418">
        <f t="shared" si="44"/>
        <v>0</v>
      </c>
    </row>
    <row r="7" spans="1:271" ht="15.4">
      <c r="A7" s="214" t="str">
        <f>IF('Donnees de base'!A7="","",'Donnees de base'!A7)</f>
        <v>COUP</v>
      </c>
      <c r="B7" s="215" t="str">
        <f>IF('Donnees de base'!B7="","",'Donnees de base'!B7)</f>
        <v>GPEI</v>
      </c>
      <c r="C7" s="215" t="str">
        <f>IF('Donnees de base'!C7="","",'Donnees de base'!C7)</f>
        <v>DATA</v>
      </c>
      <c r="D7" s="215" t="str">
        <f>IF('Donnees de base'!D7="","",'Donnees de base'!D7)</f>
        <v/>
      </c>
      <c r="E7" s="216" t="str">
        <f>IF('Donnees de base'!H7="","",'Donnees de base'!H7)</f>
        <v/>
      </c>
      <c r="F7" s="227">
        <v>0</v>
      </c>
      <c r="G7" s="228"/>
      <c r="H7" s="229" t="str">
        <f>IF('Donnees de base'!Y7="","",'Donnees de base'!Y7)</f>
        <v/>
      </c>
      <c r="I7" s="106"/>
      <c r="J7" s="230">
        <f t="shared" si="0"/>
        <v>0</v>
      </c>
      <c r="K7" s="105"/>
      <c r="L7" s="106"/>
      <c r="M7" s="230">
        <f t="shared" si="1"/>
        <v>0</v>
      </c>
      <c r="N7" s="105"/>
      <c r="O7" s="105"/>
      <c r="P7" s="231">
        <f t="shared" si="2"/>
        <v>0</v>
      </c>
      <c r="Q7" s="105"/>
      <c r="R7" s="105"/>
      <c r="S7" s="231">
        <f t="shared" si="3"/>
        <v>0</v>
      </c>
      <c r="T7" s="232">
        <f t="shared" ref="T7:U7" si="53">SUM(N7,Q7)</f>
        <v>0</v>
      </c>
      <c r="U7" s="232">
        <f t="shared" si="53"/>
        <v>0</v>
      </c>
      <c r="V7" s="231">
        <f t="shared" si="5"/>
        <v>0</v>
      </c>
      <c r="W7" s="105"/>
      <c r="X7" s="228"/>
      <c r="Y7" s="103"/>
      <c r="Z7" s="105"/>
      <c r="AA7" s="105"/>
      <c r="AB7" s="105"/>
      <c r="AC7" s="106"/>
      <c r="AD7" s="107"/>
      <c r="AE7" s="228"/>
      <c r="AF7" s="103"/>
      <c r="AG7" s="105"/>
      <c r="AH7" s="105"/>
      <c r="AI7" s="105"/>
      <c r="AJ7" s="105"/>
      <c r="AK7" s="105"/>
      <c r="AL7" s="105"/>
      <c r="AM7" s="105"/>
      <c r="AN7" s="106"/>
      <c r="AO7" s="107"/>
      <c r="AP7" s="105"/>
      <c r="AQ7" s="105"/>
      <c r="AR7" s="105"/>
      <c r="AS7" s="105"/>
      <c r="AT7" s="105"/>
      <c r="AU7" s="105"/>
      <c r="AV7" s="105"/>
      <c r="AW7" s="228"/>
      <c r="AX7" s="103"/>
      <c r="AY7" s="105"/>
      <c r="AZ7" s="105"/>
      <c r="BA7" s="105"/>
      <c r="BB7" s="105"/>
      <c r="BC7" s="105"/>
      <c r="BD7" s="105"/>
      <c r="BE7" s="105"/>
      <c r="BF7" s="105"/>
      <c r="BG7" s="105"/>
      <c r="BH7" s="105"/>
      <c r="BI7" s="106"/>
      <c r="BJ7" s="107"/>
      <c r="BK7" s="228"/>
      <c r="BL7" s="379" t="str">
        <f t="shared" si="6"/>
        <v/>
      </c>
      <c r="BM7" s="380" t="str">
        <f t="shared" si="7"/>
        <v/>
      </c>
      <c r="BN7" s="380" t="str">
        <f>IFERROR(K7/('Donnees de base'!M7*0.48),"")</f>
        <v/>
      </c>
      <c r="BO7" s="380" t="str">
        <f>IFERROR(L7/('Donnees de base'!M7*0.52),"")</f>
        <v/>
      </c>
      <c r="BP7" s="380" t="str">
        <f>IFERROR(T7/('Donnees de base'!K7*0.48),"")</f>
        <v/>
      </c>
      <c r="BQ7" s="380" t="str">
        <f>IFERROR(U7/('Donnees de base'!K7*0.52),"")</f>
        <v/>
      </c>
      <c r="BR7" s="380" t="str">
        <f>IFERROR(W7/('Donnees de base'!L7*0.48),"")</f>
        <v/>
      </c>
      <c r="BS7" s="380" t="str">
        <f>IFERROR(X7/('Donnees de base'!L7*0.52),"")</f>
        <v/>
      </c>
      <c r="BT7" s="380" t="s">
        <v>309</v>
      </c>
      <c r="BU7" s="381" t="s">
        <v>309</v>
      </c>
      <c r="BV7" s="380" t="s">
        <v>309</v>
      </c>
      <c r="BW7" s="380" t="s">
        <v>309</v>
      </c>
      <c r="BX7" s="380" t="s">
        <v>309</v>
      </c>
      <c r="BY7" s="380" t="s">
        <v>309</v>
      </c>
      <c r="BZ7" s="380" t="s">
        <v>309</v>
      </c>
      <c r="CA7" s="380" t="s">
        <v>309</v>
      </c>
      <c r="CB7" s="380" t="s">
        <v>309</v>
      </c>
      <c r="CC7" s="380" t="s">
        <v>309</v>
      </c>
      <c r="CD7" s="380" t="str">
        <f>IFERROR(AN7/('Donnees de base'!M7*0.48),"")</f>
        <v/>
      </c>
      <c r="CE7" s="380" t="s">
        <v>309</v>
      </c>
      <c r="CF7" s="380" t="s">
        <v>309</v>
      </c>
      <c r="CG7" s="380" t="s">
        <v>309</v>
      </c>
      <c r="CH7" s="382" t="s">
        <v>309</v>
      </c>
      <c r="CI7" s="332"/>
      <c r="CJ7" s="333" t="str">
        <f>IF('Donnees de base'!C7="","",'Donnees de base'!C7)</f>
        <v>DATA</v>
      </c>
      <c r="CK7" s="333" t="str">
        <f>IF('Donnees de base'!D7="","",'Donnees de base'!D7)</f>
        <v/>
      </c>
      <c r="CL7" s="333">
        <f>IF('Donnees de base'!G7="","",'Donnees de base'!G7)</f>
        <v>0</v>
      </c>
      <c r="CM7" s="84"/>
      <c r="CN7" s="383" t="s">
        <v>309</v>
      </c>
      <c r="CO7" s="335">
        <f>IF('Donnees de base'!K7="","",'Donnees de base'!K7)</f>
        <v>0</v>
      </c>
      <c r="CP7" s="397"/>
      <c r="CQ7" s="386"/>
      <c r="CR7" s="386"/>
      <c r="CS7" s="387"/>
      <c r="CT7" s="419">
        <f t="shared" si="8"/>
        <v>0</v>
      </c>
      <c r="CU7" s="389">
        <f t="shared" si="9"/>
        <v>0</v>
      </c>
      <c r="CV7" s="420">
        <f t="shared" si="10"/>
        <v>0</v>
      </c>
      <c r="CW7" s="341"/>
      <c r="CX7" s="84"/>
      <c r="CY7" s="386"/>
      <c r="CZ7" s="391"/>
      <c r="DA7" s="419">
        <f t="shared" si="11"/>
        <v>0</v>
      </c>
      <c r="DB7" s="389">
        <f t="shared" si="12"/>
        <v>0</v>
      </c>
      <c r="DC7" s="420">
        <f t="shared" si="13"/>
        <v>0</v>
      </c>
      <c r="DD7" s="395"/>
      <c r="DE7" s="386"/>
      <c r="DF7" s="386"/>
      <c r="DG7" s="396"/>
      <c r="DH7" s="419">
        <f t="shared" si="14"/>
        <v>0</v>
      </c>
      <c r="DI7" s="389">
        <f t="shared" si="15"/>
        <v>0</v>
      </c>
      <c r="DJ7" s="420">
        <f t="shared" si="16"/>
        <v>0</v>
      </c>
      <c r="DK7" s="397"/>
      <c r="DL7" s="386"/>
      <c r="DM7" s="386"/>
      <c r="DN7" s="391"/>
      <c r="DO7" s="348">
        <f t="shared" si="17"/>
        <v>0</v>
      </c>
      <c r="DP7" s="333">
        <f t="shared" si="18"/>
        <v>0</v>
      </c>
      <c r="DQ7" s="349">
        <f t="shared" si="19"/>
        <v>0</v>
      </c>
      <c r="DR7" s="430">
        <f t="shared" ref="DR7:DS7" si="54">SUM(CT7,DH7)</f>
        <v>0</v>
      </c>
      <c r="DS7" s="399">
        <f t="shared" si="54"/>
        <v>0</v>
      </c>
      <c r="DT7" s="431">
        <f t="shared" si="21"/>
        <v>0</v>
      </c>
      <c r="DU7" s="401">
        <f t="shared" ref="DU7:DV7" si="55">SUM(DA7,DO7)</f>
        <v>0</v>
      </c>
      <c r="DV7" s="399">
        <f t="shared" si="55"/>
        <v>0</v>
      </c>
      <c r="DW7" s="402">
        <f t="shared" si="23"/>
        <v>0</v>
      </c>
      <c r="DX7" s="432">
        <f t="shared" ref="DX7:DY7" si="56">SUM(CP7,CR7,CW7,CY7,DD7,DF7,DK7,DM7)</f>
        <v>0</v>
      </c>
      <c r="DY7" s="351">
        <f t="shared" si="56"/>
        <v>0</v>
      </c>
      <c r="DZ7" s="354">
        <f t="shared" si="25"/>
        <v>0</v>
      </c>
      <c r="EA7" s="526"/>
      <c r="EB7" s="527"/>
      <c r="EC7" s="528"/>
      <c r="ED7" s="530"/>
      <c r="EE7" s="408">
        <f t="shared" si="26"/>
        <v>0</v>
      </c>
      <c r="EF7" s="409">
        <f t="shared" si="27"/>
        <v>0</v>
      </c>
      <c r="EG7" s="410" t="str">
        <f>IFERROR(EF7/'Donnees de base'!E7,"")</f>
        <v/>
      </c>
      <c r="EH7" s="410">
        <f t="shared" si="28"/>
        <v>0</v>
      </c>
      <c r="EI7" s="411" t="str">
        <f>IFERROR(EH7/'Donnees de base'!F7,"")</f>
        <v/>
      </c>
      <c r="EJ7" s="365">
        <f t="shared" si="29"/>
        <v>0</v>
      </c>
      <c r="EK7" s="366" t="str">
        <f>IFERROR(EJ7/'Donnees de base'!G7,"")</f>
        <v/>
      </c>
      <c r="EL7" s="412" t="str">
        <f>IFERROR(DZ7/'Donnees de base'!K7,"")</f>
        <v/>
      </c>
      <c r="EM7" s="413" t="str">
        <f>IFERROR(DZ7/'Donnees de base'!P7,"")</f>
        <v/>
      </c>
      <c r="EN7" s="413" t="str">
        <f>IFERROR(DZ7/'Donnees de base'!T7,"")</f>
        <v/>
      </c>
      <c r="EO7" s="414" t="str">
        <f>IFERROR(EE7/'Donnees de base'!L7,"")</f>
        <v/>
      </c>
      <c r="EP7" s="370" t="str">
        <f>IFERROR(EJ7/('Donnees de base'!K7+'Donnees de base'!L7),"")</f>
        <v/>
      </c>
      <c r="EQ7" s="346"/>
      <c r="ER7" s="525">
        <v>0</v>
      </c>
      <c r="ES7" s="372">
        <f t="shared" si="30"/>
        <v>0</v>
      </c>
      <c r="ET7" s="84"/>
      <c r="EU7" s="84"/>
      <c r="EV7" s="373" t="str">
        <f>IFERROR((((ET7+EU7)*'Donnees de base'!$X$49)-(DZ7+EE7))/((ET7+EU7)*'Donnees de base'!$X$49),"")</f>
        <v/>
      </c>
      <c r="EW7" s="374">
        <f>IFERROR(Jour2!EW7-(ET7+EU7),"")</f>
        <v>0</v>
      </c>
      <c r="EX7" s="421"/>
      <c r="EY7" s="110"/>
      <c r="EZ7" s="110"/>
      <c r="FA7" s="422"/>
      <c r="FB7" s="423"/>
      <c r="FC7" s="110"/>
      <c r="FD7" s="424"/>
      <c r="FE7" s="395"/>
      <c r="FF7" s="415" t="str">
        <f>IFERROR(FE7/'Donnees de base'!AC7,"")</f>
        <v/>
      </c>
      <c r="FG7" s="386"/>
      <c r="FH7" s="415" t="str">
        <f>IFERROR(FG7/'Donnees de base'!AD7,"")</f>
        <v/>
      </c>
      <c r="FI7" s="386"/>
      <c r="FJ7" s="415" t="str">
        <f>IFERROR(FI7/'Donnees de base'!AE7,"")</f>
        <v/>
      </c>
      <c r="FK7" s="386"/>
      <c r="FL7" s="415" t="str">
        <f>IFERROR(FK7/'Donnees de base'!AF7,"")</f>
        <v/>
      </c>
      <c r="FM7" s="386"/>
      <c r="FN7" s="415" t="str">
        <f>IFERROR(FM7/'Donnees de base'!AG7,"")</f>
        <v/>
      </c>
      <c r="FO7" s="416">
        <f t="shared" si="31"/>
        <v>0</v>
      </c>
      <c r="FP7" s="386"/>
      <c r="FQ7" s="415" t="str">
        <f>IFERROR(FP7/'Donnees de base'!AH7,"")</f>
        <v/>
      </c>
      <c r="FR7" s="386"/>
      <c r="FS7" s="415" t="str">
        <f>IFERROR(FR7/'Donnees de base'!AI7,"")</f>
        <v/>
      </c>
      <c r="FT7" s="386"/>
      <c r="FU7" s="415" t="str">
        <f>IFERROR(FT7/'Donnees de base'!AJ7,"")</f>
        <v/>
      </c>
      <c r="FV7" s="416">
        <f t="shared" si="32"/>
        <v>0</v>
      </c>
      <c r="FW7" s="386"/>
      <c r="FX7" s="415" t="str">
        <f>IFERROR(FW7/'Donnees de base'!AK7,"")</f>
        <v/>
      </c>
      <c r="FY7" s="386"/>
      <c r="FZ7" s="415" t="str">
        <f>IFERROR(FY7/'Donnees de base'!AL7,"")</f>
        <v/>
      </c>
      <c r="GA7" s="386"/>
      <c r="GB7" s="415" t="str">
        <f>IFERROR(GA7/'Donnees de base'!AM7,"")</f>
        <v/>
      </c>
      <c r="GC7" s="416">
        <f t="shared" si="33"/>
        <v>0</v>
      </c>
      <c r="GD7" s="386"/>
      <c r="GE7" s="415" t="str">
        <f>IFERROR(GD7/'Donnees de base'!AN7,"")</f>
        <v/>
      </c>
      <c r="GF7" s="101"/>
      <c r="GG7" s="415" t="str">
        <f>IFERROR(GF7/'Donnees de base'!AO7,"")</f>
        <v/>
      </c>
      <c r="GH7" s="386"/>
      <c r="GI7" s="415" t="str">
        <f>IFERROR(GH7/'Donnees de base'!AP7,"")</f>
        <v/>
      </c>
      <c r="GJ7" s="386"/>
      <c r="GK7" s="417" t="str">
        <f>IFERROR(GJ7/'Donnees de base'!AQ7,"")</f>
        <v/>
      </c>
      <c r="GL7" s="418">
        <f t="shared" si="34"/>
        <v>0</v>
      </c>
      <c r="GM7" s="397"/>
      <c r="GN7" s="415" t="str">
        <f>IFERROR(GM7/'Donnees de base'!AS7,"")</f>
        <v/>
      </c>
      <c r="GO7" s="386"/>
      <c r="GP7" s="415" t="str">
        <f>IFERROR(GO7/'Donnees de base'!AT7,"")</f>
        <v/>
      </c>
      <c r="GQ7" s="386"/>
      <c r="GR7" s="415" t="str">
        <f>IFERROR(GQ7/'Donnees de base'!AU7,"")</f>
        <v/>
      </c>
      <c r="GS7" s="386"/>
      <c r="GT7" s="415" t="str">
        <f>IFERROR(GS7/'Donnees de base'!AV7,"")</f>
        <v/>
      </c>
      <c r="GU7" s="386"/>
      <c r="GV7" s="415" t="str">
        <f>IFERROR(GU7/'Donnees de base'!AW7,"")</f>
        <v/>
      </c>
      <c r="GW7" s="416">
        <f t="shared" si="35"/>
        <v>0</v>
      </c>
      <c r="GX7" s="386"/>
      <c r="GY7" s="415" t="str">
        <f>IFERROR(GX7/'Donnees de base'!AX7,"")</f>
        <v/>
      </c>
      <c r="GZ7" s="386"/>
      <c r="HA7" s="415" t="str">
        <f>IFERROR(GZ7/'Donnees de base'!AY7,"")</f>
        <v/>
      </c>
      <c r="HB7" s="386"/>
      <c r="HC7" s="415" t="str">
        <f>IFERROR(HB7/'Donnees de base'!AZ7,"")</f>
        <v/>
      </c>
      <c r="HD7" s="416">
        <f t="shared" si="36"/>
        <v>0</v>
      </c>
      <c r="HE7" s="386"/>
      <c r="HF7" s="415" t="str">
        <f>IFERROR(HE7/'Donnees de base'!BA7,"")</f>
        <v/>
      </c>
      <c r="HG7" s="386"/>
      <c r="HH7" s="415" t="str">
        <f>IFERROR(HG7/'Donnees de base'!BB7,"")</f>
        <v/>
      </c>
      <c r="HI7" s="386"/>
      <c r="HJ7" s="415" t="str">
        <f>IFERROR(HI7/'Donnees de base'!BC7,"")</f>
        <v/>
      </c>
      <c r="HK7" s="416">
        <f t="shared" si="37"/>
        <v>0</v>
      </c>
      <c r="HL7" s="386"/>
      <c r="HM7" s="415" t="str">
        <f>IFERROR(HL7/'Donnees de base'!BD7,"")</f>
        <v/>
      </c>
      <c r="HN7" s="386"/>
      <c r="HO7" s="415" t="str">
        <f>IFERROR(HN7/'Donnees de base'!BE7,"")</f>
        <v/>
      </c>
      <c r="HP7" s="386"/>
      <c r="HQ7" s="415" t="str">
        <f>IFERROR(HP7/'Donnees de base'!BF7,"")</f>
        <v/>
      </c>
      <c r="HR7" s="386"/>
      <c r="HS7" s="417" t="str">
        <f>IFERROR(HR7/'Donnees de base'!BG7,"")</f>
        <v/>
      </c>
      <c r="HT7" s="418">
        <f t="shared" si="38"/>
        <v>0</v>
      </c>
      <c r="HU7" s="397"/>
      <c r="HV7" s="415" t="str">
        <f>IFERROR(HU7/'Donnees de base'!BI7,"")</f>
        <v/>
      </c>
      <c r="HW7" s="386"/>
      <c r="HX7" s="415" t="str">
        <f>IFERROR(HW7/'Donnees de base'!BJ7,"")</f>
        <v/>
      </c>
      <c r="HY7" s="386"/>
      <c r="HZ7" s="415" t="str">
        <f>IFERROR(HY7/'Donnees de base'!BK7,"")</f>
        <v/>
      </c>
      <c r="IA7" s="386"/>
      <c r="IB7" s="415" t="str">
        <f>IFERROR(IA7/'Donnees de base'!BL7,"")</f>
        <v/>
      </c>
      <c r="IC7" s="386"/>
      <c r="ID7" s="415" t="str">
        <f>IFERROR(IC7/'Donnees de base'!BM7,"")</f>
        <v/>
      </c>
      <c r="IE7" s="416">
        <f t="shared" si="39"/>
        <v>0</v>
      </c>
      <c r="IF7" s="386"/>
      <c r="IG7" s="415" t="str">
        <f>IFERROR(IF7/'Donnees de base'!BN7,"")</f>
        <v/>
      </c>
      <c r="IH7" s="386"/>
      <c r="II7" s="415" t="str">
        <f>IFERROR(IH7/'Donnees de base'!BO7,"")</f>
        <v/>
      </c>
      <c r="IJ7" s="386"/>
      <c r="IK7" s="415" t="str">
        <f>IFERROR(IJ7/'Donnees de base'!BP7,"")</f>
        <v/>
      </c>
      <c r="IL7" s="416">
        <f t="shared" si="40"/>
        <v>0</v>
      </c>
      <c r="IM7" s="386"/>
      <c r="IN7" s="415" t="str">
        <f>IFERROR(IM7/'Donnees de base'!BQ7,"")</f>
        <v/>
      </c>
      <c r="IO7" s="386"/>
      <c r="IP7" s="415" t="str">
        <f>IFERROR(IO7/'Donnees de base'!BR7,"")</f>
        <v/>
      </c>
      <c r="IQ7" s="386"/>
      <c r="IR7" s="415" t="str">
        <f>IFERROR(IQ7/'Donnees de base'!BS7,"")</f>
        <v/>
      </c>
      <c r="IS7" s="416">
        <f t="shared" si="41"/>
        <v>0</v>
      </c>
      <c r="IT7" s="386"/>
      <c r="IU7" s="415" t="str">
        <f>IFERROR(IT7/'Donnees de base'!BT7,"")</f>
        <v/>
      </c>
      <c r="IV7" s="386"/>
      <c r="IW7" s="415" t="str">
        <f>IFERROR(IV7/'Donnees de base'!BU7,"")</f>
        <v/>
      </c>
      <c r="IX7" s="386"/>
      <c r="IY7" s="415" t="str">
        <f>IFERROR(IX7/'Donnees de base'!BV7,"")</f>
        <v/>
      </c>
      <c r="IZ7" s="386"/>
      <c r="JA7" s="417" t="str">
        <f>IFERROR(IZ7/'Donnees de base'!BW7,"")</f>
        <v/>
      </c>
      <c r="JB7" s="418">
        <f t="shared" si="42"/>
        <v>0</v>
      </c>
      <c r="JC7" s="397"/>
      <c r="JD7" s="415" t="str">
        <f>IFERROR(JC7/'Donnees de base'!BY7,"")</f>
        <v/>
      </c>
      <c r="JE7" s="386"/>
      <c r="JF7" s="386"/>
      <c r="JG7" s="386"/>
      <c r="JH7" s="386"/>
      <c r="JI7" s="389">
        <f t="shared" si="43"/>
        <v>0</v>
      </c>
      <c r="JJ7" s="417" t="str">
        <f>IFERROR(JI7/('Donnees de base'!CD7-'Donnees de base'!BY7),"")</f>
        <v/>
      </c>
      <c r="JK7" s="418">
        <f t="shared" si="44"/>
        <v>0</v>
      </c>
    </row>
    <row r="8" spans="1:271" ht="15.4">
      <c r="A8" s="214" t="str">
        <f>IF('Donnees de base'!A8="","",'Donnees de base'!A8)</f>
        <v>COUP</v>
      </c>
      <c r="B8" s="215" t="str">
        <f>IF('Donnees de base'!B8="","",'Donnees de base'!B8)</f>
        <v>GPEI</v>
      </c>
      <c r="C8" s="215" t="str">
        <f>IF('Donnees de base'!C8="","",'Donnees de base'!C8)</f>
        <v>DATA</v>
      </c>
      <c r="D8" s="215" t="str">
        <f>IF('Donnees de base'!D8="","",'Donnees de base'!D8)</f>
        <v/>
      </c>
      <c r="E8" s="216" t="str">
        <f>IF('Donnees de base'!H8="","",'Donnees de base'!H8)</f>
        <v/>
      </c>
      <c r="F8" s="227">
        <v>0</v>
      </c>
      <c r="G8" s="228"/>
      <c r="H8" s="229" t="str">
        <f>IF('Donnees de base'!Y8="","",'Donnees de base'!Y8)</f>
        <v/>
      </c>
      <c r="I8" s="106"/>
      <c r="J8" s="230">
        <f t="shared" si="0"/>
        <v>0</v>
      </c>
      <c r="K8" s="105"/>
      <c r="L8" s="106"/>
      <c r="M8" s="230">
        <f t="shared" si="1"/>
        <v>0</v>
      </c>
      <c r="N8" s="105"/>
      <c r="O8" s="105"/>
      <c r="P8" s="231">
        <f t="shared" si="2"/>
        <v>0</v>
      </c>
      <c r="Q8" s="105"/>
      <c r="R8" s="105"/>
      <c r="S8" s="231">
        <f t="shared" si="3"/>
        <v>0</v>
      </c>
      <c r="T8" s="232">
        <f t="shared" ref="T8:U8" si="57">SUM(N8,Q8)</f>
        <v>0</v>
      </c>
      <c r="U8" s="232">
        <f t="shared" si="57"/>
        <v>0</v>
      </c>
      <c r="V8" s="231">
        <f t="shared" si="5"/>
        <v>0</v>
      </c>
      <c r="W8" s="105"/>
      <c r="X8" s="228"/>
      <c r="Y8" s="103"/>
      <c r="Z8" s="105"/>
      <c r="AA8" s="105"/>
      <c r="AB8" s="105"/>
      <c r="AC8" s="106"/>
      <c r="AD8" s="107"/>
      <c r="AE8" s="228"/>
      <c r="AF8" s="103"/>
      <c r="AG8" s="105"/>
      <c r="AH8" s="105"/>
      <c r="AI8" s="105"/>
      <c r="AJ8" s="105"/>
      <c r="AK8" s="105"/>
      <c r="AL8" s="105"/>
      <c r="AM8" s="105"/>
      <c r="AN8" s="106"/>
      <c r="AO8" s="107"/>
      <c r="AP8" s="105"/>
      <c r="AQ8" s="105"/>
      <c r="AR8" s="105"/>
      <c r="AS8" s="105"/>
      <c r="AT8" s="105"/>
      <c r="AU8" s="105"/>
      <c r="AV8" s="105"/>
      <c r="AW8" s="228"/>
      <c r="AX8" s="103"/>
      <c r="AY8" s="105"/>
      <c r="AZ8" s="105"/>
      <c r="BA8" s="105"/>
      <c r="BB8" s="105"/>
      <c r="BC8" s="105"/>
      <c r="BD8" s="105"/>
      <c r="BE8" s="105"/>
      <c r="BF8" s="105"/>
      <c r="BG8" s="105"/>
      <c r="BH8" s="105"/>
      <c r="BI8" s="106"/>
      <c r="BJ8" s="107"/>
      <c r="BK8" s="228"/>
      <c r="BL8" s="379" t="str">
        <f t="shared" si="6"/>
        <v/>
      </c>
      <c r="BM8" s="380" t="str">
        <f t="shared" si="7"/>
        <v/>
      </c>
      <c r="BN8" s="380" t="str">
        <f>IFERROR(K8/('Donnees de base'!M8*0.48),"")</f>
        <v/>
      </c>
      <c r="BO8" s="380" t="str">
        <f>IFERROR(L8/('Donnees de base'!M8*0.52),"")</f>
        <v/>
      </c>
      <c r="BP8" s="380" t="str">
        <f>IFERROR(T8/('Donnees de base'!K8*0.48),"")</f>
        <v/>
      </c>
      <c r="BQ8" s="380" t="str">
        <f>IFERROR(U8/('Donnees de base'!K8*0.52),"")</f>
        <v/>
      </c>
      <c r="BR8" s="380" t="str">
        <f>IFERROR(W8/('Donnees de base'!L8*0.48),"")</f>
        <v/>
      </c>
      <c r="BS8" s="380" t="str">
        <f>IFERROR(X8/('Donnees de base'!L8*0.52),"")</f>
        <v/>
      </c>
      <c r="BT8" s="380" t="s">
        <v>309</v>
      </c>
      <c r="BU8" s="381" t="s">
        <v>309</v>
      </c>
      <c r="BV8" s="380" t="s">
        <v>309</v>
      </c>
      <c r="BW8" s="380" t="s">
        <v>309</v>
      </c>
      <c r="BX8" s="380" t="s">
        <v>309</v>
      </c>
      <c r="BY8" s="380" t="s">
        <v>309</v>
      </c>
      <c r="BZ8" s="380" t="s">
        <v>309</v>
      </c>
      <c r="CA8" s="380" t="s">
        <v>309</v>
      </c>
      <c r="CB8" s="380" t="s">
        <v>309</v>
      </c>
      <c r="CC8" s="380" t="s">
        <v>309</v>
      </c>
      <c r="CD8" s="380" t="str">
        <f>IFERROR(AN8/('Donnees de base'!M8*0.48),"")</f>
        <v/>
      </c>
      <c r="CE8" s="380" t="s">
        <v>309</v>
      </c>
      <c r="CF8" s="380" t="s">
        <v>309</v>
      </c>
      <c r="CG8" s="380" t="s">
        <v>309</v>
      </c>
      <c r="CH8" s="382" t="s">
        <v>309</v>
      </c>
      <c r="CI8" s="332"/>
      <c r="CJ8" s="333" t="str">
        <f>IF('Donnees de base'!C8="","",'Donnees de base'!C8)</f>
        <v>DATA</v>
      </c>
      <c r="CK8" s="333" t="str">
        <f>IF('Donnees de base'!D8="","",'Donnees de base'!D8)</f>
        <v/>
      </c>
      <c r="CL8" s="333">
        <f>IF('Donnees de base'!G8="","",'Donnees de base'!G8)</f>
        <v>0</v>
      </c>
      <c r="CM8" s="84"/>
      <c r="CN8" s="383" t="s">
        <v>309</v>
      </c>
      <c r="CO8" s="335">
        <f>IF('Donnees de base'!K8="","",'Donnees de base'!K8)</f>
        <v>0</v>
      </c>
      <c r="CP8" s="397"/>
      <c r="CQ8" s="386"/>
      <c r="CR8" s="386"/>
      <c r="CS8" s="387"/>
      <c r="CT8" s="419">
        <f t="shared" si="8"/>
        <v>0</v>
      </c>
      <c r="CU8" s="389">
        <f t="shared" si="9"/>
        <v>0</v>
      </c>
      <c r="CV8" s="420">
        <f t="shared" si="10"/>
        <v>0</v>
      </c>
      <c r="CW8" s="341"/>
      <c r="CX8" s="84"/>
      <c r="CY8" s="386"/>
      <c r="CZ8" s="391"/>
      <c r="DA8" s="419">
        <f t="shared" si="11"/>
        <v>0</v>
      </c>
      <c r="DB8" s="389">
        <f t="shared" si="12"/>
        <v>0</v>
      </c>
      <c r="DC8" s="420">
        <f t="shared" si="13"/>
        <v>0</v>
      </c>
      <c r="DD8" s="395"/>
      <c r="DE8" s="386"/>
      <c r="DF8" s="386"/>
      <c r="DG8" s="396"/>
      <c r="DH8" s="419">
        <f t="shared" si="14"/>
        <v>0</v>
      </c>
      <c r="DI8" s="389">
        <f t="shared" si="15"/>
        <v>0</v>
      </c>
      <c r="DJ8" s="420">
        <f t="shared" si="16"/>
        <v>0</v>
      </c>
      <c r="DK8" s="397"/>
      <c r="DL8" s="386"/>
      <c r="DM8" s="386"/>
      <c r="DN8" s="391"/>
      <c r="DO8" s="348">
        <f t="shared" si="17"/>
        <v>0</v>
      </c>
      <c r="DP8" s="333">
        <f t="shared" si="18"/>
        <v>0</v>
      </c>
      <c r="DQ8" s="349">
        <f t="shared" si="19"/>
        <v>0</v>
      </c>
      <c r="DR8" s="430">
        <f t="shared" ref="DR8:DS8" si="58">SUM(CT8,DH8)</f>
        <v>0</v>
      </c>
      <c r="DS8" s="399">
        <f t="shared" si="58"/>
        <v>0</v>
      </c>
      <c r="DT8" s="431">
        <f t="shared" si="21"/>
        <v>0</v>
      </c>
      <c r="DU8" s="401">
        <f t="shared" ref="DU8:DV8" si="59">SUM(DA8,DO8)</f>
        <v>0</v>
      </c>
      <c r="DV8" s="399">
        <f t="shared" si="59"/>
        <v>0</v>
      </c>
      <c r="DW8" s="402">
        <f t="shared" si="23"/>
        <v>0</v>
      </c>
      <c r="DX8" s="432">
        <f t="shared" ref="DX8:DY8" si="60">SUM(CP8,CR8,CW8,CY8,DD8,DF8,DK8,DM8)</f>
        <v>0</v>
      </c>
      <c r="DY8" s="351">
        <f t="shared" si="60"/>
        <v>0</v>
      </c>
      <c r="DZ8" s="354">
        <f t="shared" si="25"/>
        <v>0</v>
      </c>
      <c r="EA8" s="531"/>
      <c r="EB8" s="532"/>
      <c r="EC8" s="533"/>
      <c r="ED8" s="529"/>
      <c r="EE8" s="408">
        <f t="shared" si="26"/>
        <v>0</v>
      </c>
      <c r="EF8" s="409">
        <f t="shared" si="27"/>
        <v>0</v>
      </c>
      <c r="EG8" s="410" t="str">
        <f>IFERROR(EF8/'Donnees de base'!E8,"")</f>
        <v/>
      </c>
      <c r="EH8" s="410">
        <f t="shared" si="28"/>
        <v>0</v>
      </c>
      <c r="EI8" s="411" t="str">
        <f>IFERROR(EH8/'Donnees de base'!F8,"")</f>
        <v/>
      </c>
      <c r="EJ8" s="365">
        <f t="shared" si="29"/>
        <v>0</v>
      </c>
      <c r="EK8" s="366" t="str">
        <f>IFERROR(EJ8/'Donnees de base'!G8,"")</f>
        <v/>
      </c>
      <c r="EL8" s="412" t="str">
        <f>IFERROR(DZ8/'Donnees de base'!K8,"")</f>
        <v/>
      </c>
      <c r="EM8" s="413" t="str">
        <f>IFERROR(DZ8/'Donnees de base'!P8,"")</f>
        <v/>
      </c>
      <c r="EN8" s="413" t="str">
        <f>IFERROR(DZ8/'Donnees de base'!T8,"")</f>
        <v/>
      </c>
      <c r="EO8" s="414" t="str">
        <f>IFERROR(EE8/'Donnees de base'!L8,"")</f>
        <v/>
      </c>
      <c r="EP8" s="370" t="str">
        <f>IFERROR(EJ8/('Donnees de base'!K8+'Donnees de base'!L8),"")</f>
        <v/>
      </c>
      <c r="EQ8" s="346"/>
      <c r="ER8" s="525">
        <v>0</v>
      </c>
      <c r="ES8" s="372">
        <f t="shared" si="30"/>
        <v>0</v>
      </c>
      <c r="ET8" s="84"/>
      <c r="EU8" s="84"/>
      <c r="EV8" s="373" t="str">
        <f>IFERROR((((ET8+EU8)*'Donnees de base'!$X$49)-(DZ8+EE8))/((ET8+EU8)*'Donnees de base'!$X$49),"")</f>
        <v/>
      </c>
      <c r="EW8" s="374">
        <f>IFERROR(Jour2!EW8-(ET8+EU8),"")</f>
        <v>0</v>
      </c>
      <c r="EX8" s="421"/>
      <c r="EY8" s="110"/>
      <c r="EZ8" s="110"/>
      <c r="FA8" s="422"/>
      <c r="FB8" s="423"/>
      <c r="FC8" s="110"/>
      <c r="FD8" s="424"/>
      <c r="FE8" s="395"/>
      <c r="FF8" s="415" t="str">
        <f>IFERROR(FE8/'Donnees de base'!AC8,"")</f>
        <v/>
      </c>
      <c r="FG8" s="386"/>
      <c r="FH8" s="415" t="str">
        <f>IFERROR(FG8/'Donnees de base'!AD8,"")</f>
        <v/>
      </c>
      <c r="FI8" s="386"/>
      <c r="FJ8" s="415" t="str">
        <f>IFERROR(FI8/'Donnees de base'!AE8,"")</f>
        <v/>
      </c>
      <c r="FK8" s="386"/>
      <c r="FL8" s="415" t="str">
        <f>IFERROR(FK8/'Donnees de base'!AF8,"")</f>
        <v/>
      </c>
      <c r="FM8" s="386"/>
      <c r="FN8" s="415" t="str">
        <f>IFERROR(FM8/'Donnees de base'!AG8,"")</f>
        <v/>
      </c>
      <c r="FO8" s="416">
        <f t="shared" si="31"/>
        <v>0</v>
      </c>
      <c r="FP8" s="386"/>
      <c r="FQ8" s="415" t="str">
        <f>IFERROR(FP8/'Donnees de base'!AH8,"")</f>
        <v/>
      </c>
      <c r="FR8" s="386"/>
      <c r="FS8" s="415" t="str">
        <f>IFERROR(FR8/'Donnees de base'!AI8,"")</f>
        <v/>
      </c>
      <c r="FT8" s="386"/>
      <c r="FU8" s="415" t="str">
        <f>IFERROR(FT8/'Donnees de base'!AJ8,"")</f>
        <v/>
      </c>
      <c r="FV8" s="416">
        <f t="shared" si="32"/>
        <v>0</v>
      </c>
      <c r="FW8" s="386"/>
      <c r="FX8" s="415" t="str">
        <f>IFERROR(FW8/'Donnees de base'!AK8,"")</f>
        <v/>
      </c>
      <c r="FY8" s="386"/>
      <c r="FZ8" s="415" t="str">
        <f>IFERROR(FY8/'Donnees de base'!AL8,"")</f>
        <v/>
      </c>
      <c r="GA8" s="386"/>
      <c r="GB8" s="415" t="str">
        <f>IFERROR(GA8/'Donnees de base'!AM8,"")</f>
        <v/>
      </c>
      <c r="GC8" s="416">
        <f t="shared" si="33"/>
        <v>0</v>
      </c>
      <c r="GD8" s="386"/>
      <c r="GE8" s="415" t="str">
        <f>IFERROR(GD8/'Donnees de base'!AN8,"")</f>
        <v/>
      </c>
      <c r="GF8" s="101"/>
      <c r="GG8" s="415" t="str">
        <f>IFERROR(GF8/'Donnees de base'!AO8,"")</f>
        <v/>
      </c>
      <c r="GH8" s="386"/>
      <c r="GI8" s="415" t="str">
        <f>IFERROR(GH8/'Donnees de base'!AP8,"")</f>
        <v/>
      </c>
      <c r="GJ8" s="386"/>
      <c r="GK8" s="417" t="str">
        <f>IFERROR(GJ8/'Donnees de base'!AQ8,"")</f>
        <v/>
      </c>
      <c r="GL8" s="418">
        <f t="shared" si="34"/>
        <v>0</v>
      </c>
      <c r="GM8" s="397"/>
      <c r="GN8" s="415" t="str">
        <f>IFERROR(GM8/'Donnees de base'!AS8,"")</f>
        <v/>
      </c>
      <c r="GO8" s="386"/>
      <c r="GP8" s="415" t="str">
        <f>IFERROR(GO8/'Donnees de base'!AT8,"")</f>
        <v/>
      </c>
      <c r="GQ8" s="386"/>
      <c r="GR8" s="415" t="str">
        <f>IFERROR(GQ8/'Donnees de base'!AU8,"")</f>
        <v/>
      </c>
      <c r="GS8" s="386"/>
      <c r="GT8" s="415" t="str">
        <f>IFERROR(GS8/'Donnees de base'!AV8,"")</f>
        <v/>
      </c>
      <c r="GU8" s="386"/>
      <c r="GV8" s="415" t="str">
        <f>IFERROR(GU8/'Donnees de base'!AW8,"")</f>
        <v/>
      </c>
      <c r="GW8" s="416">
        <f t="shared" si="35"/>
        <v>0</v>
      </c>
      <c r="GX8" s="386"/>
      <c r="GY8" s="415" t="str">
        <f>IFERROR(GX8/'Donnees de base'!AX8,"")</f>
        <v/>
      </c>
      <c r="GZ8" s="386"/>
      <c r="HA8" s="415" t="str">
        <f>IFERROR(GZ8/'Donnees de base'!AY8,"")</f>
        <v/>
      </c>
      <c r="HB8" s="386"/>
      <c r="HC8" s="415" t="str">
        <f>IFERROR(HB8/'Donnees de base'!AZ8,"")</f>
        <v/>
      </c>
      <c r="HD8" s="416">
        <f t="shared" si="36"/>
        <v>0</v>
      </c>
      <c r="HE8" s="386"/>
      <c r="HF8" s="415" t="str">
        <f>IFERROR(HE8/'Donnees de base'!BA8,"")</f>
        <v/>
      </c>
      <c r="HG8" s="386"/>
      <c r="HH8" s="415" t="str">
        <f>IFERROR(HG8/'Donnees de base'!BB8,"")</f>
        <v/>
      </c>
      <c r="HI8" s="386"/>
      <c r="HJ8" s="415" t="str">
        <f>IFERROR(HI8/'Donnees de base'!BC8,"")</f>
        <v/>
      </c>
      <c r="HK8" s="416">
        <f t="shared" si="37"/>
        <v>0</v>
      </c>
      <c r="HL8" s="386"/>
      <c r="HM8" s="415" t="str">
        <f>IFERROR(HL8/'Donnees de base'!BD8,"")</f>
        <v/>
      </c>
      <c r="HN8" s="386"/>
      <c r="HO8" s="415" t="str">
        <f>IFERROR(HN8/'Donnees de base'!BE8,"")</f>
        <v/>
      </c>
      <c r="HP8" s="386"/>
      <c r="HQ8" s="415" t="str">
        <f>IFERROR(HP8/'Donnees de base'!BF8,"")</f>
        <v/>
      </c>
      <c r="HR8" s="386"/>
      <c r="HS8" s="417" t="str">
        <f>IFERROR(HR8/'Donnees de base'!BG8,"")</f>
        <v/>
      </c>
      <c r="HT8" s="418">
        <f t="shared" si="38"/>
        <v>0</v>
      </c>
      <c r="HU8" s="397"/>
      <c r="HV8" s="415" t="str">
        <f>IFERROR(HU8/'Donnees de base'!BI8,"")</f>
        <v/>
      </c>
      <c r="HW8" s="386"/>
      <c r="HX8" s="415" t="str">
        <f>IFERROR(HW8/'Donnees de base'!BJ8,"")</f>
        <v/>
      </c>
      <c r="HY8" s="386"/>
      <c r="HZ8" s="415" t="str">
        <f>IFERROR(HY8/'Donnees de base'!BK8,"")</f>
        <v/>
      </c>
      <c r="IA8" s="386"/>
      <c r="IB8" s="415" t="str">
        <f>IFERROR(IA8/'Donnees de base'!BL8,"")</f>
        <v/>
      </c>
      <c r="IC8" s="386"/>
      <c r="ID8" s="415" t="str">
        <f>IFERROR(IC8/'Donnees de base'!BM8,"")</f>
        <v/>
      </c>
      <c r="IE8" s="416">
        <f t="shared" si="39"/>
        <v>0</v>
      </c>
      <c r="IF8" s="386"/>
      <c r="IG8" s="415" t="str">
        <f>IFERROR(IF8/'Donnees de base'!BN8,"")</f>
        <v/>
      </c>
      <c r="IH8" s="386"/>
      <c r="II8" s="415" t="str">
        <f>IFERROR(IH8/'Donnees de base'!BO8,"")</f>
        <v/>
      </c>
      <c r="IJ8" s="386"/>
      <c r="IK8" s="415" t="str">
        <f>IFERROR(IJ8/'Donnees de base'!BP8,"")</f>
        <v/>
      </c>
      <c r="IL8" s="416">
        <f t="shared" si="40"/>
        <v>0</v>
      </c>
      <c r="IM8" s="386"/>
      <c r="IN8" s="415" t="str">
        <f>IFERROR(IM8/'Donnees de base'!BQ8,"")</f>
        <v/>
      </c>
      <c r="IO8" s="386"/>
      <c r="IP8" s="415" t="str">
        <f>IFERROR(IO8/'Donnees de base'!BR8,"")</f>
        <v/>
      </c>
      <c r="IQ8" s="386"/>
      <c r="IR8" s="415" t="str">
        <f>IFERROR(IQ8/'Donnees de base'!BS8,"")</f>
        <v/>
      </c>
      <c r="IS8" s="416">
        <f t="shared" si="41"/>
        <v>0</v>
      </c>
      <c r="IT8" s="386"/>
      <c r="IU8" s="415" t="str">
        <f>IFERROR(IT8/'Donnees de base'!BT8,"")</f>
        <v/>
      </c>
      <c r="IV8" s="386"/>
      <c r="IW8" s="415" t="str">
        <f>IFERROR(IV8/'Donnees de base'!BU8,"")</f>
        <v/>
      </c>
      <c r="IX8" s="386"/>
      <c r="IY8" s="415" t="str">
        <f>IFERROR(IX8/'Donnees de base'!BV8,"")</f>
        <v/>
      </c>
      <c r="IZ8" s="386"/>
      <c r="JA8" s="417" t="str">
        <f>IFERROR(IZ8/'Donnees de base'!BW8,"")</f>
        <v/>
      </c>
      <c r="JB8" s="418">
        <f t="shared" si="42"/>
        <v>0</v>
      </c>
      <c r="JC8" s="397"/>
      <c r="JD8" s="415" t="str">
        <f>IFERROR(JC8/'Donnees de base'!BY8,"")</f>
        <v/>
      </c>
      <c r="JE8" s="386"/>
      <c r="JF8" s="386"/>
      <c r="JG8" s="386"/>
      <c r="JH8" s="386"/>
      <c r="JI8" s="389">
        <f t="shared" si="43"/>
        <v>0</v>
      </c>
      <c r="JJ8" s="417" t="str">
        <f>IFERROR(JI8/('Donnees de base'!CD8-'Donnees de base'!BY8),"")</f>
        <v/>
      </c>
      <c r="JK8" s="418">
        <f t="shared" si="44"/>
        <v>0</v>
      </c>
    </row>
    <row r="9" spans="1:271" ht="15.4">
      <c r="A9" s="214" t="str">
        <f>IF('Donnees de base'!A9="","",'Donnees de base'!A9)</f>
        <v>COUP</v>
      </c>
      <c r="B9" s="215" t="str">
        <f>IF('Donnees de base'!B9="","",'Donnees de base'!B9)</f>
        <v>GPEI</v>
      </c>
      <c r="C9" s="215" t="str">
        <f>IF('Donnees de base'!C9="","",'Donnees de base'!C9)</f>
        <v>DATA</v>
      </c>
      <c r="D9" s="215" t="str">
        <f>IF('Donnees de base'!D9="","",'Donnees de base'!D9)</f>
        <v/>
      </c>
      <c r="E9" s="216" t="str">
        <f>IF('Donnees de base'!H9="","",'Donnees de base'!H9)</f>
        <v/>
      </c>
      <c r="F9" s="227">
        <v>0</v>
      </c>
      <c r="G9" s="228"/>
      <c r="H9" s="229" t="str">
        <f>IF('Donnees de base'!Y9="","",'Donnees de base'!Y9)</f>
        <v/>
      </c>
      <c r="I9" s="106"/>
      <c r="J9" s="230">
        <f t="shared" si="0"/>
        <v>0</v>
      </c>
      <c r="K9" s="105"/>
      <c r="L9" s="106"/>
      <c r="M9" s="230">
        <f t="shared" si="1"/>
        <v>0</v>
      </c>
      <c r="N9" s="105"/>
      <c r="O9" s="105"/>
      <c r="P9" s="231">
        <f t="shared" si="2"/>
        <v>0</v>
      </c>
      <c r="Q9" s="105"/>
      <c r="R9" s="105"/>
      <c r="S9" s="231">
        <f t="shared" si="3"/>
        <v>0</v>
      </c>
      <c r="T9" s="232">
        <f t="shared" ref="T9:U9" si="61">SUM(N9,Q9)</f>
        <v>0</v>
      </c>
      <c r="U9" s="232">
        <f t="shared" si="61"/>
        <v>0</v>
      </c>
      <c r="V9" s="231">
        <f t="shared" si="5"/>
        <v>0</v>
      </c>
      <c r="W9" s="105"/>
      <c r="X9" s="228"/>
      <c r="Y9" s="103"/>
      <c r="Z9" s="105"/>
      <c r="AA9" s="105"/>
      <c r="AB9" s="105"/>
      <c r="AC9" s="106"/>
      <c r="AD9" s="107"/>
      <c r="AE9" s="228"/>
      <c r="AF9" s="103"/>
      <c r="AG9" s="105"/>
      <c r="AH9" s="105"/>
      <c r="AI9" s="105"/>
      <c r="AJ9" s="105"/>
      <c r="AK9" s="105"/>
      <c r="AL9" s="105"/>
      <c r="AM9" s="105"/>
      <c r="AN9" s="106"/>
      <c r="AO9" s="107"/>
      <c r="AP9" s="105"/>
      <c r="AQ9" s="105"/>
      <c r="AR9" s="105"/>
      <c r="AS9" s="105"/>
      <c r="AT9" s="105"/>
      <c r="AU9" s="105"/>
      <c r="AV9" s="105"/>
      <c r="AW9" s="228"/>
      <c r="AX9" s="103"/>
      <c r="AY9" s="105"/>
      <c r="AZ9" s="105"/>
      <c r="BA9" s="105"/>
      <c r="BB9" s="105"/>
      <c r="BC9" s="105"/>
      <c r="BD9" s="105"/>
      <c r="BE9" s="105"/>
      <c r="BF9" s="105"/>
      <c r="BG9" s="105"/>
      <c r="BH9" s="105"/>
      <c r="BI9" s="106"/>
      <c r="BJ9" s="107"/>
      <c r="BK9" s="228"/>
      <c r="BL9" s="379" t="str">
        <f t="shared" si="6"/>
        <v/>
      </c>
      <c r="BM9" s="380" t="str">
        <f t="shared" si="7"/>
        <v/>
      </c>
      <c r="BN9" s="380" t="str">
        <f>IFERROR(K9/('Donnees de base'!M9*0.48),"")</f>
        <v/>
      </c>
      <c r="BO9" s="380" t="str">
        <f>IFERROR(L9/('Donnees de base'!M9*0.52),"")</f>
        <v/>
      </c>
      <c r="BP9" s="380" t="str">
        <f>IFERROR(T9/('Donnees de base'!K9*0.48),"")</f>
        <v/>
      </c>
      <c r="BQ9" s="380" t="str">
        <f>IFERROR(U9/('Donnees de base'!K9*0.52),"")</f>
        <v/>
      </c>
      <c r="BR9" s="380" t="str">
        <f>IFERROR(W9/('Donnees de base'!L9*0.48),"")</f>
        <v/>
      </c>
      <c r="BS9" s="380" t="str">
        <f>IFERROR(X9/('Donnees de base'!L9*0.52),"")</f>
        <v/>
      </c>
      <c r="BT9" s="380" t="s">
        <v>309</v>
      </c>
      <c r="BU9" s="381" t="s">
        <v>309</v>
      </c>
      <c r="BV9" s="380" t="s">
        <v>309</v>
      </c>
      <c r="BW9" s="380" t="s">
        <v>309</v>
      </c>
      <c r="BX9" s="380" t="s">
        <v>309</v>
      </c>
      <c r="BY9" s="380" t="s">
        <v>309</v>
      </c>
      <c r="BZ9" s="380" t="s">
        <v>309</v>
      </c>
      <c r="CA9" s="380" t="s">
        <v>309</v>
      </c>
      <c r="CB9" s="380" t="s">
        <v>309</v>
      </c>
      <c r="CC9" s="380" t="s">
        <v>309</v>
      </c>
      <c r="CD9" s="380" t="str">
        <f>IFERROR(AN9/('Donnees de base'!M9*0.48),"")</f>
        <v/>
      </c>
      <c r="CE9" s="380" t="s">
        <v>309</v>
      </c>
      <c r="CF9" s="380" t="s">
        <v>309</v>
      </c>
      <c r="CG9" s="380" t="s">
        <v>309</v>
      </c>
      <c r="CH9" s="382" t="s">
        <v>309</v>
      </c>
      <c r="CI9" s="332"/>
      <c r="CJ9" s="333" t="str">
        <f>IF('Donnees de base'!C9="","",'Donnees de base'!C9)</f>
        <v>DATA</v>
      </c>
      <c r="CK9" s="333" t="str">
        <f>IF('Donnees de base'!D9="","",'Donnees de base'!D9)</f>
        <v/>
      </c>
      <c r="CL9" s="333">
        <f>IF('Donnees de base'!G9="","",'Donnees de base'!G9)</f>
        <v>0</v>
      </c>
      <c r="CM9" s="84"/>
      <c r="CN9" s="383" t="s">
        <v>309</v>
      </c>
      <c r="CO9" s="335">
        <f>IF('Donnees de base'!K9="","",'Donnees de base'!K9)</f>
        <v>0</v>
      </c>
      <c r="CP9" s="397"/>
      <c r="CQ9" s="386"/>
      <c r="CR9" s="386"/>
      <c r="CS9" s="387"/>
      <c r="CT9" s="419">
        <f t="shared" si="8"/>
        <v>0</v>
      </c>
      <c r="CU9" s="389">
        <f t="shared" si="9"/>
        <v>0</v>
      </c>
      <c r="CV9" s="420">
        <f t="shared" si="10"/>
        <v>0</v>
      </c>
      <c r="CW9" s="341"/>
      <c r="CX9" s="84"/>
      <c r="CY9" s="386"/>
      <c r="CZ9" s="391"/>
      <c r="DA9" s="419">
        <f t="shared" si="11"/>
        <v>0</v>
      </c>
      <c r="DB9" s="389">
        <f t="shared" si="12"/>
        <v>0</v>
      </c>
      <c r="DC9" s="420">
        <f t="shared" si="13"/>
        <v>0</v>
      </c>
      <c r="DD9" s="395"/>
      <c r="DE9" s="386"/>
      <c r="DF9" s="386"/>
      <c r="DG9" s="396"/>
      <c r="DH9" s="419">
        <f t="shared" si="14"/>
        <v>0</v>
      </c>
      <c r="DI9" s="389">
        <f t="shared" si="15"/>
        <v>0</v>
      </c>
      <c r="DJ9" s="420">
        <f t="shared" si="16"/>
        <v>0</v>
      </c>
      <c r="DK9" s="397"/>
      <c r="DL9" s="386"/>
      <c r="DM9" s="386"/>
      <c r="DN9" s="391"/>
      <c r="DO9" s="348">
        <f t="shared" si="17"/>
        <v>0</v>
      </c>
      <c r="DP9" s="333">
        <f t="shared" si="18"/>
        <v>0</v>
      </c>
      <c r="DQ9" s="349">
        <f t="shared" si="19"/>
        <v>0</v>
      </c>
      <c r="DR9" s="430">
        <f t="shared" ref="DR9:DS9" si="62">SUM(CT9,DH9)</f>
        <v>0</v>
      </c>
      <c r="DS9" s="399">
        <f t="shared" si="62"/>
        <v>0</v>
      </c>
      <c r="DT9" s="431">
        <f t="shared" si="21"/>
        <v>0</v>
      </c>
      <c r="DU9" s="401">
        <f t="shared" ref="DU9:DV9" si="63">SUM(DA9,DO9)</f>
        <v>0</v>
      </c>
      <c r="DV9" s="399">
        <f t="shared" si="63"/>
        <v>0</v>
      </c>
      <c r="DW9" s="402">
        <f t="shared" si="23"/>
        <v>0</v>
      </c>
      <c r="DX9" s="432">
        <f t="shared" ref="DX9:DY9" si="64">SUM(CP9,CR9,CW9,CY9,DD9,DF9,DK9,DM9)</f>
        <v>0</v>
      </c>
      <c r="DY9" s="351">
        <f t="shared" si="64"/>
        <v>0</v>
      </c>
      <c r="DZ9" s="354">
        <f t="shared" si="25"/>
        <v>0</v>
      </c>
      <c r="EA9" s="526"/>
      <c r="EB9" s="527"/>
      <c r="EC9" s="528"/>
      <c r="ED9" s="530"/>
      <c r="EE9" s="408">
        <f t="shared" si="26"/>
        <v>0</v>
      </c>
      <c r="EF9" s="409">
        <f t="shared" si="27"/>
        <v>0</v>
      </c>
      <c r="EG9" s="410" t="str">
        <f>IFERROR(EF9/'Donnees de base'!E9,"")</f>
        <v/>
      </c>
      <c r="EH9" s="410">
        <f t="shared" si="28"/>
        <v>0</v>
      </c>
      <c r="EI9" s="411" t="str">
        <f>IFERROR(EH9/'Donnees de base'!F9,"")</f>
        <v/>
      </c>
      <c r="EJ9" s="365">
        <f t="shared" si="29"/>
        <v>0</v>
      </c>
      <c r="EK9" s="366" t="str">
        <f>IFERROR(EJ9/'Donnees de base'!G9,"")</f>
        <v/>
      </c>
      <c r="EL9" s="412" t="str">
        <f>IFERROR(DZ9/'Donnees de base'!K9,"")</f>
        <v/>
      </c>
      <c r="EM9" s="413" t="str">
        <f>IFERROR(DZ9/'Donnees de base'!P9,"")</f>
        <v/>
      </c>
      <c r="EN9" s="413" t="str">
        <f>IFERROR(DZ9/'Donnees de base'!T9,"")</f>
        <v/>
      </c>
      <c r="EO9" s="414" t="str">
        <f>IFERROR(EE9/'Donnees de base'!L9,"")</f>
        <v/>
      </c>
      <c r="EP9" s="370" t="str">
        <f>IFERROR(EJ9/('Donnees de base'!K9+'Donnees de base'!L9),"")</f>
        <v/>
      </c>
      <c r="EQ9" s="346"/>
      <c r="ER9" s="525">
        <v>0</v>
      </c>
      <c r="ES9" s="372">
        <f t="shared" si="30"/>
        <v>0</v>
      </c>
      <c r="ET9" s="84"/>
      <c r="EU9" s="84"/>
      <c r="EV9" s="373" t="str">
        <f>IFERROR((((ET9+EU9)*'Donnees de base'!$X$49)-(DZ9+EE9))/((ET9+EU9)*'Donnees de base'!$X$49),"")</f>
        <v/>
      </c>
      <c r="EW9" s="374">
        <f>IFERROR(Jour2!EW9-(ET9+EU9),"")</f>
        <v>0</v>
      </c>
      <c r="EX9" s="421"/>
      <c r="EY9" s="110"/>
      <c r="EZ9" s="110"/>
      <c r="FA9" s="422"/>
      <c r="FB9" s="423"/>
      <c r="FC9" s="110"/>
      <c r="FD9" s="424"/>
      <c r="FE9" s="395"/>
      <c r="FF9" s="415" t="str">
        <f>IFERROR(FE9/'Donnees de base'!AC9,"")</f>
        <v/>
      </c>
      <c r="FG9" s="386"/>
      <c r="FH9" s="415" t="str">
        <f>IFERROR(FG9/'Donnees de base'!AD9,"")</f>
        <v/>
      </c>
      <c r="FI9" s="386"/>
      <c r="FJ9" s="415" t="str">
        <f>IFERROR(FI9/'Donnees de base'!AE9,"")</f>
        <v/>
      </c>
      <c r="FK9" s="386"/>
      <c r="FL9" s="415" t="str">
        <f>IFERROR(FK9/'Donnees de base'!AF9,"")</f>
        <v/>
      </c>
      <c r="FM9" s="386"/>
      <c r="FN9" s="415" t="str">
        <f>IFERROR(FM9/'Donnees de base'!AG9,"")</f>
        <v/>
      </c>
      <c r="FO9" s="416">
        <f t="shared" si="31"/>
        <v>0</v>
      </c>
      <c r="FP9" s="386"/>
      <c r="FQ9" s="415" t="str">
        <f>IFERROR(FP9/'Donnees de base'!AH9,"")</f>
        <v/>
      </c>
      <c r="FR9" s="386"/>
      <c r="FS9" s="415" t="str">
        <f>IFERROR(FR9/'Donnees de base'!AI9,"")</f>
        <v/>
      </c>
      <c r="FT9" s="386"/>
      <c r="FU9" s="415" t="str">
        <f>IFERROR(FT9/'Donnees de base'!AJ9,"")</f>
        <v/>
      </c>
      <c r="FV9" s="416">
        <f t="shared" si="32"/>
        <v>0</v>
      </c>
      <c r="FW9" s="386"/>
      <c r="FX9" s="415" t="str">
        <f>IFERROR(FW9/'Donnees de base'!AK9,"")</f>
        <v/>
      </c>
      <c r="FY9" s="386"/>
      <c r="FZ9" s="415" t="str">
        <f>IFERROR(FY9/'Donnees de base'!AL9,"")</f>
        <v/>
      </c>
      <c r="GA9" s="386"/>
      <c r="GB9" s="415" t="str">
        <f>IFERROR(GA9/'Donnees de base'!AM9,"")</f>
        <v/>
      </c>
      <c r="GC9" s="416">
        <f t="shared" si="33"/>
        <v>0</v>
      </c>
      <c r="GD9" s="386"/>
      <c r="GE9" s="415" t="str">
        <f>IFERROR(GD9/'Donnees de base'!AN9,"")</f>
        <v/>
      </c>
      <c r="GF9" s="101"/>
      <c r="GG9" s="415" t="str">
        <f>IFERROR(GF9/'Donnees de base'!AO9,"")</f>
        <v/>
      </c>
      <c r="GH9" s="386"/>
      <c r="GI9" s="415" t="str">
        <f>IFERROR(GH9/'Donnees de base'!AP9,"")</f>
        <v/>
      </c>
      <c r="GJ9" s="386"/>
      <c r="GK9" s="417" t="str">
        <f>IFERROR(GJ9/'Donnees de base'!AQ9,"")</f>
        <v/>
      </c>
      <c r="GL9" s="418">
        <f t="shared" si="34"/>
        <v>0</v>
      </c>
      <c r="GM9" s="397"/>
      <c r="GN9" s="415" t="str">
        <f>IFERROR(GM9/'Donnees de base'!AS9,"")</f>
        <v/>
      </c>
      <c r="GO9" s="386"/>
      <c r="GP9" s="415" t="str">
        <f>IFERROR(GO9/'Donnees de base'!AT9,"")</f>
        <v/>
      </c>
      <c r="GQ9" s="386"/>
      <c r="GR9" s="415" t="str">
        <f>IFERROR(GQ9/'Donnees de base'!AU9,"")</f>
        <v/>
      </c>
      <c r="GS9" s="386"/>
      <c r="GT9" s="415" t="str">
        <f>IFERROR(GS9/'Donnees de base'!AV9,"")</f>
        <v/>
      </c>
      <c r="GU9" s="386"/>
      <c r="GV9" s="415" t="str">
        <f>IFERROR(GU9/'Donnees de base'!AW9,"")</f>
        <v/>
      </c>
      <c r="GW9" s="416">
        <f t="shared" si="35"/>
        <v>0</v>
      </c>
      <c r="GX9" s="386"/>
      <c r="GY9" s="415" t="str">
        <f>IFERROR(GX9/'Donnees de base'!AX9,"")</f>
        <v/>
      </c>
      <c r="GZ9" s="386"/>
      <c r="HA9" s="415" t="str">
        <f>IFERROR(GZ9/'Donnees de base'!AY9,"")</f>
        <v/>
      </c>
      <c r="HB9" s="386"/>
      <c r="HC9" s="415" t="str">
        <f>IFERROR(HB9/'Donnees de base'!AZ9,"")</f>
        <v/>
      </c>
      <c r="HD9" s="416">
        <f t="shared" si="36"/>
        <v>0</v>
      </c>
      <c r="HE9" s="386"/>
      <c r="HF9" s="415" t="str">
        <f>IFERROR(HE9/'Donnees de base'!BA9,"")</f>
        <v/>
      </c>
      <c r="HG9" s="386"/>
      <c r="HH9" s="415" t="str">
        <f>IFERROR(HG9/'Donnees de base'!BB9,"")</f>
        <v/>
      </c>
      <c r="HI9" s="386"/>
      <c r="HJ9" s="415" t="str">
        <f>IFERROR(HI9/'Donnees de base'!BC9,"")</f>
        <v/>
      </c>
      <c r="HK9" s="416">
        <f t="shared" si="37"/>
        <v>0</v>
      </c>
      <c r="HL9" s="386"/>
      <c r="HM9" s="415" t="str">
        <f>IFERROR(HL9/'Donnees de base'!BD9,"")</f>
        <v/>
      </c>
      <c r="HN9" s="386"/>
      <c r="HO9" s="415" t="str">
        <f>IFERROR(HN9/'Donnees de base'!BE9,"")</f>
        <v/>
      </c>
      <c r="HP9" s="386"/>
      <c r="HQ9" s="415" t="str">
        <f>IFERROR(HP9/'Donnees de base'!BF9,"")</f>
        <v/>
      </c>
      <c r="HR9" s="386"/>
      <c r="HS9" s="417" t="str">
        <f>IFERROR(HR9/'Donnees de base'!BG9,"")</f>
        <v/>
      </c>
      <c r="HT9" s="418">
        <f t="shared" si="38"/>
        <v>0</v>
      </c>
      <c r="HU9" s="397"/>
      <c r="HV9" s="415" t="str">
        <f>IFERROR(HU9/'Donnees de base'!BI9,"")</f>
        <v/>
      </c>
      <c r="HW9" s="386"/>
      <c r="HX9" s="415" t="str">
        <f>IFERROR(HW9/'Donnees de base'!BJ9,"")</f>
        <v/>
      </c>
      <c r="HY9" s="386"/>
      <c r="HZ9" s="415" t="str">
        <f>IFERROR(HY9/'Donnees de base'!BK9,"")</f>
        <v/>
      </c>
      <c r="IA9" s="386"/>
      <c r="IB9" s="415" t="str">
        <f>IFERROR(IA9/'Donnees de base'!BL9,"")</f>
        <v/>
      </c>
      <c r="IC9" s="386"/>
      <c r="ID9" s="415" t="str">
        <f>IFERROR(IC9/'Donnees de base'!BM9,"")</f>
        <v/>
      </c>
      <c r="IE9" s="416">
        <f t="shared" si="39"/>
        <v>0</v>
      </c>
      <c r="IF9" s="386"/>
      <c r="IG9" s="415" t="str">
        <f>IFERROR(IF9/'Donnees de base'!BN9,"")</f>
        <v/>
      </c>
      <c r="IH9" s="386"/>
      <c r="II9" s="415" t="str">
        <f>IFERROR(IH9/'Donnees de base'!BO9,"")</f>
        <v/>
      </c>
      <c r="IJ9" s="386"/>
      <c r="IK9" s="415" t="str">
        <f>IFERROR(IJ9/'Donnees de base'!BP9,"")</f>
        <v/>
      </c>
      <c r="IL9" s="416">
        <f t="shared" si="40"/>
        <v>0</v>
      </c>
      <c r="IM9" s="386"/>
      <c r="IN9" s="415" t="str">
        <f>IFERROR(IM9/'Donnees de base'!BQ9,"")</f>
        <v/>
      </c>
      <c r="IO9" s="386"/>
      <c r="IP9" s="415" t="str">
        <f>IFERROR(IO9/'Donnees de base'!BR9,"")</f>
        <v/>
      </c>
      <c r="IQ9" s="386"/>
      <c r="IR9" s="415" t="str">
        <f>IFERROR(IQ9/'Donnees de base'!BS9,"")</f>
        <v/>
      </c>
      <c r="IS9" s="416">
        <f t="shared" si="41"/>
        <v>0</v>
      </c>
      <c r="IT9" s="386"/>
      <c r="IU9" s="415" t="str">
        <f>IFERROR(IT9/'Donnees de base'!BT9,"")</f>
        <v/>
      </c>
      <c r="IV9" s="386"/>
      <c r="IW9" s="415" t="str">
        <f>IFERROR(IV9/'Donnees de base'!BU9,"")</f>
        <v/>
      </c>
      <c r="IX9" s="386"/>
      <c r="IY9" s="415" t="str">
        <f>IFERROR(IX9/'Donnees de base'!BV9,"")</f>
        <v/>
      </c>
      <c r="IZ9" s="386"/>
      <c r="JA9" s="417" t="str">
        <f>IFERROR(IZ9/'Donnees de base'!BW9,"")</f>
        <v/>
      </c>
      <c r="JB9" s="418">
        <f t="shared" si="42"/>
        <v>0</v>
      </c>
      <c r="JC9" s="397"/>
      <c r="JD9" s="415" t="str">
        <f>IFERROR(JC9/'Donnees de base'!BY9,"")</f>
        <v/>
      </c>
      <c r="JE9" s="386"/>
      <c r="JF9" s="386"/>
      <c r="JG9" s="386"/>
      <c r="JH9" s="386"/>
      <c r="JI9" s="389">
        <f t="shared" si="43"/>
        <v>0</v>
      </c>
      <c r="JJ9" s="417" t="str">
        <f>IFERROR(JI9/('Donnees de base'!CD9-'Donnees de base'!BY9),"")</f>
        <v/>
      </c>
      <c r="JK9" s="418">
        <f t="shared" si="44"/>
        <v>0</v>
      </c>
    </row>
    <row r="10" spans="1:271" ht="15.4">
      <c r="A10" s="214" t="str">
        <f>IF('Donnees de base'!A10="","",'Donnees de base'!A10)</f>
        <v>COUP</v>
      </c>
      <c r="B10" s="215" t="str">
        <f>IF('Donnees de base'!B10="","",'Donnees de base'!B10)</f>
        <v>GPEI</v>
      </c>
      <c r="C10" s="215" t="str">
        <f>IF('Donnees de base'!C10="","",'Donnees de base'!C10)</f>
        <v>DATA</v>
      </c>
      <c r="D10" s="215" t="str">
        <f>IF('Donnees de base'!D10="","",'Donnees de base'!D10)</f>
        <v/>
      </c>
      <c r="E10" s="216" t="str">
        <f>IF('Donnees de base'!H10="","",'Donnees de base'!H10)</f>
        <v/>
      </c>
      <c r="F10" s="227">
        <v>0</v>
      </c>
      <c r="G10" s="228"/>
      <c r="H10" s="229" t="str">
        <f>IF('Donnees de base'!Y10="","",'Donnees de base'!Y10)</f>
        <v/>
      </c>
      <c r="I10" s="106"/>
      <c r="J10" s="230">
        <f t="shared" si="0"/>
        <v>0</v>
      </c>
      <c r="K10" s="105"/>
      <c r="L10" s="106"/>
      <c r="M10" s="230">
        <f t="shared" si="1"/>
        <v>0</v>
      </c>
      <c r="N10" s="105"/>
      <c r="O10" s="105"/>
      <c r="P10" s="231">
        <f t="shared" si="2"/>
        <v>0</v>
      </c>
      <c r="Q10" s="105"/>
      <c r="R10" s="105"/>
      <c r="S10" s="231">
        <f t="shared" si="3"/>
        <v>0</v>
      </c>
      <c r="T10" s="232">
        <f t="shared" ref="T10:U10" si="65">SUM(N10,Q10)</f>
        <v>0</v>
      </c>
      <c r="U10" s="232">
        <f t="shared" si="65"/>
        <v>0</v>
      </c>
      <c r="V10" s="231">
        <f t="shared" si="5"/>
        <v>0</v>
      </c>
      <c r="W10" s="105"/>
      <c r="X10" s="228"/>
      <c r="Y10" s="103"/>
      <c r="Z10" s="105"/>
      <c r="AA10" s="105"/>
      <c r="AB10" s="115"/>
      <c r="AC10" s="106"/>
      <c r="AD10" s="107"/>
      <c r="AE10" s="228"/>
      <c r="AF10" s="103"/>
      <c r="AG10" s="105"/>
      <c r="AH10" s="105"/>
      <c r="AI10" s="105"/>
      <c r="AJ10" s="105"/>
      <c r="AK10" s="105"/>
      <c r="AL10" s="105"/>
      <c r="AM10" s="105"/>
      <c r="AN10" s="106"/>
      <c r="AO10" s="107"/>
      <c r="AP10" s="105"/>
      <c r="AQ10" s="105"/>
      <c r="AR10" s="105"/>
      <c r="AS10" s="105"/>
      <c r="AT10" s="105"/>
      <c r="AU10" s="105"/>
      <c r="AV10" s="105"/>
      <c r="AW10" s="228"/>
      <c r="AX10" s="103"/>
      <c r="AY10" s="105"/>
      <c r="AZ10" s="105"/>
      <c r="BA10" s="105"/>
      <c r="BB10" s="105"/>
      <c r="BC10" s="105"/>
      <c r="BD10" s="105"/>
      <c r="BE10" s="105"/>
      <c r="BF10" s="105"/>
      <c r="BG10" s="105"/>
      <c r="BH10" s="105"/>
      <c r="BI10" s="106"/>
      <c r="BJ10" s="107"/>
      <c r="BK10" s="228"/>
      <c r="BL10" s="379" t="str">
        <f t="shared" si="6"/>
        <v/>
      </c>
      <c r="BM10" s="380" t="str">
        <f t="shared" si="7"/>
        <v/>
      </c>
      <c r="BN10" s="380" t="str">
        <f>IFERROR(K10/('Donnees de base'!M10*0.48),"")</f>
        <v/>
      </c>
      <c r="BO10" s="380" t="str">
        <f>IFERROR(L10/('Donnees de base'!M10*0.52),"")</f>
        <v/>
      </c>
      <c r="BP10" s="380" t="str">
        <f>IFERROR(T10/('Donnees de base'!K10*0.48),"")</f>
        <v/>
      </c>
      <c r="BQ10" s="380" t="str">
        <f>IFERROR(U10/('Donnees de base'!K10*0.52),"")</f>
        <v/>
      </c>
      <c r="BR10" s="380" t="str">
        <f>IFERROR(W10/('Donnees de base'!L10*0.48),"")</f>
        <v/>
      </c>
      <c r="BS10" s="380" t="str">
        <f>IFERROR(X10/('Donnees de base'!L10*0.52),"")</f>
        <v/>
      </c>
      <c r="BT10" s="380" t="s">
        <v>309</v>
      </c>
      <c r="BU10" s="381" t="s">
        <v>309</v>
      </c>
      <c r="BV10" s="380" t="s">
        <v>309</v>
      </c>
      <c r="BW10" s="380" t="s">
        <v>309</v>
      </c>
      <c r="BX10" s="380" t="s">
        <v>309</v>
      </c>
      <c r="BY10" s="380" t="s">
        <v>309</v>
      </c>
      <c r="BZ10" s="380" t="s">
        <v>309</v>
      </c>
      <c r="CA10" s="380" t="s">
        <v>309</v>
      </c>
      <c r="CB10" s="380" t="s">
        <v>309</v>
      </c>
      <c r="CC10" s="380" t="s">
        <v>309</v>
      </c>
      <c r="CD10" s="380" t="str">
        <f>IFERROR(AN10/('Donnees de base'!M10*0.48),"")</f>
        <v/>
      </c>
      <c r="CE10" s="380" t="s">
        <v>309</v>
      </c>
      <c r="CF10" s="380" t="s">
        <v>309</v>
      </c>
      <c r="CG10" s="380" t="s">
        <v>309</v>
      </c>
      <c r="CH10" s="382" t="s">
        <v>309</v>
      </c>
      <c r="CI10" s="332"/>
      <c r="CJ10" s="333" t="str">
        <f>IF('Donnees de base'!C10="","",'Donnees de base'!C10)</f>
        <v>DATA</v>
      </c>
      <c r="CK10" s="333" t="str">
        <f>IF('Donnees de base'!D10="","",'Donnees de base'!D10)</f>
        <v/>
      </c>
      <c r="CL10" s="333">
        <f>IF('Donnees de base'!G10="","",'Donnees de base'!G10)</f>
        <v>0</v>
      </c>
      <c r="CM10" s="84"/>
      <c r="CN10" s="383" t="s">
        <v>309</v>
      </c>
      <c r="CO10" s="335">
        <f>IF('Donnees de base'!K10="","",'Donnees de base'!K10)</f>
        <v>0</v>
      </c>
      <c r="CP10" s="397"/>
      <c r="CQ10" s="386"/>
      <c r="CR10" s="386"/>
      <c r="CS10" s="387"/>
      <c r="CT10" s="419">
        <f t="shared" si="8"/>
        <v>0</v>
      </c>
      <c r="CU10" s="389">
        <f t="shared" si="9"/>
        <v>0</v>
      </c>
      <c r="CV10" s="420">
        <f t="shared" si="10"/>
        <v>0</v>
      </c>
      <c r="CW10" s="397"/>
      <c r="CX10" s="386"/>
      <c r="CY10" s="386"/>
      <c r="CZ10" s="391"/>
      <c r="DA10" s="419">
        <f t="shared" si="11"/>
        <v>0</v>
      </c>
      <c r="DB10" s="389">
        <f t="shared" si="12"/>
        <v>0</v>
      </c>
      <c r="DC10" s="420">
        <f t="shared" si="13"/>
        <v>0</v>
      </c>
      <c r="DD10" s="395"/>
      <c r="DE10" s="386"/>
      <c r="DF10" s="386"/>
      <c r="DG10" s="396"/>
      <c r="DH10" s="419">
        <f t="shared" si="14"/>
        <v>0</v>
      </c>
      <c r="DI10" s="389">
        <f t="shared" si="15"/>
        <v>0</v>
      </c>
      <c r="DJ10" s="420">
        <f t="shared" si="16"/>
        <v>0</v>
      </c>
      <c r="DK10" s="397"/>
      <c r="DL10" s="386"/>
      <c r="DM10" s="386"/>
      <c r="DN10" s="391"/>
      <c r="DO10" s="348">
        <f t="shared" si="17"/>
        <v>0</v>
      </c>
      <c r="DP10" s="333">
        <f t="shared" si="18"/>
        <v>0</v>
      </c>
      <c r="DQ10" s="349">
        <f t="shared" si="19"/>
        <v>0</v>
      </c>
      <c r="DR10" s="430">
        <f t="shared" ref="DR10:DS10" si="66">SUM(CT10,DH10)</f>
        <v>0</v>
      </c>
      <c r="DS10" s="399">
        <f t="shared" si="66"/>
        <v>0</v>
      </c>
      <c r="DT10" s="431">
        <f t="shared" si="21"/>
        <v>0</v>
      </c>
      <c r="DU10" s="401">
        <f t="shared" ref="DU10:DV10" si="67">SUM(DA10,DO10)</f>
        <v>0</v>
      </c>
      <c r="DV10" s="399">
        <f t="shared" si="67"/>
        <v>0</v>
      </c>
      <c r="DW10" s="402">
        <f t="shared" si="23"/>
        <v>0</v>
      </c>
      <c r="DX10" s="432">
        <f t="shared" ref="DX10:DY10" si="68">SUM(CP10,CR10,CW10,CY10,DD10,DF10,DK10,DM10)</f>
        <v>0</v>
      </c>
      <c r="DY10" s="351">
        <f t="shared" si="68"/>
        <v>0</v>
      </c>
      <c r="DZ10" s="354">
        <f t="shared" si="25"/>
        <v>0</v>
      </c>
      <c r="EA10" s="531"/>
      <c r="EB10" s="532"/>
      <c r="EC10" s="533"/>
      <c r="ED10" s="530"/>
      <c r="EE10" s="408">
        <f t="shared" si="26"/>
        <v>0</v>
      </c>
      <c r="EF10" s="409">
        <f t="shared" si="27"/>
        <v>0</v>
      </c>
      <c r="EG10" s="410" t="str">
        <f>IFERROR(EF10/'Donnees de base'!E10,"")</f>
        <v/>
      </c>
      <c r="EH10" s="410">
        <f t="shared" si="28"/>
        <v>0</v>
      </c>
      <c r="EI10" s="411" t="str">
        <f>IFERROR(EH10/'Donnees de base'!F10,"")</f>
        <v/>
      </c>
      <c r="EJ10" s="365">
        <f t="shared" si="29"/>
        <v>0</v>
      </c>
      <c r="EK10" s="366" t="str">
        <f>IFERROR(EJ10/'Donnees de base'!G10,"")</f>
        <v/>
      </c>
      <c r="EL10" s="412" t="str">
        <f>IFERROR(DZ10/'Donnees de base'!K10,"")</f>
        <v/>
      </c>
      <c r="EM10" s="413" t="str">
        <f>IFERROR(DZ10/'Donnees de base'!P10,"")</f>
        <v/>
      </c>
      <c r="EN10" s="413" t="str">
        <f>IFERROR(DZ10/'Donnees de base'!T10,"")</f>
        <v/>
      </c>
      <c r="EO10" s="414" t="str">
        <f>IFERROR(EE10/'Donnees de base'!L10,"")</f>
        <v/>
      </c>
      <c r="EP10" s="370" t="str">
        <f>IFERROR(EJ10/('Donnees de base'!K10+'Donnees de base'!L10),"")</f>
        <v/>
      </c>
      <c r="EQ10" s="346"/>
      <c r="ER10" s="525">
        <v>0</v>
      </c>
      <c r="ES10" s="372">
        <f t="shared" si="30"/>
        <v>0</v>
      </c>
      <c r="ET10" s="84"/>
      <c r="EU10" s="84"/>
      <c r="EV10" s="373" t="str">
        <f>IFERROR((((ET10+EU10)*'Donnees de base'!$X$49)-(DZ10+EE10))/((ET10+EU10)*'Donnees de base'!$X$49),"")</f>
        <v/>
      </c>
      <c r="EW10" s="374">
        <f>IFERROR(Jour2!EW10-(ET10+EU10),"")</f>
        <v>0</v>
      </c>
      <c r="EX10" s="395"/>
      <c r="EY10" s="386"/>
      <c r="EZ10" s="386"/>
      <c r="FA10" s="396"/>
      <c r="FB10" s="397"/>
      <c r="FC10" s="386"/>
      <c r="FD10" s="391"/>
      <c r="FE10" s="395"/>
      <c r="FF10" s="415" t="str">
        <f>IFERROR(FE10/'Donnees de base'!AC10,"")</f>
        <v/>
      </c>
      <c r="FG10" s="386"/>
      <c r="FH10" s="415" t="str">
        <f>IFERROR(FG10/'Donnees de base'!AD10,"")</f>
        <v/>
      </c>
      <c r="FI10" s="386"/>
      <c r="FJ10" s="415" t="str">
        <f>IFERROR(FI10/'Donnees de base'!AE10,"")</f>
        <v/>
      </c>
      <c r="FK10" s="386"/>
      <c r="FL10" s="415" t="str">
        <f>IFERROR(FK10/'Donnees de base'!AF10,"")</f>
        <v/>
      </c>
      <c r="FM10" s="386"/>
      <c r="FN10" s="415" t="str">
        <f>IFERROR(FM10/'Donnees de base'!AG10,"")</f>
        <v/>
      </c>
      <c r="FO10" s="416">
        <f t="shared" si="31"/>
        <v>0</v>
      </c>
      <c r="FP10" s="386"/>
      <c r="FQ10" s="415" t="str">
        <f>IFERROR(FP10/'Donnees de base'!AH10,"")</f>
        <v/>
      </c>
      <c r="FR10" s="386"/>
      <c r="FS10" s="415" t="str">
        <f>IFERROR(FR10/'Donnees de base'!AI10,"")</f>
        <v/>
      </c>
      <c r="FT10" s="386"/>
      <c r="FU10" s="415" t="str">
        <f>IFERROR(FT10/'Donnees de base'!AJ10,"")</f>
        <v/>
      </c>
      <c r="FV10" s="416">
        <f t="shared" si="32"/>
        <v>0</v>
      </c>
      <c r="FW10" s="386"/>
      <c r="FX10" s="415" t="str">
        <f>IFERROR(FW10/'Donnees de base'!AK10,"")</f>
        <v/>
      </c>
      <c r="FY10" s="386"/>
      <c r="FZ10" s="415" t="str">
        <f>IFERROR(FY10/'Donnees de base'!AL10,"")</f>
        <v/>
      </c>
      <c r="GA10" s="386"/>
      <c r="GB10" s="415" t="str">
        <f>IFERROR(GA10/'Donnees de base'!AM10,"")</f>
        <v/>
      </c>
      <c r="GC10" s="416">
        <f t="shared" si="33"/>
        <v>0</v>
      </c>
      <c r="GD10" s="386"/>
      <c r="GE10" s="415" t="str">
        <f>IFERROR(GD10/'Donnees de base'!AN10,"")</f>
        <v/>
      </c>
      <c r="GF10" s="101"/>
      <c r="GG10" s="415" t="str">
        <f>IFERROR(GF10/'Donnees de base'!AO10,"")</f>
        <v/>
      </c>
      <c r="GH10" s="386"/>
      <c r="GI10" s="415" t="str">
        <f>IFERROR(GH10/'Donnees de base'!AP10,"")</f>
        <v/>
      </c>
      <c r="GJ10" s="386"/>
      <c r="GK10" s="417" t="str">
        <f>IFERROR(GJ10/'Donnees de base'!AQ10,"")</f>
        <v/>
      </c>
      <c r="GL10" s="418">
        <f t="shared" si="34"/>
        <v>0</v>
      </c>
      <c r="GM10" s="397"/>
      <c r="GN10" s="415" t="str">
        <f>IFERROR(GM10/'Donnees de base'!AS10,"")</f>
        <v/>
      </c>
      <c r="GO10" s="386"/>
      <c r="GP10" s="415" t="str">
        <f>IFERROR(GO10/'Donnees de base'!AT10,"")</f>
        <v/>
      </c>
      <c r="GQ10" s="386"/>
      <c r="GR10" s="415" t="str">
        <f>IFERROR(GQ10/'Donnees de base'!AU10,"")</f>
        <v/>
      </c>
      <c r="GS10" s="386"/>
      <c r="GT10" s="415" t="str">
        <f>IFERROR(GS10/'Donnees de base'!AV10,"")</f>
        <v/>
      </c>
      <c r="GU10" s="386"/>
      <c r="GV10" s="415" t="str">
        <f>IFERROR(GU10/'Donnees de base'!AW10,"")</f>
        <v/>
      </c>
      <c r="GW10" s="416">
        <f t="shared" si="35"/>
        <v>0</v>
      </c>
      <c r="GX10" s="386"/>
      <c r="GY10" s="415" t="str">
        <f>IFERROR(GX10/'Donnees de base'!AX10,"")</f>
        <v/>
      </c>
      <c r="GZ10" s="386"/>
      <c r="HA10" s="415" t="str">
        <f>IFERROR(GZ10/'Donnees de base'!AY10,"")</f>
        <v/>
      </c>
      <c r="HB10" s="386"/>
      <c r="HC10" s="415" t="str">
        <f>IFERROR(HB10/'Donnees de base'!AZ10,"")</f>
        <v/>
      </c>
      <c r="HD10" s="416">
        <f t="shared" si="36"/>
        <v>0</v>
      </c>
      <c r="HE10" s="386"/>
      <c r="HF10" s="415" t="str">
        <f>IFERROR(HE10/'Donnees de base'!BA10,"")</f>
        <v/>
      </c>
      <c r="HG10" s="386"/>
      <c r="HH10" s="415" t="str">
        <f>IFERROR(HG10/'Donnees de base'!BB10,"")</f>
        <v/>
      </c>
      <c r="HI10" s="386"/>
      <c r="HJ10" s="415" t="str">
        <f>IFERROR(HI10/'Donnees de base'!BC10,"")</f>
        <v/>
      </c>
      <c r="HK10" s="416">
        <f t="shared" si="37"/>
        <v>0</v>
      </c>
      <c r="HL10" s="386"/>
      <c r="HM10" s="415" t="str">
        <f>IFERROR(HL10/'Donnees de base'!BD10,"")</f>
        <v/>
      </c>
      <c r="HN10" s="386"/>
      <c r="HO10" s="415" t="str">
        <f>IFERROR(HN10/'Donnees de base'!BE10,"")</f>
        <v/>
      </c>
      <c r="HP10" s="386"/>
      <c r="HQ10" s="415" t="str">
        <f>IFERROR(HP10/'Donnees de base'!BF10,"")</f>
        <v/>
      </c>
      <c r="HR10" s="386"/>
      <c r="HS10" s="417" t="str">
        <f>IFERROR(HR10/'Donnees de base'!BG10,"")</f>
        <v/>
      </c>
      <c r="HT10" s="418">
        <f t="shared" si="38"/>
        <v>0</v>
      </c>
      <c r="HU10" s="397"/>
      <c r="HV10" s="415" t="str">
        <f>IFERROR(HU10/'Donnees de base'!BI10,"")</f>
        <v/>
      </c>
      <c r="HW10" s="386"/>
      <c r="HX10" s="415" t="str">
        <f>IFERROR(HW10/'Donnees de base'!BJ10,"")</f>
        <v/>
      </c>
      <c r="HY10" s="386"/>
      <c r="HZ10" s="415" t="str">
        <f>IFERROR(HY10/'Donnees de base'!BK10,"")</f>
        <v/>
      </c>
      <c r="IA10" s="386"/>
      <c r="IB10" s="415" t="str">
        <f>IFERROR(IA10/'Donnees de base'!BL10,"")</f>
        <v/>
      </c>
      <c r="IC10" s="386"/>
      <c r="ID10" s="415" t="str">
        <f>IFERROR(IC10/'Donnees de base'!BM10,"")</f>
        <v/>
      </c>
      <c r="IE10" s="416">
        <f t="shared" si="39"/>
        <v>0</v>
      </c>
      <c r="IF10" s="386"/>
      <c r="IG10" s="415" t="str">
        <f>IFERROR(IF10/'Donnees de base'!BN10,"")</f>
        <v/>
      </c>
      <c r="IH10" s="386"/>
      <c r="II10" s="415" t="str">
        <f>IFERROR(IH10/'Donnees de base'!BO10,"")</f>
        <v/>
      </c>
      <c r="IJ10" s="386"/>
      <c r="IK10" s="415" t="str">
        <f>IFERROR(IJ10/'Donnees de base'!BP10,"")</f>
        <v/>
      </c>
      <c r="IL10" s="416">
        <f t="shared" si="40"/>
        <v>0</v>
      </c>
      <c r="IM10" s="386"/>
      <c r="IN10" s="415" t="str">
        <f>IFERROR(IM10/'Donnees de base'!BQ10,"")</f>
        <v/>
      </c>
      <c r="IO10" s="386"/>
      <c r="IP10" s="415" t="str">
        <f>IFERROR(IO10/'Donnees de base'!BR10,"")</f>
        <v/>
      </c>
      <c r="IQ10" s="386"/>
      <c r="IR10" s="415" t="str">
        <f>IFERROR(IQ10/'Donnees de base'!BS10,"")</f>
        <v/>
      </c>
      <c r="IS10" s="416">
        <f t="shared" si="41"/>
        <v>0</v>
      </c>
      <c r="IT10" s="386"/>
      <c r="IU10" s="415" t="str">
        <f>IFERROR(IT10/'Donnees de base'!BT10,"")</f>
        <v/>
      </c>
      <c r="IV10" s="386"/>
      <c r="IW10" s="415" t="str">
        <f>IFERROR(IV10/'Donnees de base'!BU10,"")</f>
        <v/>
      </c>
      <c r="IX10" s="386"/>
      <c r="IY10" s="415" t="str">
        <f>IFERROR(IX10/'Donnees de base'!BV10,"")</f>
        <v/>
      </c>
      <c r="IZ10" s="386"/>
      <c r="JA10" s="417" t="str">
        <f>IFERROR(IZ10/'Donnees de base'!BW10,"")</f>
        <v/>
      </c>
      <c r="JB10" s="418">
        <f t="shared" si="42"/>
        <v>0</v>
      </c>
      <c r="JC10" s="397"/>
      <c r="JD10" s="415" t="str">
        <f>IFERROR(JC10/'Donnees de base'!BY10,"")</f>
        <v/>
      </c>
      <c r="JE10" s="386"/>
      <c r="JF10" s="386"/>
      <c r="JG10" s="386"/>
      <c r="JH10" s="386"/>
      <c r="JI10" s="389">
        <f t="shared" si="43"/>
        <v>0</v>
      </c>
      <c r="JJ10" s="417" t="str">
        <f>IFERROR(JI10/('Donnees de base'!CD10-'Donnees de base'!BY10),"")</f>
        <v/>
      </c>
      <c r="JK10" s="418">
        <f t="shared" si="44"/>
        <v>0</v>
      </c>
    </row>
    <row r="11" spans="1:271" ht="15.4">
      <c r="A11" s="214" t="str">
        <f>IF('Donnees de base'!A11="","",'Donnees de base'!A11)</f>
        <v>COUP</v>
      </c>
      <c r="B11" s="215" t="str">
        <f>IF('Donnees de base'!B11="","",'Donnees de base'!B11)</f>
        <v>GPEI</v>
      </c>
      <c r="C11" s="215" t="str">
        <f>IF('Donnees de base'!C11="","",'Donnees de base'!C11)</f>
        <v>DATA</v>
      </c>
      <c r="D11" s="215" t="str">
        <f>IF('Donnees de base'!D11="","",'Donnees de base'!D11)</f>
        <v/>
      </c>
      <c r="E11" s="216" t="str">
        <f>IF('Donnees de base'!H11="","",'Donnees de base'!H11)</f>
        <v/>
      </c>
      <c r="F11" s="227">
        <v>0</v>
      </c>
      <c r="G11" s="228"/>
      <c r="H11" s="229" t="str">
        <f>IF('Donnees de base'!Y11="","",'Donnees de base'!Y11)</f>
        <v/>
      </c>
      <c r="I11" s="106"/>
      <c r="J11" s="230">
        <f t="shared" si="0"/>
        <v>0</v>
      </c>
      <c r="K11" s="105"/>
      <c r="L11" s="106"/>
      <c r="M11" s="230">
        <f t="shared" si="1"/>
        <v>0</v>
      </c>
      <c r="N11" s="105"/>
      <c r="O11" s="105"/>
      <c r="P11" s="231">
        <f t="shared" si="2"/>
        <v>0</v>
      </c>
      <c r="Q11" s="105"/>
      <c r="R11" s="105"/>
      <c r="S11" s="231">
        <f t="shared" si="3"/>
        <v>0</v>
      </c>
      <c r="T11" s="232">
        <f t="shared" ref="T11:U11" si="69">SUM(N11,Q11)</f>
        <v>0</v>
      </c>
      <c r="U11" s="232">
        <f t="shared" si="69"/>
        <v>0</v>
      </c>
      <c r="V11" s="231">
        <f t="shared" si="5"/>
        <v>0</v>
      </c>
      <c r="W11" s="105"/>
      <c r="X11" s="228"/>
      <c r="Y11" s="103"/>
      <c r="Z11" s="105"/>
      <c r="AA11" s="105"/>
      <c r="AB11" s="105"/>
      <c r="AC11" s="106"/>
      <c r="AD11" s="107"/>
      <c r="AE11" s="228"/>
      <c r="AF11" s="103"/>
      <c r="AG11" s="105"/>
      <c r="AH11" s="105"/>
      <c r="AI11" s="105"/>
      <c r="AJ11" s="105"/>
      <c r="AK11" s="105"/>
      <c r="AL11" s="105"/>
      <c r="AM11" s="105"/>
      <c r="AN11" s="106"/>
      <c r="AO11" s="107"/>
      <c r="AP11" s="105"/>
      <c r="AQ11" s="105"/>
      <c r="AR11" s="105"/>
      <c r="AS11" s="105"/>
      <c r="AT11" s="105"/>
      <c r="AU11" s="105"/>
      <c r="AV11" s="105"/>
      <c r="AW11" s="228"/>
      <c r="AX11" s="103"/>
      <c r="AY11" s="105"/>
      <c r="AZ11" s="105"/>
      <c r="BA11" s="105"/>
      <c r="BB11" s="105"/>
      <c r="BC11" s="105"/>
      <c r="BD11" s="105"/>
      <c r="BE11" s="105"/>
      <c r="BF11" s="105"/>
      <c r="BG11" s="105"/>
      <c r="BH11" s="105"/>
      <c r="BI11" s="106"/>
      <c r="BJ11" s="107"/>
      <c r="BK11" s="228"/>
      <c r="BL11" s="379" t="str">
        <f t="shared" si="6"/>
        <v/>
      </c>
      <c r="BM11" s="380" t="str">
        <f t="shared" si="7"/>
        <v/>
      </c>
      <c r="BN11" s="380" t="str">
        <f>IFERROR(K11/('Donnees de base'!M11*0.48),"")</f>
        <v/>
      </c>
      <c r="BO11" s="380" t="str">
        <f>IFERROR(L11/('Donnees de base'!M11*0.52),"")</f>
        <v/>
      </c>
      <c r="BP11" s="380" t="str">
        <f>IFERROR(T11/('Donnees de base'!K11*0.48),"")</f>
        <v/>
      </c>
      <c r="BQ11" s="380" t="str">
        <f>IFERROR(U11/('Donnees de base'!K11*0.52),"")</f>
        <v/>
      </c>
      <c r="BR11" s="380" t="str">
        <f>IFERROR(W11/('Donnees de base'!L11*0.48),"")</f>
        <v/>
      </c>
      <c r="BS11" s="380" t="str">
        <f>IFERROR(X11/('Donnees de base'!L11*0.52),"")</f>
        <v/>
      </c>
      <c r="BT11" s="380" t="s">
        <v>309</v>
      </c>
      <c r="BU11" s="381" t="s">
        <v>309</v>
      </c>
      <c r="BV11" s="380" t="s">
        <v>309</v>
      </c>
      <c r="BW11" s="380" t="s">
        <v>309</v>
      </c>
      <c r="BX11" s="380" t="s">
        <v>309</v>
      </c>
      <c r="BY11" s="380" t="s">
        <v>309</v>
      </c>
      <c r="BZ11" s="380" t="s">
        <v>309</v>
      </c>
      <c r="CA11" s="380" t="s">
        <v>309</v>
      </c>
      <c r="CB11" s="380" t="s">
        <v>309</v>
      </c>
      <c r="CC11" s="380" t="s">
        <v>309</v>
      </c>
      <c r="CD11" s="380" t="str">
        <f>IFERROR(AN11/('Donnees de base'!M11*0.48),"")</f>
        <v/>
      </c>
      <c r="CE11" s="380" t="s">
        <v>309</v>
      </c>
      <c r="CF11" s="380" t="s">
        <v>309</v>
      </c>
      <c r="CG11" s="380" t="s">
        <v>309</v>
      </c>
      <c r="CH11" s="382" t="s">
        <v>309</v>
      </c>
      <c r="CI11" s="332"/>
      <c r="CJ11" s="333" t="str">
        <f>IF('Donnees de base'!C11="","",'Donnees de base'!C11)</f>
        <v>DATA</v>
      </c>
      <c r="CK11" s="333" t="str">
        <f>IF('Donnees de base'!D11="","",'Donnees de base'!D11)</f>
        <v/>
      </c>
      <c r="CL11" s="333">
        <f>IF('Donnees de base'!G11="","",'Donnees de base'!G11)</f>
        <v>0</v>
      </c>
      <c r="CM11" s="386"/>
      <c r="CN11" s="383" t="s">
        <v>309</v>
      </c>
      <c r="CO11" s="335">
        <f>IF('Donnees de base'!K11="","",'Donnees de base'!K11)</f>
        <v>0</v>
      </c>
      <c r="CP11" s="397"/>
      <c r="CQ11" s="386"/>
      <c r="CR11" s="386"/>
      <c r="CS11" s="387"/>
      <c r="CT11" s="419">
        <f t="shared" si="8"/>
        <v>0</v>
      </c>
      <c r="CU11" s="389">
        <f t="shared" si="9"/>
        <v>0</v>
      </c>
      <c r="CV11" s="420">
        <f t="shared" si="10"/>
        <v>0</v>
      </c>
      <c r="CW11" s="397"/>
      <c r="CX11" s="386"/>
      <c r="CY11" s="386"/>
      <c r="CZ11" s="391"/>
      <c r="DA11" s="419">
        <f t="shared" si="11"/>
        <v>0</v>
      </c>
      <c r="DB11" s="389">
        <f t="shared" si="12"/>
        <v>0</v>
      </c>
      <c r="DC11" s="420">
        <f t="shared" si="13"/>
        <v>0</v>
      </c>
      <c r="DD11" s="395"/>
      <c r="DE11" s="386"/>
      <c r="DF11" s="386"/>
      <c r="DG11" s="396"/>
      <c r="DH11" s="419">
        <f t="shared" si="14"/>
        <v>0</v>
      </c>
      <c r="DI11" s="389">
        <f t="shared" si="15"/>
        <v>0</v>
      </c>
      <c r="DJ11" s="420">
        <f t="shared" si="16"/>
        <v>0</v>
      </c>
      <c r="DK11" s="397"/>
      <c r="DL11" s="386"/>
      <c r="DM11" s="386"/>
      <c r="DN11" s="391"/>
      <c r="DO11" s="348">
        <f t="shared" si="17"/>
        <v>0</v>
      </c>
      <c r="DP11" s="333">
        <f t="shared" si="18"/>
        <v>0</v>
      </c>
      <c r="DQ11" s="349">
        <f t="shared" si="19"/>
        <v>0</v>
      </c>
      <c r="DR11" s="430">
        <f t="shared" ref="DR11:DS11" si="70">SUM(CT11,DH11)</f>
        <v>0</v>
      </c>
      <c r="DS11" s="399">
        <f t="shared" si="70"/>
        <v>0</v>
      </c>
      <c r="DT11" s="431">
        <f t="shared" si="21"/>
        <v>0</v>
      </c>
      <c r="DU11" s="401">
        <f t="shared" ref="DU11:DV11" si="71">SUM(DA11,DO11)</f>
        <v>0</v>
      </c>
      <c r="DV11" s="399">
        <f t="shared" si="71"/>
        <v>0</v>
      </c>
      <c r="DW11" s="402">
        <f t="shared" si="23"/>
        <v>0</v>
      </c>
      <c r="DX11" s="432">
        <f t="shared" ref="DX11:DY11" si="72">SUM(CP11,CR11,CW11,CY11,DD11,DF11,DK11,DM11)</f>
        <v>0</v>
      </c>
      <c r="DY11" s="351">
        <f t="shared" si="72"/>
        <v>0</v>
      </c>
      <c r="DZ11" s="354">
        <f t="shared" si="25"/>
        <v>0</v>
      </c>
      <c r="EA11" s="531"/>
      <c r="EB11" s="532"/>
      <c r="EC11" s="533"/>
      <c r="ED11" s="530"/>
      <c r="EE11" s="408">
        <f t="shared" si="26"/>
        <v>0</v>
      </c>
      <c r="EF11" s="409">
        <f t="shared" si="27"/>
        <v>0</v>
      </c>
      <c r="EG11" s="410" t="str">
        <f>IFERROR(EF11/'Donnees de base'!E11,"")</f>
        <v/>
      </c>
      <c r="EH11" s="410">
        <f t="shared" si="28"/>
        <v>0</v>
      </c>
      <c r="EI11" s="411" t="str">
        <f>IFERROR(EH11/'Donnees de base'!F11,"")</f>
        <v/>
      </c>
      <c r="EJ11" s="365">
        <f t="shared" si="29"/>
        <v>0</v>
      </c>
      <c r="EK11" s="366" t="str">
        <f>IFERROR(EJ11/'Donnees de base'!G11,"")</f>
        <v/>
      </c>
      <c r="EL11" s="412" t="str">
        <f>IFERROR(DZ11/'Donnees de base'!K11,"")</f>
        <v/>
      </c>
      <c r="EM11" s="413" t="str">
        <f>IFERROR(DZ11/'Donnees de base'!P11,"")</f>
        <v/>
      </c>
      <c r="EN11" s="413" t="str">
        <f>IFERROR(DZ11/'Donnees de base'!T11,"")</f>
        <v/>
      </c>
      <c r="EO11" s="414" t="str">
        <f>IFERROR(EE11/'Donnees de base'!L11,"")</f>
        <v/>
      </c>
      <c r="EP11" s="370" t="str">
        <f>IFERROR(EJ11/('Donnees de base'!K11+'Donnees de base'!L11),"")</f>
        <v/>
      </c>
      <c r="EQ11" s="346"/>
      <c r="ER11" s="525">
        <v>0</v>
      </c>
      <c r="ES11" s="372">
        <f t="shared" si="30"/>
        <v>0</v>
      </c>
      <c r="ET11" s="84"/>
      <c r="EU11" s="84"/>
      <c r="EV11" s="373" t="str">
        <f>IFERROR((((ET11+EU11)*'Donnees de base'!$X$49)-(DZ11+EE11))/((ET11+EU11)*'Donnees de base'!$X$49),"")</f>
        <v/>
      </c>
      <c r="EW11" s="374">
        <f>IFERROR(Jour2!EW11-(ET11+EU11),"")</f>
        <v>0</v>
      </c>
      <c r="EX11" s="395"/>
      <c r="EY11" s="386"/>
      <c r="EZ11" s="386"/>
      <c r="FA11" s="396"/>
      <c r="FB11" s="397"/>
      <c r="FC11" s="386"/>
      <c r="FD11" s="391"/>
      <c r="FE11" s="395"/>
      <c r="FF11" s="415" t="str">
        <f>IFERROR(FE11/'Donnees de base'!AC11,"")</f>
        <v/>
      </c>
      <c r="FG11" s="386"/>
      <c r="FH11" s="415" t="str">
        <f>IFERROR(FG11/'Donnees de base'!AD11,"")</f>
        <v/>
      </c>
      <c r="FI11" s="386"/>
      <c r="FJ11" s="415" t="str">
        <f>IFERROR(FI11/'Donnees de base'!AE11,"")</f>
        <v/>
      </c>
      <c r="FK11" s="386"/>
      <c r="FL11" s="415" t="str">
        <f>IFERROR(FK11/'Donnees de base'!AF11,"")</f>
        <v/>
      </c>
      <c r="FM11" s="386"/>
      <c r="FN11" s="415" t="str">
        <f>IFERROR(FM11/'Donnees de base'!AG11,"")</f>
        <v/>
      </c>
      <c r="FO11" s="416">
        <f t="shared" si="31"/>
        <v>0</v>
      </c>
      <c r="FP11" s="386"/>
      <c r="FQ11" s="415" t="str">
        <f>IFERROR(FP11/'Donnees de base'!AH11,"")</f>
        <v/>
      </c>
      <c r="FR11" s="386"/>
      <c r="FS11" s="415" t="str">
        <f>IFERROR(FR11/'Donnees de base'!AI11,"")</f>
        <v/>
      </c>
      <c r="FT11" s="386"/>
      <c r="FU11" s="415" t="str">
        <f>IFERROR(FT11/'Donnees de base'!AJ11,"")</f>
        <v/>
      </c>
      <c r="FV11" s="416">
        <f t="shared" si="32"/>
        <v>0</v>
      </c>
      <c r="FW11" s="386"/>
      <c r="FX11" s="415" t="str">
        <f>IFERROR(FW11/'Donnees de base'!AK11,"")</f>
        <v/>
      </c>
      <c r="FY11" s="386"/>
      <c r="FZ11" s="415" t="str">
        <f>IFERROR(FY11/'Donnees de base'!AL11,"")</f>
        <v/>
      </c>
      <c r="GA11" s="386"/>
      <c r="GB11" s="415" t="str">
        <f>IFERROR(GA11/'Donnees de base'!AM11,"")</f>
        <v/>
      </c>
      <c r="GC11" s="416">
        <f t="shared" si="33"/>
        <v>0</v>
      </c>
      <c r="GD11" s="386"/>
      <c r="GE11" s="415" t="str">
        <f>IFERROR(GD11/'Donnees de base'!AN11,"")</f>
        <v/>
      </c>
      <c r="GF11" s="101"/>
      <c r="GG11" s="415" t="str">
        <f>IFERROR(GF11/'Donnees de base'!AO11,"")</f>
        <v/>
      </c>
      <c r="GH11" s="386"/>
      <c r="GI11" s="415" t="str">
        <f>IFERROR(GH11/'Donnees de base'!AP11,"")</f>
        <v/>
      </c>
      <c r="GJ11" s="386"/>
      <c r="GK11" s="417" t="str">
        <f>IFERROR(GJ11/'Donnees de base'!AQ11,"")</f>
        <v/>
      </c>
      <c r="GL11" s="418">
        <f t="shared" si="34"/>
        <v>0</v>
      </c>
      <c r="GM11" s="397"/>
      <c r="GN11" s="415" t="str">
        <f>IFERROR(GM11/'Donnees de base'!AS11,"")</f>
        <v/>
      </c>
      <c r="GO11" s="386"/>
      <c r="GP11" s="415" t="str">
        <f>IFERROR(GO11/'Donnees de base'!AT11,"")</f>
        <v/>
      </c>
      <c r="GQ11" s="386"/>
      <c r="GR11" s="415" t="str">
        <f>IFERROR(GQ11/'Donnees de base'!AU11,"")</f>
        <v/>
      </c>
      <c r="GS11" s="386"/>
      <c r="GT11" s="415" t="str">
        <f>IFERROR(GS11/'Donnees de base'!AV11,"")</f>
        <v/>
      </c>
      <c r="GU11" s="386"/>
      <c r="GV11" s="415" t="str">
        <f>IFERROR(GU11/'Donnees de base'!AW11,"")</f>
        <v/>
      </c>
      <c r="GW11" s="416">
        <f t="shared" si="35"/>
        <v>0</v>
      </c>
      <c r="GX11" s="386"/>
      <c r="GY11" s="415" t="str">
        <f>IFERROR(GX11/'Donnees de base'!AX11,"")</f>
        <v/>
      </c>
      <c r="GZ11" s="386"/>
      <c r="HA11" s="415" t="str">
        <f>IFERROR(GZ11/'Donnees de base'!AY11,"")</f>
        <v/>
      </c>
      <c r="HB11" s="386"/>
      <c r="HC11" s="415" t="str">
        <f>IFERROR(HB11/'Donnees de base'!AZ11,"")</f>
        <v/>
      </c>
      <c r="HD11" s="416">
        <f t="shared" si="36"/>
        <v>0</v>
      </c>
      <c r="HE11" s="386"/>
      <c r="HF11" s="415" t="str">
        <f>IFERROR(HE11/'Donnees de base'!BA11,"")</f>
        <v/>
      </c>
      <c r="HG11" s="386"/>
      <c r="HH11" s="415" t="str">
        <f>IFERROR(HG11/'Donnees de base'!BB11,"")</f>
        <v/>
      </c>
      <c r="HI11" s="386"/>
      <c r="HJ11" s="415" t="str">
        <f>IFERROR(HI11/'Donnees de base'!BC11,"")</f>
        <v/>
      </c>
      <c r="HK11" s="416">
        <f t="shared" si="37"/>
        <v>0</v>
      </c>
      <c r="HL11" s="386"/>
      <c r="HM11" s="415" t="str">
        <f>IFERROR(HL11/'Donnees de base'!BD11,"")</f>
        <v/>
      </c>
      <c r="HN11" s="386"/>
      <c r="HO11" s="415" t="str">
        <f>IFERROR(HN11/'Donnees de base'!BE11,"")</f>
        <v/>
      </c>
      <c r="HP11" s="386"/>
      <c r="HQ11" s="415" t="str">
        <f>IFERROR(HP11/'Donnees de base'!BF11,"")</f>
        <v/>
      </c>
      <c r="HR11" s="386"/>
      <c r="HS11" s="417" t="str">
        <f>IFERROR(HR11/'Donnees de base'!BG11,"")</f>
        <v/>
      </c>
      <c r="HT11" s="418">
        <f t="shared" si="38"/>
        <v>0</v>
      </c>
      <c r="HU11" s="397"/>
      <c r="HV11" s="415" t="str">
        <f>IFERROR(HU11/'Donnees de base'!BI11,"")</f>
        <v/>
      </c>
      <c r="HW11" s="386"/>
      <c r="HX11" s="415" t="str">
        <f>IFERROR(HW11/'Donnees de base'!BJ11,"")</f>
        <v/>
      </c>
      <c r="HY11" s="386"/>
      <c r="HZ11" s="415" t="str">
        <f>IFERROR(HY11/'Donnees de base'!BK11,"")</f>
        <v/>
      </c>
      <c r="IA11" s="386"/>
      <c r="IB11" s="415" t="str">
        <f>IFERROR(IA11/'Donnees de base'!BL11,"")</f>
        <v/>
      </c>
      <c r="IC11" s="386"/>
      <c r="ID11" s="415" t="str">
        <f>IFERROR(IC11/'Donnees de base'!BM11,"")</f>
        <v/>
      </c>
      <c r="IE11" s="416">
        <f t="shared" si="39"/>
        <v>0</v>
      </c>
      <c r="IF11" s="386"/>
      <c r="IG11" s="415" t="str">
        <f>IFERROR(IF11/'Donnees de base'!BN11,"")</f>
        <v/>
      </c>
      <c r="IH11" s="386"/>
      <c r="II11" s="415" t="str">
        <f>IFERROR(IH11/'Donnees de base'!BO11,"")</f>
        <v/>
      </c>
      <c r="IJ11" s="386"/>
      <c r="IK11" s="415" t="str">
        <f>IFERROR(IJ11/'Donnees de base'!BP11,"")</f>
        <v/>
      </c>
      <c r="IL11" s="416">
        <f t="shared" si="40"/>
        <v>0</v>
      </c>
      <c r="IM11" s="386"/>
      <c r="IN11" s="415" t="str">
        <f>IFERROR(IM11/'Donnees de base'!BQ11,"")</f>
        <v/>
      </c>
      <c r="IO11" s="386"/>
      <c r="IP11" s="415" t="str">
        <f>IFERROR(IO11/'Donnees de base'!BR11,"")</f>
        <v/>
      </c>
      <c r="IQ11" s="386"/>
      <c r="IR11" s="415" t="str">
        <f>IFERROR(IQ11/'Donnees de base'!BS11,"")</f>
        <v/>
      </c>
      <c r="IS11" s="416">
        <f t="shared" si="41"/>
        <v>0</v>
      </c>
      <c r="IT11" s="386"/>
      <c r="IU11" s="415" t="str">
        <f>IFERROR(IT11/'Donnees de base'!BT11,"")</f>
        <v/>
      </c>
      <c r="IV11" s="386"/>
      <c r="IW11" s="415" t="str">
        <f>IFERROR(IV11/'Donnees de base'!BU11,"")</f>
        <v/>
      </c>
      <c r="IX11" s="386"/>
      <c r="IY11" s="415" t="str">
        <f>IFERROR(IX11/'Donnees de base'!BV11,"")</f>
        <v/>
      </c>
      <c r="IZ11" s="386"/>
      <c r="JA11" s="417" t="str">
        <f>IFERROR(IZ11/'Donnees de base'!BW11,"")</f>
        <v/>
      </c>
      <c r="JB11" s="418">
        <f t="shared" si="42"/>
        <v>0</v>
      </c>
      <c r="JC11" s="397"/>
      <c r="JD11" s="415" t="str">
        <f>IFERROR(JC11/'Donnees de base'!BY11,"")</f>
        <v/>
      </c>
      <c r="JE11" s="386"/>
      <c r="JF11" s="386"/>
      <c r="JG11" s="386"/>
      <c r="JH11" s="386"/>
      <c r="JI11" s="389">
        <f t="shared" si="43"/>
        <v>0</v>
      </c>
      <c r="JJ11" s="417" t="str">
        <f>IFERROR(JI11/('Donnees de base'!CD11-'Donnees de base'!BY11),"")</f>
        <v/>
      </c>
      <c r="JK11" s="418">
        <f t="shared" si="44"/>
        <v>0</v>
      </c>
    </row>
    <row r="12" spans="1:271" ht="15.4">
      <c r="A12" s="214" t="str">
        <f>IF('Donnees de base'!A12="","",'Donnees de base'!A12)</f>
        <v>COUP</v>
      </c>
      <c r="B12" s="215" t="str">
        <f>IF('Donnees de base'!B12="","",'Donnees de base'!B12)</f>
        <v>GPEI</v>
      </c>
      <c r="C12" s="215" t="str">
        <f>IF('Donnees de base'!C12="","",'Donnees de base'!C12)</f>
        <v>DATA</v>
      </c>
      <c r="D12" s="215" t="str">
        <f>IF('Donnees de base'!D12="","",'Donnees de base'!D12)</f>
        <v/>
      </c>
      <c r="E12" s="216" t="str">
        <f>IF('Donnees de base'!H12="","",'Donnees de base'!H12)</f>
        <v/>
      </c>
      <c r="F12" s="227">
        <v>0</v>
      </c>
      <c r="G12" s="228"/>
      <c r="H12" s="229" t="str">
        <f>IF('Donnees de base'!Y12="","",'Donnees de base'!Y12)</f>
        <v/>
      </c>
      <c r="I12" s="106"/>
      <c r="J12" s="230">
        <f t="shared" si="0"/>
        <v>0</v>
      </c>
      <c r="K12" s="105"/>
      <c r="L12" s="106"/>
      <c r="M12" s="230">
        <f t="shared" si="1"/>
        <v>0</v>
      </c>
      <c r="N12" s="105"/>
      <c r="O12" s="105"/>
      <c r="P12" s="231">
        <f t="shared" si="2"/>
        <v>0</v>
      </c>
      <c r="Q12" s="105"/>
      <c r="R12" s="105"/>
      <c r="S12" s="231">
        <f t="shared" si="3"/>
        <v>0</v>
      </c>
      <c r="T12" s="232">
        <f t="shared" ref="T12:U12" si="73">SUM(N12,Q12)</f>
        <v>0</v>
      </c>
      <c r="U12" s="232">
        <f t="shared" si="73"/>
        <v>0</v>
      </c>
      <c r="V12" s="231">
        <f t="shared" si="5"/>
        <v>0</v>
      </c>
      <c r="W12" s="105"/>
      <c r="X12" s="228"/>
      <c r="Y12" s="103"/>
      <c r="Z12" s="105"/>
      <c r="AA12" s="105"/>
      <c r="AB12" s="105"/>
      <c r="AC12" s="106"/>
      <c r="AD12" s="107"/>
      <c r="AE12" s="228"/>
      <c r="AF12" s="103"/>
      <c r="AG12" s="105"/>
      <c r="AH12" s="105"/>
      <c r="AI12" s="105"/>
      <c r="AJ12" s="105"/>
      <c r="AK12" s="105"/>
      <c r="AL12" s="105"/>
      <c r="AM12" s="105"/>
      <c r="AN12" s="106"/>
      <c r="AO12" s="107"/>
      <c r="AP12" s="105"/>
      <c r="AQ12" s="105"/>
      <c r="AR12" s="105"/>
      <c r="AS12" s="105"/>
      <c r="AT12" s="105"/>
      <c r="AU12" s="105"/>
      <c r="AV12" s="105"/>
      <c r="AW12" s="228"/>
      <c r="AX12" s="103"/>
      <c r="AY12" s="105"/>
      <c r="AZ12" s="105"/>
      <c r="BA12" s="105"/>
      <c r="BB12" s="105"/>
      <c r="BC12" s="105"/>
      <c r="BD12" s="105"/>
      <c r="BE12" s="105"/>
      <c r="BF12" s="105"/>
      <c r="BG12" s="105"/>
      <c r="BH12" s="105"/>
      <c r="BI12" s="106"/>
      <c r="BJ12" s="107"/>
      <c r="BK12" s="228"/>
      <c r="BL12" s="379" t="str">
        <f t="shared" si="6"/>
        <v/>
      </c>
      <c r="BM12" s="380" t="str">
        <f t="shared" si="7"/>
        <v/>
      </c>
      <c r="BN12" s="380" t="str">
        <f>IFERROR(K12/('Donnees de base'!M12*0.48),"")</f>
        <v/>
      </c>
      <c r="BO12" s="380" t="str">
        <f>IFERROR(L12/('Donnees de base'!M12*0.52),"")</f>
        <v/>
      </c>
      <c r="BP12" s="380" t="str">
        <f>IFERROR(T12/('Donnees de base'!K12*0.48),"")</f>
        <v/>
      </c>
      <c r="BQ12" s="380" t="str">
        <f>IFERROR(U12/('Donnees de base'!K12*0.52),"")</f>
        <v/>
      </c>
      <c r="BR12" s="380" t="str">
        <f>IFERROR(W12/('Donnees de base'!L12*0.48),"")</f>
        <v/>
      </c>
      <c r="BS12" s="380" t="str">
        <f>IFERROR(X12/('Donnees de base'!L12*0.52),"")</f>
        <v/>
      </c>
      <c r="BT12" s="380" t="s">
        <v>309</v>
      </c>
      <c r="BU12" s="381" t="s">
        <v>309</v>
      </c>
      <c r="BV12" s="380" t="s">
        <v>309</v>
      </c>
      <c r="BW12" s="380" t="s">
        <v>309</v>
      </c>
      <c r="BX12" s="380" t="s">
        <v>309</v>
      </c>
      <c r="BY12" s="380" t="s">
        <v>309</v>
      </c>
      <c r="BZ12" s="380" t="s">
        <v>309</v>
      </c>
      <c r="CA12" s="380" t="s">
        <v>309</v>
      </c>
      <c r="CB12" s="380" t="s">
        <v>309</v>
      </c>
      <c r="CC12" s="380" t="s">
        <v>309</v>
      </c>
      <c r="CD12" s="380" t="str">
        <f>IFERROR(AN12/('Donnees de base'!M12*0.48),"")</f>
        <v/>
      </c>
      <c r="CE12" s="380" t="s">
        <v>309</v>
      </c>
      <c r="CF12" s="380" t="s">
        <v>309</v>
      </c>
      <c r="CG12" s="380" t="s">
        <v>309</v>
      </c>
      <c r="CH12" s="382" t="s">
        <v>309</v>
      </c>
      <c r="CI12" s="332"/>
      <c r="CJ12" s="333" t="str">
        <f>IF('Donnees de base'!C12="","",'Donnees de base'!C12)</f>
        <v>DATA</v>
      </c>
      <c r="CK12" s="333" t="str">
        <f>IF('Donnees de base'!D12="","",'Donnees de base'!D12)</f>
        <v/>
      </c>
      <c r="CL12" s="333">
        <f>IF('Donnees de base'!G12="","",'Donnees de base'!G12)</f>
        <v>0</v>
      </c>
      <c r="CM12" s="386"/>
      <c r="CN12" s="383" t="s">
        <v>309</v>
      </c>
      <c r="CO12" s="335">
        <f>IF('Donnees de base'!K12="","",'Donnees de base'!K12)</f>
        <v>0</v>
      </c>
      <c r="CP12" s="397"/>
      <c r="CQ12" s="386"/>
      <c r="CR12" s="386"/>
      <c r="CS12" s="387"/>
      <c r="CT12" s="419">
        <f t="shared" si="8"/>
        <v>0</v>
      </c>
      <c r="CU12" s="389">
        <f t="shared" si="9"/>
        <v>0</v>
      </c>
      <c r="CV12" s="420">
        <f t="shared" si="10"/>
        <v>0</v>
      </c>
      <c r="CW12" s="397"/>
      <c r="CX12" s="386"/>
      <c r="CY12" s="386"/>
      <c r="CZ12" s="391"/>
      <c r="DA12" s="419">
        <f t="shared" si="11"/>
        <v>0</v>
      </c>
      <c r="DB12" s="389">
        <f t="shared" si="12"/>
        <v>0</v>
      </c>
      <c r="DC12" s="420">
        <f t="shared" si="13"/>
        <v>0</v>
      </c>
      <c r="DD12" s="395"/>
      <c r="DE12" s="386"/>
      <c r="DF12" s="386"/>
      <c r="DG12" s="396"/>
      <c r="DH12" s="419">
        <f t="shared" si="14"/>
        <v>0</v>
      </c>
      <c r="DI12" s="389">
        <f t="shared" si="15"/>
        <v>0</v>
      </c>
      <c r="DJ12" s="420">
        <f t="shared" si="16"/>
        <v>0</v>
      </c>
      <c r="DK12" s="397"/>
      <c r="DL12" s="386"/>
      <c r="DM12" s="386"/>
      <c r="DN12" s="391"/>
      <c r="DO12" s="348">
        <f t="shared" si="17"/>
        <v>0</v>
      </c>
      <c r="DP12" s="333">
        <f t="shared" si="18"/>
        <v>0</v>
      </c>
      <c r="DQ12" s="349">
        <f t="shared" si="19"/>
        <v>0</v>
      </c>
      <c r="DR12" s="430">
        <f t="shared" ref="DR12:DS12" si="74">SUM(CT12,DH12)</f>
        <v>0</v>
      </c>
      <c r="DS12" s="399">
        <f t="shared" si="74"/>
        <v>0</v>
      </c>
      <c r="DT12" s="431">
        <f t="shared" si="21"/>
        <v>0</v>
      </c>
      <c r="DU12" s="401">
        <f t="shared" ref="DU12:DV12" si="75">SUM(DA12,DO12)</f>
        <v>0</v>
      </c>
      <c r="DV12" s="399">
        <f t="shared" si="75"/>
        <v>0</v>
      </c>
      <c r="DW12" s="402">
        <f t="shared" si="23"/>
        <v>0</v>
      </c>
      <c r="DX12" s="432">
        <f t="shared" ref="DX12:DY12" si="76">SUM(CP12,CR12,CW12,CY12,DD12,DF12,DK12,DM12)</f>
        <v>0</v>
      </c>
      <c r="DY12" s="351">
        <f t="shared" si="76"/>
        <v>0</v>
      </c>
      <c r="DZ12" s="354">
        <f t="shared" si="25"/>
        <v>0</v>
      </c>
      <c r="EA12" s="531"/>
      <c r="EB12" s="532"/>
      <c r="EC12" s="533"/>
      <c r="ED12" s="530"/>
      <c r="EE12" s="408">
        <f t="shared" si="26"/>
        <v>0</v>
      </c>
      <c r="EF12" s="409">
        <f t="shared" si="27"/>
        <v>0</v>
      </c>
      <c r="EG12" s="410" t="str">
        <f>IFERROR(EF12/'Donnees de base'!E12,"")</f>
        <v/>
      </c>
      <c r="EH12" s="410">
        <f t="shared" si="28"/>
        <v>0</v>
      </c>
      <c r="EI12" s="411" t="str">
        <f>IFERROR(EH12/'Donnees de base'!F12,"")</f>
        <v/>
      </c>
      <c r="EJ12" s="365">
        <f t="shared" si="29"/>
        <v>0</v>
      </c>
      <c r="EK12" s="366" t="str">
        <f>IFERROR(EJ12/'Donnees de base'!G12,"")</f>
        <v/>
      </c>
      <c r="EL12" s="412" t="str">
        <f>IFERROR(DZ12/'Donnees de base'!K12,"")</f>
        <v/>
      </c>
      <c r="EM12" s="413" t="str">
        <f>IFERROR(DZ12/'Donnees de base'!P12,"")</f>
        <v/>
      </c>
      <c r="EN12" s="413" t="str">
        <f>IFERROR(DZ12/'Donnees de base'!T12,"")</f>
        <v/>
      </c>
      <c r="EO12" s="414" t="str">
        <f>IFERROR(EE12/'Donnees de base'!L12,"")</f>
        <v/>
      </c>
      <c r="EP12" s="370" t="str">
        <f>IFERROR(EJ12/('Donnees de base'!K12+'Donnees de base'!L12),"")</f>
        <v/>
      </c>
      <c r="EQ12" s="346"/>
      <c r="ER12" s="525">
        <v>0</v>
      </c>
      <c r="ES12" s="372">
        <f t="shared" si="30"/>
        <v>0</v>
      </c>
      <c r="ET12" s="84"/>
      <c r="EU12" s="84"/>
      <c r="EV12" s="373" t="str">
        <f>IFERROR((((ET12+EU12)*'Donnees de base'!$X$49)-(DZ12+EE12))/((ET12+EU12)*'Donnees de base'!$X$49),"")</f>
        <v/>
      </c>
      <c r="EW12" s="374">
        <f>IFERROR(Jour2!EW12-(ET12+EU12),"")</f>
        <v>0</v>
      </c>
      <c r="EX12" s="421"/>
      <c r="EY12" s="110"/>
      <c r="EZ12" s="110"/>
      <c r="FA12" s="422"/>
      <c r="FB12" s="423"/>
      <c r="FC12" s="110"/>
      <c r="FD12" s="424"/>
      <c r="FE12" s="395"/>
      <c r="FF12" s="415" t="str">
        <f>IFERROR(FE12/'Donnees de base'!AC12,"")</f>
        <v/>
      </c>
      <c r="FG12" s="386"/>
      <c r="FH12" s="415" t="str">
        <f>IFERROR(FG12/'Donnees de base'!AD12,"")</f>
        <v/>
      </c>
      <c r="FI12" s="386"/>
      <c r="FJ12" s="415" t="str">
        <f>IFERROR(FI12/'Donnees de base'!AE12,"")</f>
        <v/>
      </c>
      <c r="FK12" s="386"/>
      <c r="FL12" s="415" t="str">
        <f>IFERROR(FK12/'Donnees de base'!AF12,"")</f>
        <v/>
      </c>
      <c r="FM12" s="386"/>
      <c r="FN12" s="415" t="str">
        <f>IFERROR(FM12/'Donnees de base'!AG12,"")</f>
        <v/>
      </c>
      <c r="FO12" s="416">
        <f t="shared" si="31"/>
        <v>0</v>
      </c>
      <c r="FP12" s="386"/>
      <c r="FQ12" s="415" t="str">
        <f>IFERROR(FP12/'Donnees de base'!AH12,"")</f>
        <v/>
      </c>
      <c r="FR12" s="386"/>
      <c r="FS12" s="415" t="str">
        <f>IFERROR(FR12/'Donnees de base'!AI12,"")</f>
        <v/>
      </c>
      <c r="FT12" s="386"/>
      <c r="FU12" s="415" t="str">
        <f>IFERROR(FT12/'Donnees de base'!AJ12,"")</f>
        <v/>
      </c>
      <c r="FV12" s="416">
        <f t="shared" si="32"/>
        <v>0</v>
      </c>
      <c r="FW12" s="386"/>
      <c r="FX12" s="415" t="str">
        <f>IFERROR(FW12/'Donnees de base'!AK12,"")</f>
        <v/>
      </c>
      <c r="FY12" s="386"/>
      <c r="FZ12" s="415" t="str">
        <f>IFERROR(FY12/'Donnees de base'!AL12,"")</f>
        <v/>
      </c>
      <c r="GA12" s="386"/>
      <c r="GB12" s="415" t="str">
        <f>IFERROR(GA12/'Donnees de base'!AM12,"")</f>
        <v/>
      </c>
      <c r="GC12" s="416">
        <f t="shared" si="33"/>
        <v>0</v>
      </c>
      <c r="GD12" s="386"/>
      <c r="GE12" s="415" t="str">
        <f>IFERROR(GD12/'Donnees de base'!AN12,"")</f>
        <v/>
      </c>
      <c r="GF12" s="101"/>
      <c r="GG12" s="415" t="str">
        <f>IFERROR(GF12/'Donnees de base'!AO12,"")</f>
        <v/>
      </c>
      <c r="GH12" s="386"/>
      <c r="GI12" s="415" t="str">
        <f>IFERROR(GH12/'Donnees de base'!AP12,"")</f>
        <v/>
      </c>
      <c r="GJ12" s="386"/>
      <c r="GK12" s="417" t="str">
        <f>IFERROR(GJ12/'Donnees de base'!AQ12,"")</f>
        <v/>
      </c>
      <c r="GL12" s="418">
        <f t="shared" si="34"/>
        <v>0</v>
      </c>
      <c r="GM12" s="397"/>
      <c r="GN12" s="415" t="str">
        <f>IFERROR(GM12/'Donnees de base'!AS12,"")</f>
        <v/>
      </c>
      <c r="GO12" s="386"/>
      <c r="GP12" s="415" t="str">
        <f>IFERROR(GO12/'Donnees de base'!AT12,"")</f>
        <v/>
      </c>
      <c r="GQ12" s="386"/>
      <c r="GR12" s="415" t="str">
        <f>IFERROR(GQ12/'Donnees de base'!AU12,"")</f>
        <v/>
      </c>
      <c r="GS12" s="386"/>
      <c r="GT12" s="415" t="str">
        <f>IFERROR(GS12/'Donnees de base'!AV12,"")</f>
        <v/>
      </c>
      <c r="GU12" s="386"/>
      <c r="GV12" s="415" t="str">
        <f>IFERROR(GU12/'Donnees de base'!AW12,"")</f>
        <v/>
      </c>
      <c r="GW12" s="416">
        <f t="shared" si="35"/>
        <v>0</v>
      </c>
      <c r="GX12" s="386"/>
      <c r="GY12" s="415" t="str">
        <f>IFERROR(GX12/'Donnees de base'!AX12,"")</f>
        <v/>
      </c>
      <c r="GZ12" s="386"/>
      <c r="HA12" s="415" t="str">
        <f>IFERROR(GZ12/'Donnees de base'!AY12,"")</f>
        <v/>
      </c>
      <c r="HB12" s="386"/>
      <c r="HC12" s="415" t="str">
        <f>IFERROR(HB12/'Donnees de base'!AZ12,"")</f>
        <v/>
      </c>
      <c r="HD12" s="416">
        <f t="shared" si="36"/>
        <v>0</v>
      </c>
      <c r="HE12" s="386"/>
      <c r="HF12" s="415" t="str">
        <f>IFERROR(HE12/'Donnees de base'!BA12,"")</f>
        <v/>
      </c>
      <c r="HG12" s="386"/>
      <c r="HH12" s="415" t="str">
        <f>IFERROR(HG12/'Donnees de base'!BB12,"")</f>
        <v/>
      </c>
      <c r="HI12" s="386"/>
      <c r="HJ12" s="415" t="str">
        <f>IFERROR(HI12/'Donnees de base'!BC12,"")</f>
        <v/>
      </c>
      <c r="HK12" s="416">
        <f t="shared" si="37"/>
        <v>0</v>
      </c>
      <c r="HL12" s="386"/>
      <c r="HM12" s="415" t="str">
        <f>IFERROR(HL12/'Donnees de base'!BD12,"")</f>
        <v/>
      </c>
      <c r="HN12" s="386"/>
      <c r="HO12" s="415" t="str">
        <f>IFERROR(HN12/'Donnees de base'!BE12,"")</f>
        <v/>
      </c>
      <c r="HP12" s="386"/>
      <c r="HQ12" s="415" t="str">
        <f>IFERROR(HP12/'Donnees de base'!BF12,"")</f>
        <v/>
      </c>
      <c r="HR12" s="386"/>
      <c r="HS12" s="417" t="str">
        <f>IFERROR(HR12/'Donnees de base'!BG12,"")</f>
        <v/>
      </c>
      <c r="HT12" s="418">
        <f t="shared" si="38"/>
        <v>0</v>
      </c>
      <c r="HU12" s="397"/>
      <c r="HV12" s="415" t="str">
        <f>IFERROR(HU12/'Donnees de base'!BI12,"")</f>
        <v/>
      </c>
      <c r="HW12" s="386"/>
      <c r="HX12" s="415" t="str">
        <f>IFERROR(HW12/'Donnees de base'!BJ12,"")</f>
        <v/>
      </c>
      <c r="HY12" s="386"/>
      <c r="HZ12" s="415" t="str">
        <f>IFERROR(HY12/'Donnees de base'!BK12,"")</f>
        <v/>
      </c>
      <c r="IA12" s="386"/>
      <c r="IB12" s="415" t="str">
        <f>IFERROR(IA12/'Donnees de base'!BL12,"")</f>
        <v/>
      </c>
      <c r="IC12" s="386"/>
      <c r="ID12" s="415" t="str">
        <f>IFERROR(IC12/'Donnees de base'!BM12,"")</f>
        <v/>
      </c>
      <c r="IE12" s="416">
        <f t="shared" si="39"/>
        <v>0</v>
      </c>
      <c r="IF12" s="386"/>
      <c r="IG12" s="415" t="str">
        <f>IFERROR(IF12/'Donnees de base'!BN12,"")</f>
        <v/>
      </c>
      <c r="IH12" s="386"/>
      <c r="II12" s="415" t="str">
        <f>IFERROR(IH12/'Donnees de base'!BO12,"")</f>
        <v/>
      </c>
      <c r="IJ12" s="386"/>
      <c r="IK12" s="415" t="str">
        <f>IFERROR(IJ12/'Donnees de base'!BP12,"")</f>
        <v/>
      </c>
      <c r="IL12" s="416">
        <f t="shared" si="40"/>
        <v>0</v>
      </c>
      <c r="IM12" s="386"/>
      <c r="IN12" s="415" t="str">
        <f>IFERROR(IM12/'Donnees de base'!BQ12,"")</f>
        <v/>
      </c>
      <c r="IO12" s="386"/>
      <c r="IP12" s="415" t="str">
        <f>IFERROR(IO12/'Donnees de base'!BR12,"")</f>
        <v/>
      </c>
      <c r="IQ12" s="386"/>
      <c r="IR12" s="415" t="str">
        <f>IFERROR(IQ12/'Donnees de base'!BS12,"")</f>
        <v/>
      </c>
      <c r="IS12" s="416">
        <f t="shared" si="41"/>
        <v>0</v>
      </c>
      <c r="IT12" s="386"/>
      <c r="IU12" s="415" t="str">
        <f>IFERROR(IT12/'Donnees de base'!BT12,"")</f>
        <v/>
      </c>
      <c r="IV12" s="386"/>
      <c r="IW12" s="415" t="str">
        <f>IFERROR(IV12/'Donnees de base'!BU12,"")</f>
        <v/>
      </c>
      <c r="IX12" s="386"/>
      <c r="IY12" s="415" t="str">
        <f>IFERROR(IX12/'Donnees de base'!BV12,"")</f>
        <v/>
      </c>
      <c r="IZ12" s="386"/>
      <c r="JA12" s="417" t="str">
        <f>IFERROR(IZ12/'Donnees de base'!BW12,"")</f>
        <v/>
      </c>
      <c r="JB12" s="418">
        <f t="shared" si="42"/>
        <v>0</v>
      </c>
      <c r="JC12" s="397"/>
      <c r="JD12" s="415" t="str">
        <f>IFERROR(JC12/'Donnees de base'!BY12,"")</f>
        <v/>
      </c>
      <c r="JE12" s="386"/>
      <c r="JF12" s="386"/>
      <c r="JG12" s="386"/>
      <c r="JH12" s="386"/>
      <c r="JI12" s="389">
        <f t="shared" si="43"/>
        <v>0</v>
      </c>
      <c r="JJ12" s="417" t="str">
        <f>IFERROR(JI12/('Donnees de base'!CD12-'Donnees de base'!BY12),"")</f>
        <v/>
      </c>
      <c r="JK12" s="418">
        <f t="shared" si="44"/>
        <v>0</v>
      </c>
    </row>
    <row r="13" spans="1:271" ht="15.4">
      <c r="A13" s="214" t="str">
        <f>IF('Donnees de base'!A13="","",'Donnees de base'!A13)</f>
        <v>COUP</v>
      </c>
      <c r="B13" s="215" t="str">
        <f>IF('Donnees de base'!B13="","",'Donnees de base'!B13)</f>
        <v>GPEI</v>
      </c>
      <c r="C13" s="215" t="str">
        <f>IF('Donnees de base'!C13="","",'Donnees de base'!C13)</f>
        <v>DATA</v>
      </c>
      <c r="D13" s="215" t="str">
        <f>IF('Donnees de base'!D13="","",'Donnees de base'!D13)</f>
        <v/>
      </c>
      <c r="E13" s="216" t="str">
        <f>IF('Donnees de base'!H13="","",'Donnees de base'!H13)</f>
        <v/>
      </c>
      <c r="F13" s="227">
        <v>0</v>
      </c>
      <c r="G13" s="228"/>
      <c r="H13" s="229" t="str">
        <f>IF('Donnees de base'!Y13="","",'Donnees de base'!Y13)</f>
        <v/>
      </c>
      <c r="I13" s="106"/>
      <c r="J13" s="230">
        <f t="shared" si="0"/>
        <v>0</v>
      </c>
      <c r="K13" s="105"/>
      <c r="L13" s="106"/>
      <c r="M13" s="230">
        <f t="shared" si="1"/>
        <v>0</v>
      </c>
      <c r="N13" s="105"/>
      <c r="O13" s="105"/>
      <c r="P13" s="231">
        <f t="shared" si="2"/>
        <v>0</v>
      </c>
      <c r="Q13" s="105"/>
      <c r="R13" s="105"/>
      <c r="S13" s="231">
        <f t="shared" si="3"/>
        <v>0</v>
      </c>
      <c r="T13" s="232">
        <f t="shared" ref="T13:U13" si="77">SUM(N13,Q13)</f>
        <v>0</v>
      </c>
      <c r="U13" s="232">
        <f t="shared" si="77"/>
        <v>0</v>
      </c>
      <c r="V13" s="231">
        <f t="shared" si="5"/>
        <v>0</v>
      </c>
      <c r="W13" s="105"/>
      <c r="X13" s="228"/>
      <c r="Y13" s="103"/>
      <c r="Z13" s="105"/>
      <c r="AA13" s="105"/>
      <c r="AB13" s="105"/>
      <c r="AC13" s="106"/>
      <c r="AD13" s="107"/>
      <c r="AE13" s="228"/>
      <c r="AF13" s="103"/>
      <c r="AG13" s="105"/>
      <c r="AH13" s="105"/>
      <c r="AI13" s="105"/>
      <c r="AJ13" s="105"/>
      <c r="AK13" s="105"/>
      <c r="AL13" s="105"/>
      <c r="AM13" s="105"/>
      <c r="AN13" s="106"/>
      <c r="AO13" s="107"/>
      <c r="AP13" s="105"/>
      <c r="AQ13" s="105"/>
      <c r="AR13" s="105"/>
      <c r="AS13" s="105"/>
      <c r="AT13" s="105"/>
      <c r="AU13" s="105"/>
      <c r="AV13" s="105"/>
      <c r="AW13" s="228"/>
      <c r="AX13" s="103"/>
      <c r="AY13" s="105"/>
      <c r="AZ13" s="105"/>
      <c r="BA13" s="105"/>
      <c r="BB13" s="105"/>
      <c r="BC13" s="105"/>
      <c r="BD13" s="105"/>
      <c r="BE13" s="105"/>
      <c r="BF13" s="105"/>
      <c r="BG13" s="105"/>
      <c r="BH13" s="105"/>
      <c r="BI13" s="106"/>
      <c r="BJ13" s="107"/>
      <c r="BK13" s="228"/>
      <c r="BL13" s="379" t="str">
        <f t="shared" si="6"/>
        <v/>
      </c>
      <c r="BM13" s="380" t="str">
        <f t="shared" si="7"/>
        <v/>
      </c>
      <c r="BN13" s="380" t="str">
        <f>IFERROR(K13/('Donnees de base'!M13*0.48),"")</f>
        <v/>
      </c>
      <c r="BO13" s="380" t="str">
        <f>IFERROR(L13/('Donnees de base'!M13*0.52),"")</f>
        <v/>
      </c>
      <c r="BP13" s="380" t="str">
        <f>IFERROR(T13/('Donnees de base'!K13*0.48),"")</f>
        <v/>
      </c>
      <c r="BQ13" s="380" t="str">
        <f>IFERROR(U13/('Donnees de base'!K13*0.52),"")</f>
        <v/>
      </c>
      <c r="BR13" s="380" t="str">
        <f>IFERROR(W13/('Donnees de base'!L13*0.48),"")</f>
        <v/>
      </c>
      <c r="BS13" s="380" t="str">
        <f>IFERROR(X13/('Donnees de base'!L13*0.52),"")</f>
        <v/>
      </c>
      <c r="BT13" s="380" t="s">
        <v>309</v>
      </c>
      <c r="BU13" s="381" t="s">
        <v>309</v>
      </c>
      <c r="BV13" s="380" t="s">
        <v>309</v>
      </c>
      <c r="BW13" s="380" t="s">
        <v>309</v>
      </c>
      <c r="BX13" s="380" t="s">
        <v>309</v>
      </c>
      <c r="BY13" s="380" t="s">
        <v>309</v>
      </c>
      <c r="BZ13" s="380" t="s">
        <v>309</v>
      </c>
      <c r="CA13" s="380" t="s">
        <v>309</v>
      </c>
      <c r="CB13" s="380" t="s">
        <v>309</v>
      </c>
      <c r="CC13" s="380" t="s">
        <v>309</v>
      </c>
      <c r="CD13" s="380" t="str">
        <f>IFERROR(AN13/('Donnees de base'!M13*0.48),"")</f>
        <v/>
      </c>
      <c r="CE13" s="380" t="s">
        <v>309</v>
      </c>
      <c r="CF13" s="380" t="s">
        <v>309</v>
      </c>
      <c r="CG13" s="380" t="s">
        <v>309</v>
      </c>
      <c r="CH13" s="382" t="s">
        <v>309</v>
      </c>
      <c r="CI13" s="332"/>
      <c r="CJ13" s="333" t="str">
        <f>IF('Donnees de base'!C13="","",'Donnees de base'!C13)</f>
        <v>DATA</v>
      </c>
      <c r="CK13" s="333" t="str">
        <f>IF('Donnees de base'!D13="","",'Donnees de base'!D13)</f>
        <v/>
      </c>
      <c r="CL13" s="333">
        <f>IF('Donnees de base'!G13="","",'Donnees de base'!G13)</f>
        <v>0</v>
      </c>
      <c r="CM13" s="386"/>
      <c r="CN13" s="383" t="s">
        <v>309</v>
      </c>
      <c r="CO13" s="335">
        <f>IF('Donnees de base'!K13="","",'Donnees de base'!K13)</f>
        <v>0</v>
      </c>
      <c r="CP13" s="397"/>
      <c r="CQ13" s="386"/>
      <c r="CR13" s="386"/>
      <c r="CS13" s="387"/>
      <c r="CT13" s="419">
        <f t="shared" si="8"/>
        <v>0</v>
      </c>
      <c r="CU13" s="389">
        <f t="shared" si="9"/>
        <v>0</v>
      </c>
      <c r="CV13" s="420">
        <f t="shared" si="10"/>
        <v>0</v>
      </c>
      <c r="CW13" s="397"/>
      <c r="CX13" s="386"/>
      <c r="CY13" s="386"/>
      <c r="CZ13" s="391"/>
      <c r="DA13" s="419">
        <f t="shared" si="11"/>
        <v>0</v>
      </c>
      <c r="DB13" s="389">
        <f t="shared" si="12"/>
        <v>0</v>
      </c>
      <c r="DC13" s="420">
        <f t="shared" si="13"/>
        <v>0</v>
      </c>
      <c r="DD13" s="395"/>
      <c r="DE13" s="386"/>
      <c r="DF13" s="386"/>
      <c r="DG13" s="396"/>
      <c r="DH13" s="419">
        <f t="shared" si="14"/>
        <v>0</v>
      </c>
      <c r="DI13" s="389">
        <f t="shared" si="15"/>
        <v>0</v>
      </c>
      <c r="DJ13" s="420">
        <f t="shared" si="16"/>
        <v>0</v>
      </c>
      <c r="DK13" s="397"/>
      <c r="DL13" s="386"/>
      <c r="DM13" s="386"/>
      <c r="DN13" s="391"/>
      <c r="DO13" s="348">
        <f t="shared" si="17"/>
        <v>0</v>
      </c>
      <c r="DP13" s="333">
        <f t="shared" si="18"/>
        <v>0</v>
      </c>
      <c r="DQ13" s="349">
        <f t="shared" si="19"/>
        <v>0</v>
      </c>
      <c r="DR13" s="430">
        <f t="shared" ref="DR13:DS13" si="78">SUM(CT13,DH13)</f>
        <v>0</v>
      </c>
      <c r="DS13" s="399">
        <f t="shared" si="78"/>
        <v>0</v>
      </c>
      <c r="DT13" s="431">
        <f t="shared" si="21"/>
        <v>0</v>
      </c>
      <c r="DU13" s="401">
        <f t="shared" ref="DU13:DV13" si="79">SUM(DA13,DO13)</f>
        <v>0</v>
      </c>
      <c r="DV13" s="399">
        <f t="shared" si="79"/>
        <v>0</v>
      </c>
      <c r="DW13" s="402">
        <f t="shared" si="23"/>
        <v>0</v>
      </c>
      <c r="DX13" s="432">
        <f t="shared" ref="DX13:DY13" si="80">SUM(CP13,CR13,CW13,CY13,DD13,DF13,DK13,DM13)</f>
        <v>0</v>
      </c>
      <c r="DY13" s="351">
        <f t="shared" si="80"/>
        <v>0</v>
      </c>
      <c r="DZ13" s="354">
        <f t="shared" si="25"/>
        <v>0</v>
      </c>
      <c r="EA13" s="531"/>
      <c r="EB13" s="532"/>
      <c r="EC13" s="533"/>
      <c r="ED13" s="530"/>
      <c r="EE13" s="408">
        <f t="shared" si="26"/>
        <v>0</v>
      </c>
      <c r="EF13" s="409">
        <f t="shared" si="27"/>
        <v>0</v>
      </c>
      <c r="EG13" s="410" t="str">
        <f>IFERROR(EF13/'Donnees de base'!E13,"")</f>
        <v/>
      </c>
      <c r="EH13" s="410">
        <f t="shared" si="28"/>
        <v>0</v>
      </c>
      <c r="EI13" s="411" t="str">
        <f>IFERROR(EH13/'Donnees de base'!F13,"")</f>
        <v/>
      </c>
      <c r="EJ13" s="365">
        <f t="shared" si="29"/>
        <v>0</v>
      </c>
      <c r="EK13" s="366" t="str">
        <f>IFERROR(EJ13/'Donnees de base'!G13,"")</f>
        <v/>
      </c>
      <c r="EL13" s="412" t="str">
        <f>IFERROR(DZ13/'Donnees de base'!K13,"")</f>
        <v/>
      </c>
      <c r="EM13" s="413" t="str">
        <f>IFERROR(DZ13/'Donnees de base'!P13,"")</f>
        <v/>
      </c>
      <c r="EN13" s="413" t="str">
        <f>IFERROR(DZ13/'Donnees de base'!T13,"")</f>
        <v/>
      </c>
      <c r="EO13" s="414" t="str">
        <f>IFERROR(EE13/'Donnees de base'!L13,"")</f>
        <v/>
      </c>
      <c r="EP13" s="370" t="str">
        <f>IFERROR(EJ13/('Donnees de base'!K13+'Donnees de base'!L13),"")</f>
        <v/>
      </c>
      <c r="EQ13" s="346"/>
      <c r="ER13" s="525">
        <v>0</v>
      </c>
      <c r="ES13" s="372">
        <f t="shared" si="30"/>
        <v>0</v>
      </c>
      <c r="ET13" s="84"/>
      <c r="EU13" s="84"/>
      <c r="EV13" s="373" t="str">
        <f>IFERROR((((ET13+EU13)*'Donnees de base'!$X$49)-(DZ13+EE13))/((ET13+EU13)*'Donnees de base'!$X$49),"")</f>
        <v/>
      </c>
      <c r="EW13" s="374">
        <f>IFERROR(Jour2!EW13-(ET13+EU13),"")</f>
        <v>0</v>
      </c>
      <c r="EX13" s="421"/>
      <c r="EY13" s="110"/>
      <c r="EZ13" s="110"/>
      <c r="FA13" s="422"/>
      <c r="FB13" s="423"/>
      <c r="FC13" s="110"/>
      <c r="FD13" s="424"/>
      <c r="FE13" s="395"/>
      <c r="FF13" s="415" t="str">
        <f>IFERROR(FE13/'Donnees de base'!AC13,"")</f>
        <v/>
      </c>
      <c r="FG13" s="386"/>
      <c r="FH13" s="415" t="str">
        <f>IFERROR(FG13/'Donnees de base'!AD13,"")</f>
        <v/>
      </c>
      <c r="FI13" s="386"/>
      <c r="FJ13" s="415" t="str">
        <f>IFERROR(FI13/'Donnees de base'!AE13,"")</f>
        <v/>
      </c>
      <c r="FK13" s="386"/>
      <c r="FL13" s="415" t="str">
        <f>IFERROR(FK13/'Donnees de base'!AF13,"")</f>
        <v/>
      </c>
      <c r="FM13" s="386"/>
      <c r="FN13" s="415" t="str">
        <f>IFERROR(FM13/'Donnees de base'!AG13,"")</f>
        <v/>
      </c>
      <c r="FO13" s="416">
        <f t="shared" si="31"/>
        <v>0</v>
      </c>
      <c r="FP13" s="386"/>
      <c r="FQ13" s="415" t="str">
        <f>IFERROR(FP13/'Donnees de base'!AH13,"")</f>
        <v/>
      </c>
      <c r="FR13" s="386"/>
      <c r="FS13" s="415" t="str">
        <f>IFERROR(FR13/'Donnees de base'!AI13,"")</f>
        <v/>
      </c>
      <c r="FT13" s="386"/>
      <c r="FU13" s="415" t="str">
        <f>IFERROR(FT13/'Donnees de base'!AJ13,"")</f>
        <v/>
      </c>
      <c r="FV13" s="416">
        <f t="shared" si="32"/>
        <v>0</v>
      </c>
      <c r="FW13" s="386"/>
      <c r="FX13" s="415" t="str">
        <f>IFERROR(FW13/'Donnees de base'!AK13,"")</f>
        <v/>
      </c>
      <c r="FY13" s="386"/>
      <c r="FZ13" s="415" t="str">
        <f>IFERROR(FY13/'Donnees de base'!AL13,"")</f>
        <v/>
      </c>
      <c r="GA13" s="386"/>
      <c r="GB13" s="415" t="str">
        <f>IFERROR(GA13/'Donnees de base'!AM13,"")</f>
        <v/>
      </c>
      <c r="GC13" s="416">
        <f t="shared" si="33"/>
        <v>0</v>
      </c>
      <c r="GD13" s="386"/>
      <c r="GE13" s="415" t="str">
        <f>IFERROR(GD13/'Donnees de base'!AN13,"")</f>
        <v/>
      </c>
      <c r="GF13" s="101"/>
      <c r="GG13" s="415" t="str">
        <f>IFERROR(GF13/'Donnees de base'!AO13,"")</f>
        <v/>
      </c>
      <c r="GH13" s="386"/>
      <c r="GI13" s="415" t="str">
        <f>IFERROR(GH13/'Donnees de base'!AP13,"")</f>
        <v/>
      </c>
      <c r="GJ13" s="386"/>
      <c r="GK13" s="417" t="str">
        <f>IFERROR(GJ13/'Donnees de base'!AQ13,"")</f>
        <v/>
      </c>
      <c r="GL13" s="418">
        <f t="shared" si="34"/>
        <v>0</v>
      </c>
      <c r="GM13" s="397"/>
      <c r="GN13" s="415" t="str">
        <f>IFERROR(GM13/'Donnees de base'!AS13,"")</f>
        <v/>
      </c>
      <c r="GO13" s="386"/>
      <c r="GP13" s="415" t="str">
        <f>IFERROR(GO13/'Donnees de base'!AT13,"")</f>
        <v/>
      </c>
      <c r="GQ13" s="386"/>
      <c r="GR13" s="415" t="str">
        <f>IFERROR(GQ13/'Donnees de base'!AU13,"")</f>
        <v/>
      </c>
      <c r="GS13" s="386"/>
      <c r="GT13" s="415" t="str">
        <f>IFERROR(GS13/'Donnees de base'!AV13,"")</f>
        <v/>
      </c>
      <c r="GU13" s="386"/>
      <c r="GV13" s="415" t="str">
        <f>IFERROR(GU13/'Donnees de base'!AW13,"")</f>
        <v/>
      </c>
      <c r="GW13" s="416">
        <f t="shared" si="35"/>
        <v>0</v>
      </c>
      <c r="GX13" s="386"/>
      <c r="GY13" s="415" t="str">
        <f>IFERROR(GX13/'Donnees de base'!AX13,"")</f>
        <v/>
      </c>
      <c r="GZ13" s="386"/>
      <c r="HA13" s="415" t="str">
        <f>IFERROR(GZ13/'Donnees de base'!AY13,"")</f>
        <v/>
      </c>
      <c r="HB13" s="386"/>
      <c r="HC13" s="415" t="str">
        <f>IFERROR(HB13/'Donnees de base'!AZ13,"")</f>
        <v/>
      </c>
      <c r="HD13" s="416">
        <f t="shared" si="36"/>
        <v>0</v>
      </c>
      <c r="HE13" s="386"/>
      <c r="HF13" s="415" t="str">
        <f>IFERROR(HE13/'Donnees de base'!BA13,"")</f>
        <v/>
      </c>
      <c r="HG13" s="386"/>
      <c r="HH13" s="415" t="str">
        <f>IFERROR(HG13/'Donnees de base'!BB13,"")</f>
        <v/>
      </c>
      <c r="HI13" s="386"/>
      <c r="HJ13" s="415" t="str">
        <f>IFERROR(HI13/'Donnees de base'!BC13,"")</f>
        <v/>
      </c>
      <c r="HK13" s="416">
        <f t="shared" si="37"/>
        <v>0</v>
      </c>
      <c r="HL13" s="386"/>
      <c r="HM13" s="415" t="str">
        <f>IFERROR(HL13/'Donnees de base'!BD13,"")</f>
        <v/>
      </c>
      <c r="HN13" s="386"/>
      <c r="HO13" s="415" t="str">
        <f>IFERROR(HN13/'Donnees de base'!BE13,"")</f>
        <v/>
      </c>
      <c r="HP13" s="386"/>
      <c r="HQ13" s="415" t="str">
        <f>IFERROR(HP13/'Donnees de base'!BF13,"")</f>
        <v/>
      </c>
      <c r="HR13" s="386"/>
      <c r="HS13" s="417" t="str">
        <f>IFERROR(HR13/'Donnees de base'!BG13,"")</f>
        <v/>
      </c>
      <c r="HT13" s="418">
        <f t="shared" si="38"/>
        <v>0</v>
      </c>
      <c r="HU13" s="397"/>
      <c r="HV13" s="415" t="str">
        <f>IFERROR(HU13/'Donnees de base'!BI13,"")</f>
        <v/>
      </c>
      <c r="HW13" s="386"/>
      <c r="HX13" s="415" t="str">
        <f>IFERROR(HW13/'Donnees de base'!BJ13,"")</f>
        <v/>
      </c>
      <c r="HY13" s="386"/>
      <c r="HZ13" s="415" t="str">
        <f>IFERROR(HY13/'Donnees de base'!BK13,"")</f>
        <v/>
      </c>
      <c r="IA13" s="386"/>
      <c r="IB13" s="415" t="str">
        <f>IFERROR(IA13/'Donnees de base'!BL13,"")</f>
        <v/>
      </c>
      <c r="IC13" s="386"/>
      <c r="ID13" s="415" t="str">
        <f>IFERROR(IC13/'Donnees de base'!BM13,"")</f>
        <v/>
      </c>
      <c r="IE13" s="416">
        <f t="shared" si="39"/>
        <v>0</v>
      </c>
      <c r="IF13" s="386"/>
      <c r="IG13" s="415" t="str">
        <f>IFERROR(IF13/'Donnees de base'!BN13,"")</f>
        <v/>
      </c>
      <c r="IH13" s="386"/>
      <c r="II13" s="415" t="str">
        <f>IFERROR(IH13/'Donnees de base'!BO13,"")</f>
        <v/>
      </c>
      <c r="IJ13" s="386"/>
      <c r="IK13" s="415" t="str">
        <f>IFERROR(IJ13/'Donnees de base'!BP13,"")</f>
        <v/>
      </c>
      <c r="IL13" s="416">
        <f t="shared" si="40"/>
        <v>0</v>
      </c>
      <c r="IM13" s="386"/>
      <c r="IN13" s="415" t="str">
        <f>IFERROR(IM13/'Donnees de base'!BQ13,"")</f>
        <v/>
      </c>
      <c r="IO13" s="386"/>
      <c r="IP13" s="415" t="str">
        <f>IFERROR(IO13/'Donnees de base'!BR13,"")</f>
        <v/>
      </c>
      <c r="IQ13" s="386"/>
      <c r="IR13" s="415" t="str">
        <f>IFERROR(IQ13/'Donnees de base'!BS13,"")</f>
        <v/>
      </c>
      <c r="IS13" s="416">
        <f t="shared" si="41"/>
        <v>0</v>
      </c>
      <c r="IT13" s="386"/>
      <c r="IU13" s="415" t="str">
        <f>IFERROR(IT13/'Donnees de base'!BT13,"")</f>
        <v/>
      </c>
      <c r="IV13" s="386"/>
      <c r="IW13" s="415" t="str">
        <f>IFERROR(IV13/'Donnees de base'!BU13,"")</f>
        <v/>
      </c>
      <c r="IX13" s="386"/>
      <c r="IY13" s="415" t="str">
        <f>IFERROR(IX13/'Donnees de base'!BV13,"")</f>
        <v/>
      </c>
      <c r="IZ13" s="386"/>
      <c r="JA13" s="417" t="str">
        <f>IFERROR(IZ13/'Donnees de base'!BW13,"")</f>
        <v/>
      </c>
      <c r="JB13" s="418">
        <f t="shared" si="42"/>
        <v>0</v>
      </c>
      <c r="JC13" s="397"/>
      <c r="JD13" s="415" t="str">
        <f>IFERROR(JC13/'Donnees de base'!BY13,"")</f>
        <v/>
      </c>
      <c r="JE13" s="386"/>
      <c r="JF13" s="386"/>
      <c r="JG13" s="386"/>
      <c r="JH13" s="386"/>
      <c r="JI13" s="389">
        <f t="shared" si="43"/>
        <v>0</v>
      </c>
      <c r="JJ13" s="417" t="str">
        <f>IFERROR(JI13/('Donnees de base'!CD13-'Donnees de base'!BY13),"")</f>
        <v/>
      </c>
      <c r="JK13" s="418">
        <f t="shared" si="44"/>
        <v>0</v>
      </c>
    </row>
    <row r="14" spans="1:271" ht="15.4">
      <c r="A14" s="214" t="str">
        <f>IF('Donnees de base'!A14="","",'Donnees de base'!A14)</f>
        <v>COUP</v>
      </c>
      <c r="B14" s="215" t="str">
        <f>IF('Donnees de base'!B14="","",'Donnees de base'!B14)</f>
        <v>GPEI</v>
      </c>
      <c r="C14" s="215" t="str">
        <f>IF('Donnees de base'!C14="","",'Donnees de base'!C14)</f>
        <v>DATA</v>
      </c>
      <c r="D14" s="215" t="str">
        <f>IF('Donnees de base'!D14="","",'Donnees de base'!D14)</f>
        <v/>
      </c>
      <c r="E14" s="216" t="str">
        <f>IF('Donnees de base'!H14="","",'Donnees de base'!H14)</f>
        <v/>
      </c>
      <c r="F14" s="227">
        <v>0</v>
      </c>
      <c r="G14" s="228"/>
      <c r="H14" s="229" t="str">
        <f>IF('Donnees de base'!Y14="","",'Donnees de base'!Y14)</f>
        <v/>
      </c>
      <c r="I14" s="106"/>
      <c r="J14" s="230">
        <f t="shared" si="0"/>
        <v>0</v>
      </c>
      <c r="K14" s="105"/>
      <c r="L14" s="106"/>
      <c r="M14" s="230">
        <f t="shared" si="1"/>
        <v>0</v>
      </c>
      <c r="N14" s="105"/>
      <c r="O14" s="105"/>
      <c r="P14" s="231">
        <f t="shared" si="2"/>
        <v>0</v>
      </c>
      <c r="Q14" s="105"/>
      <c r="R14" s="105"/>
      <c r="S14" s="231">
        <f t="shared" si="3"/>
        <v>0</v>
      </c>
      <c r="T14" s="232">
        <f t="shared" ref="T14:U14" si="81">SUM(N14,Q14)</f>
        <v>0</v>
      </c>
      <c r="U14" s="232">
        <f t="shared" si="81"/>
        <v>0</v>
      </c>
      <c r="V14" s="231">
        <f t="shared" si="5"/>
        <v>0</v>
      </c>
      <c r="W14" s="105"/>
      <c r="X14" s="228"/>
      <c r="Y14" s="103"/>
      <c r="Z14" s="105"/>
      <c r="AA14" s="105"/>
      <c r="AB14" s="105"/>
      <c r="AC14" s="106"/>
      <c r="AD14" s="107"/>
      <c r="AE14" s="228"/>
      <c r="AF14" s="103"/>
      <c r="AG14" s="105"/>
      <c r="AH14" s="105"/>
      <c r="AI14" s="105"/>
      <c r="AJ14" s="105"/>
      <c r="AK14" s="105"/>
      <c r="AL14" s="105"/>
      <c r="AM14" s="105"/>
      <c r="AN14" s="106"/>
      <c r="AO14" s="107"/>
      <c r="AP14" s="105"/>
      <c r="AQ14" s="105"/>
      <c r="AR14" s="105"/>
      <c r="AS14" s="105"/>
      <c r="AT14" s="105"/>
      <c r="AU14" s="105"/>
      <c r="AV14" s="105"/>
      <c r="AW14" s="228"/>
      <c r="AX14" s="103"/>
      <c r="AY14" s="105"/>
      <c r="AZ14" s="105"/>
      <c r="BA14" s="105"/>
      <c r="BB14" s="105"/>
      <c r="BC14" s="105"/>
      <c r="BD14" s="105"/>
      <c r="BE14" s="105"/>
      <c r="BF14" s="105"/>
      <c r="BG14" s="105"/>
      <c r="BH14" s="105"/>
      <c r="BI14" s="106"/>
      <c r="BJ14" s="107"/>
      <c r="BK14" s="228"/>
      <c r="BL14" s="379" t="str">
        <f t="shared" si="6"/>
        <v/>
      </c>
      <c r="BM14" s="380" t="str">
        <f t="shared" si="7"/>
        <v/>
      </c>
      <c r="BN14" s="380" t="str">
        <f>IFERROR(K14/('Donnees de base'!M14*0.48),"")</f>
        <v/>
      </c>
      <c r="BO14" s="380" t="str">
        <f>IFERROR(L14/('Donnees de base'!M14*0.52),"")</f>
        <v/>
      </c>
      <c r="BP14" s="380" t="str">
        <f>IFERROR(T14/('Donnees de base'!K14*0.48),"")</f>
        <v/>
      </c>
      <c r="BQ14" s="380" t="str">
        <f>IFERROR(U14/('Donnees de base'!K14*0.52),"")</f>
        <v/>
      </c>
      <c r="BR14" s="380" t="str">
        <f>IFERROR(W14/('Donnees de base'!L14*0.48),"")</f>
        <v/>
      </c>
      <c r="BS14" s="380" t="str">
        <f>IFERROR(X14/('Donnees de base'!L14*0.52),"")</f>
        <v/>
      </c>
      <c r="BT14" s="380" t="s">
        <v>309</v>
      </c>
      <c r="BU14" s="381" t="s">
        <v>309</v>
      </c>
      <c r="BV14" s="380" t="s">
        <v>309</v>
      </c>
      <c r="BW14" s="380" t="s">
        <v>309</v>
      </c>
      <c r="BX14" s="380" t="s">
        <v>309</v>
      </c>
      <c r="BY14" s="380" t="s">
        <v>309</v>
      </c>
      <c r="BZ14" s="380" t="s">
        <v>309</v>
      </c>
      <c r="CA14" s="380" t="s">
        <v>309</v>
      </c>
      <c r="CB14" s="380" t="s">
        <v>309</v>
      </c>
      <c r="CC14" s="380" t="s">
        <v>309</v>
      </c>
      <c r="CD14" s="380" t="str">
        <f>IFERROR(AN14/('Donnees de base'!M14*0.48),"")</f>
        <v/>
      </c>
      <c r="CE14" s="380" t="s">
        <v>309</v>
      </c>
      <c r="CF14" s="380" t="s">
        <v>309</v>
      </c>
      <c r="CG14" s="380" t="s">
        <v>309</v>
      </c>
      <c r="CH14" s="382" t="s">
        <v>309</v>
      </c>
      <c r="CI14" s="332"/>
      <c r="CJ14" s="333" t="str">
        <f>IF('Donnees de base'!C14="","",'Donnees de base'!C14)</f>
        <v>DATA</v>
      </c>
      <c r="CK14" s="333" t="str">
        <f>IF('Donnees de base'!D14="","",'Donnees de base'!D14)</f>
        <v/>
      </c>
      <c r="CL14" s="333">
        <f>IF('Donnees de base'!G14="","",'Donnees de base'!G14)</f>
        <v>0</v>
      </c>
      <c r="CM14" s="386"/>
      <c r="CN14" s="383" t="s">
        <v>309</v>
      </c>
      <c r="CO14" s="335">
        <f>IF('Donnees de base'!K14="","",'Donnees de base'!K14)</f>
        <v>0</v>
      </c>
      <c r="CP14" s="397"/>
      <c r="CQ14" s="386"/>
      <c r="CR14" s="386"/>
      <c r="CS14" s="387"/>
      <c r="CT14" s="419">
        <f t="shared" si="8"/>
        <v>0</v>
      </c>
      <c r="CU14" s="389">
        <f t="shared" si="9"/>
        <v>0</v>
      </c>
      <c r="CV14" s="420">
        <f t="shared" si="10"/>
        <v>0</v>
      </c>
      <c r="CW14" s="397"/>
      <c r="CX14" s="386"/>
      <c r="CY14" s="386"/>
      <c r="CZ14" s="391"/>
      <c r="DA14" s="419">
        <f t="shared" si="11"/>
        <v>0</v>
      </c>
      <c r="DB14" s="389">
        <f t="shared" si="12"/>
        <v>0</v>
      </c>
      <c r="DC14" s="420">
        <f t="shared" si="13"/>
        <v>0</v>
      </c>
      <c r="DD14" s="395"/>
      <c r="DE14" s="386"/>
      <c r="DF14" s="386"/>
      <c r="DG14" s="396"/>
      <c r="DH14" s="419">
        <f t="shared" si="14"/>
        <v>0</v>
      </c>
      <c r="DI14" s="389">
        <f t="shared" si="15"/>
        <v>0</v>
      </c>
      <c r="DJ14" s="420">
        <f t="shared" si="16"/>
        <v>0</v>
      </c>
      <c r="DK14" s="397"/>
      <c r="DL14" s="386"/>
      <c r="DM14" s="386"/>
      <c r="DN14" s="391"/>
      <c r="DO14" s="348">
        <f t="shared" si="17"/>
        <v>0</v>
      </c>
      <c r="DP14" s="333">
        <f t="shared" si="18"/>
        <v>0</v>
      </c>
      <c r="DQ14" s="349">
        <f t="shared" si="19"/>
        <v>0</v>
      </c>
      <c r="DR14" s="430">
        <f t="shared" ref="DR14:DS14" si="82">SUM(CT14,DH14)</f>
        <v>0</v>
      </c>
      <c r="DS14" s="399">
        <f t="shared" si="82"/>
        <v>0</v>
      </c>
      <c r="DT14" s="431">
        <f t="shared" si="21"/>
        <v>0</v>
      </c>
      <c r="DU14" s="401">
        <f t="shared" ref="DU14:DV14" si="83">SUM(DA14,DO14)</f>
        <v>0</v>
      </c>
      <c r="DV14" s="399">
        <f t="shared" si="83"/>
        <v>0</v>
      </c>
      <c r="DW14" s="402">
        <f t="shared" si="23"/>
        <v>0</v>
      </c>
      <c r="DX14" s="432">
        <f t="shared" ref="DX14:DY14" si="84">SUM(CP14,CR14,CW14,CY14,DD14,DF14,DK14,DM14)</f>
        <v>0</v>
      </c>
      <c r="DY14" s="351">
        <f t="shared" si="84"/>
        <v>0</v>
      </c>
      <c r="DZ14" s="354">
        <f t="shared" si="25"/>
        <v>0</v>
      </c>
      <c r="EA14" s="531"/>
      <c r="EB14" s="532"/>
      <c r="EC14" s="533"/>
      <c r="ED14" s="530"/>
      <c r="EE14" s="408">
        <f t="shared" si="26"/>
        <v>0</v>
      </c>
      <c r="EF14" s="409">
        <f t="shared" si="27"/>
        <v>0</v>
      </c>
      <c r="EG14" s="410" t="str">
        <f>IFERROR(EF14/'Donnees de base'!E14,"")</f>
        <v/>
      </c>
      <c r="EH14" s="410">
        <f t="shared" si="28"/>
        <v>0</v>
      </c>
      <c r="EI14" s="411" t="str">
        <f>IFERROR(EH14/'Donnees de base'!F14,"")</f>
        <v/>
      </c>
      <c r="EJ14" s="365">
        <f t="shared" si="29"/>
        <v>0</v>
      </c>
      <c r="EK14" s="366" t="str">
        <f>IFERROR(EJ14/'Donnees de base'!G14,"")</f>
        <v/>
      </c>
      <c r="EL14" s="412" t="str">
        <f>IFERROR(DZ14/'Donnees de base'!K14,"")</f>
        <v/>
      </c>
      <c r="EM14" s="413" t="str">
        <f>IFERROR(DZ14/'Donnees de base'!P14,"")</f>
        <v/>
      </c>
      <c r="EN14" s="413" t="str">
        <f>IFERROR(DZ14/'Donnees de base'!T14,"")</f>
        <v/>
      </c>
      <c r="EO14" s="414" t="str">
        <f>IFERROR(EE14/'Donnees de base'!L14,"")</f>
        <v/>
      </c>
      <c r="EP14" s="370" t="str">
        <f>IFERROR(EJ14/('Donnees de base'!K14+'Donnees de base'!L14),"")</f>
        <v/>
      </c>
      <c r="EQ14" s="346"/>
      <c r="ER14" s="525">
        <v>0</v>
      </c>
      <c r="ES14" s="372">
        <f t="shared" si="30"/>
        <v>0</v>
      </c>
      <c r="ET14" s="84"/>
      <c r="EU14" s="84"/>
      <c r="EV14" s="373" t="str">
        <f>IFERROR((((ET14+EU14)*'Donnees de base'!$X$49)-(DZ14+EE14))/((ET14+EU14)*'Donnees de base'!$X$49),"")</f>
        <v/>
      </c>
      <c r="EW14" s="374">
        <f>IFERROR(Jour2!EW14-(ET14+EU14),"")</f>
        <v>0</v>
      </c>
      <c r="EX14" s="421"/>
      <c r="EY14" s="110"/>
      <c r="EZ14" s="110"/>
      <c r="FA14" s="422"/>
      <c r="FB14" s="423"/>
      <c r="FC14" s="110"/>
      <c r="FD14" s="424"/>
      <c r="FE14" s="395"/>
      <c r="FF14" s="415" t="str">
        <f>IFERROR(FE14/'Donnees de base'!AC14,"")</f>
        <v/>
      </c>
      <c r="FG14" s="386"/>
      <c r="FH14" s="415" t="str">
        <f>IFERROR(FG14/'Donnees de base'!AD14,"")</f>
        <v/>
      </c>
      <c r="FI14" s="386"/>
      <c r="FJ14" s="415" t="str">
        <f>IFERROR(FI14/'Donnees de base'!AE14,"")</f>
        <v/>
      </c>
      <c r="FK14" s="386"/>
      <c r="FL14" s="415" t="str">
        <f>IFERROR(FK14/'Donnees de base'!AF14,"")</f>
        <v/>
      </c>
      <c r="FM14" s="386"/>
      <c r="FN14" s="415" t="str">
        <f>IFERROR(FM14/'Donnees de base'!AG14,"")</f>
        <v/>
      </c>
      <c r="FO14" s="416">
        <f t="shared" si="31"/>
        <v>0</v>
      </c>
      <c r="FP14" s="386"/>
      <c r="FQ14" s="415" t="str">
        <f>IFERROR(FP14/'Donnees de base'!AH14,"")</f>
        <v/>
      </c>
      <c r="FR14" s="386"/>
      <c r="FS14" s="415" t="str">
        <f>IFERROR(FR14/'Donnees de base'!AI14,"")</f>
        <v/>
      </c>
      <c r="FT14" s="386"/>
      <c r="FU14" s="415" t="str">
        <f>IFERROR(FT14/'Donnees de base'!AJ14,"")</f>
        <v/>
      </c>
      <c r="FV14" s="416">
        <f t="shared" si="32"/>
        <v>0</v>
      </c>
      <c r="FW14" s="386"/>
      <c r="FX14" s="415" t="str">
        <f>IFERROR(FW14/'Donnees de base'!AK14,"")</f>
        <v/>
      </c>
      <c r="FY14" s="386"/>
      <c r="FZ14" s="415" t="str">
        <f>IFERROR(FY14/'Donnees de base'!AL14,"")</f>
        <v/>
      </c>
      <c r="GA14" s="386"/>
      <c r="GB14" s="415" t="str">
        <f>IFERROR(GA14/'Donnees de base'!AM14,"")</f>
        <v/>
      </c>
      <c r="GC14" s="416">
        <f t="shared" si="33"/>
        <v>0</v>
      </c>
      <c r="GD14" s="386"/>
      <c r="GE14" s="415" t="str">
        <f>IFERROR(GD14/'Donnees de base'!AN14,"")</f>
        <v/>
      </c>
      <c r="GF14" s="101"/>
      <c r="GG14" s="415" t="str">
        <f>IFERROR(GF14/'Donnees de base'!AO14,"")</f>
        <v/>
      </c>
      <c r="GH14" s="386"/>
      <c r="GI14" s="415" t="str">
        <f>IFERROR(GH14/'Donnees de base'!AP14,"")</f>
        <v/>
      </c>
      <c r="GJ14" s="386"/>
      <c r="GK14" s="417" t="str">
        <f>IFERROR(GJ14/'Donnees de base'!AQ14,"")</f>
        <v/>
      </c>
      <c r="GL14" s="418">
        <f t="shared" si="34"/>
        <v>0</v>
      </c>
      <c r="GM14" s="397"/>
      <c r="GN14" s="415" t="str">
        <f>IFERROR(GM14/'Donnees de base'!AS14,"")</f>
        <v/>
      </c>
      <c r="GO14" s="386"/>
      <c r="GP14" s="415" t="str">
        <f>IFERROR(GO14/'Donnees de base'!AT14,"")</f>
        <v/>
      </c>
      <c r="GQ14" s="386"/>
      <c r="GR14" s="415" t="str">
        <f>IFERROR(GQ14/'Donnees de base'!AU14,"")</f>
        <v/>
      </c>
      <c r="GS14" s="386"/>
      <c r="GT14" s="415" t="str">
        <f>IFERROR(GS14/'Donnees de base'!AV14,"")</f>
        <v/>
      </c>
      <c r="GU14" s="386"/>
      <c r="GV14" s="415" t="str">
        <f>IFERROR(GU14/'Donnees de base'!AW14,"")</f>
        <v/>
      </c>
      <c r="GW14" s="416">
        <f t="shared" si="35"/>
        <v>0</v>
      </c>
      <c r="GX14" s="386"/>
      <c r="GY14" s="415" t="str">
        <f>IFERROR(GX14/'Donnees de base'!AX14,"")</f>
        <v/>
      </c>
      <c r="GZ14" s="386"/>
      <c r="HA14" s="415" t="str">
        <f>IFERROR(GZ14/'Donnees de base'!AY14,"")</f>
        <v/>
      </c>
      <c r="HB14" s="386"/>
      <c r="HC14" s="415" t="str">
        <f>IFERROR(HB14/'Donnees de base'!AZ14,"")</f>
        <v/>
      </c>
      <c r="HD14" s="416">
        <f t="shared" si="36"/>
        <v>0</v>
      </c>
      <c r="HE14" s="386"/>
      <c r="HF14" s="415" t="str">
        <f>IFERROR(HE14/'Donnees de base'!BA14,"")</f>
        <v/>
      </c>
      <c r="HG14" s="386"/>
      <c r="HH14" s="415" t="str">
        <f>IFERROR(HG14/'Donnees de base'!BB14,"")</f>
        <v/>
      </c>
      <c r="HI14" s="386"/>
      <c r="HJ14" s="415" t="str">
        <f>IFERROR(HI14/'Donnees de base'!BC14,"")</f>
        <v/>
      </c>
      <c r="HK14" s="416">
        <f t="shared" si="37"/>
        <v>0</v>
      </c>
      <c r="HL14" s="386"/>
      <c r="HM14" s="415" t="str">
        <f>IFERROR(HL14/'Donnees de base'!BD14,"")</f>
        <v/>
      </c>
      <c r="HN14" s="386"/>
      <c r="HO14" s="415" t="str">
        <f>IFERROR(HN14/'Donnees de base'!BE14,"")</f>
        <v/>
      </c>
      <c r="HP14" s="386"/>
      <c r="HQ14" s="415" t="str">
        <f>IFERROR(HP14/'Donnees de base'!BF14,"")</f>
        <v/>
      </c>
      <c r="HR14" s="386"/>
      <c r="HS14" s="417" t="str">
        <f>IFERROR(HR14/'Donnees de base'!BG14,"")</f>
        <v/>
      </c>
      <c r="HT14" s="418">
        <f t="shared" si="38"/>
        <v>0</v>
      </c>
      <c r="HU14" s="397"/>
      <c r="HV14" s="415" t="str">
        <f>IFERROR(HU14/'Donnees de base'!BI14,"")</f>
        <v/>
      </c>
      <c r="HW14" s="386"/>
      <c r="HX14" s="415" t="str">
        <f>IFERROR(HW14/'Donnees de base'!BJ14,"")</f>
        <v/>
      </c>
      <c r="HY14" s="386"/>
      <c r="HZ14" s="415" t="str">
        <f>IFERROR(HY14/'Donnees de base'!BK14,"")</f>
        <v/>
      </c>
      <c r="IA14" s="386"/>
      <c r="IB14" s="415" t="str">
        <f>IFERROR(IA14/'Donnees de base'!BL14,"")</f>
        <v/>
      </c>
      <c r="IC14" s="386"/>
      <c r="ID14" s="415" t="str">
        <f>IFERROR(IC14/'Donnees de base'!BM14,"")</f>
        <v/>
      </c>
      <c r="IE14" s="416">
        <f t="shared" si="39"/>
        <v>0</v>
      </c>
      <c r="IF14" s="386"/>
      <c r="IG14" s="415" t="str">
        <f>IFERROR(IF14/'Donnees de base'!BN14,"")</f>
        <v/>
      </c>
      <c r="IH14" s="386"/>
      <c r="II14" s="415" t="str">
        <f>IFERROR(IH14/'Donnees de base'!BO14,"")</f>
        <v/>
      </c>
      <c r="IJ14" s="386"/>
      <c r="IK14" s="415" t="str">
        <f>IFERROR(IJ14/'Donnees de base'!BP14,"")</f>
        <v/>
      </c>
      <c r="IL14" s="416">
        <f t="shared" si="40"/>
        <v>0</v>
      </c>
      <c r="IM14" s="386"/>
      <c r="IN14" s="415" t="str">
        <f>IFERROR(IM14/'Donnees de base'!BQ14,"")</f>
        <v/>
      </c>
      <c r="IO14" s="386"/>
      <c r="IP14" s="415" t="str">
        <f>IFERROR(IO14/'Donnees de base'!BR14,"")</f>
        <v/>
      </c>
      <c r="IQ14" s="386"/>
      <c r="IR14" s="415" t="str">
        <f>IFERROR(IQ14/'Donnees de base'!BS14,"")</f>
        <v/>
      </c>
      <c r="IS14" s="416">
        <f t="shared" si="41"/>
        <v>0</v>
      </c>
      <c r="IT14" s="386"/>
      <c r="IU14" s="415" t="str">
        <f>IFERROR(IT14/'Donnees de base'!BT14,"")</f>
        <v/>
      </c>
      <c r="IV14" s="386"/>
      <c r="IW14" s="415" t="str">
        <f>IFERROR(IV14/'Donnees de base'!BU14,"")</f>
        <v/>
      </c>
      <c r="IX14" s="386"/>
      <c r="IY14" s="415" t="str">
        <f>IFERROR(IX14/'Donnees de base'!BV14,"")</f>
        <v/>
      </c>
      <c r="IZ14" s="386"/>
      <c r="JA14" s="417" t="str">
        <f>IFERROR(IZ14/'Donnees de base'!BW14,"")</f>
        <v/>
      </c>
      <c r="JB14" s="418">
        <f t="shared" si="42"/>
        <v>0</v>
      </c>
      <c r="JC14" s="397"/>
      <c r="JD14" s="415" t="str">
        <f>IFERROR(JC14/'Donnees de base'!BY14,"")</f>
        <v/>
      </c>
      <c r="JE14" s="386"/>
      <c r="JF14" s="386"/>
      <c r="JG14" s="386"/>
      <c r="JH14" s="386"/>
      <c r="JI14" s="389">
        <f t="shared" si="43"/>
        <v>0</v>
      </c>
      <c r="JJ14" s="417" t="str">
        <f>IFERROR(JI14/('Donnees de base'!CD14-'Donnees de base'!BY14),"")</f>
        <v/>
      </c>
      <c r="JK14" s="418">
        <f t="shared" si="44"/>
        <v>0</v>
      </c>
    </row>
    <row r="15" spans="1:271" ht="15.4">
      <c r="A15" s="214" t="str">
        <f>IF('Donnees de base'!A15="","",'Donnees de base'!A15)</f>
        <v>COUP</v>
      </c>
      <c r="B15" s="215" t="str">
        <f>IF('Donnees de base'!B15="","",'Donnees de base'!B15)</f>
        <v>GPEI</v>
      </c>
      <c r="C15" s="215" t="str">
        <f>IF('Donnees de base'!C15="","",'Donnees de base'!C15)</f>
        <v>DATA</v>
      </c>
      <c r="D15" s="215" t="str">
        <f>IF('Donnees de base'!D15="","",'Donnees de base'!D15)</f>
        <v/>
      </c>
      <c r="E15" s="216" t="str">
        <f>IF('Donnees de base'!H15="","",'Donnees de base'!H15)</f>
        <v/>
      </c>
      <c r="F15" s="227">
        <v>0</v>
      </c>
      <c r="G15" s="228"/>
      <c r="H15" s="229" t="str">
        <f>IF('Donnees de base'!Y15="","",'Donnees de base'!Y15)</f>
        <v/>
      </c>
      <c r="I15" s="106"/>
      <c r="J15" s="230">
        <f t="shared" si="0"/>
        <v>0</v>
      </c>
      <c r="K15" s="105"/>
      <c r="L15" s="106"/>
      <c r="M15" s="230">
        <f t="shared" si="1"/>
        <v>0</v>
      </c>
      <c r="N15" s="105"/>
      <c r="O15" s="105"/>
      <c r="P15" s="231">
        <f t="shared" si="2"/>
        <v>0</v>
      </c>
      <c r="Q15" s="105"/>
      <c r="R15" s="105"/>
      <c r="S15" s="231">
        <f t="shared" si="3"/>
        <v>0</v>
      </c>
      <c r="T15" s="232">
        <f t="shared" ref="T15:U15" si="85">SUM(N15,Q15)</f>
        <v>0</v>
      </c>
      <c r="U15" s="232">
        <f t="shared" si="85"/>
        <v>0</v>
      </c>
      <c r="V15" s="231">
        <f t="shared" si="5"/>
        <v>0</v>
      </c>
      <c r="W15" s="105"/>
      <c r="X15" s="228"/>
      <c r="Y15" s="103"/>
      <c r="Z15" s="105"/>
      <c r="AA15" s="105"/>
      <c r="AB15" s="105"/>
      <c r="AC15" s="106"/>
      <c r="AD15" s="107"/>
      <c r="AE15" s="228"/>
      <c r="AF15" s="103"/>
      <c r="AG15" s="105"/>
      <c r="AH15" s="105"/>
      <c r="AI15" s="105"/>
      <c r="AJ15" s="105"/>
      <c r="AK15" s="105"/>
      <c r="AL15" s="105"/>
      <c r="AM15" s="105"/>
      <c r="AN15" s="106"/>
      <c r="AO15" s="107"/>
      <c r="AP15" s="105"/>
      <c r="AQ15" s="105"/>
      <c r="AR15" s="105"/>
      <c r="AS15" s="105"/>
      <c r="AT15" s="105"/>
      <c r="AU15" s="105"/>
      <c r="AV15" s="105"/>
      <c r="AW15" s="228"/>
      <c r="AX15" s="103"/>
      <c r="AY15" s="105"/>
      <c r="AZ15" s="105"/>
      <c r="BA15" s="105"/>
      <c r="BB15" s="105"/>
      <c r="BC15" s="105"/>
      <c r="BD15" s="105"/>
      <c r="BE15" s="105"/>
      <c r="BF15" s="105"/>
      <c r="BG15" s="105"/>
      <c r="BH15" s="105"/>
      <c r="BI15" s="106"/>
      <c r="BJ15" s="107"/>
      <c r="BK15" s="228"/>
      <c r="BL15" s="379" t="str">
        <f t="shared" si="6"/>
        <v/>
      </c>
      <c r="BM15" s="380" t="str">
        <f t="shared" si="7"/>
        <v/>
      </c>
      <c r="BN15" s="380" t="str">
        <f>IFERROR(K15/('Donnees de base'!M15*0.48),"")</f>
        <v/>
      </c>
      <c r="BO15" s="380" t="str">
        <f>IFERROR(L15/('Donnees de base'!M15*0.52),"")</f>
        <v/>
      </c>
      <c r="BP15" s="380" t="str">
        <f>IFERROR(T15/('Donnees de base'!K15*0.48),"")</f>
        <v/>
      </c>
      <c r="BQ15" s="380" t="str">
        <f>IFERROR(U15/('Donnees de base'!K15*0.52),"")</f>
        <v/>
      </c>
      <c r="BR15" s="380" t="str">
        <f>IFERROR(W15/('Donnees de base'!L15*0.48),"")</f>
        <v/>
      </c>
      <c r="BS15" s="380" t="str">
        <f>IFERROR(X15/('Donnees de base'!L15*0.52),"")</f>
        <v/>
      </c>
      <c r="BT15" s="380" t="s">
        <v>309</v>
      </c>
      <c r="BU15" s="381" t="s">
        <v>309</v>
      </c>
      <c r="BV15" s="380" t="s">
        <v>309</v>
      </c>
      <c r="BW15" s="380" t="s">
        <v>309</v>
      </c>
      <c r="BX15" s="380" t="s">
        <v>309</v>
      </c>
      <c r="BY15" s="380" t="s">
        <v>309</v>
      </c>
      <c r="BZ15" s="380" t="s">
        <v>309</v>
      </c>
      <c r="CA15" s="380" t="s">
        <v>309</v>
      </c>
      <c r="CB15" s="380" t="s">
        <v>309</v>
      </c>
      <c r="CC15" s="380" t="s">
        <v>309</v>
      </c>
      <c r="CD15" s="380" t="str">
        <f>IFERROR(AN15/('Donnees de base'!M15*0.48),"")</f>
        <v/>
      </c>
      <c r="CE15" s="380" t="s">
        <v>309</v>
      </c>
      <c r="CF15" s="380" t="s">
        <v>309</v>
      </c>
      <c r="CG15" s="380" t="s">
        <v>309</v>
      </c>
      <c r="CH15" s="382" t="s">
        <v>309</v>
      </c>
      <c r="CI15" s="332"/>
      <c r="CJ15" s="333" t="str">
        <f>IF('Donnees de base'!C15="","",'Donnees de base'!C15)</f>
        <v>DATA</v>
      </c>
      <c r="CK15" s="333" t="str">
        <f>IF('Donnees de base'!D15="","",'Donnees de base'!D15)</f>
        <v/>
      </c>
      <c r="CL15" s="333">
        <f>IF('Donnees de base'!G15="","",'Donnees de base'!G15)</f>
        <v>0</v>
      </c>
      <c r="CM15" s="386"/>
      <c r="CN15" s="383" t="s">
        <v>309</v>
      </c>
      <c r="CO15" s="335">
        <f>IF('Donnees de base'!K15="","",'Donnees de base'!K15)</f>
        <v>0</v>
      </c>
      <c r="CP15" s="397"/>
      <c r="CQ15" s="386"/>
      <c r="CR15" s="386"/>
      <c r="CS15" s="387"/>
      <c r="CT15" s="419">
        <f t="shared" si="8"/>
        <v>0</v>
      </c>
      <c r="CU15" s="389">
        <f t="shared" si="9"/>
        <v>0</v>
      </c>
      <c r="CV15" s="420">
        <f t="shared" si="10"/>
        <v>0</v>
      </c>
      <c r="CW15" s="397"/>
      <c r="CX15" s="386"/>
      <c r="CY15" s="386"/>
      <c r="CZ15" s="391"/>
      <c r="DA15" s="419">
        <f t="shared" si="11"/>
        <v>0</v>
      </c>
      <c r="DB15" s="389">
        <f t="shared" si="12"/>
        <v>0</v>
      </c>
      <c r="DC15" s="420">
        <f t="shared" si="13"/>
        <v>0</v>
      </c>
      <c r="DD15" s="395"/>
      <c r="DE15" s="386"/>
      <c r="DF15" s="386"/>
      <c r="DG15" s="396"/>
      <c r="DH15" s="419">
        <f t="shared" si="14"/>
        <v>0</v>
      </c>
      <c r="DI15" s="389">
        <f t="shared" si="15"/>
        <v>0</v>
      </c>
      <c r="DJ15" s="420">
        <f t="shared" si="16"/>
        <v>0</v>
      </c>
      <c r="DK15" s="397"/>
      <c r="DL15" s="386"/>
      <c r="DM15" s="386"/>
      <c r="DN15" s="391"/>
      <c r="DO15" s="348">
        <f t="shared" si="17"/>
        <v>0</v>
      </c>
      <c r="DP15" s="333">
        <f t="shared" si="18"/>
        <v>0</v>
      </c>
      <c r="DQ15" s="349">
        <f t="shared" si="19"/>
        <v>0</v>
      </c>
      <c r="DR15" s="430">
        <f t="shared" ref="DR15:DS15" si="86">SUM(CT15,DH15)</f>
        <v>0</v>
      </c>
      <c r="DS15" s="399">
        <f t="shared" si="86"/>
        <v>0</v>
      </c>
      <c r="DT15" s="431">
        <f t="shared" si="21"/>
        <v>0</v>
      </c>
      <c r="DU15" s="401">
        <f t="shared" ref="DU15:DV15" si="87">SUM(DA15,DO15)</f>
        <v>0</v>
      </c>
      <c r="DV15" s="399">
        <f t="shared" si="87"/>
        <v>0</v>
      </c>
      <c r="DW15" s="402">
        <f t="shared" si="23"/>
        <v>0</v>
      </c>
      <c r="DX15" s="432">
        <f t="shared" ref="DX15:DY15" si="88">SUM(CP15,CR15,CW15,CY15,DD15,DF15,DK15,DM15)</f>
        <v>0</v>
      </c>
      <c r="DY15" s="351">
        <f t="shared" si="88"/>
        <v>0</v>
      </c>
      <c r="DZ15" s="354">
        <f t="shared" si="25"/>
        <v>0</v>
      </c>
      <c r="EA15" s="531"/>
      <c r="EB15" s="532"/>
      <c r="EC15" s="533"/>
      <c r="ED15" s="530"/>
      <c r="EE15" s="408">
        <f t="shared" si="26"/>
        <v>0</v>
      </c>
      <c r="EF15" s="409">
        <f t="shared" si="27"/>
        <v>0</v>
      </c>
      <c r="EG15" s="410" t="str">
        <f>IFERROR(EF15/'Donnees de base'!E15,"")</f>
        <v/>
      </c>
      <c r="EH15" s="410">
        <f t="shared" si="28"/>
        <v>0</v>
      </c>
      <c r="EI15" s="411" t="str">
        <f>IFERROR(EH15/'Donnees de base'!F15,"")</f>
        <v/>
      </c>
      <c r="EJ15" s="365">
        <f t="shared" si="29"/>
        <v>0</v>
      </c>
      <c r="EK15" s="366" t="str">
        <f>IFERROR(EJ15/'Donnees de base'!G15,"")</f>
        <v/>
      </c>
      <c r="EL15" s="412" t="str">
        <f>IFERROR(DZ15/'Donnees de base'!K15,"")</f>
        <v/>
      </c>
      <c r="EM15" s="413" t="str">
        <f>IFERROR(DZ15/'Donnees de base'!P15,"")</f>
        <v/>
      </c>
      <c r="EN15" s="413" t="str">
        <f>IFERROR(DZ15/'Donnees de base'!T15,"")</f>
        <v/>
      </c>
      <c r="EO15" s="414" t="str">
        <f>IFERROR(EE15/'Donnees de base'!L15,"")</f>
        <v/>
      </c>
      <c r="EP15" s="370" t="str">
        <f>IFERROR(EJ15/('Donnees de base'!K15+'Donnees de base'!L15),"")</f>
        <v/>
      </c>
      <c r="EQ15" s="346"/>
      <c r="ER15" s="525">
        <v>0</v>
      </c>
      <c r="ES15" s="372">
        <f t="shared" si="30"/>
        <v>0</v>
      </c>
      <c r="ET15" s="84"/>
      <c r="EU15" s="84"/>
      <c r="EV15" s="373" t="str">
        <f>IFERROR((((ET15+EU15)*'Donnees de base'!$X$49)-(DZ15+EE15))/((ET15+EU15)*'Donnees de base'!$X$49),"")</f>
        <v/>
      </c>
      <c r="EW15" s="374">
        <f>IFERROR(Jour2!EW15-(ET15+EU15),"")</f>
        <v>0</v>
      </c>
      <c r="EX15" s="421"/>
      <c r="EY15" s="110"/>
      <c r="EZ15" s="110"/>
      <c r="FA15" s="422"/>
      <c r="FB15" s="423"/>
      <c r="FC15" s="110"/>
      <c r="FD15" s="424"/>
      <c r="FE15" s="395"/>
      <c r="FF15" s="415" t="str">
        <f>IFERROR(FE15/'Donnees de base'!AC15,"")</f>
        <v/>
      </c>
      <c r="FG15" s="386"/>
      <c r="FH15" s="415" t="str">
        <f>IFERROR(FG15/'Donnees de base'!AD15,"")</f>
        <v/>
      </c>
      <c r="FI15" s="386"/>
      <c r="FJ15" s="415" t="str">
        <f>IFERROR(FI15/'Donnees de base'!AE15,"")</f>
        <v/>
      </c>
      <c r="FK15" s="386"/>
      <c r="FL15" s="415" t="str">
        <f>IFERROR(FK15/'Donnees de base'!AF15,"")</f>
        <v/>
      </c>
      <c r="FM15" s="386"/>
      <c r="FN15" s="415" t="str">
        <f>IFERROR(FM15/'Donnees de base'!AG15,"")</f>
        <v/>
      </c>
      <c r="FO15" s="416">
        <f t="shared" si="31"/>
        <v>0</v>
      </c>
      <c r="FP15" s="386"/>
      <c r="FQ15" s="415" t="str">
        <f>IFERROR(FP15/'Donnees de base'!AH15,"")</f>
        <v/>
      </c>
      <c r="FR15" s="386"/>
      <c r="FS15" s="415" t="str">
        <f>IFERROR(FR15/'Donnees de base'!AI15,"")</f>
        <v/>
      </c>
      <c r="FT15" s="386"/>
      <c r="FU15" s="415" t="str">
        <f>IFERROR(FT15/'Donnees de base'!AJ15,"")</f>
        <v/>
      </c>
      <c r="FV15" s="416">
        <f t="shared" si="32"/>
        <v>0</v>
      </c>
      <c r="FW15" s="386"/>
      <c r="FX15" s="415" t="str">
        <f>IFERROR(FW15/'Donnees de base'!AK15,"")</f>
        <v/>
      </c>
      <c r="FY15" s="386"/>
      <c r="FZ15" s="415" t="str">
        <f>IFERROR(FY15/'Donnees de base'!AL15,"")</f>
        <v/>
      </c>
      <c r="GA15" s="386"/>
      <c r="GB15" s="415" t="str">
        <f>IFERROR(GA15/'Donnees de base'!AM15,"")</f>
        <v/>
      </c>
      <c r="GC15" s="416">
        <f t="shared" si="33"/>
        <v>0</v>
      </c>
      <c r="GD15" s="386"/>
      <c r="GE15" s="415" t="str">
        <f>IFERROR(GD15/'Donnees de base'!AN15,"")</f>
        <v/>
      </c>
      <c r="GF15" s="101"/>
      <c r="GG15" s="415" t="str">
        <f>IFERROR(GF15/'Donnees de base'!AO15,"")</f>
        <v/>
      </c>
      <c r="GH15" s="386"/>
      <c r="GI15" s="415" t="str">
        <f>IFERROR(GH15/'Donnees de base'!AP15,"")</f>
        <v/>
      </c>
      <c r="GJ15" s="386"/>
      <c r="GK15" s="417" t="str">
        <f>IFERROR(GJ15/'Donnees de base'!AQ15,"")</f>
        <v/>
      </c>
      <c r="GL15" s="418">
        <f t="shared" si="34"/>
        <v>0</v>
      </c>
      <c r="GM15" s="397"/>
      <c r="GN15" s="415" t="str">
        <f>IFERROR(GM15/'Donnees de base'!AS15,"")</f>
        <v/>
      </c>
      <c r="GO15" s="386"/>
      <c r="GP15" s="415" t="str">
        <f>IFERROR(GO15/'Donnees de base'!AT15,"")</f>
        <v/>
      </c>
      <c r="GQ15" s="386"/>
      <c r="GR15" s="415" t="str">
        <f>IFERROR(GQ15/'Donnees de base'!AU15,"")</f>
        <v/>
      </c>
      <c r="GS15" s="386"/>
      <c r="GT15" s="415" t="str">
        <f>IFERROR(GS15/'Donnees de base'!AV15,"")</f>
        <v/>
      </c>
      <c r="GU15" s="386"/>
      <c r="GV15" s="415" t="str">
        <f>IFERROR(GU15/'Donnees de base'!AW15,"")</f>
        <v/>
      </c>
      <c r="GW15" s="416">
        <f t="shared" si="35"/>
        <v>0</v>
      </c>
      <c r="GX15" s="386"/>
      <c r="GY15" s="415" t="str">
        <f>IFERROR(GX15/'Donnees de base'!AX15,"")</f>
        <v/>
      </c>
      <c r="GZ15" s="386"/>
      <c r="HA15" s="415" t="str">
        <f>IFERROR(GZ15/'Donnees de base'!AY15,"")</f>
        <v/>
      </c>
      <c r="HB15" s="386"/>
      <c r="HC15" s="415" t="str">
        <f>IFERROR(HB15/'Donnees de base'!AZ15,"")</f>
        <v/>
      </c>
      <c r="HD15" s="416">
        <f t="shared" si="36"/>
        <v>0</v>
      </c>
      <c r="HE15" s="386"/>
      <c r="HF15" s="415" t="str">
        <f>IFERROR(HE15/'Donnees de base'!BA15,"")</f>
        <v/>
      </c>
      <c r="HG15" s="386"/>
      <c r="HH15" s="415" t="str">
        <f>IFERROR(HG15/'Donnees de base'!BB15,"")</f>
        <v/>
      </c>
      <c r="HI15" s="386"/>
      <c r="HJ15" s="415" t="str">
        <f>IFERROR(HI15/'Donnees de base'!BC15,"")</f>
        <v/>
      </c>
      <c r="HK15" s="416">
        <f t="shared" si="37"/>
        <v>0</v>
      </c>
      <c r="HL15" s="386"/>
      <c r="HM15" s="415" t="str">
        <f>IFERROR(HL15/'Donnees de base'!BD15,"")</f>
        <v/>
      </c>
      <c r="HN15" s="386"/>
      <c r="HO15" s="415" t="str">
        <f>IFERROR(HN15/'Donnees de base'!BE15,"")</f>
        <v/>
      </c>
      <c r="HP15" s="386"/>
      <c r="HQ15" s="415" t="str">
        <f>IFERROR(HP15/'Donnees de base'!BF15,"")</f>
        <v/>
      </c>
      <c r="HR15" s="386"/>
      <c r="HS15" s="417" t="str">
        <f>IFERROR(HR15/'Donnees de base'!BG15,"")</f>
        <v/>
      </c>
      <c r="HT15" s="418">
        <f t="shared" si="38"/>
        <v>0</v>
      </c>
      <c r="HU15" s="397"/>
      <c r="HV15" s="415" t="str">
        <f>IFERROR(HU15/'Donnees de base'!BI15,"")</f>
        <v/>
      </c>
      <c r="HW15" s="386"/>
      <c r="HX15" s="415" t="str">
        <f>IFERROR(HW15/'Donnees de base'!BJ15,"")</f>
        <v/>
      </c>
      <c r="HY15" s="386"/>
      <c r="HZ15" s="415" t="str">
        <f>IFERROR(HY15/'Donnees de base'!BK15,"")</f>
        <v/>
      </c>
      <c r="IA15" s="386"/>
      <c r="IB15" s="415" t="str">
        <f>IFERROR(IA15/'Donnees de base'!BL15,"")</f>
        <v/>
      </c>
      <c r="IC15" s="386"/>
      <c r="ID15" s="415" t="str">
        <f>IFERROR(IC15/'Donnees de base'!BM15,"")</f>
        <v/>
      </c>
      <c r="IE15" s="416">
        <f t="shared" si="39"/>
        <v>0</v>
      </c>
      <c r="IF15" s="386"/>
      <c r="IG15" s="415" t="str">
        <f>IFERROR(IF15/'Donnees de base'!BN15,"")</f>
        <v/>
      </c>
      <c r="IH15" s="386"/>
      <c r="II15" s="415" t="str">
        <f>IFERROR(IH15/'Donnees de base'!BO15,"")</f>
        <v/>
      </c>
      <c r="IJ15" s="386"/>
      <c r="IK15" s="415" t="str">
        <f>IFERROR(IJ15/'Donnees de base'!BP15,"")</f>
        <v/>
      </c>
      <c r="IL15" s="416">
        <f t="shared" si="40"/>
        <v>0</v>
      </c>
      <c r="IM15" s="386"/>
      <c r="IN15" s="415" t="str">
        <f>IFERROR(IM15/'Donnees de base'!BQ15,"")</f>
        <v/>
      </c>
      <c r="IO15" s="386"/>
      <c r="IP15" s="415" t="str">
        <f>IFERROR(IO15/'Donnees de base'!BR15,"")</f>
        <v/>
      </c>
      <c r="IQ15" s="386"/>
      <c r="IR15" s="415" t="str">
        <f>IFERROR(IQ15/'Donnees de base'!BS15,"")</f>
        <v/>
      </c>
      <c r="IS15" s="416">
        <f t="shared" si="41"/>
        <v>0</v>
      </c>
      <c r="IT15" s="386"/>
      <c r="IU15" s="415" t="str">
        <f>IFERROR(IT15/'Donnees de base'!BT15,"")</f>
        <v/>
      </c>
      <c r="IV15" s="386"/>
      <c r="IW15" s="415" t="str">
        <f>IFERROR(IV15/'Donnees de base'!BU15,"")</f>
        <v/>
      </c>
      <c r="IX15" s="386"/>
      <c r="IY15" s="415" t="str">
        <f>IFERROR(IX15/'Donnees de base'!BV15,"")</f>
        <v/>
      </c>
      <c r="IZ15" s="386"/>
      <c r="JA15" s="417" t="str">
        <f>IFERROR(IZ15/'Donnees de base'!BW15,"")</f>
        <v/>
      </c>
      <c r="JB15" s="418">
        <f t="shared" si="42"/>
        <v>0</v>
      </c>
      <c r="JC15" s="397"/>
      <c r="JD15" s="415" t="str">
        <f>IFERROR(JC15/'Donnees de base'!BY15,"")</f>
        <v/>
      </c>
      <c r="JE15" s="386"/>
      <c r="JF15" s="386"/>
      <c r="JG15" s="386"/>
      <c r="JH15" s="386"/>
      <c r="JI15" s="389">
        <f t="shared" si="43"/>
        <v>0</v>
      </c>
      <c r="JJ15" s="417" t="str">
        <f>IFERROR(JI15/('Donnees de base'!CD15-'Donnees de base'!BY15),"")</f>
        <v/>
      </c>
      <c r="JK15" s="418">
        <f t="shared" si="44"/>
        <v>0</v>
      </c>
    </row>
    <row r="16" spans="1:271" ht="15.4">
      <c r="A16" s="214" t="str">
        <f>IF('Donnees de base'!A16="","",'Donnees de base'!A16)</f>
        <v>COUP</v>
      </c>
      <c r="B16" s="215" t="str">
        <f>IF('Donnees de base'!B16="","",'Donnees de base'!B16)</f>
        <v>GPEI</v>
      </c>
      <c r="C16" s="215" t="str">
        <f>IF('Donnees de base'!C16="","",'Donnees de base'!C16)</f>
        <v>DATA</v>
      </c>
      <c r="D16" s="215" t="str">
        <f>IF('Donnees de base'!D16="","",'Donnees de base'!D16)</f>
        <v/>
      </c>
      <c r="E16" s="216" t="str">
        <f>IF('Donnees de base'!H16="","",'Donnees de base'!H16)</f>
        <v/>
      </c>
      <c r="F16" s="227">
        <v>0</v>
      </c>
      <c r="G16" s="228"/>
      <c r="H16" s="229" t="str">
        <f>IF('Donnees de base'!Y16="","",'Donnees de base'!Y16)</f>
        <v/>
      </c>
      <c r="I16" s="106"/>
      <c r="J16" s="230">
        <f t="shared" si="0"/>
        <v>0</v>
      </c>
      <c r="K16" s="105"/>
      <c r="L16" s="106"/>
      <c r="M16" s="230">
        <f t="shared" si="1"/>
        <v>0</v>
      </c>
      <c r="N16" s="105"/>
      <c r="O16" s="105"/>
      <c r="P16" s="231">
        <f t="shared" si="2"/>
        <v>0</v>
      </c>
      <c r="Q16" s="105"/>
      <c r="R16" s="105"/>
      <c r="S16" s="231">
        <f t="shared" si="3"/>
        <v>0</v>
      </c>
      <c r="T16" s="232">
        <f t="shared" ref="T16:U16" si="89">SUM(N16,Q16)</f>
        <v>0</v>
      </c>
      <c r="U16" s="232">
        <f t="shared" si="89"/>
        <v>0</v>
      </c>
      <c r="V16" s="231">
        <f t="shared" si="5"/>
        <v>0</v>
      </c>
      <c r="W16" s="105"/>
      <c r="X16" s="228"/>
      <c r="Y16" s="103"/>
      <c r="Z16" s="105"/>
      <c r="AA16" s="105"/>
      <c r="AB16" s="105"/>
      <c r="AC16" s="106"/>
      <c r="AD16" s="107"/>
      <c r="AE16" s="228"/>
      <c r="AF16" s="103"/>
      <c r="AG16" s="105"/>
      <c r="AH16" s="105"/>
      <c r="AI16" s="105"/>
      <c r="AJ16" s="105"/>
      <c r="AK16" s="105"/>
      <c r="AL16" s="105"/>
      <c r="AM16" s="105"/>
      <c r="AN16" s="106"/>
      <c r="AO16" s="107"/>
      <c r="AP16" s="105"/>
      <c r="AQ16" s="105"/>
      <c r="AR16" s="105"/>
      <c r="AS16" s="105"/>
      <c r="AT16" s="105"/>
      <c r="AU16" s="105"/>
      <c r="AV16" s="105"/>
      <c r="AW16" s="228"/>
      <c r="AX16" s="103"/>
      <c r="AY16" s="105"/>
      <c r="AZ16" s="105"/>
      <c r="BA16" s="105"/>
      <c r="BB16" s="105"/>
      <c r="BC16" s="105"/>
      <c r="BD16" s="105"/>
      <c r="BE16" s="105"/>
      <c r="BF16" s="105"/>
      <c r="BG16" s="105"/>
      <c r="BH16" s="105"/>
      <c r="BI16" s="106"/>
      <c r="BJ16" s="107"/>
      <c r="BK16" s="228"/>
      <c r="BL16" s="379" t="str">
        <f t="shared" si="6"/>
        <v/>
      </c>
      <c r="BM16" s="380" t="str">
        <f t="shared" si="7"/>
        <v/>
      </c>
      <c r="BN16" s="380" t="str">
        <f>IFERROR(K16/('Donnees de base'!M16*0.48),"")</f>
        <v/>
      </c>
      <c r="BO16" s="380" t="str">
        <f>IFERROR(L16/('Donnees de base'!M16*0.52),"")</f>
        <v/>
      </c>
      <c r="BP16" s="380" t="str">
        <f>IFERROR(T16/('Donnees de base'!K16*0.48),"")</f>
        <v/>
      </c>
      <c r="BQ16" s="380" t="str">
        <f>IFERROR(U16/('Donnees de base'!K16*0.52),"")</f>
        <v/>
      </c>
      <c r="BR16" s="380" t="str">
        <f>IFERROR(W16/('Donnees de base'!L16*0.48),"")</f>
        <v/>
      </c>
      <c r="BS16" s="380" t="str">
        <f>IFERROR(X16/('Donnees de base'!L16*0.52),"")</f>
        <v/>
      </c>
      <c r="BT16" s="380" t="s">
        <v>309</v>
      </c>
      <c r="BU16" s="381" t="s">
        <v>309</v>
      </c>
      <c r="BV16" s="380" t="s">
        <v>309</v>
      </c>
      <c r="BW16" s="380" t="s">
        <v>309</v>
      </c>
      <c r="BX16" s="380" t="s">
        <v>309</v>
      </c>
      <c r="BY16" s="380" t="s">
        <v>309</v>
      </c>
      <c r="BZ16" s="380" t="s">
        <v>309</v>
      </c>
      <c r="CA16" s="380" t="s">
        <v>309</v>
      </c>
      <c r="CB16" s="380" t="s">
        <v>309</v>
      </c>
      <c r="CC16" s="380" t="s">
        <v>309</v>
      </c>
      <c r="CD16" s="380" t="str">
        <f>IFERROR(AN16/('Donnees de base'!M16*0.48),"")</f>
        <v/>
      </c>
      <c r="CE16" s="380" t="s">
        <v>309</v>
      </c>
      <c r="CF16" s="380" t="s">
        <v>309</v>
      </c>
      <c r="CG16" s="380" t="s">
        <v>309</v>
      </c>
      <c r="CH16" s="382" t="s">
        <v>309</v>
      </c>
      <c r="CI16" s="332"/>
      <c r="CJ16" s="333" t="str">
        <f>IF('Donnees de base'!C16="","",'Donnees de base'!C16)</f>
        <v>DATA</v>
      </c>
      <c r="CK16" s="333" t="str">
        <f>IF('Donnees de base'!D16="","",'Donnees de base'!D16)</f>
        <v/>
      </c>
      <c r="CL16" s="333">
        <f>IF('Donnees de base'!G16="","",'Donnees de base'!G16)</f>
        <v>0</v>
      </c>
      <c r="CM16" s="386"/>
      <c r="CN16" s="383" t="s">
        <v>309</v>
      </c>
      <c r="CO16" s="335">
        <f>IF('Donnees de base'!K16="","",'Donnees de base'!K16)</f>
        <v>0</v>
      </c>
      <c r="CP16" s="397"/>
      <c r="CQ16" s="386"/>
      <c r="CR16" s="386"/>
      <c r="CS16" s="387"/>
      <c r="CT16" s="419">
        <f t="shared" si="8"/>
        <v>0</v>
      </c>
      <c r="CU16" s="389">
        <f t="shared" si="9"/>
        <v>0</v>
      </c>
      <c r="CV16" s="420">
        <f t="shared" si="10"/>
        <v>0</v>
      </c>
      <c r="CW16" s="397"/>
      <c r="CX16" s="386"/>
      <c r="CY16" s="386"/>
      <c r="CZ16" s="391"/>
      <c r="DA16" s="419">
        <f t="shared" si="11"/>
        <v>0</v>
      </c>
      <c r="DB16" s="389">
        <f t="shared" si="12"/>
        <v>0</v>
      </c>
      <c r="DC16" s="420">
        <f t="shared" si="13"/>
        <v>0</v>
      </c>
      <c r="DD16" s="395"/>
      <c r="DE16" s="386"/>
      <c r="DF16" s="386"/>
      <c r="DG16" s="396"/>
      <c r="DH16" s="419">
        <f t="shared" si="14"/>
        <v>0</v>
      </c>
      <c r="DI16" s="389">
        <f t="shared" si="15"/>
        <v>0</v>
      </c>
      <c r="DJ16" s="420">
        <f t="shared" si="16"/>
        <v>0</v>
      </c>
      <c r="DK16" s="397"/>
      <c r="DL16" s="386"/>
      <c r="DM16" s="386"/>
      <c r="DN16" s="391"/>
      <c r="DO16" s="348">
        <f t="shared" si="17"/>
        <v>0</v>
      </c>
      <c r="DP16" s="333">
        <f t="shared" si="18"/>
        <v>0</v>
      </c>
      <c r="DQ16" s="349">
        <f t="shared" si="19"/>
        <v>0</v>
      </c>
      <c r="DR16" s="430">
        <f t="shared" ref="DR16:DS16" si="90">SUM(CT16,DH16)</f>
        <v>0</v>
      </c>
      <c r="DS16" s="399">
        <f t="shared" si="90"/>
        <v>0</v>
      </c>
      <c r="DT16" s="431">
        <f t="shared" si="21"/>
        <v>0</v>
      </c>
      <c r="DU16" s="401">
        <f t="shared" ref="DU16:DV16" si="91">SUM(DA16,DO16)</f>
        <v>0</v>
      </c>
      <c r="DV16" s="399">
        <f t="shared" si="91"/>
        <v>0</v>
      </c>
      <c r="DW16" s="402">
        <f t="shared" si="23"/>
        <v>0</v>
      </c>
      <c r="DX16" s="432">
        <f t="shared" ref="DX16:DY16" si="92">SUM(CP16,CR16,CW16,CY16,DD16,DF16,DK16,DM16)</f>
        <v>0</v>
      </c>
      <c r="DY16" s="351">
        <f t="shared" si="92"/>
        <v>0</v>
      </c>
      <c r="DZ16" s="354">
        <f t="shared" si="25"/>
        <v>0</v>
      </c>
      <c r="EA16" s="531"/>
      <c r="EB16" s="532"/>
      <c r="EC16" s="533"/>
      <c r="ED16" s="530"/>
      <c r="EE16" s="408">
        <f t="shared" si="26"/>
        <v>0</v>
      </c>
      <c r="EF16" s="409">
        <f t="shared" si="27"/>
        <v>0</v>
      </c>
      <c r="EG16" s="410" t="str">
        <f>IFERROR(EF16/'Donnees de base'!E16,"")</f>
        <v/>
      </c>
      <c r="EH16" s="410">
        <f t="shared" si="28"/>
        <v>0</v>
      </c>
      <c r="EI16" s="411" t="str">
        <f>IFERROR(EH16/'Donnees de base'!F16,"")</f>
        <v/>
      </c>
      <c r="EJ16" s="365">
        <f t="shared" si="29"/>
        <v>0</v>
      </c>
      <c r="EK16" s="366" t="str">
        <f>IFERROR(EJ16/'Donnees de base'!G16,"")</f>
        <v/>
      </c>
      <c r="EL16" s="412" t="str">
        <f>IFERROR(DZ16/'Donnees de base'!K16,"")</f>
        <v/>
      </c>
      <c r="EM16" s="413" t="str">
        <f>IFERROR(DZ16/'Donnees de base'!P16,"")</f>
        <v/>
      </c>
      <c r="EN16" s="413" t="str">
        <f>IFERROR(DZ16/'Donnees de base'!T16,"")</f>
        <v/>
      </c>
      <c r="EO16" s="414" t="str">
        <f>IFERROR(EE16/'Donnees de base'!L16,"")</f>
        <v/>
      </c>
      <c r="EP16" s="370" t="str">
        <f>IFERROR(EJ16/('Donnees de base'!K16+'Donnees de base'!L16),"")</f>
        <v/>
      </c>
      <c r="EQ16" s="346"/>
      <c r="ER16" s="525">
        <v>0</v>
      </c>
      <c r="ES16" s="372">
        <f t="shared" si="30"/>
        <v>0</v>
      </c>
      <c r="ET16" s="84"/>
      <c r="EU16" s="84"/>
      <c r="EV16" s="373" t="str">
        <f>IFERROR((((ET16+EU16)*'Donnees de base'!$X$49)-(DZ16+EE16))/((ET16+EU16)*'Donnees de base'!$X$49),"")</f>
        <v/>
      </c>
      <c r="EW16" s="374">
        <f>IFERROR(Jour2!EW16-(ET16+EU16),"")</f>
        <v>0</v>
      </c>
      <c r="EX16" s="421"/>
      <c r="EY16" s="110"/>
      <c r="EZ16" s="110"/>
      <c r="FA16" s="422"/>
      <c r="FB16" s="423"/>
      <c r="FC16" s="110"/>
      <c r="FD16" s="424"/>
      <c r="FE16" s="395"/>
      <c r="FF16" s="415" t="str">
        <f>IFERROR(FE16/'Donnees de base'!AC16,"")</f>
        <v/>
      </c>
      <c r="FG16" s="386"/>
      <c r="FH16" s="415" t="str">
        <f>IFERROR(FG16/'Donnees de base'!AD16,"")</f>
        <v/>
      </c>
      <c r="FI16" s="386"/>
      <c r="FJ16" s="415" t="str">
        <f>IFERROR(FI16/'Donnees de base'!AE16,"")</f>
        <v/>
      </c>
      <c r="FK16" s="386"/>
      <c r="FL16" s="415" t="str">
        <f>IFERROR(FK16/'Donnees de base'!AF16,"")</f>
        <v/>
      </c>
      <c r="FM16" s="386"/>
      <c r="FN16" s="415" t="str">
        <f>IFERROR(FM16/'Donnees de base'!AG16,"")</f>
        <v/>
      </c>
      <c r="FO16" s="416">
        <f t="shared" si="31"/>
        <v>0</v>
      </c>
      <c r="FP16" s="386"/>
      <c r="FQ16" s="415" t="str">
        <f>IFERROR(FP16/'Donnees de base'!AH16,"")</f>
        <v/>
      </c>
      <c r="FR16" s="386"/>
      <c r="FS16" s="415" t="str">
        <f>IFERROR(FR16/'Donnees de base'!AI16,"")</f>
        <v/>
      </c>
      <c r="FT16" s="386"/>
      <c r="FU16" s="415" t="str">
        <f>IFERROR(FT16/'Donnees de base'!AJ16,"")</f>
        <v/>
      </c>
      <c r="FV16" s="416">
        <f t="shared" si="32"/>
        <v>0</v>
      </c>
      <c r="FW16" s="386"/>
      <c r="FX16" s="415" t="str">
        <f>IFERROR(FW16/'Donnees de base'!AK16,"")</f>
        <v/>
      </c>
      <c r="FY16" s="386"/>
      <c r="FZ16" s="415" t="str">
        <f>IFERROR(FY16/'Donnees de base'!AL16,"")</f>
        <v/>
      </c>
      <c r="GA16" s="386"/>
      <c r="GB16" s="415" t="str">
        <f>IFERROR(GA16/'Donnees de base'!AM16,"")</f>
        <v/>
      </c>
      <c r="GC16" s="416">
        <f t="shared" si="33"/>
        <v>0</v>
      </c>
      <c r="GD16" s="386"/>
      <c r="GE16" s="415" t="str">
        <f>IFERROR(GD16/'Donnees de base'!AN16,"")</f>
        <v/>
      </c>
      <c r="GF16" s="101"/>
      <c r="GG16" s="415" t="str">
        <f>IFERROR(GF16/'Donnees de base'!AO16,"")</f>
        <v/>
      </c>
      <c r="GH16" s="386"/>
      <c r="GI16" s="415" t="str">
        <f>IFERROR(GH16/'Donnees de base'!AP16,"")</f>
        <v/>
      </c>
      <c r="GJ16" s="386"/>
      <c r="GK16" s="417" t="str">
        <f>IFERROR(GJ16/'Donnees de base'!AQ16,"")</f>
        <v/>
      </c>
      <c r="GL16" s="418">
        <f t="shared" si="34"/>
        <v>0</v>
      </c>
      <c r="GM16" s="397"/>
      <c r="GN16" s="415" t="str">
        <f>IFERROR(GM16/'Donnees de base'!AS16,"")</f>
        <v/>
      </c>
      <c r="GO16" s="386"/>
      <c r="GP16" s="415" t="str">
        <f>IFERROR(GO16/'Donnees de base'!AT16,"")</f>
        <v/>
      </c>
      <c r="GQ16" s="386"/>
      <c r="GR16" s="415" t="str">
        <f>IFERROR(GQ16/'Donnees de base'!AU16,"")</f>
        <v/>
      </c>
      <c r="GS16" s="386"/>
      <c r="GT16" s="415" t="str">
        <f>IFERROR(GS16/'Donnees de base'!AV16,"")</f>
        <v/>
      </c>
      <c r="GU16" s="386"/>
      <c r="GV16" s="415" t="str">
        <f>IFERROR(GU16/'Donnees de base'!AW16,"")</f>
        <v/>
      </c>
      <c r="GW16" s="416">
        <f t="shared" si="35"/>
        <v>0</v>
      </c>
      <c r="GX16" s="386"/>
      <c r="GY16" s="415" t="str">
        <f>IFERROR(GX16/'Donnees de base'!AX16,"")</f>
        <v/>
      </c>
      <c r="GZ16" s="386"/>
      <c r="HA16" s="415" t="str">
        <f>IFERROR(GZ16/'Donnees de base'!AY16,"")</f>
        <v/>
      </c>
      <c r="HB16" s="386"/>
      <c r="HC16" s="415" t="str">
        <f>IFERROR(HB16/'Donnees de base'!AZ16,"")</f>
        <v/>
      </c>
      <c r="HD16" s="416">
        <f t="shared" si="36"/>
        <v>0</v>
      </c>
      <c r="HE16" s="386"/>
      <c r="HF16" s="415" t="str">
        <f>IFERROR(HE16/'Donnees de base'!BA16,"")</f>
        <v/>
      </c>
      <c r="HG16" s="386"/>
      <c r="HH16" s="415" t="str">
        <f>IFERROR(HG16/'Donnees de base'!BB16,"")</f>
        <v/>
      </c>
      <c r="HI16" s="386"/>
      <c r="HJ16" s="415" t="str">
        <f>IFERROR(HI16/'Donnees de base'!BC16,"")</f>
        <v/>
      </c>
      <c r="HK16" s="416">
        <f t="shared" si="37"/>
        <v>0</v>
      </c>
      <c r="HL16" s="386"/>
      <c r="HM16" s="415" t="str">
        <f>IFERROR(HL16/'Donnees de base'!BD16,"")</f>
        <v/>
      </c>
      <c r="HN16" s="386"/>
      <c r="HO16" s="415" t="str">
        <f>IFERROR(HN16/'Donnees de base'!BE16,"")</f>
        <v/>
      </c>
      <c r="HP16" s="386"/>
      <c r="HQ16" s="415" t="str">
        <f>IFERROR(HP16/'Donnees de base'!BF16,"")</f>
        <v/>
      </c>
      <c r="HR16" s="386"/>
      <c r="HS16" s="417" t="str">
        <f>IFERROR(HR16/'Donnees de base'!BG16,"")</f>
        <v/>
      </c>
      <c r="HT16" s="418">
        <f t="shared" si="38"/>
        <v>0</v>
      </c>
      <c r="HU16" s="397"/>
      <c r="HV16" s="415" t="str">
        <f>IFERROR(HU16/'Donnees de base'!BI16,"")</f>
        <v/>
      </c>
      <c r="HW16" s="386"/>
      <c r="HX16" s="415" t="str">
        <f>IFERROR(HW16/'Donnees de base'!BJ16,"")</f>
        <v/>
      </c>
      <c r="HY16" s="386"/>
      <c r="HZ16" s="415" t="str">
        <f>IFERROR(HY16/'Donnees de base'!BK16,"")</f>
        <v/>
      </c>
      <c r="IA16" s="386"/>
      <c r="IB16" s="415" t="str">
        <f>IFERROR(IA16/'Donnees de base'!BL16,"")</f>
        <v/>
      </c>
      <c r="IC16" s="386"/>
      <c r="ID16" s="415" t="str">
        <f>IFERROR(IC16/'Donnees de base'!BM16,"")</f>
        <v/>
      </c>
      <c r="IE16" s="416">
        <f t="shared" si="39"/>
        <v>0</v>
      </c>
      <c r="IF16" s="386"/>
      <c r="IG16" s="415" t="str">
        <f>IFERROR(IF16/'Donnees de base'!BN16,"")</f>
        <v/>
      </c>
      <c r="IH16" s="386"/>
      <c r="II16" s="415" t="str">
        <f>IFERROR(IH16/'Donnees de base'!BO16,"")</f>
        <v/>
      </c>
      <c r="IJ16" s="386"/>
      <c r="IK16" s="415" t="str">
        <f>IFERROR(IJ16/'Donnees de base'!BP16,"")</f>
        <v/>
      </c>
      <c r="IL16" s="416">
        <f t="shared" si="40"/>
        <v>0</v>
      </c>
      <c r="IM16" s="386"/>
      <c r="IN16" s="415" t="str">
        <f>IFERROR(IM16/'Donnees de base'!BQ16,"")</f>
        <v/>
      </c>
      <c r="IO16" s="386"/>
      <c r="IP16" s="415" t="str">
        <f>IFERROR(IO16/'Donnees de base'!BR16,"")</f>
        <v/>
      </c>
      <c r="IQ16" s="386"/>
      <c r="IR16" s="415" t="str">
        <f>IFERROR(IQ16/'Donnees de base'!BS16,"")</f>
        <v/>
      </c>
      <c r="IS16" s="416">
        <f t="shared" si="41"/>
        <v>0</v>
      </c>
      <c r="IT16" s="386"/>
      <c r="IU16" s="415" t="str">
        <f>IFERROR(IT16/'Donnees de base'!BT16,"")</f>
        <v/>
      </c>
      <c r="IV16" s="386"/>
      <c r="IW16" s="415" t="str">
        <f>IFERROR(IV16/'Donnees de base'!BU16,"")</f>
        <v/>
      </c>
      <c r="IX16" s="386"/>
      <c r="IY16" s="415" t="str">
        <f>IFERROR(IX16/'Donnees de base'!BV16,"")</f>
        <v/>
      </c>
      <c r="IZ16" s="386"/>
      <c r="JA16" s="417" t="str">
        <f>IFERROR(IZ16/'Donnees de base'!BW16,"")</f>
        <v/>
      </c>
      <c r="JB16" s="418">
        <f t="shared" si="42"/>
        <v>0</v>
      </c>
      <c r="JC16" s="397"/>
      <c r="JD16" s="415" t="str">
        <f>IFERROR(JC16/'Donnees de base'!BY16,"")</f>
        <v/>
      </c>
      <c r="JE16" s="386"/>
      <c r="JF16" s="386"/>
      <c r="JG16" s="386"/>
      <c r="JH16" s="386"/>
      <c r="JI16" s="389">
        <f t="shared" si="43"/>
        <v>0</v>
      </c>
      <c r="JJ16" s="417" t="str">
        <f>IFERROR(JI16/('Donnees de base'!CD16-'Donnees de base'!BY16),"")</f>
        <v/>
      </c>
      <c r="JK16" s="418">
        <f t="shared" si="44"/>
        <v>0</v>
      </c>
    </row>
    <row r="17" spans="1:271" ht="15.4">
      <c r="A17" s="214" t="str">
        <f>IF('Donnees de base'!A17="","",'Donnees de base'!A17)</f>
        <v>COUP</v>
      </c>
      <c r="B17" s="215" t="str">
        <f>IF('Donnees de base'!B17="","",'Donnees de base'!B17)</f>
        <v>GPEI</v>
      </c>
      <c r="C17" s="215" t="str">
        <f>IF('Donnees de base'!C17="","",'Donnees de base'!C17)</f>
        <v>DATA</v>
      </c>
      <c r="D17" s="215" t="str">
        <f>IF('Donnees de base'!D17="","",'Donnees de base'!D17)</f>
        <v/>
      </c>
      <c r="E17" s="216" t="str">
        <f>IF('Donnees de base'!H17="","",'Donnees de base'!H17)</f>
        <v/>
      </c>
      <c r="F17" s="227">
        <v>0</v>
      </c>
      <c r="G17" s="228"/>
      <c r="H17" s="229" t="str">
        <f>IF('Donnees de base'!Y17="","",'Donnees de base'!Y17)</f>
        <v/>
      </c>
      <c r="I17" s="106"/>
      <c r="J17" s="230">
        <f t="shared" si="0"/>
        <v>0</v>
      </c>
      <c r="K17" s="105"/>
      <c r="L17" s="106"/>
      <c r="M17" s="230">
        <f t="shared" si="1"/>
        <v>0</v>
      </c>
      <c r="N17" s="105"/>
      <c r="O17" s="105"/>
      <c r="P17" s="231">
        <f t="shared" si="2"/>
        <v>0</v>
      </c>
      <c r="Q17" s="105"/>
      <c r="R17" s="105"/>
      <c r="S17" s="231">
        <f t="shared" si="3"/>
        <v>0</v>
      </c>
      <c r="T17" s="232">
        <f t="shared" ref="T17:U17" si="93">SUM(N17,Q17)</f>
        <v>0</v>
      </c>
      <c r="U17" s="232">
        <f t="shared" si="93"/>
        <v>0</v>
      </c>
      <c r="V17" s="231">
        <f t="shared" si="5"/>
        <v>0</v>
      </c>
      <c r="W17" s="105"/>
      <c r="X17" s="228"/>
      <c r="Y17" s="103"/>
      <c r="Z17" s="105"/>
      <c r="AA17" s="105"/>
      <c r="AB17" s="105"/>
      <c r="AC17" s="106"/>
      <c r="AD17" s="107"/>
      <c r="AE17" s="228"/>
      <c r="AF17" s="103"/>
      <c r="AG17" s="105"/>
      <c r="AH17" s="105"/>
      <c r="AI17" s="105"/>
      <c r="AJ17" s="105"/>
      <c r="AK17" s="105"/>
      <c r="AL17" s="105"/>
      <c r="AM17" s="105"/>
      <c r="AN17" s="106"/>
      <c r="AO17" s="107"/>
      <c r="AP17" s="105"/>
      <c r="AQ17" s="105"/>
      <c r="AR17" s="105"/>
      <c r="AS17" s="105"/>
      <c r="AT17" s="105"/>
      <c r="AU17" s="105"/>
      <c r="AV17" s="105"/>
      <c r="AW17" s="228"/>
      <c r="AX17" s="103"/>
      <c r="AY17" s="105"/>
      <c r="AZ17" s="105"/>
      <c r="BA17" s="105"/>
      <c r="BB17" s="105"/>
      <c r="BC17" s="105"/>
      <c r="BD17" s="105"/>
      <c r="BE17" s="105"/>
      <c r="BF17" s="105"/>
      <c r="BG17" s="105"/>
      <c r="BH17" s="105"/>
      <c r="BI17" s="106"/>
      <c r="BJ17" s="107"/>
      <c r="BK17" s="228"/>
      <c r="BL17" s="379" t="str">
        <f t="shared" si="6"/>
        <v/>
      </c>
      <c r="BM17" s="380" t="str">
        <f t="shared" si="7"/>
        <v/>
      </c>
      <c r="BN17" s="380" t="str">
        <f>IFERROR(K17/('Donnees de base'!M17*0.48),"")</f>
        <v/>
      </c>
      <c r="BO17" s="380" t="str">
        <f>IFERROR(L17/('Donnees de base'!M17*0.52),"")</f>
        <v/>
      </c>
      <c r="BP17" s="380" t="str">
        <f>IFERROR(T17/('Donnees de base'!K17*0.48),"")</f>
        <v/>
      </c>
      <c r="BQ17" s="380" t="str">
        <f>IFERROR(U17/('Donnees de base'!K17*0.52),"")</f>
        <v/>
      </c>
      <c r="BR17" s="380" t="str">
        <f>IFERROR(W17/('Donnees de base'!L17*0.48),"")</f>
        <v/>
      </c>
      <c r="BS17" s="380" t="str">
        <f>IFERROR(X17/('Donnees de base'!L17*0.52),"")</f>
        <v/>
      </c>
      <c r="BT17" s="380" t="s">
        <v>309</v>
      </c>
      <c r="BU17" s="381" t="s">
        <v>309</v>
      </c>
      <c r="BV17" s="380" t="s">
        <v>309</v>
      </c>
      <c r="BW17" s="380" t="s">
        <v>309</v>
      </c>
      <c r="BX17" s="380" t="s">
        <v>309</v>
      </c>
      <c r="BY17" s="380" t="s">
        <v>309</v>
      </c>
      <c r="BZ17" s="380" t="s">
        <v>309</v>
      </c>
      <c r="CA17" s="380" t="s">
        <v>309</v>
      </c>
      <c r="CB17" s="380" t="s">
        <v>309</v>
      </c>
      <c r="CC17" s="380" t="s">
        <v>309</v>
      </c>
      <c r="CD17" s="380" t="str">
        <f>IFERROR(AN17/('Donnees de base'!M17*0.48),"")</f>
        <v/>
      </c>
      <c r="CE17" s="380" t="s">
        <v>309</v>
      </c>
      <c r="CF17" s="380" t="s">
        <v>309</v>
      </c>
      <c r="CG17" s="380" t="s">
        <v>309</v>
      </c>
      <c r="CH17" s="382" t="s">
        <v>309</v>
      </c>
      <c r="CI17" s="332"/>
      <c r="CJ17" s="333" t="str">
        <f>IF('Donnees de base'!C17="","",'Donnees de base'!C17)</f>
        <v>DATA</v>
      </c>
      <c r="CK17" s="333" t="str">
        <f>IF('Donnees de base'!D17="","",'Donnees de base'!D17)</f>
        <v/>
      </c>
      <c r="CL17" s="333">
        <f>IF('Donnees de base'!G17="","",'Donnees de base'!G17)</f>
        <v>0</v>
      </c>
      <c r="CM17" s="386"/>
      <c r="CN17" s="383" t="s">
        <v>309</v>
      </c>
      <c r="CO17" s="335">
        <f>IF('Donnees de base'!K17="","",'Donnees de base'!K17)</f>
        <v>0</v>
      </c>
      <c r="CP17" s="397"/>
      <c r="CQ17" s="386"/>
      <c r="CR17" s="386"/>
      <c r="CS17" s="387"/>
      <c r="CT17" s="419">
        <f t="shared" si="8"/>
        <v>0</v>
      </c>
      <c r="CU17" s="389">
        <f t="shared" si="9"/>
        <v>0</v>
      </c>
      <c r="CV17" s="420">
        <f t="shared" si="10"/>
        <v>0</v>
      </c>
      <c r="CW17" s="397"/>
      <c r="CX17" s="386"/>
      <c r="CY17" s="386"/>
      <c r="CZ17" s="391"/>
      <c r="DA17" s="419">
        <f t="shared" si="11"/>
        <v>0</v>
      </c>
      <c r="DB17" s="389">
        <f t="shared" si="12"/>
        <v>0</v>
      </c>
      <c r="DC17" s="420">
        <f t="shared" si="13"/>
        <v>0</v>
      </c>
      <c r="DD17" s="395"/>
      <c r="DE17" s="386"/>
      <c r="DF17" s="386"/>
      <c r="DG17" s="396"/>
      <c r="DH17" s="419">
        <f t="shared" si="14"/>
        <v>0</v>
      </c>
      <c r="DI17" s="389">
        <f t="shared" si="15"/>
        <v>0</v>
      </c>
      <c r="DJ17" s="420">
        <f t="shared" si="16"/>
        <v>0</v>
      </c>
      <c r="DK17" s="397"/>
      <c r="DL17" s="386"/>
      <c r="DM17" s="386"/>
      <c r="DN17" s="391"/>
      <c r="DO17" s="348">
        <f t="shared" si="17"/>
        <v>0</v>
      </c>
      <c r="DP17" s="333">
        <f t="shared" si="18"/>
        <v>0</v>
      </c>
      <c r="DQ17" s="349">
        <f t="shared" si="19"/>
        <v>0</v>
      </c>
      <c r="DR17" s="430">
        <f t="shared" ref="DR17:DS17" si="94">SUM(CT17,DH17)</f>
        <v>0</v>
      </c>
      <c r="DS17" s="399">
        <f t="shared" si="94"/>
        <v>0</v>
      </c>
      <c r="DT17" s="431">
        <f t="shared" si="21"/>
        <v>0</v>
      </c>
      <c r="DU17" s="401">
        <f t="shared" ref="DU17:DV17" si="95">SUM(DA17,DO17)</f>
        <v>0</v>
      </c>
      <c r="DV17" s="399">
        <f t="shared" si="95"/>
        <v>0</v>
      </c>
      <c r="DW17" s="402">
        <f t="shared" si="23"/>
        <v>0</v>
      </c>
      <c r="DX17" s="432">
        <f t="shared" ref="DX17:DY17" si="96">SUM(CP17,CR17,CW17,CY17,DD17,DF17,DK17,DM17)</f>
        <v>0</v>
      </c>
      <c r="DY17" s="351">
        <f t="shared" si="96"/>
        <v>0</v>
      </c>
      <c r="DZ17" s="354">
        <f t="shared" si="25"/>
        <v>0</v>
      </c>
      <c r="EA17" s="531"/>
      <c r="EB17" s="532"/>
      <c r="EC17" s="533"/>
      <c r="ED17" s="530"/>
      <c r="EE17" s="408">
        <f t="shared" si="26"/>
        <v>0</v>
      </c>
      <c r="EF17" s="409">
        <f t="shared" si="27"/>
        <v>0</v>
      </c>
      <c r="EG17" s="410" t="str">
        <f>IFERROR(EF17/'Donnees de base'!E17,"")</f>
        <v/>
      </c>
      <c r="EH17" s="410">
        <f t="shared" si="28"/>
        <v>0</v>
      </c>
      <c r="EI17" s="411" t="str">
        <f>IFERROR(EH17/'Donnees de base'!F17,"")</f>
        <v/>
      </c>
      <c r="EJ17" s="365">
        <f t="shared" si="29"/>
        <v>0</v>
      </c>
      <c r="EK17" s="366" t="str">
        <f>IFERROR(EJ17/'Donnees de base'!G17,"")</f>
        <v/>
      </c>
      <c r="EL17" s="412" t="str">
        <f>IFERROR(DZ17/'Donnees de base'!K17,"")</f>
        <v/>
      </c>
      <c r="EM17" s="413" t="str">
        <f>IFERROR(DZ17/'Donnees de base'!P17,"")</f>
        <v/>
      </c>
      <c r="EN17" s="413" t="str">
        <f>IFERROR(DZ17/'Donnees de base'!T17,"")</f>
        <v/>
      </c>
      <c r="EO17" s="414" t="str">
        <f>IFERROR(EE17/'Donnees de base'!L17,"")</f>
        <v/>
      </c>
      <c r="EP17" s="370" t="str">
        <f>IFERROR(EJ17/('Donnees de base'!K17+'Donnees de base'!L17),"")</f>
        <v/>
      </c>
      <c r="EQ17" s="346"/>
      <c r="ER17" s="525">
        <v>0</v>
      </c>
      <c r="ES17" s="372">
        <f t="shared" si="30"/>
        <v>0</v>
      </c>
      <c r="ET17" s="84"/>
      <c r="EU17" s="84"/>
      <c r="EV17" s="373" t="str">
        <f>IFERROR((((ET17+EU17)*'Donnees de base'!$X$49)-(DZ17+EE17))/((ET17+EU17)*'Donnees de base'!$X$49),"")</f>
        <v/>
      </c>
      <c r="EW17" s="374">
        <f>IFERROR(Jour2!EW17-(ET17+EU17),"")</f>
        <v>0</v>
      </c>
      <c r="EX17" s="421"/>
      <c r="EY17" s="110"/>
      <c r="EZ17" s="110"/>
      <c r="FA17" s="422"/>
      <c r="FB17" s="423"/>
      <c r="FC17" s="110"/>
      <c r="FD17" s="424"/>
      <c r="FE17" s="395"/>
      <c r="FF17" s="415" t="str">
        <f>IFERROR(FE17/'Donnees de base'!AC17,"")</f>
        <v/>
      </c>
      <c r="FG17" s="386"/>
      <c r="FH17" s="415" t="str">
        <f>IFERROR(FG17/'Donnees de base'!AD17,"")</f>
        <v/>
      </c>
      <c r="FI17" s="386"/>
      <c r="FJ17" s="415" t="str">
        <f>IFERROR(FI17/'Donnees de base'!AE17,"")</f>
        <v/>
      </c>
      <c r="FK17" s="386"/>
      <c r="FL17" s="415" t="str">
        <f>IFERROR(FK17/'Donnees de base'!AF17,"")</f>
        <v/>
      </c>
      <c r="FM17" s="386"/>
      <c r="FN17" s="415" t="str">
        <f>IFERROR(FM17/'Donnees de base'!AG17,"")</f>
        <v/>
      </c>
      <c r="FO17" s="416">
        <f t="shared" si="31"/>
        <v>0</v>
      </c>
      <c r="FP17" s="386"/>
      <c r="FQ17" s="415" t="str">
        <f>IFERROR(FP17/'Donnees de base'!AH17,"")</f>
        <v/>
      </c>
      <c r="FR17" s="386"/>
      <c r="FS17" s="415" t="str">
        <f>IFERROR(FR17/'Donnees de base'!AI17,"")</f>
        <v/>
      </c>
      <c r="FT17" s="386"/>
      <c r="FU17" s="415" t="str">
        <f>IFERROR(FT17/'Donnees de base'!AJ17,"")</f>
        <v/>
      </c>
      <c r="FV17" s="416">
        <f t="shared" si="32"/>
        <v>0</v>
      </c>
      <c r="FW17" s="386"/>
      <c r="FX17" s="415" t="str">
        <f>IFERROR(FW17/'Donnees de base'!AK17,"")</f>
        <v/>
      </c>
      <c r="FY17" s="386"/>
      <c r="FZ17" s="415" t="str">
        <f>IFERROR(FY17/'Donnees de base'!AL17,"")</f>
        <v/>
      </c>
      <c r="GA17" s="386"/>
      <c r="GB17" s="415" t="str">
        <f>IFERROR(GA17/'Donnees de base'!AM17,"")</f>
        <v/>
      </c>
      <c r="GC17" s="416">
        <f t="shared" si="33"/>
        <v>0</v>
      </c>
      <c r="GD17" s="386"/>
      <c r="GE17" s="415" t="str">
        <f>IFERROR(GD17/'Donnees de base'!AN17,"")</f>
        <v/>
      </c>
      <c r="GF17" s="101"/>
      <c r="GG17" s="415" t="str">
        <f>IFERROR(GF17/'Donnees de base'!AO17,"")</f>
        <v/>
      </c>
      <c r="GH17" s="386"/>
      <c r="GI17" s="415" t="str">
        <f>IFERROR(GH17/'Donnees de base'!AP17,"")</f>
        <v/>
      </c>
      <c r="GJ17" s="386"/>
      <c r="GK17" s="417" t="str">
        <f>IFERROR(GJ17/'Donnees de base'!AQ17,"")</f>
        <v/>
      </c>
      <c r="GL17" s="418">
        <f t="shared" si="34"/>
        <v>0</v>
      </c>
      <c r="GM17" s="397"/>
      <c r="GN17" s="415" t="str">
        <f>IFERROR(GM17/'Donnees de base'!AS17,"")</f>
        <v/>
      </c>
      <c r="GO17" s="386"/>
      <c r="GP17" s="415" t="str">
        <f>IFERROR(GO17/'Donnees de base'!AT17,"")</f>
        <v/>
      </c>
      <c r="GQ17" s="386"/>
      <c r="GR17" s="415" t="str">
        <f>IFERROR(GQ17/'Donnees de base'!AU17,"")</f>
        <v/>
      </c>
      <c r="GS17" s="386"/>
      <c r="GT17" s="415" t="str">
        <f>IFERROR(GS17/'Donnees de base'!AV17,"")</f>
        <v/>
      </c>
      <c r="GU17" s="386"/>
      <c r="GV17" s="415" t="str">
        <f>IFERROR(GU17/'Donnees de base'!AW17,"")</f>
        <v/>
      </c>
      <c r="GW17" s="416">
        <f t="shared" si="35"/>
        <v>0</v>
      </c>
      <c r="GX17" s="386"/>
      <c r="GY17" s="415" t="str">
        <f>IFERROR(GX17/'Donnees de base'!AX17,"")</f>
        <v/>
      </c>
      <c r="GZ17" s="386"/>
      <c r="HA17" s="415" t="str">
        <f>IFERROR(GZ17/'Donnees de base'!AY17,"")</f>
        <v/>
      </c>
      <c r="HB17" s="386"/>
      <c r="HC17" s="415" t="str">
        <f>IFERROR(HB17/'Donnees de base'!AZ17,"")</f>
        <v/>
      </c>
      <c r="HD17" s="416">
        <f t="shared" si="36"/>
        <v>0</v>
      </c>
      <c r="HE17" s="386"/>
      <c r="HF17" s="415" t="str">
        <f>IFERROR(HE17/'Donnees de base'!BA17,"")</f>
        <v/>
      </c>
      <c r="HG17" s="386"/>
      <c r="HH17" s="415" t="str">
        <f>IFERROR(HG17/'Donnees de base'!BB17,"")</f>
        <v/>
      </c>
      <c r="HI17" s="386"/>
      <c r="HJ17" s="415" t="str">
        <f>IFERROR(HI17/'Donnees de base'!BC17,"")</f>
        <v/>
      </c>
      <c r="HK17" s="416">
        <f t="shared" si="37"/>
        <v>0</v>
      </c>
      <c r="HL17" s="386"/>
      <c r="HM17" s="415" t="str">
        <f>IFERROR(HL17/'Donnees de base'!BD17,"")</f>
        <v/>
      </c>
      <c r="HN17" s="386"/>
      <c r="HO17" s="415" t="str">
        <f>IFERROR(HN17/'Donnees de base'!BE17,"")</f>
        <v/>
      </c>
      <c r="HP17" s="386"/>
      <c r="HQ17" s="415" t="str">
        <f>IFERROR(HP17/'Donnees de base'!BF17,"")</f>
        <v/>
      </c>
      <c r="HR17" s="386"/>
      <c r="HS17" s="417" t="str">
        <f>IFERROR(HR17/'Donnees de base'!BG17,"")</f>
        <v/>
      </c>
      <c r="HT17" s="418">
        <f t="shared" si="38"/>
        <v>0</v>
      </c>
      <c r="HU17" s="397"/>
      <c r="HV17" s="415" t="str">
        <f>IFERROR(HU17/'Donnees de base'!BI17,"")</f>
        <v/>
      </c>
      <c r="HW17" s="386"/>
      <c r="HX17" s="415" t="str">
        <f>IFERROR(HW17/'Donnees de base'!BJ17,"")</f>
        <v/>
      </c>
      <c r="HY17" s="386"/>
      <c r="HZ17" s="415" t="str">
        <f>IFERROR(HY17/'Donnees de base'!BK17,"")</f>
        <v/>
      </c>
      <c r="IA17" s="386"/>
      <c r="IB17" s="415" t="str">
        <f>IFERROR(IA17/'Donnees de base'!BL17,"")</f>
        <v/>
      </c>
      <c r="IC17" s="386"/>
      <c r="ID17" s="415" t="str">
        <f>IFERROR(IC17/'Donnees de base'!BM17,"")</f>
        <v/>
      </c>
      <c r="IE17" s="416">
        <f t="shared" si="39"/>
        <v>0</v>
      </c>
      <c r="IF17" s="386"/>
      <c r="IG17" s="415" t="str">
        <f>IFERROR(IF17/'Donnees de base'!BN17,"")</f>
        <v/>
      </c>
      <c r="IH17" s="386"/>
      <c r="II17" s="415" t="str">
        <f>IFERROR(IH17/'Donnees de base'!BO17,"")</f>
        <v/>
      </c>
      <c r="IJ17" s="386"/>
      <c r="IK17" s="415" t="str">
        <f>IFERROR(IJ17/'Donnees de base'!BP17,"")</f>
        <v/>
      </c>
      <c r="IL17" s="416">
        <f t="shared" si="40"/>
        <v>0</v>
      </c>
      <c r="IM17" s="386"/>
      <c r="IN17" s="415" t="str">
        <f>IFERROR(IM17/'Donnees de base'!BQ17,"")</f>
        <v/>
      </c>
      <c r="IO17" s="386"/>
      <c r="IP17" s="415" t="str">
        <f>IFERROR(IO17/'Donnees de base'!BR17,"")</f>
        <v/>
      </c>
      <c r="IQ17" s="386"/>
      <c r="IR17" s="415" t="str">
        <f>IFERROR(IQ17/'Donnees de base'!BS17,"")</f>
        <v/>
      </c>
      <c r="IS17" s="416">
        <f t="shared" si="41"/>
        <v>0</v>
      </c>
      <c r="IT17" s="386"/>
      <c r="IU17" s="415" t="str">
        <f>IFERROR(IT17/'Donnees de base'!BT17,"")</f>
        <v/>
      </c>
      <c r="IV17" s="386"/>
      <c r="IW17" s="415" t="str">
        <f>IFERROR(IV17/'Donnees de base'!BU17,"")</f>
        <v/>
      </c>
      <c r="IX17" s="386"/>
      <c r="IY17" s="415" t="str">
        <f>IFERROR(IX17/'Donnees de base'!BV17,"")</f>
        <v/>
      </c>
      <c r="IZ17" s="386"/>
      <c r="JA17" s="417" t="str">
        <f>IFERROR(IZ17/'Donnees de base'!BW17,"")</f>
        <v/>
      </c>
      <c r="JB17" s="418">
        <f t="shared" si="42"/>
        <v>0</v>
      </c>
      <c r="JC17" s="397"/>
      <c r="JD17" s="415" t="str">
        <f>IFERROR(JC17/'Donnees de base'!BY17,"")</f>
        <v/>
      </c>
      <c r="JE17" s="386"/>
      <c r="JF17" s="386"/>
      <c r="JG17" s="386"/>
      <c r="JH17" s="386"/>
      <c r="JI17" s="389">
        <f t="shared" si="43"/>
        <v>0</v>
      </c>
      <c r="JJ17" s="417" t="str">
        <f>IFERROR(JI17/('Donnees de base'!CD17-'Donnees de base'!BY17),"")</f>
        <v/>
      </c>
      <c r="JK17" s="418">
        <f t="shared" si="44"/>
        <v>0</v>
      </c>
    </row>
    <row r="18" spans="1:271" ht="15.4">
      <c r="A18" s="214" t="str">
        <f>IF('Donnees de base'!A18="","",'Donnees de base'!A18)</f>
        <v>COUP</v>
      </c>
      <c r="B18" s="215" t="str">
        <f>IF('Donnees de base'!B18="","",'Donnees de base'!B18)</f>
        <v>GPEI</v>
      </c>
      <c r="C18" s="215" t="str">
        <f>IF('Donnees de base'!C18="","",'Donnees de base'!C18)</f>
        <v>DATA</v>
      </c>
      <c r="D18" s="215" t="str">
        <f>IF('Donnees de base'!D18="","",'Donnees de base'!D18)</f>
        <v/>
      </c>
      <c r="E18" s="216" t="str">
        <f>IF('Donnees de base'!H18="","",'Donnees de base'!H18)</f>
        <v/>
      </c>
      <c r="F18" s="227">
        <v>0</v>
      </c>
      <c r="G18" s="228"/>
      <c r="H18" s="229" t="str">
        <f>IF('Donnees de base'!Y18="","",'Donnees de base'!Y18)</f>
        <v/>
      </c>
      <c r="I18" s="106"/>
      <c r="J18" s="230">
        <f t="shared" si="0"/>
        <v>0</v>
      </c>
      <c r="K18" s="105"/>
      <c r="L18" s="106"/>
      <c r="M18" s="230">
        <f t="shared" si="1"/>
        <v>0</v>
      </c>
      <c r="N18" s="105"/>
      <c r="O18" s="105"/>
      <c r="P18" s="231">
        <f t="shared" si="2"/>
        <v>0</v>
      </c>
      <c r="Q18" s="105"/>
      <c r="R18" s="105"/>
      <c r="S18" s="231">
        <f t="shared" si="3"/>
        <v>0</v>
      </c>
      <c r="T18" s="232">
        <f t="shared" ref="T18:U18" si="97">SUM(N18,Q18)</f>
        <v>0</v>
      </c>
      <c r="U18" s="232">
        <f t="shared" si="97"/>
        <v>0</v>
      </c>
      <c r="V18" s="231">
        <f t="shared" si="5"/>
        <v>0</v>
      </c>
      <c r="W18" s="105"/>
      <c r="X18" s="228"/>
      <c r="Y18" s="103"/>
      <c r="Z18" s="105"/>
      <c r="AA18" s="105"/>
      <c r="AB18" s="105"/>
      <c r="AC18" s="106"/>
      <c r="AD18" s="107"/>
      <c r="AE18" s="228"/>
      <c r="AF18" s="103"/>
      <c r="AG18" s="105"/>
      <c r="AH18" s="105"/>
      <c r="AI18" s="105"/>
      <c r="AJ18" s="105"/>
      <c r="AK18" s="105"/>
      <c r="AL18" s="105"/>
      <c r="AM18" s="105"/>
      <c r="AN18" s="106"/>
      <c r="AO18" s="107"/>
      <c r="AP18" s="105"/>
      <c r="AQ18" s="105"/>
      <c r="AR18" s="105"/>
      <c r="AS18" s="105"/>
      <c r="AT18" s="105"/>
      <c r="AU18" s="105"/>
      <c r="AV18" s="105"/>
      <c r="AW18" s="228"/>
      <c r="AX18" s="103"/>
      <c r="AY18" s="105"/>
      <c r="AZ18" s="105"/>
      <c r="BA18" s="105"/>
      <c r="BB18" s="105"/>
      <c r="BC18" s="105"/>
      <c r="BD18" s="105"/>
      <c r="BE18" s="105"/>
      <c r="BF18" s="105"/>
      <c r="BG18" s="105"/>
      <c r="BH18" s="105"/>
      <c r="BI18" s="106"/>
      <c r="BJ18" s="107"/>
      <c r="BK18" s="228"/>
      <c r="BL18" s="379" t="str">
        <f t="shared" si="6"/>
        <v/>
      </c>
      <c r="BM18" s="380" t="str">
        <f t="shared" si="7"/>
        <v/>
      </c>
      <c r="BN18" s="380" t="str">
        <f>IFERROR(K18/('Donnees de base'!M18*0.48),"")</f>
        <v/>
      </c>
      <c r="BO18" s="380" t="str">
        <f>IFERROR(L18/('Donnees de base'!M18*0.52),"")</f>
        <v/>
      </c>
      <c r="BP18" s="380" t="str">
        <f>IFERROR(T18/('Donnees de base'!K18*0.48),"")</f>
        <v/>
      </c>
      <c r="BQ18" s="380" t="str">
        <f>IFERROR(U18/('Donnees de base'!K18*0.52),"")</f>
        <v/>
      </c>
      <c r="BR18" s="380" t="str">
        <f>IFERROR(W18/('Donnees de base'!L18*0.48),"")</f>
        <v/>
      </c>
      <c r="BS18" s="380" t="str">
        <f>IFERROR(X18/('Donnees de base'!L18*0.52),"")</f>
        <v/>
      </c>
      <c r="BT18" s="380" t="s">
        <v>309</v>
      </c>
      <c r="BU18" s="381" t="s">
        <v>309</v>
      </c>
      <c r="BV18" s="380" t="s">
        <v>309</v>
      </c>
      <c r="BW18" s="380" t="s">
        <v>309</v>
      </c>
      <c r="BX18" s="380" t="s">
        <v>309</v>
      </c>
      <c r="BY18" s="380" t="s">
        <v>309</v>
      </c>
      <c r="BZ18" s="380" t="s">
        <v>309</v>
      </c>
      <c r="CA18" s="380" t="s">
        <v>309</v>
      </c>
      <c r="CB18" s="380" t="s">
        <v>309</v>
      </c>
      <c r="CC18" s="380" t="s">
        <v>309</v>
      </c>
      <c r="CD18" s="380" t="str">
        <f>IFERROR(AN18/('Donnees de base'!M18*0.48),"")</f>
        <v/>
      </c>
      <c r="CE18" s="380" t="s">
        <v>309</v>
      </c>
      <c r="CF18" s="380" t="s">
        <v>309</v>
      </c>
      <c r="CG18" s="380" t="s">
        <v>309</v>
      </c>
      <c r="CH18" s="382" t="s">
        <v>309</v>
      </c>
      <c r="CI18" s="332"/>
      <c r="CJ18" s="333" t="str">
        <f>IF('Donnees de base'!C18="","",'Donnees de base'!C18)</f>
        <v>DATA</v>
      </c>
      <c r="CK18" s="333" t="str">
        <f>IF('Donnees de base'!D18="","",'Donnees de base'!D18)</f>
        <v/>
      </c>
      <c r="CL18" s="333">
        <f>IF('Donnees de base'!G18="","",'Donnees de base'!G18)</f>
        <v>0</v>
      </c>
      <c r="CM18" s="386"/>
      <c r="CN18" s="383" t="s">
        <v>309</v>
      </c>
      <c r="CO18" s="335">
        <f>IF('Donnees de base'!K18="","",'Donnees de base'!K18)</f>
        <v>0</v>
      </c>
      <c r="CP18" s="397"/>
      <c r="CQ18" s="386"/>
      <c r="CR18" s="386"/>
      <c r="CS18" s="387"/>
      <c r="CT18" s="419">
        <f t="shared" si="8"/>
        <v>0</v>
      </c>
      <c r="CU18" s="389">
        <f t="shared" si="9"/>
        <v>0</v>
      </c>
      <c r="CV18" s="420">
        <f t="shared" si="10"/>
        <v>0</v>
      </c>
      <c r="CW18" s="397"/>
      <c r="CX18" s="386"/>
      <c r="CY18" s="386"/>
      <c r="CZ18" s="391"/>
      <c r="DA18" s="419">
        <f t="shared" si="11"/>
        <v>0</v>
      </c>
      <c r="DB18" s="389">
        <f t="shared" si="12"/>
        <v>0</v>
      </c>
      <c r="DC18" s="420">
        <f t="shared" si="13"/>
        <v>0</v>
      </c>
      <c r="DD18" s="395"/>
      <c r="DE18" s="386"/>
      <c r="DF18" s="386"/>
      <c r="DG18" s="396"/>
      <c r="DH18" s="419">
        <f t="shared" si="14"/>
        <v>0</v>
      </c>
      <c r="DI18" s="389">
        <f t="shared" si="15"/>
        <v>0</v>
      </c>
      <c r="DJ18" s="420">
        <f t="shared" si="16"/>
        <v>0</v>
      </c>
      <c r="DK18" s="397"/>
      <c r="DL18" s="386"/>
      <c r="DM18" s="386"/>
      <c r="DN18" s="391"/>
      <c r="DO18" s="348">
        <f t="shared" si="17"/>
        <v>0</v>
      </c>
      <c r="DP18" s="333">
        <f t="shared" si="18"/>
        <v>0</v>
      </c>
      <c r="DQ18" s="349">
        <f t="shared" si="19"/>
        <v>0</v>
      </c>
      <c r="DR18" s="430">
        <f t="shared" ref="DR18:DS18" si="98">SUM(CT18,DH18)</f>
        <v>0</v>
      </c>
      <c r="DS18" s="399">
        <f t="shared" si="98"/>
        <v>0</v>
      </c>
      <c r="DT18" s="431">
        <f t="shared" si="21"/>
        <v>0</v>
      </c>
      <c r="DU18" s="401">
        <f t="shared" ref="DU18:DV18" si="99">SUM(DA18,DO18)</f>
        <v>0</v>
      </c>
      <c r="DV18" s="399">
        <f t="shared" si="99"/>
        <v>0</v>
      </c>
      <c r="DW18" s="402">
        <f t="shared" si="23"/>
        <v>0</v>
      </c>
      <c r="DX18" s="432">
        <f t="shared" ref="DX18:DY18" si="100">SUM(CP18,CR18,CW18,CY18,DD18,DF18,DK18,DM18)</f>
        <v>0</v>
      </c>
      <c r="DY18" s="351">
        <f t="shared" si="100"/>
        <v>0</v>
      </c>
      <c r="DZ18" s="354">
        <f t="shared" si="25"/>
        <v>0</v>
      </c>
      <c r="EA18" s="531"/>
      <c r="EB18" s="532"/>
      <c r="EC18" s="533"/>
      <c r="ED18" s="530"/>
      <c r="EE18" s="408">
        <f t="shared" si="26"/>
        <v>0</v>
      </c>
      <c r="EF18" s="409">
        <f t="shared" si="27"/>
        <v>0</v>
      </c>
      <c r="EG18" s="410" t="str">
        <f>IFERROR(EF18/'Donnees de base'!E18,"")</f>
        <v/>
      </c>
      <c r="EH18" s="410">
        <f t="shared" si="28"/>
        <v>0</v>
      </c>
      <c r="EI18" s="411" t="str">
        <f>IFERROR(EH18/'Donnees de base'!F18,"")</f>
        <v/>
      </c>
      <c r="EJ18" s="365">
        <f t="shared" si="29"/>
        <v>0</v>
      </c>
      <c r="EK18" s="366" t="str">
        <f>IFERROR(EJ18/'Donnees de base'!G18,"")</f>
        <v/>
      </c>
      <c r="EL18" s="412" t="str">
        <f>IFERROR(DZ18/'Donnees de base'!K18,"")</f>
        <v/>
      </c>
      <c r="EM18" s="413" t="str">
        <f>IFERROR(DZ18/'Donnees de base'!P18,"")</f>
        <v/>
      </c>
      <c r="EN18" s="413" t="str">
        <f>IFERROR(DZ18/'Donnees de base'!T18,"")</f>
        <v/>
      </c>
      <c r="EO18" s="414" t="str">
        <f>IFERROR(EE18/'Donnees de base'!L18,"")</f>
        <v/>
      </c>
      <c r="EP18" s="370" t="str">
        <f>IFERROR(EJ18/('Donnees de base'!K18+'Donnees de base'!L18),"")</f>
        <v/>
      </c>
      <c r="EQ18" s="346"/>
      <c r="ER18" s="525">
        <v>0</v>
      </c>
      <c r="ES18" s="372">
        <f t="shared" si="30"/>
        <v>0</v>
      </c>
      <c r="ET18" s="84"/>
      <c r="EU18" s="84"/>
      <c r="EV18" s="373" t="str">
        <f>IFERROR((((ET18+EU18)*'Donnees de base'!$X$49)-(DZ18+EE18))/((ET18+EU18)*'Donnees de base'!$X$49),"")</f>
        <v/>
      </c>
      <c r="EW18" s="374">
        <f>IFERROR(Jour2!EW18-(ET18+EU18),"")</f>
        <v>0</v>
      </c>
      <c r="EX18" s="421"/>
      <c r="EY18" s="110"/>
      <c r="EZ18" s="110"/>
      <c r="FA18" s="422"/>
      <c r="FB18" s="423"/>
      <c r="FC18" s="110"/>
      <c r="FD18" s="424"/>
      <c r="FE18" s="395"/>
      <c r="FF18" s="415" t="str">
        <f>IFERROR(FE18/'Donnees de base'!AC18,"")</f>
        <v/>
      </c>
      <c r="FG18" s="386"/>
      <c r="FH18" s="415" t="str">
        <f>IFERROR(FG18/'Donnees de base'!AD18,"")</f>
        <v/>
      </c>
      <c r="FI18" s="386"/>
      <c r="FJ18" s="415" t="str">
        <f>IFERROR(FI18/'Donnees de base'!AE18,"")</f>
        <v/>
      </c>
      <c r="FK18" s="386"/>
      <c r="FL18" s="415" t="str">
        <f>IFERROR(FK18/'Donnees de base'!AF18,"")</f>
        <v/>
      </c>
      <c r="FM18" s="386"/>
      <c r="FN18" s="415" t="str">
        <f>IFERROR(FM18/'Donnees de base'!AG18,"")</f>
        <v/>
      </c>
      <c r="FO18" s="416">
        <f t="shared" si="31"/>
        <v>0</v>
      </c>
      <c r="FP18" s="386"/>
      <c r="FQ18" s="415" t="str">
        <f>IFERROR(FP18/'Donnees de base'!AH18,"")</f>
        <v/>
      </c>
      <c r="FR18" s="386"/>
      <c r="FS18" s="415" t="str">
        <f>IFERROR(FR18/'Donnees de base'!AI18,"")</f>
        <v/>
      </c>
      <c r="FT18" s="386"/>
      <c r="FU18" s="415" t="str">
        <f>IFERROR(FT18/'Donnees de base'!AJ18,"")</f>
        <v/>
      </c>
      <c r="FV18" s="416">
        <f t="shared" si="32"/>
        <v>0</v>
      </c>
      <c r="FW18" s="386"/>
      <c r="FX18" s="415" t="str">
        <f>IFERROR(FW18/'Donnees de base'!AK18,"")</f>
        <v/>
      </c>
      <c r="FY18" s="386"/>
      <c r="FZ18" s="415" t="str">
        <f>IFERROR(FY18/'Donnees de base'!AL18,"")</f>
        <v/>
      </c>
      <c r="GA18" s="386"/>
      <c r="GB18" s="415" t="str">
        <f>IFERROR(GA18/'Donnees de base'!AM18,"")</f>
        <v/>
      </c>
      <c r="GC18" s="416">
        <f t="shared" si="33"/>
        <v>0</v>
      </c>
      <c r="GD18" s="386"/>
      <c r="GE18" s="415" t="str">
        <f>IFERROR(GD18/'Donnees de base'!AN18,"")</f>
        <v/>
      </c>
      <c r="GF18" s="101"/>
      <c r="GG18" s="415" t="str">
        <f>IFERROR(GF18/'Donnees de base'!AO18,"")</f>
        <v/>
      </c>
      <c r="GH18" s="386"/>
      <c r="GI18" s="415" t="str">
        <f>IFERROR(GH18/'Donnees de base'!AP18,"")</f>
        <v/>
      </c>
      <c r="GJ18" s="386"/>
      <c r="GK18" s="417" t="str">
        <f>IFERROR(GJ18/'Donnees de base'!AQ18,"")</f>
        <v/>
      </c>
      <c r="GL18" s="418">
        <f t="shared" si="34"/>
        <v>0</v>
      </c>
      <c r="GM18" s="397"/>
      <c r="GN18" s="415" t="str">
        <f>IFERROR(GM18/'Donnees de base'!AS18,"")</f>
        <v/>
      </c>
      <c r="GO18" s="386"/>
      <c r="GP18" s="415" t="str">
        <f>IFERROR(GO18/'Donnees de base'!AT18,"")</f>
        <v/>
      </c>
      <c r="GQ18" s="386"/>
      <c r="GR18" s="415" t="str">
        <f>IFERROR(GQ18/'Donnees de base'!AU18,"")</f>
        <v/>
      </c>
      <c r="GS18" s="386"/>
      <c r="GT18" s="415" t="str">
        <f>IFERROR(GS18/'Donnees de base'!AV18,"")</f>
        <v/>
      </c>
      <c r="GU18" s="386"/>
      <c r="GV18" s="415" t="str">
        <f>IFERROR(GU18/'Donnees de base'!AW18,"")</f>
        <v/>
      </c>
      <c r="GW18" s="416">
        <f t="shared" si="35"/>
        <v>0</v>
      </c>
      <c r="GX18" s="386"/>
      <c r="GY18" s="415" t="str">
        <f>IFERROR(GX18/'Donnees de base'!AX18,"")</f>
        <v/>
      </c>
      <c r="GZ18" s="386"/>
      <c r="HA18" s="415" t="str">
        <f>IFERROR(GZ18/'Donnees de base'!AY18,"")</f>
        <v/>
      </c>
      <c r="HB18" s="386"/>
      <c r="HC18" s="415" t="str">
        <f>IFERROR(HB18/'Donnees de base'!AZ18,"")</f>
        <v/>
      </c>
      <c r="HD18" s="416">
        <f t="shared" si="36"/>
        <v>0</v>
      </c>
      <c r="HE18" s="386"/>
      <c r="HF18" s="415" t="str">
        <f>IFERROR(HE18/'Donnees de base'!BA18,"")</f>
        <v/>
      </c>
      <c r="HG18" s="386"/>
      <c r="HH18" s="415" t="str">
        <f>IFERROR(HG18/'Donnees de base'!BB18,"")</f>
        <v/>
      </c>
      <c r="HI18" s="386"/>
      <c r="HJ18" s="415" t="str">
        <f>IFERROR(HI18/'Donnees de base'!BC18,"")</f>
        <v/>
      </c>
      <c r="HK18" s="416">
        <f t="shared" si="37"/>
        <v>0</v>
      </c>
      <c r="HL18" s="386"/>
      <c r="HM18" s="415" t="str">
        <f>IFERROR(HL18/'Donnees de base'!BD18,"")</f>
        <v/>
      </c>
      <c r="HN18" s="386"/>
      <c r="HO18" s="415" t="str">
        <f>IFERROR(HN18/'Donnees de base'!BE18,"")</f>
        <v/>
      </c>
      <c r="HP18" s="386"/>
      <c r="HQ18" s="415" t="str">
        <f>IFERROR(HP18/'Donnees de base'!BF18,"")</f>
        <v/>
      </c>
      <c r="HR18" s="386"/>
      <c r="HS18" s="417" t="str">
        <f>IFERROR(HR18/'Donnees de base'!BG18,"")</f>
        <v/>
      </c>
      <c r="HT18" s="418">
        <f t="shared" si="38"/>
        <v>0</v>
      </c>
      <c r="HU18" s="397"/>
      <c r="HV18" s="415" t="str">
        <f>IFERROR(HU18/'Donnees de base'!BI18,"")</f>
        <v/>
      </c>
      <c r="HW18" s="386"/>
      <c r="HX18" s="415" t="str">
        <f>IFERROR(HW18/'Donnees de base'!BJ18,"")</f>
        <v/>
      </c>
      <c r="HY18" s="386"/>
      <c r="HZ18" s="415" t="str">
        <f>IFERROR(HY18/'Donnees de base'!BK18,"")</f>
        <v/>
      </c>
      <c r="IA18" s="386"/>
      <c r="IB18" s="415" t="str">
        <f>IFERROR(IA18/'Donnees de base'!BL18,"")</f>
        <v/>
      </c>
      <c r="IC18" s="386"/>
      <c r="ID18" s="415" t="str">
        <f>IFERROR(IC18/'Donnees de base'!BM18,"")</f>
        <v/>
      </c>
      <c r="IE18" s="416">
        <f t="shared" si="39"/>
        <v>0</v>
      </c>
      <c r="IF18" s="386"/>
      <c r="IG18" s="415" t="str">
        <f>IFERROR(IF18/'Donnees de base'!BN18,"")</f>
        <v/>
      </c>
      <c r="IH18" s="386"/>
      <c r="II18" s="415" t="str">
        <f>IFERROR(IH18/'Donnees de base'!BO18,"")</f>
        <v/>
      </c>
      <c r="IJ18" s="386"/>
      <c r="IK18" s="415" t="str">
        <f>IFERROR(IJ18/'Donnees de base'!BP18,"")</f>
        <v/>
      </c>
      <c r="IL18" s="416">
        <f t="shared" si="40"/>
        <v>0</v>
      </c>
      <c r="IM18" s="386"/>
      <c r="IN18" s="415" t="str">
        <f>IFERROR(IM18/'Donnees de base'!BQ18,"")</f>
        <v/>
      </c>
      <c r="IO18" s="386"/>
      <c r="IP18" s="415" t="str">
        <f>IFERROR(IO18/'Donnees de base'!BR18,"")</f>
        <v/>
      </c>
      <c r="IQ18" s="386"/>
      <c r="IR18" s="415" t="str">
        <f>IFERROR(IQ18/'Donnees de base'!BS18,"")</f>
        <v/>
      </c>
      <c r="IS18" s="416">
        <f t="shared" si="41"/>
        <v>0</v>
      </c>
      <c r="IT18" s="386"/>
      <c r="IU18" s="415" t="str">
        <f>IFERROR(IT18/'Donnees de base'!BT18,"")</f>
        <v/>
      </c>
      <c r="IV18" s="386"/>
      <c r="IW18" s="415" t="str">
        <f>IFERROR(IV18/'Donnees de base'!BU18,"")</f>
        <v/>
      </c>
      <c r="IX18" s="386"/>
      <c r="IY18" s="415" t="str">
        <f>IFERROR(IX18/'Donnees de base'!BV18,"")</f>
        <v/>
      </c>
      <c r="IZ18" s="386"/>
      <c r="JA18" s="417" t="str">
        <f>IFERROR(IZ18/'Donnees de base'!BW18,"")</f>
        <v/>
      </c>
      <c r="JB18" s="418">
        <f t="shared" si="42"/>
        <v>0</v>
      </c>
      <c r="JC18" s="397"/>
      <c r="JD18" s="415" t="str">
        <f>IFERROR(JC18/'Donnees de base'!BY18,"")</f>
        <v/>
      </c>
      <c r="JE18" s="386"/>
      <c r="JF18" s="386"/>
      <c r="JG18" s="386"/>
      <c r="JH18" s="386"/>
      <c r="JI18" s="389">
        <f t="shared" si="43"/>
        <v>0</v>
      </c>
      <c r="JJ18" s="417" t="str">
        <f>IFERROR(JI18/('Donnees de base'!CD18-'Donnees de base'!BY18),"")</f>
        <v/>
      </c>
      <c r="JK18" s="418">
        <f t="shared" si="44"/>
        <v>0</v>
      </c>
    </row>
    <row r="19" spans="1:271" ht="15.4">
      <c r="A19" s="214" t="str">
        <f>IF('Donnees de base'!A19="","",'Donnees de base'!A19)</f>
        <v>COUP</v>
      </c>
      <c r="B19" s="215" t="str">
        <f>IF('Donnees de base'!B19="","",'Donnees de base'!B19)</f>
        <v>GPEI</v>
      </c>
      <c r="C19" s="215" t="str">
        <f>IF('Donnees de base'!C19="","",'Donnees de base'!C19)</f>
        <v>DATA</v>
      </c>
      <c r="D19" s="215" t="str">
        <f>IF('Donnees de base'!D19="","",'Donnees de base'!D19)</f>
        <v/>
      </c>
      <c r="E19" s="216" t="str">
        <f>IF('Donnees de base'!H19="","",'Donnees de base'!H19)</f>
        <v/>
      </c>
      <c r="F19" s="227">
        <v>0</v>
      </c>
      <c r="G19" s="228"/>
      <c r="H19" s="229" t="str">
        <f>IF('Donnees de base'!Y19="","",'Donnees de base'!Y19)</f>
        <v/>
      </c>
      <c r="I19" s="106"/>
      <c r="J19" s="230">
        <f t="shared" si="0"/>
        <v>0</v>
      </c>
      <c r="K19" s="105"/>
      <c r="L19" s="106"/>
      <c r="M19" s="230">
        <f t="shared" si="1"/>
        <v>0</v>
      </c>
      <c r="N19" s="105"/>
      <c r="O19" s="105"/>
      <c r="P19" s="231">
        <f t="shared" si="2"/>
        <v>0</v>
      </c>
      <c r="Q19" s="105"/>
      <c r="R19" s="105"/>
      <c r="S19" s="231">
        <f t="shared" si="3"/>
        <v>0</v>
      </c>
      <c r="T19" s="232">
        <f t="shared" ref="T19:U19" si="101">SUM(N19,Q19)</f>
        <v>0</v>
      </c>
      <c r="U19" s="232">
        <f t="shared" si="101"/>
        <v>0</v>
      </c>
      <c r="V19" s="231">
        <f t="shared" si="5"/>
        <v>0</v>
      </c>
      <c r="W19" s="105"/>
      <c r="X19" s="228"/>
      <c r="Y19" s="103"/>
      <c r="Z19" s="105"/>
      <c r="AA19" s="105"/>
      <c r="AB19" s="105"/>
      <c r="AC19" s="106"/>
      <c r="AD19" s="107"/>
      <c r="AE19" s="228"/>
      <c r="AF19" s="103"/>
      <c r="AG19" s="105"/>
      <c r="AH19" s="105"/>
      <c r="AI19" s="105"/>
      <c r="AJ19" s="105"/>
      <c r="AK19" s="105"/>
      <c r="AL19" s="105"/>
      <c r="AM19" s="105"/>
      <c r="AN19" s="106"/>
      <c r="AO19" s="107"/>
      <c r="AP19" s="105"/>
      <c r="AQ19" s="105"/>
      <c r="AR19" s="105"/>
      <c r="AS19" s="105"/>
      <c r="AT19" s="105"/>
      <c r="AU19" s="105"/>
      <c r="AV19" s="105"/>
      <c r="AW19" s="228"/>
      <c r="AX19" s="103"/>
      <c r="AY19" s="105"/>
      <c r="AZ19" s="105"/>
      <c r="BA19" s="105"/>
      <c r="BB19" s="105"/>
      <c r="BC19" s="105"/>
      <c r="BD19" s="105"/>
      <c r="BE19" s="105"/>
      <c r="BF19" s="105"/>
      <c r="BG19" s="105"/>
      <c r="BH19" s="105"/>
      <c r="BI19" s="106"/>
      <c r="BJ19" s="107"/>
      <c r="BK19" s="228"/>
      <c r="BL19" s="379" t="str">
        <f t="shared" si="6"/>
        <v/>
      </c>
      <c r="BM19" s="380" t="str">
        <f t="shared" si="7"/>
        <v/>
      </c>
      <c r="BN19" s="380" t="str">
        <f>IFERROR(K19/('Donnees de base'!M19*0.48),"")</f>
        <v/>
      </c>
      <c r="BO19" s="380" t="str">
        <f>IFERROR(L19/('Donnees de base'!M19*0.52),"")</f>
        <v/>
      </c>
      <c r="BP19" s="380" t="str">
        <f>IFERROR(T19/('Donnees de base'!K19*0.48),"")</f>
        <v/>
      </c>
      <c r="BQ19" s="380" t="str">
        <f>IFERROR(U19/('Donnees de base'!K19*0.52),"")</f>
        <v/>
      </c>
      <c r="BR19" s="380" t="str">
        <f>IFERROR(W19/('Donnees de base'!L19*0.48),"")</f>
        <v/>
      </c>
      <c r="BS19" s="380" t="str">
        <f>IFERROR(X19/('Donnees de base'!L19*0.52),"")</f>
        <v/>
      </c>
      <c r="BT19" s="380" t="s">
        <v>309</v>
      </c>
      <c r="BU19" s="381" t="s">
        <v>309</v>
      </c>
      <c r="BV19" s="380" t="s">
        <v>309</v>
      </c>
      <c r="BW19" s="380" t="s">
        <v>309</v>
      </c>
      <c r="BX19" s="380" t="s">
        <v>309</v>
      </c>
      <c r="BY19" s="380" t="s">
        <v>309</v>
      </c>
      <c r="BZ19" s="380" t="s">
        <v>309</v>
      </c>
      <c r="CA19" s="380" t="s">
        <v>309</v>
      </c>
      <c r="CB19" s="380" t="s">
        <v>309</v>
      </c>
      <c r="CC19" s="380" t="s">
        <v>309</v>
      </c>
      <c r="CD19" s="380" t="str">
        <f>IFERROR(AN19/('Donnees de base'!M19*0.48),"")</f>
        <v/>
      </c>
      <c r="CE19" s="380" t="s">
        <v>309</v>
      </c>
      <c r="CF19" s="380" t="s">
        <v>309</v>
      </c>
      <c r="CG19" s="380" t="s">
        <v>309</v>
      </c>
      <c r="CH19" s="382" t="s">
        <v>309</v>
      </c>
      <c r="CI19" s="332"/>
      <c r="CJ19" s="333" t="str">
        <f>IF('Donnees de base'!C19="","",'Donnees de base'!C19)</f>
        <v>DATA</v>
      </c>
      <c r="CK19" s="333" t="str">
        <f>IF('Donnees de base'!D19="","",'Donnees de base'!D19)</f>
        <v/>
      </c>
      <c r="CL19" s="333">
        <f>IF('Donnees de base'!G19="","",'Donnees de base'!G19)</f>
        <v>0</v>
      </c>
      <c r="CM19" s="386"/>
      <c r="CN19" s="383" t="s">
        <v>309</v>
      </c>
      <c r="CO19" s="335">
        <f>IF('Donnees de base'!K19="","",'Donnees de base'!K19)</f>
        <v>0</v>
      </c>
      <c r="CP19" s="397"/>
      <c r="CQ19" s="386"/>
      <c r="CR19" s="386"/>
      <c r="CS19" s="387"/>
      <c r="CT19" s="419">
        <f t="shared" si="8"/>
        <v>0</v>
      </c>
      <c r="CU19" s="389">
        <f t="shared" si="9"/>
        <v>0</v>
      </c>
      <c r="CV19" s="420">
        <f t="shared" si="10"/>
        <v>0</v>
      </c>
      <c r="CW19" s="397"/>
      <c r="CX19" s="386"/>
      <c r="CY19" s="386"/>
      <c r="CZ19" s="391"/>
      <c r="DA19" s="419">
        <f t="shared" si="11"/>
        <v>0</v>
      </c>
      <c r="DB19" s="389">
        <f t="shared" si="12"/>
        <v>0</v>
      </c>
      <c r="DC19" s="420">
        <f t="shared" si="13"/>
        <v>0</v>
      </c>
      <c r="DD19" s="395"/>
      <c r="DE19" s="386"/>
      <c r="DF19" s="386"/>
      <c r="DG19" s="396"/>
      <c r="DH19" s="419">
        <f t="shared" si="14"/>
        <v>0</v>
      </c>
      <c r="DI19" s="389">
        <f t="shared" si="15"/>
        <v>0</v>
      </c>
      <c r="DJ19" s="420">
        <f t="shared" si="16"/>
        <v>0</v>
      </c>
      <c r="DK19" s="397"/>
      <c r="DL19" s="386"/>
      <c r="DM19" s="386"/>
      <c r="DN19" s="391"/>
      <c r="DO19" s="348">
        <f t="shared" si="17"/>
        <v>0</v>
      </c>
      <c r="DP19" s="333">
        <f t="shared" si="18"/>
        <v>0</v>
      </c>
      <c r="DQ19" s="349">
        <f t="shared" si="19"/>
        <v>0</v>
      </c>
      <c r="DR19" s="430">
        <f t="shared" ref="DR19:DS19" si="102">SUM(CT19,DH19)</f>
        <v>0</v>
      </c>
      <c r="DS19" s="399">
        <f t="shared" si="102"/>
        <v>0</v>
      </c>
      <c r="DT19" s="431">
        <f t="shared" si="21"/>
        <v>0</v>
      </c>
      <c r="DU19" s="401">
        <f t="shared" ref="DU19:DV19" si="103">SUM(DA19,DO19)</f>
        <v>0</v>
      </c>
      <c r="DV19" s="399">
        <f t="shared" si="103"/>
        <v>0</v>
      </c>
      <c r="DW19" s="402">
        <f t="shared" si="23"/>
        <v>0</v>
      </c>
      <c r="DX19" s="432">
        <f t="shared" ref="DX19:DY19" si="104">SUM(CP19,CR19,CW19,CY19,DD19,DF19,DK19,DM19)</f>
        <v>0</v>
      </c>
      <c r="DY19" s="351">
        <f t="shared" si="104"/>
        <v>0</v>
      </c>
      <c r="DZ19" s="354">
        <f t="shared" si="25"/>
        <v>0</v>
      </c>
      <c r="EA19" s="531"/>
      <c r="EB19" s="532"/>
      <c r="EC19" s="533"/>
      <c r="ED19" s="530"/>
      <c r="EE19" s="408">
        <f t="shared" si="26"/>
        <v>0</v>
      </c>
      <c r="EF19" s="409">
        <f t="shared" si="27"/>
        <v>0</v>
      </c>
      <c r="EG19" s="410" t="str">
        <f>IFERROR(EF19/'Donnees de base'!E19,"")</f>
        <v/>
      </c>
      <c r="EH19" s="410">
        <f t="shared" si="28"/>
        <v>0</v>
      </c>
      <c r="EI19" s="411" t="str">
        <f>IFERROR(EH19/'Donnees de base'!F19,"")</f>
        <v/>
      </c>
      <c r="EJ19" s="365">
        <f t="shared" si="29"/>
        <v>0</v>
      </c>
      <c r="EK19" s="366" t="str">
        <f>IFERROR(EJ19/'Donnees de base'!G19,"")</f>
        <v/>
      </c>
      <c r="EL19" s="412" t="str">
        <f>IFERROR(DZ19/'Donnees de base'!K19,"")</f>
        <v/>
      </c>
      <c r="EM19" s="413" t="str">
        <f>IFERROR(DZ19/'Donnees de base'!P19,"")</f>
        <v/>
      </c>
      <c r="EN19" s="413" t="str">
        <f>IFERROR(DZ19/'Donnees de base'!T19,"")</f>
        <v/>
      </c>
      <c r="EO19" s="414" t="str">
        <f>IFERROR(EE19/'Donnees de base'!L19,"")</f>
        <v/>
      </c>
      <c r="EP19" s="370" t="str">
        <f>IFERROR(EJ19/('Donnees de base'!K19+'Donnees de base'!L19),"")</f>
        <v/>
      </c>
      <c r="EQ19" s="346"/>
      <c r="ER19" s="525">
        <v>0</v>
      </c>
      <c r="ES19" s="372">
        <f t="shared" si="30"/>
        <v>0</v>
      </c>
      <c r="ET19" s="84"/>
      <c r="EU19" s="84"/>
      <c r="EV19" s="373" t="str">
        <f>IFERROR((((ET19+EU19)*'Donnees de base'!$X$49)-(DZ19+EE19))/((ET19+EU19)*'Donnees de base'!$X$49),"")</f>
        <v/>
      </c>
      <c r="EW19" s="374">
        <f>IFERROR(Jour2!EW19-(ET19+EU19),"")</f>
        <v>0</v>
      </c>
      <c r="EX19" s="395"/>
      <c r="EY19" s="386"/>
      <c r="EZ19" s="386"/>
      <c r="FA19" s="396"/>
      <c r="FB19" s="397"/>
      <c r="FC19" s="386"/>
      <c r="FD19" s="391"/>
      <c r="FE19" s="395"/>
      <c r="FF19" s="415" t="str">
        <f>IFERROR(FE19/'Donnees de base'!AC19,"")</f>
        <v/>
      </c>
      <c r="FG19" s="386"/>
      <c r="FH19" s="415" t="str">
        <f>IFERROR(FG19/'Donnees de base'!AD19,"")</f>
        <v/>
      </c>
      <c r="FI19" s="386"/>
      <c r="FJ19" s="415" t="str">
        <f>IFERROR(FI19/'Donnees de base'!AE19,"")</f>
        <v/>
      </c>
      <c r="FK19" s="386"/>
      <c r="FL19" s="415" t="str">
        <f>IFERROR(FK19/'Donnees de base'!AF19,"")</f>
        <v/>
      </c>
      <c r="FM19" s="386"/>
      <c r="FN19" s="415" t="str">
        <f>IFERROR(FM19/'Donnees de base'!AG19,"")</f>
        <v/>
      </c>
      <c r="FO19" s="416">
        <f t="shared" si="31"/>
        <v>0</v>
      </c>
      <c r="FP19" s="386"/>
      <c r="FQ19" s="415" t="str">
        <f>IFERROR(FP19/'Donnees de base'!AH19,"")</f>
        <v/>
      </c>
      <c r="FR19" s="386"/>
      <c r="FS19" s="415" t="str">
        <f>IFERROR(FR19/'Donnees de base'!AI19,"")</f>
        <v/>
      </c>
      <c r="FT19" s="386"/>
      <c r="FU19" s="415" t="str">
        <f>IFERROR(FT19/'Donnees de base'!AJ19,"")</f>
        <v/>
      </c>
      <c r="FV19" s="416">
        <f t="shared" si="32"/>
        <v>0</v>
      </c>
      <c r="FW19" s="386"/>
      <c r="FX19" s="415" t="str">
        <f>IFERROR(FW19/'Donnees de base'!AK19,"")</f>
        <v/>
      </c>
      <c r="FY19" s="386"/>
      <c r="FZ19" s="415" t="str">
        <f>IFERROR(FY19/'Donnees de base'!AL19,"")</f>
        <v/>
      </c>
      <c r="GA19" s="386"/>
      <c r="GB19" s="415" t="str">
        <f>IFERROR(GA19/'Donnees de base'!AM19,"")</f>
        <v/>
      </c>
      <c r="GC19" s="416">
        <f t="shared" si="33"/>
        <v>0</v>
      </c>
      <c r="GD19" s="386"/>
      <c r="GE19" s="415" t="str">
        <f>IFERROR(GD19/'Donnees de base'!AN19,"")</f>
        <v/>
      </c>
      <c r="GF19" s="101"/>
      <c r="GG19" s="415" t="str">
        <f>IFERROR(GF19/'Donnees de base'!AO19,"")</f>
        <v/>
      </c>
      <c r="GH19" s="386"/>
      <c r="GI19" s="415" t="str">
        <f>IFERROR(GH19/'Donnees de base'!AP19,"")</f>
        <v/>
      </c>
      <c r="GJ19" s="386">
        <v>0</v>
      </c>
      <c r="GK19" s="417" t="str">
        <f>IFERROR(GJ19/'Donnees de base'!AQ19,"")</f>
        <v/>
      </c>
      <c r="GL19" s="418">
        <f t="shared" si="34"/>
        <v>0</v>
      </c>
      <c r="GM19" s="397"/>
      <c r="GN19" s="415" t="str">
        <f>IFERROR(GM19/'Donnees de base'!AS19,"")</f>
        <v/>
      </c>
      <c r="GO19" s="386"/>
      <c r="GP19" s="415" t="str">
        <f>IFERROR(GO19/'Donnees de base'!AT19,"")</f>
        <v/>
      </c>
      <c r="GQ19" s="386"/>
      <c r="GR19" s="415" t="str">
        <f>IFERROR(GQ19/'Donnees de base'!AU19,"")</f>
        <v/>
      </c>
      <c r="GS19" s="386"/>
      <c r="GT19" s="415" t="str">
        <f>IFERROR(GS19/'Donnees de base'!AV19,"")</f>
        <v/>
      </c>
      <c r="GU19" s="386"/>
      <c r="GV19" s="415" t="str">
        <f>IFERROR(GU19/'Donnees de base'!AW19,"")</f>
        <v/>
      </c>
      <c r="GW19" s="416">
        <f t="shared" si="35"/>
        <v>0</v>
      </c>
      <c r="GX19" s="386"/>
      <c r="GY19" s="415" t="str">
        <f>IFERROR(GX19/'Donnees de base'!AX19,"")</f>
        <v/>
      </c>
      <c r="GZ19" s="386"/>
      <c r="HA19" s="415" t="str">
        <f>IFERROR(GZ19/'Donnees de base'!AY19,"")</f>
        <v/>
      </c>
      <c r="HB19" s="386"/>
      <c r="HC19" s="415" t="str">
        <f>IFERROR(HB19/'Donnees de base'!AZ19,"")</f>
        <v/>
      </c>
      <c r="HD19" s="416">
        <f t="shared" si="36"/>
        <v>0</v>
      </c>
      <c r="HE19" s="386"/>
      <c r="HF19" s="415" t="str">
        <f>IFERROR(HE19/'Donnees de base'!BA19,"")</f>
        <v/>
      </c>
      <c r="HG19" s="386"/>
      <c r="HH19" s="415" t="str">
        <f>IFERROR(HG19/'Donnees de base'!BB19,"")</f>
        <v/>
      </c>
      <c r="HI19" s="386"/>
      <c r="HJ19" s="415" t="str">
        <f>IFERROR(HI19/'Donnees de base'!BC19,"")</f>
        <v/>
      </c>
      <c r="HK19" s="416">
        <f t="shared" si="37"/>
        <v>0</v>
      </c>
      <c r="HL19" s="386"/>
      <c r="HM19" s="415" t="str">
        <f>IFERROR(HL19/'Donnees de base'!BD19,"")</f>
        <v/>
      </c>
      <c r="HN19" s="386"/>
      <c r="HO19" s="415" t="str">
        <f>IFERROR(HN19/'Donnees de base'!BE19,"")</f>
        <v/>
      </c>
      <c r="HP19" s="386"/>
      <c r="HQ19" s="415" t="str">
        <f>IFERROR(HP19/'Donnees de base'!BF19,"")</f>
        <v/>
      </c>
      <c r="HR19" s="386"/>
      <c r="HS19" s="417" t="str">
        <f>IFERROR(HR19/'Donnees de base'!BG19,"")</f>
        <v/>
      </c>
      <c r="HT19" s="418">
        <f t="shared" si="38"/>
        <v>0</v>
      </c>
      <c r="HU19" s="397"/>
      <c r="HV19" s="415" t="str">
        <f>IFERROR(HU19/'Donnees de base'!BI19,"")</f>
        <v/>
      </c>
      <c r="HW19" s="386"/>
      <c r="HX19" s="415" t="str">
        <f>IFERROR(HW19/'Donnees de base'!BJ19,"")</f>
        <v/>
      </c>
      <c r="HY19" s="386"/>
      <c r="HZ19" s="415" t="str">
        <f>IFERROR(HY19/'Donnees de base'!BK19,"")</f>
        <v/>
      </c>
      <c r="IA19" s="386"/>
      <c r="IB19" s="415" t="str">
        <f>IFERROR(IA19/'Donnees de base'!BL19,"")</f>
        <v/>
      </c>
      <c r="IC19" s="386"/>
      <c r="ID19" s="415" t="str">
        <f>IFERROR(IC19/'Donnees de base'!BM19,"")</f>
        <v/>
      </c>
      <c r="IE19" s="416">
        <f t="shared" si="39"/>
        <v>0</v>
      </c>
      <c r="IF19" s="386"/>
      <c r="IG19" s="415" t="str">
        <f>IFERROR(IF19/'Donnees de base'!BN19,"")</f>
        <v/>
      </c>
      <c r="IH19" s="386"/>
      <c r="II19" s="415" t="str">
        <f>IFERROR(IH19/'Donnees de base'!BO19,"")</f>
        <v/>
      </c>
      <c r="IJ19" s="386"/>
      <c r="IK19" s="415" t="str">
        <f>IFERROR(IJ19/'Donnees de base'!BP19,"")</f>
        <v/>
      </c>
      <c r="IL19" s="416">
        <f t="shared" si="40"/>
        <v>0</v>
      </c>
      <c r="IM19" s="386"/>
      <c r="IN19" s="415" t="str">
        <f>IFERROR(IM19/'Donnees de base'!BQ19,"")</f>
        <v/>
      </c>
      <c r="IO19" s="386"/>
      <c r="IP19" s="415" t="str">
        <f>IFERROR(IO19/'Donnees de base'!BR19,"")</f>
        <v/>
      </c>
      <c r="IQ19" s="386"/>
      <c r="IR19" s="415" t="str">
        <f>IFERROR(IQ19/'Donnees de base'!BS19,"")</f>
        <v/>
      </c>
      <c r="IS19" s="416">
        <f t="shared" si="41"/>
        <v>0</v>
      </c>
      <c r="IT19" s="386"/>
      <c r="IU19" s="415" t="str">
        <f>IFERROR(IT19/'Donnees de base'!BT19,"")</f>
        <v/>
      </c>
      <c r="IV19" s="386"/>
      <c r="IW19" s="415" t="str">
        <f>IFERROR(IV19/'Donnees de base'!BU19,"")</f>
        <v/>
      </c>
      <c r="IX19" s="386"/>
      <c r="IY19" s="415" t="str">
        <f>IFERROR(IX19/'Donnees de base'!BV19,"")</f>
        <v/>
      </c>
      <c r="IZ19" s="386"/>
      <c r="JA19" s="417" t="str">
        <f>IFERROR(IZ19/'Donnees de base'!BW19,"")</f>
        <v/>
      </c>
      <c r="JB19" s="418">
        <f t="shared" si="42"/>
        <v>0</v>
      </c>
      <c r="JC19" s="397"/>
      <c r="JD19" s="415" t="str">
        <f>IFERROR(JC19/'Donnees de base'!BY19,"")</f>
        <v/>
      </c>
      <c r="JE19" s="386"/>
      <c r="JF19" s="386"/>
      <c r="JG19" s="386"/>
      <c r="JH19" s="386"/>
      <c r="JI19" s="389">
        <f t="shared" si="43"/>
        <v>0</v>
      </c>
      <c r="JJ19" s="417" t="str">
        <f>IFERROR(JI19/('Donnees de base'!CD19-'Donnees de base'!BY19),"")</f>
        <v/>
      </c>
      <c r="JK19" s="418">
        <f t="shared" si="44"/>
        <v>0</v>
      </c>
    </row>
    <row r="20" spans="1:271" ht="15.4">
      <c r="A20" s="214" t="str">
        <f>IF('Donnees de base'!A20="","",'Donnees de base'!A20)</f>
        <v>COUP</v>
      </c>
      <c r="B20" s="215" t="str">
        <f>IF('Donnees de base'!B20="","",'Donnees de base'!B20)</f>
        <v>GPEI</v>
      </c>
      <c r="C20" s="215" t="str">
        <f>IF('Donnees de base'!C20="","",'Donnees de base'!C20)</f>
        <v>DATA</v>
      </c>
      <c r="D20" s="215" t="str">
        <f>IF('Donnees de base'!D20="","",'Donnees de base'!D20)</f>
        <v/>
      </c>
      <c r="E20" s="216" t="str">
        <f>IF('Donnees de base'!H20="","",'Donnees de base'!H20)</f>
        <v/>
      </c>
      <c r="F20" s="227">
        <v>0</v>
      </c>
      <c r="G20" s="228"/>
      <c r="H20" s="229" t="str">
        <f>IF('Donnees de base'!Y20="","",'Donnees de base'!Y20)</f>
        <v/>
      </c>
      <c r="I20" s="106"/>
      <c r="J20" s="230">
        <f t="shared" si="0"/>
        <v>0</v>
      </c>
      <c r="K20" s="105"/>
      <c r="L20" s="106"/>
      <c r="M20" s="230">
        <f t="shared" si="1"/>
        <v>0</v>
      </c>
      <c r="N20" s="105"/>
      <c r="O20" s="105"/>
      <c r="P20" s="231">
        <f t="shared" si="2"/>
        <v>0</v>
      </c>
      <c r="Q20" s="105"/>
      <c r="R20" s="105"/>
      <c r="S20" s="231">
        <f t="shared" si="3"/>
        <v>0</v>
      </c>
      <c r="T20" s="232">
        <f t="shared" ref="T20:U20" si="105">SUM(N20,Q20)</f>
        <v>0</v>
      </c>
      <c r="U20" s="232">
        <f t="shared" si="105"/>
        <v>0</v>
      </c>
      <c r="V20" s="231">
        <f t="shared" si="5"/>
        <v>0</v>
      </c>
      <c r="W20" s="105"/>
      <c r="X20" s="228"/>
      <c r="Y20" s="103"/>
      <c r="Z20" s="105"/>
      <c r="AA20" s="105"/>
      <c r="AB20" s="105"/>
      <c r="AC20" s="106"/>
      <c r="AD20" s="107"/>
      <c r="AE20" s="228"/>
      <c r="AF20" s="103"/>
      <c r="AG20" s="105"/>
      <c r="AH20" s="105"/>
      <c r="AI20" s="105"/>
      <c r="AJ20" s="105"/>
      <c r="AK20" s="105"/>
      <c r="AL20" s="105"/>
      <c r="AM20" s="105"/>
      <c r="AN20" s="106"/>
      <c r="AO20" s="107"/>
      <c r="AP20" s="105"/>
      <c r="AQ20" s="105"/>
      <c r="AR20" s="105"/>
      <c r="AS20" s="105"/>
      <c r="AT20" s="105"/>
      <c r="AU20" s="105"/>
      <c r="AV20" s="105"/>
      <c r="AW20" s="228"/>
      <c r="AX20" s="103"/>
      <c r="AY20" s="105"/>
      <c r="AZ20" s="105"/>
      <c r="BA20" s="105"/>
      <c r="BB20" s="105"/>
      <c r="BC20" s="105"/>
      <c r="BD20" s="105"/>
      <c r="BE20" s="105"/>
      <c r="BF20" s="105"/>
      <c r="BG20" s="105"/>
      <c r="BH20" s="105"/>
      <c r="BI20" s="106"/>
      <c r="BJ20" s="107"/>
      <c r="BK20" s="228"/>
      <c r="BL20" s="379" t="str">
        <f t="shared" si="6"/>
        <v/>
      </c>
      <c r="BM20" s="380" t="str">
        <f t="shared" si="7"/>
        <v/>
      </c>
      <c r="BN20" s="380" t="str">
        <f>IFERROR(K20/('Donnees de base'!M20*0.48),"")</f>
        <v/>
      </c>
      <c r="BO20" s="380" t="str">
        <f>IFERROR(L20/('Donnees de base'!M20*0.52),"")</f>
        <v/>
      </c>
      <c r="BP20" s="380" t="str">
        <f>IFERROR(T20/('Donnees de base'!K20*0.48),"")</f>
        <v/>
      </c>
      <c r="BQ20" s="380" t="str">
        <f>IFERROR(U20/('Donnees de base'!K20*0.52),"")</f>
        <v/>
      </c>
      <c r="BR20" s="380" t="str">
        <f>IFERROR(W20/('Donnees de base'!L20*0.48),"")</f>
        <v/>
      </c>
      <c r="BS20" s="380" t="str">
        <f>IFERROR(X20/('Donnees de base'!L20*0.52),"")</f>
        <v/>
      </c>
      <c r="BT20" s="380" t="s">
        <v>309</v>
      </c>
      <c r="BU20" s="381" t="s">
        <v>309</v>
      </c>
      <c r="BV20" s="380" t="s">
        <v>309</v>
      </c>
      <c r="BW20" s="380" t="s">
        <v>309</v>
      </c>
      <c r="BX20" s="380" t="s">
        <v>309</v>
      </c>
      <c r="BY20" s="380" t="s">
        <v>309</v>
      </c>
      <c r="BZ20" s="380" t="s">
        <v>309</v>
      </c>
      <c r="CA20" s="380" t="s">
        <v>309</v>
      </c>
      <c r="CB20" s="380" t="s">
        <v>309</v>
      </c>
      <c r="CC20" s="380" t="s">
        <v>309</v>
      </c>
      <c r="CD20" s="380" t="str">
        <f>IFERROR(AN20/('Donnees de base'!M20*0.48),"")</f>
        <v/>
      </c>
      <c r="CE20" s="380" t="s">
        <v>309</v>
      </c>
      <c r="CF20" s="380" t="s">
        <v>309</v>
      </c>
      <c r="CG20" s="380" t="s">
        <v>309</v>
      </c>
      <c r="CH20" s="382" t="s">
        <v>309</v>
      </c>
      <c r="CI20" s="332"/>
      <c r="CJ20" s="333" t="str">
        <f>IF('Donnees de base'!C20="","",'Donnees de base'!C20)</f>
        <v>DATA</v>
      </c>
      <c r="CK20" s="333" t="str">
        <f>IF('Donnees de base'!D20="","",'Donnees de base'!D20)</f>
        <v/>
      </c>
      <c r="CL20" s="333">
        <f>IF('Donnees de base'!G20="","",'Donnees de base'!G20)</f>
        <v>0</v>
      </c>
      <c r="CM20" s="386"/>
      <c r="CN20" s="383" t="s">
        <v>309</v>
      </c>
      <c r="CO20" s="335">
        <f>IF('Donnees de base'!K20="","",'Donnees de base'!K20)</f>
        <v>0</v>
      </c>
      <c r="CP20" s="397"/>
      <c r="CQ20" s="386"/>
      <c r="CR20" s="386"/>
      <c r="CS20" s="387"/>
      <c r="CT20" s="419">
        <f t="shared" si="8"/>
        <v>0</v>
      </c>
      <c r="CU20" s="389">
        <f t="shared" si="9"/>
        <v>0</v>
      </c>
      <c r="CV20" s="420">
        <f t="shared" si="10"/>
        <v>0</v>
      </c>
      <c r="CW20" s="397"/>
      <c r="CX20" s="386"/>
      <c r="CY20" s="386"/>
      <c r="CZ20" s="391"/>
      <c r="DA20" s="419">
        <f t="shared" si="11"/>
        <v>0</v>
      </c>
      <c r="DB20" s="389">
        <f t="shared" si="12"/>
        <v>0</v>
      </c>
      <c r="DC20" s="420">
        <f t="shared" si="13"/>
        <v>0</v>
      </c>
      <c r="DD20" s="395"/>
      <c r="DE20" s="386"/>
      <c r="DF20" s="386"/>
      <c r="DG20" s="396"/>
      <c r="DH20" s="419">
        <f t="shared" si="14"/>
        <v>0</v>
      </c>
      <c r="DI20" s="389">
        <f t="shared" si="15"/>
        <v>0</v>
      </c>
      <c r="DJ20" s="420">
        <f t="shared" si="16"/>
        <v>0</v>
      </c>
      <c r="DK20" s="397"/>
      <c r="DL20" s="386"/>
      <c r="DM20" s="386"/>
      <c r="DN20" s="391"/>
      <c r="DO20" s="348">
        <f t="shared" si="17"/>
        <v>0</v>
      </c>
      <c r="DP20" s="333">
        <f t="shared" si="18"/>
        <v>0</v>
      </c>
      <c r="DQ20" s="349">
        <f t="shared" si="19"/>
        <v>0</v>
      </c>
      <c r="DR20" s="430">
        <f t="shared" ref="DR20:DS20" si="106">SUM(CT20,DH20)</f>
        <v>0</v>
      </c>
      <c r="DS20" s="399">
        <f t="shared" si="106"/>
        <v>0</v>
      </c>
      <c r="DT20" s="431">
        <f t="shared" si="21"/>
        <v>0</v>
      </c>
      <c r="DU20" s="401">
        <f t="shared" ref="DU20:DV20" si="107">SUM(DA20,DO20)</f>
        <v>0</v>
      </c>
      <c r="DV20" s="399">
        <f t="shared" si="107"/>
        <v>0</v>
      </c>
      <c r="DW20" s="402">
        <f t="shared" si="23"/>
        <v>0</v>
      </c>
      <c r="DX20" s="432">
        <f t="shared" ref="DX20:DY20" si="108">SUM(CP20,CR20,CW20,CY20,DD20,DF20,DK20,DM20)</f>
        <v>0</v>
      </c>
      <c r="DY20" s="351">
        <f t="shared" si="108"/>
        <v>0</v>
      </c>
      <c r="DZ20" s="354">
        <f t="shared" si="25"/>
        <v>0</v>
      </c>
      <c r="EA20" s="531"/>
      <c r="EB20" s="532"/>
      <c r="EC20" s="533"/>
      <c r="ED20" s="530"/>
      <c r="EE20" s="408">
        <f t="shared" si="26"/>
        <v>0</v>
      </c>
      <c r="EF20" s="409">
        <f t="shared" si="27"/>
        <v>0</v>
      </c>
      <c r="EG20" s="410" t="str">
        <f>IFERROR(EF20/'Donnees de base'!E20,"")</f>
        <v/>
      </c>
      <c r="EH20" s="410">
        <f t="shared" si="28"/>
        <v>0</v>
      </c>
      <c r="EI20" s="411" t="str">
        <f>IFERROR(EH20/'Donnees de base'!F20,"")</f>
        <v/>
      </c>
      <c r="EJ20" s="365">
        <f t="shared" si="29"/>
        <v>0</v>
      </c>
      <c r="EK20" s="366" t="str">
        <f>IFERROR(EJ20/'Donnees de base'!G20,"")</f>
        <v/>
      </c>
      <c r="EL20" s="412" t="str">
        <f>IFERROR(DZ20/'Donnees de base'!K20,"")</f>
        <v/>
      </c>
      <c r="EM20" s="413" t="str">
        <f>IFERROR(DZ20/'Donnees de base'!P20,"")</f>
        <v/>
      </c>
      <c r="EN20" s="413" t="str">
        <f>IFERROR(DZ20/'Donnees de base'!T20,"")</f>
        <v/>
      </c>
      <c r="EO20" s="414" t="str">
        <f>IFERROR(EE20/'Donnees de base'!L20,"")</f>
        <v/>
      </c>
      <c r="EP20" s="370" t="str">
        <f>IFERROR(EJ20/('Donnees de base'!K20+'Donnees de base'!L20),"")</f>
        <v/>
      </c>
      <c r="EQ20" s="346"/>
      <c r="ER20" s="525">
        <v>0</v>
      </c>
      <c r="ES20" s="372">
        <f t="shared" si="30"/>
        <v>0</v>
      </c>
      <c r="ET20" s="84"/>
      <c r="EU20" s="84"/>
      <c r="EV20" s="373" t="str">
        <f>IFERROR((((ET20+EU20)*'Donnees de base'!$X$49)-(DZ20+EE20))/((ET20+EU20)*'Donnees de base'!$X$49),"")</f>
        <v/>
      </c>
      <c r="EW20" s="374">
        <f>IFERROR(Jour2!EW20-(ET20+EU20),"")</f>
        <v>0</v>
      </c>
      <c r="EX20" s="421"/>
      <c r="EY20" s="110"/>
      <c r="EZ20" s="110"/>
      <c r="FA20" s="422"/>
      <c r="FB20" s="423"/>
      <c r="FC20" s="110"/>
      <c r="FD20" s="424"/>
      <c r="FE20" s="395"/>
      <c r="FF20" s="415" t="str">
        <f>IFERROR(FE20/'Donnees de base'!AC20,"")</f>
        <v/>
      </c>
      <c r="FG20" s="386"/>
      <c r="FH20" s="415" t="str">
        <f>IFERROR(FG20/'Donnees de base'!AD20,"")</f>
        <v/>
      </c>
      <c r="FI20" s="386"/>
      <c r="FJ20" s="415" t="str">
        <f>IFERROR(FI20/'Donnees de base'!AE20,"")</f>
        <v/>
      </c>
      <c r="FK20" s="386"/>
      <c r="FL20" s="415" t="str">
        <f>IFERROR(FK20/'Donnees de base'!AF20,"")</f>
        <v/>
      </c>
      <c r="FM20" s="386"/>
      <c r="FN20" s="415" t="str">
        <f>IFERROR(FM20/'Donnees de base'!AG20,"")</f>
        <v/>
      </c>
      <c r="FO20" s="416">
        <f t="shared" si="31"/>
        <v>0</v>
      </c>
      <c r="FP20" s="386"/>
      <c r="FQ20" s="415" t="str">
        <f>IFERROR(FP20/'Donnees de base'!AH20,"")</f>
        <v/>
      </c>
      <c r="FR20" s="386"/>
      <c r="FS20" s="415" t="str">
        <f>IFERROR(FR20/'Donnees de base'!AI20,"")</f>
        <v/>
      </c>
      <c r="FT20" s="386"/>
      <c r="FU20" s="415" t="str">
        <f>IFERROR(FT20/'Donnees de base'!AJ20,"")</f>
        <v/>
      </c>
      <c r="FV20" s="416">
        <f t="shared" si="32"/>
        <v>0</v>
      </c>
      <c r="FW20" s="386"/>
      <c r="FX20" s="415" t="str">
        <f>IFERROR(FW20/'Donnees de base'!AK20,"")</f>
        <v/>
      </c>
      <c r="FY20" s="386"/>
      <c r="FZ20" s="415" t="str">
        <f>IFERROR(FY20/'Donnees de base'!AL20,"")</f>
        <v/>
      </c>
      <c r="GA20" s="386"/>
      <c r="GB20" s="415" t="str">
        <f>IFERROR(GA20/'Donnees de base'!AM20,"")</f>
        <v/>
      </c>
      <c r="GC20" s="416">
        <f t="shared" si="33"/>
        <v>0</v>
      </c>
      <c r="GD20" s="386"/>
      <c r="GE20" s="415" t="str">
        <f>IFERROR(GD20/'Donnees de base'!AN20,"")</f>
        <v/>
      </c>
      <c r="GF20" s="101"/>
      <c r="GG20" s="415" t="str">
        <f>IFERROR(GF20/'Donnees de base'!AO20,"")</f>
        <v/>
      </c>
      <c r="GH20" s="386"/>
      <c r="GI20" s="415" t="str">
        <f>IFERROR(GH20/'Donnees de base'!AP20,"")</f>
        <v/>
      </c>
      <c r="GJ20" s="386"/>
      <c r="GK20" s="417" t="str">
        <f>IFERROR(GJ20/'Donnees de base'!AQ20,"")</f>
        <v/>
      </c>
      <c r="GL20" s="418">
        <f t="shared" si="34"/>
        <v>0</v>
      </c>
      <c r="GM20" s="397"/>
      <c r="GN20" s="415" t="str">
        <f>IFERROR(GM20/'Donnees de base'!AS20,"")</f>
        <v/>
      </c>
      <c r="GO20" s="386"/>
      <c r="GP20" s="415" t="str">
        <f>IFERROR(GO20/'Donnees de base'!AT20,"")</f>
        <v/>
      </c>
      <c r="GQ20" s="386"/>
      <c r="GR20" s="415" t="str">
        <f>IFERROR(GQ20/'Donnees de base'!AU20,"")</f>
        <v/>
      </c>
      <c r="GS20" s="386"/>
      <c r="GT20" s="415" t="str">
        <f>IFERROR(GS20/'Donnees de base'!AV20,"")</f>
        <v/>
      </c>
      <c r="GU20" s="386"/>
      <c r="GV20" s="415" t="str">
        <f>IFERROR(GU20/'Donnees de base'!AW20,"")</f>
        <v/>
      </c>
      <c r="GW20" s="416">
        <f t="shared" si="35"/>
        <v>0</v>
      </c>
      <c r="GX20" s="386"/>
      <c r="GY20" s="415" t="str">
        <f>IFERROR(GX20/'Donnees de base'!AX20,"")</f>
        <v/>
      </c>
      <c r="GZ20" s="386"/>
      <c r="HA20" s="415" t="str">
        <f>IFERROR(GZ20/'Donnees de base'!AY20,"")</f>
        <v/>
      </c>
      <c r="HB20" s="386"/>
      <c r="HC20" s="415" t="str">
        <f>IFERROR(HB20/'Donnees de base'!AZ20,"")</f>
        <v/>
      </c>
      <c r="HD20" s="416">
        <f t="shared" si="36"/>
        <v>0</v>
      </c>
      <c r="HE20" s="386"/>
      <c r="HF20" s="415" t="str">
        <f>IFERROR(HE20/'Donnees de base'!BA20,"")</f>
        <v/>
      </c>
      <c r="HG20" s="386"/>
      <c r="HH20" s="415" t="str">
        <f>IFERROR(HG20/'Donnees de base'!BB20,"")</f>
        <v/>
      </c>
      <c r="HI20" s="386"/>
      <c r="HJ20" s="415" t="str">
        <f>IFERROR(HI20/'Donnees de base'!BC20,"")</f>
        <v/>
      </c>
      <c r="HK20" s="416">
        <f t="shared" si="37"/>
        <v>0</v>
      </c>
      <c r="HL20" s="386"/>
      <c r="HM20" s="415" t="str">
        <f>IFERROR(HL20/'Donnees de base'!BD20,"")</f>
        <v/>
      </c>
      <c r="HN20" s="386"/>
      <c r="HO20" s="415" t="str">
        <f>IFERROR(HN20/'Donnees de base'!BE20,"")</f>
        <v/>
      </c>
      <c r="HP20" s="386"/>
      <c r="HQ20" s="415" t="str">
        <f>IFERROR(HP20/'Donnees de base'!BF20,"")</f>
        <v/>
      </c>
      <c r="HR20" s="386"/>
      <c r="HS20" s="417" t="str">
        <f>IFERROR(HR20/'Donnees de base'!BG20,"")</f>
        <v/>
      </c>
      <c r="HT20" s="418">
        <f t="shared" si="38"/>
        <v>0</v>
      </c>
      <c r="HU20" s="397"/>
      <c r="HV20" s="415" t="str">
        <f>IFERROR(HU20/'Donnees de base'!BI20,"")</f>
        <v/>
      </c>
      <c r="HW20" s="386"/>
      <c r="HX20" s="415" t="str">
        <f>IFERROR(HW20/'Donnees de base'!BJ20,"")</f>
        <v/>
      </c>
      <c r="HY20" s="386"/>
      <c r="HZ20" s="415" t="str">
        <f>IFERROR(HY20/'Donnees de base'!BK20,"")</f>
        <v/>
      </c>
      <c r="IA20" s="386"/>
      <c r="IB20" s="415" t="str">
        <f>IFERROR(IA20/'Donnees de base'!BL20,"")</f>
        <v/>
      </c>
      <c r="IC20" s="386"/>
      <c r="ID20" s="415" t="str">
        <f>IFERROR(IC20/'Donnees de base'!BM20,"")</f>
        <v/>
      </c>
      <c r="IE20" s="416">
        <f t="shared" si="39"/>
        <v>0</v>
      </c>
      <c r="IF20" s="386"/>
      <c r="IG20" s="415" t="str">
        <f>IFERROR(IF20/'Donnees de base'!BN20,"")</f>
        <v/>
      </c>
      <c r="IH20" s="386"/>
      <c r="II20" s="415" t="str">
        <f>IFERROR(IH20/'Donnees de base'!BO20,"")</f>
        <v/>
      </c>
      <c r="IJ20" s="386"/>
      <c r="IK20" s="415" t="str">
        <f>IFERROR(IJ20/'Donnees de base'!BP20,"")</f>
        <v/>
      </c>
      <c r="IL20" s="416">
        <f t="shared" si="40"/>
        <v>0</v>
      </c>
      <c r="IM20" s="386"/>
      <c r="IN20" s="415" t="str">
        <f>IFERROR(IM20/'Donnees de base'!BQ20,"")</f>
        <v/>
      </c>
      <c r="IO20" s="386"/>
      <c r="IP20" s="415" t="str">
        <f>IFERROR(IO20/'Donnees de base'!BR20,"")</f>
        <v/>
      </c>
      <c r="IQ20" s="386"/>
      <c r="IR20" s="415" t="str">
        <f>IFERROR(IQ20/'Donnees de base'!BS20,"")</f>
        <v/>
      </c>
      <c r="IS20" s="416">
        <f t="shared" si="41"/>
        <v>0</v>
      </c>
      <c r="IT20" s="386"/>
      <c r="IU20" s="415" t="str">
        <f>IFERROR(IT20/'Donnees de base'!BT20,"")</f>
        <v/>
      </c>
      <c r="IV20" s="386"/>
      <c r="IW20" s="415" t="str">
        <f>IFERROR(IV20/'Donnees de base'!BU20,"")</f>
        <v/>
      </c>
      <c r="IX20" s="386"/>
      <c r="IY20" s="415" t="str">
        <f>IFERROR(IX20/'Donnees de base'!BV20,"")</f>
        <v/>
      </c>
      <c r="IZ20" s="386"/>
      <c r="JA20" s="417" t="str">
        <f>IFERROR(IZ20/'Donnees de base'!BW20,"")</f>
        <v/>
      </c>
      <c r="JB20" s="418">
        <f t="shared" si="42"/>
        <v>0</v>
      </c>
      <c r="JC20" s="397"/>
      <c r="JD20" s="415" t="str">
        <f>IFERROR(JC20/'Donnees de base'!BY20,"")</f>
        <v/>
      </c>
      <c r="JE20" s="386"/>
      <c r="JF20" s="386"/>
      <c r="JG20" s="386"/>
      <c r="JH20" s="386"/>
      <c r="JI20" s="389">
        <f t="shared" si="43"/>
        <v>0</v>
      </c>
      <c r="JJ20" s="417" t="str">
        <f>IFERROR(JI20/('Donnees de base'!CD20-'Donnees de base'!BY20),"")</f>
        <v/>
      </c>
      <c r="JK20" s="418">
        <f t="shared" si="44"/>
        <v>0</v>
      </c>
    </row>
    <row r="21" spans="1:271" ht="15.4">
      <c r="A21" s="214" t="str">
        <f>IF('Donnees de base'!A21="","",'Donnees de base'!A21)</f>
        <v>COUP</v>
      </c>
      <c r="B21" s="215" t="str">
        <f>IF('Donnees de base'!B21="","",'Donnees de base'!B21)</f>
        <v>GPEI</v>
      </c>
      <c r="C21" s="215" t="str">
        <f>IF('Donnees de base'!C21="","",'Donnees de base'!C21)</f>
        <v>DATA</v>
      </c>
      <c r="D21" s="215" t="str">
        <f>IF('Donnees de base'!D21="","",'Donnees de base'!D21)</f>
        <v/>
      </c>
      <c r="E21" s="216" t="str">
        <f>IF('Donnees de base'!H21="","",'Donnees de base'!H21)</f>
        <v/>
      </c>
      <c r="F21" s="227">
        <v>0</v>
      </c>
      <c r="G21" s="228"/>
      <c r="H21" s="229" t="str">
        <f>IF('Donnees de base'!Y21="","",'Donnees de base'!Y21)</f>
        <v/>
      </c>
      <c r="I21" s="106"/>
      <c r="J21" s="230">
        <f t="shared" si="0"/>
        <v>0</v>
      </c>
      <c r="K21" s="105"/>
      <c r="L21" s="106"/>
      <c r="M21" s="230">
        <f t="shared" si="1"/>
        <v>0</v>
      </c>
      <c r="N21" s="105"/>
      <c r="O21" s="105"/>
      <c r="P21" s="231">
        <f t="shared" si="2"/>
        <v>0</v>
      </c>
      <c r="Q21" s="105"/>
      <c r="R21" s="105"/>
      <c r="S21" s="231">
        <f t="shared" si="3"/>
        <v>0</v>
      </c>
      <c r="T21" s="232">
        <f t="shared" ref="T21:U21" si="109">SUM(N21,Q21)</f>
        <v>0</v>
      </c>
      <c r="U21" s="232">
        <f t="shared" si="109"/>
        <v>0</v>
      </c>
      <c r="V21" s="231">
        <f t="shared" si="5"/>
        <v>0</v>
      </c>
      <c r="W21" s="105"/>
      <c r="X21" s="228"/>
      <c r="Y21" s="103"/>
      <c r="Z21" s="105"/>
      <c r="AA21" s="105"/>
      <c r="AB21" s="105"/>
      <c r="AC21" s="106"/>
      <c r="AD21" s="107"/>
      <c r="AE21" s="228"/>
      <c r="AF21" s="103"/>
      <c r="AG21" s="105"/>
      <c r="AH21" s="105"/>
      <c r="AI21" s="105"/>
      <c r="AJ21" s="105"/>
      <c r="AK21" s="105"/>
      <c r="AL21" s="105"/>
      <c r="AM21" s="105"/>
      <c r="AN21" s="106"/>
      <c r="AO21" s="107"/>
      <c r="AP21" s="105"/>
      <c r="AQ21" s="105"/>
      <c r="AR21" s="105"/>
      <c r="AS21" s="105"/>
      <c r="AT21" s="105"/>
      <c r="AU21" s="105"/>
      <c r="AV21" s="105"/>
      <c r="AW21" s="228"/>
      <c r="AX21" s="103"/>
      <c r="AY21" s="105"/>
      <c r="AZ21" s="105"/>
      <c r="BA21" s="105"/>
      <c r="BB21" s="105"/>
      <c r="BC21" s="105"/>
      <c r="BD21" s="105"/>
      <c r="BE21" s="105"/>
      <c r="BF21" s="105"/>
      <c r="BG21" s="105"/>
      <c r="BH21" s="105"/>
      <c r="BI21" s="106"/>
      <c r="BJ21" s="107"/>
      <c r="BK21" s="228"/>
      <c r="BL21" s="379" t="str">
        <f t="shared" si="6"/>
        <v/>
      </c>
      <c r="BM21" s="380" t="str">
        <f t="shared" si="7"/>
        <v/>
      </c>
      <c r="BN21" s="380" t="str">
        <f>IFERROR(K21/('Donnees de base'!M21*0.48),"")</f>
        <v/>
      </c>
      <c r="BO21" s="380" t="str">
        <f>IFERROR(L21/('Donnees de base'!M21*0.52),"")</f>
        <v/>
      </c>
      <c r="BP21" s="380" t="str">
        <f>IFERROR(T21/('Donnees de base'!K21*0.48),"")</f>
        <v/>
      </c>
      <c r="BQ21" s="380" t="str">
        <f>IFERROR(U21/('Donnees de base'!K21*0.52),"")</f>
        <v/>
      </c>
      <c r="BR21" s="380" t="str">
        <f>IFERROR(W21/('Donnees de base'!L21*0.48),"")</f>
        <v/>
      </c>
      <c r="BS21" s="380" t="str">
        <f>IFERROR(X21/('Donnees de base'!L21*0.52),"")</f>
        <v/>
      </c>
      <c r="BT21" s="380" t="s">
        <v>309</v>
      </c>
      <c r="BU21" s="381" t="s">
        <v>309</v>
      </c>
      <c r="BV21" s="380" t="s">
        <v>309</v>
      </c>
      <c r="BW21" s="380" t="s">
        <v>309</v>
      </c>
      <c r="BX21" s="380" t="s">
        <v>309</v>
      </c>
      <c r="BY21" s="380" t="s">
        <v>309</v>
      </c>
      <c r="BZ21" s="380" t="s">
        <v>309</v>
      </c>
      <c r="CA21" s="380" t="s">
        <v>309</v>
      </c>
      <c r="CB21" s="380" t="s">
        <v>309</v>
      </c>
      <c r="CC21" s="380" t="s">
        <v>309</v>
      </c>
      <c r="CD21" s="380" t="str">
        <f>IFERROR(AN21/('Donnees de base'!M21*0.48),"")</f>
        <v/>
      </c>
      <c r="CE21" s="380" t="s">
        <v>309</v>
      </c>
      <c r="CF21" s="380" t="s">
        <v>309</v>
      </c>
      <c r="CG21" s="380" t="s">
        <v>309</v>
      </c>
      <c r="CH21" s="382" t="s">
        <v>309</v>
      </c>
      <c r="CI21" s="332"/>
      <c r="CJ21" s="333" t="str">
        <f>IF('Donnees de base'!C21="","",'Donnees de base'!C21)</f>
        <v>DATA</v>
      </c>
      <c r="CK21" s="333" t="str">
        <f>IF('Donnees de base'!D21="","",'Donnees de base'!D21)</f>
        <v/>
      </c>
      <c r="CL21" s="333">
        <f>IF('Donnees de base'!G21="","",'Donnees de base'!G21)</f>
        <v>0</v>
      </c>
      <c r="CM21" s="386"/>
      <c r="CN21" s="383" t="s">
        <v>309</v>
      </c>
      <c r="CO21" s="335">
        <f>IF('Donnees de base'!K21="","",'Donnees de base'!K21)</f>
        <v>0</v>
      </c>
      <c r="CP21" s="397"/>
      <c r="CQ21" s="386"/>
      <c r="CR21" s="386"/>
      <c r="CS21" s="387"/>
      <c r="CT21" s="419">
        <f t="shared" si="8"/>
        <v>0</v>
      </c>
      <c r="CU21" s="389">
        <f t="shared" si="9"/>
        <v>0</v>
      </c>
      <c r="CV21" s="420">
        <f t="shared" si="10"/>
        <v>0</v>
      </c>
      <c r="CW21" s="397"/>
      <c r="CX21" s="386"/>
      <c r="CY21" s="386"/>
      <c r="CZ21" s="391"/>
      <c r="DA21" s="419">
        <f t="shared" si="11"/>
        <v>0</v>
      </c>
      <c r="DB21" s="389">
        <f t="shared" si="12"/>
        <v>0</v>
      </c>
      <c r="DC21" s="420">
        <f t="shared" si="13"/>
        <v>0</v>
      </c>
      <c r="DD21" s="395"/>
      <c r="DE21" s="386"/>
      <c r="DF21" s="386"/>
      <c r="DG21" s="396"/>
      <c r="DH21" s="419">
        <f t="shared" si="14"/>
        <v>0</v>
      </c>
      <c r="DI21" s="389">
        <f t="shared" si="15"/>
        <v>0</v>
      </c>
      <c r="DJ21" s="420">
        <f t="shared" si="16"/>
        <v>0</v>
      </c>
      <c r="DK21" s="397"/>
      <c r="DL21" s="386"/>
      <c r="DM21" s="386"/>
      <c r="DN21" s="391"/>
      <c r="DO21" s="348">
        <f t="shared" si="17"/>
        <v>0</v>
      </c>
      <c r="DP21" s="333">
        <f t="shared" si="18"/>
        <v>0</v>
      </c>
      <c r="DQ21" s="349">
        <f t="shared" si="19"/>
        <v>0</v>
      </c>
      <c r="DR21" s="430">
        <f t="shared" ref="DR21:DS21" si="110">SUM(CT21,DH21)</f>
        <v>0</v>
      </c>
      <c r="DS21" s="399">
        <f t="shared" si="110"/>
        <v>0</v>
      </c>
      <c r="DT21" s="431">
        <f t="shared" si="21"/>
        <v>0</v>
      </c>
      <c r="DU21" s="401">
        <f t="shared" ref="DU21:DV21" si="111">SUM(DA21,DO21)</f>
        <v>0</v>
      </c>
      <c r="DV21" s="399">
        <f t="shared" si="111"/>
        <v>0</v>
      </c>
      <c r="DW21" s="402">
        <f t="shared" si="23"/>
        <v>0</v>
      </c>
      <c r="DX21" s="432">
        <f t="shared" ref="DX21:DY21" si="112">SUM(CP21,CR21,CW21,CY21,DD21,DF21,DK21,DM21)</f>
        <v>0</v>
      </c>
      <c r="DY21" s="351">
        <f t="shared" si="112"/>
        <v>0</v>
      </c>
      <c r="DZ21" s="354">
        <f t="shared" si="25"/>
        <v>0</v>
      </c>
      <c r="EA21" s="531"/>
      <c r="EB21" s="532"/>
      <c r="EC21" s="533"/>
      <c r="ED21" s="530"/>
      <c r="EE21" s="408">
        <f t="shared" si="26"/>
        <v>0</v>
      </c>
      <c r="EF21" s="409">
        <f t="shared" si="27"/>
        <v>0</v>
      </c>
      <c r="EG21" s="410" t="str">
        <f>IFERROR(EF21/'Donnees de base'!E21,"")</f>
        <v/>
      </c>
      <c r="EH21" s="410">
        <f t="shared" si="28"/>
        <v>0</v>
      </c>
      <c r="EI21" s="411" t="str">
        <f>IFERROR(EH21/'Donnees de base'!F21,"")</f>
        <v/>
      </c>
      <c r="EJ21" s="365">
        <f t="shared" si="29"/>
        <v>0</v>
      </c>
      <c r="EK21" s="366" t="str">
        <f>IFERROR(EJ21/'Donnees de base'!G21,"")</f>
        <v/>
      </c>
      <c r="EL21" s="412" t="str">
        <f>IFERROR(DZ21/'Donnees de base'!K21,"")</f>
        <v/>
      </c>
      <c r="EM21" s="413" t="str">
        <f>IFERROR(DZ21/'Donnees de base'!P21,"")</f>
        <v/>
      </c>
      <c r="EN21" s="413" t="str">
        <f>IFERROR(DZ21/'Donnees de base'!T21,"")</f>
        <v/>
      </c>
      <c r="EO21" s="414" t="str">
        <f>IFERROR(EE21/'Donnees de base'!L21,"")</f>
        <v/>
      </c>
      <c r="EP21" s="370" t="str">
        <f>IFERROR(EJ21/('Donnees de base'!K21+'Donnees de base'!L21),"")</f>
        <v/>
      </c>
      <c r="EQ21" s="346"/>
      <c r="ER21" s="525">
        <v>0</v>
      </c>
      <c r="ES21" s="372">
        <f t="shared" si="30"/>
        <v>0</v>
      </c>
      <c r="ET21" s="84"/>
      <c r="EU21" s="84"/>
      <c r="EV21" s="373" t="str">
        <f>IFERROR((((ET21+EU21)*'Donnees de base'!$X$49)-(DZ21+EE21))/((ET21+EU21)*'Donnees de base'!$X$49),"")</f>
        <v/>
      </c>
      <c r="EW21" s="374">
        <f>IFERROR(Jour2!EW21-(ET21+EU21),"")</f>
        <v>0</v>
      </c>
      <c r="EX21" s="421"/>
      <c r="EY21" s="110"/>
      <c r="EZ21" s="110"/>
      <c r="FA21" s="422"/>
      <c r="FB21" s="423"/>
      <c r="FC21" s="110"/>
      <c r="FD21" s="424"/>
      <c r="FE21" s="395"/>
      <c r="FF21" s="415" t="str">
        <f>IFERROR(FE21/'Donnees de base'!AC21,"")</f>
        <v/>
      </c>
      <c r="FG21" s="386"/>
      <c r="FH21" s="415" t="str">
        <f>IFERROR(FG21/'Donnees de base'!AD21,"")</f>
        <v/>
      </c>
      <c r="FI21" s="386"/>
      <c r="FJ21" s="415" t="str">
        <f>IFERROR(FI21/'Donnees de base'!AE21,"")</f>
        <v/>
      </c>
      <c r="FK21" s="386"/>
      <c r="FL21" s="415" t="str">
        <f>IFERROR(FK21/'Donnees de base'!AF21,"")</f>
        <v/>
      </c>
      <c r="FM21" s="386"/>
      <c r="FN21" s="415" t="str">
        <f>IFERROR(FM21/'Donnees de base'!AG21,"")</f>
        <v/>
      </c>
      <c r="FO21" s="416">
        <f t="shared" si="31"/>
        <v>0</v>
      </c>
      <c r="FP21" s="386"/>
      <c r="FQ21" s="415" t="str">
        <f>IFERROR(FP21/'Donnees de base'!AH21,"")</f>
        <v/>
      </c>
      <c r="FR21" s="386"/>
      <c r="FS21" s="415" t="str">
        <f>IFERROR(FR21/'Donnees de base'!AI21,"")</f>
        <v/>
      </c>
      <c r="FT21" s="386"/>
      <c r="FU21" s="415" t="str">
        <f>IFERROR(FT21/'Donnees de base'!AJ21,"")</f>
        <v/>
      </c>
      <c r="FV21" s="416">
        <f t="shared" si="32"/>
        <v>0</v>
      </c>
      <c r="FW21" s="386"/>
      <c r="FX21" s="415" t="str">
        <f>IFERROR(FW21/'Donnees de base'!AK21,"")</f>
        <v/>
      </c>
      <c r="FY21" s="386"/>
      <c r="FZ21" s="415" t="str">
        <f>IFERROR(FY21/'Donnees de base'!AL21,"")</f>
        <v/>
      </c>
      <c r="GA21" s="386"/>
      <c r="GB21" s="415" t="str">
        <f>IFERROR(GA21/'Donnees de base'!AM21,"")</f>
        <v/>
      </c>
      <c r="GC21" s="416">
        <f t="shared" si="33"/>
        <v>0</v>
      </c>
      <c r="GD21" s="386"/>
      <c r="GE21" s="415" t="str">
        <f>IFERROR(GD21/'Donnees de base'!AN21,"")</f>
        <v/>
      </c>
      <c r="GF21" s="101"/>
      <c r="GG21" s="415" t="str">
        <f>IFERROR(GF21/'Donnees de base'!AO21,"")</f>
        <v/>
      </c>
      <c r="GH21" s="386"/>
      <c r="GI21" s="415" t="str">
        <f>IFERROR(GH21/'Donnees de base'!AP21,"")</f>
        <v/>
      </c>
      <c r="GJ21" s="386"/>
      <c r="GK21" s="417" t="str">
        <f>IFERROR(GJ21/'Donnees de base'!AQ21,"")</f>
        <v/>
      </c>
      <c r="GL21" s="418">
        <f t="shared" si="34"/>
        <v>0</v>
      </c>
      <c r="GM21" s="397"/>
      <c r="GN21" s="415" t="str">
        <f>IFERROR(GM21/'Donnees de base'!AS21,"")</f>
        <v/>
      </c>
      <c r="GO21" s="386"/>
      <c r="GP21" s="415" t="str">
        <f>IFERROR(GO21/'Donnees de base'!AT21,"")</f>
        <v/>
      </c>
      <c r="GQ21" s="386"/>
      <c r="GR21" s="415" t="str">
        <f>IFERROR(GQ21/'Donnees de base'!AU21,"")</f>
        <v/>
      </c>
      <c r="GS21" s="386"/>
      <c r="GT21" s="415" t="str">
        <f>IFERROR(GS21/'Donnees de base'!AV21,"")</f>
        <v/>
      </c>
      <c r="GU21" s="386"/>
      <c r="GV21" s="415" t="str">
        <f>IFERROR(GU21/'Donnees de base'!AW21,"")</f>
        <v/>
      </c>
      <c r="GW21" s="416">
        <f t="shared" si="35"/>
        <v>0</v>
      </c>
      <c r="GX21" s="386"/>
      <c r="GY21" s="415" t="str">
        <f>IFERROR(GX21/'Donnees de base'!AX21,"")</f>
        <v/>
      </c>
      <c r="GZ21" s="386"/>
      <c r="HA21" s="415" t="str">
        <f>IFERROR(GZ21/'Donnees de base'!AY21,"")</f>
        <v/>
      </c>
      <c r="HB21" s="386"/>
      <c r="HC21" s="415" t="str">
        <f>IFERROR(HB21/'Donnees de base'!AZ21,"")</f>
        <v/>
      </c>
      <c r="HD21" s="416">
        <f t="shared" si="36"/>
        <v>0</v>
      </c>
      <c r="HE21" s="386"/>
      <c r="HF21" s="415" t="str">
        <f>IFERROR(HE21/'Donnees de base'!BA21,"")</f>
        <v/>
      </c>
      <c r="HG21" s="386"/>
      <c r="HH21" s="415" t="str">
        <f>IFERROR(HG21/'Donnees de base'!BB21,"")</f>
        <v/>
      </c>
      <c r="HI21" s="386"/>
      <c r="HJ21" s="415" t="str">
        <f>IFERROR(HI21/'Donnees de base'!BC21,"")</f>
        <v/>
      </c>
      <c r="HK21" s="416">
        <f t="shared" si="37"/>
        <v>0</v>
      </c>
      <c r="HL21" s="386"/>
      <c r="HM21" s="415" t="str">
        <f>IFERROR(HL21/'Donnees de base'!BD21,"")</f>
        <v/>
      </c>
      <c r="HN21" s="386"/>
      <c r="HO21" s="415" t="str">
        <f>IFERROR(HN21/'Donnees de base'!BE21,"")</f>
        <v/>
      </c>
      <c r="HP21" s="386"/>
      <c r="HQ21" s="415" t="str">
        <f>IFERROR(HP21/'Donnees de base'!BF21,"")</f>
        <v/>
      </c>
      <c r="HR21" s="386"/>
      <c r="HS21" s="417" t="str">
        <f>IFERROR(HR21/'Donnees de base'!BG21,"")</f>
        <v/>
      </c>
      <c r="HT21" s="418">
        <f t="shared" si="38"/>
        <v>0</v>
      </c>
      <c r="HU21" s="397"/>
      <c r="HV21" s="415" t="str">
        <f>IFERROR(HU21/'Donnees de base'!BI21,"")</f>
        <v/>
      </c>
      <c r="HW21" s="386"/>
      <c r="HX21" s="415" t="str">
        <f>IFERROR(HW21/'Donnees de base'!BJ21,"")</f>
        <v/>
      </c>
      <c r="HY21" s="386"/>
      <c r="HZ21" s="415" t="str">
        <f>IFERROR(HY21/'Donnees de base'!BK21,"")</f>
        <v/>
      </c>
      <c r="IA21" s="386"/>
      <c r="IB21" s="415" t="str">
        <f>IFERROR(IA21/'Donnees de base'!BL21,"")</f>
        <v/>
      </c>
      <c r="IC21" s="386"/>
      <c r="ID21" s="415" t="str">
        <f>IFERROR(IC21/'Donnees de base'!BM21,"")</f>
        <v/>
      </c>
      <c r="IE21" s="416">
        <f t="shared" si="39"/>
        <v>0</v>
      </c>
      <c r="IF21" s="386"/>
      <c r="IG21" s="415" t="str">
        <f>IFERROR(IF21/'Donnees de base'!BN21,"")</f>
        <v/>
      </c>
      <c r="IH21" s="386"/>
      <c r="II21" s="415" t="str">
        <f>IFERROR(IH21/'Donnees de base'!BO21,"")</f>
        <v/>
      </c>
      <c r="IJ21" s="386"/>
      <c r="IK21" s="415" t="str">
        <f>IFERROR(IJ21/'Donnees de base'!BP21,"")</f>
        <v/>
      </c>
      <c r="IL21" s="416">
        <f t="shared" si="40"/>
        <v>0</v>
      </c>
      <c r="IM21" s="386"/>
      <c r="IN21" s="415" t="str">
        <f>IFERROR(IM21/'Donnees de base'!BQ21,"")</f>
        <v/>
      </c>
      <c r="IO21" s="386"/>
      <c r="IP21" s="415" t="str">
        <f>IFERROR(IO21/'Donnees de base'!BR21,"")</f>
        <v/>
      </c>
      <c r="IQ21" s="386"/>
      <c r="IR21" s="415" t="str">
        <f>IFERROR(IQ21/'Donnees de base'!BS21,"")</f>
        <v/>
      </c>
      <c r="IS21" s="416">
        <f t="shared" si="41"/>
        <v>0</v>
      </c>
      <c r="IT21" s="386"/>
      <c r="IU21" s="415" t="str">
        <f>IFERROR(IT21/'Donnees de base'!BT21,"")</f>
        <v/>
      </c>
      <c r="IV21" s="386"/>
      <c r="IW21" s="415" t="str">
        <f>IFERROR(IV21/'Donnees de base'!BU21,"")</f>
        <v/>
      </c>
      <c r="IX21" s="386"/>
      <c r="IY21" s="415" t="str">
        <f>IFERROR(IX21/'Donnees de base'!BV21,"")</f>
        <v/>
      </c>
      <c r="IZ21" s="386"/>
      <c r="JA21" s="417" t="str">
        <f>IFERROR(IZ21/'Donnees de base'!BW21,"")</f>
        <v/>
      </c>
      <c r="JB21" s="418">
        <f t="shared" si="42"/>
        <v>0</v>
      </c>
      <c r="JC21" s="397"/>
      <c r="JD21" s="415" t="str">
        <f>IFERROR(JC21/'Donnees de base'!BY21,"")</f>
        <v/>
      </c>
      <c r="JE21" s="386"/>
      <c r="JF21" s="386"/>
      <c r="JG21" s="386"/>
      <c r="JH21" s="386"/>
      <c r="JI21" s="389">
        <f t="shared" si="43"/>
        <v>0</v>
      </c>
      <c r="JJ21" s="417" t="str">
        <f>IFERROR(JI21/('Donnees de base'!CD21-'Donnees de base'!BY21),"")</f>
        <v/>
      </c>
      <c r="JK21" s="418">
        <f t="shared" si="44"/>
        <v>0</v>
      </c>
    </row>
    <row r="22" spans="1:271" ht="15.4">
      <c r="A22" s="214" t="str">
        <f>IF('Donnees de base'!A22="","",'Donnees de base'!A22)</f>
        <v>COUP</v>
      </c>
      <c r="B22" s="215" t="str">
        <f>IF('Donnees de base'!B22="","",'Donnees de base'!B22)</f>
        <v>GPEI</v>
      </c>
      <c r="C22" s="215" t="str">
        <f>IF('Donnees de base'!C22="","",'Donnees de base'!C22)</f>
        <v>DATA</v>
      </c>
      <c r="D22" s="215" t="str">
        <f>IF('Donnees de base'!D22="","",'Donnees de base'!D22)</f>
        <v/>
      </c>
      <c r="E22" s="216" t="str">
        <f>IF('Donnees de base'!H22="","",'Donnees de base'!H22)</f>
        <v/>
      </c>
      <c r="F22" s="227">
        <v>0</v>
      </c>
      <c r="G22" s="228"/>
      <c r="H22" s="229" t="str">
        <f>IF('Donnees de base'!Y22="","",'Donnees de base'!Y22)</f>
        <v/>
      </c>
      <c r="I22" s="106"/>
      <c r="J22" s="230">
        <f t="shared" si="0"/>
        <v>0</v>
      </c>
      <c r="K22" s="105"/>
      <c r="L22" s="106"/>
      <c r="M22" s="230">
        <f t="shared" si="1"/>
        <v>0</v>
      </c>
      <c r="N22" s="105"/>
      <c r="O22" s="105"/>
      <c r="P22" s="231">
        <f t="shared" si="2"/>
        <v>0</v>
      </c>
      <c r="Q22" s="105"/>
      <c r="R22" s="105"/>
      <c r="S22" s="231">
        <f t="shared" si="3"/>
        <v>0</v>
      </c>
      <c r="T22" s="232">
        <f t="shared" ref="T22:U22" si="113">SUM(N22,Q22)</f>
        <v>0</v>
      </c>
      <c r="U22" s="232">
        <f t="shared" si="113"/>
        <v>0</v>
      </c>
      <c r="V22" s="231">
        <f t="shared" si="5"/>
        <v>0</v>
      </c>
      <c r="W22" s="105"/>
      <c r="X22" s="228"/>
      <c r="Y22" s="103"/>
      <c r="Z22" s="105"/>
      <c r="AA22" s="105"/>
      <c r="AB22" s="105"/>
      <c r="AC22" s="106"/>
      <c r="AD22" s="107"/>
      <c r="AE22" s="228"/>
      <c r="AF22" s="103"/>
      <c r="AG22" s="105"/>
      <c r="AH22" s="105"/>
      <c r="AI22" s="105"/>
      <c r="AJ22" s="105"/>
      <c r="AK22" s="105"/>
      <c r="AL22" s="105"/>
      <c r="AM22" s="105"/>
      <c r="AN22" s="106"/>
      <c r="AO22" s="107"/>
      <c r="AP22" s="105"/>
      <c r="AQ22" s="105"/>
      <c r="AR22" s="105"/>
      <c r="AS22" s="105"/>
      <c r="AT22" s="105"/>
      <c r="AU22" s="105"/>
      <c r="AV22" s="105"/>
      <c r="AW22" s="228"/>
      <c r="AX22" s="103"/>
      <c r="AY22" s="105"/>
      <c r="AZ22" s="105"/>
      <c r="BA22" s="105"/>
      <c r="BB22" s="105"/>
      <c r="BC22" s="105"/>
      <c r="BD22" s="105"/>
      <c r="BE22" s="105"/>
      <c r="BF22" s="105"/>
      <c r="BG22" s="105"/>
      <c r="BH22" s="105"/>
      <c r="BI22" s="106"/>
      <c r="BJ22" s="107"/>
      <c r="BK22" s="228"/>
      <c r="BL22" s="379" t="str">
        <f t="shared" si="6"/>
        <v/>
      </c>
      <c r="BM22" s="380" t="str">
        <f t="shared" si="7"/>
        <v/>
      </c>
      <c r="BN22" s="380" t="str">
        <f>IFERROR(K22/('Donnees de base'!M22*0.48),"")</f>
        <v/>
      </c>
      <c r="BO22" s="380" t="str">
        <f>IFERROR(L22/('Donnees de base'!M22*0.52),"")</f>
        <v/>
      </c>
      <c r="BP22" s="380" t="str">
        <f>IFERROR(T22/('Donnees de base'!K22*0.48),"")</f>
        <v/>
      </c>
      <c r="BQ22" s="380" t="str">
        <f>IFERROR(U22/('Donnees de base'!K22*0.52),"")</f>
        <v/>
      </c>
      <c r="BR22" s="380" t="str">
        <f>IFERROR(W22/('Donnees de base'!L22*0.48),"")</f>
        <v/>
      </c>
      <c r="BS22" s="380" t="str">
        <f>IFERROR(X22/('Donnees de base'!L22*0.52),"")</f>
        <v/>
      </c>
      <c r="BT22" s="380" t="s">
        <v>309</v>
      </c>
      <c r="BU22" s="381" t="s">
        <v>309</v>
      </c>
      <c r="BV22" s="380" t="s">
        <v>309</v>
      </c>
      <c r="BW22" s="380" t="s">
        <v>309</v>
      </c>
      <c r="BX22" s="380" t="s">
        <v>309</v>
      </c>
      <c r="BY22" s="380" t="s">
        <v>309</v>
      </c>
      <c r="BZ22" s="380" t="s">
        <v>309</v>
      </c>
      <c r="CA22" s="380" t="s">
        <v>309</v>
      </c>
      <c r="CB22" s="380" t="s">
        <v>309</v>
      </c>
      <c r="CC22" s="380" t="s">
        <v>309</v>
      </c>
      <c r="CD22" s="380" t="str">
        <f>IFERROR(AN22/('Donnees de base'!M22*0.48),"")</f>
        <v/>
      </c>
      <c r="CE22" s="380" t="s">
        <v>309</v>
      </c>
      <c r="CF22" s="380" t="s">
        <v>309</v>
      </c>
      <c r="CG22" s="380" t="s">
        <v>309</v>
      </c>
      <c r="CH22" s="382" t="s">
        <v>309</v>
      </c>
      <c r="CI22" s="332"/>
      <c r="CJ22" s="333" t="str">
        <f>IF('Donnees de base'!C22="","",'Donnees de base'!C22)</f>
        <v>DATA</v>
      </c>
      <c r="CK22" s="333" t="str">
        <f>IF('Donnees de base'!D22="","",'Donnees de base'!D22)</f>
        <v/>
      </c>
      <c r="CL22" s="333">
        <f>IF('Donnees de base'!G22="","",'Donnees de base'!G22)</f>
        <v>0</v>
      </c>
      <c r="CM22" s="386"/>
      <c r="CN22" s="383" t="s">
        <v>309</v>
      </c>
      <c r="CO22" s="335">
        <f>IF('Donnees de base'!K22="","",'Donnees de base'!K22)</f>
        <v>0</v>
      </c>
      <c r="CP22" s="397"/>
      <c r="CQ22" s="386"/>
      <c r="CR22" s="386"/>
      <c r="CS22" s="387"/>
      <c r="CT22" s="419">
        <f t="shared" si="8"/>
        <v>0</v>
      </c>
      <c r="CU22" s="389">
        <f t="shared" si="9"/>
        <v>0</v>
      </c>
      <c r="CV22" s="420">
        <f t="shared" si="10"/>
        <v>0</v>
      </c>
      <c r="CW22" s="397"/>
      <c r="CX22" s="386"/>
      <c r="CY22" s="386"/>
      <c r="CZ22" s="391"/>
      <c r="DA22" s="419">
        <f t="shared" si="11"/>
        <v>0</v>
      </c>
      <c r="DB22" s="389">
        <f t="shared" si="12"/>
        <v>0</v>
      </c>
      <c r="DC22" s="420">
        <f t="shared" si="13"/>
        <v>0</v>
      </c>
      <c r="DD22" s="395"/>
      <c r="DE22" s="386"/>
      <c r="DF22" s="386"/>
      <c r="DG22" s="396"/>
      <c r="DH22" s="419">
        <f t="shared" si="14"/>
        <v>0</v>
      </c>
      <c r="DI22" s="389">
        <f t="shared" si="15"/>
        <v>0</v>
      </c>
      <c r="DJ22" s="420">
        <f t="shared" si="16"/>
        <v>0</v>
      </c>
      <c r="DK22" s="397"/>
      <c r="DL22" s="386"/>
      <c r="DM22" s="386"/>
      <c r="DN22" s="391"/>
      <c r="DO22" s="348">
        <f t="shared" si="17"/>
        <v>0</v>
      </c>
      <c r="DP22" s="333">
        <f t="shared" si="18"/>
        <v>0</v>
      </c>
      <c r="DQ22" s="349">
        <f t="shared" si="19"/>
        <v>0</v>
      </c>
      <c r="DR22" s="430">
        <f t="shared" ref="DR22:DS22" si="114">SUM(CT22,DH22)</f>
        <v>0</v>
      </c>
      <c r="DS22" s="399">
        <f t="shared" si="114"/>
        <v>0</v>
      </c>
      <c r="DT22" s="431">
        <f t="shared" si="21"/>
        <v>0</v>
      </c>
      <c r="DU22" s="401">
        <f t="shared" ref="DU22:DV22" si="115">SUM(DA22,DO22)</f>
        <v>0</v>
      </c>
      <c r="DV22" s="399">
        <f t="shared" si="115"/>
        <v>0</v>
      </c>
      <c r="DW22" s="402">
        <f t="shared" si="23"/>
        <v>0</v>
      </c>
      <c r="DX22" s="432">
        <f t="shared" ref="DX22:DY22" si="116">SUM(CP22,CR22,CW22,CY22,DD22,DF22,DK22,DM22)</f>
        <v>0</v>
      </c>
      <c r="DY22" s="351">
        <f t="shared" si="116"/>
        <v>0</v>
      </c>
      <c r="DZ22" s="354">
        <f t="shared" si="25"/>
        <v>0</v>
      </c>
      <c r="EA22" s="531"/>
      <c r="EB22" s="532"/>
      <c r="EC22" s="533"/>
      <c r="ED22" s="530"/>
      <c r="EE22" s="408">
        <f t="shared" si="26"/>
        <v>0</v>
      </c>
      <c r="EF22" s="409">
        <f t="shared" si="27"/>
        <v>0</v>
      </c>
      <c r="EG22" s="410" t="str">
        <f>IFERROR(EF22/'Donnees de base'!E22,"")</f>
        <v/>
      </c>
      <c r="EH22" s="410">
        <f t="shared" si="28"/>
        <v>0</v>
      </c>
      <c r="EI22" s="411" t="str">
        <f>IFERROR(EH22/'Donnees de base'!F22,"")</f>
        <v/>
      </c>
      <c r="EJ22" s="365">
        <f t="shared" si="29"/>
        <v>0</v>
      </c>
      <c r="EK22" s="366" t="str">
        <f>IFERROR(EJ22/'Donnees de base'!G22,"")</f>
        <v/>
      </c>
      <c r="EL22" s="412" t="str">
        <f>IFERROR(DZ22/'Donnees de base'!K22,"")</f>
        <v/>
      </c>
      <c r="EM22" s="413" t="str">
        <f>IFERROR(DZ22/'Donnees de base'!P22,"")</f>
        <v/>
      </c>
      <c r="EN22" s="413" t="str">
        <f>IFERROR(DZ22/'Donnees de base'!T22,"")</f>
        <v/>
      </c>
      <c r="EO22" s="414" t="str">
        <f>IFERROR(EE22/'Donnees de base'!L22,"")</f>
        <v/>
      </c>
      <c r="EP22" s="370" t="str">
        <f>IFERROR(EJ22/('Donnees de base'!K22+'Donnees de base'!L22),"")</f>
        <v/>
      </c>
      <c r="EQ22" s="346"/>
      <c r="ER22" s="525">
        <v>0</v>
      </c>
      <c r="ES22" s="372">
        <f t="shared" si="30"/>
        <v>0</v>
      </c>
      <c r="ET22" s="84"/>
      <c r="EU22" s="84"/>
      <c r="EV22" s="373" t="str">
        <f>IFERROR((((ET22+EU22)*'Donnees de base'!$X$49)-(DZ22+EE22))/((ET22+EU22)*'Donnees de base'!$X$49),"")</f>
        <v/>
      </c>
      <c r="EW22" s="374">
        <f>IFERROR(Jour2!EW22-(ET22+EU22),"")</f>
        <v>0</v>
      </c>
      <c r="EX22" s="421"/>
      <c r="EY22" s="110"/>
      <c r="EZ22" s="110"/>
      <c r="FA22" s="422"/>
      <c r="FB22" s="423"/>
      <c r="FC22" s="110"/>
      <c r="FD22" s="424"/>
      <c r="FE22" s="395"/>
      <c r="FF22" s="415" t="str">
        <f>IFERROR(FE22/'Donnees de base'!AC22,"")</f>
        <v/>
      </c>
      <c r="FG22" s="386"/>
      <c r="FH22" s="415" t="str">
        <f>IFERROR(FG22/'Donnees de base'!AD22,"")</f>
        <v/>
      </c>
      <c r="FI22" s="386"/>
      <c r="FJ22" s="415" t="str">
        <f>IFERROR(FI22/'Donnees de base'!AE22,"")</f>
        <v/>
      </c>
      <c r="FK22" s="386"/>
      <c r="FL22" s="415" t="str">
        <f>IFERROR(FK22/'Donnees de base'!AF22,"")</f>
        <v/>
      </c>
      <c r="FM22" s="386"/>
      <c r="FN22" s="415" t="str">
        <f>IFERROR(FM22/'Donnees de base'!AG22,"")</f>
        <v/>
      </c>
      <c r="FO22" s="416">
        <f t="shared" si="31"/>
        <v>0</v>
      </c>
      <c r="FP22" s="386"/>
      <c r="FQ22" s="415" t="str">
        <f>IFERROR(FP22/'Donnees de base'!AH22,"")</f>
        <v/>
      </c>
      <c r="FR22" s="386"/>
      <c r="FS22" s="415" t="str">
        <f>IFERROR(FR22/'Donnees de base'!AI22,"")</f>
        <v/>
      </c>
      <c r="FT22" s="386"/>
      <c r="FU22" s="415" t="str">
        <f>IFERROR(FT22/'Donnees de base'!AJ22,"")</f>
        <v/>
      </c>
      <c r="FV22" s="416">
        <f t="shared" si="32"/>
        <v>0</v>
      </c>
      <c r="FW22" s="386"/>
      <c r="FX22" s="415" t="str">
        <f>IFERROR(FW22/'Donnees de base'!AK22,"")</f>
        <v/>
      </c>
      <c r="FY22" s="386"/>
      <c r="FZ22" s="415" t="str">
        <f>IFERROR(FY22/'Donnees de base'!AL22,"")</f>
        <v/>
      </c>
      <c r="GA22" s="386"/>
      <c r="GB22" s="415" t="str">
        <f>IFERROR(GA22/'Donnees de base'!AM22,"")</f>
        <v/>
      </c>
      <c r="GC22" s="416">
        <f t="shared" si="33"/>
        <v>0</v>
      </c>
      <c r="GD22" s="386"/>
      <c r="GE22" s="415" t="str">
        <f>IFERROR(GD22/'Donnees de base'!AN22,"")</f>
        <v/>
      </c>
      <c r="GF22" s="101"/>
      <c r="GG22" s="415" t="str">
        <f>IFERROR(GF22/'Donnees de base'!AO22,"")</f>
        <v/>
      </c>
      <c r="GH22" s="386"/>
      <c r="GI22" s="415" t="str">
        <f>IFERROR(GH22/'Donnees de base'!AP22,"")</f>
        <v/>
      </c>
      <c r="GJ22" s="386"/>
      <c r="GK22" s="417" t="str">
        <f>IFERROR(GJ22/'Donnees de base'!AQ22,"")</f>
        <v/>
      </c>
      <c r="GL22" s="418">
        <f t="shared" si="34"/>
        <v>0</v>
      </c>
      <c r="GM22" s="397"/>
      <c r="GN22" s="415" t="str">
        <f>IFERROR(GM22/'Donnees de base'!AS22,"")</f>
        <v/>
      </c>
      <c r="GO22" s="386"/>
      <c r="GP22" s="415" t="str">
        <f>IFERROR(GO22/'Donnees de base'!AT22,"")</f>
        <v/>
      </c>
      <c r="GQ22" s="386"/>
      <c r="GR22" s="415" t="str">
        <f>IFERROR(GQ22/'Donnees de base'!AU22,"")</f>
        <v/>
      </c>
      <c r="GS22" s="386"/>
      <c r="GT22" s="415" t="str">
        <f>IFERROR(GS22/'Donnees de base'!AV22,"")</f>
        <v/>
      </c>
      <c r="GU22" s="386"/>
      <c r="GV22" s="415" t="str">
        <f>IFERROR(GU22/'Donnees de base'!AW22,"")</f>
        <v/>
      </c>
      <c r="GW22" s="416">
        <f t="shared" si="35"/>
        <v>0</v>
      </c>
      <c r="GX22" s="386"/>
      <c r="GY22" s="415" t="str">
        <f>IFERROR(GX22/'Donnees de base'!AX22,"")</f>
        <v/>
      </c>
      <c r="GZ22" s="386"/>
      <c r="HA22" s="415" t="str">
        <f>IFERROR(GZ22/'Donnees de base'!AY22,"")</f>
        <v/>
      </c>
      <c r="HB22" s="386"/>
      <c r="HC22" s="415" t="str">
        <f>IFERROR(HB22/'Donnees de base'!AZ22,"")</f>
        <v/>
      </c>
      <c r="HD22" s="416">
        <f t="shared" si="36"/>
        <v>0</v>
      </c>
      <c r="HE22" s="386"/>
      <c r="HF22" s="415" t="str">
        <f>IFERROR(HE22/'Donnees de base'!BA22,"")</f>
        <v/>
      </c>
      <c r="HG22" s="386"/>
      <c r="HH22" s="415" t="str">
        <f>IFERROR(HG22/'Donnees de base'!BB22,"")</f>
        <v/>
      </c>
      <c r="HI22" s="386"/>
      <c r="HJ22" s="415" t="str">
        <f>IFERROR(HI22/'Donnees de base'!BC22,"")</f>
        <v/>
      </c>
      <c r="HK22" s="416">
        <f t="shared" si="37"/>
        <v>0</v>
      </c>
      <c r="HL22" s="386"/>
      <c r="HM22" s="415" t="str">
        <f>IFERROR(HL22/'Donnees de base'!BD22,"")</f>
        <v/>
      </c>
      <c r="HN22" s="386"/>
      <c r="HO22" s="415" t="str">
        <f>IFERROR(HN22/'Donnees de base'!BE22,"")</f>
        <v/>
      </c>
      <c r="HP22" s="386"/>
      <c r="HQ22" s="415" t="str">
        <f>IFERROR(HP22/'Donnees de base'!BF22,"")</f>
        <v/>
      </c>
      <c r="HR22" s="386"/>
      <c r="HS22" s="417" t="str">
        <f>IFERROR(HR22/'Donnees de base'!BG22,"")</f>
        <v/>
      </c>
      <c r="HT22" s="418">
        <f t="shared" si="38"/>
        <v>0</v>
      </c>
      <c r="HU22" s="397"/>
      <c r="HV22" s="415" t="str">
        <f>IFERROR(HU22/'Donnees de base'!BI22,"")</f>
        <v/>
      </c>
      <c r="HW22" s="386"/>
      <c r="HX22" s="415" t="str">
        <f>IFERROR(HW22/'Donnees de base'!BJ22,"")</f>
        <v/>
      </c>
      <c r="HY22" s="386"/>
      <c r="HZ22" s="415" t="str">
        <f>IFERROR(HY22/'Donnees de base'!BK22,"")</f>
        <v/>
      </c>
      <c r="IA22" s="386"/>
      <c r="IB22" s="415" t="str">
        <f>IFERROR(IA22/'Donnees de base'!BL22,"")</f>
        <v/>
      </c>
      <c r="IC22" s="386"/>
      <c r="ID22" s="415" t="str">
        <f>IFERROR(IC22/'Donnees de base'!BM22,"")</f>
        <v/>
      </c>
      <c r="IE22" s="416">
        <f t="shared" si="39"/>
        <v>0</v>
      </c>
      <c r="IF22" s="386"/>
      <c r="IG22" s="415" t="str">
        <f>IFERROR(IF22/'Donnees de base'!BN22,"")</f>
        <v/>
      </c>
      <c r="IH22" s="386"/>
      <c r="II22" s="415" t="str">
        <f>IFERROR(IH22/'Donnees de base'!BO22,"")</f>
        <v/>
      </c>
      <c r="IJ22" s="386"/>
      <c r="IK22" s="415" t="str">
        <f>IFERROR(IJ22/'Donnees de base'!BP22,"")</f>
        <v/>
      </c>
      <c r="IL22" s="416">
        <f t="shared" si="40"/>
        <v>0</v>
      </c>
      <c r="IM22" s="386"/>
      <c r="IN22" s="415" t="str">
        <f>IFERROR(IM22/'Donnees de base'!BQ22,"")</f>
        <v/>
      </c>
      <c r="IO22" s="386"/>
      <c r="IP22" s="415" t="str">
        <f>IFERROR(IO22/'Donnees de base'!BR22,"")</f>
        <v/>
      </c>
      <c r="IQ22" s="386"/>
      <c r="IR22" s="415" t="str">
        <f>IFERROR(IQ22/'Donnees de base'!BS22,"")</f>
        <v/>
      </c>
      <c r="IS22" s="416">
        <f t="shared" si="41"/>
        <v>0</v>
      </c>
      <c r="IT22" s="386"/>
      <c r="IU22" s="415" t="str">
        <f>IFERROR(IT22/'Donnees de base'!BT22,"")</f>
        <v/>
      </c>
      <c r="IV22" s="386"/>
      <c r="IW22" s="415" t="str">
        <f>IFERROR(IV22/'Donnees de base'!BU22,"")</f>
        <v/>
      </c>
      <c r="IX22" s="386"/>
      <c r="IY22" s="415" t="str">
        <f>IFERROR(IX22/'Donnees de base'!BV22,"")</f>
        <v/>
      </c>
      <c r="IZ22" s="386"/>
      <c r="JA22" s="417" t="str">
        <f>IFERROR(IZ22/'Donnees de base'!BW22,"")</f>
        <v/>
      </c>
      <c r="JB22" s="418">
        <f t="shared" si="42"/>
        <v>0</v>
      </c>
      <c r="JC22" s="397"/>
      <c r="JD22" s="415" t="str">
        <f>IFERROR(JC22/'Donnees de base'!BY22,"")</f>
        <v/>
      </c>
      <c r="JE22" s="386"/>
      <c r="JF22" s="386"/>
      <c r="JG22" s="386"/>
      <c r="JH22" s="386"/>
      <c r="JI22" s="389">
        <f t="shared" si="43"/>
        <v>0</v>
      </c>
      <c r="JJ22" s="417" t="str">
        <f>IFERROR(JI22/('Donnees de base'!CD22-'Donnees de base'!BY22),"")</f>
        <v/>
      </c>
      <c r="JK22" s="418">
        <f t="shared" si="44"/>
        <v>0</v>
      </c>
    </row>
    <row r="23" spans="1:271" ht="15.4">
      <c r="A23" s="214" t="str">
        <f>IF('Donnees de base'!A23="","",'Donnees de base'!A23)</f>
        <v>COUP</v>
      </c>
      <c r="B23" s="215" t="str">
        <f>IF('Donnees de base'!B23="","",'Donnees de base'!B23)</f>
        <v>GPEI</v>
      </c>
      <c r="C23" s="215" t="str">
        <f>IF('Donnees de base'!C23="","",'Donnees de base'!C23)</f>
        <v>DATA</v>
      </c>
      <c r="D23" s="215" t="str">
        <f>IF('Donnees de base'!D23="","",'Donnees de base'!D23)</f>
        <v/>
      </c>
      <c r="E23" s="216" t="str">
        <f>IF('Donnees de base'!H23="","",'Donnees de base'!H23)</f>
        <v/>
      </c>
      <c r="F23" s="227">
        <v>0</v>
      </c>
      <c r="G23" s="228"/>
      <c r="H23" s="229" t="str">
        <f>IF('Donnees de base'!Y23="","",'Donnees de base'!Y23)</f>
        <v/>
      </c>
      <c r="I23" s="106"/>
      <c r="J23" s="230">
        <f t="shared" si="0"/>
        <v>0</v>
      </c>
      <c r="K23" s="105"/>
      <c r="L23" s="106"/>
      <c r="M23" s="230">
        <f t="shared" si="1"/>
        <v>0</v>
      </c>
      <c r="N23" s="105"/>
      <c r="O23" s="105"/>
      <c r="P23" s="231">
        <f t="shared" si="2"/>
        <v>0</v>
      </c>
      <c r="Q23" s="105"/>
      <c r="R23" s="105"/>
      <c r="S23" s="231">
        <f t="shared" si="3"/>
        <v>0</v>
      </c>
      <c r="T23" s="232">
        <f t="shared" ref="T23:U23" si="117">SUM(N23,Q23)</f>
        <v>0</v>
      </c>
      <c r="U23" s="232">
        <f t="shared" si="117"/>
        <v>0</v>
      </c>
      <c r="V23" s="231">
        <f t="shared" si="5"/>
        <v>0</v>
      </c>
      <c r="W23" s="105"/>
      <c r="X23" s="228"/>
      <c r="Y23" s="103"/>
      <c r="Z23" s="105"/>
      <c r="AA23" s="105"/>
      <c r="AB23" s="105"/>
      <c r="AC23" s="106"/>
      <c r="AD23" s="107"/>
      <c r="AE23" s="228"/>
      <c r="AF23" s="103"/>
      <c r="AG23" s="105"/>
      <c r="AH23" s="105"/>
      <c r="AI23" s="105"/>
      <c r="AJ23" s="105"/>
      <c r="AK23" s="105"/>
      <c r="AL23" s="105"/>
      <c r="AM23" s="105"/>
      <c r="AN23" s="106"/>
      <c r="AO23" s="107"/>
      <c r="AP23" s="105"/>
      <c r="AQ23" s="105"/>
      <c r="AR23" s="105"/>
      <c r="AS23" s="105"/>
      <c r="AT23" s="105"/>
      <c r="AU23" s="105"/>
      <c r="AV23" s="105"/>
      <c r="AW23" s="228"/>
      <c r="AX23" s="103"/>
      <c r="AY23" s="105"/>
      <c r="AZ23" s="105"/>
      <c r="BA23" s="105"/>
      <c r="BB23" s="105"/>
      <c r="BC23" s="105"/>
      <c r="BD23" s="105"/>
      <c r="BE23" s="105"/>
      <c r="BF23" s="105"/>
      <c r="BG23" s="105"/>
      <c r="BH23" s="105"/>
      <c r="BI23" s="106"/>
      <c r="BJ23" s="107"/>
      <c r="BK23" s="228"/>
      <c r="BL23" s="379" t="str">
        <f t="shared" si="6"/>
        <v/>
      </c>
      <c r="BM23" s="380" t="str">
        <f t="shared" si="7"/>
        <v/>
      </c>
      <c r="BN23" s="380" t="str">
        <f>IFERROR(K23/('Donnees de base'!M23*0.48),"")</f>
        <v/>
      </c>
      <c r="BO23" s="380" t="str">
        <f>IFERROR(L23/('Donnees de base'!M23*0.52),"")</f>
        <v/>
      </c>
      <c r="BP23" s="380" t="str">
        <f>IFERROR(T23/('Donnees de base'!K23*0.48),"")</f>
        <v/>
      </c>
      <c r="BQ23" s="380" t="str">
        <f>IFERROR(U23/('Donnees de base'!K23*0.52),"")</f>
        <v/>
      </c>
      <c r="BR23" s="380" t="str">
        <f>IFERROR(W23/('Donnees de base'!L23*0.48),"")</f>
        <v/>
      </c>
      <c r="BS23" s="380" t="str">
        <f>IFERROR(X23/('Donnees de base'!L23*0.52),"")</f>
        <v/>
      </c>
      <c r="BT23" s="380" t="s">
        <v>309</v>
      </c>
      <c r="BU23" s="381" t="s">
        <v>309</v>
      </c>
      <c r="BV23" s="380" t="s">
        <v>309</v>
      </c>
      <c r="BW23" s="380" t="s">
        <v>309</v>
      </c>
      <c r="BX23" s="380" t="s">
        <v>309</v>
      </c>
      <c r="BY23" s="380" t="s">
        <v>309</v>
      </c>
      <c r="BZ23" s="380" t="s">
        <v>309</v>
      </c>
      <c r="CA23" s="380" t="s">
        <v>309</v>
      </c>
      <c r="CB23" s="380" t="s">
        <v>309</v>
      </c>
      <c r="CC23" s="380" t="s">
        <v>309</v>
      </c>
      <c r="CD23" s="380" t="str">
        <f>IFERROR(AN23/('Donnees de base'!M23*0.48),"")</f>
        <v/>
      </c>
      <c r="CE23" s="380" t="s">
        <v>309</v>
      </c>
      <c r="CF23" s="380" t="s">
        <v>309</v>
      </c>
      <c r="CG23" s="380" t="s">
        <v>309</v>
      </c>
      <c r="CH23" s="382" t="s">
        <v>309</v>
      </c>
      <c r="CI23" s="332"/>
      <c r="CJ23" s="333" t="str">
        <f>IF('Donnees de base'!C23="","",'Donnees de base'!C23)</f>
        <v>DATA</v>
      </c>
      <c r="CK23" s="333" t="str">
        <f>IF('Donnees de base'!D23="","",'Donnees de base'!D23)</f>
        <v/>
      </c>
      <c r="CL23" s="333">
        <f>IF('Donnees de base'!G23="","",'Donnees de base'!G23)</f>
        <v>0</v>
      </c>
      <c r="CM23" s="386"/>
      <c r="CN23" s="383" t="s">
        <v>309</v>
      </c>
      <c r="CO23" s="335">
        <f>IF('Donnees de base'!K23="","",'Donnees de base'!K23)</f>
        <v>0</v>
      </c>
      <c r="CP23" s="397"/>
      <c r="CQ23" s="386"/>
      <c r="CR23" s="386"/>
      <c r="CS23" s="387"/>
      <c r="CT23" s="419">
        <f t="shared" si="8"/>
        <v>0</v>
      </c>
      <c r="CU23" s="389">
        <f t="shared" si="9"/>
        <v>0</v>
      </c>
      <c r="CV23" s="420">
        <f t="shared" si="10"/>
        <v>0</v>
      </c>
      <c r="CW23" s="397"/>
      <c r="CX23" s="386"/>
      <c r="CY23" s="386"/>
      <c r="CZ23" s="391"/>
      <c r="DA23" s="419">
        <f t="shared" si="11"/>
        <v>0</v>
      </c>
      <c r="DB23" s="389">
        <f t="shared" si="12"/>
        <v>0</v>
      </c>
      <c r="DC23" s="420">
        <f t="shared" si="13"/>
        <v>0</v>
      </c>
      <c r="DD23" s="395"/>
      <c r="DE23" s="386"/>
      <c r="DF23" s="386"/>
      <c r="DG23" s="396"/>
      <c r="DH23" s="419">
        <f t="shared" si="14"/>
        <v>0</v>
      </c>
      <c r="DI23" s="389">
        <f t="shared" si="15"/>
        <v>0</v>
      </c>
      <c r="DJ23" s="420">
        <f t="shared" si="16"/>
        <v>0</v>
      </c>
      <c r="DK23" s="397"/>
      <c r="DL23" s="386"/>
      <c r="DM23" s="386"/>
      <c r="DN23" s="391"/>
      <c r="DO23" s="348">
        <f t="shared" si="17"/>
        <v>0</v>
      </c>
      <c r="DP23" s="333">
        <f t="shared" si="18"/>
        <v>0</v>
      </c>
      <c r="DQ23" s="349">
        <f t="shared" si="19"/>
        <v>0</v>
      </c>
      <c r="DR23" s="430">
        <f t="shared" ref="DR23:DS23" si="118">SUM(CT23,DH23)</f>
        <v>0</v>
      </c>
      <c r="DS23" s="399">
        <f t="shared" si="118"/>
        <v>0</v>
      </c>
      <c r="DT23" s="431">
        <f t="shared" si="21"/>
        <v>0</v>
      </c>
      <c r="DU23" s="401">
        <f t="shared" ref="DU23:DV23" si="119">SUM(DA23,DO23)</f>
        <v>0</v>
      </c>
      <c r="DV23" s="399">
        <f t="shared" si="119"/>
        <v>0</v>
      </c>
      <c r="DW23" s="402">
        <f t="shared" si="23"/>
        <v>0</v>
      </c>
      <c r="DX23" s="432">
        <f t="shared" ref="DX23:DY23" si="120">SUM(CP23,CR23,CW23,CY23,DD23,DF23,DK23,DM23)</f>
        <v>0</v>
      </c>
      <c r="DY23" s="351">
        <f t="shared" si="120"/>
        <v>0</v>
      </c>
      <c r="DZ23" s="354">
        <f t="shared" si="25"/>
        <v>0</v>
      </c>
      <c r="EA23" s="531"/>
      <c r="EB23" s="532"/>
      <c r="EC23" s="533"/>
      <c r="ED23" s="530"/>
      <c r="EE23" s="408">
        <f t="shared" si="26"/>
        <v>0</v>
      </c>
      <c r="EF23" s="409">
        <f t="shared" si="27"/>
        <v>0</v>
      </c>
      <c r="EG23" s="410" t="str">
        <f>IFERROR(EF23/'Donnees de base'!E23,"")</f>
        <v/>
      </c>
      <c r="EH23" s="410">
        <f t="shared" si="28"/>
        <v>0</v>
      </c>
      <c r="EI23" s="411" t="str">
        <f>IFERROR(EH23/'Donnees de base'!F23,"")</f>
        <v/>
      </c>
      <c r="EJ23" s="365">
        <f t="shared" si="29"/>
        <v>0</v>
      </c>
      <c r="EK23" s="366" t="str">
        <f>IFERROR(EJ23/'Donnees de base'!G23,"")</f>
        <v/>
      </c>
      <c r="EL23" s="412" t="str">
        <f>IFERROR(DZ23/'Donnees de base'!K23,"")</f>
        <v/>
      </c>
      <c r="EM23" s="413" t="str">
        <f>IFERROR(DZ23/'Donnees de base'!P23,"")</f>
        <v/>
      </c>
      <c r="EN23" s="413" t="str">
        <f>IFERROR(DZ23/'Donnees de base'!T23,"")</f>
        <v/>
      </c>
      <c r="EO23" s="414" t="str">
        <f>IFERROR(EE23/'Donnees de base'!L23,"")</f>
        <v/>
      </c>
      <c r="EP23" s="370" t="str">
        <f>IFERROR(EJ23/('Donnees de base'!K23+'Donnees de base'!L23),"")</f>
        <v/>
      </c>
      <c r="EQ23" s="346"/>
      <c r="ER23" s="525">
        <v>0</v>
      </c>
      <c r="ES23" s="372">
        <f t="shared" si="30"/>
        <v>0</v>
      </c>
      <c r="ET23" s="84"/>
      <c r="EU23" s="84"/>
      <c r="EV23" s="373" t="str">
        <f>IFERROR((((ET23+EU23)*'Donnees de base'!$X$49)-(DZ23+EE23))/((ET23+EU23)*'Donnees de base'!$X$49),"")</f>
        <v/>
      </c>
      <c r="EW23" s="374">
        <f>IFERROR(Jour2!EW23-(ET23+EU23),"")</f>
        <v>0</v>
      </c>
      <c r="EX23" s="395"/>
      <c r="EY23" s="386"/>
      <c r="EZ23" s="386"/>
      <c r="FA23" s="396"/>
      <c r="FB23" s="397"/>
      <c r="FC23" s="386"/>
      <c r="FD23" s="391"/>
      <c r="FE23" s="395"/>
      <c r="FF23" s="415" t="str">
        <f>IFERROR(FE23/'Donnees de base'!AC23,"")</f>
        <v/>
      </c>
      <c r="FG23" s="386"/>
      <c r="FH23" s="415" t="str">
        <f>IFERROR(FG23/'Donnees de base'!AD23,"")</f>
        <v/>
      </c>
      <c r="FI23" s="386"/>
      <c r="FJ23" s="415" t="str">
        <f>IFERROR(FI23/'Donnees de base'!AE23,"")</f>
        <v/>
      </c>
      <c r="FK23" s="386"/>
      <c r="FL23" s="415" t="str">
        <f>IFERROR(FK23/'Donnees de base'!AF23,"")</f>
        <v/>
      </c>
      <c r="FM23" s="386"/>
      <c r="FN23" s="415" t="str">
        <f>IFERROR(FM23/'Donnees de base'!AG23,"")</f>
        <v/>
      </c>
      <c r="FO23" s="416">
        <f t="shared" si="31"/>
        <v>0</v>
      </c>
      <c r="FP23" s="386"/>
      <c r="FQ23" s="415" t="str">
        <f>IFERROR(FP23/'Donnees de base'!AH23,"")</f>
        <v/>
      </c>
      <c r="FR23" s="386"/>
      <c r="FS23" s="415" t="str">
        <f>IFERROR(FR23/'Donnees de base'!AI23,"")</f>
        <v/>
      </c>
      <c r="FT23" s="386"/>
      <c r="FU23" s="415" t="str">
        <f>IFERROR(FT23/'Donnees de base'!AJ23,"")</f>
        <v/>
      </c>
      <c r="FV23" s="416">
        <f t="shared" si="32"/>
        <v>0</v>
      </c>
      <c r="FW23" s="386"/>
      <c r="FX23" s="415" t="str">
        <f>IFERROR(FW23/'Donnees de base'!AK23,"")</f>
        <v/>
      </c>
      <c r="FY23" s="386"/>
      <c r="FZ23" s="415" t="str">
        <f>IFERROR(FY23/'Donnees de base'!AL23,"")</f>
        <v/>
      </c>
      <c r="GA23" s="386"/>
      <c r="GB23" s="415" t="str">
        <f>IFERROR(GA23/'Donnees de base'!AM23,"")</f>
        <v/>
      </c>
      <c r="GC23" s="416">
        <f t="shared" si="33"/>
        <v>0</v>
      </c>
      <c r="GD23" s="386"/>
      <c r="GE23" s="415" t="str">
        <f>IFERROR(GD23/'Donnees de base'!AN23,"")</f>
        <v/>
      </c>
      <c r="GF23" s="101"/>
      <c r="GG23" s="415" t="str">
        <f>IFERROR(GF23/'Donnees de base'!AO23,"")</f>
        <v/>
      </c>
      <c r="GH23" s="386"/>
      <c r="GI23" s="415" t="str">
        <f>IFERROR(GH23/'Donnees de base'!AP23,"")</f>
        <v/>
      </c>
      <c r="GJ23" s="386"/>
      <c r="GK23" s="417" t="str">
        <f>IFERROR(GJ23/'Donnees de base'!AQ23,"")</f>
        <v/>
      </c>
      <c r="GL23" s="418">
        <f t="shared" si="34"/>
        <v>0</v>
      </c>
      <c r="GM23" s="397"/>
      <c r="GN23" s="415" t="str">
        <f>IFERROR(GM23/'Donnees de base'!AS23,"")</f>
        <v/>
      </c>
      <c r="GO23" s="386"/>
      <c r="GP23" s="415" t="str">
        <f>IFERROR(GO23/'Donnees de base'!AT23,"")</f>
        <v/>
      </c>
      <c r="GQ23" s="386"/>
      <c r="GR23" s="415" t="str">
        <f>IFERROR(GQ23/'Donnees de base'!AU23,"")</f>
        <v/>
      </c>
      <c r="GS23" s="386"/>
      <c r="GT23" s="415" t="str">
        <f>IFERROR(GS23/'Donnees de base'!AV23,"")</f>
        <v/>
      </c>
      <c r="GU23" s="386"/>
      <c r="GV23" s="415" t="str">
        <f>IFERROR(GU23/'Donnees de base'!AW23,"")</f>
        <v/>
      </c>
      <c r="GW23" s="416">
        <f t="shared" si="35"/>
        <v>0</v>
      </c>
      <c r="GX23" s="386"/>
      <c r="GY23" s="415" t="str">
        <f>IFERROR(GX23/'Donnees de base'!AX23,"")</f>
        <v/>
      </c>
      <c r="GZ23" s="386"/>
      <c r="HA23" s="415" t="str">
        <f>IFERROR(GZ23/'Donnees de base'!AY23,"")</f>
        <v/>
      </c>
      <c r="HB23" s="386"/>
      <c r="HC23" s="415" t="str">
        <f>IFERROR(HB23/'Donnees de base'!AZ23,"")</f>
        <v/>
      </c>
      <c r="HD23" s="416">
        <f t="shared" si="36"/>
        <v>0</v>
      </c>
      <c r="HE23" s="386"/>
      <c r="HF23" s="415" t="str">
        <f>IFERROR(HE23/'Donnees de base'!BA23,"")</f>
        <v/>
      </c>
      <c r="HG23" s="386"/>
      <c r="HH23" s="415" t="str">
        <f>IFERROR(HG23/'Donnees de base'!BB23,"")</f>
        <v/>
      </c>
      <c r="HI23" s="386"/>
      <c r="HJ23" s="415" t="str">
        <f>IFERROR(HI23/'Donnees de base'!BC23,"")</f>
        <v/>
      </c>
      <c r="HK23" s="416">
        <f t="shared" si="37"/>
        <v>0</v>
      </c>
      <c r="HL23" s="386"/>
      <c r="HM23" s="415" t="str">
        <f>IFERROR(HL23/'Donnees de base'!BD23,"")</f>
        <v/>
      </c>
      <c r="HN23" s="386"/>
      <c r="HO23" s="415" t="str">
        <f>IFERROR(HN23/'Donnees de base'!BE23,"")</f>
        <v/>
      </c>
      <c r="HP23" s="386"/>
      <c r="HQ23" s="415" t="str">
        <f>IFERROR(HP23/'Donnees de base'!BF23,"")</f>
        <v/>
      </c>
      <c r="HR23" s="386"/>
      <c r="HS23" s="417" t="str">
        <f>IFERROR(HR23/'Donnees de base'!BG23,"")</f>
        <v/>
      </c>
      <c r="HT23" s="418">
        <f t="shared" si="38"/>
        <v>0</v>
      </c>
      <c r="HU23" s="397"/>
      <c r="HV23" s="415" t="str">
        <f>IFERROR(HU23/'Donnees de base'!BI23,"")</f>
        <v/>
      </c>
      <c r="HW23" s="386"/>
      <c r="HX23" s="415" t="str">
        <f>IFERROR(HW23/'Donnees de base'!BJ23,"")</f>
        <v/>
      </c>
      <c r="HY23" s="386"/>
      <c r="HZ23" s="415" t="str">
        <f>IFERROR(HY23/'Donnees de base'!BK23,"")</f>
        <v/>
      </c>
      <c r="IA23" s="386"/>
      <c r="IB23" s="415" t="str">
        <f>IFERROR(IA23/'Donnees de base'!BL23,"")</f>
        <v/>
      </c>
      <c r="IC23" s="386"/>
      <c r="ID23" s="415" t="str">
        <f>IFERROR(IC23/'Donnees de base'!BM23,"")</f>
        <v/>
      </c>
      <c r="IE23" s="416">
        <f t="shared" si="39"/>
        <v>0</v>
      </c>
      <c r="IF23" s="386"/>
      <c r="IG23" s="415" t="str">
        <f>IFERROR(IF23/'Donnees de base'!BN23,"")</f>
        <v/>
      </c>
      <c r="IH23" s="386"/>
      <c r="II23" s="415" t="str">
        <f>IFERROR(IH23/'Donnees de base'!BO23,"")</f>
        <v/>
      </c>
      <c r="IJ23" s="386"/>
      <c r="IK23" s="415" t="str">
        <f>IFERROR(IJ23/'Donnees de base'!BP23,"")</f>
        <v/>
      </c>
      <c r="IL23" s="416">
        <f t="shared" si="40"/>
        <v>0</v>
      </c>
      <c r="IM23" s="386"/>
      <c r="IN23" s="415" t="str">
        <f>IFERROR(IM23/'Donnees de base'!BQ23,"")</f>
        <v/>
      </c>
      <c r="IO23" s="386"/>
      <c r="IP23" s="415" t="str">
        <f>IFERROR(IO23/'Donnees de base'!BR23,"")</f>
        <v/>
      </c>
      <c r="IQ23" s="386"/>
      <c r="IR23" s="415" t="str">
        <f>IFERROR(IQ23/'Donnees de base'!BS23,"")</f>
        <v/>
      </c>
      <c r="IS23" s="416">
        <f t="shared" si="41"/>
        <v>0</v>
      </c>
      <c r="IT23" s="386"/>
      <c r="IU23" s="415" t="str">
        <f>IFERROR(IT23/'Donnees de base'!BT23,"")</f>
        <v/>
      </c>
      <c r="IV23" s="386"/>
      <c r="IW23" s="415" t="str">
        <f>IFERROR(IV23/'Donnees de base'!BU23,"")</f>
        <v/>
      </c>
      <c r="IX23" s="386"/>
      <c r="IY23" s="415" t="str">
        <f>IFERROR(IX23/'Donnees de base'!BV23,"")</f>
        <v/>
      </c>
      <c r="IZ23" s="386"/>
      <c r="JA23" s="417" t="str">
        <f>IFERROR(IZ23/'Donnees de base'!BW23,"")</f>
        <v/>
      </c>
      <c r="JB23" s="418">
        <f t="shared" si="42"/>
        <v>0</v>
      </c>
      <c r="JC23" s="397"/>
      <c r="JD23" s="415" t="str">
        <f>IFERROR(JC23/'Donnees de base'!BY23,"")</f>
        <v/>
      </c>
      <c r="JE23" s="386"/>
      <c r="JF23" s="386"/>
      <c r="JG23" s="386"/>
      <c r="JH23" s="386"/>
      <c r="JI23" s="389">
        <f t="shared" si="43"/>
        <v>0</v>
      </c>
      <c r="JJ23" s="417" t="str">
        <f>IFERROR(JI23/('Donnees de base'!CD23-'Donnees de base'!BY23),"")</f>
        <v/>
      </c>
      <c r="JK23" s="418">
        <f t="shared" si="44"/>
        <v>0</v>
      </c>
    </row>
    <row r="24" spans="1:271" ht="15.4">
      <c r="A24" s="214" t="str">
        <f>IF('Donnees de base'!A24="","",'Donnees de base'!A24)</f>
        <v>COUP</v>
      </c>
      <c r="B24" s="215" t="str">
        <f>IF('Donnees de base'!B24="","",'Donnees de base'!B24)</f>
        <v>GPEI</v>
      </c>
      <c r="C24" s="215" t="str">
        <f>IF('Donnees de base'!C24="","",'Donnees de base'!C24)</f>
        <v>DATA</v>
      </c>
      <c r="D24" s="215" t="str">
        <f>IF('Donnees de base'!D24="","",'Donnees de base'!D24)</f>
        <v/>
      </c>
      <c r="E24" s="216" t="str">
        <f>IF('Donnees de base'!H24="","",'Donnees de base'!H24)</f>
        <v/>
      </c>
      <c r="F24" s="227">
        <v>0</v>
      </c>
      <c r="G24" s="228"/>
      <c r="H24" s="229" t="str">
        <f>IF('Donnees de base'!Y24="","",'Donnees de base'!Y24)</f>
        <v/>
      </c>
      <c r="I24" s="106"/>
      <c r="J24" s="230">
        <f t="shared" si="0"/>
        <v>0</v>
      </c>
      <c r="K24" s="105"/>
      <c r="L24" s="106"/>
      <c r="M24" s="230">
        <f t="shared" si="1"/>
        <v>0</v>
      </c>
      <c r="N24" s="105"/>
      <c r="O24" s="105"/>
      <c r="P24" s="231">
        <f t="shared" si="2"/>
        <v>0</v>
      </c>
      <c r="Q24" s="105"/>
      <c r="R24" s="105"/>
      <c r="S24" s="231">
        <f t="shared" si="3"/>
        <v>0</v>
      </c>
      <c r="T24" s="232">
        <f t="shared" ref="T24:U24" si="121">SUM(N24,Q24)</f>
        <v>0</v>
      </c>
      <c r="U24" s="232">
        <f t="shared" si="121"/>
        <v>0</v>
      </c>
      <c r="V24" s="231">
        <f t="shared" si="5"/>
        <v>0</v>
      </c>
      <c r="W24" s="105"/>
      <c r="X24" s="228"/>
      <c r="Y24" s="114"/>
      <c r="Z24" s="115"/>
      <c r="AA24" s="115"/>
      <c r="AB24" s="115"/>
      <c r="AC24" s="116"/>
      <c r="AD24" s="107"/>
      <c r="AE24" s="228"/>
      <c r="AF24" s="103"/>
      <c r="AG24" s="105"/>
      <c r="AH24" s="105"/>
      <c r="AI24" s="105"/>
      <c r="AJ24" s="105"/>
      <c r="AK24" s="105"/>
      <c r="AL24" s="105"/>
      <c r="AM24" s="105"/>
      <c r="AN24" s="106"/>
      <c r="AO24" s="107"/>
      <c r="AP24" s="105"/>
      <c r="AQ24" s="105"/>
      <c r="AR24" s="105"/>
      <c r="AS24" s="105"/>
      <c r="AT24" s="105"/>
      <c r="AU24" s="105"/>
      <c r="AV24" s="105"/>
      <c r="AW24" s="228"/>
      <c r="AX24" s="103"/>
      <c r="AY24" s="105"/>
      <c r="AZ24" s="105"/>
      <c r="BA24" s="105"/>
      <c r="BB24" s="105"/>
      <c r="BC24" s="105"/>
      <c r="BD24" s="105"/>
      <c r="BE24" s="105"/>
      <c r="BF24" s="105"/>
      <c r="BG24" s="105"/>
      <c r="BH24" s="105"/>
      <c r="BI24" s="106"/>
      <c r="BJ24" s="107"/>
      <c r="BK24" s="228"/>
      <c r="BL24" s="379" t="str">
        <f t="shared" si="6"/>
        <v/>
      </c>
      <c r="BM24" s="380" t="str">
        <f t="shared" si="7"/>
        <v/>
      </c>
      <c r="BN24" s="380" t="str">
        <f>IFERROR(K24/('Donnees de base'!M24*0.48),"")</f>
        <v/>
      </c>
      <c r="BO24" s="380" t="str">
        <f>IFERROR(L24/('Donnees de base'!M24*0.52),"")</f>
        <v/>
      </c>
      <c r="BP24" s="380" t="str">
        <f>IFERROR(T24/('Donnees de base'!K24*0.48),"")</f>
        <v/>
      </c>
      <c r="BQ24" s="380" t="str">
        <f>IFERROR(U24/('Donnees de base'!K24*0.52),"")</f>
        <v/>
      </c>
      <c r="BR24" s="380" t="str">
        <f>IFERROR(W24/('Donnees de base'!L24*0.48),"")</f>
        <v/>
      </c>
      <c r="BS24" s="380" t="str">
        <f>IFERROR(X24/('Donnees de base'!L24*0.52),"")</f>
        <v/>
      </c>
      <c r="BT24" s="380" t="s">
        <v>309</v>
      </c>
      <c r="BU24" s="381" t="s">
        <v>309</v>
      </c>
      <c r="BV24" s="380" t="s">
        <v>309</v>
      </c>
      <c r="BW24" s="380" t="s">
        <v>309</v>
      </c>
      <c r="BX24" s="380" t="s">
        <v>309</v>
      </c>
      <c r="BY24" s="380" t="s">
        <v>309</v>
      </c>
      <c r="BZ24" s="380" t="s">
        <v>309</v>
      </c>
      <c r="CA24" s="380" t="s">
        <v>309</v>
      </c>
      <c r="CB24" s="380" t="s">
        <v>309</v>
      </c>
      <c r="CC24" s="380" t="s">
        <v>309</v>
      </c>
      <c r="CD24" s="380" t="str">
        <f>IFERROR(AN24/('Donnees de base'!M24*0.48),"")</f>
        <v/>
      </c>
      <c r="CE24" s="380" t="s">
        <v>309</v>
      </c>
      <c r="CF24" s="380" t="s">
        <v>309</v>
      </c>
      <c r="CG24" s="380" t="s">
        <v>309</v>
      </c>
      <c r="CH24" s="382" t="s">
        <v>309</v>
      </c>
      <c r="CI24" s="332"/>
      <c r="CJ24" s="333" t="str">
        <f>IF('Donnees de base'!C24="","",'Donnees de base'!C24)</f>
        <v>DATA</v>
      </c>
      <c r="CK24" s="333" t="str">
        <f>IF('Donnees de base'!D24="","",'Donnees de base'!D24)</f>
        <v/>
      </c>
      <c r="CL24" s="333">
        <f>IF('Donnees de base'!G24="","",'Donnees de base'!G24)</f>
        <v>0</v>
      </c>
      <c r="CM24" s="386"/>
      <c r="CN24" s="383" t="s">
        <v>309</v>
      </c>
      <c r="CO24" s="335">
        <f>IF('Donnees de base'!K24="","",'Donnees de base'!K24)</f>
        <v>0</v>
      </c>
      <c r="CP24" s="397"/>
      <c r="CQ24" s="386"/>
      <c r="CR24" s="386"/>
      <c r="CS24" s="387"/>
      <c r="CT24" s="419">
        <f t="shared" si="8"/>
        <v>0</v>
      </c>
      <c r="CU24" s="389">
        <f t="shared" si="9"/>
        <v>0</v>
      </c>
      <c r="CV24" s="420">
        <f t="shared" si="10"/>
        <v>0</v>
      </c>
      <c r="CW24" s="397"/>
      <c r="CX24" s="386"/>
      <c r="CY24" s="386"/>
      <c r="CZ24" s="391"/>
      <c r="DA24" s="419">
        <f t="shared" si="11"/>
        <v>0</v>
      </c>
      <c r="DB24" s="389">
        <f t="shared" si="12"/>
        <v>0</v>
      </c>
      <c r="DC24" s="420">
        <f t="shared" si="13"/>
        <v>0</v>
      </c>
      <c r="DD24" s="395"/>
      <c r="DE24" s="386"/>
      <c r="DF24" s="386"/>
      <c r="DG24" s="396"/>
      <c r="DH24" s="419">
        <f t="shared" si="14"/>
        <v>0</v>
      </c>
      <c r="DI24" s="389">
        <f t="shared" si="15"/>
        <v>0</v>
      </c>
      <c r="DJ24" s="420">
        <f t="shared" si="16"/>
        <v>0</v>
      </c>
      <c r="DK24" s="397"/>
      <c r="DL24" s="386"/>
      <c r="DM24" s="386"/>
      <c r="DN24" s="391"/>
      <c r="DO24" s="348">
        <f t="shared" si="17"/>
        <v>0</v>
      </c>
      <c r="DP24" s="333">
        <f t="shared" si="18"/>
        <v>0</v>
      </c>
      <c r="DQ24" s="349">
        <f t="shared" si="19"/>
        <v>0</v>
      </c>
      <c r="DR24" s="430">
        <f t="shared" ref="DR24:DS24" si="122">SUM(CT24,DH24)</f>
        <v>0</v>
      </c>
      <c r="DS24" s="399">
        <f t="shared" si="122"/>
        <v>0</v>
      </c>
      <c r="DT24" s="431">
        <f t="shared" si="21"/>
        <v>0</v>
      </c>
      <c r="DU24" s="401">
        <f t="shared" ref="DU24:DV24" si="123">SUM(DA24,DO24)</f>
        <v>0</v>
      </c>
      <c r="DV24" s="399">
        <f t="shared" si="123"/>
        <v>0</v>
      </c>
      <c r="DW24" s="402">
        <f t="shared" si="23"/>
        <v>0</v>
      </c>
      <c r="DX24" s="432">
        <f t="shared" ref="DX24:DY24" si="124">SUM(CP24,CR24,CW24,CY24,DD24,DF24,DK24,DM24)</f>
        <v>0</v>
      </c>
      <c r="DY24" s="351">
        <f t="shared" si="124"/>
        <v>0</v>
      </c>
      <c r="DZ24" s="354">
        <f t="shared" si="25"/>
        <v>0</v>
      </c>
      <c r="EA24" s="531"/>
      <c r="EB24" s="532"/>
      <c r="EC24" s="533"/>
      <c r="ED24" s="530"/>
      <c r="EE24" s="408">
        <f t="shared" si="26"/>
        <v>0</v>
      </c>
      <c r="EF24" s="409">
        <f t="shared" si="27"/>
        <v>0</v>
      </c>
      <c r="EG24" s="410" t="str">
        <f>IFERROR(EF24/'Donnees de base'!E24,"")</f>
        <v/>
      </c>
      <c r="EH24" s="410">
        <f t="shared" si="28"/>
        <v>0</v>
      </c>
      <c r="EI24" s="411" t="str">
        <f>IFERROR(EH24/'Donnees de base'!F24,"")</f>
        <v/>
      </c>
      <c r="EJ24" s="365">
        <f t="shared" si="29"/>
        <v>0</v>
      </c>
      <c r="EK24" s="366" t="str">
        <f>IFERROR(EJ24/'Donnees de base'!G24,"")</f>
        <v/>
      </c>
      <c r="EL24" s="412" t="str">
        <f>IFERROR(DZ24/'Donnees de base'!K24,"")</f>
        <v/>
      </c>
      <c r="EM24" s="413" t="str">
        <f>IFERROR(DZ24/'Donnees de base'!P24,"")</f>
        <v/>
      </c>
      <c r="EN24" s="413" t="str">
        <f>IFERROR(DZ24/'Donnees de base'!T24,"")</f>
        <v/>
      </c>
      <c r="EO24" s="414" t="str">
        <f>IFERROR(EE24/'Donnees de base'!L24,"")</f>
        <v/>
      </c>
      <c r="EP24" s="370" t="str">
        <f>IFERROR(EJ24/('Donnees de base'!K24+'Donnees de base'!L24),"")</f>
        <v/>
      </c>
      <c r="EQ24" s="346"/>
      <c r="ER24" s="525">
        <v>0</v>
      </c>
      <c r="ES24" s="372">
        <f t="shared" si="30"/>
        <v>0</v>
      </c>
      <c r="ET24" s="84"/>
      <c r="EU24" s="84"/>
      <c r="EV24" s="373" t="str">
        <f>IFERROR((((ET24+EU24)*'Donnees de base'!$X$49)-(DZ24+EE24))/((ET24+EU24)*'Donnees de base'!$X$49),"")</f>
        <v/>
      </c>
      <c r="EW24" s="374">
        <f>IFERROR(Jour2!EW24-(ET24+EU24),"")</f>
        <v>0</v>
      </c>
      <c r="EX24" s="395"/>
      <c r="EY24" s="386"/>
      <c r="EZ24" s="386"/>
      <c r="FA24" s="396"/>
      <c r="FB24" s="397"/>
      <c r="FC24" s="386"/>
      <c r="FD24" s="391"/>
      <c r="FE24" s="395"/>
      <c r="FF24" s="415" t="str">
        <f>IFERROR(FE24/'Donnees de base'!AC24,"")</f>
        <v/>
      </c>
      <c r="FG24" s="386"/>
      <c r="FH24" s="415" t="str">
        <f>IFERROR(FG24/'Donnees de base'!AD24,"")</f>
        <v/>
      </c>
      <c r="FI24" s="386"/>
      <c r="FJ24" s="415" t="str">
        <f>IFERROR(FI24/'Donnees de base'!AE24,"")</f>
        <v/>
      </c>
      <c r="FK24" s="386"/>
      <c r="FL24" s="415" t="str">
        <f>IFERROR(FK24/'Donnees de base'!AF24,"")</f>
        <v/>
      </c>
      <c r="FM24" s="386"/>
      <c r="FN24" s="415" t="str">
        <f>IFERROR(FM24/'Donnees de base'!AG24,"")</f>
        <v/>
      </c>
      <c r="FO24" s="416">
        <f t="shared" si="31"/>
        <v>0</v>
      </c>
      <c r="FP24" s="386"/>
      <c r="FQ24" s="415" t="str">
        <f>IFERROR(FP24/'Donnees de base'!AH24,"")</f>
        <v/>
      </c>
      <c r="FR24" s="386"/>
      <c r="FS24" s="415" t="str">
        <f>IFERROR(FR24/'Donnees de base'!AI24,"")</f>
        <v/>
      </c>
      <c r="FT24" s="386"/>
      <c r="FU24" s="415" t="str">
        <f>IFERROR(FT24/'Donnees de base'!AJ24,"")</f>
        <v/>
      </c>
      <c r="FV24" s="416">
        <f t="shared" si="32"/>
        <v>0</v>
      </c>
      <c r="FW24" s="386"/>
      <c r="FX24" s="415" t="str">
        <f>IFERROR(FW24/'Donnees de base'!AK24,"")</f>
        <v/>
      </c>
      <c r="FY24" s="386"/>
      <c r="FZ24" s="415" t="str">
        <f>IFERROR(FY24/'Donnees de base'!AL24,"")</f>
        <v/>
      </c>
      <c r="GA24" s="386"/>
      <c r="GB24" s="415" t="str">
        <f>IFERROR(GA24/'Donnees de base'!AM24,"")</f>
        <v/>
      </c>
      <c r="GC24" s="416">
        <f t="shared" si="33"/>
        <v>0</v>
      </c>
      <c r="GD24" s="386"/>
      <c r="GE24" s="415" t="str">
        <f>IFERROR(GD24/'Donnees de base'!AN24,"")</f>
        <v/>
      </c>
      <c r="GF24" s="101"/>
      <c r="GG24" s="415" t="str">
        <f>IFERROR(GF24/'Donnees de base'!AO24,"")</f>
        <v/>
      </c>
      <c r="GH24" s="386"/>
      <c r="GI24" s="415" t="str">
        <f>IFERROR(GH24/'Donnees de base'!AP24,"")</f>
        <v/>
      </c>
      <c r="GJ24" s="386"/>
      <c r="GK24" s="417" t="str">
        <f>IFERROR(GJ24/'Donnees de base'!AQ24,"")</f>
        <v/>
      </c>
      <c r="GL24" s="418">
        <f t="shared" si="34"/>
        <v>0</v>
      </c>
      <c r="GM24" s="397"/>
      <c r="GN24" s="415" t="str">
        <f>IFERROR(GM24/'Donnees de base'!AS24,"")</f>
        <v/>
      </c>
      <c r="GO24" s="386"/>
      <c r="GP24" s="415" t="str">
        <f>IFERROR(GO24/'Donnees de base'!AT24,"")</f>
        <v/>
      </c>
      <c r="GQ24" s="386"/>
      <c r="GR24" s="415" t="str">
        <f>IFERROR(GQ24/'Donnees de base'!AU24,"")</f>
        <v/>
      </c>
      <c r="GS24" s="386"/>
      <c r="GT24" s="415" t="str">
        <f>IFERROR(GS24/'Donnees de base'!AV24,"")</f>
        <v/>
      </c>
      <c r="GU24" s="386"/>
      <c r="GV24" s="415" t="str">
        <f>IFERROR(GU24/'Donnees de base'!AW24,"")</f>
        <v/>
      </c>
      <c r="GW24" s="416">
        <f t="shared" si="35"/>
        <v>0</v>
      </c>
      <c r="GX24" s="386"/>
      <c r="GY24" s="415" t="str">
        <f>IFERROR(GX24/'Donnees de base'!AX24,"")</f>
        <v/>
      </c>
      <c r="GZ24" s="386"/>
      <c r="HA24" s="415" t="str">
        <f>IFERROR(GZ24/'Donnees de base'!AY24,"")</f>
        <v/>
      </c>
      <c r="HB24" s="386"/>
      <c r="HC24" s="415" t="str">
        <f>IFERROR(HB24/'Donnees de base'!AZ24,"")</f>
        <v/>
      </c>
      <c r="HD24" s="416">
        <f t="shared" si="36"/>
        <v>0</v>
      </c>
      <c r="HE24" s="386"/>
      <c r="HF24" s="415" t="str">
        <f>IFERROR(HE24/'Donnees de base'!BA24,"")</f>
        <v/>
      </c>
      <c r="HG24" s="386"/>
      <c r="HH24" s="415" t="str">
        <f>IFERROR(HG24/'Donnees de base'!BB24,"")</f>
        <v/>
      </c>
      <c r="HI24" s="386"/>
      <c r="HJ24" s="415" t="str">
        <f>IFERROR(HI24/'Donnees de base'!BC24,"")</f>
        <v/>
      </c>
      <c r="HK24" s="416">
        <f t="shared" si="37"/>
        <v>0</v>
      </c>
      <c r="HL24" s="386"/>
      <c r="HM24" s="415" t="str">
        <f>IFERROR(HL24/'Donnees de base'!BD24,"")</f>
        <v/>
      </c>
      <c r="HN24" s="386"/>
      <c r="HO24" s="415" t="str">
        <f>IFERROR(HN24/'Donnees de base'!BE24,"")</f>
        <v/>
      </c>
      <c r="HP24" s="386"/>
      <c r="HQ24" s="415" t="str">
        <f>IFERROR(HP24/'Donnees de base'!BF24,"")</f>
        <v/>
      </c>
      <c r="HR24" s="386"/>
      <c r="HS24" s="417" t="str">
        <f>IFERROR(HR24/'Donnees de base'!BG24,"")</f>
        <v/>
      </c>
      <c r="HT24" s="418">
        <f t="shared" si="38"/>
        <v>0</v>
      </c>
      <c r="HU24" s="397"/>
      <c r="HV24" s="415" t="str">
        <f>IFERROR(HU24/'Donnees de base'!BI24,"")</f>
        <v/>
      </c>
      <c r="HW24" s="386"/>
      <c r="HX24" s="415" t="str">
        <f>IFERROR(HW24/'Donnees de base'!BJ24,"")</f>
        <v/>
      </c>
      <c r="HY24" s="386"/>
      <c r="HZ24" s="415" t="str">
        <f>IFERROR(HY24/'Donnees de base'!BK24,"")</f>
        <v/>
      </c>
      <c r="IA24" s="386"/>
      <c r="IB24" s="415" t="str">
        <f>IFERROR(IA24/'Donnees de base'!BL24,"")</f>
        <v/>
      </c>
      <c r="IC24" s="386"/>
      <c r="ID24" s="415" t="str">
        <f>IFERROR(IC24/'Donnees de base'!BM24,"")</f>
        <v/>
      </c>
      <c r="IE24" s="416">
        <f t="shared" si="39"/>
        <v>0</v>
      </c>
      <c r="IF24" s="386"/>
      <c r="IG24" s="415" t="str">
        <f>IFERROR(IF24/'Donnees de base'!BN24,"")</f>
        <v/>
      </c>
      <c r="IH24" s="386"/>
      <c r="II24" s="415" t="str">
        <f>IFERROR(IH24/'Donnees de base'!BO24,"")</f>
        <v/>
      </c>
      <c r="IJ24" s="386"/>
      <c r="IK24" s="415" t="str">
        <f>IFERROR(IJ24/'Donnees de base'!BP24,"")</f>
        <v/>
      </c>
      <c r="IL24" s="416">
        <f t="shared" si="40"/>
        <v>0</v>
      </c>
      <c r="IM24" s="386"/>
      <c r="IN24" s="415" t="str">
        <f>IFERROR(IM24/'Donnees de base'!BQ24,"")</f>
        <v/>
      </c>
      <c r="IO24" s="386"/>
      <c r="IP24" s="415" t="str">
        <f>IFERROR(IO24/'Donnees de base'!BR24,"")</f>
        <v/>
      </c>
      <c r="IQ24" s="386"/>
      <c r="IR24" s="415" t="str">
        <f>IFERROR(IQ24/'Donnees de base'!BS24,"")</f>
        <v/>
      </c>
      <c r="IS24" s="416">
        <f t="shared" si="41"/>
        <v>0</v>
      </c>
      <c r="IT24" s="386"/>
      <c r="IU24" s="415" t="str">
        <f>IFERROR(IT24/'Donnees de base'!BT24,"")</f>
        <v/>
      </c>
      <c r="IV24" s="386"/>
      <c r="IW24" s="415" t="str">
        <f>IFERROR(IV24/'Donnees de base'!BU24,"")</f>
        <v/>
      </c>
      <c r="IX24" s="386"/>
      <c r="IY24" s="415" t="str">
        <f>IFERROR(IX24/'Donnees de base'!BV24,"")</f>
        <v/>
      </c>
      <c r="IZ24" s="386"/>
      <c r="JA24" s="417" t="str">
        <f>IFERROR(IZ24/'Donnees de base'!BW24,"")</f>
        <v/>
      </c>
      <c r="JB24" s="418">
        <f t="shared" si="42"/>
        <v>0</v>
      </c>
      <c r="JC24" s="397"/>
      <c r="JD24" s="415" t="str">
        <f>IFERROR(JC24/'Donnees de base'!BY24,"")</f>
        <v/>
      </c>
      <c r="JE24" s="386"/>
      <c r="JF24" s="386"/>
      <c r="JG24" s="386"/>
      <c r="JH24" s="386"/>
      <c r="JI24" s="389">
        <f t="shared" si="43"/>
        <v>0</v>
      </c>
      <c r="JJ24" s="417" t="str">
        <f>IFERROR(JI24/('Donnees de base'!CD24-'Donnees de base'!BY24),"")</f>
        <v/>
      </c>
      <c r="JK24" s="418">
        <f t="shared" si="44"/>
        <v>0</v>
      </c>
    </row>
    <row r="25" spans="1:271" ht="15.4">
      <c r="A25" s="214" t="str">
        <f>IF('Donnees de base'!A25="","",'Donnees de base'!A25)</f>
        <v>COUP</v>
      </c>
      <c r="B25" s="215" t="str">
        <f>IF('Donnees de base'!B25="","",'Donnees de base'!B25)</f>
        <v>GPEI</v>
      </c>
      <c r="C25" s="215" t="str">
        <f>IF('Donnees de base'!C25="","",'Donnees de base'!C25)</f>
        <v>DATA</v>
      </c>
      <c r="D25" s="215" t="str">
        <f>IF('Donnees de base'!D25="","",'Donnees de base'!D25)</f>
        <v/>
      </c>
      <c r="E25" s="216" t="str">
        <f>IF('Donnees de base'!H25="","",'Donnees de base'!H25)</f>
        <v/>
      </c>
      <c r="F25" s="227">
        <v>0</v>
      </c>
      <c r="G25" s="228"/>
      <c r="H25" s="229" t="str">
        <f>IF('Donnees de base'!Y25="","",'Donnees de base'!Y25)</f>
        <v/>
      </c>
      <c r="I25" s="106"/>
      <c r="J25" s="230">
        <f t="shared" si="0"/>
        <v>0</v>
      </c>
      <c r="K25" s="105"/>
      <c r="L25" s="106"/>
      <c r="M25" s="230">
        <f t="shared" si="1"/>
        <v>0</v>
      </c>
      <c r="N25" s="105"/>
      <c r="O25" s="105"/>
      <c r="P25" s="231">
        <f t="shared" si="2"/>
        <v>0</v>
      </c>
      <c r="Q25" s="105"/>
      <c r="R25" s="105"/>
      <c r="S25" s="231">
        <f t="shared" si="3"/>
        <v>0</v>
      </c>
      <c r="T25" s="232">
        <f t="shared" ref="T25:U25" si="125">SUM(N25,Q25)</f>
        <v>0</v>
      </c>
      <c r="U25" s="232">
        <f t="shared" si="125"/>
        <v>0</v>
      </c>
      <c r="V25" s="231">
        <f t="shared" si="5"/>
        <v>0</v>
      </c>
      <c r="W25" s="105"/>
      <c r="X25" s="228"/>
      <c r="Y25" s="114"/>
      <c r="Z25" s="115"/>
      <c r="AA25" s="115"/>
      <c r="AB25" s="115"/>
      <c r="AC25" s="116"/>
      <c r="AD25" s="107"/>
      <c r="AE25" s="228"/>
      <c r="AF25" s="103"/>
      <c r="AG25" s="105"/>
      <c r="AH25" s="105"/>
      <c r="AI25" s="105"/>
      <c r="AJ25" s="105"/>
      <c r="AK25" s="105"/>
      <c r="AL25" s="105"/>
      <c r="AM25" s="105"/>
      <c r="AN25" s="106"/>
      <c r="AO25" s="107"/>
      <c r="AP25" s="105"/>
      <c r="AQ25" s="105"/>
      <c r="AR25" s="105"/>
      <c r="AS25" s="105"/>
      <c r="AT25" s="105"/>
      <c r="AU25" s="105"/>
      <c r="AV25" s="105"/>
      <c r="AW25" s="228"/>
      <c r="AX25" s="103"/>
      <c r="AY25" s="105"/>
      <c r="AZ25" s="105"/>
      <c r="BA25" s="105"/>
      <c r="BB25" s="105"/>
      <c r="BC25" s="105"/>
      <c r="BD25" s="105"/>
      <c r="BE25" s="105"/>
      <c r="BF25" s="105"/>
      <c r="BG25" s="105"/>
      <c r="BH25" s="105"/>
      <c r="BI25" s="106"/>
      <c r="BJ25" s="107"/>
      <c r="BK25" s="228"/>
      <c r="BL25" s="379" t="str">
        <f t="shared" si="6"/>
        <v/>
      </c>
      <c r="BM25" s="380" t="str">
        <f t="shared" si="7"/>
        <v/>
      </c>
      <c r="BN25" s="380" t="str">
        <f>IFERROR(K25/('Donnees de base'!M25*0.48),"")</f>
        <v/>
      </c>
      <c r="BO25" s="380" t="str">
        <f>IFERROR(L25/('Donnees de base'!M25*0.52),"")</f>
        <v/>
      </c>
      <c r="BP25" s="380" t="str">
        <f>IFERROR(T25/('Donnees de base'!K25*0.48),"")</f>
        <v/>
      </c>
      <c r="BQ25" s="380" t="str">
        <f>IFERROR(U25/('Donnees de base'!K25*0.52),"")</f>
        <v/>
      </c>
      <c r="BR25" s="380" t="str">
        <f>IFERROR(W25/('Donnees de base'!L25*0.48),"")</f>
        <v/>
      </c>
      <c r="BS25" s="380" t="str">
        <f>IFERROR(X25/('Donnees de base'!L25*0.52),"")</f>
        <v/>
      </c>
      <c r="BT25" s="380" t="s">
        <v>309</v>
      </c>
      <c r="BU25" s="381" t="s">
        <v>309</v>
      </c>
      <c r="BV25" s="380" t="s">
        <v>309</v>
      </c>
      <c r="BW25" s="380" t="s">
        <v>309</v>
      </c>
      <c r="BX25" s="380" t="s">
        <v>309</v>
      </c>
      <c r="BY25" s="380" t="s">
        <v>309</v>
      </c>
      <c r="BZ25" s="380" t="s">
        <v>309</v>
      </c>
      <c r="CA25" s="380" t="s">
        <v>309</v>
      </c>
      <c r="CB25" s="380" t="s">
        <v>309</v>
      </c>
      <c r="CC25" s="380" t="s">
        <v>309</v>
      </c>
      <c r="CD25" s="380" t="str">
        <f>IFERROR(AN25/('Donnees de base'!M25*0.48),"")</f>
        <v/>
      </c>
      <c r="CE25" s="380" t="s">
        <v>309</v>
      </c>
      <c r="CF25" s="380" t="s">
        <v>309</v>
      </c>
      <c r="CG25" s="380" t="s">
        <v>309</v>
      </c>
      <c r="CH25" s="382" t="s">
        <v>309</v>
      </c>
      <c r="CI25" s="332"/>
      <c r="CJ25" s="333" t="str">
        <f>IF('Donnees de base'!C25="","",'Donnees de base'!C25)</f>
        <v>DATA</v>
      </c>
      <c r="CK25" s="333" t="str">
        <f>IF('Donnees de base'!D25="","",'Donnees de base'!D25)</f>
        <v/>
      </c>
      <c r="CL25" s="333">
        <f>IF('Donnees de base'!G25="","",'Donnees de base'!G25)</f>
        <v>0</v>
      </c>
      <c r="CM25" s="386"/>
      <c r="CN25" s="383" t="s">
        <v>309</v>
      </c>
      <c r="CO25" s="335">
        <f>IF('Donnees de base'!K25="","",'Donnees de base'!K25)</f>
        <v>0</v>
      </c>
      <c r="CP25" s="397"/>
      <c r="CQ25" s="386"/>
      <c r="CR25" s="386"/>
      <c r="CS25" s="387"/>
      <c r="CT25" s="419">
        <f t="shared" si="8"/>
        <v>0</v>
      </c>
      <c r="CU25" s="389">
        <f t="shared" si="9"/>
        <v>0</v>
      </c>
      <c r="CV25" s="420">
        <f t="shared" si="10"/>
        <v>0</v>
      </c>
      <c r="CW25" s="397"/>
      <c r="CX25" s="386"/>
      <c r="CY25" s="386"/>
      <c r="CZ25" s="391"/>
      <c r="DA25" s="419">
        <f t="shared" si="11"/>
        <v>0</v>
      </c>
      <c r="DB25" s="389">
        <f t="shared" si="12"/>
        <v>0</v>
      </c>
      <c r="DC25" s="420">
        <f t="shared" si="13"/>
        <v>0</v>
      </c>
      <c r="DD25" s="395"/>
      <c r="DE25" s="386"/>
      <c r="DF25" s="386"/>
      <c r="DG25" s="396"/>
      <c r="DH25" s="419">
        <f t="shared" si="14"/>
        <v>0</v>
      </c>
      <c r="DI25" s="389">
        <f t="shared" si="15"/>
        <v>0</v>
      </c>
      <c r="DJ25" s="420">
        <f t="shared" si="16"/>
        <v>0</v>
      </c>
      <c r="DK25" s="397"/>
      <c r="DL25" s="386"/>
      <c r="DM25" s="386"/>
      <c r="DN25" s="391"/>
      <c r="DO25" s="348">
        <f t="shared" si="17"/>
        <v>0</v>
      </c>
      <c r="DP25" s="333">
        <f t="shared" si="18"/>
        <v>0</v>
      </c>
      <c r="DQ25" s="349">
        <f t="shared" si="19"/>
        <v>0</v>
      </c>
      <c r="DR25" s="430">
        <f t="shared" ref="DR25:DS25" si="126">SUM(CT25,DH25)</f>
        <v>0</v>
      </c>
      <c r="DS25" s="399">
        <f t="shared" si="126"/>
        <v>0</v>
      </c>
      <c r="DT25" s="431">
        <f t="shared" si="21"/>
        <v>0</v>
      </c>
      <c r="DU25" s="401">
        <f t="shared" ref="DU25:DV25" si="127">SUM(DA25,DO25)</f>
        <v>0</v>
      </c>
      <c r="DV25" s="399">
        <f t="shared" si="127"/>
        <v>0</v>
      </c>
      <c r="DW25" s="402">
        <f t="shared" si="23"/>
        <v>0</v>
      </c>
      <c r="DX25" s="432">
        <f t="shared" ref="DX25:DY25" si="128">SUM(CP25,CR25,CW25,CY25,DD25,DF25,DK25,DM25)</f>
        <v>0</v>
      </c>
      <c r="DY25" s="351">
        <f t="shared" si="128"/>
        <v>0</v>
      </c>
      <c r="DZ25" s="354">
        <f t="shared" si="25"/>
        <v>0</v>
      </c>
      <c r="EA25" s="531"/>
      <c r="EB25" s="532"/>
      <c r="EC25" s="533"/>
      <c r="ED25" s="530"/>
      <c r="EE25" s="408">
        <f t="shared" si="26"/>
        <v>0</v>
      </c>
      <c r="EF25" s="409">
        <f t="shared" si="27"/>
        <v>0</v>
      </c>
      <c r="EG25" s="410" t="str">
        <f>IFERROR(EF25/'Donnees de base'!E25,"")</f>
        <v/>
      </c>
      <c r="EH25" s="410">
        <f t="shared" si="28"/>
        <v>0</v>
      </c>
      <c r="EI25" s="411" t="str">
        <f>IFERROR(EH25/'Donnees de base'!F25,"")</f>
        <v/>
      </c>
      <c r="EJ25" s="365">
        <f t="shared" si="29"/>
        <v>0</v>
      </c>
      <c r="EK25" s="366" t="str">
        <f>IFERROR(EJ25/'Donnees de base'!G25,"")</f>
        <v/>
      </c>
      <c r="EL25" s="412" t="str">
        <f>IFERROR(DZ25/'Donnees de base'!K25,"")</f>
        <v/>
      </c>
      <c r="EM25" s="413" t="str">
        <f>IFERROR(DZ25/'Donnees de base'!P25,"")</f>
        <v/>
      </c>
      <c r="EN25" s="413" t="str">
        <f>IFERROR(DZ25/'Donnees de base'!T25,"")</f>
        <v/>
      </c>
      <c r="EO25" s="414" t="str">
        <f>IFERROR(EE25/'Donnees de base'!L25,"")</f>
        <v/>
      </c>
      <c r="EP25" s="370" t="str">
        <f>IFERROR(EJ25/('Donnees de base'!K25+'Donnees de base'!L25),"")</f>
        <v/>
      </c>
      <c r="EQ25" s="346"/>
      <c r="ER25" s="525">
        <v>0</v>
      </c>
      <c r="ES25" s="372">
        <f t="shared" si="30"/>
        <v>0</v>
      </c>
      <c r="ET25" s="84"/>
      <c r="EU25" s="84"/>
      <c r="EV25" s="373" t="str">
        <f>IFERROR((((ET25+EU25)*'Donnees de base'!$X$49)-(DZ25+EE25))/((ET25+EU25)*'Donnees de base'!$X$49),"")</f>
        <v/>
      </c>
      <c r="EW25" s="374">
        <f>IFERROR(Jour2!EW25-(ET25+EU25),"")</f>
        <v>0</v>
      </c>
      <c r="EX25" s="421"/>
      <c r="EY25" s="110"/>
      <c r="EZ25" s="110"/>
      <c r="FA25" s="422"/>
      <c r="FB25" s="423"/>
      <c r="FC25" s="110"/>
      <c r="FD25" s="424"/>
      <c r="FE25" s="395"/>
      <c r="FF25" s="415" t="str">
        <f>IFERROR(FE25/'Donnees de base'!AC25,"")</f>
        <v/>
      </c>
      <c r="FG25" s="386"/>
      <c r="FH25" s="415" t="str">
        <f>IFERROR(FG25/'Donnees de base'!AD25,"")</f>
        <v/>
      </c>
      <c r="FI25" s="386"/>
      <c r="FJ25" s="415" t="str">
        <f>IFERROR(FI25/'Donnees de base'!AE25,"")</f>
        <v/>
      </c>
      <c r="FK25" s="386"/>
      <c r="FL25" s="415" t="str">
        <f>IFERROR(FK25/'Donnees de base'!AF25,"")</f>
        <v/>
      </c>
      <c r="FM25" s="386"/>
      <c r="FN25" s="415" t="str">
        <f>IFERROR(FM25/'Donnees de base'!AG25,"")</f>
        <v/>
      </c>
      <c r="FO25" s="416">
        <f t="shared" si="31"/>
        <v>0</v>
      </c>
      <c r="FP25" s="386"/>
      <c r="FQ25" s="415" t="str">
        <f>IFERROR(FP25/'Donnees de base'!AH25,"")</f>
        <v/>
      </c>
      <c r="FR25" s="386"/>
      <c r="FS25" s="415" t="str">
        <f>IFERROR(FR25/'Donnees de base'!AI25,"")</f>
        <v/>
      </c>
      <c r="FT25" s="386"/>
      <c r="FU25" s="415" t="str">
        <f>IFERROR(FT25/'Donnees de base'!AJ25,"")</f>
        <v/>
      </c>
      <c r="FV25" s="416">
        <f t="shared" si="32"/>
        <v>0</v>
      </c>
      <c r="FW25" s="386"/>
      <c r="FX25" s="415" t="str">
        <f>IFERROR(FW25/'Donnees de base'!AK25,"")</f>
        <v/>
      </c>
      <c r="FY25" s="386"/>
      <c r="FZ25" s="415" t="str">
        <f>IFERROR(FY25/'Donnees de base'!AL25,"")</f>
        <v/>
      </c>
      <c r="GA25" s="386"/>
      <c r="GB25" s="415" t="str">
        <f>IFERROR(GA25/'Donnees de base'!AM25,"")</f>
        <v/>
      </c>
      <c r="GC25" s="416">
        <f t="shared" si="33"/>
        <v>0</v>
      </c>
      <c r="GD25" s="386"/>
      <c r="GE25" s="415" t="str">
        <f>IFERROR(GD25/'Donnees de base'!AN25,"")</f>
        <v/>
      </c>
      <c r="GF25" s="101"/>
      <c r="GG25" s="415" t="str">
        <f>IFERROR(GF25/'Donnees de base'!AO25,"")</f>
        <v/>
      </c>
      <c r="GH25" s="386"/>
      <c r="GI25" s="415" t="str">
        <f>IFERROR(GH25/'Donnees de base'!AP25,"")</f>
        <v/>
      </c>
      <c r="GJ25" s="386"/>
      <c r="GK25" s="417" t="str">
        <f>IFERROR(GJ25/'Donnees de base'!AQ25,"")</f>
        <v/>
      </c>
      <c r="GL25" s="418">
        <f t="shared" si="34"/>
        <v>0</v>
      </c>
      <c r="GM25" s="397"/>
      <c r="GN25" s="415" t="str">
        <f>IFERROR(GM25/'Donnees de base'!AS25,"")</f>
        <v/>
      </c>
      <c r="GO25" s="386"/>
      <c r="GP25" s="415" t="str">
        <f>IFERROR(GO25/'Donnees de base'!AT25,"")</f>
        <v/>
      </c>
      <c r="GQ25" s="386"/>
      <c r="GR25" s="415" t="str">
        <f>IFERROR(GQ25/'Donnees de base'!AU25,"")</f>
        <v/>
      </c>
      <c r="GS25" s="386"/>
      <c r="GT25" s="415" t="str">
        <f>IFERROR(GS25/'Donnees de base'!AV25,"")</f>
        <v/>
      </c>
      <c r="GU25" s="386"/>
      <c r="GV25" s="415" t="str">
        <f>IFERROR(GU25/'Donnees de base'!AW25,"")</f>
        <v/>
      </c>
      <c r="GW25" s="416">
        <f t="shared" si="35"/>
        <v>0</v>
      </c>
      <c r="GX25" s="386"/>
      <c r="GY25" s="415" t="str">
        <f>IFERROR(GX25/'Donnees de base'!AX25,"")</f>
        <v/>
      </c>
      <c r="GZ25" s="386"/>
      <c r="HA25" s="415" t="str">
        <f>IFERROR(GZ25/'Donnees de base'!AY25,"")</f>
        <v/>
      </c>
      <c r="HB25" s="386"/>
      <c r="HC25" s="415" t="str">
        <f>IFERROR(HB25/'Donnees de base'!AZ25,"")</f>
        <v/>
      </c>
      <c r="HD25" s="416">
        <f t="shared" si="36"/>
        <v>0</v>
      </c>
      <c r="HE25" s="386"/>
      <c r="HF25" s="415" t="str">
        <f>IFERROR(HE25/'Donnees de base'!BA25,"")</f>
        <v/>
      </c>
      <c r="HG25" s="386"/>
      <c r="HH25" s="415" t="str">
        <f>IFERROR(HG25/'Donnees de base'!BB25,"")</f>
        <v/>
      </c>
      <c r="HI25" s="386"/>
      <c r="HJ25" s="415" t="str">
        <f>IFERROR(HI25/'Donnees de base'!BC25,"")</f>
        <v/>
      </c>
      <c r="HK25" s="416">
        <f t="shared" si="37"/>
        <v>0</v>
      </c>
      <c r="HL25" s="386"/>
      <c r="HM25" s="415" t="str">
        <f>IFERROR(HL25/'Donnees de base'!BD25,"")</f>
        <v/>
      </c>
      <c r="HN25" s="386"/>
      <c r="HO25" s="415" t="str">
        <f>IFERROR(HN25/'Donnees de base'!BE25,"")</f>
        <v/>
      </c>
      <c r="HP25" s="386"/>
      <c r="HQ25" s="415" t="str">
        <f>IFERROR(HP25/'Donnees de base'!BF25,"")</f>
        <v/>
      </c>
      <c r="HR25" s="386"/>
      <c r="HS25" s="417" t="str">
        <f>IFERROR(HR25/'Donnees de base'!BG25,"")</f>
        <v/>
      </c>
      <c r="HT25" s="418">
        <f t="shared" si="38"/>
        <v>0</v>
      </c>
      <c r="HU25" s="397"/>
      <c r="HV25" s="415" t="str">
        <f>IFERROR(HU25/'Donnees de base'!BI25,"")</f>
        <v/>
      </c>
      <c r="HW25" s="386"/>
      <c r="HX25" s="415" t="str">
        <f>IFERROR(HW25/'Donnees de base'!BJ25,"")</f>
        <v/>
      </c>
      <c r="HY25" s="386"/>
      <c r="HZ25" s="415" t="str">
        <f>IFERROR(HY25/'Donnees de base'!BK25,"")</f>
        <v/>
      </c>
      <c r="IA25" s="386"/>
      <c r="IB25" s="415" t="str">
        <f>IFERROR(IA25/'Donnees de base'!BL25,"")</f>
        <v/>
      </c>
      <c r="IC25" s="386"/>
      <c r="ID25" s="415" t="str">
        <f>IFERROR(IC25/'Donnees de base'!BM25,"")</f>
        <v/>
      </c>
      <c r="IE25" s="416">
        <f t="shared" si="39"/>
        <v>0</v>
      </c>
      <c r="IF25" s="386"/>
      <c r="IG25" s="415" t="str">
        <f>IFERROR(IF25/'Donnees de base'!BN25,"")</f>
        <v/>
      </c>
      <c r="IH25" s="386"/>
      <c r="II25" s="415" t="str">
        <f>IFERROR(IH25/'Donnees de base'!BO25,"")</f>
        <v/>
      </c>
      <c r="IJ25" s="386"/>
      <c r="IK25" s="415" t="str">
        <f>IFERROR(IJ25/'Donnees de base'!BP25,"")</f>
        <v/>
      </c>
      <c r="IL25" s="416">
        <f t="shared" si="40"/>
        <v>0</v>
      </c>
      <c r="IM25" s="386"/>
      <c r="IN25" s="415" t="str">
        <f>IFERROR(IM25/'Donnees de base'!BQ25,"")</f>
        <v/>
      </c>
      <c r="IO25" s="386"/>
      <c r="IP25" s="415" t="str">
        <f>IFERROR(IO25/'Donnees de base'!BR25,"")</f>
        <v/>
      </c>
      <c r="IQ25" s="386"/>
      <c r="IR25" s="415" t="str">
        <f>IFERROR(IQ25/'Donnees de base'!BS25,"")</f>
        <v/>
      </c>
      <c r="IS25" s="416">
        <f t="shared" si="41"/>
        <v>0</v>
      </c>
      <c r="IT25" s="386"/>
      <c r="IU25" s="415" t="str">
        <f>IFERROR(IT25/'Donnees de base'!BT25,"")</f>
        <v/>
      </c>
      <c r="IV25" s="386"/>
      <c r="IW25" s="415" t="str">
        <f>IFERROR(IV25/'Donnees de base'!BU25,"")</f>
        <v/>
      </c>
      <c r="IX25" s="386"/>
      <c r="IY25" s="415" t="str">
        <f>IFERROR(IX25/'Donnees de base'!BV25,"")</f>
        <v/>
      </c>
      <c r="IZ25" s="386"/>
      <c r="JA25" s="417" t="str">
        <f>IFERROR(IZ25/'Donnees de base'!BW25,"")</f>
        <v/>
      </c>
      <c r="JB25" s="418">
        <f t="shared" si="42"/>
        <v>0</v>
      </c>
      <c r="JC25" s="397"/>
      <c r="JD25" s="415" t="str">
        <f>IFERROR(JC25/'Donnees de base'!BY25,"")</f>
        <v/>
      </c>
      <c r="JE25" s="386"/>
      <c r="JF25" s="386"/>
      <c r="JG25" s="386"/>
      <c r="JH25" s="386"/>
      <c r="JI25" s="389">
        <f t="shared" si="43"/>
        <v>0</v>
      </c>
      <c r="JJ25" s="417" t="str">
        <f>IFERROR(JI25/('Donnees de base'!CD25-'Donnees de base'!BY25),"")</f>
        <v/>
      </c>
      <c r="JK25" s="418">
        <f t="shared" si="44"/>
        <v>0</v>
      </c>
    </row>
    <row r="26" spans="1:271" ht="15.4">
      <c r="A26" s="214" t="str">
        <f>IF('Donnees de base'!A26="","",'Donnees de base'!A26)</f>
        <v>COUP</v>
      </c>
      <c r="B26" s="215" t="str">
        <f>IF('Donnees de base'!B26="","",'Donnees de base'!B26)</f>
        <v>GPEI</v>
      </c>
      <c r="C26" s="215" t="str">
        <f>IF('Donnees de base'!C26="","",'Donnees de base'!C26)</f>
        <v>DATA</v>
      </c>
      <c r="D26" s="215" t="str">
        <f>IF('Donnees de base'!D26="","",'Donnees de base'!D26)</f>
        <v/>
      </c>
      <c r="E26" s="216" t="str">
        <f>IF('Donnees de base'!H26="","",'Donnees de base'!H26)</f>
        <v/>
      </c>
      <c r="F26" s="227">
        <v>0</v>
      </c>
      <c r="G26" s="228"/>
      <c r="H26" s="229" t="str">
        <f>IF('Donnees de base'!Y26="","",'Donnees de base'!Y26)</f>
        <v/>
      </c>
      <c r="I26" s="106"/>
      <c r="J26" s="230">
        <f t="shared" si="0"/>
        <v>0</v>
      </c>
      <c r="K26" s="105"/>
      <c r="L26" s="106"/>
      <c r="M26" s="230">
        <f t="shared" si="1"/>
        <v>0</v>
      </c>
      <c r="N26" s="105"/>
      <c r="O26" s="105"/>
      <c r="P26" s="231">
        <f t="shared" si="2"/>
        <v>0</v>
      </c>
      <c r="Q26" s="105"/>
      <c r="R26" s="105"/>
      <c r="S26" s="231">
        <f t="shared" si="3"/>
        <v>0</v>
      </c>
      <c r="T26" s="232">
        <f t="shared" ref="T26:U26" si="129">SUM(N26,Q26)</f>
        <v>0</v>
      </c>
      <c r="U26" s="232">
        <f t="shared" si="129"/>
        <v>0</v>
      </c>
      <c r="V26" s="231">
        <f t="shared" si="5"/>
        <v>0</v>
      </c>
      <c r="W26" s="105"/>
      <c r="X26" s="228"/>
      <c r="Y26" s="114"/>
      <c r="Z26" s="115"/>
      <c r="AA26" s="115"/>
      <c r="AB26" s="115"/>
      <c r="AC26" s="116"/>
      <c r="AD26" s="107"/>
      <c r="AE26" s="228"/>
      <c r="AF26" s="103"/>
      <c r="AG26" s="105"/>
      <c r="AH26" s="105"/>
      <c r="AI26" s="105"/>
      <c r="AJ26" s="105"/>
      <c r="AK26" s="105"/>
      <c r="AL26" s="105"/>
      <c r="AM26" s="105"/>
      <c r="AN26" s="106"/>
      <c r="AO26" s="107"/>
      <c r="AP26" s="105"/>
      <c r="AQ26" s="105"/>
      <c r="AR26" s="105"/>
      <c r="AS26" s="105"/>
      <c r="AT26" s="105"/>
      <c r="AU26" s="105"/>
      <c r="AV26" s="105"/>
      <c r="AW26" s="228"/>
      <c r="AX26" s="103"/>
      <c r="AY26" s="105"/>
      <c r="AZ26" s="105"/>
      <c r="BA26" s="105"/>
      <c r="BB26" s="105"/>
      <c r="BC26" s="105"/>
      <c r="BD26" s="105"/>
      <c r="BE26" s="105"/>
      <c r="BF26" s="105"/>
      <c r="BG26" s="105"/>
      <c r="BH26" s="105"/>
      <c r="BI26" s="106"/>
      <c r="BJ26" s="107"/>
      <c r="BK26" s="228"/>
      <c r="BL26" s="379" t="str">
        <f t="shared" si="6"/>
        <v/>
      </c>
      <c r="BM26" s="380" t="str">
        <f t="shared" si="7"/>
        <v/>
      </c>
      <c r="BN26" s="380" t="str">
        <f>IFERROR(K26/('Donnees de base'!M26*0.48),"")</f>
        <v/>
      </c>
      <c r="BO26" s="380" t="str">
        <f>IFERROR(L26/('Donnees de base'!M26*0.52),"")</f>
        <v/>
      </c>
      <c r="BP26" s="380" t="str">
        <f>IFERROR(T26/('Donnees de base'!K26*0.48),"")</f>
        <v/>
      </c>
      <c r="BQ26" s="380" t="str">
        <f>IFERROR(U26/('Donnees de base'!K26*0.52),"")</f>
        <v/>
      </c>
      <c r="BR26" s="380" t="str">
        <f>IFERROR(W26/('Donnees de base'!L26*0.48),"")</f>
        <v/>
      </c>
      <c r="BS26" s="380" t="str">
        <f>IFERROR(X26/('Donnees de base'!L26*0.52),"")</f>
        <v/>
      </c>
      <c r="BT26" s="380" t="s">
        <v>309</v>
      </c>
      <c r="BU26" s="381" t="s">
        <v>309</v>
      </c>
      <c r="BV26" s="380" t="s">
        <v>309</v>
      </c>
      <c r="BW26" s="380" t="s">
        <v>309</v>
      </c>
      <c r="BX26" s="380" t="s">
        <v>309</v>
      </c>
      <c r="BY26" s="380" t="s">
        <v>309</v>
      </c>
      <c r="BZ26" s="380" t="s">
        <v>309</v>
      </c>
      <c r="CA26" s="380" t="s">
        <v>309</v>
      </c>
      <c r="CB26" s="380" t="s">
        <v>309</v>
      </c>
      <c r="CC26" s="380" t="s">
        <v>309</v>
      </c>
      <c r="CD26" s="380" t="str">
        <f>IFERROR(AN26/('Donnees de base'!M26*0.48),"")</f>
        <v/>
      </c>
      <c r="CE26" s="380" t="s">
        <v>309</v>
      </c>
      <c r="CF26" s="380" t="s">
        <v>309</v>
      </c>
      <c r="CG26" s="380" t="s">
        <v>309</v>
      </c>
      <c r="CH26" s="382" t="s">
        <v>309</v>
      </c>
      <c r="CI26" s="332"/>
      <c r="CJ26" s="333" t="str">
        <f>IF('Donnees de base'!C26="","",'Donnees de base'!C26)</f>
        <v>DATA</v>
      </c>
      <c r="CK26" s="333" t="str">
        <f>IF('Donnees de base'!D26="","",'Donnees de base'!D26)</f>
        <v/>
      </c>
      <c r="CL26" s="333">
        <f>IF('Donnees de base'!G26="","",'Donnees de base'!G26)</f>
        <v>0</v>
      </c>
      <c r="CM26" s="386"/>
      <c r="CN26" s="383" t="s">
        <v>309</v>
      </c>
      <c r="CO26" s="335">
        <f>IF('Donnees de base'!K26="","",'Donnees de base'!K26)</f>
        <v>0</v>
      </c>
      <c r="CP26" s="397"/>
      <c r="CQ26" s="386"/>
      <c r="CR26" s="386"/>
      <c r="CS26" s="387"/>
      <c r="CT26" s="419">
        <f t="shared" si="8"/>
        <v>0</v>
      </c>
      <c r="CU26" s="389">
        <f t="shared" si="9"/>
        <v>0</v>
      </c>
      <c r="CV26" s="420">
        <f t="shared" si="10"/>
        <v>0</v>
      </c>
      <c r="CW26" s="397"/>
      <c r="CX26" s="386"/>
      <c r="CY26" s="386"/>
      <c r="CZ26" s="391"/>
      <c r="DA26" s="419">
        <f t="shared" si="11"/>
        <v>0</v>
      </c>
      <c r="DB26" s="389">
        <f t="shared" si="12"/>
        <v>0</v>
      </c>
      <c r="DC26" s="420">
        <f t="shared" si="13"/>
        <v>0</v>
      </c>
      <c r="DD26" s="395"/>
      <c r="DE26" s="386"/>
      <c r="DF26" s="386"/>
      <c r="DG26" s="396"/>
      <c r="DH26" s="419">
        <f t="shared" si="14"/>
        <v>0</v>
      </c>
      <c r="DI26" s="389">
        <f t="shared" si="15"/>
        <v>0</v>
      </c>
      <c r="DJ26" s="420">
        <f t="shared" si="16"/>
        <v>0</v>
      </c>
      <c r="DK26" s="397"/>
      <c r="DL26" s="386"/>
      <c r="DM26" s="386"/>
      <c r="DN26" s="391"/>
      <c r="DO26" s="348">
        <f t="shared" si="17"/>
        <v>0</v>
      </c>
      <c r="DP26" s="333">
        <f t="shared" si="18"/>
        <v>0</v>
      </c>
      <c r="DQ26" s="349">
        <f t="shared" si="19"/>
        <v>0</v>
      </c>
      <c r="DR26" s="430">
        <f t="shared" ref="DR26:DS26" si="130">SUM(CT26,DH26)</f>
        <v>0</v>
      </c>
      <c r="DS26" s="399">
        <f t="shared" si="130"/>
        <v>0</v>
      </c>
      <c r="DT26" s="431">
        <f t="shared" si="21"/>
        <v>0</v>
      </c>
      <c r="DU26" s="401">
        <f t="shared" ref="DU26:DV26" si="131">SUM(DA26,DO26)</f>
        <v>0</v>
      </c>
      <c r="DV26" s="399">
        <f t="shared" si="131"/>
        <v>0</v>
      </c>
      <c r="DW26" s="402">
        <f t="shared" si="23"/>
        <v>0</v>
      </c>
      <c r="DX26" s="432">
        <f t="shared" ref="DX26:DY26" si="132">SUM(CP26,CR26,CW26,CY26,DD26,DF26,DK26,DM26)</f>
        <v>0</v>
      </c>
      <c r="DY26" s="351">
        <f t="shared" si="132"/>
        <v>0</v>
      </c>
      <c r="DZ26" s="354">
        <f t="shared" si="25"/>
        <v>0</v>
      </c>
      <c r="EA26" s="531"/>
      <c r="EB26" s="532"/>
      <c r="EC26" s="533"/>
      <c r="ED26" s="530"/>
      <c r="EE26" s="408">
        <f t="shared" si="26"/>
        <v>0</v>
      </c>
      <c r="EF26" s="409">
        <f t="shared" si="27"/>
        <v>0</v>
      </c>
      <c r="EG26" s="410" t="str">
        <f>IFERROR(EF26/'Donnees de base'!E26,"")</f>
        <v/>
      </c>
      <c r="EH26" s="410">
        <f t="shared" si="28"/>
        <v>0</v>
      </c>
      <c r="EI26" s="411" t="str">
        <f>IFERROR(EH26/'Donnees de base'!F26,"")</f>
        <v/>
      </c>
      <c r="EJ26" s="365">
        <f t="shared" si="29"/>
        <v>0</v>
      </c>
      <c r="EK26" s="366" t="str">
        <f>IFERROR(EJ26/'Donnees de base'!G26,"")</f>
        <v/>
      </c>
      <c r="EL26" s="412" t="str">
        <f>IFERROR(DZ26/'Donnees de base'!K26,"")</f>
        <v/>
      </c>
      <c r="EM26" s="413" t="str">
        <f>IFERROR(DZ26/'Donnees de base'!P26,"")</f>
        <v/>
      </c>
      <c r="EN26" s="413" t="str">
        <f>IFERROR(DZ26/'Donnees de base'!T26,"")</f>
        <v/>
      </c>
      <c r="EO26" s="414" t="str">
        <f>IFERROR(EE26/'Donnees de base'!L26,"")</f>
        <v/>
      </c>
      <c r="EP26" s="370" t="str">
        <f>IFERROR(EJ26/('Donnees de base'!K26+'Donnees de base'!L26),"")</f>
        <v/>
      </c>
      <c r="EQ26" s="346"/>
      <c r="ER26" s="525">
        <v>0</v>
      </c>
      <c r="ES26" s="372">
        <f t="shared" si="30"/>
        <v>0</v>
      </c>
      <c r="ET26" s="84"/>
      <c r="EU26" s="84"/>
      <c r="EV26" s="373" t="str">
        <f>IFERROR((((ET26+EU26)*'Donnees de base'!$X$49)-(DZ26+EE26))/((ET26+EU26)*'Donnees de base'!$X$49),"")</f>
        <v/>
      </c>
      <c r="EW26" s="374">
        <f>IFERROR(Jour2!EW26-(ET26+EU26),"")</f>
        <v>0</v>
      </c>
      <c r="EX26" s="421"/>
      <c r="EY26" s="110"/>
      <c r="EZ26" s="110"/>
      <c r="FA26" s="422"/>
      <c r="FB26" s="423"/>
      <c r="FC26" s="110"/>
      <c r="FD26" s="424"/>
      <c r="FE26" s="395"/>
      <c r="FF26" s="415" t="str">
        <f>IFERROR(FE26/'Donnees de base'!AC26,"")</f>
        <v/>
      </c>
      <c r="FG26" s="386"/>
      <c r="FH26" s="415" t="str">
        <f>IFERROR(FG26/'Donnees de base'!AD26,"")</f>
        <v/>
      </c>
      <c r="FI26" s="386"/>
      <c r="FJ26" s="415" t="str">
        <f>IFERROR(FI26/'Donnees de base'!AE26,"")</f>
        <v/>
      </c>
      <c r="FK26" s="386"/>
      <c r="FL26" s="415" t="str">
        <f>IFERROR(FK26/'Donnees de base'!AF26,"")</f>
        <v/>
      </c>
      <c r="FM26" s="386"/>
      <c r="FN26" s="415" t="str">
        <f>IFERROR(FM26/'Donnees de base'!AG26,"")</f>
        <v/>
      </c>
      <c r="FO26" s="416">
        <f t="shared" si="31"/>
        <v>0</v>
      </c>
      <c r="FP26" s="386"/>
      <c r="FQ26" s="415" t="str">
        <f>IFERROR(FP26/'Donnees de base'!AH26,"")</f>
        <v/>
      </c>
      <c r="FR26" s="386"/>
      <c r="FS26" s="415" t="str">
        <f>IFERROR(FR26/'Donnees de base'!AI26,"")</f>
        <v/>
      </c>
      <c r="FT26" s="386"/>
      <c r="FU26" s="415" t="str">
        <f>IFERROR(FT26/'Donnees de base'!AJ26,"")</f>
        <v/>
      </c>
      <c r="FV26" s="416">
        <f t="shared" si="32"/>
        <v>0</v>
      </c>
      <c r="FW26" s="386"/>
      <c r="FX26" s="415" t="str">
        <f>IFERROR(FW26/'Donnees de base'!AK26,"")</f>
        <v/>
      </c>
      <c r="FY26" s="386"/>
      <c r="FZ26" s="415" t="str">
        <f>IFERROR(FY26/'Donnees de base'!AL26,"")</f>
        <v/>
      </c>
      <c r="GA26" s="386"/>
      <c r="GB26" s="415" t="str">
        <f>IFERROR(GA26/'Donnees de base'!AM26,"")</f>
        <v/>
      </c>
      <c r="GC26" s="416">
        <f t="shared" si="33"/>
        <v>0</v>
      </c>
      <c r="GD26" s="386"/>
      <c r="GE26" s="415" t="str">
        <f>IFERROR(GD26/'Donnees de base'!AN26,"")</f>
        <v/>
      </c>
      <c r="GF26" s="101"/>
      <c r="GG26" s="415" t="str">
        <f>IFERROR(GF26/'Donnees de base'!AO26,"")</f>
        <v/>
      </c>
      <c r="GH26" s="386"/>
      <c r="GI26" s="415" t="str">
        <f>IFERROR(GH26/'Donnees de base'!AP26,"")</f>
        <v/>
      </c>
      <c r="GJ26" s="386"/>
      <c r="GK26" s="417" t="str">
        <f>IFERROR(GJ26/'Donnees de base'!AQ26,"")</f>
        <v/>
      </c>
      <c r="GL26" s="418">
        <f t="shared" si="34"/>
        <v>0</v>
      </c>
      <c r="GM26" s="397"/>
      <c r="GN26" s="415" t="str">
        <f>IFERROR(GM26/'Donnees de base'!AS26,"")</f>
        <v/>
      </c>
      <c r="GO26" s="386"/>
      <c r="GP26" s="415" t="str">
        <f>IFERROR(GO26/'Donnees de base'!AT26,"")</f>
        <v/>
      </c>
      <c r="GQ26" s="386"/>
      <c r="GR26" s="415" t="str">
        <f>IFERROR(GQ26/'Donnees de base'!AU26,"")</f>
        <v/>
      </c>
      <c r="GS26" s="386"/>
      <c r="GT26" s="415" t="str">
        <f>IFERROR(GS26/'Donnees de base'!AV26,"")</f>
        <v/>
      </c>
      <c r="GU26" s="386"/>
      <c r="GV26" s="415" t="str">
        <f>IFERROR(GU26/'Donnees de base'!AW26,"")</f>
        <v/>
      </c>
      <c r="GW26" s="416">
        <f t="shared" si="35"/>
        <v>0</v>
      </c>
      <c r="GX26" s="386"/>
      <c r="GY26" s="415" t="str">
        <f>IFERROR(GX26/'Donnees de base'!AX26,"")</f>
        <v/>
      </c>
      <c r="GZ26" s="386"/>
      <c r="HA26" s="415" t="str">
        <f>IFERROR(GZ26/'Donnees de base'!AY26,"")</f>
        <v/>
      </c>
      <c r="HB26" s="386"/>
      <c r="HC26" s="415" t="str">
        <f>IFERROR(HB26/'Donnees de base'!AZ26,"")</f>
        <v/>
      </c>
      <c r="HD26" s="416">
        <f t="shared" si="36"/>
        <v>0</v>
      </c>
      <c r="HE26" s="386"/>
      <c r="HF26" s="415" t="str">
        <f>IFERROR(HE26/'Donnees de base'!BA26,"")</f>
        <v/>
      </c>
      <c r="HG26" s="386"/>
      <c r="HH26" s="415" t="str">
        <f>IFERROR(HG26/'Donnees de base'!BB26,"")</f>
        <v/>
      </c>
      <c r="HI26" s="386"/>
      <c r="HJ26" s="415" t="str">
        <f>IFERROR(HI26/'Donnees de base'!BC26,"")</f>
        <v/>
      </c>
      <c r="HK26" s="416">
        <f t="shared" si="37"/>
        <v>0</v>
      </c>
      <c r="HL26" s="386"/>
      <c r="HM26" s="415" t="str">
        <f>IFERROR(HL26/'Donnees de base'!BD26,"")</f>
        <v/>
      </c>
      <c r="HN26" s="386"/>
      <c r="HO26" s="415" t="str">
        <f>IFERROR(HN26/'Donnees de base'!BE26,"")</f>
        <v/>
      </c>
      <c r="HP26" s="386"/>
      <c r="HQ26" s="415" t="str">
        <f>IFERROR(HP26/'Donnees de base'!BF26,"")</f>
        <v/>
      </c>
      <c r="HR26" s="386"/>
      <c r="HS26" s="417" t="str">
        <f>IFERROR(HR26/'Donnees de base'!BG26,"")</f>
        <v/>
      </c>
      <c r="HT26" s="418">
        <f t="shared" si="38"/>
        <v>0</v>
      </c>
      <c r="HU26" s="397"/>
      <c r="HV26" s="415" t="str">
        <f>IFERROR(HU26/'Donnees de base'!BI26,"")</f>
        <v/>
      </c>
      <c r="HW26" s="386"/>
      <c r="HX26" s="415" t="str">
        <f>IFERROR(HW26/'Donnees de base'!BJ26,"")</f>
        <v/>
      </c>
      <c r="HY26" s="386"/>
      <c r="HZ26" s="415" t="str">
        <f>IFERROR(HY26/'Donnees de base'!BK26,"")</f>
        <v/>
      </c>
      <c r="IA26" s="386"/>
      <c r="IB26" s="415" t="str">
        <f>IFERROR(IA26/'Donnees de base'!BL26,"")</f>
        <v/>
      </c>
      <c r="IC26" s="386"/>
      <c r="ID26" s="415" t="str">
        <f>IFERROR(IC26/'Donnees de base'!BM26,"")</f>
        <v/>
      </c>
      <c r="IE26" s="416">
        <f t="shared" si="39"/>
        <v>0</v>
      </c>
      <c r="IF26" s="386"/>
      <c r="IG26" s="415" t="str">
        <f>IFERROR(IF26/'Donnees de base'!BN26,"")</f>
        <v/>
      </c>
      <c r="IH26" s="386"/>
      <c r="II26" s="415" t="str">
        <f>IFERROR(IH26/'Donnees de base'!BO26,"")</f>
        <v/>
      </c>
      <c r="IJ26" s="386"/>
      <c r="IK26" s="415" t="str">
        <f>IFERROR(IJ26/'Donnees de base'!BP26,"")</f>
        <v/>
      </c>
      <c r="IL26" s="416">
        <f t="shared" si="40"/>
        <v>0</v>
      </c>
      <c r="IM26" s="386"/>
      <c r="IN26" s="415" t="str">
        <f>IFERROR(IM26/'Donnees de base'!BQ26,"")</f>
        <v/>
      </c>
      <c r="IO26" s="386"/>
      <c r="IP26" s="415" t="str">
        <f>IFERROR(IO26/'Donnees de base'!BR26,"")</f>
        <v/>
      </c>
      <c r="IQ26" s="386"/>
      <c r="IR26" s="415" t="str">
        <f>IFERROR(IQ26/'Donnees de base'!BS26,"")</f>
        <v/>
      </c>
      <c r="IS26" s="416">
        <f t="shared" si="41"/>
        <v>0</v>
      </c>
      <c r="IT26" s="386"/>
      <c r="IU26" s="415" t="str">
        <f>IFERROR(IT26/'Donnees de base'!BT26,"")</f>
        <v/>
      </c>
      <c r="IV26" s="386"/>
      <c r="IW26" s="415" t="str">
        <f>IFERROR(IV26/'Donnees de base'!BU26,"")</f>
        <v/>
      </c>
      <c r="IX26" s="386"/>
      <c r="IY26" s="415" t="str">
        <f>IFERROR(IX26/'Donnees de base'!BV26,"")</f>
        <v/>
      </c>
      <c r="IZ26" s="386"/>
      <c r="JA26" s="417" t="str">
        <f>IFERROR(IZ26/'Donnees de base'!BW26,"")</f>
        <v/>
      </c>
      <c r="JB26" s="418">
        <f t="shared" si="42"/>
        <v>0</v>
      </c>
      <c r="JC26" s="397"/>
      <c r="JD26" s="415" t="str">
        <f>IFERROR(JC26/'Donnees de base'!BY26,"")</f>
        <v/>
      </c>
      <c r="JE26" s="386"/>
      <c r="JF26" s="386"/>
      <c r="JG26" s="386"/>
      <c r="JH26" s="386"/>
      <c r="JI26" s="389">
        <f t="shared" si="43"/>
        <v>0</v>
      </c>
      <c r="JJ26" s="417" t="str">
        <f>IFERROR(JI26/('Donnees de base'!CD26-'Donnees de base'!BY26),"")</f>
        <v/>
      </c>
      <c r="JK26" s="418">
        <f t="shared" si="44"/>
        <v>0</v>
      </c>
    </row>
    <row r="27" spans="1:271" ht="15.4">
      <c r="A27" s="214" t="str">
        <f>IF('Donnees de base'!A27="","",'Donnees de base'!A27)</f>
        <v>COUP</v>
      </c>
      <c r="B27" s="215" t="str">
        <f>IF('Donnees de base'!B27="","",'Donnees de base'!B27)</f>
        <v>GPEI</v>
      </c>
      <c r="C27" s="215" t="str">
        <f>IF('Donnees de base'!C27="","",'Donnees de base'!C27)</f>
        <v>DATA</v>
      </c>
      <c r="D27" s="215" t="str">
        <f>IF('Donnees de base'!D27="","",'Donnees de base'!D27)</f>
        <v/>
      </c>
      <c r="E27" s="216" t="str">
        <f>IF('Donnees de base'!H27="","",'Donnees de base'!H27)</f>
        <v/>
      </c>
      <c r="F27" s="227">
        <v>0</v>
      </c>
      <c r="G27" s="228"/>
      <c r="H27" s="229" t="str">
        <f>IF('Donnees de base'!Y27="","",'Donnees de base'!Y27)</f>
        <v/>
      </c>
      <c r="I27" s="106"/>
      <c r="J27" s="230">
        <f t="shared" si="0"/>
        <v>0</v>
      </c>
      <c r="K27" s="105"/>
      <c r="L27" s="106"/>
      <c r="M27" s="230">
        <f t="shared" si="1"/>
        <v>0</v>
      </c>
      <c r="N27" s="105"/>
      <c r="O27" s="105"/>
      <c r="P27" s="231">
        <f t="shared" si="2"/>
        <v>0</v>
      </c>
      <c r="Q27" s="105"/>
      <c r="R27" s="105"/>
      <c r="S27" s="231">
        <f t="shared" si="3"/>
        <v>0</v>
      </c>
      <c r="T27" s="232">
        <f t="shared" ref="T27:U27" si="133">SUM(N27,Q27)</f>
        <v>0</v>
      </c>
      <c r="U27" s="232">
        <f t="shared" si="133"/>
        <v>0</v>
      </c>
      <c r="V27" s="231">
        <f t="shared" si="5"/>
        <v>0</v>
      </c>
      <c r="W27" s="105"/>
      <c r="X27" s="228"/>
      <c r="Y27" s="114"/>
      <c r="Z27" s="115"/>
      <c r="AA27" s="115"/>
      <c r="AB27" s="115"/>
      <c r="AC27" s="116"/>
      <c r="AD27" s="107"/>
      <c r="AE27" s="228"/>
      <c r="AF27" s="103"/>
      <c r="AG27" s="105"/>
      <c r="AH27" s="105"/>
      <c r="AI27" s="105"/>
      <c r="AJ27" s="105"/>
      <c r="AK27" s="105"/>
      <c r="AL27" s="105"/>
      <c r="AM27" s="105"/>
      <c r="AN27" s="106"/>
      <c r="AO27" s="107"/>
      <c r="AP27" s="105"/>
      <c r="AQ27" s="105"/>
      <c r="AR27" s="105"/>
      <c r="AS27" s="105"/>
      <c r="AT27" s="105"/>
      <c r="AU27" s="105"/>
      <c r="AV27" s="105"/>
      <c r="AW27" s="228"/>
      <c r="AX27" s="103"/>
      <c r="AY27" s="105"/>
      <c r="AZ27" s="105"/>
      <c r="BA27" s="105"/>
      <c r="BB27" s="105"/>
      <c r="BC27" s="105"/>
      <c r="BD27" s="105"/>
      <c r="BE27" s="105"/>
      <c r="BF27" s="105"/>
      <c r="BG27" s="105"/>
      <c r="BH27" s="105"/>
      <c r="BI27" s="106"/>
      <c r="BJ27" s="107"/>
      <c r="BK27" s="228"/>
      <c r="BL27" s="379" t="str">
        <f t="shared" si="6"/>
        <v/>
      </c>
      <c r="BM27" s="380" t="str">
        <f t="shared" si="7"/>
        <v/>
      </c>
      <c r="BN27" s="380" t="str">
        <f>IFERROR(K27/('Donnees de base'!M27*0.48),"")</f>
        <v/>
      </c>
      <c r="BO27" s="380" t="str">
        <f>IFERROR(L27/('Donnees de base'!M27*0.52),"")</f>
        <v/>
      </c>
      <c r="BP27" s="380" t="str">
        <f>IFERROR(T27/('Donnees de base'!K27*0.48),"")</f>
        <v/>
      </c>
      <c r="BQ27" s="380" t="str">
        <f>IFERROR(U27/('Donnees de base'!K27*0.52),"")</f>
        <v/>
      </c>
      <c r="BR27" s="380" t="str">
        <f>IFERROR(W27/('Donnees de base'!L27*0.48),"")</f>
        <v/>
      </c>
      <c r="BS27" s="380" t="str">
        <f>IFERROR(X27/('Donnees de base'!L27*0.52),"")</f>
        <v/>
      </c>
      <c r="BT27" s="380" t="s">
        <v>309</v>
      </c>
      <c r="BU27" s="381" t="s">
        <v>309</v>
      </c>
      <c r="BV27" s="380" t="s">
        <v>309</v>
      </c>
      <c r="BW27" s="380" t="s">
        <v>309</v>
      </c>
      <c r="BX27" s="380" t="s">
        <v>309</v>
      </c>
      <c r="BY27" s="380" t="s">
        <v>309</v>
      </c>
      <c r="BZ27" s="380" t="s">
        <v>309</v>
      </c>
      <c r="CA27" s="380" t="s">
        <v>309</v>
      </c>
      <c r="CB27" s="380" t="s">
        <v>309</v>
      </c>
      <c r="CC27" s="380" t="s">
        <v>309</v>
      </c>
      <c r="CD27" s="380" t="str">
        <f>IFERROR(AN27/('Donnees de base'!M27*0.48),"")</f>
        <v/>
      </c>
      <c r="CE27" s="380" t="s">
        <v>309</v>
      </c>
      <c r="CF27" s="380" t="s">
        <v>309</v>
      </c>
      <c r="CG27" s="380" t="s">
        <v>309</v>
      </c>
      <c r="CH27" s="382" t="s">
        <v>309</v>
      </c>
      <c r="CI27" s="332"/>
      <c r="CJ27" s="333" t="str">
        <f>IF('Donnees de base'!C27="","",'Donnees de base'!C27)</f>
        <v>DATA</v>
      </c>
      <c r="CK27" s="333" t="str">
        <f>IF('Donnees de base'!D27="","",'Donnees de base'!D27)</f>
        <v/>
      </c>
      <c r="CL27" s="333">
        <f>IF('Donnees de base'!G27="","",'Donnees de base'!G27)</f>
        <v>0</v>
      </c>
      <c r="CM27" s="386"/>
      <c r="CN27" s="383" t="s">
        <v>309</v>
      </c>
      <c r="CO27" s="335">
        <f>IF('Donnees de base'!K27="","",'Donnees de base'!K27)</f>
        <v>0</v>
      </c>
      <c r="CP27" s="397"/>
      <c r="CQ27" s="386"/>
      <c r="CR27" s="386"/>
      <c r="CS27" s="387"/>
      <c r="CT27" s="419">
        <f t="shared" si="8"/>
        <v>0</v>
      </c>
      <c r="CU27" s="389">
        <f t="shared" si="9"/>
        <v>0</v>
      </c>
      <c r="CV27" s="420">
        <f t="shared" si="10"/>
        <v>0</v>
      </c>
      <c r="CW27" s="397"/>
      <c r="CX27" s="386"/>
      <c r="CY27" s="386"/>
      <c r="CZ27" s="391"/>
      <c r="DA27" s="419">
        <f t="shared" si="11"/>
        <v>0</v>
      </c>
      <c r="DB27" s="389">
        <f t="shared" si="12"/>
        <v>0</v>
      </c>
      <c r="DC27" s="420">
        <f t="shared" si="13"/>
        <v>0</v>
      </c>
      <c r="DD27" s="395"/>
      <c r="DE27" s="386"/>
      <c r="DF27" s="386"/>
      <c r="DG27" s="396"/>
      <c r="DH27" s="419">
        <f t="shared" si="14"/>
        <v>0</v>
      </c>
      <c r="DI27" s="389">
        <f t="shared" si="15"/>
        <v>0</v>
      </c>
      <c r="DJ27" s="420">
        <f t="shared" si="16"/>
        <v>0</v>
      </c>
      <c r="DK27" s="397"/>
      <c r="DL27" s="386"/>
      <c r="DM27" s="386"/>
      <c r="DN27" s="391"/>
      <c r="DO27" s="348">
        <f t="shared" si="17"/>
        <v>0</v>
      </c>
      <c r="DP27" s="333">
        <f t="shared" si="18"/>
        <v>0</v>
      </c>
      <c r="DQ27" s="349">
        <f t="shared" si="19"/>
        <v>0</v>
      </c>
      <c r="DR27" s="430">
        <f t="shared" ref="DR27:DS27" si="134">SUM(CT27,DH27)</f>
        <v>0</v>
      </c>
      <c r="DS27" s="399">
        <f t="shared" si="134"/>
        <v>0</v>
      </c>
      <c r="DT27" s="431">
        <f t="shared" si="21"/>
        <v>0</v>
      </c>
      <c r="DU27" s="401">
        <f t="shared" ref="DU27:DV27" si="135">SUM(DA27,DO27)</f>
        <v>0</v>
      </c>
      <c r="DV27" s="399">
        <f t="shared" si="135"/>
        <v>0</v>
      </c>
      <c r="DW27" s="402">
        <f t="shared" si="23"/>
        <v>0</v>
      </c>
      <c r="DX27" s="432">
        <f t="shared" ref="DX27:DY27" si="136">SUM(CP27,CR27,CW27,CY27,DD27,DF27,DK27,DM27)</f>
        <v>0</v>
      </c>
      <c r="DY27" s="351">
        <f t="shared" si="136"/>
        <v>0</v>
      </c>
      <c r="DZ27" s="354">
        <f t="shared" si="25"/>
        <v>0</v>
      </c>
      <c r="EA27" s="531"/>
      <c r="EB27" s="532"/>
      <c r="EC27" s="533"/>
      <c r="ED27" s="530"/>
      <c r="EE27" s="408">
        <f t="shared" si="26"/>
        <v>0</v>
      </c>
      <c r="EF27" s="409">
        <f t="shared" si="27"/>
        <v>0</v>
      </c>
      <c r="EG27" s="410" t="str">
        <f>IFERROR(EF27/'Donnees de base'!E27,"")</f>
        <v/>
      </c>
      <c r="EH27" s="410">
        <f t="shared" si="28"/>
        <v>0</v>
      </c>
      <c r="EI27" s="411" t="str">
        <f>IFERROR(EH27/'Donnees de base'!F27,"")</f>
        <v/>
      </c>
      <c r="EJ27" s="365">
        <f t="shared" si="29"/>
        <v>0</v>
      </c>
      <c r="EK27" s="366" t="str">
        <f>IFERROR(EJ27/'Donnees de base'!G27,"")</f>
        <v/>
      </c>
      <c r="EL27" s="412" t="str">
        <f>IFERROR(DZ27/'Donnees de base'!K27,"")</f>
        <v/>
      </c>
      <c r="EM27" s="413" t="str">
        <f>IFERROR(DZ27/'Donnees de base'!P27,"")</f>
        <v/>
      </c>
      <c r="EN27" s="413" t="str">
        <f>IFERROR(DZ27/'Donnees de base'!T27,"")</f>
        <v/>
      </c>
      <c r="EO27" s="414" t="str">
        <f>IFERROR(EE27/'Donnees de base'!L27,"")</f>
        <v/>
      </c>
      <c r="EP27" s="370" t="str">
        <f>IFERROR(EJ27/('Donnees de base'!K27+'Donnees de base'!L27),"")</f>
        <v/>
      </c>
      <c r="EQ27" s="346"/>
      <c r="ER27" s="525">
        <v>0</v>
      </c>
      <c r="ES27" s="372">
        <f t="shared" si="30"/>
        <v>0</v>
      </c>
      <c r="ET27" s="84"/>
      <c r="EU27" s="84"/>
      <c r="EV27" s="373" t="str">
        <f>IFERROR((((ET27+EU27)*'Donnees de base'!$X$49)-(DZ27+EE27))/((ET27+EU27)*'Donnees de base'!$X$49),"")</f>
        <v/>
      </c>
      <c r="EW27" s="374">
        <f>IFERROR(Jour2!EW27-(ET27+EU27),"")</f>
        <v>0</v>
      </c>
      <c r="EX27" s="395"/>
      <c r="EY27" s="386"/>
      <c r="EZ27" s="386"/>
      <c r="FA27" s="396"/>
      <c r="FB27" s="397"/>
      <c r="FC27" s="386"/>
      <c r="FD27" s="391"/>
      <c r="FE27" s="395"/>
      <c r="FF27" s="415" t="str">
        <f>IFERROR(FE27/'Donnees de base'!AC27,"")</f>
        <v/>
      </c>
      <c r="FG27" s="386"/>
      <c r="FH27" s="415" t="str">
        <f>IFERROR(FG27/'Donnees de base'!AD27,"")</f>
        <v/>
      </c>
      <c r="FI27" s="386"/>
      <c r="FJ27" s="415" t="str">
        <f>IFERROR(FI27/'Donnees de base'!AE27,"")</f>
        <v/>
      </c>
      <c r="FK27" s="386"/>
      <c r="FL27" s="415" t="str">
        <f>IFERROR(FK27/'Donnees de base'!AF27,"")</f>
        <v/>
      </c>
      <c r="FM27" s="386"/>
      <c r="FN27" s="415" t="str">
        <f>IFERROR(FM27/'Donnees de base'!AG27,"")</f>
        <v/>
      </c>
      <c r="FO27" s="416">
        <f t="shared" si="31"/>
        <v>0</v>
      </c>
      <c r="FP27" s="386"/>
      <c r="FQ27" s="415" t="str">
        <f>IFERROR(FP27/'Donnees de base'!AH27,"")</f>
        <v/>
      </c>
      <c r="FR27" s="386"/>
      <c r="FS27" s="415" t="str">
        <f>IFERROR(FR27/'Donnees de base'!AI27,"")</f>
        <v/>
      </c>
      <c r="FT27" s="386"/>
      <c r="FU27" s="415" t="str">
        <f>IFERROR(FT27/'Donnees de base'!AJ27,"")</f>
        <v/>
      </c>
      <c r="FV27" s="416">
        <f t="shared" si="32"/>
        <v>0</v>
      </c>
      <c r="FW27" s="386"/>
      <c r="FX27" s="415" t="str">
        <f>IFERROR(FW27/'Donnees de base'!AK27,"")</f>
        <v/>
      </c>
      <c r="FY27" s="386"/>
      <c r="FZ27" s="415" t="str">
        <f>IFERROR(FY27/'Donnees de base'!AL27,"")</f>
        <v/>
      </c>
      <c r="GA27" s="386"/>
      <c r="GB27" s="415" t="str">
        <f>IFERROR(GA27/'Donnees de base'!AM27,"")</f>
        <v/>
      </c>
      <c r="GC27" s="416">
        <f t="shared" si="33"/>
        <v>0</v>
      </c>
      <c r="GD27" s="386"/>
      <c r="GE27" s="415" t="str">
        <f>IFERROR(GD27/'Donnees de base'!AN27,"")</f>
        <v/>
      </c>
      <c r="GF27" s="101"/>
      <c r="GG27" s="415" t="str">
        <f>IFERROR(GF27/'Donnees de base'!AO27,"")</f>
        <v/>
      </c>
      <c r="GH27" s="386"/>
      <c r="GI27" s="415" t="str">
        <f>IFERROR(GH27/'Donnees de base'!AP27,"")</f>
        <v/>
      </c>
      <c r="GJ27" s="386"/>
      <c r="GK27" s="417" t="str">
        <f>IFERROR(GJ27/'Donnees de base'!AQ27,"")</f>
        <v/>
      </c>
      <c r="GL27" s="418">
        <f t="shared" si="34"/>
        <v>0</v>
      </c>
      <c r="GM27" s="397"/>
      <c r="GN27" s="415" t="str">
        <f>IFERROR(GM27/'Donnees de base'!AS27,"")</f>
        <v/>
      </c>
      <c r="GO27" s="386"/>
      <c r="GP27" s="415" t="str">
        <f>IFERROR(GO27/'Donnees de base'!AT27,"")</f>
        <v/>
      </c>
      <c r="GQ27" s="386"/>
      <c r="GR27" s="415" t="str">
        <f>IFERROR(GQ27/'Donnees de base'!AU27,"")</f>
        <v/>
      </c>
      <c r="GS27" s="386"/>
      <c r="GT27" s="415" t="str">
        <f>IFERROR(GS27/'Donnees de base'!AV27,"")</f>
        <v/>
      </c>
      <c r="GU27" s="386"/>
      <c r="GV27" s="415" t="str">
        <f>IFERROR(GU27/'Donnees de base'!AW27,"")</f>
        <v/>
      </c>
      <c r="GW27" s="416">
        <f t="shared" si="35"/>
        <v>0</v>
      </c>
      <c r="GX27" s="386"/>
      <c r="GY27" s="415" t="str">
        <f>IFERROR(GX27/'Donnees de base'!AX27,"")</f>
        <v/>
      </c>
      <c r="GZ27" s="386"/>
      <c r="HA27" s="415" t="str">
        <f>IFERROR(GZ27/'Donnees de base'!AY27,"")</f>
        <v/>
      </c>
      <c r="HB27" s="386"/>
      <c r="HC27" s="415" t="str">
        <f>IFERROR(HB27/'Donnees de base'!AZ27,"")</f>
        <v/>
      </c>
      <c r="HD27" s="416">
        <f t="shared" si="36"/>
        <v>0</v>
      </c>
      <c r="HE27" s="386"/>
      <c r="HF27" s="415" t="str">
        <f>IFERROR(HE27/'Donnees de base'!BA27,"")</f>
        <v/>
      </c>
      <c r="HG27" s="386"/>
      <c r="HH27" s="415" t="str">
        <f>IFERROR(HG27/'Donnees de base'!BB27,"")</f>
        <v/>
      </c>
      <c r="HI27" s="386"/>
      <c r="HJ27" s="415" t="str">
        <f>IFERROR(HI27/'Donnees de base'!BC27,"")</f>
        <v/>
      </c>
      <c r="HK27" s="416">
        <f t="shared" si="37"/>
        <v>0</v>
      </c>
      <c r="HL27" s="386"/>
      <c r="HM27" s="415" t="str">
        <f>IFERROR(HL27/'Donnees de base'!BD27,"")</f>
        <v/>
      </c>
      <c r="HN27" s="386"/>
      <c r="HO27" s="415" t="str">
        <f>IFERROR(HN27/'Donnees de base'!BE27,"")</f>
        <v/>
      </c>
      <c r="HP27" s="386"/>
      <c r="HQ27" s="415" t="str">
        <f>IFERROR(HP27/'Donnees de base'!BF27,"")</f>
        <v/>
      </c>
      <c r="HR27" s="386"/>
      <c r="HS27" s="417" t="str">
        <f>IFERROR(HR27/'Donnees de base'!BG27,"")</f>
        <v/>
      </c>
      <c r="HT27" s="418">
        <f t="shared" si="38"/>
        <v>0</v>
      </c>
      <c r="HU27" s="397"/>
      <c r="HV27" s="415" t="str">
        <f>IFERROR(HU27/'Donnees de base'!BI27,"")</f>
        <v/>
      </c>
      <c r="HW27" s="386"/>
      <c r="HX27" s="415" t="str">
        <f>IFERROR(HW27/'Donnees de base'!BJ27,"")</f>
        <v/>
      </c>
      <c r="HY27" s="386"/>
      <c r="HZ27" s="415" t="str">
        <f>IFERROR(HY27/'Donnees de base'!BK27,"")</f>
        <v/>
      </c>
      <c r="IA27" s="386"/>
      <c r="IB27" s="415" t="str">
        <f>IFERROR(IA27/'Donnees de base'!BL27,"")</f>
        <v/>
      </c>
      <c r="IC27" s="386"/>
      <c r="ID27" s="415" t="str">
        <f>IFERROR(IC27/'Donnees de base'!BM27,"")</f>
        <v/>
      </c>
      <c r="IE27" s="416">
        <f t="shared" si="39"/>
        <v>0</v>
      </c>
      <c r="IF27" s="386"/>
      <c r="IG27" s="415" t="str">
        <f>IFERROR(IF27/'Donnees de base'!BN27,"")</f>
        <v/>
      </c>
      <c r="IH27" s="386"/>
      <c r="II27" s="415" t="str">
        <f>IFERROR(IH27/'Donnees de base'!BO27,"")</f>
        <v/>
      </c>
      <c r="IJ27" s="386"/>
      <c r="IK27" s="415" t="str">
        <f>IFERROR(IJ27/'Donnees de base'!BP27,"")</f>
        <v/>
      </c>
      <c r="IL27" s="416">
        <f t="shared" si="40"/>
        <v>0</v>
      </c>
      <c r="IM27" s="386"/>
      <c r="IN27" s="415" t="str">
        <f>IFERROR(IM27/'Donnees de base'!BQ27,"")</f>
        <v/>
      </c>
      <c r="IO27" s="386"/>
      <c r="IP27" s="415" t="str">
        <f>IFERROR(IO27/'Donnees de base'!BR27,"")</f>
        <v/>
      </c>
      <c r="IQ27" s="386"/>
      <c r="IR27" s="415" t="str">
        <f>IFERROR(IQ27/'Donnees de base'!BS27,"")</f>
        <v/>
      </c>
      <c r="IS27" s="416">
        <f t="shared" si="41"/>
        <v>0</v>
      </c>
      <c r="IT27" s="386"/>
      <c r="IU27" s="415" t="str">
        <f>IFERROR(IT27/'Donnees de base'!BT27,"")</f>
        <v/>
      </c>
      <c r="IV27" s="386"/>
      <c r="IW27" s="415" t="str">
        <f>IFERROR(IV27/'Donnees de base'!BU27,"")</f>
        <v/>
      </c>
      <c r="IX27" s="386"/>
      <c r="IY27" s="415" t="str">
        <f>IFERROR(IX27/'Donnees de base'!BV27,"")</f>
        <v/>
      </c>
      <c r="IZ27" s="386"/>
      <c r="JA27" s="417" t="str">
        <f>IFERROR(IZ27/'Donnees de base'!BW27,"")</f>
        <v/>
      </c>
      <c r="JB27" s="418">
        <f t="shared" si="42"/>
        <v>0</v>
      </c>
      <c r="JC27" s="397"/>
      <c r="JD27" s="415" t="str">
        <f>IFERROR(JC27/'Donnees de base'!BY27,"")</f>
        <v/>
      </c>
      <c r="JE27" s="386"/>
      <c r="JF27" s="386"/>
      <c r="JG27" s="386"/>
      <c r="JH27" s="386"/>
      <c r="JI27" s="389">
        <f t="shared" si="43"/>
        <v>0</v>
      </c>
      <c r="JJ27" s="417" t="str">
        <f>IFERROR(JI27/('Donnees de base'!CD27-'Donnees de base'!BY27),"")</f>
        <v/>
      </c>
      <c r="JK27" s="418">
        <f t="shared" si="44"/>
        <v>0</v>
      </c>
    </row>
    <row r="28" spans="1:271" ht="15.4">
      <c r="A28" s="214" t="str">
        <f>IF('Donnees de base'!A28="","",'Donnees de base'!A28)</f>
        <v>COUP</v>
      </c>
      <c r="B28" s="215" t="str">
        <f>IF('Donnees de base'!B28="","",'Donnees de base'!B28)</f>
        <v>GPEI</v>
      </c>
      <c r="C28" s="215" t="str">
        <f>IF('Donnees de base'!C28="","",'Donnees de base'!C28)</f>
        <v>DATA</v>
      </c>
      <c r="D28" s="215" t="str">
        <f>IF('Donnees de base'!D28="","",'Donnees de base'!D28)</f>
        <v/>
      </c>
      <c r="E28" s="216" t="str">
        <f>IF('Donnees de base'!H28="","",'Donnees de base'!H28)</f>
        <v/>
      </c>
      <c r="F28" s="227">
        <v>0</v>
      </c>
      <c r="G28" s="228"/>
      <c r="H28" s="229" t="str">
        <f>IF('Donnees de base'!Y28="","",'Donnees de base'!Y28)</f>
        <v/>
      </c>
      <c r="I28" s="106"/>
      <c r="J28" s="230">
        <f t="shared" si="0"/>
        <v>0</v>
      </c>
      <c r="K28" s="105"/>
      <c r="L28" s="106"/>
      <c r="M28" s="230">
        <f t="shared" si="1"/>
        <v>0</v>
      </c>
      <c r="N28" s="105"/>
      <c r="O28" s="105"/>
      <c r="P28" s="231">
        <f t="shared" si="2"/>
        <v>0</v>
      </c>
      <c r="Q28" s="105"/>
      <c r="R28" s="105"/>
      <c r="S28" s="231">
        <f t="shared" si="3"/>
        <v>0</v>
      </c>
      <c r="T28" s="232">
        <f t="shared" ref="T28:U28" si="137">SUM(N28,Q28)</f>
        <v>0</v>
      </c>
      <c r="U28" s="232">
        <f t="shared" si="137"/>
        <v>0</v>
      </c>
      <c r="V28" s="231">
        <f t="shared" si="5"/>
        <v>0</v>
      </c>
      <c r="W28" s="105"/>
      <c r="X28" s="228"/>
      <c r="Y28" s="114"/>
      <c r="Z28" s="115"/>
      <c r="AA28" s="115"/>
      <c r="AB28" s="115"/>
      <c r="AC28" s="116"/>
      <c r="AD28" s="107"/>
      <c r="AE28" s="228"/>
      <c r="AF28" s="103"/>
      <c r="AG28" s="105"/>
      <c r="AH28" s="105"/>
      <c r="AI28" s="105"/>
      <c r="AJ28" s="105"/>
      <c r="AK28" s="105"/>
      <c r="AL28" s="105"/>
      <c r="AM28" s="105"/>
      <c r="AN28" s="106"/>
      <c r="AO28" s="107"/>
      <c r="AP28" s="105"/>
      <c r="AQ28" s="105"/>
      <c r="AR28" s="105"/>
      <c r="AS28" s="105"/>
      <c r="AT28" s="105"/>
      <c r="AU28" s="105"/>
      <c r="AV28" s="105"/>
      <c r="AW28" s="228"/>
      <c r="AX28" s="103"/>
      <c r="AY28" s="105"/>
      <c r="AZ28" s="105"/>
      <c r="BA28" s="105"/>
      <c r="BB28" s="105"/>
      <c r="BC28" s="105"/>
      <c r="BD28" s="105"/>
      <c r="BE28" s="105"/>
      <c r="BF28" s="105"/>
      <c r="BG28" s="105"/>
      <c r="BH28" s="105"/>
      <c r="BI28" s="106"/>
      <c r="BJ28" s="107"/>
      <c r="BK28" s="228"/>
      <c r="BL28" s="379" t="str">
        <f t="shared" si="6"/>
        <v/>
      </c>
      <c r="BM28" s="380" t="str">
        <f t="shared" si="7"/>
        <v/>
      </c>
      <c r="BN28" s="380" t="str">
        <f>IFERROR(K28/('Donnees de base'!M28*0.48),"")</f>
        <v/>
      </c>
      <c r="BO28" s="380" t="str">
        <f>IFERROR(L28/('Donnees de base'!M28*0.52),"")</f>
        <v/>
      </c>
      <c r="BP28" s="380" t="str">
        <f>IFERROR(T28/('Donnees de base'!K28*0.48),"")</f>
        <v/>
      </c>
      <c r="BQ28" s="380" t="str">
        <f>IFERROR(U28/('Donnees de base'!K28*0.52),"")</f>
        <v/>
      </c>
      <c r="BR28" s="380" t="str">
        <f>IFERROR(W28/('Donnees de base'!L28*0.48),"")</f>
        <v/>
      </c>
      <c r="BS28" s="380" t="str">
        <f>IFERROR(X28/('Donnees de base'!L28*0.52),"")</f>
        <v/>
      </c>
      <c r="BT28" s="380" t="s">
        <v>309</v>
      </c>
      <c r="BU28" s="381" t="s">
        <v>309</v>
      </c>
      <c r="BV28" s="380" t="s">
        <v>309</v>
      </c>
      <c r="BW28" s="380" t="s">
        <v>309</v>
      </c>
      <c r="BX28" s="380" t="s">
        <v>309</v>
      </c>
      <c r="BY28" s="380" t="s">
        <v>309</v>
      </c>
      <c r="BZ28" s="380" t="s">
        <v>309</v>
      </c>
      <c r="CA28" s="380" t="s">
        <v>309</v>
      </c>
      <c r="CB28" s="380" t="s">
        <v>309</v>
      </c>
      <c r="CC28" s="380" t="s">
        <v>309</v>
      </c>
      <c r="CD28" s="380" t="str">
        <f>IFERROR(AN28/('Donnees de base'!M28*0.48),"")</f>
        <v/>
      </c>
      <c r="CE28" s="380" t="s">
        <v>309</v>
      </c>
      <c r="CF28" s="380" t="s">
        <v>309</v>
      </c>
      <c r="CG28" s="380" t="s">
        <v>309</v>
      </c>
      <c r="CH28" s="382" t="s">
        <v>309</v>
      </c>
      <c r="CI28" s="332"/>
      <c r="CJ28" s="333" t="str">
        <f>IF('Donnees de base'!C28="","",'Donnees de base'!C28)</f>
        <v>DATA</v>
      </c>
      <c r="CK28" s="333" t="str">
        <f>IF('Donnees de base'!D28="","",'Donnees de base'!D28)</f>
        <v/>
      </c>
      <c r="CL28" s="333">
        <f>IF('Donnees de base'!G28="","",'Donnees de base'!G28)</f>
        <v>0</v>
      </c>
      <c r="CM28" s="386"/>
      <c r="CN28" s="383" t="s">
        <v>309</v>
      </c>
      <c r="CO28" s="335">
        <f>IF('Donnees de base'!K28="","",'Donnees de base'!K28)</f>
        <v>0</v>
      </c>
      <c r="CP28" s="397"/>
      <c r="CQ28" s="386"/>
      <c r="CR28" s="386"/>
      <c r="CS28" s="387"/>
      <c r="CT28" s="419">
        <f t="shared" si="8"/>
        <v>0</v>
      </c>
      <c r="CU28" s="389">
        <f t="shared" si="9"/>
        <v>0</v>
      </c>
      <c r="CV28" s="420">
        <f t="shared" si="10"/>
        <v>0</v>
      </c>
      <c r="CW28" s="397"/>
      <c r="CX28" s="386"/>
      <c r="CY28" s="386"/>
      <c r="CZ28" s="391"/>
      <c r="DA28" s="419">
        <f t="shared" si="11"/>
        <v>0</v>
      </c>
      <c r="DB28" s="389">
        <f t="shared" si="12"/>
        <v>0</v>
      </c>
      <c r="DC28" s="420">
        <f t="shared" si="13"/>
        <v>0</v>
      </c>
      <c r="DD28" s="395"/>
      <c r="DE28" s="386"/>
      <c r="DF28" s="386"/>
      <c r="DG28" s="396"/>
      <c r="DH28" s="419">
        <f t="shared" si="14"/>
        <v>0</v>
      </c>
      <c r="DI28" s="389">
        <f t="shared" si="15"/>
        <v>0</v>
      </c>
      <c r="DJ28" s="420">
        <f t="shared" si="16"/>
        <v>0</v>
      </c>
      <c r="DK28" s="397"/>
      <c r="DL28" s="386"/>
      <c r="DM28" s="386"/>
      <c r="DN28" s="391"/>
      <c r="DO28" s="348">
        <f t="shared" si="17"/>
        <v>0</v>
      </c>
      <c r="DP28" s="333">
        <f t="shared" si="18"/>
        <v>0</v>
      </c>
      <c r="DQ28" s="349">
        <f t="shared" si="19"/>
        <v>0</v>
      </c>
      <c r="DR28" s="430">
        <f t="shared" ref="DR28:DS28" si="138">SUM(CT28,DH28)</f>
        <v>0</v>
      </c>
      <c r="DS28" s="399">
        <f t="shared" si="138"/>
        <v>0</v>
      </c>
      <c r="DT28" s="431">
        <f t="shared" si="21"/>
        <v>0</v>
      </c>
      <c r="DU28" s="401">
        <f t="shared" ref="DU28:DV28" si="139">SUM(DA28,DO28)</f>
        <v>0</v>
      </c>
      <c r="DV28" s="399">
        <f t="shared" si="139"/>
        <v>0</v>
      </c>
      <c r="DW28" s="402">
        <f t="shared" si="23"/>
        <v>0</v>
      </c>
      <c r="DX28" s="432">
        <f t="shared" ref="DX28:DY28" si="140">SUM(CP28,CR28,CW28,CY28,DD28,DF28,DK28,DM28)</f>
        <v>0</v>
      </c>
      <c r="DY28" s="351">
        <f t="shared" si="140"/>
        <v>0</v>
      </c>
      <c r="DZ28" s="354">
        <f t="shared" si="25"/>
        <v>0</v>
      </c>
      <c r="EA28" s="531"/>
      <c r="EB28" s="532"/>
      <c r="EC28" s="533"/>
      <c r="ED28" s="530"/>
      <c r="EE28" s="408">
        <f t="shared" si="26"/>
        <v>0</v>
      </c>
      <c r="EF28" s="409">
        <f t="shared" si="27"/>
        <v>0</v>
      </c>
      <c r="EG28" s="410" t="str">
        <f>IFERROR(EF28/'Donnees de base'!E28,"")</f>
        <v/>
      </c>
      <c r="EH28" s="410">
        <f t="shared" si="28"/>
        <v>0</v>
      </c>
      <c r="EI28" s="411" t="str">
        <f>IFERROR(EH28/'Donnees de base'!F28,"")</f>
        <v/>
      </c>
      <c r="EJ28" s="365">
        <f t="shared" si="29"/>
        <v>0</v>
      </c>
      <c r="EK28" s="366" t="str">
        <f>IFERROR(EJ28/'Donnees de base'!G28,"")</f>
        <v/>
      </c>
      <c r="EL28" s="412" t="str">
        <f>IFERROR(DZ28/'Donnees de base'!K28,"")</f>
        <v/>
      </c>
      <c r="EM28" s="413" t="str">
        <f>IFERROR(DZ28/'Donnees de base'!P28,"")</f>
        <v/>
      </c>
      <c r="EN28" s="413" t="str">
        <f>IFERROR(DZ28/'Donnees de base'!T28,"")</f>
        <v/>
      </c>
      <c r="EO28" s="414" t="str">
        <f>IFERROR(EE28/'Donnees de base'!L28,"")</f>
        <v/>
      </c>
      <c r="EP28" s="370" t="str">
        <f>IFERROR(EJ28/('Donnees de base'!K28+'Donnees de base'!L28),"")</f>
        <v/>
      </c>
      <c r="EQ28" s="346"/>
      <c r="ER28" s="525">
        <v>0</v>
      </c>
      <c r="ES28" s="372">
        <f t="shared" si="30"/>
        <v>0</v>
      </c>
      <c r="ET28" s="84"/>
      <c r="EU28" s="84"/>
      <c r="EV28" s="373" t="str">
        <f>IFERROR((((ET28+EU28)*'Donnees de base'!$X$49)-(DZ28+EE28))/((ET28+EU28)*'Donnees de base'!$X$49),"")</f>
        <v/>
      </c>
      <c r="EW28" s="374">
        <f>IFERROR(Jour2!EW28-(ET28+EU28),"")</f>
        <v>0</v>
      </c>
      <c r="EX28" s="395"/>
      <c r="EY28" s="386"/>
      <c r="EZ28" s="386"/>
      <c r="FA28" s="396"/>
      <c r="FB28" s="397"/>
      <c r="FC28" s="386"/>
      <c r="FD28" s="391"/>
      <c r="FE28" s="395"/>
      <c r="FF28" s="415" t="str">
        <f>IFERROR(FE28/'Donnees de base'!AC28,"")</f>
        <v/>
      </c>
      <c r="FG28" s="386"/>
      <c r="FH28" s="415" t="str">
        <f>IFERROR(FG28/'Donnees de base'!AD28,"")</f>
        <v/>
      </c>
      <c r="FI28" s="386"/>
      <c r="FJ28" s="415" t="str">
        <f>IFERROR(FI28/'Donnees de base'!AE28,"")</f>
        <v/>
      </c>
      <c r="FK28" s="386"/>
      <c r="FL28" s="415" t="str">
        <f>IFERROR(FK28/'Donnees de base'!AF28,"")</f>
        <v/>
      </c>
      <c r="FM28" s="386"/>
      <c r="FN28" s="415" t="str">
        <f>IFERROR(FM28/'Donnees de base'!AG28,"")</f>
        <v/>
      </c>
      <c r="FO28" s="416">
        <f t="shared" si="31"/>
        <v>0</v>
      </c>
      <c r="FP28" s="386"/>
      <c r="FQ28" s="415" t="str">
        <f>IFERROR(FP28/'Donnees de base'!AH28,"")</f>
        <v/>
      </c>
      <c r="FR28" s="386"/>
      <c r="FS28" s="415" t="str">
        <f>IFERROR(FR28/'Donnees de base'!AI28,"")</f>
        <v/>
      </c>
      <c r="FT28" s="386"/>
      <c r="FU28" s="415" t="str">
        <f>IFERROR(FT28/'Donnees de base'!AJ28,"")</f>
        <v/>
      </c>
      <c r="FV28" s="416">
        <f t="shared" si="32"/>
        <v>0</v>
      </c>
      <c r="FW28" s="386"/>
      <c r="FX28" s="415" t="str">
        <f>IFERROR(FW28/'Donnees de base'!AK28,"")</f>
        <v/>
      </c>
      <c r="FY28" s="386"/>
      <c r="FZ28" s="415" t="str">
        <f>IFERROR(FY28/'Donnees de base'!AL28,"")</f>
        <v/>
      </c>
      <c r="GA28" s="386"/>
      <c r="GB28" s="415" t="str">
        <f>IFERROR(GA28/'Donnees de base'!AM28,"")</f>
        <v/>
      </c>
      <c r="GC28" s="416">
        <f t="shared" si="33"/>
        <v>0</v>
      </c>
      <c r="GD28" s="386"/>
      <c r="GE28" s="415" t="str">
        <f>IFERROR(GD28/'Donnees de base'!AN28,"")</f>
        <v/>
      </c>
      <c r="GF28" s="101"/>
      <c r="GG28" s="415" t="str">
        <f>IFERROR(GF28/'Donnees de base'!AO28,"")</f>
        <v/>
      </c>
      <c r="GH28" s="386"/>
      <c r="GI28" s="415" t="str">
        <f>IFERROR(GH28/'Donnees de base'!AP28,"")</f>
        <v/>
      </c>
      <c r="GJ28" s="386"/>
      <c r="GK28" s="417" t="str">
        <f>IFERROR(GJ28/'Donnees de base'!AQ28,"")</f>
        <v/>
      </c>
      <c r="GL28" s="418">
        <f t="shared" si="34"/>
        <v>0</v>
      </c>
      <c r="GM28" s="397"/>
      <c r="GN28" s="415" t="str">
        <f>IFERROR(GM28/'Donnees de base'!AS28,"")</f>
        <v/>
      </c>
      <c r="GO28" s="386"/>
      <c r="GP28" s="415" t="str">
        <f>IFERROR(GO28/'Donnees de base'!AT28,"")</f>
        <v/>
      </c>
      <c r="GQ28" s="386"/>
      <c r="GR28" s="415" t="str">
        <f>IFERROR(GQ28/'Donnees de base'!AU28,"")</f>
        <v/>
      </c>
      <c r="GS28" s="386"/>
      <c r="GT28" s="415" t="str">
        <f>IFERROR(GS28/'Donnees de base'!AV28,"")</f>
        <v/>
      </c>
      <c r="GU28" s="386"/>
      <c r="GV28" s="415" t="str">
        <f>IFERROR(GU28/'Donnees de base'!AW28,"")</f>
        <v/>
      </c>
      <c r="GW28" s="416">
        <f t="shared" si="35"/>
        <v>0</v>
      </c>
      <c r="GX28" s="386"/>
      <c r="GY28" s="415" t="str">
        <f>IFERROR(GX28/'Donnees de base'!AX28,"")</f>
        <v/>
      </c>
      <c r="GZ28" s="386"/>
      <c r="HA28" s="415" t="str">
        <f>IFERROR(GZ28/'Donnees de base'!AY28,"")</f>
        <v/>
      </c>
      <c r="HB28" s="386"/>
      <c r="HC28" s="415" t="str">
        <f>IFERROR(HB28/'Donnees de base'!AZ28,"")</f>
        <v/>
      </c>
      <c r="HD28" s="416">
        <f t="shared" si="36"/>
        <v>0</v>
      </c>
      <c r="HE28" s="386"/>
      <c r="HF28" s="415" t="str">
        <f>IFERROR(HE28/'Donnees de base'!BA28,"")</f>
        <v/>
      </c>
      <c r="HG28" s="386"/>
      <c r="HH28" s="415" t="str">
        <f>IFERROR(HG28/'Donnees de base'!BB28,"")</f>
        <v/>
      </c>
      <c r="HI28" s="386"/>
      <c r="HJ28" s="415" t="str">
        <f>IFERROR(HI28/'Donnees de base'!BC28,"")</f>
        <v/>
      </c>
      <c r="HK28" s="416">
        <f t="shared" si="37"/>
        <v>0</v>
      </c>
      <c r="HL28" s="386"/>
      <c r="HM28" s="415" t="str">
        <f>IFERROR(HL28/'Donnees de base'!BD28,"")</f>
        <v/>
      </c>
      <c r="HN28" s="386"/>
      <c r="HO28" s="415" t="str">
        <f>IFERROR(HN28/'Donnees de base'!BE28,"")</f>
        <v/>
      </c>
      <c r="HP28" s="386"/>
      <c r="HQ28" s="415" t="str">
        <f>IFERROR(HP28/'Donnees de base'!BF28,"")</f>
        <v/>
      </c>
      <c r="HR28" s="386"/>
      <c r="HS28" s="417" t="str">
        <f>IFERROR(HR28/'Donnees de base'!BG28,"")</f>
        <v/>
      </c>
      <c r="HT28" s="418">
        <f t="shared" si="38"/>
        <v>0</v>
      </c>
      <c r="HU28" s="397"/>
      <c r="HV28" s="415" t="str">
        <f>IFERROR(HU28/'Donnees de base'!BI28,"")</f>
        <v/>
      </c>
      <c r="HW28" s="386"/>
      <c r="HX28" s="415" t="str">
        <f>IFERROR(HW28/'Donnees de base'!BJ28,"")</f>
        <v/>
      </c>
      <c r="HY28" s="386"/>
      <c r="HZ28" s="415" t="str">
        <f>IFERROR(HY28/'Donnees de base'!BK28,"")</f>
        <v/>
      </c>
      <c r="IA28" s="386"/>
      <c r="IB28" s="415" t="str">
        <f>IFERROR(IA28/'Donnees de base'!BL28,"")</f>
        <v/>
      </c>
      <c r="IC28" s="386"/>
      <c r="ID28" s="415" t="str">
        <f>IFERROR(IC28/'Donnees de base'!BM28,"")</f>
        <v/>
      </c>
      <c r="IE28" s="416">
        <f t="shared" si="39"/>
        <v>0</v>
      </c>
      <c r="IF28" s="386"/>
      <c r="IG28" s="415" t="str">
        <f>IFERROR(IF28/'Donnees de base'!BN28,"")</f>
        <v/>
      </c>
      <c r="IH28" s="386"/>
      <c r="II28" s="415" t="str">
        <f>IFERROR(IH28/'Donnees de base'!BO28,"")</f>
        <v/>
      </c>
      <c r="IJ28" s="386"/>
      <c r="IK28" s="415" t="str">
        <f>IFERROR(IJ28/'Donnees de base'!BP28,"")</f>
        <v/>
      </c>
      <c r="IL28" s="416">
        <f t="shared" si="40"/>
        <v>0</v>
      </c>
      <c r="IM28" s="386"/>
      <c r="IN28" s="415" t="str">
        <f>IFERROR(IM28/'Donnees de base'!BQ28,"")</f>
        <v/>
      </c>
      <c r="IO28" s="386"/>
      <c r="IP28" s="415" t="str">
        <f>IFERROR(IO28/'Donnees de base'!BR28,"")</f>
        <v/>
      </c>
      <c r="IQ28" s="386"/>
      <c r="IR28" s="415" t="str">
        <f>IFERROR(IQ28/'Donnees de base'!BS28,"")</f>
        <v/>
      </c>
      <c r="IS28" s="416">
        <f t="shared" si="41"/>
        <v>0</v>
      </c>
      <c r="IT28" s="386"/>
      <c r="IU28" s="415" t="str">
        <f>IFERROR(IT28/'Donnees de base'!BT28,"")</f>
        <v/>
      </c>
      <c r="IV28" s="386"/>
      <c r="IW28" s="415" t="str">
        <f>IFERROR(IV28/'Donnees de base'!BU28,"")</f>
        <v/>
      </c>
      <c r="IX28" s="386"/>
      <c r="IY28" s="415" t="str">
        <f>IFERROR(IX28/'Donnees de base'!BV28,"")</f>
        <v/>
      </c>
      <c r="IZ28" s="386"/>
      <c r="JA28" s="417" t="str">
        <f>IFERROR(IZ28/'Donnees de base'!BW28,"")</f>
        <v/>
      </c>
      <c r="JB28" s="418">
        <f t="shared" si="42"/>
        <v>0</v>
      </c>
      <c r="JC28" s="397"/>
      <c r="JD28" s="415" t="str">
        <f>IFERROR(JC28/'Donnees de base'!BY28,"")</f>
        <v/>
      </c>
      <c r="JE28" s="386"/>
      <c r="JF28" s="386"/>
      <c r="JG28" s="386"/>
      <c r="JH28" s="386"/>
      <c r="JI28" s="389">
        <f t="shared" si="43"/>
        <v>0</v>
      </c>
      <c r="JJ28" s="417" t="str">
        <f>IFERROR(JI28/('Donnees de base'!CD28-'Donnees de base'!BY28),"")</f>
        <v/>
      </c>
      <c r="JK28" s="418">
        <f t="shared" si="44"/>
        <v>0</v>
      </c>
    </row>
    <row r="29" spans="1:271" ht="15.4">
      <c r="A29" s="214" t="str">
        <f>IF('Donnees de base'!A29="","",'Donnees de base'!A29)</f>
        <v>COUP</v>
      </c>
      <c r="B29" s="215" t="str">
        <f>IF('Donnees de base'!B29="","",'Donnees de base'!B29)</f>
        <v>GPEI</v>
      </c>
      <c r="C29" s="215" t="str">
        <f>IF('Donnees de base'!C29="","",'Donnees de base'!C29)</f>
        <v>DATA</v>
      </c>
      <c r="D29" s="215" t="str">
        <f>IF('Donnees de base'!D29="","",'Donnees de base'!D29)</f>
        <v/>
      </c>
      <c r="E29" s="216" t="str">
        <f>IF('Donnees de base'!H29="","",'Donnees de base'!H29)</f>
        <v/>
      </c>
      <c r="F29" s="227">
        <v>0</v>
      </c>
      <c r="G29" s="228"/>
      <c r="H29" s="229" t="str">
        <f>IF('Donnees de base'!Y29="","",'Donnees de base'!Y29)</f>
        <v/>
      </c>
      <c r="I29" s="106"/>
      <c r="J29" s="230">
        <f t="shared" si="0"/>
        <v>0</v>
      </c>
      <c r="K29" s="105"/>
      <c r="L29" s="106"/>
      <c r="M29" s="230">
        <f t="shared" si="1"/>
        <v>0</v>
      </c>
      <c r="N29" s="105"/>
      <c r="O29" s="105"/>
      <c r="P29" s="231">
        <f t="shared" si="2"/>
        <v>0</v>
      </c>
      <c r="Q29" s="105"/>
      <c r="R29" s="105"/>
      <c r="S29" s="231">
        <f t="shared" si="3"/>
        <v>0</v>
      </c>
      <c r="T29" s="232">
        <f t="shared" ref="T29:U29" si="141">SUM(N29,Q29)</f>
        <v>0</v>
      </c>
      <c r="U29" s="232">
        <f t="shared" si="141"/>
        <v>0</v>
      </c>
      <c r="V29" s="231">
        <f t="shared" si="5"/>
        <v>0</v>
      </c>
      <c r="W29" s="105"/>
      <c r="X29" s="228"/>
      <c r="Y29" s="114"/>
      <c r="Z29" s="115"/>
      <c r="AA29" s="115"/>
      <c r="AB29" s="115"/>
      <c r="AC29" s="116"/>
      <c r="AD29" s="107"/>
      <c r="AE29" s="228"/>
      <c r="AF29" s="103"/>
      <c r="AG29" s="105"/>
      <c r="AH29" s="105"/>
      <c r="AI29" s="105"/>
      <c r="AJ29" s="105"/>
      <c r="AK29" s="105"/>
      <c r="AL29" s="105"/>
      <c r="AM29" s="105"/>
      <c r="AN29" s="106"/>
      <c r="AO29" s="107"/>
      <c r="AP29" s="105"/>
      <c r="AQ29" s="105"/>
      <c r="AR29" s="105"/>
      <c r="AS29" s="105"/>
      <c r="AT29" s="105"/>
      <c r="AU29" s="105"/>
      <c r="AV29" s="105"/>
      <c r="AW29" s="228"/>
      <c r="AX29" s="103"/>
      <c r="AY29" s="105"/>
      <c r="AZ29" s="105"/>
      <c r="BA29" s="105"/>
      <c r="BB29" s="105"/>
      <c r="BC29" s="105"/>
      <c r="BD29" s="105"/>
      <c r="BE29" s="105"/>
      <c r="BF29" s="105"/>
      <c r="BG29" s="105"/>
      <c r="BH29" s="105"/>
      <c r="BI29" s="106"/>
      <c r="BJ29" s="107"/>
      <c r="BK29" s="228"/>
      <c r="BL29" s="379" t="str">
        <f t="shared" si="6"/>
        <v/>
      </c>
      <c r="BM29" s="380" t="str">
        <f t="shared" si="7"/>
        <v/>
      </c>
      <c r="BN29" s="380" t="str">
        <f>IFERROR(K29/('Donnees de base'!M29*0.48),"")</f>
        <v/>
      </c>
      <c r="BO29" s="380" t="str">
        <f>IFERROR(L29/('Donnees de base'!M29*0.52),"")</f>
        <v/>
      </c>
      <c r="BP29" s="380" t="str">
        <f>IFERROR(T29/('Donnees de base'!K29*0.48),"")</f>
        <v/>
      </c>
      <c r="BQ29" s="380" t="str">
        <f>IFERROR(U29/('Donnees de base'!K29*0.52),"")</f>
        <v/>
      </c>
      <c r="BR29" s="380" t="str">
        <f>IFERROR(W29/('Donnees de base'!L29*0.48),"")</f>
        <v/>
      </c>
      <c r="BS29" s="380" t="str">
        <f>IFERROR(X29/('Donnees de base'!L29*0.52),"")</f>
        <v/>
      </c>
      <c r="BT29" s="380" t="s">
        <v>309</v>
      </c>
      <c r="BU29" s="381" t="s">
        <v>309</v>
      </c>
      <c r="BV29" s="380" t="s">
        <v>309</v>
      </c>
      <c r="BW29" s="380" t="s">
        <v>309</v>
      </c>
      <c r="BX29" s="380" t="s">
        <v>309</v>
      </c>
      <c r="BY29" s="380" t="s">
        <v>309</v>
      </c>
      <c r="BZ29" s="380" t="s">
        <v>309</v>
      </c>
      <c r="CA29" s="380" t="s">
        <v>309</v>
      </c>
      <c r="CB29" s="380" t="s">
        <v>309</v>
      </c>
      <c r="CC29" s="380" t="s">
        <v>309</v>
      </c>
      <c r="CD29" s="380" t="str">
        <f>IFERROR(AN29/('Donnees de base'!M29*0.48),"")</f>
        <v/>
      </c>
      <c r="CE29" s="380" t="s">
        <v>309</v>
      </c>
      <c r="CF29" s="380" t="s">
        <v>309</v>
      </c>
      <c r="CG29" s="380" t="s">
        <v>309</v>
      </c>
      <c r="CH29" s="382" t="s">
        <v>309</v>
      </c>
      <c r="CI29" s="332"/>
      <c r="CJ29" s="333" t="str">
        <f>IF('Donnees de base'!C29="","",'Donnees de base'!C29)</f>
        <v>DATA</v>
      </c>
      <c r="CK29" s="333" t="str">
        <f>IF('Donnees de base'!D29="","",'Donnees de base'!D29)</f>
        <v/>
      </c>
      <c r="CL29" s="333">
        <f>IF('Donnees de base'!G29="","",'Donnees de base'!G29)</f>
        <v>0</v>
      </c>
      <c r="CM29" s="386"/>
      <c r="CN29" s="383" t="s">
        <v>309</v>
      </c>
      <c r="CO29" s="335">
        <f>IF('Donnees de base'!K29="","",'Donnees de base'!K29)</f>
        <v>0</v>
      </c>
      <c r="CP29" s="397"/>
      <c r="CQ29" s="386"/>
      <c r="CR29" s="386"/>
      <c r="CS29" s="387"/>
      <c r="CT29" s="419">
        <f t="shared" si="8"/>
        <v>0</v>
      </c>
      <c r="CU29" s="389">
        <f t="shared" si="9"/>
        <v>0</v>
      </c>
      <c r="CV29" s="420">
        <f t="shared" si="10"/>
        <v>0</v>
      </c>
      <c r="CW29" s="397"/>
      <c r="CX29" s="386"/>
      <c r="CY29" s="386"/>
      <c r="CZ29" s="391"/>
      <c r="DA29" s="419">
        <f t="shared" si="11"/>
        <v>0</v>
      </c>
      <c r="DB29" s="389">
        <f t="shared" si="12"/>
        <v>0</v>
      </c>
      <c r="DC29" s="420">
        <f t="shared" si="13"/>
        <v>0</v>
      </c>
      <c r="DD29" s="395"/>
      <c r="DE29" s="386"/>
      <c r="DF29" s="386"/>
      <c r="DG29" s="396"/>
      <c r="DH29" s="419">
        <f t="shared" si="14"/>
        <v>0</v>
      </c>
      <c r="DI29" s="389">
        <f t="shared" si="15"/>
        <v>0</v>
      </c>
      <c r="DJ29" s="420">
        <f t="shared" si="16"/>
        <v>0</v>
      </c>
      <c r="DK29" s="397"/>
      <c r="DL29" s="386"/>
      <c r="DM29" s="386"/>
      <c r="DN29" s="391"/>
      <c r="DO29" s="348">
        <f t="shared" si="17"/>
        <v>0</v>
      </c>
      <c r="DP29" s="333">
        <f t="shared" si="18"/>
        <v>0</v>
      </c>
      <c r="DQ29" s="349">
        <f t="shared" si="19"/>
        <v>0</v>
      </c>
      <c r="DR29" s="430">
        <f t="shared" ref="DR29:DS29" si="142">SUM(CT29,DH29)</f>
        <v>0</v>
      </c>
      <c r="DS29" s="399">
        <f t="shared" si="142"/>
        <v>0</v>
      </c>
      <c r="DT29" s="431">
        <f t="shared" si="21"/>
        <v>0</v>
      </c>
      <c r="DU29" s="401">
        <f t="shared" ref="DU29:DV29" si="143">SUM(DA29,DO29)</f>
        <v>0</v>
      </c>
      <c r="DV29" s="399">
        <f t="shared" si="143"/>
        <v>0</v>
      </c>
      <c r="DW29" s="402">
        <f t="shared" si="23"/>
        <v>0</v>
      </c>
      <c r="DX29" s="432">
        <f t="shared" ref="DX29:DY29" si="144">SUM(CP29,CR29,CW29,CY29,DD29,DF29,DK29,DM29)</f>
        <v>0</v>
      </c>
      <c r="DY29" s="351">
        <f t="shared" si="144"/>
        <v>0</v>
      </c>
      <c r="DZ29" s="354">
        <f t="shared" si="25"/>
        <v>0</v>
      </c>
      <c r="EA29" s="531"/>
      <c r="EB29" s="532"/>
      <c r="EC29" s="533"/>
      <c r="ED29" s="530"/>
      <c r="EE29" s="408">
        <f t="shared" si="26"/>
        <v>0</v>
      </c>
      <c r="EF29" s="409">
        <f t="shared" si="27"/>
        <v>0</v>
      </c>
      <c r="EG29" s="410" t="str">
        <f>IFERROR(EF29/'Donnees de base'!E29,"")</f>
        <v/>
      </c>
      <c r="EH29" s="410">
        <f t="shared" si="28"/>
        <v>0</v>
      </c>
      <c r="EI29" s="411" t="str">
        <f>IFERROR(EH29/'Donnees de base'!F29,"")</f>
        <v/>
      </c>
      <c r="EJ29" s="365">
        <f t="shared" si="29"/>
        <v>0</v>
      </c>
      <c r="EK29" s="366" t="str">
        <f>IFERROR(EJ29/'Donnees de base'!G29,"")</f>
        <v/>
      </c>
      <c r="EL29" s="412" t="str">
        <f>IFERROR(DZ29/'Donnees de base'!K29,"")</f>
        <v/>
      </c>
      <c r="EM29" s="413" t="str">
        <f>IFERROR(DZ29/'Donnees de base'!P29,"")</f>
        <v/>
      </c>
      <c r="EN29" s="413" t="str">
        <f>IFERROR(DZ29/'Donnees de base'!T29,"")</f>
        <v/>
      </c>
      <c r="EO29" s="414" t="str">
        <f>IFERROR(EE29/'Donnees de base'!L29,"")</f>
        <v/>
      </c>
      <c r="EP29" s="370" t="str">
        <f>IFERROR(EJ29/('Donnees de base'!K29+'Donnees de base'!L29),"")</f>
        <v/>
      </c>
      <c r="EQ29" s="346"/>
      <c r="ER29" s="525">
        <v>0</v>
      </c>
      <c r="ES29" s="372">
        <f t="shared" si="30"/>
        <v>0</v>
      </c>
      <c r="ET29" s="84"/>
      <c r="EU29" s="84"/>
      <c r="EV29" s="373" t="str">
        <f>IFERROR((((ET29+EU29)*'Donnees de base'!$X$49)-(DZ29+EE29))/((ET29+EU29)*'Donnees de base'!$X$49),"")</f>
        <v/>
      </c>
      <c r="EW29" s="374">
        <f>IFERROR(Jour2!EW29-(ET29+EU29),"")</f>
        <v>0</v>
      </c>
      <c r="EX29" s="421"/>
      <c r="EY29" s="110"/>
      <c r="EZ29" s="110"/>
      <c r="FA29" s="422"/>
      <c r="FB29" s="423"/>
      <c r="FC29" s="110"/>
      <c r="FD29" s="424"/>
      <c r="FE29" s="395"/>
      <c r="FF29" s="415" t="str">
        <f>IFERROR(FE29/'Donnees de base'!AC29,"")</f>
        <v/>
      </c>
      <c r="FG29" s="386"/>
      <c r="FH29" s="415" t="str">
        <f>IFERROR(FG29/'Donnees de base'!AD29,"")</f>
        <v/>
      </c>
      <c r="FI29" s="386"/>
      <c r="FJ29" s="415" t="str">
        <f>IFERROR(FI29/'Donnees de base'!AE29,"")</f>
        <v/>
      </c>
      <c r="FK29" s="386"/>
      <c r="FL29" s="415" t="str">
        <f>IFERROR(FK29/'Donnees de base'!AF29,"")</f>
        <v/>
      </c>
      <c r="FM29" s="386"/>
      <c r="FN29" s="415" t="str">
        <f>IFERROR(FM29/'Donnees de base'!AG29,"")</f>
        <v/>
      </c>
      <c r="FO29" s="416">
        <f t="shared" si="31"/>
        <v>0</v>
      </c>
      <c r="FP29" s="386"/>
      <c r="FQ29" s="415" t="str">
        <f>IFERROR(FP29/'Donnees de base'!AH29,"")</f>
        <v/>
      </c>
      <c r="FR29" s="386"/>
      <c r="FS29" s="415" t="str">
        <f>IFERROR(FR29/'Donnees de base'!AI29,"")</f>
        <v/>
      </c>
      <c r="FT29" s="386"/>
      <c r="FU29" s="415" t="str">
        <f>IFERROR(FT29/'Donnees de base'!AJ29,"")</f>
        <v/>
      </c>
      <c r="FV29" s="416">
        <f t="shared" si="32"/>
        <v>0</v>
      </c>
      <c r="FW29" s="386"/>
      <c r="FX29" s="415" t="str">
        <f>IFERROR(FW29/'Donnees de base'!AK29,"")</f>
        <v/>
      </c>
      <c r="FY29" s="386"/>
      <c r="FZ29" s="415" t="str">
        <f>IFERROR(FY29/'Donnees de base'!AL29,"")</f>
        <v/>
      </c>
      <c r="GA29" s="386"/>
      <c r="GB29" s="415" t="str">
        <f>IFERROR(GA29/'Donnees de base'!AM29,"")</f>
        <v/>
      </c>
      <c r="GC29" s="416">
        <f t="shared" si="33"/>
        <v>0</v>
      </c>
      <c r="GD29" s="386"/>
      <c r="GE29" s="415" t="str">
        <f>IFERROR(GD29/'Donnees de base'!AN29,"")</f>
        <v/>
      </c>
      <c r="GF29" s="101"/>
      <c r="GG29" s="415" t="str">
        <f>IFERROR(GF29/'Donnees de base'!AO29,"")</f>
        <v/>
      </c>
      <c r="GH29" s="386"/>
      <c r="GI29" s="415" t="str">
        <f>IFERROR(GH29/'Donnees de base'!AP29,"")</f>
        <v/>
      </c>
      <c r="GJ29" s="386"/>
      <c r="GK29" s="417" t="str">
        <f>IFERROR(GJ29/'Donnees de base'!AQ29,"")</f>
        <v/>
      </c>
      <c r="GL29" s="418">
        <f t="shared" si="34"/>
        <v>0</v>
      </c>
      <c r="GM29" s="397"/>
      <c r="GN29" s="415" t="str">
        <f>IFERROR(GM29/'Donnees de base'!AS29,"")</f>
        <v/>
      </c>
      <c r="GO29" s="386"/>
      <c r="GP29" s="415" t="str">
        <f>IFERROR(GO29/'Donnees de base'!AT29,"")</f>
        <v/>
      </c>
      <c r="GQ29" s="386"/>
      <c r="GR29" s="415" t="str">
        <f>IFERROR(GQ29/'Donnees de base'!AU29,"")</f>
        <v/>
      </c>
      <c r="GS29" s="386"/>
      <c r="GT29" s="415" t="str">
        <f>IFERROR(GS29/'Donnees de base'!AV29,"")</f>
        <v/>
      </c>
      <c r="GU29" s="386"/>
      <c r="GV29" s="415" t="str">
        <f>IFERROR(GU29/'Donnees de base'!AW29,"")</f>
        <v/>
      </c>
      <c r="GW29" s="416">
        <f t="shared" si="35"/>
        <v>0</v>
      </c>
      <c r="GX29" s="386"/>
      <c r="GY29" s="415" t="str">
        <f>IFERROR(GX29/'Donnees de base'!AX29,"")</f>
        <v/>
      </c>
      <c r="GZ29" s="386"/>
      <c r="HA29" s="415" t="str">
        <f>IFERROR(GZ29/'Donnees de base'!AY29,"")</f>
        <v/>
      </c>
      <c r="HB29" s="386"/>
      <c r="HC29" s="415" t="str">
        <f>IFERROR(HB29/'Donnees de base'!AZ29,"")</f>
        <v/>
      </c>
      <c r="HD29" s="416">
        <f t="shared" si="36"/>
        <v>0</v>
      </c>
      <c r="HE29" s="386"/>
      <c r="HF29" s="415" t="str">
        <f>IFERROR(HE29/'Donnees de base'!BA29,"")</f>
        <v/>
      </c>
      <c r="HG29" s="386"/>
      <c r="HH29" s="415" t="str">
        <f>IFERROR(HG29/'Donnees de base'!BB29,"")</f>
        <v/>
      </c>
      <c r="HI29" s="386"/>
      <c r="HJ29" s="415" t="str">
        <f>IFERROR(HI29/'Donnees de base'!BC29,"")</f>
        <v/>
      </c>
      <c r="HK29" s="416">
        <f t="shared" si="37"/>
        <v>0</v>
      </c>
      <c r="HL29" s="386"/>
      <c r="HM29" s="415" t="str">
        <f>IFERROR(HL29/'Donnees de base'!BD29,"")</f>
        <v/>
      </c>
      <c r="HN29" s="386"/>
      <c r="HO29" s="415" t="str">
        <f>IFERROR(HN29/'Donnees de base'!BE29,"")</f>
        <v/>
      </c>
      <c r="HP29" s="386"/>
      <c r="HQ29" s="415" t="str">
        <f>IFERROR(HP29/'Donnees de base'!BF29,"")</f>
        <v/>
      </c>
      <c r="HR29" s="386"/>
      <c r="HS29" s="417" t="str">
        <f>IFERROR(HR29/'Donnees de base'!BG29,"")</f>
        <v/>
      </c>
      <c r="HT29" s="418">
        <f t="shared" si="38"/>
        <v>0</v>
      </c>
      <c r="HU29" s="397"/>
      <c r="HV29" s="415" t="str">
        <f>IFERROR(HU29/'Donnees de base'!BI29,"")</f>
        <v/>
      </c>
      <c r="HW29" s="386"/>
      <c r="HX29" s="415" t="str">
        <f>IFERROR(HW29/'Donnees de base'!BJ29,"")</f>
        <v/>
      </c>
      <c r="HY29" s="386"/>
      <c r="HZ29" s="415" t="str">
        <f>IFERROR(HY29/'Donnees de base'!BK29,"")</f>
        <v/>
      </c>
      <c r="IA29" s="386"/>
      <c r="IB29" s="415" t="str">
        <f>IFERROR(IA29/'Donnees de base'!BL29,"")</f>
        <v/>
      </c>
      <c r="IC29" s="386"/>
      <c r="ID29" s="415" t="str">
        <f>IFERROR(IC29/'Donnees de base'!BM29,"")</f>
        <v/>
      </c>
      <c r="IE29" s="416">
        <f t="shared" si="39"/>
        <v>0</v>
      </c>
      <c r="IF29" s="386"/>
      <c r="IG29" s="415" t="str">
        <f>IFERROR(IF29/'Donnees de base'!BN29,"")</f>
        <v/>
      </c>
      <c r="IH29" s="386"/>
      <c r="II29" s="415" t="str">
        <f>IFERROR(IH29/'Donnees de base'!BO29,"")</f>
        <v/>
      </c>
      <c r="IJ29" s="386"/>
      <c r="IK29" s="415" t="str">
        <f>IFERROR(IJ29/'Donnees de base'!BP29,"")</f>
        <v/>
      </c>
      <c r="IL29" s="416">
        <f t="shared" si="40"/>
        <v>0</v>
      </c>
      <c r="IM29" s="386"/>
      <c r="IN29" s="415" t="str">
        <f>IFERROR(IM29/'Donnees de base'!BQ29,"")</f>
        <v/>
      </c>
      <c r="IO29" s="386"/>
      <c r="IP29" s="415" t="str">
        <f>IFERROR(IO29/'Donnees de base'!BR29,"")</f>
        <v/>
      </c>
      <c r="IQ29" s="386"/>
      <c r="IR29" s="415" t="str">
        <f>IFERROR(IQ29/'Donnees de base'!BS29,"")</f>
        <v/>
      </c>
      <c r="IS29" s="416">
        <f t="shared" si="41"/>
        <v>0</v>
      </c>
      <c r="IT29" s="386"/>
      <c r="IU29" s="415" t="str">
        <f>IFERROR(IT29/'Donnees de base'!BT29,"")</f>
        <v/>
      </c>
      <c r="IV29" s="386"/>
      <c r="IW29" s="415" t="str">
        <f>IFERROR(IV29/'Donnees de base'!BU29,"")</f>
        <v/>
      </c>
      <c r="IX29" s="386"/>
      <c r="IY29" s="415" t="str">
        <f>IFERROR(IX29/'Donnees de base'!BV29,"")</f>
        <v/>
      </c>
      <c r="IZ29" s="386"/>
      <c r="JA29" s="417" t="str">
        <f>IFERROR(IZ29/'Donnees de base'!BW29,"")</f>
        <v/>
      </c>
      <c r="JB29" s="418">
        <f t="shared" si="42"/>
        <v>0</v>
      </c>
      <c r="JC29" s="397"/>
      <c r="JD29" s="415" t="str">
        <f>IFERROR(JC29/'Donnees de base'!BY29,"")</f>
        <v/>
      </c>
      <c r="JE29" s="386"/>
      <c r="JF29" s="386"/>
      <c r="JG29" s="386"/>
      <c r="JH29" s="386"/>
      <c r="JI29" s="389">
        <f t="shared" si="43"/>
        <v>0</v>
      </c>
      <c r="JJ29" s="417" t="str">
        <f>IFERROR(JI29/('Donnees de base'!CD29-'Donnees de base'!BY29),"")</f>
        <v/>
      </c>
      <c r="JK29" s="418">
        <f t="shared" si="44"/>
        <v>0</v>
      </c>
    </row>
    <row r="30" spans="1:271" ht="15.4">
      <c r="A30" s="214" t="str">
        <f>IF('Donnees de base'!A30="","",'Donnees de base'!A30)</f>
        <v>COUP</v>
      </c>
      <c r="B30" s="215" t="str">
        <f>IF('Donnees de base'!B30="","",'Donnees de base'!B30)</f>
        <v>GPEI</v>
      </c>
      <c r="C30" s="215" t="str">
        <f>IF('Donnees de base'!C30="","",'Donnees de base'!C30)</f>
        <v>DATA</v>
      </c>
      <c r="D30" s="215" t="str">
        <f>IF('Donnees de base'!D30="","",'Donnees de base'!D30)</f>
        <v/>
      </c>
      <c r="E30" s="216" t="str">
        <f>IF('Donnees de base'!H30="","",'Donnees de base'!H30)</f>
        <v/>
      </c>
      <c r="F30" s="227">
        <v>0</v>
      </c>
      <c r="G30" s="228"/>
      <c r="H30" s="229" t="str">
        <f>IF('Donnees de base'!Y30="","",'Donnees de base'!Y30)</f>
        <v/>
      </c>
      <c r="I30" s="106"/>
      <c r="J30" s="230">
        <f t="shared" si="0"/>
        <v>0</v>
      </c>
      <c r="K30" s="105"/>
      <c r="L30" s="106"/>
      <c r="M30" s="230">
        <f t="shared" si="1"/>
        <v>0</v>
      </c>
      <c r="N30" s="105"/>
      <c r="O30" s="105"/>
      <c r="P30" s="231">
        <f t="shared" si="2"/>
        <v>0</v>
      </c>
      <c r="Q30" s="105"/>
      <c r="R30" s="105"/>
      <c r="S30" s="231">
        <f t="shared" si="3"/>
        <v>0</v>
      </c>
      <c r="T30" s="232">
        <f t="shared" ref="T30:U30" si="145">SUM(N30,Q30)</f>
        <v>0</v>
      </c>
      <c r="U30" s="232">
        <f t="shared" si="145"/>
        <v>0</v>
      </c>
      <c r="V30" s="231">
        <f t="shared" si="5"/>
        <v>0</v>
      </c>
      <c r="W30" s="105"/>
      <c r="X30" s="228"/>
      <c r="Y30" s="114"/>
      <c r="Z30" s="115"/>
      <c r="AA30" s="115"/>
      <c r="AB30" s="115"/>
      <c r="AC30" s="116"/>
      <c r="AD30" s="107"/>
      <c r="AE30" s="228"/>
      <c r="AF30" s="103"/>
      <c r="AG30" s="105"/>
      <c r="AH30" s="105"/>
      <c r="AI30" s="105"/>
      <c r="AJ30" s="105"/>
      <c r="AK30" s="105"/>
      <c r="AL30" s="105"/>
      <c r="AM30" s="105"/>
      <c r="AN30" s="106"/>
      <c r="AO30" s="107"/>
      <c r="AP30" s="105"/>
      <c r="AQ30" s="105"/>
      <c r="AR30" s="105"/>
      <c r="AS30" s="105"/>
      <c r="AT30" s="105"/>
      <c r="AU30" s="105"/>
      <c r="AV30" s="105"/>
      <c r="AW30" s="228"/>
      <c r="AX30" s="103"/>
      <c r="AY30" s="105"/>
      <c r="AZ30" s="105"/>
      <c r="BA30" s="105"/>
      <c r="BB30" s="105"/>
      <c r="BC30" s="105"/>
      <c r="BD30" s="105"/>
      <c r="BE30" s="105"/>
      <c r="BF30" s="105"/>
      <c r="BG30" s="105"/>
      <c r="BH30" s="105"/>
      <c r="BI30" s="106"/>
      <c r="BJ30" s="107"/>
      <c r="BK30" s="228"/>
      <c r="BL30" s="379" t="str">
        <f t="shared" si="6"/>
        <v/>
      </c>
      <c r="BM30" s="380" t="str">
        <f t="shared" si="7"/>
        <v/>
      </c>
      <c r="BN30" s="380" t="str">
        <f>IFERROR(K30/('Donnees de base'!M30*0.48),"")</f>
        <v/>
      </c>
      <c r="BO30" s="380" t="str">
        <f>IFERROR(L30/('Donnees de base'!M30*0.52),"")</f>
        <v/>
      </c>
      <c r="BP30" s="380" t="str">
        <f>IFERROR(T30/('Donnees de base'!K30*0.48),"")</f>
        <v/>
      </c>
      <c r="BQ30" s="380" t="str">
        <f>IFERROR(U30/('Donnees de base'!K30*0.52),"")</f>
        <v/>
      </c>
      <c r="BR30" s="380" t="str">
        <f>IFERROR(W30/('Donnees de base'!L30*0.48),"")</f>
        <v/>
      </c>
      <c r="BS30" s="380" t="str">
        <f>IFERROR(X30/('Donnees de base'!L30*0.52),"")</f>
        <v/>
      </c>
      <c r="BT30" s="380" t="s">
        <v>309</v>
      </c>
      <c r="BU30" s="381" t="s">
        <v>309</v>
      </c>
      <c r="BV30" s="380" t="s">
        <v>309</v>
      </c>
      <c r="BW30" s="380" t="s">
        <v>309</v>
      </c>
      <c r="BX30" s="380" t="s">
        <v>309</v>
      </c>
      <c r="BY30" s="380" t="s">
        <v>309</v>
      </c>
      <c r="BZ30" s="380" t="s">
        <v>309</v>
      </c>
      <c r="CA30" s="380" t="s">
        <v>309</v>
      </c>
      <c r="CB30" s="380" t="s">
        <v>309</v>
      </c>
      <c r="CC30" s="380" t="s">
        <v>309</v>
      </c>
      <c r="CD30" s="380" t="str">
        <f>IFERROR(AN30/('Donnees de base'!M30*0.48),"")</f>
        <v/>
      </c>
      <c r="CE30" s="380" t="s">
        <v>309</v>
      </c>
      <c r="CF30" s="380" t="s">
        <v>309</v>
      </c>
      <c r="CG30" s="380" t="s">
        <v>309</v>
      </c>
      <c r="CH30" s="382" t="s">
        <v>309</v>
      </c>
      <c r="CI30" s="332"/>
      <c r="CJ30" s="333" t="str">
        <f>IF('Donnees de base'!C30="","",'Donnees de base'!C30)</f>
        <v>DATA</v>
      </c>
      <c r="CK30" s="333" t="str">
        <f>IF('Donnees de base'!D30="","",'Donnees de base'!D30)</f>
        <v/>
      </c>
      <c r="CL30" s="333">
        <f>IF('Donnees de base'!G30="","",'Donnees de base'!G30)</f>
        <v>0</v>
      </c>
      <c r="CM30" s="386"/>
      <c r="CN30" s="383" t="s">
        <v>309</v>
      </c>
      <c r="CO30" s="335">
        <f>IF('Donnees de base'!K30="","",'Donnees de base'!K30)</f>
        <v>0</v>
      </c>
      <c r="CP30" s="397"/>
      <c r="CQ30" s="386"/>
      <c r="CR30" s="386"/>
      <c r="CS30" s="387"/>
      <c r="CT30" s="419">
        <f t="shared" si="8"/>
        <v>0</v>
      </c>
      <c r="CU30" s="389">
        <f t="shared" si="9"/>
        <v>0</v>
      </c>
      <c r="CV30" s="420">
        <f t="shared" si="10"/>
        <v>0</v>
      </c>
      <c r="CW30" s="397"/>
      <c r="CX30" s="386"/>
      <c r="CY30" s="386"/>
      <c r="CZ30" s="391"/>
      <c r="DA30" s="419">
        <f t="shared" si="11"/>
        <v>0</v>
      </c>
      <c r="DB30" s="389">
        <f t="shared" si="12"/>
        <v>0</v>
      </c>
      <c r="DC30" s="420">
        <f t="shared" si="13"/>
        <v>0</v>
      </c>
      <c r="DD30" s="395"/>
      <c r="DE30" s="386"/>
      <c r="DF30" s="386"/>
      <c r="DG30" s="396"/>
      <c r="DH30" s="419">
        <f t="shared" si="14"/>
        <v>0</v>
      </c>
      <c r="DI30" s="389">
        <f t="shared" si="15"/>
        <v>0</v>
      </c>
      <c r="DJ30" s="420">
        <f t="shared" si="16"/>
        <v>0</v>
      </c>
      <c r="DK30" s="397"/>
      <c r="DL30" s="386"/>
      <c r="DM30" s="386"/>
      <c r="DN30" s="391"/>
      <c r="DO30" s="348">
        <f t="shared" si="17"/>
        <v>0</v>
      </c>
      <c r="DP30" s="333">
        <f t="shared" si="18"/>
        <v>0</v>
      </c>
      <c r="DQ30" s="349">
        <f t="shared" si="19"/>
        <v>0</v>
      </c>
      <c r="DR30" s="430">
        <f t="shared" ref="DR30:DS30" si="146">SUM(CT30,DH30)</f>
        <v>0</v>
      </c>
      <c r="DS30" s="399">
        <f t="shared" si="146"/>
        <v>0</v>
      </c>
      <c r="DT30" s="431">
        <f t="shared" si="21"/>
        <v>0</v>
      </c>
      <c r="DU30" s="401">
        <f t="shared" ref="DU30:DV30" si="147">SUM(DA30,DO30)</f>
        <v>0</v>
      </c>
      <c r="DV30" s="399">
        <f t="shared" si="147"/>
        <v>0</v>
      </c>
      <c r="DW30" s="402">
        <f t="shared" si="23"/>
        <v>0</v>
      </c>
      <c r="DX30" s="432">
        <f t="shared" ref="DX30:DY30" si="148">SUM(CP30,CR30,CW30,CY30,DD30,DF30,DK30,DM30)</f>
        <v>0</v>
      </c>
      <c r="DY30" s="351">
        <f t="shared" si="148"/>
        <v>0</v>
      </c>
      <c r="DZ30" s="354">
        <f t="shared" si="25"/>
        <v>0</v>
      </c>
      <c r="EA30" s="531"/>
      <c r="EB30" s="532"/>
      <c r="EC30" s="533"/>
      <c r="ED30" s="530"/>
      <c r="EE30" s="408">
        <f t="shared" si="26"/>
        <v>0</v>
      </c>
      <c r="EF30" s="409">
        <f t="shared" si="27"/>
        <v>0</v>
      </c>
      <c r="EG30" s="410" t="str">
        <f>IFERROR(EF30/'Donnees de base'!E30,"")</f>
        <v/>
      </c>
      <c r="EH30" s="410">
        <f t="shared" si="28"/>
        <v>0</v>
      </c>
      <c r="EI30" s="411" t="str">
        <f>IFERROR(EH30/'Donnees de base'!F30,"")</f>
        <v/>
      </c>
      <c r="EJ30" s="365">
        <f t="shared" si="29"/>
        <v>0</v>
      </c>
      <c r="EK30" s="366" t="str">
        <f>IFERROR(EJ30/'Donnees de base'!G30,"")</f>
        <v/>
      </c>
      <c r="EL30" s="412" t="str">
        <f>IFERROR(DZ30/'Donnees de base'!K30,"")</f>
        <v/>
      </c>
      <c r="EM30" s="413" t="str">
        <f>IFERROR(DZ30/'Donnees de base'!P30,"")</f>
        <v/>
      </c>
      <c r="EN30" s="413" t="str">
        <f>IFERROR(DZ30/'Donnees de base'!T30,"")</f>
        <v/>
      </c>
      <c r="EO30" s="414" t="str">
        <f>IFERROR(EE30/'Donnees de base'!L30,"")</f>
        <v/>
      </c>
      <c r="EP30" s="370" t="str">
        <f>IFERROR(EJ30/('Donnees de base'!K30+'Donnees de base'!L30),"")</f>
        <v/>
      </c>
      <c r="EQ30" s="346"/>
      <c r="ER30" s="525">
        <v>0</v>
      </c>
      <c r="ES30" s="372">
        <f t="shared" si="30"/>
        <v>0</v>
      </c>
      <c r="ET30" s="84"/>
      <c r="EU30" s="84"/>
      <c r="EV30" s="373" t="str">
        <f>IFERROR((((ET30+EU30)*'Donnees de base'!$X$49)-(DZ30+EE30))/((ET30+EU30)*'Donnees de base'!$X$49),"")</f>
        <v/>
      </c>
      <c r="EW30" s="374">
        <f>IFERROR(Jour2!EW30-(ET30+EU30),"")</f>
        <v>0</v>
      </c>
      <c r="EX30" s="421"/>
      <c r="EY30" s="110"/>
      <c r="EZ30" s="110"/>
      <c r="FA30" s="422"/>
      <c r="FB30" s="423"/>
      <c r="FC30" s="110"/>
      <c r="FD30" s="424"/>
      <c r="FE30" s="395"/>
      <c r="FF30" s="415" t="str">
        <f>IFERROR(FE30/'Donnees de base'!AC30,"")</f>
        <v/>
      </c>
      <c r="FG30" s="386"/>
      <c r="FH30" s="415" t="str">
        <f>IFERROR(FG30/'Donnees de base'!AD30,"")</f>
        <v/>
      </c>
      <c r="FI30" s="386"/>
      <c r="FJ30" s="415" t="str">
        <f>IFERROR(FI30/'Donnees de base'!AE30,"")</f>
        <v/>
      </c>
      <c r="FK30" s="386"/>
      <c r="FL30" s="415" t="str">
        <f>IFERROR(FK30/'Donnees de base'!AF30,"")</f>
        <v/>
      </c>
      <c r="FM30" s="386"/>
      <c r="FN30" s="415" t="str">
        <f>IFERROR(FM30/'Donnees de base'!AG30,"")</f>
        <v/>
      </c>
      <c r="FO30" s="416">
        <f t="shared" si="31"/>
        <v>0</v>
      </c>
      <c r="FP30" s="386"/>
      <c r="FQ30" s="415" t="str">
        <f>IFERROR(FP30/'Donnees de base'!AH30,"")</f>
        <v/>
      </c>
      <c r="FR30" s="386"/>
      <c r="FS30" s="415" t="str">
        <f>IFERROR(FR30/'Donnees de base'!AI30,"")</f>
        <v/>
      </c>
      <c r="FT30" s="386"/>
      <c r="FU30" s="415" t="str">
        <f>IFERROR(FT30/'Donnees de base'!AJ30,"")</f>
        <v/>
      </c>
      <c r="FV30" s="416">
        <f t="shared" si="32"/>
        <v>0</v>
      </c>
      <c r="FW30" s="386"/>
      <c r="FX30" s="415" t="str">
        <f>IFERROR(FW30/'Donnees de base'!AK30,"")</f>
        <v/>
      </c>
      <c r="FY30" s="386"/>
      <c r="FZ30" s="415" t="str">
        <f>IFERROR(FY30/'Donnees de base'!AL30,"")</f>
        <v/>
      </c>
      <c r="GA30" s="386"/>
      <c r="GB30" s="415" t="str">
        <f>IFERROR(GA30/'Donnees de base'!AM30,"")</f>
        <v/>
      </c>
      <c r="GC30" s="416">
        <f t="shared" si="33"/>
        <v>0</v>
      </c>
      <c r="GD30" s="386"/>
      <c r="GE30" s="415" t="str">
        <f>IFERROR(GD30/'Donnees de base'!AN30,"")</f>
        <v/>
      </c>
      <c r="GF30" s="101"/>
      <c r="GG30" s="415" t="str">
        <f>IFERROR(GF30/'Donnees de base'!AO30,"")</f>
        <v/>
      </c>
      <c r="GH30" s="386"/>
      <c r="GI30" s="415" t="str">
        <f>IFERROR(GH30/'Donnees de base'!AP30,"")</f>
        <v/>
      </c>
      <c r="GJ30" s="386"/>
      <c r="GK30" s="417" t="str">
        <f>IFERROR(GJ30/'Donnees de base'!AQ30,"")</f>
        <v/>
      </c>
      <c r="GL30" s="418">
        <f t="shared" si="34"/>
        <v>0</v>
      </c>
      <c r="GM30" s="397"/>
      <c r="GN30" s="415" t="str">
        <f>IFERROR(GM30/'Donnees de base'!AS30,"")</f>
        <v/>
      </c>
      <c r="GO30" s="386"/>
      <c r="GP30" s="415" t="str">
        <f>IFERROR(GO30/'Donnees de base'!AT30,"")</f>
        <v/>
      </c>
      <c r="GQ30" s="386"/>
      <c r="GR30" s="415" t="str">
        <f>IFERROR(GQ30/'Donnees de base'!AU30,"")</f>
        <v/>
      </c>
      <c r="GS30" s="386"/>
      <c r="GT30" s="415" t="str">
        <f>IFERROR(GS30/'Donnees de base'!AV30,"")</f>
        <v/>
      </c>
      <c r="GU30" s="386"/>
      <c r="GV30" s="415" t="str">
        <f>IFERROR(GU30/'Donnees de base'!AW30,"")</f>
        <v/>
      </c>
      <c r="GW30" s="416">
        <f t="shared" si="35"/>
        <v>0</v>
      </c>
      <c r="GX30" s="386"/>
      <c r="GY30" s="415" t="str">
        <f>IFERROR(GX30/'Donnees de base'!AX30,"")</f>
        <v/>
      </c>
      <c r="GZ30" s="386"/>
      <c r="HA30" s="415" t="str">
        <f>IFERROR(GZ30/'Donnees de base'!AY30,"")</f>
        <v/>
      </c>
      <c r="HB30" s="386"/>
      <c r="HC30" s="415" t="str">
        <f>IFERROR(HB30/'Donnees de base'!AZ30,"")</f>
        <v/>
      </c>
      <c r="HD30" s="416">
        <f t="shared" si="36"/>
        <v>0</v>
      </c>
      <c r="HE30" s="386"/>
      <c r="HF30" s="415" t="str">
        <f>IFERROR(HE30/'Donnees de base'!BA30,"")</f>
        <v/>
      </c>
      <c r="HG30" s="386"/>
      <c r="HH30" s="415" t="str">
        <f>IFERROR(HG30/'Donnees de base'!BB30,"")</f>
        <v/>
      </c>
      <c r="HI30" s="386"/>
      <c r="HJ30" s="415" t="str">
        <f>IFERROR(HI30/'Donnees de base'!BC30,"")</f>
        <v/>
      </c>
      <c r="HK30" s="416">
        <f t="shared" si="37"/>
        <v>0</v>
      </c>
      <c r="HL30" s="386"/>
      <c r="HM30" s="415" t="str">
        <f>IFERROR(HL30/'Donnees de base'!BD30,"")</f>
        <v/>
      </c>
      <c r="HN30" s="386"/>
      <c r="HO30" s="415" t="str">
        <f>IFERROR(HN30/'Donnees de base'!BE30,"")</f>
        <v/>
      </c>
      <c r="HP30" s="386"/>
      <c r="HQ30" s="415" t="str">
        <f>IFERROR(HP30/'Donnees de base'!BF30,"")</f>
        <v/>
      </c>
      <c r="HR30" s="386"/>
      <c r="HS30" s="417" t="str">
        <f>IFERROR(HR30/'Donnees de base'!BG30,"")</f>
        <v/>
      </c>
      <c r="HT30" s="418">
        <f t="shared" si="38"/>
        <v>0</v>
      </c>
      <c r="HU30" s="397"/>
      <c r="HV30" s="415" t="str">
        <f>IFERROR(HU30/'Donnees de base'!BI30,"")</f>
        <v/>
      </c>
      <c r="HW30" s="386"/>
      <c r="HX30" s="415" t="str">
        <f>IFERROR(HW30/'Donnees de base'!BJ30,"")</f>
        <v/>
      </c>
      <c r="HY30" s="386"/>
      <c r="HZ30" s="415" t="str">
        <f>IFERROR(HY30/'Donnees de base'!BK30,"")</f>
        <v/>
      </c>
      <c r="IA30" s="386"/>
      <c r="IB30" s="415" t="str">
        <f>IFERROR(IA30/'Donnees de base'!BL30,"")</f>
        <v/>
      </c>
      <c r="IC30" s="386"/>
      <c r="ID30" s="415" t="str">
        <f>IFERROR(IC30/'Donnees de base'!BM30,"")</f>
        <v/>
      </c>
      <c r="IE30" s="416">
        <f t="shared" si="39"/>
        <v>0</v>
      </c>
      <c r="IF30" s="386"/>
      <c r="IG30" s="415" t="str">
        <f>IFERROR(IF30/'Donnees de base'!BN30,"")</f>
        <v/>
      </c>
      <c r="IH30" s="386"/>
      <c r="II30" s="415" t="str">
        <f>IFERROR(IH30/'Donnees de base'!BO30,"")</f>
        <v/>
      </c>
      <c r="IJ30" s="386"/>
      <c r="IK30" s="415" t="str">
        <f>IFERROR(IJ30/'Donnees de base'!BP30,"")</f>
        <v/>
      </c>
      <c r="IL30" s="416">
        <f t="shared" si="40"/>
        <v>0</v>
      </c>
      <c r="IM30" s="386"/>
      <c r="IN30" s="415" t="str">
        <f>IFERROR(IM30/'Donnees de base'!BQ30,"")</f>
        <v/>
      </c>
      <c r="IO30" s="386"/>
      <c r="IP30" s="415" t="str">
        <f>IFERROR(IO30/'Donnees de base'!BR30,"")</f>
        <v/>
      </c>
      <c r="IQ30" s="386"/>
      <c r="IR30" s="415" t="str">
        <f>IFERROR(IQ30/'Donnees de base'!BS30,"")</f>
        <v/>
      </c>
      <c r="IS30" s="416">
        <f t="shared" si="41"/>
        <v>0</v>
      </c>
      <c r="IT30" s="386"/>
      <c r="IU30" s="415" t="str">
        <f>IFERROR(IT30/'Donnees de base'!BT30,"")</f>
        <v/>
      </c>
      <c r="IV30" s="386"/>
      <c r="IW30" s="415" t="str">
        <f>IFERROR(IV30/'Donnees de base'!BU30,"")</f>
        <v/>
      </c>
      <c r="IX30" s="386"/>
      <c r="IY30" s="415" t="str">
        <f>IFERROR(IX30/'Donnees de base'!BV30,"")</f>
        <v/>
      </c>
      <c r="IZ30" s="386"/>
      <c r="JA30" s="417" t="str">
        <f>IFERROR(IZ30/'Donnees de base'!BW30,"")</f>
        <v/>
      </c>
      <c r="JB30" s="418">
        <f t="shared" si="42"/>
        <v>0</v>
      </c>
      <c r="JC30" s="397"/>
      <c r="JD30" s="415" t="str">
        <f>IFERROR(JC30/'Donnees de base'!BY30,"")</f>
        <v/>
      </c>
      <c r="JE30" s="386"/>
      <c r="JF30" s="386"/>
      <c r="JG30" s="386"/>
      <c r="JH30" s="386"/>
      <c r="JI30" s="389">
        <f t="shared" si="43"/>
        <v>0</v>
      </c>
      <c r="JJ30" s="417" t="str">
        <f>IFERROR(JI30/('Donnees de base'!CD30-'Donnees de base'!BY30),"")</f>
        <v/>
      </c>
      <c r="JK30" s="418">
        <f t="shared" si="44"/>
        <v>0</v>
      </c>
    </row>
    <row r="31" spans="1:271" ht="15.4">
      <c r="A31" s="214" t="str">
        <f>IF('Donnees de base'!A31="","",'Donnees de base'!A31)</f>
        <v>COUP</v>
      </c>
      <c r="B31" s="215" t="str">
        <f>IF('Donnees de base'!B31="","",'Donnees de base'!B31)</f>
        <v>GPEI</v>
      </c>
      <c r="C31" s="215" t="str">
        <f>IF('Donnees de base'!C31="","",'Donnees de base'!C31)</f>
        <v>DATA</v>
      </c>
      <c r="D31" s="215" t="str">
        <f>IF('Donnees de base'!D31="","",'Donnees de base'!D31)</f>
        <v/>
      </c>
      <c r="E31" s="216" t="str">
        <f>IF('Donnees de base'!H31="","",'Donnees de base'!H31)</f>
        <v/>
      </c>
      <c r="F31" s="227">
        <v>0</v>
      </c>
      <c r="G31" s="228"/>
      <c r="H31" s="229" t="str">
        <f>IF('Donnees de base'!Y31="","",'Donnees de base'!Y31)</f>
        <v/>
      </c>
      <c r="I31" s="106"/>
      <c r="J31" s="230">
        <f t="shared" si="0"/>
        <v>0</v>
      </c>
      <c r="K31" s="105"/>
      <c r="L31" s="106"/>
      <c r="M31" s="230">
        <f t="shared" si="1"/>
        <v>0</v>
      </c>
      <c r="N31" s="105"/>
      <c r="O31" s="105"/>
      <c r="P31" s="231">
        <f t="shared" si="2"/>
        <v>0</v>
      </c>
      <c r="Q31" s="105"/>
      <c r="R31" s="105"/>
      <c r="S31" s="231">
        <f t="shared" si="3"/>
        <v>0</v>
      </c>
      <c r="T31" s="232">
        <f t="shared" ref="T31:U31" si="149">SUM(N31,Q31)</f>
        <v>0</v>
      </c>
      <c r="U31" s="232">
        <f t="shared" si="149"/>
        <v>0</v>
      </c>
      <c r="V31" s="231">
        <f t="shared" si="5"/>
        <v>0</v>
      </c>
      <c r="W31" s="105"/>
      <c r="X31" s="228"/>
      <c r="Y31" s="114"/>
      <c r="Z31" s="115"/>
      <c r="AA31" s="115"/>
      <c r="AB31" s="115"/>
      <c r="AC31" s="116"/>
      <c r="AD31" s="107"/>
      <c r="AE31" s="228"/>
      <c r="AF31" s="103"/>
      <c r="AG31" s="105"/>
      <c r="AH31" s="105"/>
      <c r="AI31" s="105"/>
      <c r="AJ31" s="105"/>
      <c r="AK31" s="105"/>
      <c r="AL31" s="105"/>
      <c r="AM31" s="105"/>
      <c r="AN31" s="106"/>
      <c r="AO31" s="107"/>
      <c r="AP31" s="105"/>
      <c r="AQ31" s="105"/>
      <c r="AR31" s="105"/>
      <c r="AS31" s="105"/>
      <c r="AT31" s="105"/>
      <c r="AU31" s="105"/>
      <c r="AV31" s="105"/>
      <c r="AW31" s="228"/>
      <c r="AX31" s="103"/>
      <c r="AY31" s="105"/>
      <c r="AZ31" s="105"/>
      <c r="BA31" s="105"/>
      <c r="BB31" s="105"/>
      <c r="BC31" s="105"/>
      <c r="BD31" s="105"/>
      <c r="BE31" s="105"/>
      <c r="BF31" s="105"/>
      <c r="BG31" s="105"/>
      <c r="BH31" s="105"/>
      <c r="BI31" s="106"/>
      <c r="BJ31" s="107"/>
      <c r="BK31" s="228"/>
      <c r="BL31" s="379" t="str">
        <f t="shared" si="6"/>
        <v/>
      </c>
      <c r="BM31" s="380" t="str">
        <f t="shared" si="7"/>
        <v/>
      </c>
      <c r="BN31" s="380" t="str">
        <f>IFERROR(K31/('Donnees de base'!M31*0.48),"")</f>
        <v/>
      </c>
      <c r="BO31" s="380" t="str">
        <f>IFERROR(L31/('Donnees de base'!M31*0.52),"")</f>
        <v/>
      </c>
      <c r="BP31" s="380" t="str">
        <f>IFERROR(T31/('Donnees de base'!K31*0.48),"")</f>
        <v/>
      </c>
      <c r="BQ31" s="380" t="str">
        <f>IFERROR(U31/('Donnees de base'!K31*0.52),"")</f>
        <v/>
      </c>
      <c r="BR31" s="380" t="str">
        <f>IFERROR(W31/('Donnees de base'!L31*0.48),"")</f>
        <v/>
      </c>
      <c r="BS31" s="380" t="str">
        <f>IFERROR(X31/('Donnees de base'!L31*0.52),"")</f>
        <v/>
      </c>
      <c r="BT31" s="380" t="s">
        <v>309</v>
      </c>
      <c r="BU31" s="381" t="s">
        <v>309</v>
      </c>
      <c r="BV31" s="380" t="s">
        <v>309</v>
      </c>
      <c r="BW31" s="380" t="s">
        <v>309</v>
      </c>
      <c r="BX31" s="380" t="s">
        <v>309</v>
      </c>
      <c r="BY31" s="380" t="s">
        <v>309</v>
      </c>
      <c r="BZ31" s="380" t="s">
        <v>309</v>
      </c>
      <c r="CA31" s="380" t="s">
        <v>309</v>
      </c>
      <c r="CB31" s="380" t="s">
        <v>309</v>
      </c>
      <c r="CC31" s="380" t="s">
        <v>309</v>
      </c>
      <c r="CD31" s="380" t="str">
        <f>IFERROR(AN31/('Donnees de base'!M31*0.48),"")</f>
        <v/>
      </c>
      <c r="CE31" s="380" t="s">
        <v>309</v>
      </c>
      <c r="CF31" s="380" t="s">
        <v>309</v>
      </c>
      <c r="CG31" s="380" t="s">
        <v>309</v>
      </c>
      <c r="CH31" s="382" t="s">
        <v>309</v>
      </c>
      <c r="CI31" s="332"/>
      <c r="CJ31" s="333" t="str">
        <f>IF('Donnees de base'!C31="","",'Donnees de base'!C31)</f>
        <v>DATA</v>
      </c>
      <c r="CK31" s="333" t="str">
        <f>IF('Donnees de base'!D31="","",'Donnees de base'!D31)</f>
        <v/>
      </c>
      <c r="CL31" s="333">
        <f>IF('Donnees de base'!G31="","",'Donnees de base'!G31)</f>
        <v>0</v>
      </c>
      <c r="CM31" s="386"/>
      <c r="CN31" s="383" t="s">
        <v>309</v>
      </c>
      <c r="CO31" s="335">
        <f>IF('Donnees de base'!K31="","",'Donnees de base'!K31)</f>
        <v>0</v>
      </c>
      <c r="CP31" s="397"/>
      <c r="CQ31" s="386"/>
      <c r="CR31" s="386"/>
      <c r="CS31" s="387"/>
      <c r="CT31" s="419">
        <f t="shared" si="8"/>
        <v>0</v>
      </c>
      <c r="CU31" s="389">
        <f t="shared" si="9"/>
        <v>0</v>
      </c>
      <c r="CV31" s="420">
        <f t="shared" si="10"/>
        <v>0</v>
      </c>
      <c r="CW31" s="397"/>
      <c r="CX31" s="386"/>
      <c r="CY31" s="386"/>
      <c r="CZ31" s="391"/>
      <c r="DA31" s="419">
        <f t="shared" si="11"/>
        <v>0</v>
      </c>
      <c r="DB31" s="389">
        <f t="shared" si="12"/>
        <v>0</v>
      </c>
      <c r="DC31" s="420">
        <f t="shared" si="13"/>
        <v>0</v>
      </c>
      <c r="DD31" s="395"/>
      <c r="DE31" s="386"/>
      <c r="DF31" s="386"/>
      <c r="DG31" s="396"/>
      <c r="DH31" s="419">
        <f t="shared" si="14"/>
        <v>0</v>
      </c>
      <c r="DI31" s="389">
        <f t="shared" si="15"/>
        <v>0</v>
      </c>
      <c r="DJ31" s="420">
        <f t="shared" si="16"/>
        <v>0</v>
      </c>
      <c r="DK31" s="397"/>
      <c r="DL31" s="386"/>
      <c r="DM31" s="386"/>
      <c r="DN31" s="391"/>
      <c r="DO31" s="348">
        <f t="shared" si="17"/>
        <v>0</v>
      </c>
      <c r="DP31" s="333">
        <f t="shared" si="18"/>
        <v>0</v>
      </c>
      <c r="DQ31" s="349">
        <f t="shared" si="19"/>
        <v>0</v>
      </c>
      <c r="DR31" s="430">
        <f t="shared" ref="DR31:DS31" si="150">SUM(CT31,DH31)</f>
        <v>0</v>
      </c>
      <c r="DS31" s="399">
        <f t="shared" si="150"/>
        <v>0</v>
      </c>
      <c r="DT31" s="431">
        <f t="shared" si="21"/>
        <v>0</v>
      </c>
      <c r="DU31" s="401">
        <f t="shared" ref="DU31:DV31" si="151">SUM(DA31,DO31)</f>
        <v>0</v>
      </c>
      <c r="DV31" s="399">
        <f t="shared" si="151"/>
        <v>0</v>
      </c>
      <c r="DW31" s="402">
        <f t="shared" si="23"/>
        <v>0</v>
      </c>
      <c r="DX31" s="432">
        <f t="shared" ref="DX31:DY31" si="152">SUM(CP31,CR31,CW31,CY31,DD31,DF31,DK31,DM31)</f>
        <v>0</v>
      </c>
      <c r="DY31" s="351">
        <f t="shared" si="152"/>
        <v>0</v>
      </c>
      <c r="DZ31" s="354">
        <f t="shared" si="25"/>
        <v>0</v>
      </c>
      <c r="EA31" s="531"/>
      <c r="EB31" s="532"/>
      <c r="EC31" s="533"/>
      <c r="ED31" s="530"/>
      <c r="EE31" s="408">
        <f t="shared" si="26"/>
        <v>0</v>
      </c>
      <c r="EF31" s="409">
        <f t="shared" si="27"/>
        <v>0</v>
      </c>
      <c r="EG31" s="410" t="str">
        <f>IFERROR(EF31/'Donnees de base'!E31,"")</f>
        <v/>
      </c>
      <c r="EH31" s="410">
        <f t="shared" si="28"/>
        <v>0</v>
      </c>
      <c r="EI31" s="411" t="str">
        <f>IFERROR(EH31/'Donnees de base'!F31,"")</f>
        <v/>
      </c>
      <c r="EJ31" s="365">
        <f t="shared" si="29"/>
        <v>0</v>
      </c>
      <c r="EK31" s="366" t="str">
        <f>IFERROR(EJ31/'Donnees de base'!G31,"")</f>
        <v/>
      </c>
      <c r="EL31" s="412" t="str">
        <f>IFERROR(DZ31/'Donnees de base'!K31,"")</f>
        <v/>
      </c>
      <c r="EM31" s="413" t="str">
        <f>IFERROR(DZ31/'Donnees de base'!P31,"")</f>
        <v/>
      </c>
      <c r="EN31" s="413" t="str">
        <f>IFERROR(DZ31/'Donnees de base'!T31,"")</f>
        <v/>
      </c>
      <c r="EO31" s="414" t="str">
        <f>IFERROR(EE31/'Donnees de base'!L31,"")</f>
        <v/>
      </c>
      <c r="EP31" s="370" t="str">
        <f>IFERROR(EJ31/('Donnees de base'!K31+'Donnees de base'!L31),"")</f>
        <v/>
      </c>
      <c r="EQ31" s="346"/>
      <c r="ER31" s="525">
        <v>0</v>
      </c>
      <c r="ES31" s="372">
        <f t="shared" si="30"/>
        <v>0</v>
      </c>
      <c r="ET31" s="84"/>
      <c r="EU31" s="84"/>
      <c r="EV31" s="373" t="str">
        <f>IFERROR((((ET31+EU31)*'Donnees de base'!$X$49)-(DZ31+EE31))/((ET31+EU31)*'Donnees de base'!$X$49),"")</f>
        <v/>
      </c>
      <c r="EW31" s="374">
        <f>IFERROR(Jour2!EW31-(ET31+EU31),"")</f>
        <v>0</v>
      </c>
      <c r="EX31" s="421"/>
      <c r="EY31" s="110"/>
      <c r="EZ31" s="110"/>
      <c r="FA31" s="422"/>
      <c r="FB31" s="423"/>
      <c r="FC31" s="110"/>
      <c r="FD31" s="424"/>
      <c r="FE31" s="395"/>
      <c r="FF31" s="415" t="str">
        <f>IFERROR(FE31/'Donnees de base'!AC31,"")</f>
        <v/>
      </c>
      <c r="FG31" s="386"/>
      <c r="FH31" s="415" t="str">
        <f>IFERROR(FG31/'Donnees de base'!AD31,"")</f>
        <v/>
      </c>
      <c r="FI31" s="386"/>
      <c r="FJ31" s="415" t="str">
        <f>IFERROR(FI31/'Donnees de base'!AE31,"")</f>
        <v/>
      </c>
      <c r="FK31" s="386"/>
      <c r="FL31" s="415" t="str">
        <f>IFERROR(FK31/'Donnees de base'!AF31,"")</f>
        <v/>
      </c>
      <c r="FM31" s="386"/>
      <c r="FN31" s="415" t="str">
        <f>IFERROR(FM31/'Donnees de base'!AG31,"")</f>
        <v/>
      </c>
      <c r="FO31" s="416">
        <f t="shared" si="31"/>
        <v>0</v>
      </c>
      <c r="FP31" s="386"/>
      <c r="FQ31" s="415" t="str">
        <f>IFERROR(FP31/'Donnees de base'!AH31,"")</f>
        <v/>
      </c>
      <c r="FR31" s="386"/>
      <c r="FS31" s="415" t="str">
        <f>IFERROR(FR31/'Donnees de base'!AI31,"")</f>
        <v/>
      </c>
      <c r="FT31" s="386"/>
      <c r="FU31" s="415" t="str">
        <f>IFERROR(FT31/'Donnees de base'!AJ31,"")</f>
        <v/>
      </c>
      <c r="FV31" s="416">
        <f t="shared" si="32"/>
        <v>0</v>
      </c>
      <c r="FW31" s="386"/>
      <c r="FX31" s="415" t="str">
        <f>IFERROR(FW31/'Donnees de base'!AK31,"")</f>
        <v/>
      </c>
      <c r="FY31" s="386"/>
      <c r="FZ31" s="415" t="str">
        <f>IFERROR(FY31/'Donnees de base'!AL31,"")</f>
        <v/>
      </c>
      <c r="GA31" s="386"/>
      <c r="GB31" s="415" t="str">
        <f>IFERROR(GA31/'Donnees de base'!AM31,"")</f>
        <v/>
      </c>
      <c r="GC31" s="416">
        <f t="shared" si="33"/>
        <v>0</v>
      </c>
      <c r="GD31" s="386"/>
      <c r="GE31" s="415" t="str">
        <f>IFERROR(GD31/'Donnees de base'!AN31,"")</f>
        <v/>
      </c>
      <c r="GF31" s="101"/>
      <c r="GG31" s="415" t="str">
        <f>IFERROR(GF31/'Donnees de base'!AO31,"")</f>
        <v/>
      </c>
      <c r="GH31" s="386"/>
      <c r="GI31" s="415" t="str">
        <f>IFERROR(GH31/'Donnees de base'!AP31,"")</f>
        <v/>
      </c>
      <c r="GJ31" s="386"/>
      <c r="GK31" s="417" t="str">
        <f>IFERROR(GJ31/'Donnees de base'!AQ31,"")</f>
        <v/>
      </c>
      <c r="GL31" s="418">
        <f t="shared" si="34"/>
        <v>0</v>
      </c>
      <c r="GM31" s="397"/>
      <c r="GN31" s="415" t="str">
        <f>IFERROR(GM31/'Donnees de base'!AS31,"")</f>
        <v/>
      </c>
      <c r="GO31" s="386"/>
      <c r="GP31" s="415" t="str">
        <f>IFERROR(GO31/'Donnees de base'!AT31,"")</f>
        <v/>
      </c>
      <c r="GQ31" s="386"/>
      <c r="GR31" s="415" t="str">
        <f>IFERROR(GQ31/'Donnees de base'!AU31,"")</f>
        <v/>
      </c>
      <c r="GS31" s="386"/>
      <c r="GT31" s="415" t="str">
        <f>IFERROR(GS31/'Donnees de base'!AV31,"")</f>
        <v/>
      </c>
      <c r="GU31" s="386"/>
      <c r="GV31" s="415" t="str">
        <f>IFERROR(GU31/'Donnees de base'!AW31,"")</f>
        <v/>
      </c>
      <c r="GW31" s="416">
        <f t="shared" si="35"/>
        <v>0</v>
      </c>
      <c r="GX31" s="386"/>
      <c r="GY31" s="415" t="str">
        <f>IFERROR(GX31/'Donnees de base'!AX31,"")</f>
        <v/>
      </c>
      <c r="GZ31" s="386"/>
      <c r="HA31" s="415" t="str">
        <f>IFERROR(GZ31/'Donnees de base'!AY31,"")</f>
        <v/>
      </c>
      <c r="HB31" s="386"/>
      <c r="HC31" s="415" t="str">
        <f>IFERROR(HB31/'Donnees de base'!AZ31,"")</f>
        <v/>
      </c>
      <c r="HD31" s="416">
        <f t="shared" si="36"/>
        <v>0</v>
      </c>
      <c r="HE31" s="386"/>
      <c r="HF31" s="415" t="str">
        <f>IFERROR(HE31/'Donnees de base'!BA31,"")</f>
        <v/>
      </c>
      <c r="HG31" s="386"/>
      <c r="HH31" s="415" t="str">
        <f>IFERROR(HG31/'Donnees de base'!BB31,"")</f>
        <v/>
      </c>
      <c r="HI31" s="386"/>
      <c r="HJ31" s="415" t="str">
        <f>IFERROR(HI31/'Donnees de base'!BC31,"")</f>
        <v/>
      </c>
      <c r="HK31" s="416">
        <f t="shared" si="37"/>
        <v>0</v>
      </c>
      <c r="HL31" s="386"/>
      <c r="HM31" s="415" t="str">
        <f>IFERROR(HL31/'Donnees de base'!BD31,"")</f>
        <v/>
      </c>
      <c r="HN31" s="386"/>
      <c r="HO31" s="415" t="str">
        <f>IFERROR(HN31/'Donnees de base'!BE31,"")</f>
        <v/>
      </c>
      <c r="HP31" s="386"/>
      <c r="HQ31" s="415" t="str">
        <f>IFERROR(HP31/'Donnees de base'!BF31,"")</f>
        <v/>
      </c>
      <c r="HR31" s="386"/>
      <c r="HS31" s="417" t="str">
        <f>IFERROR(HR31/'Donnees de base'!BG31,"")</f>
        <v/>
      </c>
      <c r="HT31" s="418">
        <f t="shared" si="38"/>
        <v>0</v>
      </c>
      <c r="HU31" s="397"/>
      <c r="HV31" s="415" t="str">
        <f>IFERROR(HU31/'Donnees de base'!BI31,"")</f>
        <v/>
      </c>
      <c r="HW31" s="386"/>
      <c r="HX31" s="415" t="str">
        <f>IFERROR(HW31/'Donnees de base'!BJ31,"")</f>
        <v/>
      </c>
      <c r="HY31" s="386"/>
      <c r="HZ31" s="415" t="str">
        <f>IFERROR(HY31/'Donnees de base'!BK31,"")</f>
        <v/>
      </c>
      <c r="IA31" s="386"/>
      <c r="IB31" s="415" t="str">
        <f>IFERROR(IA31/'Donnees de base'!BL31,"")</f>
        <v/>
      </c>
      <c r="IC31" s="386"/>
      <c r="ID31" s="415" t="str">
        <f>IFERROR(IC31/'Donnees de base'!BM31,"")</f>
        <v/>
      </c>
      <c r="IE31" s="416">
        <f t="shared" si="39"/>
        <v>0</v>
      </c>
      <c r="IF31" s="386"/>
      <c r="IG31" s="415" t="str">
        <f>IFERROR(IF31/'Donnees de base'!BN31,"")</f>
        <v/>
      </c>
      <c r="IH31" s="386"/>
      <c r="II31" s="415" t="str">
        <f>IFERROR(IH31/'Donnees de base'!BO31,"")</f>
        <v/>
      </c>
      <c r="IJ31" s="386"/>
      <c r="IK31" s="415" t="str">
        <f>IFERROR(IJ31/'Donnees de base'!BP31,"")</f>
        <v/>
      </c>
      <c r="IL31" s="416">
        <f t="shared" si="40"/>
        <v>0</v>
      </c>
      <c r="IM31" s="386"/>
      <c r="IN31" s="415" t="str">
        <f>IFERROR(IM31/'Donnees de base'!BQ31,"")</f>
        <v/>
      </c>
      <c r="IO31" s="386"/>
      <c r="IP31" s="415" t="str">
        <f>IFERROR(IO31/'Donnees de base'!BR31,"")</f>
        <v/>
      </c>
      <c r="IQ31" s="386"/>
      <c r="IR31" s="415" t="str">
        <f>IFERROR(IQ31/'Donnees de base'!BS31,"")</f>
        <v/>
      </c>
      <c r="IS31" s="416">
        <f t="shared" si="41"/>
        <v>0</v>
      </c>
      <c r="IT31" s="386"/>
      <c r="IU31" s="415" t="str">
        <f>IFERROR(IT31/'Donnees de base'!BT31,"")</f>
        <v/>
      </c>
      <c r="IV31" s="386"/>
      <c r="IW31" s="415" t="str">
        <f>IFERROR(IV31/'Donnees de base'!BU31,"")</f>
        <v/>
      </c>
      <c r="IX31" s="386"/>
      <c r="IY31" s="415" t="str">
        <f>IFERROR(IX31/'Donnees de base'!BV31,"")</f>
        <v/>
      </c>
      <c r="IZ31" s="386"/>
      <c r="JA31" s="417" t="str">
        <f>IFERROR(IZ31/'Donnees de base'!BW31,"")</f>
        <v/>
      </c>
      <c r="JB31" s="418">
        <f t="shared" si="42"/>
        <v>0</v>
      </c>
      <c r="JC31" s="397"/>
      <c r="JD31" s="415" t="str">
        <f>IFERROR(JC31/'Donnees de base'!BY31,"")</f>
        <v/>
      </c>
      <c r="JE31" s="386"/>
      <c r="JF31" s="386"/>
      <c r="JG31" s="386"/>
      <c r="JH31" s="386"/>
      <c r="JI31" s="389">
        <f t="shared" si="43"/>
        <v>0</v>
      </c>
      <c r="JJ31" s="417" t="str">
        <f>IFERROR(JI31/('Donnees de base'!CD31-'Donnees de base'!BY31),"")</f>
        <v/>
      </c>
      <c r="JK31" s="418">
        <f t="shared" si="44"/>
        <v>0</v>
      </c>
    </row>
    <row r="32" spans="1:271" ht="15.4">
      <c r="A32" s="214" t="str">
        <f>IF('Donnees de base'!A32="","",'Donnees de base'!A32)</f>
        <v>COUP</v>
      </c>
      <c r="B32" s="215" t="str">
        <f>IF('Donnees de base'!B32="","",'Donnees de base'!B32)</f>
        <v>GPEI</v>
      </c>
      <c r="C32" s="215" t="str">
        <f>IF('Donnees de base'!C32="","",'Donnees de base'!C32)</f>
        <v>DATA</v>
      </c>
      <c r="D32" s="215" t="str">
        <f>IF('Donnees de base'!D32="","",'Donnees de base'!D32)</f>
        <v/>
      </c>
      <c r="E32" s="216" t="str">
        <f>IF('Donnees de base'!H32="","",'Donnees de base'!H32)</f>
        <v/>
      </c>
      <c r="F32" s="227">
        <v>0</v>
      </c>
      <c r="G32" s="228"/>
      <c r="H32" s="229" t="str">
        <f>IF('Donnees de base'!Y32="","",'Donnees de base'!Y32)</f>
        <v/>
      </c>
      <c r="I32" s="106"/>
      <c r="J32" s="230">
        <f t="shared" si="0"/>
        <v>0</v>
      </c>
      <c r="K32" s="105"/>
      <c r="L32" s="106"/>
      <c r="M32" s="230">
        <f t="shared" si="1"/>
        <v>0</v>
      </c>
      <c r="N32" s="105"/>
      <c r="O32" s="105"/>
      <c r="P32" s="231">
        <f t="shared" si="2"/>
        <v>0</v>
      </c>
      <c r="Q32" s="105"/>
      <c r="R32" s="105"/>
      <c r="S32" s="231">
        <f t="shared" si="3"/>
        <v>0</v>
      </c>
      <c r="T32" s="232">
        <f t="shared" ref="T32:U32" si="153">SUM(N32,Q32)</f>
        <v>0</v>
      </c>
      <c r="U32" s="232">
        <f t="shared" si="153"/>
        <v>0</v>
      </c>
      <c r="V32" s="231">
        <f t="shared" si="5"/>
        <v>0</v>
      </c>
      <c r="W32" s="105"/>
      <c r="X32" s="228"/>
      <c r="Y32" s="114"/>
      <c r="Z32" s="115"/>
      <c r="AA32" s="115"/>
      <c r="AB32" s="115"/>
      <c r="AC32" s="116"/>
      <c r="AD32" s="107"/>
      <c r="AE32" s="228"/>
      <c r="AF32" s="103"/>
      <c r="AG32" s="105"/>
      <c r="AH32" s="105"/>
      <c r="AI32" s="105"/>
      <c r="AJ32" s="105"/>
      <c r="AK32" s="105"/>
      <c r="AL32" s="105"/>
      <c r="AM32" s="105"/>
      <c r="AN32" s="106"/>
      <c r="AO32" s="107"/>
      <c r="AP32" s="105"/>
      <c r="AQ32" s="105"/>
      <c r="AR32" s="105"/>
      <c r="AS32" s="105"/>
      <c r="AT32" s="105"/>
      <c r="AU32" s="105"/>
      <c r="AV32" s="105"/>
      <c r="AW32" s="228"/>
      <c r="AX32" s="103"/>
      <c r="AY32" s="105"/>
      <c r="AZ32" s="105"/>
      <c r="BA32" s="105"/>
      <c r="BB32" s="105"/>
      <c r="BC32" s="105"/>
      <c r="BD32" s="105"/>
      <c r="BE32" s="105"/>
      <c r="BF32" s="105"/>
      <c r="BG32" s="105"/>
      <c r="BH32" s="105"/>
      <c r="BI32" s="106"/>
      <c r="BJ32" s="107"/>
      <c r="BK32" s="228"/>
      <c r="BL32" s="379" t="str">
        <f t="shared" si="6"/>
        <v/>
      </c>
      <c r="BM32" s="380" t="str">
        <f t="shared" si="7"/>
        <v/>
      </c>
      <c r="BN32" s="380" t="str">
        <f>IFERROR(K32/('Donnees de base'!M32*0.48),"")</f>
        <v/>
      </c>
      <c r="BO32" s="380" t="str">
        <f>IFERROR(L32/('Donnees de base'!M32*0.52),"")</f>
        <v/>
      </c>
      <c r="BP32" s="380" t="str">
        <f>IFERROR(T32/('Donnees de base'!K32*0.48),"")</f>
        <v/>
      </c>
      <c r="BQ32" s="380" t="str">
        <f>IFERROR(U32/('Donnees de base'!K32*0.52),"")</f>
        <v/>
      </c>
      <c r="BR32" s="380" t="str">
        <f>IFERROR(W32/('Donnees de base'!L32*0.48),"")</f>
        <v/>
      </c>
      <c r="BS32" s="380" t="str">
        <f>IFERROR(X32/('Donnees de base'!L32*0.52),"")</f>
        <v/>
      </c>
      <c r="BT32" s="380" t="s">
        <v>309</v>
      </c>
      <c r="BU32" s="381" t="s">
        <v>309</v>
      </c>
      <c r="BV32" s="380" t="s">
        <v>309</v>
      </c>
      <c r="BW32" s="380" t="s">
        <v>309</v>
      </c>
      <c r="BX32" s="380" t="s">
        <v>309</v>
      </c>
      <c r="BY32" s="380" t="s">
        <v>309</v>
      </c>
      <c r="BZ32" s="380" t="s">
        <v>309</v>
      </c>
      <c r="CA32" s="380" t="s">
        <v>309</v>
      </c>
      <c r="CB32" s="380" t="s">
        <v>309</v>
      </c>
      <c r="CC32" s="380" t="s">
        <v>309</v>
      </c>
      <c r="CD32" s="380" t="str">
        <f>IFERROR(AN32/('Donnees de base'!M32*0.48),"")</f>
        <v/>
      </c>
      <c r="CE32" s="380" t="s">
        <v>309</v>
      </c>
      <c r="CF32" s="380" t="s">
        <v>309</v>
      </c>
      <c r="CG32" s="380" t="s">
        <v>309</v>
      </c>
      <c r="CH32" s="382" t="s">
        <v>309</v>
      </c>
      <c r="CI32" s="332"/>
      <c r="CJ32" s="333" t="str">
        <f>IF('Donnees de base'!C32="","",'Donnees de base'!C32)</f>
        <v>DATA</v>
      </c>
      <c r="CK32" s="333" t="str">
        <f>IF('Donnees de base'!D32="","",'Donnees de base'!D32)</f>
        <v/>
      </c>
      <c r="CL32" s="333">
        <f>IF('Donnees de base'!G32="","",'Donnees de base'!G32)</f>
        <v>0</v>
      </c>
      <c r="CM32" s="386"/>
      <c r="CN32" s="383" t="s">
        <v>309</v>
      </c>
      <c r="CO32" s="335">
        <f>IF('Donnees de base'!K32="","",'Donnees de base'!K32)</f>
        <v>0</v>
      </c>
      <c r="CP32" s="397"/>
      <c r="CQ32" s="386"/>
      <c r="CR32" s="386"/>
      <c r="CS32" s="387"/>
      <c r="CT32" s="419">
        <f t="shared" si="8"/>
        <v>0</v>
      </c>
      <c r="CU32" s="389">
        <f t="shared" si="9"/>
        <v>0</v>
      </c>
      <c r="CV32" s="420">
        <f t="shared" si="10"/>
        <v>0</v>
      </c>
      <c r="CW32" s="397"/>
      <c r="CX32" s="386"/>
      <c r="CY32" s="386"/>
      <c r="CZ32" s="391"/>
      <c r="DA32" s="419">
        <f t="shared" si="11"/>
        <v>0</v>
      </c>
      <c r="DB32" s="389">
        <f t="shared" si="12"/>
        <v>0</v>
      </c>
      <c r="DC32" s="420">
        <f t="shared" si="13"/>
        <v>0</v>
      </c>
      <c r="DD32" s="395"/>
      <c r="DE32" s="386"/>
      <c r="DF32" s="386"/>
      <c r="DG32" s="396"/>
      <c r="DH32" s="419">
        <f t="shared" si="14"/>
        <v>0</v>
      </c>
      <c r="DI32" s="389">
        <f t="shared" si="15"/>
        <v>0</v>
      </c>
      <c r="DJ32" s="420">
        <f t="shared" si="16"/>
        <v>0</v>
      </c>
      <c r="DK32" s="397"/>
      <c r="DL32" s="386"/>
      <c r="DM32" s="386"/>
      <c r="DN32" s="391"/>
      <c r="DO32" s="348">
        <f t="shared" si="17"/>
        <v>0</v>
      </c>
      <c r="DP32" s="333">
        <f t="shared" si="18"/>
        <v>0</v>
      </c>
      <c r="DQ32" s="349">
        <f t="shared" si="19"/>
        <v>0</v>
      </c>
      <c r="DR32" s="430">
        <f t="shared" ref="DR32:DS32" si="154">SUM(CT32,DH32)</f>
        <v>0</v>
      </c>
      <c r="DS32" s="399">
        <f t="shared" si="154"/>
        <v>0</v>
      </c>
      <c r="DT32" s="431">
        <f t="shared" si="21"/>
        <v>0</v>
      </c>
      <c r="DU32" s="401">
        <f t="shared" ref="DU32:DV32" si="155">SUM(DA32,DO32)</f>
        <v>0</v>
      </c>
      <c r="DV32" s="399">
        <f t="shared" si="155"/>
        <v>0</v>
      </c>
      <c r="DW32" s="402">
        <f t="shared" si="23"/>
        <v>0</v>
      </c>
      <c r="DX32" s="432">
        <f t="shared" ref="DX32:DY32" si="156">SUM(CP32,CR32,CW32,CY32,DD32,DF32,DK32,DM32)</f>
        <v>0</v>
      </c>
      <c r="DY32" s="351">
        <f t="shared" si="156"/>
        <v>0</v>
      </c>
      <c r="DZ32" s="354">
        <f t="shared" si="25"/>
        <v>0</v>
      </c>
      <c r="EA32" s="531"/>
      <c r="EB32" s="532"/>
      <c r="EC32" s="533"/>
      <c r="ED32" s="530"/>
      <c r="EE32" s="408">
        <f t="shared" si="26"/>
        <v>0</v>
      </c>
      <c r="EF32" s="409">
        <f t="shared" si="27"/>
        <v>0</v>
      </c>
      <c r="EG32" s="410" t="str">
        <f>IFERROR(EF32/'Donnees de base'!E32,"")</f>
        <v/>
      </c>
      <c r="EH32" s="410">
        <f t="shared" si="28"/>
        <v>0</v>
      </c>
      <c r="EI32" s="411" t="str">
        <f>IFERROR(EH32/'Donnees de base'!F32,"")</f>
        <v/>
      </c>
      <c r="EJ32" s="365">
        <f t="shared" si="29"/>
        <v>0</v>
      </c>
      <c r="EK32" s="366" t="str">
        <f>IFERROR(EJ32/'Donnees de base'!G32,"")</f>
        <v/>
      </c>
      <c r="EL32" s="412" t="str">
        <f>IFERROR(DZ32/'Donnees de base'!K32,"")</f>
        <v/>
      </c>
      <c r="EM32" s="413" t="str">
        <f>IFERROR(DZ32/'Donnees de base'!P32,"")</f>
        <v/>
      </c>
      <c r="EN32" s="413" t="str">
        <f>IFERROR(DZ32/'Donnees de base'!T32,"")</f>
        <v/>
      </c>
      <c r="EO32" s="414" t="str">
        <f>IFERROR(EE32/'Donnees de base'!L32,"")</f>
        <v/>
      </c>
      <c r="EP32" s="370" t="str">
        <f>IFERROR(EJ32/('Donnees de base'!K32+'Donnees de base'!L32),"")</f>
        <v/>
      </c>
      <c r="EQ32" s="346"/>
      <c r="ER32" s="525">
        <v>0</v>
      </c>
      <c r="ES32" s="372">
        <f t="shared" si="30"/>
        <v>0</v>
      </c>
      <c r="ET32" s="84"/>
      <c r="EU32" s="84"/>
      <c r="EV32" s="373" t="str">
        <f>IFERROR((((ET32+EU32)*'Donnees de base'!$X$49)-(DZ32+EE32))/((ET32+EU32)*'Donnees de base'!$X$49),"")</f>
        <v/>
      </c>
      <c r="EW32" s="374">
        <f>IFERROR(Jour2!EW32-(ET32+EU32),"")</f>
        <v>0</v>
      </c>
      <c r="EX32" s="395"/>
      <c r="EY32" s="386"/>
      <c r="EZ32" s="386"/>
      <c r="FA32" s="396"/>
      <c r="FB32" s="397"/>
      <c r="FC32" s="386"/>
      <c r="FD32" s="391"/>
      <c r="FE32" s="395"/>
      <c r="FF32" s="415" t="str">
        <f>IFERROR(FE32/'Donnees de base'!AC32,"")</f>
        <v/>
      </c>
      <c r="FG32" s="386"/>
      <c r="FH32" s="415" t="str">
        <f>IFERROR(FG32/'Donnees de base'!AD32,"")</f>
        <v/>
      </c>
      <c r="FI32" s="386"/>
      <c r="FJ32" s="415" t="str">
        <f>IFERROR(FI32/'Donnees de base'!AE32,"")</f>
        <v/>
      </c>
      <c r="FK32" s="386"/>
      <c r="FL32" s="415" t="str">
        <f>IFERROR(FK32/'Donnees de base'!AF32,"")</f>
        <v/>
      </c>
      <c r="FM32" s="386"/>
      <c r="FN32" s="415" t="str">
        <f>IFERROR(FM32/'Donnees de base'!AG32,"")</f>
        <v/>
      </c>
      <c r="FO32" s="416">
        <f t="shared" si="31"/>
        <v>0</v>
      </c>
      <c r="FP32" s="386"/>
      <c r="FQ32" s="415" t="str">
        <f>IFERROR(FP32/'Donnees de base'!AH32,"")</f>
        <v/>
      </c>
      <c r="FR32" s="386"/>
      <c r="FS32" s="415" t="str">
        <f>IFERROR(FR32/'Donnees de base'!AI32,"")</f>
        <v/>
      </c>
      <c r="FT32" s="386"/>
      <c r="FU32" s="415" t="str">
        <f>IFERROR(FT32/'Donnees de base'!AJ32,"")</f>
        <v/>
      </c>
      <c r="FV32" s="416">
        <f t="shared" si="32"/>
        <v>0</v>
      </c>
      <c r="FW32" s="386"/>
      <c r="FX32" s="415" t="str">
        <f>IFERROR(FW32/'Donnees de base'!AK32,"")</f>
        <v/>
      </c>
      <c r="FY32" s="386"/>
      <c r="FZ32" s="415" t="str">
        <f>IFERROR(FY32/'Donnees de base'!AL32,"")</f>
        <v/>
      </c>
      <c r="GA32" s="386"/>
      <c r="GB32" s="415" t="str">
        <f>IFERROR(GA32/'Donnees de base'!AM32,"")</f>
        <v/>
      </c>
      <c r="GC32" s="416">
        <f t="shared" si="33"/>
        <v>0</v>
      </c>
      <c r="GD32" s="386"/>
      <c r="GE32" s="415" t="str">
        <f>IFERROR(GD32/'Donnees de base'!AN32,"")</f>
        <v/>
      </c>
      <c r="GF32" s="101"/>
      <c r="GG32" s="415" t="str">
        <f>IFERROR(GF32/'Donnees de base'!AO32,"")</f>
        <v/>
      </c>
      <c r="GH32" s="386"/>
      <c r="GI32" s="415" t="str">
        <f>IFERROR(GH32/'Donnees de base'!AP32,"")</f>
        <v/>
      </c>
      <c r="GJ32" s="386"/>
      <c r="GK32" s="417" t="str">
        <f>IFERROR(GJ32/'Donnees de base'!AQ32,"")</f>
        <v/>
      </c>
      <c r="GL32" s="418">
        <f t="shared" si="34"/>
        <v>0</v>
      </c>
      <c r="GM32" s="397"/>
      <c r="GN32" s="415" t="str">
        <f>IFERROR(GM32/'Donnees de base'!AS32,"")</f>
        <v/>
      </c>
      <c r="GO32" s="386"/>
      <c r="GP32" s="415" t="str">
        <f>IFERROR(GO32/'Donnees de base'!AT32,"")</f>
        <v/>
      </c>
      <c r="GQ32" s="386"/>
      <c r="GR32" s="415" t="str">
        <f>IFERROR(GQ32/'Donnees de base'!AU32,"")</f>
        <v/>
      </c>
      <c r="GS32" s="386"/>
      <c r="GT32" s="415" t="str">
        <f>IFERROR(GS32/'Donnees de base'!AV32,"")</f>
        <v/>
      </c>
      <c r="GU32" s="386"/>
      <c r="GV32" s="415" t="str">
        <f>IFERROR(GU32/'Donnees de base'!AW32,"")</f>
        <v/>
      </c>
      <c r="GW32" s="416">
        <f t="shared" si="35"/>
        <v>0</v>
      </c>
      <c r="GX32" s="386"/>
      <c r="GY32" s="415" t="str">
        <f>IFERROR(GX32/'Donnees de base'!AX32,"")</f>
        <v/>
      </c>
      <c r="GZ32" s="386"/>
      <c r="HA32" s="415" t="str">
        <f>IFERROR(GZ32/'Donnees de base'!AY32,"")</f>
        <v/>
      </c>
      <c r="HB32" s="386"/>
      <c r="HC32" s="415" t="str">
        <f>IFERROR(HB32/'Donnees de base'!AZ32,"")</f>
        <v/>
      </c>
      <c r="HD32" s="416">
        <f t="shared" si="36"/>
        <v>0</v>
      </c>
      <c r="HE32" s="386"/>
      <c r="HF32" s="415" t="str">
        <f>IFERROR(HE32/'Donnees de base'!BA32,"")</f>
        <v/>
      </c>
      <c r="HG32" s="386"/>
      <c r="HH32" s="415" t="str">
        <f>IFERROR(HG32/'Donnees de base'!BB32,"")</f>
        <v/>
      </c>
      <c r="HI32" s="386"/>
      <c r="HJ32" s="415" t="str">
        <f>IFERROR(HI32/'Donnees de base'!BC32,"")</f>
        <v/>
      </c>
      <c r="HK32" s="416">
        <f t="shared" si="37"/>
        <v>0</v>
      </c>
      <c r="HL32" s="386"/>
      <c r="HM32" s="415" t="str">
        <f>IFERROR(HL32/'Donnees de base'!BD32,"")</f>
        <v/>
      </c>
      <c r="HN32" s="386"/>
      <c r="HO32" s="415" t="str">
        <f>IFERROR(HN32/'Donnees de base'!BE32,"")</f>
        <v/>
      </c>
      <c r="HP32" s="386"/>
      <c r="HQ32" s="415" t="str">
        <f>IFERROR(HP32/'Donnees de base'!BF32,"")</f>
        <v/>
      </c>
      <c r="HR32" s="386"/>
      <c r="HS32" s="417" t="str">
        <f>IFERROR(HR32/'Donnees de base'!BG32,"")</f>
        <v/>
      </c>
      <c r="HT32" s="418">
        <f t="shared" si="38"/>
        <v>0</v>
      </c>
      <c r="HU32" s="397"/>
      <c r="HV32" s="415" t="str">
        <f>IFERROR(HU32/'Donnees de base'!BI32,"")</f>
        <v/>
      </c>
      <c r="HW32" s="386"/>
      <c r="HX32" s="415" t="str">
        <f>IFERROR(HW32/'Donnees de base'!BJ32,"")</f>
        <v/>
      </c>
      <c r="HY32" s="386"/>
      <c r="HZ32" s="415" t="str">
        <f>IFERROR(HY32/'Donnees de base'!BK32,"")</f>
        <v/>
      </c>
      <c r="IA32" s="386"/>
      <c r="IB32" s="415" t="str">
        <f>IFERROR(IA32/'Donnees de base'!BL32,"")</f>
        <v/>
      </c>
      <c r="IC32" s="386"/>
      <c r="ID32" s="415" t="str">
        <f>IFERROR(IC32/'Donnees de base'!BM32,"")</f>
        <v/>
      </c>
      <c r="IE32" s="416">
        <f t="shared" si="39"/>
        <v>0</v>
      </c>
      <c r="IF32" s="386"/>
      <c r="IG32" s="415" t="str">
        <f>IFERROR(IF32/'Donnees de base'!BN32,"")</f>
        <v/>
      </c>
      <c r="IH32" s="386"/>
      <c r="II32" s="415" t="str">
        <f>IFERROR(IH32/'Donnees de base'!BO32,"")</f>
        <v/>
      </c>
      <c r="IJ32" s="386"/>
      <c r="IK32" s="415" t="str">
        <f>IFERROR(IJ32/'Donnees de base'!BP32,"")</f>
        <v/>
      </c>
      <c r="IL32" s="416">
        <f t="shared" si="40"/>
        <v>0</v>
      </c>
      <c r="IM32" s="386"/>
      <c r="IN32" s="415" t="str">
        <f>IFERROR(IM32/'Donnees de base'!BQ32,"")</f>
        <v/>
      </c>
      <c r="IO32" s="386"/>
      <c r="IP32" s="415" t="str">
        <f>IFERROR(IO32/'Donnees de base'!BR32,"")</f>
        <v/>
      </c>
      <c r="IQ32" s="386"/>
      <c r="IR32" s="415" t="str">
        <f>IFERROR(IQ32/'Donnees de base'!BS32,"")</f>
        <v/>
      </c>
      <c r="IS32" s="416">
        <f t="shared" si="41"/>
        <v>0</v>
      </c>
      <c r="IT32" s="386"/>
      <c r="IU32" s="415" t="str">
        <f>IFERROR(IT32/'Donnees de base'!BT32,"")</f>
        <v/>
      </c>
      <c r="IV32" s="386"/>
      <c r="IW32" s="415" t="str">
        <f>IFERROR(IV32/'Donnees de base'!BU32,"")</f>
        <v/>
      </c>
      <c r="IX32" s="386"/>
      <c r="IY32" s="415" t="str">
        <f>IFERROR(IX32/'Donnees de base'!BV32,"")</f>
        <v/>
      </c>
      <c r="IZ32" s="386"/>
      <c r="JA32" s="417" t="str">
        <f>IFERROR(IZ32/'Donnees de base'!BW32,"")</f>
        <v/>
      </c>
      <c r="JB32" s="418">
        <f t="shared" si="42"/>
        <v>0</v>
      </c>
      <c r="JC32" s="397"/>
      <c r="JD32" s="415" t="str">
        <f>IFERROR(JC32/'Donnees de base'!BY32,"")</f>
        <v/>
      </c>
      <c r="JE32" s="386"/>
      <c r="JF32" s="386"/>
      <c r="JG32" s="386"/>
      <c r="JH32" s="386"/>
      <c r="JI32" s="389">
        <f t="shared" si="43"/>
        <v>0</v>
      </c>
      <c r="JJ32" s="417" t="str">
        <f>IFERROR(JI32/('Donnees de base'!CD32-'Donnees de base'!BY32),"")</f>
        <v/>
      </c>
      <c r="JK32" s="418">
        <f t="shared" si="44"/>
        <v>0</v>
      </c>
    </row>
    <row r="33" spans="1:271" ht="15.4">
      <c r="A33" s="214" t="str">
        <f>IF('Donnees de base'!A33="","",'Donnees de base'!A33)</f>
        <v>COUP</v>
      </c>
      <c r="B33" s="215" t="str">
        <f>IF('Donnees de base'!B33="","",'Donnees de base'!B33)</f>
        <v>GPEI</v>
      </c>
      <c r="C33" s="215" t="str">
        <f>IF('Donnees de base'!C33="","",'Donnees de base'!C33)</f>
        <v>DATA</v>
      </c>
      <c r="D33" s="215" t="str">
        <f>IF('Donnees de base'!D33="","",'Donnees de base'!D33)</f>
        <v/>
      </c>
      <c r="E33" s="216" t="str">
        <f>IF('Donnees de base'!H33="","",'Donnees de base'!H33)</f>
        <v/>
      </c>
      <c r="F33" s="227">
        <v>0</v>
      </c>
      <c r="G33" s="228"/>
      <c r="H33" s="229" t="str">
        <f>IF('Donnees de base'!Y33="","",'Donnees de base'!Y33)</f>
        <v/>
      </c>
      <c r="I33" s="106"/>
      <c r="J33" s="230">
        <f t="shared" si="0"/>
        <v>0</v>
      </c>
      <c r="K33" s="105"/>
      <c r="L33" s="106"/>
      <c r="M33" s="230">
        <f t="shared" si="1"/>
        <v>0</v>
      </c>
      <c r="N33" s="105"/>
      <c r="O33" s="105"/>
      <c r="P33" s="231">
        <f t="shared" si="2"/>
        <v>0</v>
      </c>
      <c r="Q33" s="105"/>
      <c r="R33" s="105"/>
      <c r="S33" s="231">
        <f t="shared" si="3"/>
        <v>0</v>
      </c>
      <c r="T33" s="232">
        <f t="shared" ref="T33:U33" si="157">SUM(N33,Q33)</f>
        <v>0</v>
      </c>
      <c r="U33" s="232">
        <f t="shared" si="157"/>
        <v>0</v>
      </c>
      <c r="V33" s="231">
        <f t="shared" si="5"/>
        <v>0</v>
      </c>
      <c r="W33" s="105"/>
      <c r="X33" s="228"/>
      <c r="Y33" s="114"/>
      <c r="Z33" s="115"/>
      <c r="AA33" s="115"/>
      <c r="AB33" s="115"/>
      <c r="AC33" s="116"/>
      <c r="AD33" s="107"/>
      <c r="AE33" s="228"/>
      <c r="AF33" s="103"/>
      <c r="AG33" s="105"/>
      <c r="AH33" s="105"/>
      <c r="AI33" s="105"/>
      <c r="AJ33" s="105"/>
      <c r="AK33" s="105"/>
      <c r="AL33" s="105"/>
      <c r="AM33" s="105"/>
      <c r="AN33" s="106"/>
      <c r="AO33" s="107"/>
      <c r="AP33" s="105"/>
      <c r="AQ33" s="105"/>
      <c r="AR33" s="105"/>
      <c r="AS33" s="105"/>
      <c r="AT33" s="105"/>
      <c r="AU33" s="105"/>
      <c r="AV33" s="105"/>
      <c r="AW33" s="228"/>
      <c r="AX33" s="103"/>
      <c r="AY33" s="105"/>
      <c r="AZ33" s="105"/>
      <c r="BA33" s="105"/>
      <c r="BB33" s="105"/>
      <c r="BC33" s="105"/>
      <c r="BD33" s="105"/>
      <c r="BE33" s="105"/>
      <c r="BF33" s="105"/>
      <c r="BG33" s="105"/>
      <c r="BH33" s="105"/>
      <c r="BI33" s="106"/>
      <c r="BJ33" s="107"/>
      <c r="BK33" s="228"/>
      <c r="BL33" s="379" t="str">
        <f t="shared" si="6"/>
        <v/>
      </c>
      <c r="BM33" s="380" t="str">
        <f t="shared" si="7"/>
        <v/>
      </c>
      <c r="BN33" s="380" t="str">
        <f>IFERROR(K33/('Donnees de base'!M33*0.48),"")</f>
        <v/>
      </c>
      <c r="BO33" s="380" t="str">
        <f>IFERROR(L33/('Donnees de base'!M33*0.52),"")</f>
        <v/>
      </c>
      <c r="BP33" s="380" t="str">
        <f>IFERROR(T33/('Donnees de base'!K33*0.48),"")</f>
        <v/>
      </c>
      <c r="BQ33" s="380" t="str">
        <f>IFERROR(U33/('Donnees de base'!K33*0.52),"")</f>
        <v/>
      </c>
      <c r="BR33" s="380" t="str">
        <f>IFERROR(W33/('Donnees de base'!L33*0.48),"")</f>
        <v/>
      </c>
      <c r="BS33" s="380" t="str">
        <f>IFERROR(X33/('Donnees de base'!L33*0.52),"")</f>
        <v/>
      </c>
      <c r="BT33" s="380" t="s">
        <v>309</v>
      </c>
      <c r="BU33" s="381" t="s">
        <v>309</v>
      </c>
      <c r="BV33" s="380" t="s">
        <v>309</v>
      </c>
      <c r="BW33" s="380" t="s">
        <v>309</v>
      </c>
      <c r="BX33" s="380" t="s">
        <v>309</v>
      </c>
      <c r="BY33" s="380" t="s">
        <v>309</v>
      </c>
      <c r="BZ33" s="380" t="s">
        <v>309</v>
      </c>
      <c r="CA33" s="380" t="s">
        <v>309</v>
      </c>
      <c r="CB33" s="380" t="s">
        <v>309</v>
      </c>
      <c r="CC33" s="380" t="s">
        <v>309</v>
      </c>
      <c r="CD33" s="380" t="str">
        <f>IFERROR(AN33/('Donnees de base'!M33*0.48),"")</f>
        <v/>
      </c>
      <c r="CE33" s="380" t="s">
        <v>309</v>
      </c>
      <c r="CF33" s="380" t="s">
        <v>309</v>
      </c>
      <c r="CG33" s="380" t="s">
        <v>309</v>
      </c>
      <c r="CH33" s="382" t="s">
        <v>309</v>
      </c>
      <c r="CI33" s="332"/>
      <c r="CJ33" s="333" t="str">
        <f>IF('Donnees de base'!C33="","",'Donnees de base'!C33)</f>
        <v>DATA</v>
      </c>
      <c r="CK33" s="333" t="str">
        <f>IF('Donnees de base'!D33="","",'Donnees de base'!D33)</f>
        <v/>
      </c>
      <c r="CL33" s="333">
        <f>IF('Donnees de base'!G33="","",'Donnees de base'!G33)</f>
        <v>0</v>
      </c>
      <c r="CM33" s="386"/>
      <c r="CN33" s="383" t="s">
        <v>309</v>
      </c>
      <c r="CO33" s="335">
        <f>IF('Donnees de base'!K33="","",'Donnees de base'!K33)</f>
        <v>0</v>
      </c>
      <c r="CP33" s="397"/>
      <c r="CQ33" s="386"/>
      <c r="CR33" s="386"/>
      <c r="CS33" s="387"/>
      <c r="CT33" s="419">
        <f t="shared" si="8"/>
        <v>0</v>
      </c>
      <c r="CU33" s="389">
        <f t="shared" si="9"/>
        <v>0</v>
      </c>
      <c r="CV33" s="420">
        <f t="shared" si="10"/>
        <v>0</v>
      </c>
      <c r="CW33" s="397"/>
      <c r="CX33" s="386"/>
      <c r="CY33" s="386"/>
      <c r="CZ33" s="391"/>
      <c r="DA33" s="419">
        <f t="shared" si="11"/>
        <v>0</v>
      </c>
      <c r="DB33" s="389">
        <f t="shared" si="12"/>
        <v>0</v>
      </c>
      <c r="DC33" s="420">
        <f t="shared" si="13"/>
        <v>0</v>
      </c>
      <c r="DD33" s="395"/>
      <c r="DE33" s="386"/>
      <c r="DF33" s="386"/>
      <c r="DG33" s="396"/>
      <c r="DH33" s="419">
        <f t="shared" si="14"/>
        <v>0</v>
      </c>
      <c r="DI33" s="389">
        <f t="shared" si="15"/>
        <v>0</v>
      </c>
      <c r="DJ33" s="420">
        <f t="shared" si="16"/>
        <v>0</v>
      </c>
      <c r="DK33" s="397"/>
      <c r="DL33" s="386"/>
      <c r="DM33" s="386"/>
      <c r="DN33" s="391"/>
      <c r="DO33" s="348">
        <f t="shared" si="17"/>
        <v>0</v>
      </c>
      <c r="DP33" s="333">
        <f t="shared" si="18"/>
        <v>0</v>
      </c>
      <c r="DQ33" s="349">
        <f t="shared" si="19"/>
        <v>0</v>
      </c>
      <c r="DR33" s="430">
        <f t="shared" ref="DR33:DS33" si="158">SUM(CT33,DH33)</f>
        <v>0</v>
      </c>
      <c r="DS33" s="399">
        <f t="shared" si="158"/>
        <v>0</v>
      </c>
      <c r="DT33" s="431">
        <f t="shared" si="21"/>
        <v>0</v>
      </c>
      <c r="DU33" s="401">
        <f t="shared" ref="DU33:DV33" si="159">SUM(DA33,DO33)</f>
        <v>0</v>
      </c>
      <c r="DV33" s="399">
        <f t="shared" si="159"/>
        <v>0</v>
      </c>
      <c r="DW33" s="402">
        <f t="shared" si="23"/>
        <v>0</v>
      </c>
      <c r="DX33" s="432">
        <f t="shared" ref="DX33:DY33" si="160">SUM(CP33,CR33,CW33,CY33,DD33,DF33,DK33,DM33)</f>
        <v>0</v>
      </c>
      <c r="DY33" s="351">
        <f t="shared" si="160"/>
        <v>0</v>
      </c>
      <c r="DZ33" s="354">
        <f t="shared" si="25"/>
        <v>0</v>
      </c>
      <c r="EA33" s="531"/>
      <c r="EB33" s="532"/>
      <c r="EC33" s="533"/>
      <c r="ED33" s="530"/>
      <c r="EE33" s="408">
        <f t="shared" si="26"/>
        <v>0</v>
      </c>
      <c r="EF33" s="409">
        <f t="shared" si="27"/>
        <v>0</v>
      </c>
      <c r="EG33" s="410" t="str">
        <f>IFERROR(EF33/'Donnees de base'!E33,"")</f>
        <v/>
      </c>
      <c r="EH33" s="410">
        <f t="shared" si="28"/>
        <v>0</v>
      </c>
      <c r="EI33" s="411" t="str">
        <f>IFERROR(EH33/'Donnees de base'!F33,"")</f>
        <v/>
      </c>
      <c r="EJ33" s="365">
        <f t="shared" si="29"/>
        <v>0</v>
      </c>
      <c r="EK33" s="366" t="str">
        <f>IFERROR(EJ33/'Donnees de base'!G33,"")</f>
        <v/>
      </c>
      <c r="EL33" s="412" t="str">
        <f>IFERROR(DZ33/'Donnees de base'!K33,"")</f>
        <v/>
      </c>
      <c r="EM33" s="413" t="str">
        <f>IFERROR(DZ33/'Donnees de base'!P33,"")</f>
        <v/>
      </c>
      <c r="EN33" s="413" t="str">
        <f>IFERROR(DZ33/'Donnees de base'!T33,"")</f>
        <v/>
      </c>
      <c r="EO33" s="414" t="str">
        <f>IFERROR(EE33/'Donnees de base'!L33,"")</f>
        <v/>
      </c>
      <c r="EP33" s="370" t="str">
        <f>IFERROR(EJ33/('Donnees de base'!K33+'Donnees de base'!L33),"")</f>
        <v/>
      </c>
      <c r="EQ33" s="346"/>
      <c r="ER33" s="525">
        <v>0</v>
      </c>
      <c r="ES33" s="372">
        <f t="shared" si="30"/>
        <v>0</v>
      </c>
      <c r="ET33" s="84"/>
      <c r="EU33" s="84"/>
      <c r="EV33" s="373" t="str">
        <f>IFERROR((((ET33+EU33)*'Donnees de base'!$X$49)-(DZ33+EE33))/((ET33+EU33)*'Donnees de base'!$X$49),"")</f>
        <v/>
      </c>
      <c r="EW33" s="374">
        <f>IFERROR(Jour2!EW33-(ET33+EU33),"")</f>
        <v>0</v>
      </c>
      <c r="EX33" s="395"/>
      <c r="EY33" s="386"/>
      <c r="EZ33" s="386"/>
      <c r="FA33" s="396"/>
      <c r="FB33" s="397"/>
      <c r="FC33" s="386"/>
      <c r="FD33" s="391"/>
      <c r="FE33" s="395"/>
      <c r="FF33" s="415" t="str">
        <f>IFERROR(FE33/'Donnees de base'!AC33,"")</f>
        <v/>
      </c>
      <c r="FG33" s="386"/>
      <c r="FH33" s="415" t="str">
        <f>IFERROR(FG33/'Donnees de base'!AD33,"")</f>
        <v/>
      </c>
      <c r="FI33" s="386"/>
      <c r="FJ33" s="415" t="str">
        <f>IFERROR(FI33/'Donnees de base'!AE33,"")</f>
        <v/>
      </c>
      <c r="FK33" s="386"/>
      <c r="FL33" s="415" t="str">
        <f>IFERROR(FK33/'Donnees de base'!AF33,"")</f>
        <v/>
      </c>
      <c r="FM33" s="386"/>
      <c r="FN33" s="415" t="str">
        <f>IFERROR(FM33/'Donnees de base'!AG33,"")</f>
        <v/>
      </c>
      <c r="FO33" s="416">
        <f t="shared" si="31"/>
        <v>0</v>
      </c>
      <c r="FP33" s="386"/>
      <c r="FQ33" s="415" t="str">
        <f>IFERROR(FP33/'Donnees de base'!AH33,"")</f>
        <v/>
      </c>
      <c r="FR33" s="386"/>
      <c r="FS33" s="415" t="str">
        <f>IFERROR(FR33/'Donnees de base'!AI33,"")</f>
        <v/>
      </c>
      <c r="FT33" s="386"/>
      <c r="FU33" s="415" t="str">
        <f>IFERROR(FT33/'Donnees de base'!AJ33,"")</f>
        <v/>
      </c>
      <c r="FV33" s="416">
        <f t="shared" si="32"/>
        <v>0</v>
      </c>
      <c r="FW33" s="386"/>
      <c r="FX33" s="415" t="str">
        <f>IFERROR(FW33/'Donnees de base'!AK33,"")</f>
        <v/>
      </c>
      <c r="FY33" s="386"/>
      <c r="FZ33" s="415" t="str">
        <f>IFERROR(FY33/'Donnees de base'!AL33,"")</f>
        <v/>
      </c>
      <c r="GA33" s="386"/>
      <c r="GB33" s="415" t="str">
        <f>IFERROR(GA33/'Donnees de base'!AM33,"")</f>
        <v/>
      </c>
      <c r="GC33" s="416">
        <f t="shared" si="33"/>
        <v>0</v>
      </c>
      <c r="GD33" s="386"/>
      <c r="GE33" s="415" t="str">
        <f>IFERROR(GD33/'Donnees de base'!AN33,"")</f>
        <v/>
      </c>
      <c r="GF33" s="101"/>
      <c r="GG33" s="415" t="str">
        <f>IFERROR(GF33/'Donnees de base'!AO33,"")</f>
        <v/>
      </c>
      <c r="GH33" s="386"/>
      <c r="GI33" s="415" t="str">
        <f>IFERROR(GH33/'Donnees de base'!AP33,"")</f>
        <v/>
      </c>
      <c r="GJ33" s="386"/>
      <c r="GK33" s="417" t="str">
        <f>IFERROR(GJ33/'Donnees de base'!AQ33,"")</f>
        <v/>
      </c>
      <c r="GL33" s="418">
        <f t="shared" si="34"/>
        <v>0</v>
      </c>
      <c r="GM33" s="397"/>
      <c r="GN33" s="415" t="str">
        <f>IFERROR(GM33/'Donnees de base'!AS33,"")</f>
        <v/>
      </c>
      <c r="GO33" s="386"/>
      <c r="GP33" s="415" t="str">
        <f>IFERROR(GO33/'Donnees de base'!AT33,"")</f>
        <v/>
      </c>
      <c r="GQ33" s="386"/>
      <c r="GR33" s="415" t="str">
        <f>IFERROR(GQ33/'Donnees de base'!AU33,"")</f>
        <v/>
      </c>
      <c r="GS33" s="386"/>
      <c r="GT33" s="415" t="str">
        <f>IFERROR(GS33/'Donnees de base'!AV33,"")</f>
        <v/>
      </c>
      <c r="GU33" s="386"/>
      <c r="GV33" s="415" t="str">
        <f>IFERROR(GU33/'Donnees de base'!AW33,"")</f>
        <v/>
      </c>
      <c r="GW33" s="416">
        <f t="shared" si="35"/>
        <v>0</v>
      </c>
      <c r="GX33" s="386"/>
      <c r="GY33" s="415" t="str">
        <f>IFERROR(GX33/'Donnees de base'!AX33,"")</f>
        <v/>
      </c>
      <c r="GZ33" s="386"/>
      <c r="HA33" s="415" t="str">
        <f>IFERROR(GZ33/'Donnees de base'!AY33,"")</f>
        <v/>
      </c>
      <c r="HB33" s="386"/>
      <c r="HC33" s="415" t="str">
        <f>IFERROR(HB33/'Donnees de base'!AZ33,"")</f>
        <v/>
      </c>
      <c r="HD33" s="416">
        <f t="shared" si="36"/>
        <v>0</v>
      </c>
      <c r="HE33" s="386"/>
      <c r="HF33" s="415" t="str">
        <f>IFERROR(HE33/'Donnees de base'!BA33,"")</f>
        <v/>
      </c>
      <c r="HG33" s="386"/>
      <c r="HH33" s="415" t="str">
        <f>IFERROR(HG33/'Donnees de base'!BB33,"")</f>
        <v/>
      </c>
      <c r="HI33" s="386"/>
      <c r="HJ33" s="415" t="str">
        <f>IFERROR(HI33/'Donnees de base'!BC33,"")</f>
        <v/>
      </c>
      <c r="HK33" s="416">
        <f t="shared" si="37"/>
        <v>0</v>
      </c>
      <c r="HL33" s="386"/>
      <c r="HM33" s="415" t="str">
        <f>IFERROR(HL33/'Donnees de base'!BD33,"")</f>
        <v/>
      </c>
      <c r="HN33" s="386"/>
      <c r="HO33" s="415" t="str">
        <f>IFERROR(HN33/'Donnees de base'!BE33,"")</f>
        <v/>
      </c>
      <c r="HP33" s="386"/>
      <c r="HQ33" s="415" t="str">
        <f>IFERROR(HP33/'Donnees de base'!BF33,"")</f>
        <v/>
      </c>
      <c r="HR33" s="386"/>
      <c r="HS33" s="417" t="str">
        <f>IFERROR(HR33/'Donnees de base'!BG33,"")</f>
        <v/>
      </c>
      <c r="HT33" s="418">
        <f t="shared" si="38"/>
        <v>0</v>
      </c>
      <c r="HU33" s="397"/>
      <c r="HV33" s="415" t="str">
        <f>IFERROR(HU33/'Donnees de base'!BI33,"")</f>
        <v/>
      </c>
      <c r="HW33" s="386"/>
      <c r="HX33" s="415" t="str">
        <f>IFERROR(HW33/'Donnees de base'!BJ33,"")</f>
        <v/>
      </c>
      <c r="HY33" s="386"/>
      <c r="HZ33" s="415" t="str">
        <f>IFERROR(HY33/'Donnees de base'!BK33,"")</f>
        <v/>
      </c>
      <c r="IA33" s="386"/>
      <c r="IB33" s="415" t="str">
        <f>IFERROR(IA33/'Donnees de base'!BL33,"")</f>
        <v/>
      </c>
      <c r="IC33" s="386"/>
      <c r="ID33" s="415" t="str">
        <f>IFERROR(IC33/'Donnees de base'!BM33,"")</f>
        <v/>
      </c>
      <c r="IE33" s="416">
        <f t="shared" si="39"/>
        <v>0</v>
      </c>
      <c r="IF33" s="386"/>
      <c r="IG33" s="415" t="str">
        <f>IFERROR(IF33/'Donnees de base'!BN33,"")</f>
        <v/>
      </c>
      <c r="IH33" s="386"/>
      <c r="II33" s="415" t="str">
        <f>IFERROR(IH33/'Donnees de base'!BO33,"")</f>
        <v/>
      </c>
      <c r="IJ33" s="386"/>
      <c r="IK33" s="415" t="str">
        <f>IFERROR(IJ33/'Donnees de base'!BP33,"")</f>
        <v/>
      </c>
      <c r="IL33" s="416">
        <f t="shared" si="40"/>
        <v>0</v>
      </c>
      <c r="IM33" s="386"/>
      <c r="IN33" s="415" t="str">
        <f>IFERROR(IM33/'Donnees de base'!BQ33,"")</f>
        <v/>
      </c>
      <c r="IO33" s="386"/>
      <c r="IP33" s="415" t="str">
        <f>IFERROR(IO33/'Donnees de base'!BR33,"")</f>
        <v/>
      </c>
      <c r="IQ33" s="386"/>
      <c r="IR33" s="415" t="str">
        <f>IFERROR(IQ33/'Donnees de base'!BS33,"")</f>
        <v/>
      </c>
      <c r="IS33" s="416">
        <f t="shared" si="41"/>
        <v>0</v>
      </c>
      <c r="IT33" s="386"/>
      <c r="IU33" s="415" t="str">
        <f>IFERROR(IT33/'Donnees de base'!BT33,"")</f>
        <v/>
      </c>
      <c r="IV33" s="386"/>
      <c r="IW33" s="415" t="str">
        <f>IFERROR(IV33/'Donnees de base'!BU33,"")</f>
        <v/>
      </c>
      <c r="IX33" s="386"/>
      <c r="IY33" s="415" t="str">
        <f>IFERROR(IX33/'Donnees de base'!BV33,"")</f>
        <v/>
      </c>
      <c r="IZ33" s="386"/>
      <c r="JA33" s="417" t="str">
        <f>IFERROR(IZ33/'Donnees de base'!BW33,"")</f>
        <v/>
      </c>
      <c r="JB33" s="418">
        <f t="shared" si="42"/>
        <v>0</v>
      </c>
      <c r="JC33" s="397"/>
      <c r="JD33" s="415" t="str">
        <f>IFERROR(JC33/'Donnees de base'!BY33,"")</f>
        <v/>
      </c>
      <c r="JE33" s="386"/>
      <c r="JF33" s="386"/>
      <c r="JG33" s="386"/>
      <c r="JH33" s="386"/>
      <c r="JI33" s="389">
        <f t="shared" si="43"/>
        <v>0</v>
      </c>
      <c r="JJ33" s="417" t="str">
        <f>IFERROR(JI33/('Donnees de base'!CD33-'Donnees de base'!BY33),"")</f>
        <v/>
      </c>
      <c r="JK33" s="418">
        <f t="shared" si="44"/>
        <v>0</v>
      </c>
    </row>
    <row r="34" spans="1:271" ht="15.4">
      <c r="A34" s="214" t="str">
        <f>IF('Donnees de base'!A34="","",'Donnees de base'!A34)</f>
        <v>COUP</v>
      </c>
      <c r="B34" s="215" t="str">
        <f>IF('Donnees de base'!B34="","",'Donnees de base'!B34)</f>
        <v>GPEI</v>
      </c>
      <c r="C34" s="215" t="str">
        <f>IF('Donnees de base'!C34="","",'Donnees de base'!C34)</f>
        <v>DATA</v>
      </c>
      <c r="D34" s="215" t="str">
        <f>IF('Donnees de base'!D34="","",'Donnees de base'!D34)</f>
        <v/>
      </c>
      <c r="E34" s="216" t="str">
        <f>IF('Donnees de base'!H34="","",'Donnees de base'!H34)</f>
        <v/>
      </c>
      <c r="F34" s="227">
        <v>0</v>
      </c>
      <c r="G34" s="228"/>
      <c r="H34" s="229" t="str">
        <f>IF('Donnees de base'!Y34="","",'Donnees de base'!Y34)</f>
        <v/>
      </c>
      <c r="I34" s="106"/>
      <c r="J34" s="230">
        <f t="shared" si="0"/>
        <v>0</v>
      </c>
      <c r="K34" s="105"/>
      <c r="L34" s="106"/>
      <c r="M34" s="230">
        <f t="shared" si="1"/>
        <v>0</v>
      </c>
      <c r="N34" s="105"/>
      <c r="O34" s="105"/>
      <c r="P34" s="231">
        <f t="shared" si="2"/>
        <v>0</v>
      </c>
      <c r="Q34" s="105"/>
      <c r="R34" s="105"/>
      <c r="S34" s="231">
        <f t="shared" si="3"/>
        <v>0</v>
      </c>
      <c r="T34" s="232">
        <f t="shared" ref="T34:U34" si="161">SUM(N34,Q34)</f>
        <v>0</v>
      </c>
      <c r="U34" s="232">
        <f t="shared" si="161"/>
        <v>0</v>
      </c>
      <c r="V34" s="231">
        <f t="shared" si="5"/>
        <v>0</v>
      </c>
      <c r="W34" s="105"/>
      <c r="X34" s="228"/>
      <c r="Y34" s="114"/>
      <c r="Z34" s="115"/>
      <c r="AA34" s="115"/>
      <c r="AB34" s="115"/>
      <c r="AC34" s="116"/>
      <c r="AD34" s="107"/>
      <c r="AE34" s="228"/>
      <c r="AF34" s="103"/>
      <c r="AG34" s="105"/>
      <c r="AH34" s="105"/>
      <c r="AI34" s="105"/>
      <c r="AJ34" s="105"/>
      <c r="AK34" s="105"/>
      <c r="AL34" s="105"/>
      <c r="AM34" s="105"/>
      <c r="AN34" s="106"/>
      <c r="AO34" s="107"/>
      <c r="AP34" s="105"/>
      <c r="AQ34" s="105"/>
      <c r="AR34" s="105"/>
      <c r="AS34" s="105"/>
      <c r="AT34" s="105"/>
      <c r="AU34" s="105"/>
      <c r="AV34" s="105"/>
      <c r="AW34" s="228"/>
      <c r="AX34" s="103"/>
      <c r="AY34" s="105"/>
      <c r="AZ34" s="105"/>
      <c r="BA34" s="105"/>
      <c r="BB34" s="105"/>
      <c r="BC34" s="105"/>
      <c r="BD34" s="105"/>
      <c r="BE34" s="105"/>
      <c r="BF34" s="105"/>
      <c r="BG34" s="105"/>
      <c r="BH34" s="105"/>
      <c r="BI34" s="106"/>
      <c r="BJ34" s="107"/>
      <c r="BK34" s="228"/>
      <c r="BL34" s="379" t="str">
        <f t="shared" si="6"/>
        <v/>
      </c>
      <c r="BM34" s="380" t="str">
        <f t="shared" si="7"/>
        <v/>
      </c>
      <c r="BN34" s="380" t="str">
        <f>IFERROR(K34/('Donnees de base'!M34*0.48),"")</f>
        <v/>
      </c>
      <c r="BO34" s="380" t="str">
        <f>IFERROR(L34/('Donnees de base'!M34*0.52),"")</f>
        <v/>
      </c>
      <c r="BP34" s="380" t="str">
        <f>IFERROR(T34/('Donnees de base'!K34*0.48),"")</f>
        <v/>
      </c>
      <c r="BQ34" s="380" t="str">
        <f>IFERROR(U34/('Donnees de base'!K34*0.52),"")</f>
        <v/>
      </c>
      <c r="BR34" s="380" t="str">
        <f>IFERROR(W34/('Donnees de base'!L34*0.48),"")</f>
        <v/>
      </c>
      <c r="BS34" s="380" t="str">
        <f>IFERROR(X34/('Donnees de base'!L34*0.52),"")</f>
        <v/>
      </c>
      <c r="BT34" s="380" t="s">
        <v>309</v>
      </c>
      <c r="BU34" s="381" t="s">
        <v>309</v>
      </c>
      <c r="BV34" s="380" t="s">
        <v>309</v>
      </c>
      <c r="BW34" s="380" t="s">
        <v>309</v>
      </c>
      <c r="BX34" s="380" t="s">
        <v>309</v>
      </c>
      <c r="BY34" s="380" t="s">
        <v>309</v>
      </c>
      <c r="BZ34" s="380" t="s">
        <v>309</v>
      </c>
      <c r="CA34" s="380" t="s">
        <v>309</v>
      </c>
      <c r="CB34" s="380" t="s">
        <v>309</v>
      </c>
      <c r="CC34" s="380" t="s">
        <v>309</v>
      </c>
      <c r="CD34" s="380" t="str">
        <f>IFERROR(AN34/('Donnees de base'!M34*0.48),"")</f>
        <v/>
      </c>
      <c r="CE34" s="380" t="s">
        <v>309</v>
      </c>
      <c r="CF34" s="380" t="s">
        <v>309</v>
      </c>
      <c r="CG34" s="380" t="s">
        <v>309</v>
      </c>
      <c r="CH34" s="382" t="s">
        <v>309</v>
      </c>
      <c r="CI34" s="332"/>
      <c r="CJ34" s="333" t="str">
        <f>IF('Donnees de base'!C34="","",'Donnees de base'!C34)</f>
        <v>DATA</v>
      </c>
      <c r="CK34" s="333" t="str">
        <f>IF('Donnees de base'!D34="","",'Donnees de base'!D34)</f>
        <v/>
      </c>
      <c r="CL34" s="333">
        <f>IF('Donnees de base'!G34="","",'Donnees de base'!G34)</f>
        <v>0</v>
      </c>
      <c r="CM34" s="110"/>
      <c r="CN34" s="383" t="s">
        <v>309</v>
      </c>
      <c r="CO34" s="335">
        <f>IF('Donnees de base'!K34="","",'Donnees de base'!K34)</f>
        <v>0</v>
      </c>
      <c r="CP34" s="423"/>
      <c r="CQ34" s="110"/>
      <c r="CR34" s="110"/>
      <c r="CS34" s="433"/>
      <c r="CT34" s="419">
        <f t="shared" si="8"/>
        <v>0</v>
      </c>
      <c r="CU34" s="389">
        <f t="shared" si="9"/>
        <v>0</v>
      </c>
      <c r="CV34" s="420">
        <f t="shared" si="10"/>
        <v>0</v>
      </c>
      <c r="CW34" s="423"/>
      <c r="CX34" s="110"/>
      <c r="CY34" s="110"/>
      <c r="CZ34" s="424"/>
      <c r="DA34" s="419">
        <f t="shared" si="11"/>
        <v>0</v>
      </c>
      <c r="DB34" s="389">
        <f t="shared" si="12"/>
        <v>0</v>
      </c>
      <c r="DC34" s="420">
        <f t="shared" si="13"/>
        <v>0</v>
      </c>
      <c r="DD34" s="421"/>
      <c r="DE34" s="110"/>
      <c r="DF34" s="110"/>
      <c r="DG34" s="422"/>
      <c r="DH34" s="419">
        <f t="shared" si="14"/>
        <v>0</v>
      </c>
      <c r="DI34" s="389">
        <f t="shared" si="15"/>
        <v>0</v>
      </c>
      <c r="DJ34" s="420">
        <f t="shared" si="16"/>
        <v>0</v>
      </c>
      <c r="DK34" s="423"/>
      <c r="DL34" s="110"/>
      <c r="DM34" s="110"/>
      <c r="DN34" s="424"/>
      <c r="DO34" s="348">
        <f t="shared" si="17"/>
        <v>0</v>
      </c>
      <c r="DP34" s="333">
        <f t="shared" si="18"/>
        <v>0</v>
      </c>
      <c r="DQ34" s="349">
        <f t="shared" si="19"/>
        <v>0</v>
      </c>
      <c r="DR34" s="430">
        <f t="shared" ref="DR34:DS34" si="162">SUM(CT34,DH34)</f>
        <v>0</v>
      </c>
      <c r="DS34" s="399">
        <f t="shared" si="162"/>
        <v>0</v>
      </c>
      <c r="DT34" s="431">
        <f t="shared" si="21"/>
        <v>0</v>
      </c>
      <c r="DU34" s="401">
        <f t="shared" ref="DU34:DV34" si="163">SUM(DA34,DO34)</f>
        <v>0</v>
      </c>
      <c r="DV34" s="399">
        <f t="shared" si="163"/>
        <v>0</v>
      </c>
      <c r="DW34" s="402">
        <f t="shared" si="23"/>
        <v>0</v>
      </c>
      <c r="DX34" s="432">
        <f t="shared" ref="DX34:DY34" si="164">SUM(CP34,CR34,CW34,CY34,DD34,DF34,DK34,DM34)</f>
        <v>0</v>
      </c>
      <c r="DY34" s="351">
        <f t="shared" si="164"/>
        <v>0</v>
      </c>
      <c r="DZ34" s="354">
        <f t="shared" si="25"/>
        <v>0</v>
      </c>
      <c r="EA34" s="531"/>
      <c r="EB34" s="532"/>
      <c r="EC34" s="533"/>
      <c r="ED34" s="530"/>
      <c r="EE34" s="408">
        <f t="shared" si="26"/>
        <v>0</v>
      </c>
      <c r="EF34" s="409">
        <f t="shared" si="27"/>
        <v>0</v>
      </c>
      <c r="EG34" s="410" t="str">
        <f>IFERROR(EF34/'Donnees de base'!E34,"")</f>
        <v/>
      </c>
      <c r="EH34" s="410">
        <f t="shared" si="28"/>
        <v>0</v>
      </c>
      <c r="EI34" s="411" t="str">
        <f>IFERROR(EH34/'Donnees de base'!F34,"")</f>
        <v/>
      </c>
      <c r="EJ34" s="365">
        <f t="shared" si="29"/>
        <v>0</v>
      </c>
      <c r="EK34" s="366" t="str">
        <f>IFERROR(EJ34/'Donnees de base'!G34,"")</f>
        <v/>
      </c>
      <c r="EL34" s="412" t="str">
        <f>IFERROR(DZ34/'Donnees de base'!K34,"")</f>
        <v/>
      </c>
      <c r="EM34" s="413" t="str">
        <f>IFERROR(DZ34/'Donnees de base'!P34,"")</f>
        <v/>
      </c>
      <c r="EN34" s="413" t="str">
        <f>IFERROR(DZ34/'Donnees de base'!T34,"")</f>
        <v/>
      </c>
      <c r="EO34" s="414" t="str">
        <f>IFERROR(EE34/'Donnees de base'!L34,"")</f>
        <v/>
      </c>
      <c r="EP34" s="370" t="str">
        <f>IFERROR(EJ34/('Donnees de base'!K34+'Donnees de base'!L34),"")</f>
        <v/>
      </c>
      <c r="EQ34" s="346"/>
      <c r="ER34" s="525">
        <v>0</v>
      </c>
      <c r="ES34" s="372">
        <f t="shared" si="30"/>
        <v>0</v>
      </c>
      <c r="ET34" s="84"/>
      <c r="EU34" s="84"/>
      <c r="EV34" s="373" t="str">
        <f>IFERROR((((ET34+EU34)*'Donnees de base'!$X$49)-(DZ34+EE34))/((ET34+EU34)*'Donnees de base'!$X$49),"")</f>
        <v/>
      </c>
      <c r="EW34" s="374">
        <f>IFERROR(Jour2!EW34-(ET34+EU34),"")</f>
        <v>0</v>
      </c>
      <c r="EX34" s="421"/>
      <c r="EY34" s="110"/>
      <c r="EZ34" s="110"/>
      <c r="FA34" s="422"/>
      <c r="FB34" s="423"/>
      <c r="FC34" s="110"/>
      <c r="FD34" s="424"/>
      <c r="FE34" s="395"/>
      <c r="FF34" s="415" t="str">
        <f>IFERROR(FE34/'Donnees de base'!AC34,"")</f>
        <v/>
      </c>
      <c r="FG34" s="386"/>
      <c r="FH34" s="415" t="str">
        <f>IFERROR(FG34/'Donnees de base'!AD34,"")</f>
        <v/>
      </c>
      <c r="FI34" s="386"/>
      <c r="FJ34" s="415" t="str">
        <f>IFERROR(FI34/'Donnees de base'!AE34,"")</f>
        <v/>
      </c>
      <c r="FK34" s="386"/>
      <c r="FL34" s="415" t="str">
        <f>IFERROR(FK34/'Donnees de base'!AF34,"")</f>
        <v/>
      </c>
      <c r="FM34" s="386"/>
      <c r="FN34" s="415" t="str">
        <f>IFERROR(FM34/'Donnees de base'!AG34,"")</f>
        <v/>
      </c>
      <c r="FO34" s="416">
        <f t="shared" si="31"/>
        <v>0</v>
      </c>
      <c r="FP34" s="386"/>
      <c r="FQ34" s="415" t="str">
        <f>IFERROR(FP34/'Donnees de base'!AH34,"")</f>
        <v/>
      </c>
      <c r="FR34" s="386"/>
      <c r="FS34" s="415" t="str">
        <f>IFERROR(FR34/'Donnees de base'!AI34,"")</f>
        <v/>
      </c>
      <c r="FT34" s="386"/>
      <c r="FU34" s="415" t="str">
        <f>IFERROR(FT34/'Donnees de base'!AJ34,"")</f>
        <v/>
      </c>
      <c r="FV34" s="416">
        <f t="shared" si="32"/>
        <v>0</v>
      </c>
      <c r="FW34" s="386"/>
      <c r="FX34" s="415" t="str">
        <f>IFERROR(FW34/'Donnees de base'!AK34,"")</f>
        <v/>
      </c>
      <c r="FY34" s="386"/>
      <c r="FZ34" s="415" t="str">
        <f>IFERROR(FY34/'Donnees de base'!AL34,"")</f>
        <v/>
      </c>
      <c r="GA34" s="386"/>
      <c r="GB34" s="415" t="str">
        <f>IFERROR(GA34/'Donnees de base'!AM34,"")</f>
        <v/>
      </c>
      <c r="GC34" s="416">
        <f t="shared" si="33"/>
        <v>0</v>
      </c>
      <c r="GD34" s="386"/>
      <c r="GE34" s="415" t="str">
        <f>IFERROR(GD34/'Donnees de base'!AN34,"")</f>
        <v/>
      </c>
      <c r="GF34" s="101"/>
      <c r="GG34" s="415" t="str">
        <f>IFERROR(GF34/'Donnees de base'!AO34,"")</f>
        <v/>
      </c>
      <c r="GH34" s="386"/>
      <c r="GI34" s="415" t="str">
        <f>IFERROR(GH34/'Donnees de base'!AP34,"")</f>
        <v/>
      </c>
      <c r="GJ34" s="386"/>
      <c r="GK34" s="417" t="str">
        <f>IFERROR(GJ34/'Donnees de base'!AQ34,"")</f>
        <v/>
      </c>
      <c r="GL34" s="418">
        <f t="shared" si="34"/>
        <v>0</v>
      </c>
      <c r="GM34" s="397"/>
      <c r="GN34" s="415" t="str">
        <f>IFERROR(GM34/'Donnees de base'!AS34,"")</f>
        <v/>
      </c>
      <c r="GO34" s="386"/>
      <c r="GP34" s="415" t="str">
        <f>IFERROR(GO34/'Donnees de base'!AT34,"")</f>
        <v/>
      </c>
      <c r="GQ34" s="386"/>
      <c r="GR34" s="415" t="str">
        <f>IFERROR(GQ34/'Donnees de base'!AU34,"")</f>
        <v/>
      </c>
      <c r="GS34" s="386"/>
      <c r="GT34" s="415" t="str">
        <f>IFERROR(GS34/'Donnees de base'!AV34,"")</f>
        <v/>
      </c>
      <c r="GU34" s="386"/>
      <c r="GV34" s="415" t="str">
        <f>IFERROR(GU34/'Donnees de base'!AW34,"")</f>
        <v/>
      </c>
      <c r="GW34" s="416">
        <f t="shared" si="35"/>
        <v>0</v>
      </c>
      <c r="GX34" s="386"/>
      <c r="GY34" s="415" t="str">
        <f>IFERROR(GX34/'Donnees de base'!AX34,"")</f>
        <v/>
      </c>
      <c r="GZ34" s="386"/>
      <c r="HA34" s="415" t="str">
        <f>IFERROR(GZ34/'Donnees de base'!AY34,"")</f>
        <v/>
      </c>
      <c r="HB34" s="386"/>
      <c r="HC34" s="415" t="str">
        <f>IFERROR(HB34/'Donnees de base'!AZ34,"")</f>
        <v/>
      </c>
      <c r="HD34" s="416">
        <f t="shared" si="36"/>
        <v>0</v>
      </c>
      <c r="HE34" s="386"/>
      <c r="HF34" s="415" t="str">
        <f>IFERROR(HE34/'Donnees de base'!BA34,"")</f>
        <v/>
      </c>
      <c r="HG34" s="386"/>
      <c r="HH34" s="415" t="str">
        <f>IFERROR(HG34/'Donnees de base'!BB34,"")</f>
        <v/>
      </c>
      <c r="HI34" s="386"/>
      <c r="HJ34" s="415" t="str">
        <f>IFERROR(HI34/'Donnees de base'!BC34,"")</f>
        <v/>
      </c>
      <c r="HK34" s="416">
        <f t="shared" si="37"/>
        <v>0</v>
      </c>
      <c r="HL34" s="386"/>
      <c r="HM34" s="415" t="str">
        <f>IFERROR(HL34/'Donnees de base'!BD34,"")</f>
        <v/>
      </c>
      <c r="HN34" s="386"/>
      <c r="HO34" s="415" t="str">
        <f>IFERROR(HN34/'Donnees de base'!BE34,"")</f>
        <v/>
      </c>
      <c r="HP34" s="386"/>
      <c r="HQ34" s="415" t="str">
        <f>IFERROR(HP34/'Donnees de base'!BF34,"")</f>
        <v/>
      </c>
      <c r="HR34" s="386"/>
      <c r="HS34" s="417" t="str">
        <f>IFERROR(HR34/'Donnees de base'!BG34,"")</f>
        <v/>
      </c>
      <c r="HT34" s="418">
        <f t="shared" si="38"/>
        <v>0</v>
      </c>
      <c r="HU34" s="397"/>
      <c r="HV34" s="415" t="str">
        <f>IFERROR(HU34/'Donnees de base'!BI34,"")</f>
        <v/>
      </c>
      <c r="HW34" s="386"/>
      <c r="HX34" s="415" t="str">
        <f>IFERROR(HW34/'Donnees de base'!BJ34,"")</f>
        <v/>
      </c>
      <c r="HY34" s="386"/>
      <c r="HZ34" s="415" t="str">
        <f>IFERROR(HY34/'Donnees de base'!BK34,"")</f>
        <v/>
      </c>
      <c r="IA34" s="386"/>
      <c r="IB34" s="415" t="str">
        <f>IFERROR(IA34/'Donnees de base'!BL34,"")</f>
        <v/>
      </c>
      <c r="IC34" s="386"/>
      <c r="ID34" s="415" t="str">
        <f>IFERROR(IC34/'Donnees de base'!BM34,"")</f>
        <v/>
      </c>
      <c r="IE34" s="416">
        <f t="shared" si="39"/>
        <v>0</v>
      </c>
      <c r="IF34" s="386"/>
      <c r="IG34" s="415" t="str">
        <f>IFERROR(IF34/'Donnees de base'!BN34,"")</f>
        <v/>
      </c>
      <c r="IH34" s="386"/>
      <c r="II34" s="415" t="str">
        <f>IFERROR(IH34/'Donnees de base'!BO34,"")</f>
        <v/>
      </c>
      <c r="IJ34" s="386"/>
      <c r="IK34" s="415" t="str">
        <f>IFERROR(IJ34/'Donnees de base'!BP34,"")</f>
        <v/>
      </c>
      <c r="IL34" s="416">
        <f t="shared" si="40"/>
        <v>0</v>
      </c>
      <c r="IM34" s="386"/>
      <c r="IN34" s="415" t="str">
        <f>IFERROR(IM34/'Donnees de base'!BQ34,"")</f>
        <v/>
      </c>
      <c r="IO34" s="386"/>
      <c r="IP34" s="415" t="str">
        <f>IFERROR(IO34/'Donnees de base'!BR34,"")</f>
        <v/>
      </c>
      <c r="IQ34" s="386"/>
      <c r="IR34" s="415" t="str">
        <f>IFERROR(IQ34/'Donnees de base'!BS34,"")</f>
        <v/>
      </c>
      <c r="IS34" s="416">
        <f t="shared" si="41"/>
        <v>0</v>
      </c>
      <c r="IT34" s="386"/>
      <c r="IU34" s="415" t="str">
        <f>IFERROR(IT34/'Donnees de base'!BT34,"")</f>
        <v/>
      </c>
      <c r="IV34" s="386"/>
      <c r="IW34" s="415" t="str">
        <f>IFERROR(IV34/'Donnees de base'!BU34,"")</f>
        <v/>
      </c>
      <c r="IX34" s="386"/>
      <c r="IY34" s="415" t="str">
        <f>IFERROR(IX34/'Donnees de base'!BV34,"")</f>
        <v/>
      </c>
      <c r="IZ34" s="386"/>
      <c r="JA34" s="417" t="str">
        <f>IFERROR(IZ34/'Donnees de base'!BW34,"")</f>
        <v/>
      </c>
      <c r="JB34" s="418">
        <f t="shared" si="42"/>
        <v>0</v>
      </c>
      <c r="JC34" s="397"/>
      <c r="JD34" s="415" t="str">
        <f>IFERROR(JC34/'Donnees de base'!BY34,"")</f>
        <v/>
      </c>
      <c r="JE34" s="386"/>
      <c r="JF34" s="386"/>
      <c r="JG34" s="386"/>
      <c r="JH34" s="386"/>
      <c r="JI34" s="389">
        <f t="shared" si="43"/>
        <v>0</v>
      </c>
      <c r="JJ34" s="417" t="str">
        <f>IFERROR(JI34/('Donnees de base'!CD34-'Donnees de base'!BY34),"")</f>
        <v/>
      </c>
      <c r="JK34" s="418">
        <f t="shared" si="44"/>
        <v>0</v>
      </c>
    </row>
    <row r="35" spans="1:271" ht="15.4">
      <c r="A35" s="214" t="str">
        <f>IF('Donnees de base'!A35="","",'Donnees de base'!A35)</f>
        <v>COUP</v>
      </c>
      <c r="B35" s="215" t="str">
        <f>IF('Donnees de base'!B35="","",'Donnees de base'!B35)</f>
        <v>GPEI</v>
      </c>
      <c r="C35" s="215" t="str">
        <f>IF('Donnees de base'!C35="","",'Donnees de base'!C35)</f>
        <v>DATA</v>
      </c>
      <c r="D35" s="215" t="str">
        <f>IF('Donnees de base'!D35="","",'Donnees de base'!D35)</f>
        <v/>
      </c>
      <c r="E35" s="216" t="str">
        <f>IF('Donnees de base'!H35="","",'Donnees de base'!H35)</f>
        <v/>
      </c>
      <c r="F35" s="227">
        <v>0</v>
      </c>
      <c r="G35" s="228"/>
      <c r="H35" s="229" t="str">
        <f>IF('Donnees de base'!Y35="","",'Donnees de base'!Y35)</f>
        <v/>
      </c>
      <c r="I35" s="106"/>
      <c r="J35" s="230">
        <f t="shared" si="0"/>
        <v>0</v>
      </c>
      <c r="K35" s="105"/>
      <c r="L35" s="106"/>
      <c r="M35" s="230">
        <f t="shared" si="1"/>
        <v>0</v>
      </c>
      <c r="N35" s="105"/>
      <c r="O35" s="105"/>
      <c r="P35" s="231">
        <f t="shared" si="2"/>
        <v>0</v>
      </c>
      <c r="Q35" s="105"/>
      <c r="R35" s="105"/>
      <c r="S35" s="231">
        <f t="shared" si="3"/>
        <v>0</v>
      </c>
      <c r="T35" s="232">
        <f t="shared" ref="T35:U35" si="165">SUM(N35,Q35)</f>
        <v>0</v>
      </c>
      <c r="U35" s="232">
        <f t="shared" si="165"/>
        <v>0</v>
      </c>
      <c r="V35" s="231">
        <f t="shared" si="5"/>
        <v>0</v>
      </c>
      <c r="W35" s="105"/>
      <c r="X35" s="228"/>
      <c r="Y35" s="114"/>
      <c r="Z35" s="115"/>
      <c r="AA35" s="115"/>
      <c r="AB35" s="115"/>
      <c r="AC35" s="116"/>
      <c r="AD35" s="107"/>
      <c r="AE35" s="228"/>
      <c r="AF35" s="103"/>
      <c r="AG35" s="105"/>
      <c r="AH35" s="105"/>
      <c r="AI35" s="105"/>
      <c r="AJ35" s="105"/>
      <c r="AK35" s="105"/>
      <c r="AL35" s="105"/>
      <c r="AM35" s="105"/>
      <c r="AN35" s="106"/>
      <c r="AO35" s="107"/>
      <c r="AP35" s="105"/>
      <c r="AQ35" s="105"/>
      <c r="AR35" s="105"/>
      <c r="AS35" s="105"/>
      <c r="AT35" s="105"/>
      <c r="AU35" s="105"/>
      <c r="AV35" s="105"/>
      <c r="AW35" s="228"/>
      <c r="AX35" s="103"/>
      <c r="AY35" s="105"/>
      <c r="AZ35" s="105"/>
      <c r="BA35" s="105"/>
      <c r="BB35" s="105"/>
      <c r="BC35" s="105"/>
      <c r="BD35" s="105"/>
      <c r="BE35" s="105"/>
      <c r="BF35" s="105"/>
      <c r="BG35" s="105"/>
      <c r="BH35" s="105"/>
      <c r="BI35" s="106"/>
      <c r="BJ35" s="107"/>
      <c r="BK35" s="228"/>
      <c r="BL35" s="379" t="str">
        <f t="shared" si="6"/>
        <v/>
      </c>
      <c r="BM35" s="380" t="str">
        <f t="shared" si="7"/>
        <v/>
      </c>
      <c r="BN35" s="380" t="str">
        <f>IFERROR(K35/('Donnees de base'!M35*0.48),"")</f>
        <v/>
      </c>
      <c r="BO35" s="380" t="str">
        <f>IFERROR(L35/('Donnees de base'!M35*0.52),"")</f>
        <v/>
      </c>
      <c r="BP35" s="380" t="str">
        <f>IFERROR(T35/('Donnees de base'!K35*0.48),"")</f>
        <v/>
      </c>
      <c r="BQ35" s="380" t="str">
        <f>IFERROR(U35/('Donnees de base'!K35*0.52),"")</f>
        <v/>
      </c>
      <c r="BR35" s="380" t="str">
        <f>IFERROR(W35/('Donnees de base'!L35*0.48),"")</f>
        <v/>
      </c>
      <c r="BS35" s="380" t="str">
        <f>IFERROR(X35/('Donnees de base'!L35*0.52),"")</f>
        <v/>
      </c>
      <c r="BT35" s="380" t="s">
        <v>309</v>
      </c>
      <c r="BU35" s="381" t="s">
        <v>309</v>
      </c>
      <c r="BV35" s="380" t="s">
        <v>309</v>
      </c>
      <c r="BW35" s="380" t="s">
        <v>309</v>
      </c>
      <c r="BX35" s="380" t="s">
        <v>309</v>
      </c>
      <c r="BY35" s="380" t="s">
        <v>309</v>
      </c>
      <c r="BZ35" s="380" t="s">
        <v>309</v>
      </c>
      <c r="CA35" s="380" t="s">
        <v>309</v>
      </c>
      <c r="CB35" s="380" t="s">
        <v>309</v>
      </c>
      <c r="CC35" s="380" t="s">
        <v>309</v>
      </c>
      <c r="CD35" s="380" t="str">
        <f>IFERROR(AN35/('Donnees de base'!M35*0.48),"")</f>
        <v/>
      </c>
      <c r="CE35" s="380" t="s">
        <v>309</v>
      </c>
      <c r="CF35" s="380" t="s">
        <v>309</v>
      </c>
      <c r="CG35" s="380" t="s">
        <v>309</v>
      </c>
      <c r="CH35" s="382" t="s">
        <v>309</v>
      </c>
      <c r="CI35" s="332"/>
      <c r="CJ35" s="333" t="str">
        <f>IF('Donnees de base'!C35="","",'Donnees de base'!C35)</f>
        <v>DATA</v>
      </c>
      <c r="CK35" s="333" t="str">
        <f>IF('Donnees de base'!D35="","",'Donnees de base'!D35)</f>
        <v/>
      </c>
      <c r="CL35" s="333">
        <f>IF('Donnees de base'!G35="","",'Donnees de base'!G35)</f>
        <v>0</v>
      </c>
      <c r="CM35" s="110"/>
      <c r="CN35" s="383" t="s">
        <v>309</v>
      </c>
      <c r="CO35" s="335">
        <f>IF('Donnees de base'!K35="","",'Donnees de base'!K35)</f>
        <v>0</v>
      </c>
      <c r="CP35" s="423"/>
      <c r="CQ35" s="110"/>
      <c r="CR35" s="110"/>
      <c r="CS35" s="433"/>
      <c r="CT35" s="419">
        <f t="shared" si="8"/>
        <v>0</v>
      </c>
      <c r="CU35" s="389">
        <f t="shared" si="9"/>
        <v>0</v>
      </c>
      <c r="CV35" s="420">
        <f t="shared" si="10"/>
        <v>0</v>
      </c>
      <c r="CW35" s="423"/>
      <c r="CX35" s="110"/>
      <c r="CY35" s="110"/>
      <c r="CZ35" s="424"/>
      <c r="DA35" s="419">
        <f t="shared" si="11"/>
        <v>0</v>
      </c>
      <c r="DB35" s="389">
        <f t="shared" si="12"/>
        <v>0</v>
      </c>
      <c r="DC35" s="420">
        <f t="shared" si="13"/>
        <v>0</v>
      </c>
      <c r="DD35" s="421"/>
      <c r="DE35" s="110"/>
      <c r="DF35" s="110"/>
      <c r="DG35" s="422"/>
      <c r="DH35" s="419">
        <f t="shared" si="14"/>
        <v>0</v>
      </c>
      <c r="DI35" s="389">
        <f t="shared" si="15"/>
        <v>0</v>
      </c>
      <c r="DJ35" s="420">
        <f t="shared" si="16"/>
        <v>0</v>
      </c>
      <c r="DK35" s="423"/>
      <c r="DL35" s="110"/>
      <c r="DM35" s="110"/>
      <c r="DN35" s="424"/>
      <c r="DO35" s="348">
        <f t="shared" si="17"/>
        <v>0</v>
      </c>
      <c r="DP35" s="333">
        <f t="shared" si="18"/>
        <v>0</v>
      </c>
      <c r="DQ35" s="349">
        <f t="shared" si="19"/>
        <v>0</v>
      </c>
      <c r="DR35" s="430">
        <f t="shared" ref="DR35:DS35" si="166">SUM(CT35,DH35)</f>
        <v>0</v>
      </c>
      <c r="DS35" s="399">
        <f t="shared" si="166"/>
        <v>0</v>
      </c>
      <c r="DT35" s="431">
        <f t="shared" si="21"/>
        <v>0</v>
      </c>
      <c r="DU35" s="401">
        <f t="shared" ref="DU35:DV35" si="167">SUM(DA35,DO35)</f>
        <v>0</v>
      </c>
      <c r="DV35" s="399">
        <f t="shared" si="167"/>
        <v>0</v>
      </c>
      <c r="DW35" s="402">
        <f t="shared" si="23"/>
        <v>0</v>
      </c>
      <c r="DX35" s="432">
        <f t="shared" ref="DX35:DY35" si="168">SUM(CP35,CR35,CW35,CY35,DD35,DF35,DK35,DM35)</f>
        <v>0</v>
      </c>
      <c r="DY35" s="351">
        <f t="shared" si="168"/>
        <v>0</v>
      </c>
      <c r="DZ35" s="354">
        <f t="shared" si="25"/>
        <v>0</v>
      </c>
      <c r="EA35" s="531"/>
      <c r="EB35" s="532"/>
      <c r="EC35" s="533"/>
      <c r="ED35" s="530"/>
      <c r="EE35" s="408">
        <f t="shared" si="26"/>
        <v>0</v>
      </c>
      <c r="EF35" s="409">
        <f t="shared" si="27"/>
        <v>0</v>
      </c>
      <c r="EG35" s="410" t="str">
        <f>IFERROR(EF35/'Donnees de base'!E35,"")</f>
        <v/>
      </c>
      <c r="EH35" s="410">
        <f t="shared" si="28"/>
        <v>0</v>
      </c>
      <c r="EI35" s="411" t="str">
        <f>IFERROR(EH35/'Donnees de base'!F35,"")</f>
        <v/>
      </c>
      <c r="EJ35" s="365">
        <f t="shared" si="29"/>
        <v>0</v>
      </c>
      <c r="EK35" s="366" t="str">
        <f>IFERROR(EJ35/'Donnees de base'!G35,"")</f>
        <v/>
      </c>
      <c r="EL35" s="412" t="str">
        <f>IFERROR(DZ35/'Donnees de base'!K35,"")</f>
        <v/>
      </c>
      <c r="EM35" s="413" t="str">
        <f>IFERROR(DZ35/'Donnees de base'!P35,"")</f>
        <v/>
      </c>
      <c r="EN35" s="413" t="str">
        <f>IFERROR(DZ35/'Donnees de base'!T35,"")</f>
        <v/>
      </c>
      <c r="EO35" s="414" t="str">
        <f>IFERROR(EE35/'Donnees de base'!L35,"")</f>
        <v/>
      </c>
      <c r="EP35" s="370" t="str">
        <f>IFERROR(EJ35/('Donnees de base'!K35+'Donnees de base'!L35),"")</f>
        <v/>
      </c>
      <c r="EQ35" s="346"/>
      <c r="ER35" s="525">
        <v>0</v>
      </c>
      <c r="ES35" s="372">
        <f t="shared" si="30"/>
        <v>0</v>
      </c>
      <c r="ET35" s="84"/>
      <c r="EU35" s="84"/>
      <c r="EV35" s="373" t="str">
        <f>IFERROR((((ET35+EU35)*'Donnees de base'!$X$49)-(DZ35+EE35))/((ET35+EU35)*'Donnees de base'!$X$49),"")</f>
        <v/>
      </c>
      <c r="EW35" s="374">
        <f>IFERROR(Jour2!EW35-(ET35+EU35),"")</f>
        <v>0</v>
      </c>
      <c r="EX35" s="421"/>
      <c r="EY35" s="110"/>
      <c r="EZ35" s="110"/>
      <c r="FA35" s="422"/>
      <c r="FB35" s="423"/>
      <c r="FC35" s="110"/>
      <c r="FD35" s="424"/>
      <c r="FE35" s="395"/>
      <c r="FF35" s="415" t="str">
        <f>IFERROR(FE35/'Donnees de base'!AC35,"")</f>
        <v/>
      </c>
      <c r="FG35" s="386"/>
      <c r="FH35" s="415" t="str">
        <f>IFERROR(FG35/'Donnees de base'!AD35,"")</f>
        <v/>
      </c>
      <c r="FI35" s="386"/>
      <c r="FJ35" s="415" t="str">
        <f>IFERROR(FI35/'Donnees de base'!AE35,"")</f>
        <v/>
      </c>
      <c r="FK35" s="386"/>
      <c r="FL35" s="415" t="str">
        <f>IFERROR(FK35/'Donnees de base'!AF35,"")</f>
        <v/>
      </c>
      <c r="FM35" s="386"/>
      <c r="FN35" s="415" t="str">
        <f>IFERROR(FM35/'Donnees de base'!AG35,"")</f>
        <v/>
      </c>
      <c r="FO35" s="416">
        <f t="shared" si="31"/>
        <v>0</v>
      </c>
      <c r="FP35" s="386"/>
      <c r="FQ35" s="415" t="str">
        <f>IFERROR(FP35/'Donnees de base'!AH35,"")</f>
        <v/>
      </c>
      <c r="FR35" s="386"/>
      <c r="FS35" s="415" t="str">
        <f>IFERROR(FR35/'Donnees de base'!AI35,"")</f>
        <v/>
      </c>
      <c r="FT35" s="386"/>
      <c r="FU35" s="415" t="str">
        <f>IFERROR(FT35/'Donnees de base'!AJ35,"")</f>
        <v/>
      </c>
      <c r="FV35" s="416">
        <f t="shared" si="32"/>
        <v>0</v>
      </c>
      <c r="FW35" s="386"/>
      <c r="FX35" s="415" t="str">
        <f>IFERROR(FW35/'Donnees de base'!AK35,"")</f>
        <v/>
      </c>
      <c r="FY35" s="386"/>
      <c r="FZ35" s="415" t="str">
        <f>IFERROR(FY35/'Donnees de base'!AL35,"")</f>
        <v/>
      </c>
      <c r="GA35" s="386"/>
      <c r="GB35" s="415" t="str">
        <f>IFERROR(GA35/'Donnees de base'!AM35,"")</f>
        <v/>
      </c>
      <c r="GC35" s="416">
        <f t="shared" si="33"/>
        <v>0</v>
      </c>
      <c r="GD35" s="386"/>
      <c r="GE35" s="415" t="str">
        <f>IFERROR(GD35/'Donnees de base'!AN35,"")</f>
        <v/>
      </c>
      <c r="GF35" s="101"/>
      <c r="GG35" s="415" t="str">
        <f>IFERROR(GF35/'Donnees de base'!AO35,"")</f>
        <v/>
      </c>
      <c r="GH35" s="386"/>
      <c r="GI35" s="415" t="str">
        <f>IFERROR(GH35/'Donnees de base'!AP35,"")</f>
        <v/>
      </c>
      <c r="GJ35" s="386"/>
      <c r="GK35" s="417" t="str">
        <f>IFERROR(GJ35/'Donnees de base'!AQ35,"")</f>
        <v/>
      </c>
      <c r="GL35" s="418">
        <f t="shared" si="34"/>
        <v>0</v>
      </c>
      <c r="GM35" s="397"/>
      <c r="GN35" s="415" t="str">
        <f>IFERROR(GM35/'Donnees de base'!AS35,"")</f>
        <v/>
      </c>
      <c r="GO35" s="386"/>
      <c r="GP35" s="415" t="str">
        <f>IFERROR(GO35/'Donnees de base'!AT35,"")</f>
        <v/>
      </c>
      <c r="GQ35" s="386"/>
      <c r="GR35" s="415" t="str">
        <f>IFERROR(GQ35/'Donnees de base'!AU35,"")</f>
        <v/>
      </c>
      <c r="GS35" s="386"/>
      <c r="GT35" s="415" t="str">
        <f>IFERROR(GS35/'Donnees de base'!AV35,"")</f>
        <v/>
      </c>
      <c r="GU35" s="386"/>
      <c r="GV35" s="415" t="str">
        <f>IFERROR(GU35/'Donnees de base'!AW35,"")</f>
        <v/>
      </c>
      <c r="GW35" s="416">
        <f t="shared" si="35"/>
        <v>0</v>
      </c>
      <c r="GX35" s="386"/>
      <c r="GY35" s="415" t="str">
        <f>IFERROR(GX35/'Donnees de base'!AX35,"")</f>
        <v/>
      </c>
      <c r="GZ35" s="386"/>
      <c r="HA35" s="415" t="str">
        <f>IFERROR(GZ35/'Donnees de base'!AY35,"")</f>
        <v/>
      </c>
      <c r="HB35" s="386"/>
      <c r="HC35" s="415" t="str">
        <f>IFERROR(HB35/'Donnees de base'!AZ35,"")</f>
        <v/>
      </c>
      <c r="HD35" s="416">
        <f t="shared" si="36"/>
        <v>0</v>
      </c>
      <c r="HE35" s="386"/>
      <c r="HF35" s="415" t="str">
        <f>IFERROR(HE35/'Donnees de base'!BA35,"")</f>
        <v/>
      </c>
      <c r="HG35" s="386"/>
      <c r="HH35" s="415" t="str">
        <f>IFERROR(HG35/'Donnees de base'!BB35,"")</f>
        <v/>
      </c>
      <c r="HI35" s="386"/>
      <c r="HJ35" s="415" t="str">
        <f>IFERROR(HI35/'Donnees de base'!BC35,"")</f>
        <v/>
      </c>
      <c r="HK35" s="416">
        <f t="shared" si="37"/>
        <v>0</v>
      </c>
      <c r="HL35" s="386"/>
      <c r="HM35" s="415" t="str">
        <f>IFERROR(HL35/'Donnees de base'!BD35,"")</f>
        <v/>
      </c>
      <c r="HN35" s="386"/>
      <c r="HO35" s="415" t="str">
        <f>IFERROR(HN35/'Donnees de base'!BE35,"")</f>
        <v/>
      </c>
      <c r="HP35" s="386"/>
      <c r="HQ35" s="415" t="str">
        <f>IFERROR(HP35/'Donnees de base'!BF35,"")</f>
        <v/>
      </c>
      <c r="HR35" s="386"/>
      <c r="HS35" s="417" t="str">
        <f>IFERROR(HR35/'Donnees de base'!BG35,"")</f>
        <v/>
      </c>
      <c r="HT35" s="418">
        <f t="shared" si="38"/>
        <v>0</v>
      </c>
      <c r="HU35" s="397"/>
      <c r="HV35" s="415" t="str">
        <f>IFERROR(HU35/'Donnees de base'!BI35,"")</f>
        <v/>
      </c>
      <c r="HW35" s="386"/>
      <c r="HX35" s="415" t="str">
        <f>IFERROR(HW35/'Donnees de base'!BJ35,"")</f>
        <v/>
      </c>
      <c r="HY35" s="386"/>
      <c r="HZ35" s="415" t="str">
        <f>IFERROR(HY35/'Donnees de base'!BK35,"")</f>
        <v/>
      </c>
      <c r="IA35" s="386"/>
      <c r="IB35" s="415" t="str">
        <f>IFERROR(IA35/'Donnees de base'!BL35,"")</f>
        <v/>
      </c>
      <c r="IC35" s="386"/>
      <c r="ID35" s="415" t="str">
        <f>IFERROR(IC35/'Donnees de base'!BM35,"")</f>
        <v/>
      </c>
      <c r="IE35" s="416">
        <f t="shared" si="39"/>
        <v>0</v>
      </c>
      <c r="IF35" s="386"/>
      <c r="IG35" s="415" t="str">
        <f>IFERROR(IF35/'Donnees de base'!BN35,"")</f>
        <v/>
      </c>
      <c r="IH35" s="386"/>
      <c r="II35" s="415" t="str">
        <f>IFERROR(IH35/'Donnees de base'!BO35,"")</f>
        <v/>
      </c>
      <c r="IJ35" s="386"/>
      <c r="IK35" s="415" t="str">
        <f>IFERROR(IJ35/'Donnees de base'!BP35,"")</f>
        <v/>
      </c>
      <c r="IL35" s="416">
        <f t="shared" si="40"/>
        <v>0</v>
      </c>
      <c r="IM35" s="386"/>
      <c r="IN35" s="415" t="str">
        <f>IFERROR(IM35/'Donnees de base'!BQ35,"")</f>
        <v/>
      </c>
      <c r="IO35" s="386"/>
      <c r="IP35" s="415" t="str">
        <f>IFERROR(IO35/'Donnees de base'!BR35,"")</f>
        <v/>
      </c>
      <c r="IQ35" s="386"/>
      <c r="IR35" s="415" t="str">
        <f>IFERROR(IQ35/'Donnees de base'!BS35,"")</f>
        <v/>
      </c>
      <c r="IS35" s="416">
        <f t="shared" si="41"/>
        <v>0</v>
      </c>
      <c r="IT35" s="386"/>
      <c r="IU35" s="415" t="str">
        <f>IFERROR(IT35/'Donnees de base'!BT35,"")</f>
        <v/>
      </c>
      <c r="IV35" s="386"/>
      <c r="IW35" s="415" t="str">
        <f>IFERROR(IV35/'Donnees de base'!BU35,"")</f>
        <v/>
      </c>
      <c r="IX35" s="386"/>
      <c r="IY35" s="415" t="str">
        <f>IFERROR(IX35/'Donnees de base'!BV35,"")</f>
        <v/>
      </c>
      <c r="IZ35" s="386"/>
      <c r="JA35" s="417" t="str">
        <f>IFERROR(IZ35/'Donnees de base'!BW35,"")</f>
        <v/>
      </c>
      <c r="JB35" s="418">
        <f t="shared" si="42"/>
        <v>0</v>
      </c>
      <c r="JC35" s="397"/>
      <c r="JD35" s="415" t="str">
        <f>IFERROR(JC35/'Donnees de base'!BY35,"")</f>
        <v/>
      </c>
      <c r="JE35" s="386"/>
      <c r="JF35" s="386"/>
      <c r="JG35" s="386"/>
      <c r="JH35" s="386"/>
      <c r="JI35" s="389">
        <f t="shared" si="43"/>
        <v>0</v>
      </c>
      <c r="JJ35" s="417" t="str">
        <f>IFERROR(JI35/('Donnees de base'!CD35-'Donnees de base'!BY35),"")</f>
        <v/>
      </c>
      <c r="JK35" s="418">
        <f t="shared" si="44"/>
        <v>0</v>
      </c>
    </row>
    <row r="36" spans="1:271" ht="15.4">
      <c r="A36" s="214" t="str">
        <f>IF('Donnees de base'!A36="","",'Donnees de base'!A36)</f>
        <v>COUP</v>
      </c>
      <c r="B36" s="215" t="str">
        <f>IF('Donnees de base'!B36="","",'Donnees de base'!B36)</f>
        <v>GPEI</v>
      </c>
      <c r="C36" s="215" t="str">
        <f>IF('Donnees de base'!C36="","",'Donnees de base'!C36)</f>
        <v>DATA</v>
      </c>
      <c r="D36" s="215" t="str">
        <f>IF('Donnees de base'!D36="","",'Donnees de base'!D36)</f>
        <v/>
      </c>
      <c r="E36" s="216" t="str">
        <f>IF('Donnees de base'!H36="","",'Donnees de base'!H36)</f>
        <v/>
      </c>
      <c r="F36" s="227">
        <v>0</v>
      </c>
      <c r="G36" s="228"/>
      <c r="H36" s="229" t="str">
        <f>IF('Donnees de base'!Y36="","",'Donnees de base'!Y36)</f>
        <v/>
      </c>
      <c r="I36" s="106"/>
      <c r="J36" s="230">
        <f t="shared" si="0"/>
        <v>0</v>
      </c>
      <c r="K36" s="105"/>
      <c r="L36" s="106"/>
      <c r="M36" s="230">
        <f t="shared" si="1"/>
        <v>0</v>
      </c>
      <c r="N36" s="105"/>
      <c r="O36" s="105"/>
      <c r="P36" s="231">
        <f t="shared" si="2"/>
        <v>0</v>
      </c>
      <c r="Q36" s="105"/>
      <c r="R36" s="105"/>
      <c r="S36" s="231">
        <f t="shared" si="3"/>
        <v>0</v>
      </c>
      <c r="T36" s="232">
        <f t="shared" ref="T36:U36" si="169">SUM(N36,Q36)</f>
        <v>0</v>
      </c>
      <c r="U36" s="232">
        <f t="shared" si="169"/>
        <v>0</v>
      </c>
      <c r="V36" s="231">
        <f t="shared" si="5"/>
        <v>0</v>
      </c>
      <c r="W36" s="105"/>
      <c r="X36" s="228"/>
      <c r="Y36" s="114"/>
      <c r="Z36" s="115"/>
      <c r="AA36" s="115"/>
      <c r="AB36" s="115"/>
      <c r="AC36" s="116"/>
      <c r="AD36" s="107"/>
      <c r="AE36" s="228"/>
      <c r="AF36" s="103"/>
      <c r="AG36" s="105"/>
      <c r="AH36" s="105"/>
      <c r="AI36" s="105"/>
      <c r="AJ36" s="105"/>
      <c r="AK36" s="105"/>
      <c r="AL36" s="105"/>
      <c r="AM36" s="105"/>
      <c r="AN36" s="106"/>
      <c r="AO36" s="107"/>
      <c r="AP36" s="105"/>
      <c r="AQ36" s="105"/>
      <c r="AR36" s="105"/>
      <c r="AS36" s="105"/>
      <c r="AT36" s="105"/>
      <c r="AU36" s="105"/>
      <c r="AV36" s="105"/>
      <c r="AW36" s="228"/>
      <c r="AX36" s="103"/>
      <c r="AY36" s="105"/>
      <c r="AZ36" s="105"/>
      <c r="BA36" s="105"/>
      <c r="BB36" s="105"/>
      <c r="BC36" s="105"/>
      <c r="BD36" s="105"/>
      <c r="BE36" s="105"/>
      <c r="BF36" s="105"/>
      <c r="BG36" s="105"/>
      <c r="BH36" s="105"/>
      <c r="BI36" s="106"/>
      <c r="BJ36" s="107"/>
      <c r="BK36" s="228"/>
      <c r="BL36" s="379" t="str">
        <f t="shared" si="6"/>
        <v/>
      </c>
      <c r="BM36" s="380" t="str">
        <f t="shared" si="7"/>
        <v/>
      </c>
      <c r="BN36" s="380" t="str">
        <f>IFERROR(K36/('Donnees de base'!M36*0.48),"")</f>
        <v/>
      </c>
      <c r="BO36" s="380" t="str">
        <f>IFERROR(L36/('Donnees de base'!M36*0.52),"")</f>
        <v/>
      </c>
      <c r="BP36" s="380" t="str">
        <f>IFERROR(T36/('Donnees de base'!K36*0.48),"")</f>
        <v/>
      </c>
      <c r="BQ36" s="380" t="str">
        <f>IFERROR(U36/('Donnees de base'!K36*0.52),"")</f>
        <v/>
      </c>
      <c r="BR36" s="380" t="str">
        <f>IFERROR(W36/('Donnees de base'!L36*0.48),"")</f>
        <v/>
      </c>
      <c r="BS36" s="380" t="str">
        <f>IFERROR(X36/('Donnees de base'!L36*0.52),"")</f>
        <v/>
      </c>
      <c r="BT36" s="380" t="s">
        <v>309</v>
      </c>
      <c r="BU36" s="381" t="s">
        <v>309</v>
      </c>
      <c r="BV36" s="380" t="s">
        <v>309</v>
      </c>
      <c r="BW36" s="380" t="s">
        <v>309</v>
      </c>
      <c r="BX36" s="380" t="s">
        <v>309</v>
      </c>
      <c r="BY36" s="380" t="s">
        <v>309</v>
      </c>
      <c r="BZ36" s="380" t="s">
        <v>309</v>
      </c>
      <c r="CA36" s="380" t="s">
        <v>309</v>
      </c>
      <c r="CB36" s="380" t="s">
        <v>309</v>
      </c>
      <c r="CC36" s="380" t="s">
        <v>309</v>
      </c>
      <c r="CD36" s="380" t="str">
        <f>IFERROR(AN36/('Donnees de base'!M36*0.48),"")</f>
        <v/>
      </c>
      <c r="CE36" s="380" t="s">
        <v>309</v>
      </c>
      <c r="CF36" s="380" t="s">
        <v>309</v>
      </c>
      <c r="CG36" s="380" t="s">
        <v>309</v>
      </c>
      <c r="CH36" s="382" t="s">
        <v>309</v>
      </c>
      <c r="CI36" s="332"/>
      <c r="CJ36" s="333" t="str">
        <f>IF('Donnees de base'!C36="","",'Donnees de base'!C36)</f>
        <v>DATA</v>
      </c>
      <c r="CK36" s="333" t="str">
        <f>IF('Donnees de base'!D36="","",'Donnees de base'!D36)</f>
        <v/>
      </c>
      <c r="CL36" s="333">
        <f>IF('Donnees de base'!G36="","",'Donnees de base'!G36)</f>
        <v>0</v>
      </c>
      <c r="CM36" s="110"/>
      <c r="CN36" s="383" t="s">
        <v>309</v>
      </c>
      <c r="CO36" s="335">
        <f>IF('Donnees de base'!K36="","",'Donnees de base'!K36)</f>
        <v>0</v>
      </c>
      <c r="CP36" s="423"/>
      <c r="CQ36" s="110"/>
      <c r="CR36" s="110"/>
      <c r="CS36" s="433"/>
      <c r="CT36" s="419">
        <f t="shared" si="8"/>
        <v>0</v>
      </c>
      <c r="CU36" s="389">
        <f t="shared" si="9"/>
        <v>0</v>
      </c>
      <c r="CV36" s="420">
        <f t="shared" si="10"/>
        <v>0</v>
      </c>
      <c r="CW36" s="423"/>
      <c r="CX36" s="110"/>
      <c r="CY36" s="110"/>
      <c r="CZ36" s="424"/>
      <c r="DA36" s="419">
        <f t="shared" si="11"/>
        <v>0</v>
      </c>
      <c r="DB36" s="389">
        <f t="shared" si="12"/>
        <v>0</v>
      </c>
      <c r="DC36" s="420">
        <f t="shared" si="13"/>
        <v>0</v>
      </c>
      <c r="DD36" s="421"/>
      <c r="DE36" s="110"/>
      <c r="DF36" s="110"/>
      <c r="DG36" s="422"/>
      <c r="DH36" s="419">
        <f t="shared" si="14"/>
        <v>0</v>
      </c>
      <c r="DI36" s="389">
        <f t="shared" si="15"/>
        <v>0</v>
      </c>
      <c r="DJ36" s="420">
        <f t="shared" si="16"/>
        <v>0</v>
      </c>
      <c r="DK36" s="423"/>
      <c r="DL36" s="110"/>
      <c r="DM36" s="110"/>
      <c r="DN36" s="424"/>
      <c r="DO36" s="348">
        <f t="shared" si="17"/>
        <v>0</v>
      </c>
      <c r="DP36" s="333">
        <f t="shared" si="18"/>
        <v>0</v>
      </c>
      <c r="DQ36" s="349">
        <f t="shared" si="19"/>
        <v>0</v>
      </c>
      <c r="DR36" s="430">
        <f t="shared" ref="DR36:DS36" si="170">SUM(CT36,DH36)</f>
        <v>0</v>
      </c>
      <c r="DS36" s="399">
        <f t="shared" si="170"/>
        <v>0</v>
      </c>
      <c r="DT36" s="431">
        <f t="shared" si="21"/>
        <v>0</v>
      </c>
      <c r="DU36" s="401">
        <f t="shared" ref="DU36:DV36" si="171">SUM(DA36,DO36)</f>
        <v>0</v>
      </c>
      <c r="DV36" s="399">
        <f t="shared" si="171"/>
        <v>0</v>
      </c>
      <c r="DW36" s="402">
        <f t="shared" si="23"/>
        <v>0</v>
      </c>
      <c r="DX36" s="432">
        <f t="shared" ref="DX36:DY36" si="172">SUM(CP36,CR36,CW36,CY36,DD36,DF36,DK36,DM36)</f>
        <v>0</v>
      </c>
      <c r="DY36" s="351">
        <f t="shared" si="172"/>
        <v>0</v>
      </c>
      <c r="DZ36" s="354">
        <f t="shared" si="25"/>
        <v>0</v>
      </c>
      <c r="EA36" s="531"/>
      <c r="EB36" s="532"/>
      <c r="EC36" s="533"/>
      <c r="ED36" s="530"/>
      <c r="EE36" s="408">
        <f t="shared" si="26"/>
        <v>0</v>
      </c>
      <c r="EF36" s="409">
        <f t="shared" si="27"/>
        <v>0</v>
      </c>
      <c r="EG36" s="410" t="str">
        <f>IFERROR(EF36/'Donnees de base'!E36,"")</f>
        <v/>
      </c>
      <c r="EH36" s="410">
        <f t="shared" si="28"/>
        <v>0</v>
      </c>
      <c r="EI36" s="411" t="str">
        <f>IFERROR(EH36/'Donnees de base'!F36,"")</f>
        <v/>
      </c>
      <c r="EJ36" s="365">
        <f t="shared" si="29"/>
        <v>0</v>
      </c>
      <c r="EK36" s="366" t="str">
        <f>IFERROR(EJ36/'Donnees de base'!G36,"")</f>
        <v/>
      </c>
      <c r="EL36" s="412" t="str">
        <f>IFERROR(DZ36/'Donnees de base'!K36,"")</f>
        <v/>
      </c>
      <c r="EM36" s="413" t="str">
        <f>IFERROR(DZ36/'Donnees de base'!P36,"")</f>
        <v/>
      </c>
      <c r="EN36" s="413" t="str">
        <f>IFERROR(DZ36/'Donnees de base'!T36,"")</f>
        <v/>
      </c>
      <c r="EO36" s="414" t="str">
        <f>IFERROR(EE36/'Donnees de base'!L36,"")</f>
        <v/>
      </c>
      <c r="EP36" s="370" t="str">
        <f>IFERROR(EJ36/('Donnees de base'!K36+'Donnees de base'!L36),"")</f>
        <v/>
      </c>
      <c r="EQ36" s="346"/>
      <c r="ER36" s="525">
        <v>0</v>
      </c>
      <c r="ES36" s="372">
        <f t="shared" si="30"/>
        <v>0</v>
      </c>
      <c r="ET36" s="84"/>
      <c r="EU36" s="84"/>
      <c r="EV36" s="373" t="str">
        <f>IFERROR((((ET36+EU36)*'Donnees de base'!$X$49)-(DZ36+EE36))/((ET36+EU36)*'Donnees de base'!$X$49),"")</f>
        <v/>
      </c>
      <c r="EW36" s="374">
        <f>IFERROR(Jour2!EW36-(ET36+EU36),"")</f>
        <v>0</v>
      </c>
      <c r="EX36" s="421"/>
      <c r="EY36" s="110"/>
      <c r="EZ36" s="110"/>
      <c r="FA36" s="422"/>
      <c r="FB36" s="423"/>
      <c r="FC36" s="110"/>
      <c r="FD36" s="424"/>
      <c r="FE36" s="395"/>
      <c r="FF36" s="415" t="str">
        <f>IFERROR(FE36/'Donnees de base'!AC36,"")</f>
        <v/>
      </c>
      <c r="FG36" s="386"/>
      <c r="FH36" s="415" t="str">
        <f>IFERROR(FG36/'Donnees de base'!AD36,"")</f>
        <v/>
      </c>
      <c r="FI36" s="386"/>
      <c r="FJ36" s="415" t="str">
        <f>IFERROR(FI36/'Donnees de base'!AE36,"")</f>
        <v/>
      </c>
      <c r="FK36" s="386"/>
      <c r="FL36" s="415" t="str">
        <f>IFERROR(FK36/'Donnees de base'!AF36,"")</f>
        <v/>
      </c>
      <c r="FM36" s="386"/>
      <c r="FN36" s="415" t="str">
        <f>IFERROR(FM36/'Donnees de base'!AG36,"")</f>
        <v/>
      </c>
      <c r="FO36" s="416">
        <f t="shared" si="31"/>
        <v>0</v>
      </c>
      <c r="FP36" s="386"/>
      <c r="FQ36" s="415" t="str">
        <f>IFERROR(FP36/'Donnees de base'!AH36,"")</f>
        <v/>
      </c>
      <c r="FR36" s="386"/>
      <c r="FS36" s="415" t="str">
        <f>IFERROR(FR36/'Donnees de base'!AI36,"")</f>
        <v/>
      </c>
      <c r="FT36" s="386"/>
      <c r="FU36" s="415" t="str">
        <f>IFERROR(FT36/'Donnees de base'!AJ36,"")</f>
        <v/>
      </c>
      <c r="FV36" s="416">
        <f t="shared" si="32"/>
        <v>0</v>
      </c>
      <c r="FW36" s="386"/>
      <c r="FX36" s="415" t="str">
        <f>IFERROR(FW36/'Donnees de base'!AK36,"")</f>
        <v/>
      </c>
      <c r="FY36" s="386"/>
      <c r="FZ36" s="415" t="str">
        <f>IFERROR(FY36/'Donnees de base'!AL36,"")</f>
        <v/>
      </c>
      <c r="GA36" s="386"/>
      <c r="GB36" s="415" t="str">
        <f>IFERROR(GA36/'Donnees de base'!AM36,"")</f>
        <v/>
      </c>
      <c r="GC36" s="416">
        <f t="shared" si="33"/>
        <v>0</v>
      </c>
      <c r="GD36" s="386"/>
      <c r="GE36" s="415" t="str">
        <f>IFERROR(GD36/'Donnees de base'!AN36,"")</f>
        <v/>
      </c>
      <c r="GF36" s="101"/>
      <c r="GG36" s="415" t="str">
        <f>IFERROR(GF36/'Donnees de base'!AO36,"")</f>
        <v/>
      </c>
      <c r="GH36" s="386"/>
      <c r="GI36" s="415" t="str">
        <f>IFERROR(GH36/'Donnees de base'!AP36,"")</f>
        <v/>
      </c>
      <c r="GJ36" s="386"/>
      <c r="GK36" s="417" t="str">
        <f>IFERROR(GJ36/'Donnees de base'!AQ36,"")</f>
        <v/>
      </c>
      <c r="GL36" s="418">
        <f t="shared" si="34"/>
        <v>0</v>
      </c>
      <c r="GM36" s="397"/>
      <c r="GN36" s="415" t="str">
        <f>IFERROR(GM36/'Donnees de base'!AS36,"")</f>
        <v/>
      </c>
      <c r="GO36" s="386"/>
      <c r="GP36" s="415" t="str">
        <f>IFERROR(GO36/'Donnees de base'!AT36,"")</f>
        <v/>
      </c>
      <c r="GQ36" s="386"/>
      <c r="GR36" s="415" t="str">
        <f>IFERROR(GQ36/'Donnees de base'!AU36,"")</f>
        <v/>
      </c>
      <c r="GS36" s="386"/>
      <c r="GT36" s="415" t="str">
        <f>IFERROR(GS36/'Donnees de base'!AV36,"")</f>
        <v/>
      </c>
      <c r="GU36" s="386"/>
      <c r="GV36" s="415" t="str">
        <f>IFERROR(GU36/'Donnees de base'!AW36,"")</f>
        <v/>
      </c>
      <c r="GW36" s="416">
        <f t="shared" si="35"/>
        <v>0</v>
      </c>
      <c r="GX36" s="386"/>
      <c r="GY36" s="415" t="str">
        <f>IFERROR(GX36/'Donnees de base'!AX36,"")</f>
        <v/>
      </c>
      <c r="GZ36" s="386"/>
      <c r="HA36" s="415" t="str">
        <f>IFERROR(GZ36/'Donnees de base'!AY36,"")</f>
        <v/>
      </c>
      <c r="HB36" s="386"/>
      <c r="HC36" s="415" t="str">
        <f>IFERROR(HB36/'Donnees de base'!AZ36,"")</f>
        <v/>
      </c>
      <c r="HD36" s="416">
        <f t="shared" si="36"/>
        <v>0</v>
      </c>
      <c r="HE36" s="386"/>
      <c r="HF36" s="415" t="str">
        <f>IFERROR(HE36/'Donnees de base'!BA36,"")</f>
        <v/>
      </c>
      <c r="HG36" s="386"/>
      <c r="HH36" s="415" t="str">
        <f>IFERROR(HG36/'Donnees de base'!BB36,"")</f>
        <v/>
      </c>
      <c r="HI36" s="386"/>
      <c r="HJ36" s="415" t="str">
        <f>IFERROR(HI36/'Donnees de base'!BC36,"")</f>
        <v/>
      </c>
      <c r="HK36" s="416">
        <f t="shared" si="37"/>
        <v>0</v>
      </c>
      <c r="HL36" s="386"/>
      <c r="HM36" s="415" t="str">
        <f>IFERROR(HL36/'Donnees de base'!BD36,"")</f>
        <v/>
      </c>
      <c r="HN36" s="386"/>
      <c r="HO36" s="415" t="str">
        <f>IFERROR(HN36/'Donnees de base'!BE36,"")</f>
        <v/>
      </c>
      <c r="HP36" s="386"/>
      <c r="HQ36" s="415" t="str">
        <f>IFERROR(HP36/'Donnees de base'!BF36,"")</f>
        <v/>
      </c>
      <c r="HR36" s="386"/>
      <c r="HS36" s="417" t="str">
        <f>IFERROR(HR36/'Donnees de base'!BG36,"")</f>
        <v/>
      </c>
      <c r="HT36" s="418">
        <f t="shared" si="38"/>
        <v>0</v>
      </c>
      <c r="HU36" s="397"/>
      <c r="HV36" s="415" t="str">
        <f>IFERROR(HU36/'Donnees de base'!BI36,"")</f>
        <v/>
      </c>
      <c r="HW36" s="386"/>
      <c r="HX36" s="415" t="str">
        <f>IFERROR(HW36/'Donnees de base'!BJ36,"")</f>
        <v/>
      </c>
      <c r="HY36" s="386"/>
      <c r="HZ36" s="415" t="str">
        <f>IFERROR(HY36/'Donnees de base'!BK36,"")</f>
        <v/>
      </c>
      <c r="IA36" s="386"/>
      <c r="IB36" s="415" t="str">
        <f>IFERROR(IA36/'Donnees de base'!BL36,"")</f>
        <v/>
      </c>
      <c r="IC36" s="386"/>
      <c r="ID36" s="415" t="str">
        <f>IFERROR(IC36/'Donnees de base'!BM36,"")</f>
        <v/>
      </c>
      <c r="IE36" s="416">
        <f t="shared" si="39"/>
        <v>0</v>
      </c>
      <c r="IF36" s="386"/>
      <c r="IG36" s="415" t="str">
        <f>IFERROR(IF36/'Donnees de base'!BN36,"")</f>
        <v/>
      </c>
      <c r="IH36" s="386"/>
      <c r="II36" s="415" t="str">
        <f>IFERROR(IH36/'Donnees de base'!BO36,"")</f>
        <v/>
      </c>
      <c r="IJ36" s="386"/>
      <c r="IK36" s="415" t="str">
        <f>IFERROR(IJ36/'Donnees de base'!BP36,"")</f>
        <v/>
      </c>
      <c r="IL36" s="416">
        <f t="shared" si="40"/>
        <v>0</v>
      </c>
      <c r="IM36" s="386"/>
      <c r="IN36" s="415" t="str">
        <f>IFERROR(IM36/'Donnees de base'!BQ36,"")</f>
        <v/>
      </c>
      <c r="IO36" s="386"/>
      <c r="IP36" s="415" t="str">
        <f>IFERROR(IO36/'Donnees de base'!BR36,"")</f>
        <v/>
      </c>
      <c r="IQ36" s="386"/>
      <c r="IR36" s="415" t="str">
        <f>IFERROR(IQ36/'Donnees de base'!BS36,"")</f>
        <v/>
      </c>
      <c r="IS36" s="416">
        <f t="shared" si="41"/>
        <v>0</v>
      </c>
      <c r="IT36" s="386"/>
      <c r="IU36" s="415" t="str">
        <f>IFERROR(IT36/'Donnees de base'!BT36,"")</f>
        <v/>
      </c>
      <c r="IV36" s="386"/>
      <c r="IW36" s="415" t="str">
        <f>IFERROR(IV36/'Donnees de base'!BU36,"")</f>
        <v/>
      </c>
      <c r="IX36" s="386"/>
      <c r="IY36" s="415" t="str">
        <f>IFERROR(IX36/'Donnees de base'!BV36,"")</f>
        <v/>
      </c>
      <c r="IZ36" s="386"/>
      <c r="JA36" s="417" t="str">
        <f>IFERROR(IZ36/'Donnees de base'!BW36,"")</f>
        <v/>
      </c>
      <c r="JB36" s="418">
        <f t="shared" si="42"/>
        <v>0</v>
      </c>
      <c r="JC36" s="397"/>
      <c r="JD36" s="415" t="str">
        <f>IFERROR(JC36/'Donnees de base'!BY36,"")</f>
        <v/>
      </c>
      <c r="JE36" s="386"/>
      <c r="JF36" s="386"/>
      <c r="JG36" s="386"/>
      <c r="JH36" s="386"/>
      <c r="JI36" s="389">
        <f t="shared" si="43"/>
        <v>0</v>
      </c>
      <c r="JJ36" s="417" t="str">
        <f>IFERROR(JI36/('Donnees de base'!CD36-'Donnees de base'!BY36),"")</f>
        <v/>
      </c>
      <c r="JK36" s="418">
        <f t="shared" si="44"/>
        <v>0</v>
      </c>
    </row>
    <row r="37" spans="1:271" ht="15.4">
      <c r="A37" s="214" t="str">
        <f>IF('Donnees de base'!A37="","",'Donnees de base'!A37)</f>
        <v>COUP</v>
      </c>
      <c r="B37" s="215" t="str">
        <f>IF('Donnees de base'!B37="","",'Donnees de base'!B37)</f>
        <v>GPEI</v>
      </c>
      <c r="C37" s="215" t="str">
        <f>IF('Donnees de base'!C37="","",'Donnees de base'!C37)</f>
        <v>DATA</v>
      </c>
      <c r="D37" s="215" t="str">
        <f>IF('Donnees de base'!D37="","",'Donnees de base'!D37)</f>
        <v/>
      </c>
      <c r="E37" s="216" t="str">
        <f>IF('Donnees de base'!H37="","",'Donnees de base'!H37)</f>
        <v/>
      </c>
      <c r="F37" s="227">
        <v>0</v>
      </c>
      <c r="G37" s="228"/>
      <c r="H37" s="229" t="str">
        <f>IF('Donnees de base'!Y37="","",'Donnees de base'!Y37)</f>
        <v/>
      </c>
      <c r="I37" s="106"/>
      <c r="J37" s="230">
        <f t="shared" si="0"/>
        <v>0</v>
      </c>
      <c r="K37" s="105"/>
      <c r="L37" s="106"/>
      <c r="M37" s="230">
        <f t="shared" si="1"/>
        <v>0</v>
      </c>
      <c r="N37" s="105"/>
      <c r="O37" s="105"/>
      <c r="P37" s="231">
        <f t="shared" si="2"/>
        <v>0</v>
      </c>
      <c r="Q37" s="105"/>
      <c r="R37" s="105"/>
      <c r="S37" s="231">
        <f t="shared" si="3"/>
        <v>0</v>
      </c>
      <c r="T37" s="232">
        <f t="shared" ref="T37:U37" si="173">SUM(N37,Q37)</f>
        <v>0</v>
      </c>
      <c r="U37" s="232">
        <f t="shared" si="173"/>
        <v>0</v>
      </c>
      <c r="V37" s="231">
        <f t="shared" si="5"/>
        <v>0</v>
      </c>
      <c r="W37" s="105"/>
      <c r="X37" s="228"/>
      <c r="Y37" s="114"/>
      <c r="Z37" s="115"/>
      <c r="AA37" s="115"/>
      <c r="AB37" s="115"/>
      <c r="AC37" s="116"/>
      <c r="AD37" s="107"/>
      <c r="AE37" s="228"/>
      <c r="AF37" s="103"/>
      <c r="AG37" s="105"/>
      <c r="AH37" s="105"/>
      <c r="AI37" s="105"/>
      <c r="AJ37" s="105"/>
      <c r="AK37" s="105"/>
      <c r="AL37" s="105"/>
      <c r="AM37" s="105"/>
      <c r="AN37" s="106"/>
      <c r="AO37" s="107"/>
      <c r="AP37" s="105"/>
      <c r="AQ37" s="105"/>
      <c r="AR37" s="105"/>
      <c r="AS37" s="105"/>
      <c r="AT37" s="105"/>
      <c r="AU37" s="105"/>
      <c r="AV37" s="105"/>
      <c r="AW37" s="228"/>
      <c r="AX37" s="103"/>
      <c r="AY37" s="105"/>
      <c r="AZ37" s="105"/>
      <c r="BA37" s="105"/>
      <c r="BB37" s="105"/>
      <c r="BC37" s="105"/>
      <c r="BD37" s="105"/>
      <c r="BE37" s="105"/>
      <c r="BF37" s="105"/>
      <c r="BG37" s="105"/>
      <c r="BH37" s="105"/>
      <c r="BI37" s="106"/>
      <c r="BJ37" s="107"/>
      <c r="BK37" s="228"/>
      <c r="BL37" s="379" t="str">
        <f t="shared" si="6"/>
        <v/>
      </c>
      <c r="BM37" s="380" t="str">
        <f t="shared" si="7"/>
        <v/>
      </c>
      <c r="BN37" s="380" t="str">
        <f>IFERROR(K37/('Donnees de base'!M37*0.48),"")</f>
        <v/>
      </c>
      <c r="BO37" s="380" t="str">
        <f>IFERROR(L37/('Donnees de base'!M37*0.52),"")</f>
        <v/>
      </c>
      <c r="BP37" s="380" t="str">
        <f>IFERROR(T37/('Donnees de base'!K37*0.48),"")</f>
        <v/>
      </c>
      <c r="BQ37" s="380" t="str">
        <f>IFERROR(U37/('Donnees de base'!K37*0.52),"")</f>
        <v/>
      </c>
      <c r="BR37" s="380" t="str">
        <f>IFERROR(W37/('Donnees de base'!L37*0.48),"")</f>
        <v/>
      </c>
      <c r="BS37" s="380" t="str">
        <f>IFERROR(X37/('Donnees de base'!L37*0.52),"")</f>
        <v/>
      </c>
      <c r="BT37" s="380" t="s">
        <v>309</v>
      </c>
      <c r="BU37" s="381" t="s">
        <v>309</v>
      </c>
      <c r="BV37" s="380" t="s">
        <v>309</v>
      </c>
      <c r="BW37" s="380" t="s">
        <v>309</v>
      </c>
      <c r="BX37" s="380" t="s">
        <v>309</v>
      </c>
      <c r="BY37" s="380" t="s">
        <v>309</v>
      </c>
      <c r="BZ37" s="380" t="s">
        <v>309</v>
      </c>
      <c r="CA37" s="380" t="s">
        <v>309</v>
      </c>
      <c r="CB37" s="380" t="s">
        <v>309</v>
      </c>
      <c r="CC37" s="380" t="s">
        <v>309</v>
      </c>
      <c r="CD37" s="380" t="str">
        <f>IFERROR(AN37/('Donnees de base'!M37*0.48),"")</f>
        <v/>
      </c>
      <c r="CE37" s="380" t="s">
        <v>309</v>
      </c>
      <c r="CF37" s="380" t="s">
        <v>309</v>
      </c>
      <c r="CG37" s="380" t="s">
        <v>309</v>
      </c>
      <c r="CH37" s="382" t="s">
        <v>309</v>
      </c>
      <c r="CI37" s="332"/>
      <c r="CJ37" s="333" t="str">
        <f>IF('Donnees de base'!C37="","",'Donnees de base'!C37)</f>
        <v>DATA</v>
      </c>
      <c r="CK37" s="333" t="str">
        <f>IF('Donnees de base'!D37="","",'Donnees de base'!D37)</f>
        <v/>
      </c>
      <c r="CL37" s="333">
        <f>IF('Donnees de base'!G37="","",'Donnees de base'!G37)</f>
        <v>0</v>
      </c>
      <c r="CM37" s="110"/>
      <c r="CN37" s="383" t="s">
        <v>309</v>
      </c>
      <c r="CO37" s="335">
        <f>IF('Donnees de base'!K37="","",'Donnees de base'!K37)</f>
        <v>0</v>
      </c>
      <c r="CP37" s="423"/>
      <c r="CQ37" s="110"/>
      <c r="CR37" s="110"/>
      <c r="CS37" s="433"/>
      <c r="CT37" s="419">
        <f t="shared" si="8"/>
        <v>0</v>
      </c>
      <c r="CU37" s="389">
        <f t="shared" si="9"/>
        <v>0</v>
      </c>
      <c r="CV37" s="420">
        <f t="shared" si="10"/>
        <v>0</v>
      </c>
      <c r="CW37" s="423"/>
      <c r="CX37" s="110"/>
      <c r="CY37" s="110"/>
      <c r="CZ37" s="424"/>
      <c r="DA37" s="419">
        <f t="shared" si="11"/>
        <v>0</v>
      </c>
      <c r="DB37" s="389">
        <f t="shared" si="12"/>
        <v>0</v>
      </c>
      <c r="DC37" s="420">
        <f t="shared" si="13"/>
        <v>0</v>
      </c>
      <c r="DD37" s="421"/>
      <c r="DE37" s="110"/>
      <c r="DF37" s="110"/>
      <c r="DG37" s="422"/>
      <c r="DH37" s="419">
        <f t="shared" si="14"/>
        <v>0</v>
      </c>
      <c r="DI37" s="389">
        <f t="shared" si="15"/>
        <v>0</v>
      </c>
      <c r="DJ37" s="420">
        <f t="shared" si="16"/>
        <v>0</v>
      </c>
      <c r="DK37" s="423"/>
      <c r="DL37" s="110"/>
      <c r="DM37" s="110"/>
      <c r="DN37" s="424"/>
      <c r="DO37" s="348">
        <f t="shared" si="17"/>
        <v>0</v>
      </c>
      <c r="DP37" s="333">
        <f t="shared" si="18"/>
        <v>0</v>
      </c>
      <c r="DQ37" s="349">
        <f t="shared" si="19"/>
        <v>0</v>
      </c>
      <c r="DR37" s="430">
        <f t="shared" ref="DR37:DS37" si="174">SUM(CT37,DH37)</f>
        <v>0</v>
      </c>
      <c r="DS37" s="399">
        <f t="shared" si="174"/>
        <v>0</v>
      </c>
      <c r="DT37" s="431">
        <f t="shared" si="21"/>
        <v>0</v>
      </c>
      <c r="DU37" s="401">
        <f t="shared" ref="DU37:DV37" si="175">SUM(DA37,DO37)</f>
        <v>0</v>
      </c>
      <c r="DV37" s="399">
        <f t="shared" si="175"/>
        <v>0</v>
      </c>
      <c r="DW37" s="402">
        <f t="shared" si="23"/>
        <v>0</v>
      </c>
      <c r="DX37" s="432">
        <f t="shared" ref="DX37:DY37" si="176">SUM(CP37,CR37,CW37,CY37,DD37,DF37,DK37,DM37)</f>
        <v>0</v>
      </c>
      <c r="DY37" s="351">
        <f t="shared" si="176"/>
        <v>0</v>
      </c>
      <c r="DZ37" s="354">
        <f t="shared" si="25"/>
        <v>0</v>
      </c>
      <c r="EA37" s="526"/>
      <c r="EB37" s="532"/>
      <c r="EC37" s="533"/>
      <c r="ED37" s="529"/>
      <c r="EE37" s="408">
        <f t="shared" si="26"/>
        <v>0</v>
      </c>
      <c r="EF37" s="409">
        <f t="shared" si="27"/>
        <v>0</v>
      </c>
      <c r="EG37" s="410" t="str">
        <f>IFERROR(EF37/'Donnees de base'!E37,"")</f>
        <v/>
      </c>
      <c r="EH37" s="410">
        <f t="shared" si="28"/>
        <v>0</v>
      </c>
      <c r="EI37" s="411" t="str">
        <f>IFERROR(EH37/'Donnees de base'!F37,"")</f>
        <v/>
      </c>
      <c r="EJ37" s="365">
        <f t="shared" si="29"/>
        <v>0</v>
      </c>
      <c r="EK37" s="366" t="str">
        <f>IFERROR(EJ37/'Donnees de base'!G37,"")</f>
        <v/>
      </c>
      <c r="EL37" s="412" t="str">
        <f>IFERROR(DZ37/'Donnees de base'!K37,"")</f>
        <v/>
      </c>
      <c r="EM37" s="413" t="str">
        <f>IFERROR(DZ37/'Donnees de base'!P37,"")</f>
        <v/>
      </c>
      <c r="EN37" s="413" t="str">
        <f>IFERROR(DZ37/'Donnees de base'!T37,"")</f>
        <v/>
      </c>
      <c r="EO37" s="414" t="str">
        <f>IFERROR(EE37/'Donnees de base'!L37,"")</f>
        <v/>
      </c>
      <c r="EP37" s="370" t="str">
        <f>IFERROR(EJ37/('Donnees de base'!K37+'Donnees de base'!L37),"")</f>
        <v/>
      </c>
      <c r="EQ37" s="346"/>
      <c r="ER37" s="525">
        <v>0</v>
      </c>
      <c r="ES37" s="372">
        <f t="shared" si="30"/>
        <v>0</v>
      </c>
      <c r="ET37" s="84"/>
      <c r="EU37" s="84"/>
      <c r="EV37" s="373" t="str">
        <f>IFERROR((((ET37+EU37)*'Donnees de base'!$X$49)-(DZ37+EE37))/((ET37+EU37)*'Donnees de base'!$X$49),"")</f>
        <v/>
      </c>
      <c r="EW37" s="374">
        <f>IFERROR(Jour2!EW37-(ET37+EU37),"")</f>
        <v>0</v>
      </c>
      <c r="EX37" s="421"/>
      <c r="EY37" s="110"/>
      <c r="EZ37" s="110"/>
      <c r="FA37" s="422"/>
      <c r="FB37" s="423"/>
      <c r="FC37" s="110"/>
      <c r="FD37" s="424"/>
      <c r="FE37" s="395"/>
      <c r="FF37" s="415" t="str">
        <f>IFERROR(FE37/'Donnees de base'!AC37,"")</f>
        <v/>
      </c>
      <c r="FG37" s="386"/>
      <c r="FH37" s="415" t="str">
        <f>IFERROR(FG37/'Donnees de base'!AD37,"")</f>
        <v/>
      </c>
      <c r="FI37" s="386"/>
      <c r="FJ37" s="415" t="str">
        <f>IFERROR(FI37/'Donnees de base'!AE37,"")</f>
        <v/>
      </c>
      <c r="FK37" s="386"/>
      <c r="FL37" s="415" t="str">
        <f>IFERROR(FK37/'Donnees de base'!AF37,"")</f>
        <v/>
      </c>
      <c r="FM37" s="386"/>
      <c r="FN37" s="415" t="str">
        <f>IFERROR(FM37/'Donnees de base'!AG37,"")</f>
        <v/>
      </c>
      <c r="FO37" s="416">
        <f t="shared" si="31"/>
        <v>0</v>
      </c>
      <c r="FP37" s="386"/>
      <c r="FQ37" s="415" t="str">
        <f>IFERROR(FP37/'Donnees de base'!AH37,"")</f>
        <v/>
      </c>
      <c r="FR37" s="386"/>
      <c r="FS37" s="415" t="str">
        <f>IFERROR(FR37/'Donnees de base'!AI37,"")</f>
        <v/>
      </c>
      <c r="FT37" s="386"/>
      <c r="FU37" s="415" t="str">
        <f>IFERROR(FT37/'Donnees de base'!AJ37,"")</f>
        <v/>
      </c>
      <c r="FV37" s="416">
        <f t="shared" si="32"/>
        <v>0</v>
      </c>
      <c r="FW37" s="386"/>
      <c r="FX37" s="415" t="str">
        <f>IFERROR(FW37/'Donnees de base'!AK37,"")</f>
        <v/>
      </c>
      <c r="FY37" s="386"/>
      <c r="FZ37" s="415" t="str">
        <f>IFERROR(FY37/'Donnees de base'!AL37,"")</f>
        <v/>
      </c>
      <c r="GA37" s="386"/>
      <c r="GB37" s="415" t="str">
        <f>IFERROR(GA37/'Donnees de base'!AM37,"")</f>
        <v/>
      </c>
      <c r="GC37" s="416">
        <f t="shared" si="33"/>
        <v>0</v>
      </c>
      <c r="GD37" s="386"/>
      <c r="GE37" s="415" t="str">
        <f>IFERROR(GD37/'Donnees de base'!AN37,"")</f>
        <v/>
      </c>
      <c r="GF37" s="101"/>
      <c r="GG37" s="415" t="str">
        <f>IFERROR(GF37/'Donnees de base'!AO37,"")</f>
        <v/>
      </c>
      <c r="GH37" s="386"/>
      <c r="GI37" s="415" t="str">
        <f>IFERROR(GH37/'Donnees de base'!AP37,"")</f>
        <v/>
      </c>
      <c r="GJ37" s="386"/>
      <c r="GK37" s="417" t="str">
        <f>IFERROR(GJ37/'Donnees de base'!AQ37,"")</f>
        <v/>
      </c>
      <c r="GL37" s="418">
        <f t="shared" si="34"/>
        <v>0</v>
      </c>
      <c r="GM37" s="397"/>
      <c r="GN37" s="415" t="str">
        <f>IFERROR(GM37/'Donnees de base'!AS37,"")</f>
        <v/>
      </c>
      <c r="GO37" s="386"/>
      <c r="GP37" s="415" t="str">
        <f>IFERROR(GO37/'Donnees de base'!AT37,"")</f>
        <v/>
      </c>
      <c r="GQ37" s="386"/>
      <c r="GR37" s="415" t="str">
        <f>IFERROR(GQ37/'Donnees de base'!AU37,"")</f>
        <v/>
      </c>
      <c r="GS37" s="386"/>
      <c r="GT37" s="415" t="str">
        <f>IFERROR(GS37/'Donnees de base'!AV37,"")</f>
        <v/>
      </c>
      <c r="GU37" s="386"/>
      <c r="GV37" s="415" t="str">
        <f>IFERROR(GU37/'Donnees de base'!AW37,"")</f>
        <v/>
      </c>
      <c r="GW37" s="416">
        <f t="shared" si="35"/>
        <v>0</v>
      </c>
      <c r="GX37" s="386"/>
      <c r="GY37" s="415" t="str">
        <f>IFERROR(GX37/'Donnees de base'!AX37,"")</f>
        <v/>
      </c>
      <c r="GZ37" s="386"/>
      <c r="HA37" s="415" t="str">
        <f>IFERROR(GZ37/'Donnees de base'!AY37,"")</f>
        <v/>
      </c>
      <c r="HB37" s="386"/>
      <c r="HC37" s="415" t="str">
        <f>IFERROR(HB37/'Donnees de base'!AZ37,"")</f>
        <v/>
      </c>
      <c r="HD37" s="416">
        <f t="shared" si="36"/>
        <v>0</v>
      </c>
      <c r="HE37" s="386"/>
      <c r="HF37" s="415" t="str">
        <f>IFERROR(HE37/'Donnees de base'!BA37,"")</f>
        <v/>
      </c>
      <c r="HG37" s="386"/>
      <c r="HH37" s="415" t="str">
        <f>IFERROR(HG37/'Donnees de base'!BB37,"")</f>
        <v/>
      </c>
      <c r="HI37" s="386"/>
      <c r="HJ37" s="415" t="str">
        <f>IFERROR(HI37/'Donnees de base'!BC37,"")</f>
        <v/>
      </c>
      <c r="HK37" s="416">
        <f t="shared" si="37"/>
        <v>0</v>
      </c>
      <c r="HL37" s="386"/>
      <c r="HM37" s="415" t="str">
        <f>IFERROR(HL37/'Donnees de base'!BD37,"")</f>
        <v/>
      </c>
      <c r="HN37" s="386"/>
      <c r="HO37" s="415" t="str">
        <f>IFERROR(HN37/'Donnees de base'!BE37,"")</f>
        <v/>
      </c>
      <c r="HP37" s="386"/>
      <c r="HQ37" s="415" t="str">
        <f>IFERROR(HP37/'Donnees de base'!BF37,"")</f>
        <v/>
      </c>
      <c r="HR37" s="386"/>
      <c r="HS37" s="417" t="str">
        <f>IFERROR(HR37/'Donnees de base'!BG37,"")</f>
        <v/>
      </c>
      <c r="HT37" s="418">
        <f t="shared" si="38"/>
        <v>0</v>
      </c>
      <c r="HU37" s="397"/>
      <c r="HV37" s="415" t="str">
        <f>IFERROR(HU37/'Donnees de base'!BI37,"")</f>
        <v/>
      </c>
      <c r="HW37" s="386"/>
      <c r="HX37" s="415" t="str">
        <f>IFERROR(HW37/'Donnees de base'!BJ37,"")</f>
        <v/>
      </c>
      <c r="HY37" s="386"/>
      <c r="HZ37" s="415" t="str">
        <f>IFERROR(HY37/'Donnees de base'!BK37,"")</f>
        <v/>
      </c>
      <c r="IA37" s="386"/>
      <c r="IB37" s="415" t="str">
        <f>IFERROR(IA37/'Donnees de base'!BL37,"")</f>
        <v/>
      </c>
      <c r="IC37" s="386"/>
      <c r="ID37" s="415" t="str">
        <f>IFERROR(IC37/'Donnees de base'!BM37,"")</f>
        <v/>
      </c>
      <c r="IE37" s="416">
        <f t="shared" si="39"/>
        <v>0</v>
      </c>
      <c r="IF37" s="386"/>
      <c r="IG37" s="415" t="str">
        <f>IFERROR(IF37/'Donnees de base'!BN37,"")</f>
        <v/>
      </c>
      <c r="IH37" s="386"/>
      <c r="II37" s="415" t="str">
        <f>IFERROR(IH37/'Donnees de base'!BO37,"")</f>
        <v/>
      </c>
      <c r="IJ37" s="386"/>
      <c r="IK37" s="415" t="str">
        <f>IFERROR(IJ37/'Donnees de base'!BP37,"")</f>
        <v/>
      </c>
      <c r="IL37" s="416">
        <f t="shared" si="40"/>
        <v>0</v>
      </c>
      <c r="IM37" s="386"/>
      <c r="IN37" s="415" t="str">
        <f>IFERROR(IM37/'Donnees de base'!BQ37,"")</f>
        <v/>
      </c>
      <c r="IO37" s="386"/>
      <c r="IP37" s="415" t="str">
        <f>IFERROR(IO37/'Donnees de base'!BR37,"")</f>
        <v/>
      </c>
      <c r="IQ37" s="386"/>
      <c r="IR37" s="415" t="str">
        <f>IFERROR(IQ37/'Donnees de base'!BS37,"")</f>
        <v/>
      </c>
      <c r="IS37" s="416">
        <f t="shared" si="41"/>
        <v>0</v>
      </c>
      <c r="IT37" s="386"/>
      <c r="IU37" s="415" t="str">
        <f>IFERROR(IT37/'Donnees de base'!BT37,"")</f>
        <v/>
      </c>
      <c r="IV37" s="386"/>
      <c r="IW37" s="415" t="str">
        <f>IFERROR(IV37/'Donnees de base'!BU37,"")</f>
        <v/>
      </c>
      <c r="IX37" s="386"/>
      <c r="IY37" s="415" t="str">
        <f>IFERROR(IX37/'Donnees de base'!BV37,"")</f>
        <v/>
      </c>
      <c r="IZ37" s="386"/>
      <c r="JA37" s="417" t="str">
        <f>IFERROR(IZ37/'Donnees de base'!BW37,"")</f>
        <v/>
      </c>
      <c r="JB37" s="418">
        <f t="shared" si="42"/>
        <v>0</v>
      </c>
      <c r="JC37" s="397"/>
      <c r="JD37" s="415" t="str">
        <f>IFERROR(JC37/'Donnees de base'!BY37,"")</f>
        <v/>
      </c>
      <c r="JE37" s="386"/>
      <c r="JF37" s="386"/>
      <c r="JG37" s="386"/>
      <c r="JH37" s="386"/>
      <c r="JI37" s="389">
        <f t="shared" si="43"/>
        <v>0</v>
      </c>
      <c r="JJ37" s="417" t="str">
        <f>IFERROR(JI37/('Donnees de base'!CD37-'Donnees de base'!BY37),"")</f>
        <v/>
      </c>
      <c r="JK37" s="418">
        <f t="shared" si="44"/>
        <v>0</v>
      </c>
    </row>
    <row r="38" spans="1:271" ht="15.4">
      <c r="A38" s="214" t="str">
        <f>IF('Donnees de base'!A38="","",'Donnees de base'!A38)</f>
        <v>COUP</v>
      </c>
      <c r="B38" s="215" t="str">
        <f>IF('Donnees de base'!B38="","",'Donnees de base'!B38)</f>
        <v>GPEI</v>
      </c>
      <c r="C38" s="215" t="str">
        <f>IF('Donnees de base'!C38="","",'Donnees de base'!C38)</f>
        <v>DATA</v>
      </c>
      <c r="D38" s="215" t="str">
        <f>IF('Donnees de base'!D38="","",'Donnees de base'!D38)</f>
        <v/>
      </c>
      <c r="E38" s="216" t="str">
        <f>IF('Donnees de base'!H38="","",'Donnees de base'!H38)</f>
        <v/>
      </c>
      <c r="F38" s="227">
        <v>0</v>
      </c>
      <c r="G38" s="228"/>
      <c r="H38" s="229" t="str">
        <f>IF('Donnees de base'!Y38="","",'Donnees de base'!Y38)</f>
        <v/>
      </c>
      <c r="I38" s="106"/>
      <c r="J38" s="230">
        <f t="shared" si="0"/>
        <v>0</v>
      </c>
      <c r="K38" s="105"/>
      <c r="L38" s="106"/>
      <c r="M38" s="230">
        <f t="shared" si="1"/>
        <v>0</v>
      </c>
      <c r="N38" s="105"/>
      <c r="O38" s="105"/>
      <c r="P38" s="231">
        <f t="shared" si="2"/>
        <v>0</v>
      </c>
      <c r="Q38" s="105"/>
      <c r="R38" s="105"/>
      <c r="S38" s="231">
        <f t="shared" si="3"/>
        <v>0</v>
      </c>
      <c r="T38" s="232">
        <f t="shared" ref="T38:U38" si="177">SUM(N38,Q38)</f>
        <v>0</v>
      </c>
      <c r="U38" s="232">
        <f t="shared" si="177"/>
        <v>0</v>
      </c>
      <c r="V38" s="231">
        <f t="shared" si="5"/>
        <v>0</v>
      </c>
      <c r="W38" s="105"/>
      <c r="X38" s="228"/>
      <c r="Y38" s="114"/>
      <c r="Z38" s="115"/>
      <c r="AA38" s="115"/>
      <c r="AB38" s="115"/>
      <c r="AC38" s="116"/>
      <c r="AD38" s="107"/>
      <c r="AE38" s="228"/>
      <c r="AF38" s="103"/>
      <c r="AG38" s="105"/>
      <c r="AH38" s="105"/>
      <c r="AI38" s="105"/>
      <c r="AJ38" s="105"/>
      <c r="AK38" s="105"/>
      <c r="AL38" s="105"/>
      <c r="AM38" s="105"/>
      <c r="AN38" s="106"/>
      <c r="AO38" s="107"/>
      <c r="AP38" s="105"/>
      <c r="AQ38" s="105"/>
      <c r="AR38" s="105"/>
      <c r="AS38" s="105"/>
      <c r="AT38" s="105"/>
      <c r="AU38" s="105"/>
      <c r="AV38" s="105"/>
      <c r="AW38" s="228"/>
      <c r="AX38" s="103"/>
      <c r="AY38" s="105"/>
      <c r="AZ38" s="105"/>
      <c r="BA38" s="105"/>
      <c r="BB38" s="105"/>
      <c r="BC38" s="105"/>
      <c r="BD38" s="105"/>
      <c r="BE38" s="105"/>
      <c r="BF38" s="105"/>
      <c r="BG38" s="105"/>
      <c r="BH38" s="105"/>
      <c r="BI38" s="106"/>
      <c r="BJ38" s="107"/>
      <c r="BK38" s="228"/>
      <c r="BL38" s="379" t="str">
        <f t="shared" si="6"/>
        <v/>
      </c>
      <c r="BM38" s="380" t="str">
        <f t="shared" si="7"/>
        <v/>
      </c>
      <c r="BN38" s="380" t="str">
        <f>IFERROR(K38/('Donnees de base'!M38*0.48),"")</f>
        <v/>
      </c>
      <c r="BO38" s="380" t="str">
        <f>IFERROR(L38/('Donnees de base'!M38*0.52),"")</f>
        <v/>
      </c>
      <c r="BP38" s="380" t="str">
        <f>IFERROR(T38/('Donnees de base'!K38*0.48),"")</f>
        <v/>
      </c>
      <c r="BQ38" s="380" t="str">
        <f>IFERROR(U38/('Donnees de base'!K38*0.52),"")</f>
        <v/>
      </c>
      <c r="BR38" s="380" t="str">
        <f>IFERROR(W38/('Donnees de base'!L38*0.48),"")</f>
        <v/>
      </c>
      <c r="BS38" s="380" t="str">
        <f>IFERROR(X38/('Donnees de base'!L38*0.52),"")</f>
        <v/>
      </c>
      <c r="BT38" s="380" t="s">
        <v>309</v>
      </c>
      <c r="BU38" s="381" t="s">
        <v>309</v>
      </c>
      <c r="BV38" s="380" t="s">
        <v>309</v>
      </c>
      <c r="BW38" s="380" t="s">
        <v>309</v>
      </c>
      <c r="BX38" s="380" t="s">
        <v>309</v>
      </c>
      <c r="BY38" s="380" t="s">
        <v>309</v>
      </c>
      <c r="BZ38" s="380" t="s">
        <v>309</v>
      </c>
      <c r="CA38" s="380" t="s">
        <v>309</v>
      </c>
      <c r="CB38" s="380" t="s">
        <v>309</v>
      </c>
      <c r="CC38" s="380" t="s">
        <v>309</v>
      </c>
      <c r="CD38" s="380" t="str">
        <f>IFERROR(AN38/('Donnees de base'!M38*0.48),"")</f>
        <v/>
      </c>
      <c r="CE38" s="380" t="s">
        <v>309</v>
      </c>
      <c r="CF38" s="380" t="s">
        <v>309</v>
      </c>
      <c r="CG38" s="380" t="s">
        <v>309</v>
      </c>
      <c r="CH38" s="382" t="s">
        <v>309</v>
      </c>
      <c r="CI38" s="332"/>
      <c r="CJ38" s="333" t="str">
        <f>IF('Donnees de base'!C38="","",'Donnees de base'!C38)</f>
        <v>DATA</v>
      </c>
      <c r="CK38" s="333" t="str">
        <f>IF('Donnees de base'!D38="","",'Donnees de base'!D38)</f>
        <v/>
      </c>
      <c r="CL38" s="333">
        <f>IF('Donnees de base'!G38="","",'Donnees de base'!G38)</f>
        <v>0</v>
      </c>
      <c r="CM38" s="110"/>
      <c r="CN38" s="383" t="s">
        <v>309</v>
      </c>
      <c r="CO38" s="335">
        <f>IF('Donnees de base'!K38="","",'Donnees de base'!K38)</f>
        <v>0</v>
      </c>
      <c r="CP38" s="423"/>
      <c r="CQ38" s="110"/>
      <c r="CR38" s="110"/>
      <c r="CS38" s="433"/>
      <c r="CT38" s="419">
        <f t="shared" si="8"/>
        <v>0</v>
      </c>
      <c r="CU38" s="389">
        <f t="shared" si="9"/>
        <v>0</v>
      </c>
      <c r="CV38" s="420">
        <f t="shared" si="10"/>
        <v>0</v>
      </c>
      <c r="CW38" s="423"/>
      <c r="CX38" s="110"/>
      <c r="CY38" s="110"/>
      <c r="CZ38" s="424"/>
      <c r="DA38" s="419">
        <f t="shared" si="11"/>
        <v>0</v>
      </c>
      <c r="DB38" s="389">
        <f t="shared" si="12"/>
        <v>0</v>
      </c>
      <c r="DC38" s="420">
        <f t="shared" si="13"/>
        <v>0</v>
      </c>
      <c r="DD38" s="421"/>
      <c r="DE38" s="110"/>
      <c r="DF38" s="110"/>
      <c r="DG38" s="422"/>
      <c r="DH38" s="419">
        <f t="shared" si="14"/>
        <v>0</v>
      </c>
      <c r="DI38" s="389">
        <f t="shared" si="15"/>
        <v>0</v>
      </c>
      <c r="DJ38" s="420">
        <f t="shared" si="16"/>
        <v>0</v>
      </c>
      <c r="DK38" s="423"/>
      <c r="DL38" s="110"/>
      <c r="DM38" s="110"/>
      <c r="DN38" s="424"/>
      <c r="DO38" s="348">
        <f t="shared" si="17"/>
        <v>0</v>
      </c>
      <c r="DP38" s="333">
        <f t="shared" si="18"/>
        <v>0</v>
      </c>
      <c r="DQ38" s="349">
        <f t="shared" si="19"/>
        <v>0</v>
      </c>
      <c r="DR38" s="430">
        <f t="shared" ref="DR38:DS38" si="178">SUM(CT38,DH38)</f>
        <v>0</v>
      </c>
      <c r="DS38" s="399">
        <f t="shared" si="178"/>
        <v>0</v>
      </c>
      <c r="DT38" s="431">
        <f t="shared" si="21"/>
        <v>0</v>
      </c>
      <c r="DU38" s="401">
        <f t="shared" ref="DU38:DV38" si="179">SUM(DA38,DO38)</f>
        <v>0</v>
      </c>
      <c r="DV38" s="399">
        <f t="shared" si="179"/>
        <v>0</v>
      </c>
      <c r="DW38" s="402">
        <f t="shared" si="23"/>
        <v>0</v>
      </c>
      <c r="DX38" s="432">
        <f t="shared" ref="DX38:DY38" si="180">SUM(CP38,CR38,CW38,CY38,DD38,DF38,DK38,DM38)</f>
        <v>0</v>
      </c>
      <c r="DY38" s="351">
        <f t="shared" si="180"/>
        <v>0</v>
      </c>
      <c r="DZ38" s="354">
        <f t="shared" si="25"/>
        <v>0</v>
      </c>
      <c r="EA38" s="531"/>
      <c r="EB38" s="532"/>
      <c r="EC38" s="533"/>
      <c r="ED38" s="530"/>
      <c r="EE38" s="408">
        <f t="shared" si="26"/>
        <v>0</v>
      </c>
      <c r="EF38" s="409">
        <f t="shared" si="27"/>
        <v>0</v>
      </c>
      <c r="EG38" s="410" t="str">
        <f>IFERROR(EF38/'Donnees de base'!E38,"")</f>
        <v/>
      </c>
      <c r="EH38" s="410">
        <f t="shared" si="28"/>
        <v>0</v>
      </c>
      <c r="EI38" s="411" t="str">
        <f>IFERROR(EH38/'Donnees de base'!F38,"")</f>
        <v/>
      </c>
      <c r="EJ38" s="365">
        <f t="shared" si="29"/>
        <v>0</v>
      </c>
      <c r="EK38" s="366" t="str">
        <f>IFERROR(EJ38/'Donnees de base'!G38,"")</f>
        <v/>
      </c>
      <c r="EL38" s="412" t="str">
        <f>IFERROR(DZ38/'Donnees de base'!K38,"")</f>
        <v/>
      </c>
      <c r="EM38" s="413" t="str">
        <f>IFERROR(DZ38/'Donnees de base'!P38,"")</f>
        <v/>
      </c>
      <c r="EN38" s="413" t="str">
        <f>IFERROR(DZ38/'Donnees de base'!T38,"")</f>
        <v/>
      </c>
      <c r="EO38" s="414" t="str">
        <f>IFERROR(EE38/'Donnees de base'!L38,"")</f>
        <v/>
      </c>
      <c r="EP38" s="370" t="str">
        <f>IFERROR(EJ38/('Donnees de base'!K38+'Donnees de base'!L38),"")</f>
        <v/>
      </c>
      <c r="EQ38" s="346"/>
      <c r="ER38" s="525">
        <v>0</v>
      </c>
      <c r="ES38" s="372">
        <f t="shared" si="30"/>
        <v>0</v>
      </c>
      <c r="ET38" s="84"/>
      <c r="EU38" s="84"/>
      <c r="EV38" s="373" t="str">
        <f>IFERROR((((ET38+EU38)*'Donnees de base'!$X$49)-(DZ38+EE38))/((ET38+EU38)*'Donnees de base'!$X$49),"")</f>
        <v/>
      </c>
      <c r="EW38" s="374">
        <f>IFERROR(Jour2!EW38-(ET38+EU38),"")</f>
        <v>0</v>
      </c>
      <c r="EX38" s="421"/>
      <c r="EY38" s="110"/>
      <c r="EZ38" s="110"/>
      <c r="FA38" s="422"/>
      <c r="FB38" s="423"/>
      <c r="FC38" s="110"/>
      <c r="FD38" s="424"/>
      <c r="FE38" s="395"/>
      <c r="FF38" s="415" t="str">
        <f>IFERROR(FE38/'Donnees de base'!AC38,"")</f>
        <v/>
      </c>
      <c r="FG38" s="386"/>
      <c r="FH38" s="415" t="str">
        <f>IFERROR(FG38/'Donnees de base'!AD38,"")</f>
        <v/>
      </c>
      <c r="FI38" s="386"/>
      <c r="FJ38" s="415" t="str">
        <f>IFERROR(FI38/'Donnees de base'!AE38,"")</f>
        <v/>
      </c>
      <c r="FK38" s="386"/>
      <c r="FL38" s="415" t="str">
        <f>IFERROR(FK38/'Donnees de base'!AF38,"")</f>
        <v/>
      </c>
      <c r="FM38" s="386"/>
      <c r="FN38" s="415" t="str">
        <f>IFERROR(FM38/'Donnees de base'!AG38,"")</f>
        <v/>
      </c>
      <c r="FO38" s="416">
        <f t="shared" si="31"/>
        <v>0</v>
      </c>
      <c r="FP38" s="386"/>
      <c r="FQ38" s="415" t="str">
        <f>IFERROR(FP38/'Donnees de base'!AH38,"")</f>
        <v/>
      </c>
      <c r="FR38" s="386"/>
      <c r="FS38" s="415" t="str">
        <f>IFERROR(FR38/'Donnees de base'!AI38,"")</f>
        <v/>
      </c>
      <c r="FT38" s="386"/>
      <c r="FU38" s="415" t="str">
        <f>IFERROR(FT38/'Donnees de base'!AJ38,"")</f>
        <v/>
      </c>
      <c r="FV38" s="416">
        <f t="shared" si="32"/>
        <v>0</v>
      </c>
      <c r="FW38" s="386"/>
      <c r="FX38" s="415" t="str">
        <f>IFERROR(FW38/'Donnees de base'!AK38,"")</f>
        <v/>
      </c>
      <c r="FY38" s="386"/>
      <c r="FZ38" s="415" t="str">
        <f>IFERROR(FY38/'Donnees de base'!AL38,"")</f>
        <v/>
      </c>
      <c r="GA38" s="386"/>
      <c r="GB38" s="415" t="str">
        <f>IFERROR(GA38/'Donnees de base'!AM38,"")</f>
        <v/>
      </c>
      <c r="GC38" s="416">
        <f t="shared" si="33"/>
        <v>0</v>
      </c>
      <c r="GD38" s="386"/>
      <c r="GE38" s="415" t="str">
        <f>IFERROR(GD38/'Donnees de base'!AN38,"")</f>
        <v/>
      </c>
      <c r="GF38" s="101"/>
      <c r="GG38" s="415" t="str">
        <f>IFERROR(GF38/'Donnees de base'!AO38,"")</f>
        <v/>
      </c>
      <c r="GH38" s="386"/>
      <c r="GI38" s="415" t="str">
        <f>IFERROR(GH38/'Donnees de base'!AP38,"")</f>
        <v/>
      </c>
      <c r="GJ38" s="386"/>
      <c r="GK38" s="417" t="str">
        <f>IFERROR(GJ38/'Donnees de base'!AQ38,"")</f>
        <v/>
      </c>
      <c r="GL38" s="418">
        <f t="shared" si="34"/>
        <v>0</v>
      </c>
      <c r="GM38" s="397"/>
      <c r="GN38" s="415" t="str">
        <f>IFERROR(GM38/'Donnees de base'!AS38,"")</f>
        <v/>
      </c>
      <c r="GO38" s="386"/>
      <c r="GP38" s="415" t="str">
        <f>IFERROR(GO38/'Donnees de base'!AT38,"")</f>
        <v/>
      </c>
      <c r="GQ38" s="386"/>
      <c r="GR38" s="415" t="str">
        <f>IFERROR(GQ38/'Donnees de base'!AU38,"")</f>
        <v/>
      </c>
      <c r="GS38" s="386"/>
      <c r="GT38" s="415" t="str">
        <f>IFERROR(GS38/'Donnees de base'!AV38,"")</f>
        <v/>
      </c>
      <c r="GU38" s="386"/>
      <c r="GV38" s="415" t="str">
        <f>IFERROR(GU38/'Donnees de base'!AW38,"")</f>
        <v/>
      </c>
      <c r="GW38" s="416">
        <f t="shared" si="35"/>
        <v>0</v>
      </c>
      <c r="GX38" s="386"/>
      <c r="GY38" s="415" t="str">
        <f>IFERROR(GX38/'Donnees de base'!AX38,"")</f>
        <v/>
      </c>
      <c r="GZ38" s="386"/>
      <c r="HA38" s="415" t="str">
        <f>IFERROR(GZ38/'Donnees de base'!AY38,"")</f>
        <v/>
      </c>
      <c r="HB38" s="386"/>
      <c r="HC38" s="415" t="str">
        <f>IFERROR(HB38/'Donnees de base'!AZ38,"")</f>
        <v/>
      </c>
      <c r="HD38" s="416">
        <f t="shared" si="36"/>
        <v>0</v>
      </c>
      <c r="HE38" s="386"/>
      <c r="HF38" s="415" t="str">
        <f>IFERROR(HE38/'Donnees de base'!BA38,"")</f>
        <v/>
      </c>
      <c r="HG38" s="386"/>
      <c r="HH38" s="415" t="str">
        <f>IFERROR(HG38/'Donnees de base'!BB38,"")</f>
        <v/>
      </c>
      <c r="HI38" s="386"/>
      <c r="HJ38" s="415" t="str">
        <f>IFERROR(HI38/'Donnees de base'!BC38,"")</f>
        <v/>
      </c>
      <c r="HK38" s="416">
        <f t="shared" si="37"/>
        <v>0</v>
      </c>
      <c r="HL38" s="386"/>
      <c r="HM38" s="415" t="str">
        <f>IFERROR(HL38/'Donnees de base'!BD38,"")</f>
        <v/>
      </c>
      <c r="HN38" s="386"/>
      <c r="HO38" s="415" t="str">
        <f>IFERROR(HN38/'Donnees de base'!BE38,"")</f>
        <v/>
      </c>
      <c r="HP38" s="386"/>
      <c r="HQ38" s="415" t="str">
        <f>IFERROR(HP38/'Donnees de base'!BF38,"")</f>
        <v/>
      </c>
      <c r="HR38" s="386"/>
      <c r="HS38" s="417" t="str">
        <f>IFERROR(HR38/'Donnees de base'!BG38,"")</f>
        <v/>
      </c>
      <c r="HT38" s="418">
        <f t="shared" si="38"/>
        <v>0</v>
      </c>
      <c r="HU38" s="397"/>
      <c r="HV38" s="415" t="str">
        <f>IFERROR(HU38/'Donnees de base'!BI38,"")</f>
        <v/>
      </c>
      <c r="HW38" s="386"/>
      <c r="HX38" s="415" t="str">
        <f>IFERROR(HW38/'Donnees de base'!BJ38,"")</f>
        <v/>
      </c>
      <c r="HY38" s="386"/>
      <c r="HZ38" s="415" t="str">
        <f>IFERROR(HY38/'Donnees de base'!BK38,"")</f>
        <v/>
      </c>
      <c r="IA38" s="386"/>
      <c r="IB38" s="415" t="str">
        <f>IFERROR(IA38/'Donnees de base'!BL38,"")</f>
        <v/>
      </c>
      <c r="IC38" s="386"/>
      <c r="ID38" s="415" t="str">
        <f>IFERROR(IC38/'Donnees de base'!BM38,"")</f>
        <v/>
      </c>
      <c r="IE38" s="416">
        <f t="shared" si="39"/>
        <v>0</v>
      </c>
      <c r="IF38" s="386"/>
      <c r="IG38" s="415" t="str">
        <f>IFERROR(IF38/'Donnees de base'!BN38,"")</f>
        <v/>
      </c>
      <c r="IH38" s="386"/>
      <c r="II38" s="415" t="str">
        <f>IFERROR(IH38/'Donnees de base'!BO38,"")</f>
        <v/>
      </c>
      <c r="IJ38" s="386"/>
      <c r="IK38" s="415" t="str">
        <f>IFERROR(IJ38/'Donnees de base'!BP38,"")</f>
        <v/>
      </c>
      <c r="IL38" s="416">
        <f t="shared" si="40"/>
        <v>0</v>
      </c>
      <c r="IM38" s="386"/>
      <c r="IN38" s="415" t="str">
        <f>IFERROR(IM38/'Donnees de base'!BQ38,"")</f>
        <v/>
      </c>
      <c r="IO38" s="386"/>
      <c r="IP38" s="415" t="str">
        <f>IFERROR(IO38/'Donnees de base'!BR38,"")</f>
        <v/>
      </c>
      <c r="IQ38" s="386"/>
      <c r="IR38" s="415" t="str">
        <f>IFERROR(IQ38/'Donnees de base'!BS38,"")</f>
        <v/>
      </c>
      <c r="IS38" s="416">
        <f t="shared" si="41"/>
        <v>0</v>
      </c>
      <c r="IT38" s="386"/>
      <c r="IU38" s="415" t="str">
        <f>IFERROR(IT38/'Donnees de base'!BT38,"")</f>
        <v/>
      </c>
      <c r="IV38" s="386"/>
      <c r="IW38" s="415" t="str">
        <f>IFERROR(IV38/'Donnees de base'!BU38,"")</f>
        <v/>
      </c>
      <c r="IX38" s="386"/>
      <c r="IY38" s="415" t="str">
        <f>IFERROR(IX38/'Donnees de base'!BV38,"")</f>
        <v/>
      </c>
      <c r="IZ38" s="386"/>
      <c r="JA38" s="417" t="str">
        <f>IFERROR(IZ38/'Donnees de base'!BW38,"")</f>
        <v/>
      </c>
      <c r="JB38" s="418">
        <f t="shared" si="42"/>
        <v>0</v>
      </c>
      <c r="JC38" s="397"/>
      <c r="JD38" s="415" t="str">
        <f>IFERROR(JC38/'Donnees de base'!BY38,"")</f>
        <v/>
      </c>
      <c r="JE38" s="386"/>
      <c r="JF38" s="386"/>
      <c r="JG38" s="386"/>
      <c r="JH38" s="386"/>
      <c r="JI38" s="389">
        <f t="shared" si="43"/>
        <v>0</v>
      </c>
      <c r="JJ38" s="417" t="str">
        <f>IFERROR(JI38/('Donnees de base'!CD38-'Donnees de base'!BY38),"")</f>
        <v/>
      </c>
      <c r="JK38" s="418">
        <f t="shared" si="44"/>
        <v>0</v>
      </c>
    </row>
    <row r="39" spans="1:271" ht="15.4">
      <c r="A39" s="214" t="str">
        <f>IF('Donnees de base'!A39="","",'Donnees de base'!A39)</f>
        <v>COUP</v>
      </c>
      <c r="B39" s="215" t="str">
        <f>IF('Donnees de base'!B39="","",'Donnees de base'!B39)</f>
        <v>GPEI</v>
      </c>
      <c r="C39" s="215" t="str">
        <f>IF('Donnees de base'!C39="","",'Donnees de base'!C39)</f>
        <v>DATA</v>
      </c>
      <c r="D39" s="215" t="str">
        <f>IF('Donnees de base'!D39="","",'Donnees de base'!D39)</f>
        <v/>
      </c>
      <c r="E39" s="216" t="str">
        <f>IF('Donnees de base'!H39="","",'Donnees de base'!H39)</f>
        <v/>
      </c>
      <c r="F39" s="227">
        <v>0</v>
      </c>
      <c r="G39" s="228"/>
      <c r="H39" s="229" t="str">
        <f>IF('Donnees de base'!Y39="","",'Donnees de base'!Y39)</f>
        <v/>
      </c>
      <c r="I39" s="106"/>
      <c r="J39" s="230">
        <f t="shared" si="0"/>
        <v>0</v>
      </c>
      <c r="K39" s="105"/>
      <c r="L39" s="106"/>
      <c r="M39" s="230">
        <f t="shared" si="1"/>
        <v>0</v>
      </c>
      <c r="N39" s="105"/>
      <c r="O39" s="105"/>
      <c r="P39" s="231">
        <f t="shared" si="2"/>
        <v>0</v>
      </c>
      <c r="Q39" s="105"/>
      <c r="R39" s="105"/>
      <c r="S39" s="231">
        <f t="shared" si="3"/>
        <v>0</v>
      </c>
      <c r="T39" s="232">
        <f t="shared" ref="T39:U39" si="181">SUM(N39,Q39)</f>
        <v>0</v>
      </c>
      <c r="U39" s="232">
        <f t="shared" si="181"/>
        <v>0</v>
      </c>
      <c r="V39" s="231">
        <f t="shared" si="5"/>
        <v>0</v>
      </c>
      <c r="W39" s="105"/>
      <c r="X39" s="228"/>
      <c r="Y39" s="114"/>
      <c r="Z39" s="115"/>
      <c r="AA39" s="115"/>
      <c r="AB39" s="115"/>
      <c r="AC39" s="116"/>
      <c r="AD39" s="107"/>
      <c r="AE39" s="228"/>
      <c r="AF39" s="103"/>
      <c r="AG39" s="105"/>
      <c r="AH39" s="105"/>
      <c r="AI39" s="105"/>
      <c r="AJ39" s="105"/>
      <c r="AK39" s="105"/>
      <c r="AL39" s="105"/>
      <c r="AM39" s="105"/>
      <c r="AN39" s="106"/>
      <c r="AO39" s="107"/>
      <c r="AP39" s="105"/>
      <c r="AQ39" s="105"/>
      <c r="AR39" s="105"/>
      <c r="AS39" s="105"/>
      <c r="AT39" s="105"/>
      <c r="AU39" s="105"/>
      <c r="AV39" s="105"/>
      <c r="AW39" s="228"/>
      <c r="AX39" s="103"/>
      <c r="AY39" s="105"/>
      <c r="AZ39" s="105"/>
      <c r="BA39" s="105"/>
      <c r="BB39" s="105"/>
      <c r="BC39" s="105"/>
      <c r="BD39" s="105"/>
      <c r="BE39" s="105"/>
      <c r="BF39" s="105"/>
      <c r="BG39" s="105"/>
      <c r="BH39" s="105"/>
      <c r="BI39" s="106"/>
      <c r="BJ39" s="107"/>
      <c r="BK39" s="228"/>
      <c r="BL39" s="379" t="str">
        <f t="shared" si="6"/>
        <v/>
      </c>
      <c r="BM39" s="380" t="str">
        <f t="shared" si="7"/>
        <v/>
      </c>
      <c r="BN39" s="380" t="str">
        <f>IFERROR(K39/('Donnees de base'!M39*0.48),"")</f>
        <v/>
      </c>
      <c r="BO39" s="380" t="str">
        <f>IFERROR(L39/('Donnees de base'!M39*0.52),"")</f>
        <v/>
      </c>
      <c r="BP39" s="380" t="str">
        <f>IFERROR(T39/('Donnees de base'!K39*0.48),"")</f>
        <v/>
      </c>
      <c r="BQ39" s="380" t="str">
        <f>IFERROR(U39/('Donnees de base'!K39*0.52),"")</f>
        <v/>
      </c>
      <c r="BR39" s="380" t="str">
        <f>IFERROR(W39/('Donnees de base'!L39*0.48),"")</f>
        <v/>
      </c>
      <c r="BS39" s="380" t="str">
        <f>IFERROR(X39/('Donnees de base'!L39*0.52),"")</f>
        <v/>
      </c>
      <c r="BT39" s="380" t="s">
        <v>309</v>
      </c>
      <c r="BU39" s="381" t="s">
        <v>309</v>
      </c>
      <c r="BV39" s="380" t="s">
        <v>309</v>
      </c>
      <c r="BW39" s="380" t="s">
        <v>309</v>
      </c>
      <c r="BX39" s="380" t="s">
        <v>309</v>
      </c>
      <c r="BY39" s="380" t="s">
        <v>309</v>
      </c>
      <c r="BZ39" s="380" t="s">
        <v>309</v>
      </c>
      <c r="CA39" s="380" t="s">
        <v>309</v>
      </c>
      <c r="CB39" s="380" t="s">
        <v>309</v>
      </c>
      <c r="CC39" s="380" t="s">
        <v>309</v>
      </c>
      <c r="CD39" s="380" t="str">
        <f>IFERROR(AN39/('Donnees de base'!M39*0.48),"")</f>
        <v/>
      </c>
      <c r="CE39" s="380" t="s">
        <v>309</v>
      </c>
      <c r="CF39" s="380" t="s">
        <v>309</v>
      </c>
      <c r="CG39" s="380" t="s">
        <v>309</v>
      </c>
      <c r="CH39" s="382" t="s">
        <v>309</v>
      </c>
      <c r="CI39" s="332"/>
      <c r="CJ39" s="333" t="str">
        <f>IF('Donnees de base'!C39="","",'Donnees de base'!C39)</f>
        <v>DATA</v>
      </c>
      <c r="CK39" s="333" t="str">
        <f>IF('Donnees de base'!D39="","",'Donnees de base'!D39)</f>
        <v/>
      </c>
      <c r="CL39" s="333">
        <f>IF('Donnees de base'!G39="","",'Donnees de base'!G39)</f>
        <v>0</v>
      </c>
      <c r="CM39" s="110"/>
      <c r="CN39" s="383" t="s">
        <v>309</v>
      </c>
      <c r="CO39" s="335">
        <f>IF('Donnees de base'!K39="","",'Donnees de base'!K39)</f>
        <v>0</v>
      </c>
      <c r="CP39" s="423"/>
      <c r="CQ39" s="110"/>
      <c r="CR39" s="110"/>
      <c r="CS39" s="433"/>
      <c r="CT39" s="419">
        <f t="shared" si="8"/>
        <v>0</v>
      </c>
      <c r="CU39" s="389">
        <f t="shared" si="9"/>
        <v>0</v>
      </c>
      <c r="CV39" s="420">
        <f t="shared" si="10"/>
        <v>0</v>
      </c>
      <c r="CW39" s="423"/>
      <c r="CX39" s="110"/>
      <c r="CY39" s="110"/>
      <c r="CZ39" s="424"/>
      <c r="DA39" s="419">
        <f t="shared" si="11"/>
        <v>0</v>
      </c>
      <c r="DB39" s="389">
        <f t="shared" si="12"/>
        <v>0</v>
      </c>
      <c r="DC39" s="420">
        <f t="shared" si="13"/>
        <v>0</v>
      </c>
      <c r="DD39" s="421"/>
      <c r="DE39" s="110"/>
      <c r="DF39" s="110"/>
      <c r="DG39" s="422"/>
      <c r="DH39" s="419">
        <f t="shared" si="14"/>
        <v>0</v>
      </c>
      <c r="DI39" s="389">
        <f t="shared" si="15"/>
        <v>0</v>
      </c>
      <c r="DJ39" s="420">
        <f t="shared" si="16"/>
        <v>0</v>
      </c>
      <c r="DK39" s="423"/>
      <c r="DL39" s="110"/>
      <c r="DM39" s="110"/>
      <c r="DN39" s="424"/>
      <c r="DO39" s="348">
        <f t="shared" si="17"/>
        <v>0</v>
      </c>
      <c r="DP39" s="333">
        <f t="shared" si="18"/>
        <v>0</v>
      </c>
      <c r="DQ39" s="349">
        <f t="shared" si="19"/>
        <v>0</v>
      </c>
      <c r="DR39" s="430">
        <f t="shared" ref="DR39:DS39" si="182">SUM(CT39,DH39)</f>
        <v>0</v>
      </c>
      <c r="DS39" s="399">
        <f t="shared" si="182"/>
        <v>0</v>
      </c>
      <c r="DT39" s="431">
        <f t="shared" si="21"/>
        <v>0</v>
      </c>
      <c r="DU39" s="401">
        <f t="shared" ref="DU39:DV39" si="183">SUM(DA39,DO39)</f>
        <v>0</v>
      </c>
      <c r="DV39" s="399">
        <f t="shared" si="183"/>
        <v>0</v>
      </c>
      <c r="DW39" s="402">
        <f t="shared" si="23"/>
        <v>0</v>
      </c>
      <c r="DX39" s="432">
        <f t="shared" ref="DX39:DY39" si="184">SUM(CP39,CR39,CW39,CY39,DD39,DF39,DK39,DM39)</f>
        <v>0</v>
      </c>
      <c r="DY39" s="351">
        <f t="shared" si="184"/>
        <v>0</v>
      </c>
      <c r="DZ39" s="354">
        <f t="shared" si="25"/>
        <v>0</v>
      </c>
      <c r="EA39" s="531"/>
      <c r="EB39" s="532"/>
      <c r="EC39" s="533"/>
      <c r="ED39" s="530"/>
      <c r="EE39" s="408">
        <f t="shared" si="26"/>
        <v>0</v>
      </c>
      <c r="EF39" s="409">
        <f t="shared" si="27"/>
        <v>0</v>
      </c>
      <c r="EG39" s="410" t="str">
        <f>IFERROR(EF39/'Donnees de base'!E39,"")</f>
        <v/>
      </c>
      <c r="EH39" s="410">
        <f t="shared" si="28"/>
        <v>0</v>
      </c>
      <c r="EI39" s="411" t="str">
        <f>IFERROR(EH39/'Donnees de base'!F39,"")</f>
        <v/>
      </c>
      <c r="EJ39" s="365">
        <f t="shared" si="29"/>
        <v>0</v>
      </c>
      <c r="EK39" s="366" t="str">
        <f>IFERROR(EJ39/'Donnees de base'!G39,"")</f>
        <v/>
      </c>
      <c r="EL39" s="412" t="str">
        <f>IFERROR(DZ39/'Donnees de base'!K39,"")</f>
        <v/>
      </c>
      <c r="EM39" s="413" t="str">
        <f>IFERROR(DZ39/'Donnees de base'!P39,"")</f>
        <v/>
      </c>
      <c r="EN39" s="413" t="str">
        <f>IFERROR(DZ39/'Donnees de base'!T39,"")</f>
        <v/>
      </c>
      <c r="EO39" s="414" t="str">
        <f>IFERROR(EE39/'Donnees de base'!L39,"")</f>
        <v/>
      </c>
      <c r="EP39" s="370" t="str">
        <f>IFERROR(EJ39/('Donnees de base'!K39+'Donnees de base'!L39),"")</f>
        <v/>
      </c>
      <c r="EQ39" s="346"/>
      <c r="ER39" s="525">
        <v>0</v>
      </c>
      <c r="ES39" s="372">
        <f t="shared" si="30"/>
        <v>0</v>
      </c>
      <c r="ET39" s="84"/>
      <c r="EU39" s="84"/>
      <c r="EV39" s="373" t="str">
        <f>IFERROR((((ET39+EU39)*'Donnees de base'!$X$49)-(DZ39+EE39))/((ET39+EU39)*'Donnees de base'!$X$49),"")</f>
        <v/>
      </c>
      <c r="EW39" s="374">
        <f>IFERROR(Jour2!EW39-(ET39+EU39),"")</f>
        <v>0</v>
      </c>
      <c r="EX39" s="421"/>
      <c r="EY39" s="110"/>
      <c r="EZ39" s="110"/>
      <c r="FA39" s="422"/>
      <c r="FB39" s="423"/>
      <c r="FC39" s="110"/>
      <c r="FD39" s="424"/>
      <c r="FE39" s="395"/>
      <c r="FF39" s="415" t="str">
        <f>IFERROR(FE39/'Donnees de base'!AC39,"")</f>
        <v/>
      </c>
      <c r="FG39" s="386"/>
      <c r="FH39" s="415" t="str">
        <f>IFERROR(FG39/'Donnees de base'!AD39,"")</f>
        <v/>
      </c>
      <c r="FI39" s="386"/>
      <c r="FJ39" s="415" t="str">
        <f>IFERROR(FI39/'Donnees de base'!AE39,"")</f>
        <v/>
      </c>
      <c r="FK39" s="386"/>
      <c r="FL39" s="415" t="str">
        <f>IFERROR(FK39/'Donnees de base'!AF39,"")</f>
        <v/>
      </c>
      <c r="FM39" s="386"/>
      <c r="FN39" s="415" t="str">
        <f>IFERROR(FM39/'Donnees de base'!AG39,"")</f>
        <v/>
      </c>
      <c r="FO39" s="416">
        <f t="shared" si="31"/>
        <v>0</v>
      </c>
      <c r="FP39" s="386"/>
      <c r="FQ39" s="415" t="str">
        <f>IFERROR(FP39/'Donnees de base'!AH39,"")</f>
        <v/>
      </c>
      <c r="FR39" s="386"/>
      <c r="FS39" s="415" t="str">
        <f>IFERROR(FR39/'Donnees de base'!AI39,"")</f>
        <v/>
      </c>
      <c r="FT39" s="386"/>
      <c r="FU39" s="415" t="str">
        <f>IFERROR(FT39/'Donnees de base'!AJ39,"")</f>
        <v/>
      </c>
      <c r="FV39" s="416">
        <f t="shared" si="32"/>
        <v>0</v>
      </c>
      <c r="FW39" s="386"/>
      <c r="FX39" s="415" t="str">
        <f>IFERROR(FW39/'Donnees de base'!AK39,"")</f>
        <v/>
      </c>
      <c r="FY39" s="386"/>
      <c r="FZ39" s="415" t="str">
        <f>IFERROR(FY39/'Donnees de base'!AL39,"")</f>
        <v/>
      </c>
      <c r="GA39" s="386"/>
      <c r="GB39" s="415" t="str">
        <f>IFERROR(GA39/'Donnees de base'!AM39,"")</f>
        <v/>
      </c>
      <c r="GC39" s="416">
        <f t="shared" si="33"/>
        <v>0</v>
      </c>
      <c r="GD39" s="386"/>
      <c r="GE39" s="415" t="str">
        <f>IFERROR(GD39/'Donnees de base'!AN39,"")</f>
        <v/>
      </c>
      <c r="GF39" s="101"/>
      <c r="GG39" s="415" t="str">
        <f>IFERROR(GF39/'Donnees de base'!AO39,"")</f>
        <v/>
      </c>
      <c r="GH39" s="386"/>
      <c r="GI39" s="415" t="str">
        <f>IFERROR(GH39/'Donnees de base'!AP39,"")</f>
        <v/>
      </c>
      <c r="GJ39" s="386"/>
      <c r="GK39" s="417" t="str">
        <f>IFERROR(GJ39/'Donnees de base'!AQ39,"")</f>
        <v/>
      </c>
      <c r="GL39" s="418">
        <f t="shared" si="34"/>
        <v>0</v>
      </c>
      <c r="GM39" s="397"/>
      <c r="GN39" s="415" t="str">
        <f>IFERROR(GM39/'Donnees de base'!AS39,"")</f>
        <v/>
      </c>
      <c r="GO39" s="386"/>
      <c r="GP39" s="415" t="str">
        <f>IFERROR(GO39/'Donnees de base'!AT39,"")</f>
        <v/>
      </c>
      <c r="GQ39" s="386"/>
      <c r="GR39" s="415" t="str">
        <f>IFERROR(GQ39/'Donnees de base'!AU39,"")</f>
        <v/>
      </c>
      <c r="GS39" s="386"/>
      <c r="GT39" s="415" t="str">
        <f>IFERROR(GS39/'Donnees de base'!AV39,"")</f>
        <v/>
      </c>
      <c r="GU39" s="386"/>
      <c r="GV39" s="415" t="str">
        <f>IFERROR(GU39/'Donnees de base'!AW39,"")</f>
        <v/>
      </c>
      <c r="GW39" s="416">
        <f t="shared" si="35"/>
        <v>0</v>
      </c>
      <c r="GX39" s="386"/>
      <c r="GY39" s="415" t="str">
        <f>IFERROR(GX39/'Donnees de base'!AX39,"")</f>
        <v/>
      </c>
      <c r="GZ39" s="386"/>
      <c r="HA39" s="415" t="str">
        <f>IFERROR(GZ39/'Donnees de base'!AY39,"")</f>
        <v/>
      </c>
      <c r="HB39" s="386"/>
      <c r="HC39" s="415" t="str">
        <f>IFERROR(HB39/'Donnees de base'!AZ39,"")</f>
        <v/>
      </c>
      <c r="HD39" s="416">
        <f t="shared" si="36"/>
        <v>0</v>
      </c>
      <c r="HE39" s="386"/>
      <c r="HF39" s="415" t="str">
        <f>IFERROR(HE39/'Donnees de base'!BA39,"")</f>
        <v/>
      </c>
      <c r="HG39" s="386"/>
      <c r="HH39" s="415" t="str">
        <f>IFERROR(HG39/'Donnees de base'!BB39,"")</f>
        <v/>
      </c>
      <c r="HI39" s="386"/>
      <c r="HJ39" s="415" t="str">
        <f>IFERROR(HI39/'Donnees de base'!BC39,"")</f>
        <v/>
      </c>
      <c r="HK39" s="416">
        <f t="shared" si="37"/>
        <v>0</v>
      </c>
      <c r="HL39" s="386"/>
      <c r="HM39" s="415" t="str">
        <f>IFERROR(HL39/'Donnees de base'!BD39,"")</f>
        <v/>
      </c>
      <c r="HN39" s="386"/>
      <c r="HO39" s="415" t="str">
        <f>IFERROR(HN39/'Donnees de base'!BE39,"")</f>
        <v/>
      </c>
      <c r="HP39" s="386"/>
      <c r="HQ39" s="415" t="str">
        <f>IFERROR(HP39/'Donnees de base'!BF39,"")</f>
        <v/>
      </c>
      <c r="HR39" s="386"/>
      <c r="HS39" s="417" t="str">
        <f>IFERROR(HR39/'Donnees de base'!BG39,"")</f>
        <v/>
      </c>
      <c r="HT39" s="418">
        <f t="shared" si="38"/>
        <v>0</v>
      </c>
      <c r="HU39" s="397"/>
      <c r="HV39" s="415" t="str">
        <f>IFERROR(HU39/'Donnees de base'!BI39,"")</f>
        <v/>
      </c>
      <c r="HW39" s="386"/>
      <c r="HX39" s="415" t="str">
        <f>IFERROR(HW39/'Donnees de base'!BJ39,"")</f>
        <v/>
      </c>
      <c r="HY39" s="386"/>
      <c r="HZ39" s="415" t="str">
        <f>IFERROR(HY39/'Donnees de base'!BK39,"")</f>
        <v/>
      </c>
      <c r="IA39" s="386"/>
      <c r="IB39" s="415" t="str">
        <f>IFERROR(IA39/'Donnees de base'!BL39,"")</f>
        <v/>
      </c>
      <c r="IC39" s="386"/>
      <c r="ID39" s="415" t="str">
        <f>IFERROR(IC39/'Donnees de base'!BM39,"")</f>
        <v/>
      </c>
      <c r="IE39" s="416">
        <f t="shared" si="39"/>
        <v>0</v>
      </c>
      <c r="IF39" s="386"/>
      <c r="IG39" s="415" t="str">
        <f>IFERROR(IF39/'Donnees de base'!BN39,"")</f>
        <v/>
      </c>
      <c r="IH39" s="386"/>
      <c r="II39" s="415" t="str">
        <f>IFERROR(IH39/'Donnees de base'!BO39,"")</f>
        <v/>
      </c>
      <c r="IJ39" s="386"/>
      <c r="IK39" s="415" t="str">
        <f>IFERROR(IJ39/'Donnees de base'!BP39,"")</f>
        <v/>
      </c>
      <c r="IL39" s="416">
        <f t="shared" si="40"/>
        <v>0</v>
      </c>
      <c r="IM39" s="386"/>
      <c r="IN39" s="415" t="str">
        <f>IFERROR(IM39/'Donnees de base'!BQ39,"")</f>
        <v/>
      </c>
      <c r="IO39" s="386"/>
      <c r="IP39" s="415" t="str">
        <f>IFERROR(IO39/'Donnees de base'!BR39,"")</f>
        <v/>
      </c>
      <c r="IQ39" s="386"/>
      <c r="IR39" s="415" t="str">
        <f>IFERROR(IQ39/'Donnees de base'!BS39,"")</f>
        <v/>
      </c>
      <c r="IS39" s="416">
        <f t="shared" si="41"/>
        <v>0</v>
      </c>
      <c r="IT39" s="386"/>
      <c r="IU39" s="415" t="str">
        <f>IFERROR(IT39/'Donnees de base'!BT39,"")</f>
        <v/>
      </c>
      <c r="IV39" s="386"/>
      <c r="IW39" s="415" t="str">
        <f>IFERROR(IV39/'Donnees de base'!BU39,"")</f>
        <v/>
      </c>
      <c r="IX39" s="386"/>
      <c r="IY39" s="415" t="str">
        <f>IFERROR(IX39/'Donnees de base'!BV39,"")</f>
        <v/>
      </c>
      <c r="IZ39" s="386"/>
      <c r="JA39" s="417" t="str">
        <f>IFERROR(IZ39/'Donnees de base'!BW39,"")</f>
        <v/>
      </c>
      <c r="JB39" s="418">
        <f t="shared" si="42"/>
        <v>0</v>
      </c>
      <c r="JC39" s="397"/>
      <c r="JD39" s="415" t="str">
        <f>IFERROR(JC39/'Donnees de base'!BY39,"")</f>
        <v/>
      </c>
      <c r="JE39" s="386"/>
      <c r="JF39" s="386"/>
      <c r="JG39" s="386"/>
      <c r="JH39" s="386"/>
      <c r="JI39" s="389">
        <f t="shared" si="43"/>
        <v>0</v>
      </c>
      <c r="JJ39" s="417" t="str">
        <f>IFERROR(JI39/('Donnees de base'!CD39-'Donnees de base'!BY39),"")</f>
        <v/>
      </c>
      <c r="JK39" s="418">
        <f t="shared" si="44"/>
        <v>0</v>
      </c>
    </row>
    <row r="40" spans="1:271" ht="15.4">
      <c r="A40" s="214" t="str">
        <f>IF('Donnees de base'!A40="","",'Donnees de base'!A40)</f>
        <v>COUP</v>
      </c>
      <c r="B40" s="215" t="str">
        <f>IF('Donnees de base'!B40="","",'Donnees de base'!B40)</f>
        <v>GPEI</v>
      </c>
      <c r="C40" s="215" t="str">
        <f>IF('Donnees de base'!C40="","",'Donnees de base'!C40)</f>
        <v>DATA</v>
      </c>
      <c r="D40" s="215" t="str">
        <f>IF('Donnees de base'!D40="","",'Donnees de base'!D40)</f>
        <v/>
      </c>
      <c r="E40" s="216" t="str">
        <f>IF('Donnees de base'!H40="","",'Donnees de base'!H40)</f>
        <v/>
      </c>
      <c r="F40" s="227">
        <v>0</v>
      </c>
      <c r="G40" s="228"/>
      <c r="H40" s="229" t="str">
        <f>IF('Donnees de base'!Y40="","",'Donnees de base'!Y40)</f>
        <v/>
      </c>
      <c r="I40" s="106"/>
      <c r="J40" s="230">
        <f t="shared" si="0"/>
        <v>0</v>
      </c>
      <c r="K40" s="105"/>
      <c r="L40" s="106"/>
      <c r="M40" s="230">
        <f t="shared" si="1"/>
        <v>0</v>
      </c>
      <c r="N40" s="105"/>
      <c r="O40" s="105"/>
      <c r="P40" s="231">
        <f t="shared" si="2"/>
        <v>0</v>
      </c>
      <c r="Q40" s="105"/>
      <c r="R40" s="105"/>
      <c r="S40" s="231">
        <f t="shared" si="3"/>
        <v>0</v>
      </c>
      <c r="T40" s="232">
        <f t="shared" ref="T40:U40" si="185">SUM(N40,Q40)</f>
        <v>0</v>
      </c>
      <c r="U40" s="232">
        <f t="shared" si="185"/>
        <v>0</v>
      </c>
      <c r="V40" s="231">
        <f t="shared" si="5"/>
        <v>0</v>
      </c>
      <c r="W40" s="105"/>
      <c r="X40" s="228"/>
      <c r="Y40" s="114"/>
      <c r="Z40" s="115"/>
      <c r="AA40" s="115"/>
      <c r="AB40" s="115"/>
      <c r="AC40" s="116"/>
      <c r="AD40" s="107"/>
      <c r="AE40" s="228"/>
      <c r="AF40" s="103"/>
      <c r="AG40" s="105"/>
      <c r="AH40" s="105"/>
      <c r="AI40" s="105"/>
      <c r="AJ40" s="105"/>
      <c r="AK40" s="105"/>
      <c r="AL40" s="105"/>
      <c r="AM40" s="105"/>
      <c r="AN40" s="106"/>
      <c r="AO40" s="107"/>
      <c r="AP40" s="105"/>
      <c r="AQ40" s="105"/>
      <c r="AR40" s="105"/>
      <c r="AS40" s="105"/>
      <c r="AT40" s="105"/>
      <c r="AU40" s="105"/>
      <c r="AV40" s="105"/>
      <c r="AW40" s="228"/>
      <c r="AX40" s="103"/>
      <c r="AY40" s="105"/>
      <c r="AZ40" s="105"/>
      <c r="BA40" s="105"/>
      <c r="BB40" s="105"/>
      <c r="BC40" s="105"/>
      <c r="BD40" s="105"/>
      <c r="BE40" s="105"/>
      <c r="BF40" s="105"/>
      <c r="BG40" s="105"/>
      <c r="BH40" s="105"/>
      <c r="BI40" s="106"/>
      <c r="BJ40" s="107"/>
      <c r="BK40" s="228"/>
      <c r="BL40" s="379" t="str">
        <f t="shared" si="6"/>
        <v/>
      </c>
      <c r="BM40" s="380" t="str">
        <f t="shared" si="7"/>
        <v/>
      </c>
      <c r="BN40" s="380" t="str">
        <f>IFERROR(K40/('Donnees de base'!M40*0.48),"")</f>
        <v/>
      </c>
      <c r="BO40" s="380" t="str">
        <f>IFERROR(L40/('Donnees de base'!M40*0.52),"")</f>
        <v/>
      </c>
      <c r="BP40" s="380" t="str">
        <f>IFERROR(T40/('Donnees de base'!K40*0.48),"")</f>
        <v/>
      </c>
      <c r="BQ40" s="380" t="str">
        <f>IFERROR(U40/('Donnees de base'!K40*0.52),"")</f>
        <v/>
      </c>
      <c r="BR40" s="380" t="str">
        <f>IFERROR(W40/('Donnees de base'!L40*0.48),"")</f>
        <v/>
      </c>
      <c r="BS40" s="380" t="str">
        <f>IFERROR(X40/('Donnees de base'!L40*0.52),"")</f>
        <v/>
      </c>
      <c r="BT40" s="380" t="s">
        <v>309</v>
      </c>
      <c r="BU40" s="381" t="s">
        <v>309</v>
      </c>
      <c r="BV40" s="380" t="s">
        <v>309</v>
      </c>
      <c r="BW40" s="380" t="s">
        <v>309</v>
      </c>
      <c r="BX40" s="380" t="s">
        <v>309</v>
      </c>
      <c r="BY40" s="380" t="s">
        <v>309</v>
      </c>
      <c r="BZ40" s="380" t="s">
        <v>309</v>
      </c>
      <c r="CA40" s="380" t="s">
        <v>309</v>
      </c>
      <c r="CB40" s="380" t="s">
        <v>309</v>
      </c>
      <c r="CC40" s="380" t="s">
        <v>309</v>
      </c>
      <c r="CD40" s="380" t="str">
        <f>IFERROR(AN40/('Donnees de base'!M40*0.48),"")</f>
        <v/>
      </c>
      <c r="CE40" s="380" t="s">
        <v>309</v>
      </c>
      <c r="CF40" s="380" t="s">
        <v>309</v>
      </c>
      <c r="CG40" s="380" t="s">
        <v>309</v>
      </c>
      <c r="CH40" s="382" t="s">
        <v>309</v>
      </c>
      <c r="CI40" s="332"/>
      <c r="CJ40" s="333" t="str">
        <f>IF('Donnees de base'!C40="","",'Donnees de base'!C40)</f>
        <v>DATA</v>
      </c>
      <c r="CK40" s="333" t="str">
        <f>IF('Donnees de base'!D40="","",'Donnees de base'!D40)</f>
        <v/>
      </c>
      <c r="CL40" s="333">
        <f>IF('Donnees de base'!G40="","",'Donnees de base'!G40)</f>
        <v>0</v>
      </c>
      <c r="CM40" s="110"/>
      <c r="CN40" s="383" t="s">
        <v>309</v>
      </c>
      <c r="CO40" s="335">
        <f>IF('Donnees de base'!K40="","",'Donnees de base'!K40)</f>
        <v>0</v>
      </c>
      <c r="CP40" s="423"/>
      <c r="CQ40" s="110"/>
      <c r="CR40" s="110"/>
      <c r="CS40" s="433"/>
      <c r="CT40" s="419">
        <f t="shared" si="8"/>
        <v>0</v>
      </c>
      <c r="CU40" s="389">
        <f t="shared" si="9"/>
        <v>0</v>
      </c>
      <c r="CV40" s="420">
        <f t="shared" si="10"/>
        <v>0</v>
      </c>
      <c r="CW40" s="423"/>
      <c r="CX40" s="110"/>
      <c r="CY40" s="110"/>
      <c r="CZ40" s="424"/>
      <c r="DA40" s="419">
        <f t="shared" si="11"/>
        <v>0</v>
      </c>
      <c r="DB40" s="389">
        <f t="shared" si="12"/>
        <v>0</v>
      </c>
      <c r="DC40" s="420">
        <f t="shared" si="13"/>
        <v>0</v>
      </c>
      <c r="DD40" s="421"/>
      <c r="DE40" s="110"/>
      <c r="DF40" s="110"/>
      <c r="DG40" s="422"/>
      <c r="DH40" s="419">
        <f t="shared" si="14"/>
        <v>0</v>
      </c>
      <c r="DI40" s="389">
        <f t="shared" si="15"/>
        <v>0</v>
      </c>
      <c r="DJ40" s="420">
        <f t="shared" si="16"/>
        <v>0</v>
      </c>
      <c r="DK40" s="423"/>
      <c r="DL40" s="110"/>
      <c r="DM40" s="110"/>
      <c r="DN40" s="424"/>
      <c r="DO40" s="348">
        <f t="shared" si="17"/>
        <v>0</v>
      </c>
      <c r="DP40" s="333">
        <f t="shared" si="18"/>
        <v>0</v>
      </c>
      <c r="DQ40" s="349">
        <f t="shared" si="19"/>
        <v>0</v>
      </c>
      <c r="DR40" s="430">
        <f t="shared" ref="DR40:DS40" si="186">SUM(CT40,DH40)</f>
        <v>0</v>
      </c>
      <c r="DS40" s="399">
        <f t="shared" si="186"/>
        <v>0</v>
      </c>
      <c r="DT40" s="431">
        <f t="shared" si="21"/>
        <v>0</v>
      </c>
      <c r="DU40" s="401">
        <f t="shared" ref="DU40:DV40" si="187">SUM(DA40,DO40)</f>
        <v>0</v>
      </c>
      <c r="DV40" s="399">
        <f t="shared" si="187"/>
        <v>0</v>
      </c>
      <c r="DW40" s="402">
        <f t="shared" si="23"/>
        <v>0</v>
      </c>
      <c r="DX40" s="432">
        <f t="shared" ref="DX40:DY40" si="188">SUM(CP40,CR40,CW40,CY40,DD40,DF40,DK40,DM40)</f>
        <v>0</v>
      </c>
      <c r="DY40" s="351">
        <f t="shared" si="188"/>
        <v>0</v>
      </c>
      <c r="DZ40" s="354">
        <f t="shared" si="25"/>
        <v>0</v>
      </c>
      <c r="EA40" s="531"/>
      <c r="EB40" s="532"/>
      <c r="EC40" s="533"/>
      <c r="ED40" s="530"/>
      <c r="EE40" s="408">
        <f t="shared" si="26"/>
        <v>0</v>
      </c>
      <c r="EF40" s="409">
        <f t="shared" si="27"/>
        <v>0</v>
      </c>
      <c r="EG40" s="410" t="str">
        <f>IFERROR(EF40/'Donnees de base'!E40,"")</f>
        <v/>
      </c>
      <c r="EH40" s="410">
        <f t="shared" si="28"/>
        <v>0</v>
      </c>
      <c r="EI40" s="411" t="str">
        <f>IFERROR(EH40/'Donnees de base'!F40,"")</f>
        <v/>
      </c>
      <c r="EJ40" s="365">
        <f t="shared" si="29"/>
        <v>0</v>
      </c>
      <c r="EK40" s="366" t="str">
        <f>IFERROR(EJ40/'Donnees de base'!G40,"")</f>
        <v/>
      </c>
      <c r="EL40" s="412" t="str">
        <f>IFERROR(DZ40/'Donnees de base'!K40,"")</f>
        <v/>
      </c>
      <c r="EM40" s="413" t="str">
        <f>IFERROR(DZ40/'Donnees de base'!P40,"")</f>
        <v/>
      </c>
      <c r="EN40" s="413" t="str">
        <f>IFERROR(DZ40/'Donnees de base'!T40,"")</f>
        <v/>
      </c>
      <c r="EO40" s="414" t="str">
        <f>IFERROR(EE40/'Donnees de base'!L40,"")</f>
        <v/>
      </c>
      <c r="EP40" s="370" t="str">
        <f>IFERROR(EJ40/('Donnees de base'!K40+'Donnees de base'!L40),"")</f>
        <v/>
      </c>
      <c r="EQ40" s="346"/>
      <c r="ER40" s="525">
        <v>0</v>
      </c>
      <c r="ES40" s="372">
        <f t="shared" si="30"/>
        <v>0</v>
      </c>
      <c r="ET40" s="84"/>
      <c r="EU40" s="84"/>
      <c r="EV40" s="373" t="str">
        <f>IFERROR((((ET40+EU40)*'Donnees de base'!$X$49)-(DZ40+EE40))/((ET40+EU40)*'Donnees de base'!$X$49),"")</f>
        <v/>
      </c>
      <c r="EW40" s="374">
        <f>IFERROR(Jour2!EW40-(ET40+EU40),"")</f>
        <v>0</v>
      </c>
      <c r="EX40" s="421"/>
      <c r="EY40" s="110"/>
      <c r="EZ40" s="110"/>
      <c r="FA40" s="422"/>
      <c r="FB40" s="397"/>
      <c r="FC40" s="110"/>
      <c r="FD40" s="424"/>
      <c r="FE40" s="395"/>
      <c r="FF40" s="415" t="str">
        <f>IFERROR(FE40/'Donnees de base'!AC40,"")</f>
        <v/>
      </c>
      <c r="FG40" s="386"/>
      <c r="FH40" s="415" t="str">
        <f>IFERROR(FG40/'Donnees de base'!AD40,"")</f>
        <v/>
      </c>
      <c r="FI40" s="386"/>
      <c r="FJ40" s="415" t="str">
        <f>IFERROR(FI40/'Donnees de base'!AE40,"")</f>
        <v/>
      </c>
      <c r="FK40" s="386"/>
      <c r="FL40" s="415" t="str">
        <f>IFERROR(FK40/'Donnees de base'!AF40,"")</f>
        <v/>
      </c>
      <c r="FM40" s="386"/>
      <c r="FN40" s="415" t="str">
        <f>IFERROR(FM40/'Donnees de base'!AG40,"")</f>
        <v/>
      </c>
      <c r="FO40" s="416">
        <f t="shared" si="31"/>
        <v>0</v>
      </c>
      <c r="FP40" s="386"/>
      <c r="FQ40" s="415" t="str">
        <f>IFERROR(FP40/'Donnees de base'!AH40,"")</f>
        <v/>
      </c>
      <c r="FR40" s="386"/>
      <c r="FS40" s="415" t="str">
        <f>IFERROR(FR40/'Donnees de base'!AI40,"")</f>
        <v/>
      </c>
      <c r="FT40" s="386"/>
      <c r="FU40" s="415" t="str">
        <f>IFERROR(FT40/'Donnees de base'!AJ40,"")</f>
        <v/>
      </c>
      <c r="FV40" s="416">
        <f t="shared" si="32"/>
        <v>0</v>
      </c>
      <c r="FW40" s="386"/>
      <c r="FX40" s="415" t="str">
        <f>IFERROR(FW40/'Donnees de base'!AK40,"")</f>
        <v/>
      </c>
      <c r="FY40" s="386"/>
      <c r="FZ40" s="415" t="str">
        <f>IFERROR(FY40/'Donnees de base'!AL40,"")</f>
        <v/>
      </c>
      <c r="GA40" s="386"/>
      <c r="GB40" s="415" t="str">
        <f>IFERROR(GA40/'Donnees de base'!AM40,"")</f>
        <v/>
      </c>
      <c r="GC40" s="416">
        <f t="shared" si="33"/>
        <v>0</v>
      </c>
      <c r="GD40" s="386"/>
      <c r="GE40" s="415" t="str">
        <f>IFERROR(GD40/'Donnees de base'!AN40,"")</f>
        <v/>
      </c>
      <c r="GF40" s="101"/>
      <c r="GG40" s="415" t="str">
        <f>IFERROR(GF40/'Donnees de base'!AO40,"")</f>
        <v/>
      </c>
      <c r="GH40" s="386"/>
      <c r="GI40" s="415" t="str">
        <f>IFERROR(GH40/'Donnees de base'!AP40,"")</f>
        <v/>
      </c>
      <c r="GJ40" s="386"/>
      <c r="GK40" s="417" t="str">
        <f>IFERROR(GJ40/'Donnees de base'!AQ40,"")</f>
        <v/>
      </c>
      <c r="GL40" s="418">
        <f t="shared" si="34"/>
        <v>0</v>
      </c>
      <c r="GM40" s="397"/>
      <c r="GN40" s="415" t="str">
        <f>IFERROR(GM40/'Donnees de base'!AS40,"")</f>
        <v/>
      </c>
      <c r="GO40" s="386"/>
      <c r="GP40" s="415" t="str">
        <f>IFERROR(GO40/'Donnees de base'!AT40,"")</f>
        <v/>
      </c>
      <c r="GQ40" s="386"/>
      <c r="GR40" s="415" t="str">
        <f>IFERROR(GQ40/'Donnees de base'!AU40,"")</f>
        <v/>
      </c>
      <c r="GS40" s="386"/>
      <c r="GT40" s="415" t="str">
        <f>IFERROR(GS40/'Donnees de base'!AV40,"")</f>
        <v/>
      </c>
      <c r="GU40" s="386"/>
      <c r="GV40" s="415" t="str">
        <f>IFERROR(GU40/'Donnees de base'!AW40,"")</f>
        <v/>
      </c>
      <c r="GW40" s="416">
        <f t="shared" si="35"/>
        <v>0</v>
      </c>
      <c r="GX40" s="386"/>
      <c r="GY40" s="415" t="str">
        <f>IFERROR(GX40/'Donnees de base'!AX40,"")</f>
        <v/>
      </c>
      <c r="GZ40" s="386"/>
      <c r="HA40" s="415" t="str">
        <f>IFERROR(GZ40/'Donnees de base'!AY40,"")</f>
        <v/>
      </c>
      <c r="HB40" s="386"/>
      <c r="HC40" s="415" t="str">
        <f>IFERROR(HB40/'Donnees de base'!AZ40,"")</f>
        <v/>
      </c>
      <c r="HD40" s="416">
        <f t="shared" si="36"/>
        <v>0</v>
      </c>
      <c r="HE40" s="386"/>
      <c r="HF40" s="415" t="str">
        <f>IFERROR(HE40/'Donnees de base'!BA40,"")</f>
        <v/>
      </c>
      <c r="HG40" s="386"/>
      <c r="HH40" s="415" t="str">
        <f>IFERROR(HG40/'Donnees de base'!BB40,"")</f>
        <v/>
      </c>
      <c r="HI40" s="386"/>
      <c r="HJ40" s="415" t="str">
        <f>IFERROR(HI40/'Donnees de base'!BC40,"")</f>
        <v/>
      </c>
      <c r="HK40" s="416">
        <f t="shared" si="37"/>
        <v>0</v>
      </c>
      <c r="HL40" s="386"/>
      <c r="HM40" s="415" t="str">
        <f>IFERROR(HL40/'Donnees de base'!BD40,"")</f>
        <v/>
      </c>
      <c r="HN40" s="386"/>
      <c r="HO40" s="415" t="str">
        <f>IFERROR(HN40/'Donnees de base'!BE40,"")</f>
        <v/>
      </c>
      <c r="HP40" s="386"/>
      <c r="HQ40" s="415" t="str">
        <f>IFERROR(HP40/'Donnees de base'!BF40,"")</f>
        <v/>
      </c>
      <c r="HR40" s="386"/>
      <c r="HS40" s="417" t="str">
        <f>IFERROR(HR40/'Donnees de base'!BG40,"")</f>
        <v/>
      </c>
      <c r="HT40" s="418">
        <f t="shared" si="38"/>
        <v>0</v>
      </c>
      <c r="HU40" s="397"/>
      <c r="HV40" s="415" t="str">
        <f>IFERROR(HU40/'Donnees de base'!BI40,"")</f>
        <v/>
      </c>
      <c r="HW40" s="386"/>
      <c r="HX40" s="415" t="str">
        <f>IFERROR(HW40/'Donnees de base'!BJ40,"")</f>
        <v/>
      </c>
      <c r="HY40" s="386"/>
      <c r="HZ40" s="415" t="str">
        <f>IFERROR(HY40/'Donnees de base'!BK40,"")</f>
        <v/>
      </c>
      <c r="IA40" s="386"/>
      <c r="IB40" s="415" t="str">
        <f>IFERROR(IA40/'Donnees de base'!BL40,"")</f>
        <v/>
      </c>
      <c r="IC40" s="386"/>
      <c r="ID40" s="415" t="str">
        <f>IFERROR(IC40/'Donnees de base'!BM40,"")</f>
        <v/>
      </c>
      <c r="IE40" s="416">
        <f t="shared" si="39"/>
        <v>0</v>
      </c>
      <c r="IF40" s="386"/>
      <c r="IG40" s="415" t="str">
        <f>IFERROR(IF40/'Donnees de base'!BN40,"")</f>
        <v/>
      </c>
      <c r="IH40" s="386"/>
      <c r="II40" s="415" t="str">
        <f>IFERROR(IH40/'Donnees de base'!BO40,"")</f>
        <v/>
      </c>
      <c r="IJ40" s="386"/>
      <c r="IK40" s="415" t="str">
        <f>IFERROR(IJ40/'Donnees de base'!BP40,"")</f>
        <v/>
      </c>
      <c r="IL40" s="416">
        <f t="shared" si="40"/>
        <v>0</v>
      </c>
      <c r="IM40" s="386"/>
      <c r="IN40" s="415" t="str">
        <f>IFERROR(IM40/'Donnees de base'!BQ40,"")</f>
        <v/>
      </c>
      <c r="IO40" s="386"/>
      <c r="IP40" s="415" t="str">
        <f>IFERROR(IO40/'Donnees de base'!BR40,"")</f>
        <v/>
      </c>
      <c r="IQ40" s="386"/>
      <c r="IR40" s="415" t="str">
        <f>IFERROR(IQ40/'Donnees de base'!BS40,"")</f>
        <v/>
      </c>
      <c r="IS40" s="416">
        <f t="shared" si="41"/>
        <v>0</v>
      </c>
      <c r="IT40" s="386"/>
      <c r="IU40" s="415" t="str">
        <f>IFERROR(IT40/'Donnees de base'!BT40,"")</f>
        <v/>
      </c>
      <c r="IV40" s="386"/>
      <c r="IW40" s="415" t="str">
        <f>IFERROR(IV40/'Donnees de base'!BU40,"")</f>
        <v/>
      </c>
      <c r="IX40" s="386"/>
      <c r="IY40" s="415" t="str">
        <f>IFERROR(IX40/'Donnees de base'!BV40,"")</f>
        <v/>
      </c>
      <c r="IZ40" s="386"/>
      <c r="JA40" s="417" t="str">
        <f>IFERROR(IZ40/'Donnees de base'!BW40,"")</f>
        <v/>
      </c>
      <c r="JB40" s="418">
        <f t="shared" si="42"/>
        <v>0</v>
      </c>
      <c r="JC40" s="397"/>
      <c r="JD40" s="415" t="str">
        <f>IFERROR(JC40/'Donnees de base'!BY40,"")</f>
        <v/>
      </c>
      <c r="JE40" s="386"/>
      <c r="JF40" s="386"/>
      <c r="JG40" s="386"/>
      <c r="JH40" s="386"/>
      <c r="JI40" s="389">
        <f t="shared" si="43"/>
        <v>0</v>
      </c>
      <c r="JJ40" s="417" t="str">
        <f>IFERROR(JI40/('Donnees de base'!CD40-'Donnees de base'!BY40),"")</f>
        <v/>
      </c>
      <c r="JK40" s="418">
        <f t="shared" si="44"/>
        <v>0</v>
      </c>
    </row>
    <row r="41" spans="1:271" ht="15.4">
      <c r="A41" s="214" t="str">
        <f>IF('Donnees de base'!A41="","",'Donnees de base'!A41)</f>
        <v>COUP</v>
      </c>
      <c r="B41" s="215" t="str">
        <f>IF('Donnees de base'!B41="","",'Donnees de base'!B41)</f>
        <v>GPEI</v>
      </c>
      <c r="C41" s="215" t="str">
        <f>IF('Donnees de base'!C41="","",'Donnees de base'!C41)</f>
        <v>DATA</v>
      </c>
      <c r="D41" s="215" t="str">
        <f>IF('Donnees de base'!D41="","",'Donnees de base'!D41)</f>
        <v/>
      </c>
      <c r="E41" s="216" t="str">
        <f>IF('Donnees de base'!H41="","",'Donnees de base'!H41)</f>
        <v/>
      </c>
      <c r="F41" s="227">
        <v>0</v>
      </c>
      <c r="G41" s="228"/>
      <c r="H41" s="229" t="str">
        <f>IF('Donnees de base'!Y41="","",'Donnees de base'!Y41)</f>
        <v/>
      </c>
      <c r="I41" s="106"/>
      <c r="J41" s="230">
        <f t="shared" si="0"/>
        <v>0</v>
      </c>
      <c r="K41" s="105"/>
      <c r="L41" s="106"/>
      <c r="M41" s="230">
        <f t="shared" si="1"/>
        <v>0</v>
      </c>
      <c r="N41" s="105"/>
      <c r="O41" s="105"/>
      <c r="P41" s="231">
        <f t="shared" si="2"/>
        <v>0</v>
      </c>
      <c r="Q41" s="105"/>
      <c r="R41" s="105"/>
      <c r="S41" s="231">
        <f t="shared" si="3"/>
        <v>0</v>
      </c>
      <c r="T41" s="232">
        <f t="shared" ref="T41:U41" si="189">SUM(N41,Q41)</f>
        <v>0</v>
      </c>
      <c r="U41" s="232">
        <f t="shared" si="189"/>
        <v>0</v>
      </c>
      <c r="V41" s="231">
        <f t="shared" si="5"/>
        <v>0</v>
      </c>
      <c r="W41" s="105"/>
      <c r="X41" s="228"/>
      <c r="Y41" s="114"/>
      <c r="Z41" s="115"/>
      <c r="AA41" s="115"/>
      <c r="AB41" s="115"/>
      <c r="AC41" s="116"/>
      <c r="AD41" s="107"/>
      <c r="AE41" s="228"/>
      <c r="AF41" s="103"/>
      <c r="AG41" s="105"/>
      <c r="AH41" s="105"/>
      <c r="AI41" s="105"/>
      <c r="AJ41" s="105"/>
      <c r="AK41" s="105"/>
      <c r="AL41" s="105"/>
      <c r="AM41" s="105"/>
      <c r="AN41" s="106"/>
      <c r="AO41" s="107"/>
      <c r="AP41" s="105"/>
      <c r="AQ41" s="105"/>
      <c r="AR41" s="105"/>
      <c r="AS41" s="105"/>
      <c r="AT41" s="105"/>
      <c r="AU41" s="105"/>
      <c r="AV41" s="105"/>
      <c r="AW41" s="228"/>
      <c r="AX41" s="103"/>
      <c r="AY41" s="105"/>
      <c r="AZ41" s="105"/>
      <c r="BA41" s="105"/>
      <c r="BB41" s="105"/>
      <c r="BC41" s="105"/>
      <c r="BD41" s="105"/>
      <c r="BE41" s="105"/>
      <c r="BF41" s="105"/>
      <c r="BG41" s="105"/>
      <c r="BH41" s="105"/>
      <c r="BI41" s="106"/>
      <c r="BJ41" s="107"/>
      <c r="BK41" s="228"/>
      <c r="BL41" s="379" t="str">
        <f t="shared" si="6"/>
        <v/>
      </c>
      <c r="BM41" s="380" t="str">
        <f t="shared" si="7"/>
        <v/>
      </c>
      <c r="BN41" s="380" t="str">
        <f>IFERROR(K41/('Donnees de base'!M41*0.48),"")</f>
        <v/>
      </c>
      <c r="BO41" s="380" t="str">
        <f>IFERROR(L41/('Donnees de base'!M41*0.52),"")</f>
        <v/>
      </c>
      <c r="BP41" s="380" t="str">
        <f>IFERROR(T41/('Donnees de base'!K41*0.48),"")</f>
        <v/>
      </c>
      <c r="BQ41" s="380" t="str">
        <f>IFERROR(U41/('Donnees de base'!K41*0.52),"")</f>
        <v/>
      </c>
      <c r="BR41" s="380" t="str">
        <f>IFERROR(W41/('Donnees de base'!L41*0.48),"")</f>
        <v/>
      </c>
      <c r="BS41" s="380" t="str">
        <f>IFERROR(X41/('Donnees de base'!L41*0.52),"")</f>
        <v/>
      </c>
      <c r="BT41" s="380" t="s">
        <v>309</v>
      </c>
      <c r="BU41" s="381" t="s">
        <v>309</v>
      </c>
      <c r="BV41" s="380" t="s">
        <v>309</v>
      </c>
      <c r="BW41" s="380" t="s">
        <v>309</v>
      </c>
      <c r="BX41" s="380" t="s">
        <v>309</v>
      </c>
      <c r="BY41" s="380" t="s">
        <v>309</v>
      </c>
      <c r="BZ41" s="380" t="s">
        <v>309</v>
      </c>
      <c r="CA41" s="380" t="s">
        <v>309</v>
      </c>
      <c r="CB41" s="380" t="s">
        <v>309</v>
      </c>
      <c r="CC41" s="380" t="s">
        <v>309</v>
      </c>
      <c r="CD41" s="380" t="str">
        <f>IFERROR(AN41/('Donnees de base'!M41*0.48),"")</f>
        <v/>
      </c>
      <c r="CE41" s="380" t="s">
        <v>309</v>
      </c>
      <c r="CF41" s="380" t="s">
        <v>309</v>
      </c>
      <c r="CG41" s="380" t="s">
        <v>309</v>
      </c>
      <c r="CH41" s="382" t="s">
        <v>309</v>
      </c>
      <c r="CI41" s="332"/>
      <c r="CJ41" s="333" t="str">
        <f>IF('Donnees de base'!C41="","",'Donnees de base'!C41)</f>
        <v>DATA</v>
      </c>
      <c r="CK41" s="333" t="str">
        <f>IF('Donnees de base'!D41="","",'Donnees de base'!D41)</f>
        <v/>
      </c>
      <c r="CL41" s="333">
        <f>IF('Donnees de base'!G41="","",'Donnees de base'!G41)</f>
        <v>0</v>
      </c>
      <c r="CM41" s="110"/>
      <c r="CN41" s="383" t="s">
        <v>309</v>
      </c>
      <c r="CO41" s="335">
        <f>IF('Donnees de base'!K41="","",'Donnees de base'!K41)</f>
        <v>0</v>
      </c>
      <c r="CP41" s="423"/>
      <c r="CQ41" s="110"/>
      <c r="CR41" s="110"/>
      <c r="CS41" s="433"/>
      <c r="CT41" s="419">
        <f t="shared" si="8"/>
        <v>0</v>
      </c>
      <c r="CU41" s="389">
        <f t="shared" si="9"/>
        <v>0</v>
      </c>
      <c r="CV41" s="420">
        <f t="shared" si="10"/>
        <v>0</v>
      </c>
      <c r="CW41" s="423"/>
      <c r="CX41" s="110"/>
      <c r="CY41" s="110"/>
      <c r="CZ41" s="424"/>
      <c r="DA41" s="419">
        <f t="shared" si="11"/>
        <v>0</v>
      </c>
      <c r="DB41" s="389">
        <f t="shared" si="12"/>
        <v>0</v>
      </c>
      <c r="DC41" s="420">
        <f t="shared" si="13"/>
        <v>0</v>
      </c>
      <c r="DD41" s="421"/>
      <c r="DE41" s="110"/>
      <c r="DF41" s="110"/>
      <c r="DG41" s="422"/>
      <c r="DH41" s="419">
        <f t="shared" si="14"/>
        <v>0</v>
      </c>
      <c r="DI41" s="389">
        <f t="shared" si="15"/>
        <v>0</v>
      </c>
      <c r="DJ41" s="420">
        <f t="shared" si="16"/>
        <v>0</v>
      </c>
      <c r="DK41" s="423"/>
      <c r="DL41" s="110"/>
      <c r="DM41" s="110"/>
      <c r="DN41" s="424"/>
      <c r="DO41" s="348">
        <f t="shared" si="17"/>
        <v>0</v>
      </c>
      <c r="DP41" s="333">
        <f t="shared" si="18"/>
        <v>0</v>
      </c>
      <c r="DQ41" s="349">
        <f t="shared" si="19"/>
        <v>0</v>
      </c>
      <c r="DR41" s="430">
        <f t="shared" ref="DR41:DS41" si="190">SUM(CT41,DH41)</f>
        <v>0</v>
      </c>
      <c r="DS41" s="399">
        <f t="shared" si="190"/>
        <v>0</v>
      </c>
      <c r="DT41" s="431">
        <f t="shared" si="21"/>
        <v>0</v>
      </c>
      <c r="DU41" s="401">
        <f t="shared" ref="DU41:DV41" si="191">SUM(DA41,DO41)</f>
        <v>0</v>
      </c>
      <c r="DV41" s="399">
        <f t="shared" si="191"/>
        <v>0</v>
      </c>
      <c r="DW41" s="402">
        <f t="shared" si="23"/>
        <v>0</v>
      </c>
      <c r="DX41" s="432">
        <f t="shared" ref="DX41:DY41" si="192">SUM(CP41,CR41,CW41,CY41,DD41,DF41,DK41,DM41)</f>
        <v>0</v>
      </c>
      <c r="DY41" s="351">
        <f t="shared" si="192"/>
        <v>0</v>
      </c>
      <c r="DZ41" s="354">
        <f t="shared" si="25"/>
        <v>0</v>
      </c>
      <c r="EA41" s="531"/>
      <c r="EB41" s="532"/>
      <c r="EC41" s="533"/>
      <c r="ED41" s="530"/>
      <c r="EE41" s="408">
        <f t="shared" si="26"/>
        <v>0</v>
      </c>
      <c r="EF41" s="409">
        <f t="shared" si="27"/>
        <v>0</v>
      </c>
      <c r="EG41" s="410" t="str">
        <f>IFERROR(EF41/'Donnees de base'!E41,"")</f>
        <v/>
      </c>
      <c r="EH41" s="410">
        <f t="shared" si="28"/>
        <v>0</v>
      </c>
      <c r="EI41" s="411" t="str">
        <f>IFERROR(EH41/'Donnees de base'!F41,"")</f>
        <v/>
      </c>
      <c r="EJ41" s="365">
        <f t="shared" si="29"/>
        <v>0</v>
      </c>
      <c r="EK41" s="366" t="str">
        <f>IFERROR(EJ41/'Donnees de base'!G41,"")</f>
        <v/>
      </c>
      <c r="EL41" s="412" t="str">
        <f>IFERROR(DZ41/'Donnees de base'!K41,"")</f>
        <v/>
      </c>
      <c r="EM41" s="413" t="str">
        <f>IFERROR(DZ41/'Donnees de base'!P41,"")</f>
        <v/>
      </c>
      <c r="EN41" s="413" t="str">
        <f>IFERROR(DZ41/'Donnees de base'!T41,"")</f>
        <v/>
      </c>
      <c r="EO41" s="414" t="str">
        <f>IFERROR(EE41/'Donnees de base'!L41,"")</f>
        <v/>
      </c>
      <c r="EP41" s="370" t="str">
        <f>IFERROR(EJ41/('Donnees de base'!K41+'Donnees de base'!L41),"")</f>
        <v/>
      </c>
      <c r="EQ41" s="346"/>
      <c r="ER41" s="525">
        <v>0</v>
      </c>
      <c r="ES41" s="372">
        <f t="shared" si="30"/>
        <v>0</v>
      </c>
      <c r="ET41" s="84"/>
      <c r="EU41" s="84"/>
      <c r="EV41" s="373" t="str">
        <f>IFERROR((((ET41+EU41)*'Donnees de base'!$X$49)-(DZ41+EE41))/((ET41+EU41)*'Donnees de base'!$X$49),"")</f>
        <v/>
      </c>
      <c r="EW41" s="374">
        <f>IFERROR(Jour2!EW41-(ET41+EU41),"")</f>
        <v>0</v>
      </c>
      <c r="EX41" s="421"/>
      <c r="EY41" s="110"/>
      <c r="EZ41" s="110"/>
      <c r="FA41" s="396"/>
      <c r="FB41" s="423"/>
      <c r="FC41" s="386"/>
      <c r="FD41" s="424"/>
      <c r="FE41" s="395"/>
      <c r="FF41" s="415" t="str">
        <f>IFERROR(FE41/'Donnees de base'!AC41,"")</f>
        <v/>
      </c>
      <c r="FG41" s="386"/>
      <c r="FH41" s="415" t="str">
        <f>IFERROR(FG41/'Donnees de base'!AD41,"")</f>
        <v/>
      </c>
      <c r="FI41" s="386"/>
      <c r="FJ41" s="415" t="str">
        <f>IFERROR(FI41/'Donnees de base'!AE41,"")</f>
        <v/>
      </c>
      <c r="FK41" s="386"/>
      <c r="FL41" s="415" t="str">
        <f>IFERROR(FK41/'Donnees de base'!AF41,"")</f>
        <v/>
      </c>
      <c r="FM41" s="386"/>
      <c r="FN41" s="415" t="str">
        <f>IFERROR(FM41/'Donnees de base'!AG41,"")</f>
        <v/>
      </c>
      <c r="FO41" s="416">
        <f t="shared" si="31"/>
        <v>0</v>
      </c>
      <c r="FP41" s="386"/>
      <c r="FQ41" s="415" t="str">
        <f>IFERROR(FP41/'Donnees de base'!AH41,"")</f>
        <v/>
      </c>
      <c r="FR41" s="386"/>
      <c r="FS41" s="415" t="str">
        <f>IFERROR(FR41/'Donnees de base'!AI41,"")</f>
        <v/>
      </c>
      <c r="FT41" s="386"/>
      <c r="FU41" s="415" t="str">
        <f>IFERROR(FT41/'Donnees de base'!AJ41,"")</f>
        <v/>
      </c>
      <c r="FV41" s="416">
        <f t="shared" si="32"/>
        <v>0</v>
      </c>
      <c r="FW41" s="386"/>
      <c r="FX41" s="415" t="str">
        <f>IFERROR(FW41/'Donnees de base'!AK41,"")</f>
        <v/>
      </c>
      <c r="FY41" s="386"/>
      <c r="FZ41" s="415" t="str">
        <f>IFERROR(FY41/'Donnees de base'!AL41,"")</f>
        <v/>
      </c>
      <c r="GA41" s="386"/>
      <c r="GB41" s="415" t="str">
        <f>IFERROR(GA41/'Donnees de base'!AM41,"")</f>
        <v/>
      </c>
      <c r="GC41" s="416">
        <f t="shared" si="33"/>
        <v>0</v>
      </c>
      <c r="GD41" s="386"/>
      <c r="GE41" s="415" t="str">
        <f>IFERROR(GD41/'Donnees de base'!AN41,"")</f>
        <v/>
      </c>
      <c r="GF41" s="101"/>
      <c r="GG41" s="415" t="str">
        <f>IFERROR(GF41/'Donnees de base'!AO41,"")</f>
        <v/>
      </c>
      <c r="GH41" s="386"/>
      <c r="GI41" s="415" t="str">
        <f>IFERROR(GH41/'Donnees de base'!AP41,"")</f>
        <v/>
      </c>
      <c r="GJ41" s="386"/>
      <c r="GK41" s="417" t="str">
        <f>IFERROR(GJ41/'Donnees de base'!AQ41,"")</f>
        <v/>
      </c>
      <c r="GL41" s="418">
        <f t="shared" si="34"/>
        <v>0</v>
      </c>
      <c r="GM41" s="397"/>
      <c r="GN41" s="415" t="str">
        <f>IFERROR(GM41/'Donnees de base'!AS41,"")</f>
        <v/>
      </c>
      <c r="GO41" s="386"/>
      <c r="GP41" s="415" t="str">
        <f>IFERROR(GO41/'Donnees de base'!AT41,"")</f>
        <v/>
      </c>
      <c r="GQ41" s="386"/>
      <c r="GR41" s="415" t="str">
        <f>IFERROR(GQ41/'Donnees de base'!AU41,"")</f>
        <v/>
      </c>
      <c r="GS41" s="386"/>
      <c r="GT41" s="415" t="str">
        <f>IFERROR(GS41/'Donnees de base'!AV41,"")</f>
        <v/>
      </c>
      <c r="GU41" s="386"/>
      <c r="GV41" s="415" t="str">
        <f>IFERROR(GU41/'Donnees de base'!AW41,"")</f>
        <v/>
      </c>
      <c r="GW41" s="416">
        <f t="shared" si="35"/>
        <v>0</v>
      </c>
      <c r="GX41" s="386"/>
      <c r="GY41" s="415" t="str">
        <f>IFERROR(GX41/'Donnees de base'!AX41,"")</f>
        <v/>
      </c>
      <c r="GZ41" s="386"/>
      <c r="HA41" s="415" t="str">
        <f>IFERROR(GZ41/'Donnees de base'!AY41,"")</f>
        <v/>
      </c>
      <c r="HB41" s="386"/>
      <c r="HC41" s="415" t="str">
        <f>IFERROR(HB41/'Donnees de base'!AZ41,"")</f>
        <v/>
      </c>
      <c r="HD41" s="416">
        <f t="shared" si="36"/>
        <v>0</v>
      </c>
      <c r="HE41" s="386"/>
      <c r="HF41" s="415" t="str">
        <f>IFERROR(HE41/'Donnees de base'!BA41,"")</f>
        <v/>
      </c>
      <c r="HG41" s="386"/>
      <c r="HH41" s="415" t="str">
        <f>IFERROR(HG41/'Donnees de base'!BB41,"")</f>
        <v/>
      </c>
      <c r="HI41" s="386"/>
      <c r="HJ41" s="415" t="str">
        <f>IFERROR(HI41/'Donnees de base'!BC41,"")</f>
        <v/>
      </c>
      <c r="HK41" s="416">
        <f t="shared" si="37"/>
        <v>0</v>
      </c>
      <c r="HL41" s="386"/>
      <c r="HM41" s="415" t="str">
        <f>IFERROR(HL41/'Donnees de base'!BD41,"")</f>
        <v/>
      </c>
      <c r="HN41" s="386"/>
      <c r="HO41" s="415" t="str">
        <f>IFERROR(HN41/'Donnees de base'!BE41,"")</f>
        <v/>
      </c>
      <c r="HP41" s="386"/>
      <c r="HQ41" s="415" t="str">
        <f>IFERROR(HP41/'Donnees de base'!BF41,"")</f>
        <v/>
      </c>
      <c r="HR41" s="386"/>
      <c r="HS41" s="417" t="str">
        <f>IFERROR(HR41/'Donnees de base'!BG41,"")</f>
        <v/>
      </c>
      <c r="HT41" s="418">
        <f t="shared" si="38"/>
        <v>0</v>
      </c>
      <c r="HU41" s="397"/>
      <c r="HV41" s="415" t="str">
        <f>IFERROR(HU41/'Donnees de base'!BI41,"")</f>
        <v/>
      </c>
      <c r="HW41" s="386"/>
      <c r="HX41" s="415" t="str">
        <f>IFERROR(HW41/'Donnees de base'!BJ41,"")</f>
        <v/>
      </c>
      <c r="HY41" s="386"/>
      <c r="HZ41" s="415" t="str">
        <f>IFERROR(HY41/'Donnees de base'!BK41,"")</f>
        <v/>
      </c>
      <c r="IA41" s="386"/>
      <c r="IB41" s="415" t="str">
        <f>IFERROR(IA41/'Donnees de base'!BL41,"")</f>
        <v/>
      </c>
      <c r="IC41" s="386"/>
      <c r="ID41" s="415" t="str">
        <f>IFERROR(IC41/'Donnees de base'!BM41,"")</f>
        <v/>
      </c>
      <c r="IE41" s="416">
        <f t="shared" si="39"/>
        <v>0</v>
      </c>
      <c r="IF41" s="386"/>
      <c r="IG41" s="415" t="str">
        <f>IFERROR(IF41/'Donnees de base'!BN41,"")</f>
        <v/>
      </c>
      <c r="IH41" s="386"/>
      <c r="II41" s="415" t="str">
        <f>IFERROR(IH41/'Donnees de base'!BO41,"")</f>
        <v/>
      </c>
      <c r="IJ41" s="386"/>
      <c r="IK41" s="415" t="str">
        <f>IFERROR(IJ41/'Donnees de base'!BP41,"")</f>
        <v/>
      </c>
      <c r="IL41" s="416">
        <f t="shared" si="40"/>
        <v>0</v>
      </c>
      <c r="IM41" s="386"/>
      <c r="IN41" s="415" t="str">
        <f>IFERROR(IM41/'Donnees de base'!BQ41,"")</f>
        <v/>
      </c>
      <c r="IO41" s="386"/>
      <c r="IP41" s="415" t="str">
        <f>IFERROR(IO41/'Donnees de base'!BR41,"")</f>
        <v/>
      </c>
      <c r="IQ41" s="386"/>
      <c r="IR41" s="415" t="str">
        <f>IFERROR(IQ41/'Donnees de base'!BS41,"")</f>
        <v/>
      </c>
      <c r="IS41" s="416">
        <f t="shared" si="41"/>
        <v>0</v>
      </c>
      <c r="IT41" s="386"/>
      <c r="IU41" s="415" t="str">
        <f>IFERROR(IT41/'Donnees de base'!BT41,"")</f>
        <v/>
      </c>
      <c r="IV41" s="386"/>
      <c r="IW41" s="415" t="str">
        <f>IFERROR(IV41/'Donnees de base'!BU41,"")</f>
        <v/>
      </c>
      <c r="IX41" s="386"/>
      <c r="IY41" s="415" t="str">
        <f>IFERROR(IX41/'Donnees de base'!BV41,"")</f>
        <v/>
      </c>
      <c r="IZ41" s="386"/>
      <c r="JA41" s="417" t="str">
        <f>IFERROR(IZ41/'Donnees de base'!BW41,"")</f>
        <v/>
      </c>
      <c r="JB41" s="418">
        <f t="shared" si="42"/>
        <v>0</v>
      </c>
      <c r="JC41" s="397"/>
      <c r="JD41" s="415" t="str">
        <f>IFERROR(JC41/'Donnees de base'!BY41,"")</f>
        <v/>
      </c>
      <c r="JE41" s="386"/>
      <c r="JF41" s="386"/>
      <c r="JG41" s="386"/>
      <c r="JH41" s="386"/>
      <c r="JI41" s="389">
        <f t="shared" si="43"/>
        <v>0</v>
      </c>
      <c r="JJ41" s="417" t="str">
        <f>IFERROR(JI41/('Donnees de base'!CD41-'Donnees de base'!BY41),"")</f>
        <v/>
      </c>
      <c r="JK41" s="418">
        <f t="shared" si="44"/>
        <v>0</v>
      </c>
    </row>
    <row r="42" spans="1:271" ht="15.4">
      <c r="A42" s="214" t="str">
        <f>IF('Donnees de base'!A42="","",'Donnees de base'!A42)</f>
        <v>COUP</v>
      </c>
      <c r="B42" s="215" t="str">
        <f>IF('Donnees de base'!B42="","",'Donnees de base'!B42)</f>
        <v>GPEI</v>
      </c>
      <c r="C42" s="215" t="str">
        <f>IF('Donnees de base'!C42="","",'Donnees de base'!C42)</f>
        <v>DATA</v>
      </c>
      <c r="D42" s="215" t="str">
        <f>IF('Donnees de base'!D42="","",'Donnees de base'!D42)</f>
        <v/>
      </c>
      <c r="E42" s="216" t="str">
        <f>IF('Donnees de base'!H42="","",'Donnees de base'!H42)</f>
        <v/>
      </c>
      <c r="F42" s="227">
        <v>0</v>
      </c>
      <c r="G42" s="228"/>
      <c r="H42" s="229" t="str">
        <f>IF('Donnees de base'!Y42="","",'Donnees de base'!Y42)</f>
        <v/>
      </c>
      <c r="I42" s="106"/>
      <c r="J42" s="230">
        <f t="shared" si="0"/>
        <v>0</v>
      </c>
      <c r="K42" s="105"/>
      <c r="L42" s="106"/>
      <c r="M42" s="230">
        <f t="shared" si="1"/>
        <v>0</v>
      </c>
      <c r="N42" s="105"/>
      <c r="O42" s="105"/>
      <c r="P42" s="231">
        <f t="shared" si="2"/>
        <v>0</v>
      </c>
      <c r="Q42" s="105"/>
      <c r="R42" s="105"/>
      <c r="S42" s="231">
        <f t="shared" si="3"/>
        <v>0</v>
      </c>
      <c r="T42" s="232">
        <f t="shared" ref="T42:U42" si="193">SUM(N42,Q42)</f>
        <v>0</v>
      </c>
      <c r="U42" s="232">
        <f t="shared" si="193"/>
        <v>0</v>
      </c>
      <c r="V42" s="231">
        <f t="shared" si="5"/>
        <v>0</v>
      </c>
      <c r="W42" s="105"/>
      <c r="X42" s="228"/>
      <c r="Y42" s="114"/>
      <c r="Z42" s="115"/>
      <c r="AA42" s="115"/>
      <c r="AB42" s="115"/>
      <c r="AC42" s="116"/>
      <c r="AD42" s="107"/>
      <c r="AE42" s="228"/>
      <c r="AF42" s="103"/>
      <c r="AG42" s="105"/>
      <c r="AH42" s="105"/>
      <c r="AI42" s="105"/>
      <c r="AJ42" s="105"/>
      <c r="AK42" s="105"/>
      <c r="AL42" s="105"/>
      <c r="AM42" s="105"/>
      <c r="AN42" s="106"/>
      <c r="AO42" s="107"/>
      <c r="AP42" s="105"/>
      <c r="AQ42" s="105"/>
      <c r="AR42" s="105"/>
      <c r="AS42" s="105"/>
      <c r="AT42" s="105"/>
      <c r="AU42" s="105"/>
      <c r="AV42" s="105"/>
      <c r="AW42" s="228"/>
      <c r="AX42" s="103"/>
      <c r="AY42" s="105"/>
      <c r="AZ42" s="105"/>
      <c r="BA42" s="105"/>
      <c r="BB42" s="105"/>
      <c r="BC42" s="105"/>
      <c r="BD42" s="105"/>
      <c r="BE42" s="105"/>
      <c r="BF42" s="105"/>
      <c r="BG42" s="105"/>
      <c r="BH42" s="105"/>
      <c r="BI42" s="106"/>
      <c r="BJ42" s="107"/>
      <c r="BK42" s="228"/>
      <c r="BL42" s="379" t="str">
        <f t="shared" si="6"/>
        <v/>
      </c>
      <c r="BM42" s="380" t="str">
        <f t="shared" si="7"/>
        <v/>
      </c>
      <c r="BN42" s="380" t="str">
        <f>IFERROR(K42/('Donnees de base'!M42*0.48),"")</f>
        <v/>
      </c>
      <c r="BO42" s="380" t="str">
        <f>IFERROR(L42/('Donnees de base'!M42*0.52),"")</f>
        <v/>
      </c>
      <c r="BP42" s="380" t="str">
        <f>IFERROR(T42/('Donnees de base'!K42*0.48),"")</f>
        <v/>
      </c>
      <c r="BQ42" s="380" t="str">
        <f>IFERROR(U42/('Donnees de base'!K42*0.52),"")</f>
        <v/>
      </c>
      <c r="BR42" s="380" t="str">
        <f>IFERROR(W42/('Donnees de base'!L42*0.48),"")</f>
        <v/>
      </c>
      <c r="BS42" s="380" t="str">
        <f>IFERROR(X42/('Donnees de base'!L42*0.52),"")</f>
        <v/>
      </c>
      <c r="BT42" s="380" t="s">
        <v>309</v>
      </c>
      <c r="BU42" s="381" t="s">
        <v>309</v>
      </c>
      <c r="BV42" s="380" t="s">
        <v>309</v>
      </c>
      <c r="BW42" s="380" t="s">
        <v>309</v>
      </c>
      <c r="BX42" s="380" t="s">
        <v>309</v>
      </c>
      <c r="BY42" s="380" t="s">
        <v>309</v>
      </c>
      <c r="BZ42" s="380" t="s">
        <v>309</v>
      </c>
      <c r="CA42" s="380" t="s">
        <v>309</v>
      </c>
      <c r="CB42" s="380" t="s">
        <v>309</v>
      </c>
      <c r="CC42" s="380" t="s">
        <v>309</v>
      </c>
      <c r="CD42" s="380" t="str">
        <f>IFERROR(AN42/('Donnees de base'!M42*0.48),"")</f>
        <v/>
      </c>
      <c r="CE42" s="380" t="s">
        <v>309</v>
      </c>
      <c r="CF42" s="380" t="s">
        <v>309</v>
      </c>
      <c r="CG42" s="380" t="s">
        <v>309</v>
      </c>
      <c r="CH42" s="382" t="s">
        <v>309</v>
      </c>
      <c r="CI42" s="332"/>
      <c r="CJ42" s="333" t="str">
        <f>IF('Donnees de base'!C42="","",'Donnees de base'!C42)</f>
        <v>DATA</v>
      </c>
      <c r="CK42" s="333" t="str">
        <f>IF('Donnees de base'!D42="","",'Donnees de base'!D42)</f>
        <v/>
      </c>
      <c r="CL42" s="333">
        <f>IF('Donnees de base'!G42="","",'Donnees de base'!G42)</f>
        <v>0</v>
      </c>
      <c r="CM42" s="110"/>
      <c r="CN42" s="383" t="s">
        <v>309</v>
      </c>
      <c r="CO42" s="335">
        <f>IF('Donnees de base'!K42="","",'Donnees de base'!K42)</f>
        <v>0</v>
      </c>
      <c r="CP42" s="423"/>
      <c r="CQ42" s="110"/>
      <c r="CR42" s="110"/>
      <c r="CS42" s="433"/>
      <c r="CT42" s="419">
        <f t="shared" si="8"/>
        <v>0</v>
      </c>
      <c r="CU42" s="389">
        <f t="shared" si="9"/>
        <v>0</v>
      </c>
      <c r="CV42" s="420">
        <f t="shared" si="10"/>
        <v>0</v>
      </c>
      <c r="CW42" s="423"/>
      <c r="CX42" s="110"/>
      <c r="CY42" s="110"/>
      <c r="CZ42" s="424"/>
      <c r="DA42" s="419">
        <f t="shared" si="11"/>
        <v>0</v>
      </c>
      <c r="DB42" s="389">
        <f t="shared" si="12"/>
        <v>0</v>
      </c>
      <c r="DC42" s="420">
        <f t="shared" si="13"/>
        <v>0</v>
      </c>
      <c r="DD42" s="421"/>
      <c r="DE42" s="110"/>
      <c r="DF42" s="110"/>
      <c r="DG42" s="422"/>
      <c r="DH42" s="419">
        <f t="shared" si="14"/>
        <v>0</v>
      </c>
      <c r="DI42" s="389">
        <f t="shared" si="15"/>
        <v>0</v>
      </c>
      <c r="DJ42" s="420">
        <f t="shared" si="16"/>
        <v>0</v>
      </c>
      <c r="DK42" s="423"/>
      <c r="DL42" s="110"/>
      <c r="DM42" s="110"/>
      <c r="DN42" s="424"/>
      <c r="DO42" s="348">
        <f t="shared" si="17"/>
        <v>0</v>
      </c>
      <c r="DP42" s="333">
        <f t="shared" si="18"/>
        <v>0</v>
      </c>
      <c r="DQ42" s="349">
        <f t="shared" si="19"/>
        <v>0</v>
      </c>
      <c r="DR42" s="430">
        <f t="shared" ref="DR42:DS42" si="194">SUM(CT42,DH42)</f>
        <v>0</v>
      </c>
      <c r="DS42" s="399">
        <f t="shared" si="194"/>
        <v>0</v>
      </c>
      <c r="DT42" s="431">
        <f t="shared" si="21"/>
        <v>0</v>
      </c>
      <c r="DU42" s="401">
        <f t="shared" ref="DU42:DV42" si="195">SUM(DA42,DO42)</f>
        <v>0</v>
      </c>
      <c r="DV42" s="399">
        <f t="shared" si="195"/>
        <v>0</v>
      </c>
      <c r="DW42" s="402">
        <f t="shared" si="23"/>
        <v>0</v>
      </c>
      <c r="DX42" s="432">
        <f t="shared" ref="DX42:DY42" si="196">SUM(CP42,CR42,CW42,CY42,DD42,DF42,DK42,DM42)</f>
        <v>0</v>
      </c>
      <c r="DY42" s="351">
        <f t="shared" si="196"/>
        <v>0</v>
      </c>
      <c r="DZ42" s="354">
        <f t="shared" si="25"/>
        <v>0</v>
      </c>
      <c r="EA42" s="531"/>
      <c r="EB42" s="532"/>
      <c r="EC42" s="533"/>
      <c r="ED42" s="530"/>
      <c r="EE42" s="408">
        <f t="shared" si="26"/>
        <v>0</v>
      </c>
      <c r="EF42" s="409">
        <f t="shared" si="27"/>
        <v>0</v>
      </c>
      <c r="EG42" s="410" t="str">
        <f>IFERROR(EF42/'Donnees de base'!E42,"")</f>
        <v/>
      </c>
      <c r="EH42" s="410">
        <f t="shared" si="28"/>
        <v>0</v>
      </c>
      <c r="EI42" s="411" t="str">
        <f>IFERROR(EH42/'Donnees de base'!F42,"")</f>
        <v/>
      </c>
      <c r="EJ42" s="365">
        <f t="shared" si="29"/>
        <v>0</v>
      </c>
      <c r="EK42" s="366" t="str">
        <f>IFERROR(EJ42/'Donnees de base'!G42,"")</f>
        <v/>
      </c>
      <c r="EL42" s="412" t="str">
        <f>IFERROR(DZ42/'Donnees de base'!K42,"")</f>
        <v/>
      </c>
      <c r="EM42" s="413" t="str">
        <f>IFERROR(DZ42/'Donnees de base'!P42,"")</f>
        <v/>
      </c>
      <c r="EN42" s="413" t="str">
        <f>IFERROR(DZ42/'Donnees de base'!T42,"")</f>
        <v/>
      </c>
      <c r="EO42" s="414" t="str">
        <f>IFERROR(EE42/'Donnees de base'!L42,"")</f>
        <v/>
      </c>
      <c r="EP42" s="370" t="str">
        <f>IFERROR(EJ42/('Donnees de base'!K42+'Donnees de base'!L42),"")</f>
        <v/>
      </c>
      <c r="EQ42" s="346"/>
      <c r="ER42" s="525">
        <v>0</v>
      </c>
      <c r="ES42" s="372">
        <f t="shared" si="30"/>
        <v>0</v>
      </c>
      <c r="ET42" s="84"/>
      <c r="EU42" s="84"/>
      <c r="EV42" s="373" t="str">
        <f>IFERROR((((ET42+EU42)*'Donnees de base'!$X$49)-(DZ42+EE42))/((ET42+EU42)*'Donnees de base'!$X$49),"")</f>
        <v/>
      </c>
      <c r="EW42" s="374">
        <f>IFERROR(Jour2!EW42-(ET42+EU42),"")</f>
        <v>0</v>
      </c>
      <c r="EX42" s="421"/>
      <c r="EY42" s="386"/>
      <c r="EZ42" s="110"/>
      <c r="FA42" s="422"/>
      <c r="FB42" s="423"/>
      <c r="FC42" s="110"/>
      <c r="FD42" s="424"/>
      <c r="FE42" s="395"/>
      <c r="FF42" s="415" t="str">
        <f>IFERROR(FE42/'Donnees de base'!AC42,"")</f>
        <v/>
      </c>
      <c r="FG42" s="386"/>
      <c r="FH42" s="415" t="str">
        <f>IFERROR(FG42/'Donnees de base'!AD42,"")</f>
        <v/>
      </c>
      <c r="FI42" s="386"/>
      <c r="FJ42" s="415" t="str">
        <f>IFERROR(FI42/'Donnees de base'!AE42,"")</f>
        <v/>
      </c>
      <c r="FK42" s="386"/>
      <c r="FL42" s="415" t="str">
        <f>IFERROR(FK42/'Donnees de base'!AF42,"")</f>
        <v/>
      </c>
      <c r="FM42" s="386"/>
      <c r="FN42" s="415" t="str">
        <f>IFERROR(FM42/'Donnees de base'!AG42,"")</f>
        <v/>
      </c>
      <c r="FO42" s="416">
        <f t="shared" si="31"/>
        <v>0</v>
      </c>
      <c r="FP42" s="386"/>
      <c r="FQ42" s="415" t="str">
        <f>IFERROR(FP42/'Donnees de base'!AH42,"")</f>
        <v/>
      </c>
      <c r="FR42" s="386"/>
      <c r="FS42" s="415" t="str">
        <f>IFERROR(FR42/'Donnees de base'!AI42,"")</f>
        <v/>
      </c>
      <c r="FT42" s="386"/>
      <c r="FU42" s="415" t="str">
        <f>IFERROR(FT42/'Donnees de base'!AJ42,"")</f>
        <v/>
      </c>
      <c r="FV42" s="416">
        <f t="shared" si="32"/>
        <v>0</v>
      </c>
      <c r="FW42" s="386"/>
      <c r="FX42" s="415" t="str">
        <f>IFERROR(FW42/'Donnees de base'!AK42,"")</f>
        <v/>
      </c>
      <c r="FY42" s="386"/>
      <c r="FZ42" s="415" t="str">
        <f>IFERROR(FY42/'Donnees de base'!AL42,"")</f>
        <v/>
      </c>
      <c r="GA42" s="386"/>
      <c r="GB42" s="415" t="str">
        <f>IFERROR(GA42/'Donnees de base'!AM42,"")</f>
        <v/>
      </c>
      <c r="GC42" s="416">
        <f t="shared" si="33"/>
        <v>0</v>
      </c>
      <c r="GD42" s="386"/>
      <c r="GE42" s="415" t="str">
        <f>IFERROR(GD42/'Donnees de base'!AN42,"")</f>
        <v/>
      </c>
      <c r="GF42" s="101"/>
      <c r="GG42" s="415" t="str">
        <f>IFERROR(GF42/'Donnees de base'!AO42,"")</f>
        <v/>
      </c>
      <c r="GH42" s="386"/>
      <c r="GI42" s="415" t="str">
        <f>IFERROR(GH42/'Donnees de base'!AP42,"")</f>
        <v/>
      </c>
      <c r="GJ42" s="386"/>
      <c r="GK42" s="417" t="str">
        <f>IFERROR(GJ42/'Donnees de base'!AQ42,"")</f>
        <v/>
      </c>
      <c r="GL42" s="418">
        <f t="shared" si="34"/>
        <v>0</v>
      </c>
      <c r="GM42" s="397"/>
      <c r="GN42" s="415" t="str">
        <f>IFERROR(GM42/'Donnees de base'!AS42,"")</f>
        <v/>
      </c>
      <c r="GO42" s="386"/>
      <c r="GP42" s="415" t="str">
        <f>IFERROR(GO42/'Donnees de base'!AT42,"")</f>
        <v/>
      </c>
      <c r="GQ42" s="386"/>
      <c r="GR42" s="415" t="str">
        <f>IFERROR(GQ42/'Donnees de base'!AU42,"")</f>
        <v/>
      </c>
      <c r="GS42" s="386"/>
      <c r="GT42" s="415" t="str">
        <f>IFERROR(GS42/'Donnees de base'!AV42,"")</f>
        <v/>
      </c>
      <c r="GU42" s="386"/>
      <c r="GV42" s="415" t="str">
        <f>IFERROR(GU42/'Donnees de base'!AW42,"")</f>
        <v/>
      </c>
      <c r="GW42" s="416">
        <f t="shared" si="35"/>
        <v>0</v>
      </c>
      <c r="GX42" s="386"/>
      <c r="GY42" s="415" t="str">
        <f>IFERROR(GX42/'Donnees de base'!AX42,"")</f>
        <v/>
      </c>
      <c r="GZ42" s="386"/>
      <c r="HA42" s="415" t="str">
        <f>IFERROR(GZ42/'Donnees de base'!AY42,"")</f>
        <v/>
      </c>
      <c r="HB42" s="386"/>
      <c r="HC42" s="415" t="str">
        <f>IFERROR(HB42/'Donnees de base'!AZ42,"")</f>
        <v/>
      </c>
      <c r="HD42" s="416">
        <f t="shared" si="36"/>
        <v>0</v>
      </c>
      <c r="HE42" s="386"/>
      <c r="HF42" s="415" t="str">
        <f>IFERROR(HE42/'Donnees de base'!BA42,"")</f>
        <v/>
      </c>
      <c r="HG42" s="386"/>
      <c r="HH42" s="415" t="str">
        <f>IFERROR(HG42/'Donnees de base'!BB42,"")</f>
        <v/>
      </c>
      <c r="HI42" s="386"/>
      <c r="HJ42" s="415" t="str">
        <f>IFERROR(HI42/'Donnees de base'!BC42,"")</f>
        <v/>
      </c>
      <c r="HK42" s="416">
        <f t="shared" si="37"/>
        <v>0</v>
      </c>
      <c r="HL42" s="386"/>
      <c r="HM42" s="415" t="str">
        <f>IFERROR(HL42/'Donnees de base'!BD42,"")</f>
        <v/>
      </c>
      <c r="HN42" s="386"/>
      <c r="HO42" s="415" t="str">
        <f>IFERROR(HN42/'Donnees de base'!BE42,"")</f>
        <v/>
      </c>
      <c r="HP42" s="386"/>
      <c r="HQ42" s="415" t="str">
        <f>IFERROR(HP42/'Donnees de base'!BF42,"")</f>
        <v/>
      </c>
      <c r="HR42" s="386"/>
      <c r="HS42" s="417" t="str">
        <f>IFERROR(HR42/'Donnees de base'!BG42,"")</f>
        <v/>
      </c>
      <c r="HT42" s="418">
        <f t="shared" si="38"/>
        <v>0</v>
      </c>
      <c r="HU42" s="397"/>
      <c r="HV42" s="415" t="str">
        <f>IFERROR(HU42/'Donnees de base'!BI42,"")</f>
        <v/>
      </c>
      <c r="HW42" s="386"/>
      <c r="HX42" s="415" t="str">
        <f>IFERROR(HW42/'Donnees de base'!BJ42,"")</f>
        <v/>
      </c>
      <c r="HY42" s="386"/>
      <c r="HZ42" s="415" t="str">
        <f>IFERROR(HY42/'Donnees de base'!BK42,"")</f>
        <v/>
      </c>
      <c r="IA42" s="386"/>
      <c r="IB42" s="415" t="str">
        <f>IFERROR(IA42/'Donnees de base'!BL42,"")</f>
        <v/>
      </c>
      <c r="IC42" s="386"/>
      <c r="ID42" s="415" t="str">
        <f>IFERROR(IC42/'Donnees de base'!BM42,"")</f>
        <v/>
      </c>
      <c r="IE42" s="416">
        <f t="shared" si="39"/>
        <v>0</v>
      </c>
      <c r="IF42" s="386"/>
      <c r="IG42" s="415" t="str">
        <f>IFERROR(IF42/'Donnees de base'!BN42,"")</f>
        <v/>
      </c>
      <c r="IH42" s="386"/>
      <c r="II42" s="415" t="str">
        <f>IFERROR(IH42/'Donnees de base'!BO42,"")</f>
        <v/>
      </c>
      <c r="IJ42" s="386"/>
      <c r="IK42" s="415" t="str">
        <f>IFERROR(IJ42/'Donnees de base'!BP42,"")</f>
        <v/>
      </c>
      <c r="IL42" s="416">
        <f t="shared" si="40"/>
        <v>0</v>
      </c>
      <c r="IM42" s="386"/>
      <c r="IN42" s="415" t="str">
        <f>IFERROR(IM42/'Donnees de base'!BQ42,"")</f>
        <v/>
      </c>
      <c r="IO42" s="386"/>
      <c r="IP42" s="415" t="str">
        <f>IFERROR(IO42/'Donnees de base'!BR42,"")</f>
        <v/>
      </c>
      <c r="IQ42" s="386"/>
      <c r="IR42" s="415" t="str">
        <f>IFERROR(IQ42/'Donnees de base'!BS42,"")</f>
        <v/>
      </c>
      <c r="IS42" s="416">
        <f t="shared" si="41"/>
        <v>0</v>
      </c>
      <c r="IT42" s="386"/>
      <c r="IU42" s="415" t="str">
        <f>IFERROR(IT42/'Donnees de base'!BT42,"")</f>
        <v/>
      </c>
      <c r="IV42" s="386"/>
      <c r="IW42" s="415" t="str">
        <f>IFERROR(IV42/'Donnees de base'!BU42,"")</f>
        <v/>
      </c>
      <c r="IX42" s="386"/>
      <c r="IY42" s="415" t="str">
        <f>IFERROR(IX42/'Donnees de base'!BV42,"")</f>
        <v/>
      </c>
      <c r="IZ42" s="386"/>
      <c r="JA42" s="417" t="str">
        <f>IFERROR(IZ42/'Donnees de base'!BW42,"")</f>
        <v/>
      </c>
      <c r="JB42" s="418">
        <f t="shared" si="42"/>
        <v>0</v>
      </c>
      <c r="JC42" s="397"/>
      <c r="JD42" s="415" t="str">
        <f>IFERROR(JC42/'Donnees de base'!BY42,"")</f>
        <v/>
      </c>
      <c r="JE42" s="386"/>
      <c r="JF42" s="386"/>
      <c r="JG42" s="386"/>
      <c r="JH42" s="386"/>
      <c r="JI42" s="389">
        <f t="shared" si="43"/>
        <v>0</v>
      </c>
      <c r="JJ42" s="417" t="str">
        <f>IFERROR(JI42/('Donnees de base'!CD42-'Donnees de base'!BY42),"")</f>
        <v/>
      </c>
      <c r="JK42" s="418">
        <f t="shared" si="44"/>
        <v>0</v>
      </c>
    </row>
    <row r="43" spans="1:271" ht="15.4">
      <c r="A43" s="214" t="str">
        <f>IF('Donnees de base'!A43="","",'Donnees de base'!A43)</f>
        <v>COUP</v>
      </c>
      <c r="B43" s="215" t="str">
        <f>IF('Donnees de base'!B43="","",'Donnees de base'!B43)</f>
        <v>GPEI</v>
      </c>
      <c r="C43" s="215" t="str">
        <f>IF('Donnees de base'!C43="","",'Donnees de base'!C43)</f>
        <v>DATA</v>
      </c>
      <c r="D43" s="215" t="str">
        <f>IF('Donnees de base'!D43="","",'Donnees de base'!D43)</f>
        <v/>
      </c>
      <c r="E43" s="216" t="str">
        <f>IF('Donnees de base'!H43="","",'Donnees de base'!H43)</f>
        <v/>
      </c>
      <c r="F43" s="227">
        <v>0</v>
      </c>
      <c r="G43" s="228"/>
      <c r="H43" s="229" t="str">
        <f>IF('Donnees de base'!Y43="","",'Donnees de base'!Y43)</f>
        <v/>
      </c>
      <c r="I43" s="106"/>
      <c r="J43" s="230">
        <f t="shared" si="0"/>
        <v>0</v>
      </c>
      <c r="K43" s="105"/>
      <c r="L43" s="106"/>
      <c r="M43" s="230">
        <f t="shared" si="1"/>
        <v>0</v>
      </c>
      <c r="N43" s="105"/>
      <c r="O43" s="105"/>
      <c r="P43" s="231">
        <f t="shared" si="2"/>
        <v>0</v>
      </c>
      <c r="Q43" s="105"/>
      <c r="R43" s="105"/>
      <c r="S43" s="231">
        <f t="shared" si="3"/>
        <v>0</v>
      </c>
      <c r="T43" s="232">
        <f t="shared" ref="T43:U43" si="197">SUM(N43,Q43)</f>
        <v>0</v>
      </c>
      <c r="U43" s="232">
        <f t="shared" si="197"/>
        <v>0</v>
      </c>
      <c r="V43" s="231">
        <f t="shared" si="5"/>
        <v>0</v>
      </c>
      <c r="W43" s="105"/>
      <c r="X43" s="228"/>
      <c r="Y43" s="114"/>
      <c r="Z43" s="115"/>
      <c r="AA43" s="115"/>
      <c r="AB43" s="115"/>
      <c r="AC43" s="116"/>
      <c r="AD43" s="107"/>
      <c r="AE43" s="228"/>
      <c r="AF43" s="103"/>
      <c r="AG43" s="105"/>
      <c r="AH43" s="105"/>
      <c r="AI43" s="105"/>
      <c r="AJ43" s="105"/>
      <c r="AK43" s="105"/>
      <c r="AL43" s="105"/>
      <c r="AM43" s="105"/>
      <c r="AN43" s="106"/>
      <c r="AO43" s="107"/>
      <c r="AP43" s="105"/>
      <c r="AQ43" s="105"/>
      <c r="AR43" s="105"/>
      <c r="AS43" s="105"/>
      <c r="AT43" s="105"/>
      <c r="AU43" s="105"/>
      <c r="AV43" s="105"/>
      <c r="AW43" s="228"/>
      <c r="AX43" s="103"/>
      <c r="AY43" s="105"/>
      <c r="AZ43" s="105"/>
      <c r="BA43" s="105"/>
      <c r="BB43" s="105"/>
      <c r="BC43" s="105"/>
      <c r="BD43" s="105"/>
      <c r="BE43" s="105"/>
      <c r="BF43" s="105"/>
      <c r="BG43" s="105"/>
      <c r="BH43" s="105"/>
      <c r="BI43" s="106"/>
      <c r="BJ43" s="107"/>
      <c r="BK43" s="228"/>
      <c r="BL43" s="379" t="str">
        <f t="shared" si="6"/>
        <v/>
      </c>
      <c r="BM43" s="380" t="str">
        <f t="shared" si="7"/>
        <v/>
      </c>
      <c r="BN43" s="380" t="str">
        <f>IFERROR(K43/('Donnees de base'!M43*0.48),"")</f>
        <v/>
      </c>
      <c r="BO43" s="380" t="str">
        <f>IFERROR(L43/('Donnees de base'!M43*0.52),"")</f>
        <v/>
      </c>
      <c r="BP43" s="380" t="str">
        <f>IFERROR(T43/('Donnees de base'!K43*0.48),"")</f>
        <v/>
      </c>
      <c r="BQ43" s="380" t="str">
        <f>IFERROR(U43/('Donnees de base'!K43*0.52),"")</f>
        <v/>
      </c>
      <c r="BR43" s="380" t="str">
        <f>IFERROR(W43/('Donnees de base'!L43*0.48),"")</f>
        <v/>
      </c>
      <c r="BS43" s="380" t="str">
        <f>IFERROR(X43/('Donnees de base'!L43*0.52),"")</f>
        <v/>
      </c>
      <c r="BT43" s="380" t="s">
        <v>309</v>
      </c>
      <c r="BU43" s="381" t="s">
        <v>309</v>
      </c>
      <c r="BV43" s="380" t="s">
        <v>309</v>
      </c>
      <c r="BW43" s="380" t="s">
        <v>309</v>
      </c>
      <c r="BX43" s="380" t="s">
        <v>309</v>
      </c>
      <c r="BY43" s="380" t="s">
        <v>309</v>
      </c>
      <c r="BZ43" s="380" t="s">
        <v>309</v>
      </c>
      <c r="CA43" s="380" t="s">
        <v>309</v>
      </c>
      <c r="CB43" s="380" t="s">
        <v>309</v>
      </c>
      <c r="CC43" s="380" t="s">
        <v>309</v>
      </c>
      <c r="CD43" s="380" t="str">
        <f>IFERROR(AN43/('Donnees de base'!M43*0.48),"")</f>
        <v/>
      </c>
      <c r="CE43" s="380" t="s">
        <v>309</v>
      </c>
      <c r="CF43" s="380" t="s">
        <v>309</v>
      </c>
      <c r="CG43" s="380" t="s">
        <v>309</v>
      </c>
      <c r="CH43" s="382" t="s">
        <v>309</v>
      </c>
      <c r="CI43" s="332"/>
      <c r="CJ43" s="333" t="str">
        <f>IF('Donnees de base'!C43="","",'Donnees de base'!C43)</f>
        <v>DATA</v>
      </c>
      <c r="CK43" s="333" t="str">
        <f>IF('Donnees de base'!D43="","",'Donnees de base'!D43)</f>
        <v/>
      </c>
      <c r="CL43" s="333">
        <f>IF('Donnees de base'!G43="","",'Donnees de base'!G43)</f>
        <v>0</v>
      </c>
      <c r="CM43" s="110"/>
      <c r="CN43" s="383" t="s">
        <v>309</v>
      </c>
      <c r="CO43" s="335">
        <f>IF('Donnees de base'!K43="","",'Donnees de base'!K43)</f>
        <v>0</v>
      </c>
      <c r="CP43" s="423"/>
      <c r="CQ43" s="110"/>
      <c r="CR43" s="110"/>
      <c r="CS43" s="433"/>
      <c r="CT43" s="419">
        <f t="shared" si="8"/>
        <v>0</v>
      </c>
      <c r="CU43" s="389">
        <f t="shared" si="9"/>
        <v>0</v>
      </c>
      <c r="CV43" s="420">
        <f t="shared" si="10"/>
        <v>0</v>
      </c>
      <c r="CW43" s="423"/>
      <c r="CX43" s="110"/>
      <c r="CY43" s="110"/>
      <c r="CZ43" s="424"/>
      <c r="DA43" s="419">
        <f t="shared" si="11"/>
        <v>0</v>
      </c>
      <c r="DB43" s="389">
        <f t="shared" si="12"/>
        <v>0</v>
      </c>
      <c r="DC43" s="420">
        <f t="shared" si="13"/>
        <v>0</v>
      </c>
      <c r="DD43" s="421"/>
      <c r="DE43" s="110"/>
      <c r="DF43" s="110"/>
      <c r="DG43" s="422"/>
      <c r="DH43" s="419">
        <f t="shared" si="14"/>
        <v>0</v>
      </c>
      <c r="DI43" s="389">
        <f t="shared" si="15"/>
        <v>0</v>
      </c>
      <c r="DJ43" s="420">
        <f t="shared" si="16"/>
        <v>0</v>
      </c>
      <c r="DK43" s="423"/>
      <c r="DL43" s="110"/>
      <c r="DM43" s="110"/>
      <c r="DN43" s="424"/>
      <c r="DO43" s="348">
        <f t="shared" si="17"/>
        <v>0</v>
      </c>
      <c r="DP43" s="333">
        <f t="shared" si="18"/>
        <v>0</v>
      </c>
      <c r="DQ43" s="349">
        <f t="shared" si="19"/>
        <v>0</v>
      </c>
      <c r="DR43" s="430">
        <f t="shared" ref="DR43:DS43" si="198">SUM(CT43,DH43)</f>
        <v>0</v>
      </c>
      <c r="DS43" s="399">
        <f t="shared" si="198"/>
        <v>0</v>
      </c>
      <c r="DT43" s="431">
        <f t="shared" si="21"/>
        <v>0</v>
      </c>
      <c r="DU43" s="401">
        <f t="shared" ref="DU43:DV43" si="199">SUM(DA43,DO43)</f>
        <v>0</v>
      </c>
      <c r="DV43" s="399">
        <f t="shared" si="199"/>
        <v>0</v>
      </c>
      <c r="DW43" s="402">
        <f t="shared" si="23"/>
        <v>0</v>
      </c>
      <c r="DX43" s="432">
        <f t="shared" ref="DX43:DY43" si="200">SUM(CP43,CR43,CW43,CY43,DD43,DF43,DK43,DM43)</f>
        <v>0</v>
      </c>
      <c r="DY43" s="351">
        <f t="shared" si="200"/>
        <v>0</v>
      </c>
      <c r="DZ43" s="354">
        <f t="shared" si="25"/>
        <v>0</v>
      </c>
      <c r="EA43" s="531"/>
      <c r="EB43" s="532"/>
      <c r="EC43" s="533"/>
      <c r="ED43" s="530"/>
      <c r="EE43" s="408">
        <f t="shared" si="26"/>
        <v>0</v>
      </c>
      <c r="EF43" s="409">
        <f t="shared" si="27"/>
        <v>0</v>
      </c>
      <c r="EG43" s="410" t="str">
        <f>IFERROR(EF43/'Donnees de base'!E43,"")</f>
        <v/>
      </c>
      <c r="EH43" s="410">
        <f t="shared" si="28"/>
        <v>0</v>
      </c>
      <c r="EI43" s="411" t="str">
        <f>IFERROR(EH43/'Donnees de base'!F43,"")</f>
        <v/>
      </c>
      <c r="EJ43" s="365">
        <f t="shared" si="29"/>
        <v>0</v>
      </c>
      <c r="EK43" s="366" t="str">
        <f>IFERROR(EJ43/'Donnees de base'!G43,"")</f>
        <v/>
      </c>
      <c r="EL43" s="412" t="str">
        <f>IFERROR(DZ43/'Donnees de base'!K43,"")</f>
        <v/>
      </c>
      <c r="EM43" s="413" t="str">
        <f>IFERROR(DZ43/'Donnees de base'!P43,"")</f>
        <v/>
      </c>
      <c r="EN43" s="413" t="str">
        <f>IFERROR(DZ43/'Donnees de base'!T43,"")</f>
        <v/>
      </c>
      <c r="EO43" s="414" t="str">
        <f>IFERROR(EE43/'Donnees de base'!L43,"")</f>
        <v/>
      </c>
      <c r="EP43" s="370" t="str">
        <f>IFERROR(EJ43/('Donnees de base'!K43+'Donnees de base'!L43),"")</f>
        <v/>
      </c>
      <c r="EQ43" s="346"/>
      <c r="ER43" s="525">
        <v>0</v>
      </c>
      <c r="ES43" s="372">
        <f t="shared" si="30"/>
        <v>0</v>
      </c>
      <c r="ET43" s="84"/>
      <c r="EU43" s="84"/>
      <c r="EV43" s="373" t="str">
        <f>IFERROR((((ET43+EU43)*'Donnees de base'!$X$49)-(DZ43+EE43))/((ET43+EU43)*'Donnees de base'!$X$49),"")</f>
        <v/>
      </c>
      <c r="EW43" s="374">
        <f>IFERROR(Jour2!EW43-(ET43+EU43),"")</f>
        <v>0</v>
      </c>
      <c r="EX43" s="421"/>
      <c r="EY43" s="110"/>
      <c r="EZ43" s="110"/>
      <c r="FA43" s="396"/>
      <c r="FB43" s="397"/>
      <c r="FC43" s="110"/>
      <c r="FD43" s="391"/>
      <c r="FE43" s="395"/>
      <c r="FF43" s="415" t="str">
        <f>IFERROR(FE43/'Donnees de base'!AC43,"")</f>
        <v/>
      </c>
      <c r="FG43" s="386"/>
      <c r="FH43" s="415" t="str">
        <f>IFERROR(FG43/'Donnees de base'!AD43,"")</f>
        <v/>
      </c>
      <c r="FI43" s="386"/>
      <c r="FJ43" s="415" t="str">
        <f>IFERROR(FI43/'Donnees de base'!AE43,"")</f>
        <v/>
      </c>
      <c r="FK43" s="386"/>
      <c r="FL43" s="415" t="str">
        <f>IFERROR(FK43/'Donnees de base'!AF43,"")</f>
        <v/>
      </c>
      <c r="FM43" s="386"/>
      <c r="FN43" s="415" t="str">
        <f>IFERROR(FM43/'Donnees de base'!AG43,"")</f>
        <v/>
      </c>
      <c r="FO43" s="416">
        <f t="shared" si="31"/>
        <v>0</v>
      </c>
      <c r="FP43" s="386"/>
      <c r="FQ43" s="415" t="str">
        <f>IFERROR(FP43/'Donnees de base'!AH43,"")</f>
        <v/>
      </c>
      <c r="FR43" s="386"/>
      <c r="FS43" s="415" t="str">
        <f>IFERROR(FR43/'Donnees de base'!AI43,"")</f>
        <v/>
      </c>
      <c r="FT43" s="386"/>
      <c r="FU43" s="415" t="str">
        <f>IFERROR(FT43/'Donnees de base'!AJ43,"")</f>
        <v/>
      </c>
      <c r="FV43" s="416">
        <f t="shared" si="32"/>
        <v>0</v>
      </c>
      <c r="FW43" s="386"/>
      <c r="FX43" s="415" t="str">
        <f>IFERROR(FW43/'Donnees de base'!AK43,"")</f>
        <v/>
      </c>
      <c r="FY43" s="386"/>
      <c r="FZ43" s="415" t="str">
        <f>IFERROR(FY43/'Donnees de base'!AL43,"")</f>
        <v/>
      </c>
      <c r="GA43" s="386"/>
      <c r="GB43" s="415" t="str">
        <f>IFERROR(GA43/'Donnees de base'!AM43,"")</f>
        <v/>
      </c>
      <c r="GC43" s="416">
        <f t="shared" si="33"/>
        <v>0</v>
      </c>
      <c r="GD43" s="386"/>
      <c r="GE43" s="415" t="str">
        <f>IFERROR(GD43/'Donnees de base'!AN43,"")</f>
        <v/>
      </c>
      <c r="GF43" s="101"/>
      <c r="GG43" s="415" t="str">
        <f>IFERROR(GF43/'Donnees de base'!AO43,"")</f>
        <v/>
      </c>
      <c r="GH43" s="386"/>
      <c r="GI43" s="415" t="str">
        <f>IFERROR(GH43/'Donnees de base'!AP43,"")</f>
        <v/>
      </c>
      <c r="GJ43" s="386"/>
      <c r="GK43" s="417" t="str">
        <f>IFERROR(GJ43/'Donnees de base'!AQ43,"")</f>
        <v/>
      </c>
      <c r="GL43" s="418">
        <f t="shared" si="34"/>
        <v>0</v>
      </c>
      <c r="GM43" s="397"/>
      <c r="GN43" s="415" t="str">
        <f>IFERROR(GM43/'Donnees de base'!AS43,"")</f>
        <v/>
      </c>
      <c r="GO43" s="386"/>
      <c r="GP43" s="415" t="str">
        <f>IFERROR(GO43/'Donnees de base'!AT43,"")</f>
        <v/>
      </c>
      <c r="GQ43" s="386"/>
      <c r="GR43" s="415" t="str">
        <f>IFERROR(GQ43/'Donnees de base'!AU43,"")</f>
        <v/>
      </c>
      <c r="GS43" s="386"/>
      <c r="GT43" s="415" t="str">
        <f>IFERROR(GS43/'Donnees de base'!AV43,"")</f>
        <v/>
      </c>
      <c r="GU43" s="386"/>
      <c r="GV43" s="415" t="str">
        <f>IFERROR(GU43/'Donnees de base'!AW43,"")</f>
        <v/>
      </c>
      <c r="GW43" s="416">
        <f t="shared" si="35"/>
        <v>0</v>
      </c>
      <c r="GX43" s="386"/>
      <c r="GY43" s="415" t="str">
        <f>IFERROR(GX43/'Donnees de base'!AX43,"")</f>
        <v/>
      </c>
      <c r="GZ43" s="386"/>
      <c r="HA43" s="415" t="str">
        <f>IFERROR(GZ43/'Donnees de base'!AY43,"")</f>
        <v/>
      </c>
      <c r="HB43" s="386"/>
      <c r="HC43" s="415" t="str">
        <f>IFERROR(HB43/'Donnees de base'!AZ43,"")</f>
        <v/>
      </c>
      <c r="HD43" s="416">
        <f t="shared" si="36"/>
        <v>0</v>
      </c>
      <c r="HE43" s="386"/>
      <c r="HF43" s="415" t="str">
        <f>IFERROR(HE43/'Donnees de base'!BA43,"")</f>
        <v/>
      </c>
      <c r="HG43" s="386"/>
      <c r="HH43" s="415" t="str">
        <f>IFERROR(HG43/'Donnees de base'!BB43,"")</f>
        <v/>
      </c>
      <c r="HI43" s="386"/>
      <c r="HJ43" s="415" t="str">
        <f>IFERROR(HI43/'Donnees de base'!BC43,"")</f>
        <v/>
      </c>
      <c r="HK43" s="416">
        <f t="shared" si="37"/>
        <v>0</v>
      </c>
      <c r="HL43" s="386"/>
      <c r="HM43" s="415" t="str">
        <f>IFERROR(HL43/'Donnees de base'!BD43,"")</f>
        <v/>
      </c>
      <c r="HN43" s="386"/>
      <c r="HO43" s="415" t="str">
        <f>IFERROR(HN43/'Donnees de base'!BE43,"")</f>
        <v/>
      </c>
      <c r="HP43" s="386"/>
      <c r="HQ43" s="415" t="str">
        <f>IFERROR(HP43/'Donnees de base'!BF43,"")</f>
        <v/>
      </c>
      <c r="HR43" s="386"/>
      <c r="HS43" s="417" t="str">
        <f>IFERROR(HR43/'Donnees de base'!BG43,"")</f>
        <v/>
      </c>
      <c r="HT43" s="418">
        <f t="shared" si="38"/>
        <v>0</v>
      </c>
      <c r="HU43" s="397"/>
      <c r="HV43" s="415" t="str">
        <f>IFERROR(HU43/'Donnees de base'!BI43,"")</f>
        <v/>
      </c>
      <c r="HW43" s="386"/>
      <c r="HX43" s="415" t="str">
        <f>IFERROR(HW43/'Donnees de base'!BJ43,"")</f>
        <v/>
      </c>
      <c r="HY43" s="386"/>
      <c r="HZ43" s="415" t="str">
        <f>IFERROR(HY43/'Donnees de base'!BK43,"")</f>
        <v/>
      </c>
      <c r="IA43" s="386"/>
      <c r="IB43" s="415" t="str">
        <f>IFERROR(IA43/'Donnees de base'!BL43,"")</f>
        <v/>
      </c>
      <c r="IC43" s="386"/>
      <c r="ID43" s="415" t="str">
        <f>IFERROR(IC43/'Donnees de base'!BM43,"")</f>
        <v/>
      </c>
      <c r="IE43" s="416">
        <f t="shared" si="39"/>
        <v>0</v>
      </c>
      <c r="IF43" s="386"/>
      <c r="IG43" s="415" t="str">
        <f>IFERROR(IF43/'Donnees de base'!BN43,"")</f>
        <v/>
      </c>
      <c r="IH43" s="386"/>
      <c r="II43" s="415" t="str">
        <f>IFERROR(IH43/'Donnees de base'!BO43,"")</f>
        <v/>
      </c>
      <c r="IJ43" s="386"/>
      <c r="IK43" s="415" t="str">
        <f>IFERROR(IJ43/'Donnees de base'!BP43,"")</f>
        <v/>
      </c>
      <c r="IL43" s="416">
        <f t="shared" si="40"/>
        <v>0</v>
      </c>
      <c r="IM43" s="386"/>
      <c r="IN43" s="415" t="str">
        <f>IFERROR(IM43/'Donnees de base'!BQ43,"")</f>
        <v/>
      </c>
      <c r="IO43" s="386"/>
      <c r="IP43" s="415" t="str">
        <f>IFERROR(IO43/'Donnees de base'!BR43,"")</f>
        <v/>
      </c>
      <c r="IQ43" s="386"/>
      <c r="IR43" s="415" t="str">
        <f>IFERROR(IQ43/'Donnees de base'!BS43,"")</f>
        <v/>
      </c>
      <c r="IS43" s="416">
        <f t="shared" si="41"/>
        <v>0</v>
      </c>
      <c r="IT43" s="386"/>
      <c r="IU43" s="415" t="str">
        <f>IFERROR(IT43/'Donnees de base'!BT43,"")</f>
        <v/>
      </c>
      <c r="IV43" s="386"/>
      <c r="IW43" s="415" t="str">
        <f>IFERROR(IV43/'Donnees de base'!BU43,"")</f>
        <v/>
      </c>
      <c r="IX43" s="386"/>
      <c r="IY43" s="415" t="str">
        <f>IFERROR(IX43/'Donnees de base'!BV43,"")</f>
        <v/>
      </c>
      <c r="IZ43" s="386"/>
      <c r="JA43" s="417" t="str">
        <f>IFERROR(IZ43/'Donnees de base'!BW43,"")</f>
        <v/>
      </c>
      <c r="JB43" s="418">
        <f t="shared" si="42"/>
        <v>0</v>
      </c>
      <c r="JC43" s="397"/>
      <c r="JD43" s="415" t="str">
        <f>IFERROR(JC43/'Donnees de base'!BY43,"")</f>
        <v/>
      </c>
      <c r="JE43" s="386"/>
      <c r="JF43" s="386"/>
      <c r="JG43" s="386"/>
      <c r="JH43" s="386"/>
      <c r="JI43" s="389">
        <f t="shared" si="43"/>
        <v>0</v>
      </c>
      <c r="JJ43" s="417" t="str">
        <f>IFERROR(JI43/('Donnees de base'!CD43-'Donnees de base'!BY43),"")</f>
        <v/>
      </c>
      <c r="JK43" s="418">
        <f t="shared" si="44"/>
        <v>0</v>
      </c>
    </row>
    <row r="44" spans="1:271" ht="15.4">
      <c r="A44" s="214" t="str">
        <f>IF('Donnees de base'!A44="","",'Donnees de base'!A44)</f>
        <v>COUP</v>
      </c>
      <c r="B44" s="215" t="str">
        <f>IF('Donnees de base'!B44="","",'Donnees de base'!B44)</f>
        <v>GPEI</v>
      </c>
      <c r="C44" s="215" t="str">
        <f>IF('Donnees de base'!C44="","",'Donnees de base'!C44)</f>
        <v>DATA</v>
      </c>
      <c r="D44" s="215" t="str">
        <f>IF('Donnees de base'!D44="","",'Donnees de base'!D44)</f>
        <v/>
      </c>
      <c r="E44" s="216" t="str">
        <f>IF('Donnees de base'!H44="","",'Donnees de base'!H44)</f>
        <v/>
      </c>
      <c r="F44" s="227">
        <v>0</v>
      </c>
      <c r="G44" s="228"/>
      <c r="H44" s="229" t="str">
        <f>IF('Donnees de base'!Y44="","",'Donnees de base'!Y44)</f>
        <v/>
      </c>
      <c r="I44" s="106"/>
      <c r="J44" s="230">
        <f t="shared" si="0"/>
        <v>0</v>
      </c>
      <c r="K44" s="105"/>
      <c r="L44" s="106"/>
      <c r="M44" s="230">
        <f t="shared" si="1"/>
        <v>0</v>
      </c>
      <c r="N44" s="105"/>
      <c r="O44" s="105"/>
      <c r="P44" s="231">
        <f t="shared" si="2"/>
        <v>0</v>
      </c>
      <c r="Q44" s="105"/>
      <c r="R44" s="105"/>
      <c r="S44" s="231">
        <f t="shared" si="3"/>
        <v>0</v>
      </c>
      <c r="T44" s="232">
        <f t="shared" ref="T44:U44" si="201">SUM(N44,Q44)</f>
        <v>0</v>
      </c>
      <c r="U44" s="232">
        <f t="shared" si="201"/>
        <v>0</v>
      </c>
      <c r="V44" s="231">
        <f t="shared" si="5"/>
        <v>0</v>
      </c>
      <c r="W44" s="105"/>
      <c r="X44" s="228"/>
      <c r="Y44" s="114"/>
      <c r="Z44" s="115"/>
      <c r="AA44" s="115"/>
      <c r="AB44" s="115"/>
      <c r="AC44" s="116"/>
      <c r="AD44" s="107"/>
      <c r="AE44" s="228"/>
      <c r="AF44" s="103"/>
      <c r="AG44" s="105"/>
      <c r="AH44" s="105"/>
      <c r="AI44" s="105"/>
      <c r="AJ44" s="105"/>
      <c r="AK44" s="105"/>
      <c r="AL44" s="105"/>
      <c r="AM44" s="105"/>
      <c r="AN44" s="106"/>
      <c r="AO44" s="107"/>
      <c r="AP44" s="105"/>
      <c r="AQ44" s="105"/>
      <c r="AR44" s="105"/>
      <c r="AS44" s="105"/>
      <c r="AT44" s="105"/>
      <c r="AU44" s="105"/>
      <c r="AV44" s="105"/>
      <c r="AW44" s="228"/>
      <c r="AX44" s="103"/>
      <c r="AY44" s="105"/>
      <c r="AZ44" s="105"/>
      <c r="BA44" s="105"/>
      <c r="BB44" s="105"/>
      <c r="BC44" s="105"/>
      <c r="BD44" s="105"/>
      <c r="BE44" s="105"/>
      <c r="BF44" s="105"/>
      <c r="BG44" s="105"/>
      <c r="BH44" s="105"/>
      <c r="BI44" s="106"/>
      <c r="BJ44" s="107"/>
      <c r="BK44" s="228"/>
      <c r="BL44" s="379" t="str">
        <f t="shared" si="6"/>
        <v/>
      </c>
      <c r="BM44" s="380" t="str">
        <f t="shared" si="7"/>
        <v/>
      </c>
      <c r="BN44" s="380" t="str">
        <f>IFERROR(K44/('Donnees de base'!M44*0.48),"")</f>
        <v/>
      </c>
      <c r="BO44" s="380" t="str">
        <f>IFERROR(L44/('Donnees de base'!M44*0.52),"")</f>
        <v/>
      </c>
      <c r="BP44" s="380" t="str">
        <f>IFERROR(T44/('Donnees de base'!K44*0.48),"")</f>
        <v/>
      </c>
      <c r="BQ44" s="380" t="str">
        <f>IFERROR(U44/('Donnees de base'!K44*0.52),"")</f>
        <v/>
      </c>
      <c r="BR44" s="380" t="str">
        <f>IFERROR(W44/('Donnees de base'!L44*0.48),"")</f>
        <v/>
      </c>
      <c r="BS44" s="380" t="str">
        <f>IFERROR(X44/('Donnees de base'!L44*0.52),"")</f>
        <v/>
      </c>
      <c r="BT44" s="380" t="s">
        <v>309</v>
      </c>
      <c r="BU44" s="381" t="s">
        <v>309</v>
      </c>
      <c r="BV44" s="380" t="s">
        <v>309</v>
      </c>
      <c r="BW44" s="380" t="s">
        <v>309</v>
      </c>
      <c r="BX44" s="380" t="s">
        <v>309</v>
      </c>
      <c r="BY44" s="380" t="s">
        <v>309</v>
      </c>
      <c r="BZ44" s="380" t="s">
        <v>309</v>
      </c>
      <c r="CA44" s="380" t="s">
        <v>309</v>
      </c>
      <c r="CB44" s="380" t="s">
        <v>309</v>
      </c>
      <c r="CC44" s="380" t="s">
        <v>309</v>
      </c>
      <c r="CD44" s="380" t="str">
        <f>IFERROR(AN44/('Donnees de base'!M44*0.48),"")</f>
        <v/>
      </c>
      <c r="CE44" s="380" t="s">
        <v>309</v>
      </c>
      <c r="CF44" s="380" t="s">
        <v>309</v>
      </c>
      <c r="CG44" s="380" t="s">
        <v>309</v>
      </c>
      <c r="CH44" s="382" t="s">
        <v>309</v>
      </c>
      <c r="CI44" s="332"/>
      <c r="CJ44" s="333" t="str">
        <f>IF('Donnees de base'!C44="","",'Donnees de base'!C44)</f>
        <v>DATA</v>
      </c>
      <c r="CK44" s="333" t="str">
        <f>IF('Donnees de base'!D44="","",'Donnees de base'!D44)</f>
        <v/>
      </c>
      <c r="CL44" s="333">
        <f>IF('Donnees de base'!G44="","",'Donnees de base'!G44)</f>
        <v>0</v>
      </c>
      <c r="CM44" s="110"/>
      <c r="CN44" s="383" t="s">
        <v>309</v>
      </c>
      <c r="CO44" s="335">
        <f>IF('Donnees de base'!K44="","",'Donnees de base'!K44)</f>
        <v>0</v>
      </c>
      <c r="CP44" s="423"/>
      <c r="CQ44" s="110"/>
      <c r="CR44" s="110"/>
      <c r="CS44" s="433"/>
      <c r="CT44" s="419">
        <f t="shared" si="8"/>
        <v>0</v>
      </c>
      <c r="CU44" s="389">
        <f t="shared" si="9"/>
        <v>0</v>
      </c>
      <c r="CV44" s="420">
        <f t="shared" si="10"/>
        <v>0</v>
      </c>
      <c r="CW44" s="423"/>
      <c r="CX44" s="110"/>
      <c r="CY44" s="110"/>
      <c r="CZ44" s="424"/>
      <c r="DA44" s="419">
        <f t="shared" si="11"/>
        <v>0</v>
      </c>
      <c r="DB44" s="389">
        <f t="shared" si="12"/>
        <v>0</v>
      </c>
      <c r="DC44" s="420">
        <f t="shared" si="13"/>
        <v>0</v>
      </c>
      <c r="DD44" s="421"/>
      <c r="DE44" s="110"/>
      <c r="DF44" s="110"/>
      <c r="DG44" s="422"/>
      <c r="DH44" s="419">
        <f t="shared" si="14"/>
        <v>0</v>
      </c>
      <c r="DI44" s="389">
        <f t="shared" si="15"/>
        <v>0</v>
      </c>
      <c r="DJ44" s="420">
        <f t="shared" si="16"/>
        <v>0</v>
      </c>
      <c r="DK44" s="423"/>
      <c r="DL44" s="110"/>
      <c r="DM44" s="110"/>
      <c r="DN44" s="424"/>
      <c r="DO44" s="348">
        <f t="shared" si="17"/>
        <v>0</v>
      </c>
      <c r="DP44" s="333">
        <f t="shared" si="18"/>
        <v>0</v>
      </c>
      <c r="DQ44" s="349">
        <f t="shared" si="19"/>
        <v>0</v>
      </c>
      <c r="DR44" s="430">
        <f t="shared" ref="DR44:DS44" si="202">SUM(CT44,DH44)</f>
        <v>0</v>
      </c>
      <c r="DS44" s="399">
        <f t="shared" si="202"/>
        <v>0</v>
      </c>
      <c r="DT44" s="431">
        <f t="shared" si="21"/>
        <v>0</v>
      </c>
      <c r="DU44" s="401">
        <f t="shared" ref="DU44:DV44" si="203">SUM(DA44,DO44)</f>
        <v>0</v>
      </c>
      <c r="DV44" s="399">
        <f t="shared" si="203"/>
        <v>0</v>
      </c>
      <c r="DW44" s="402">
        <f t="shared" si="23"/>
        <v>0</v>
      </c>
      <c r="DX44" s="432">
        <f t="shared" ref="DX44:DY44" si="204">SUM(CP44,CR44,CW44,CY44,DD44,DF44,DK44,DM44)</f>
        <v>0</v>
      </c>
      <c r="DY44" s="351">
        <f t="shared" si="204"/>
        <v>0</v>
      </c>
      <c r="DZ44" s="354">
        <f t="shared" si="25"/>
        <v>0</v>
      </c>
      <c r="EA44" s="531"/>
      <c r="EB44" s="532"/>
      <c r="EC44" s="533"/>
      <c r="ED44" s="530"/>
      <c r="EE44" s="408">
        <f t="shared" si="26"/>
        <v>0</v>
      </c>
      <c r="EF44" s="409">
        <f t="shared" si="27"/>
        <v>0</v>
      </c>
      <c r="EG44" s="410" t="str">
        <f>IFERROR(EF44/'Donnees de base'!E44,"")</f>
        <v/>
      </c>
      <c r="EH44" s="410">
        <f t="shared" si="28"/>
        <v>0</v>
      </c>
      <c r="EI44" s="411" t="str">
        <f>IFERROR(EH44/'Donnees de base'!F44,"")</f>
        <v/>
      </c>
      <c r="EJ44" s="365">
        <f t="shared" si="29"/>
        <v>0</v>
      </c>
      <c r="EK44" s="366" t="str">
        <f>IFERROR(EJ44/'Donnees de base'!G44,"")</f>
        <v/>
      </c>
      <c r="EL44" s="412" t="str">
        <f>IFERROR(DZ44/'Donnees de base'!K44,"")</f>
        <v/>
      </c>
      <c r="EM44" s="413" t="str">
        <f>IFERROR(DZ44/'Donnees de base'!P44,"")</f>
        <v/>
      </c>
      <c r="EN44" s="413" t="str">
        <f>IFERROR(DZ44/'Donnees de base'!T44,"")</f>
        <v/>
      </c>
      <c r="EO44" s="414" t="str">
        <f>IFERROR(EE44/'Donnees de base'!L44,"")</f>
        <v/>
      </c>
      <c r="EP44" s="370" t="str">
        <f>IFERROR(EJ44/('Donnees de base'!K44+'Donnees de base'!L44),"")</f>
        <v/>
      </c>
      <c r="EQ44" s="346"/>
      <c r="ER44" s="525">
        <v>0</v>
      </c>
      <c r="ES44" s="372">
        <f t="shared" si="30"/>
        <v>0</v>
      </c>
      <c r="ET44" s="84"/>
      <c r="EU44" s="84"/>
      <c r="EV44" s="373" t="str">
        <f>IFERROR((((ET44+EU44)*'Donnees de base'!$X$49)-(DZ44+EE44))/((ET44+EU44)*'Donnees de base'!$X$49),"")</f>
        <v/>
      </c>
      <c r="EW44" s="374">
        <f>IFERROR(Jour2!EW44-(ET44+EU44),"")</f>
        <v>0</v>
      </c>
      <c r="EX44" s="421"/>
      <c r="EY44" s="110"/>
      <c r="EZ44" s="110"/>
      <c r="FA44" s="396"/>
      <c r="FB44" s="423"/>
      <c r="FC44" s="110"/>
      <c r="FD44" s="424"/>
      <c r="FE44" s="395"/>
      <c r="FF44" s="415" t="str">
        <f>IFERROR(FE44/'Donnees de base'!AC44,"")</f>
        <v/>
      </c>
      <c r="FG44" s="386"/>
      <c r="FH44" s="415" t="str">
        <f>IFERROR(FG44/'Donnees de base'!AD44,"")</f>
        <v/>
      </c>
      <c r="FI44" s="386"/>
      <c r="FJ44" s="415" t="str">
        <f>IFERROR(FI44/'Donnees de base'!AE44,"")</f>
        <v/>
      </c>
      <c r="FK44" s="386"/>
      <c r="FL44" s="415" t="str">
        <f>IFERROR(FK44/'Donnees de base'!AF44,"")</f>
        <v/>
      </c>
      <c r="FM44" s="386"/>
      <c r="FN44" s="415" t="str">
        <f>IFERROR(FM44/'Donnees de base'!AG44,"")</f>
        <v/>
      </c>
      <c r="FO44" s="416">
        <f t="shared" si="31"/>
        <v>0</v>
      </c>
      <c r="FP44" s="386"/>
      <c r="FQ44" s="415" t="str">
        <f>IFERROR(FP44/'Donnees de base'!AH44,"")</f>
        <v/>
      </c>
      <c r="FR44" s="386"/>
      <c r="FS44" s="415" t="str">
        <f>IFERROR(FR44/'Donnees de base'!AI44,"")</f>
        <v/>
      </c>
      <c r="FT44" s="386"/>
      <c r="FU44" s="415" t="str">
        <f>IFERROR(FT44/'Donnees de base'!AJ44,"")</f>
        <v/>
      </c>
      <c r="FV44" s="416">
        <f t="shared" si="32"/>
        <v>0</v>
      </c>
      <c r="FW44" s="386"/>
      <c r="FX44" s="415" t="str">
        <f>IFERROR(FW44/'Donnees de base'!AK44,"")</f>
        <v/>
      </c>
      <c r="FY44" s="386"/>
      <c r="FZ44" s="415" t="str">
        <f>IFERROR(FY44/'Donnees de base'!AL44,"")</f>
        <v/>
      </c>
      <c r="GA44" s="386"/>
      <c r="GB44" s="415" t="str">
        <f>IFERROR(GA44/'Donnees de base'!AM44,"")</f>
        <v/>
      </c>
      <c r="GC44" s="416">
        <f t="shared" si="33"/>
        <v>0</v>
      </c>
      <c r="GD44" s="386"/>
      <c r="GE44" s="415" t="str">
        <f>IFERROR(GD44/'Donnees de base'!AN44,"")</f>
        <v/>
      </c>
      <c r="GF44" s="101"/>
      <c r="GG44" s="415" t="str">
        <f>IFERROR(GF44/'Donnees de base'!AO44,"")</f>
        <v/>
      </c>
      <c r="GH44" s="386"/>
      <c r="GI44" s="415" t="str">
        <f>IFERROR(GH44/'Donnees de base'!AP44,"")</f>
        <v/>
      </c>
      <c r="GJ44" s="386"/>
      <c r="GK44" s="417" t="str">
        <f>IFERROR(GJ44/'Donnees de base'!AQ44,"")</f>
        <v/>
      </c>
      <c r="GL44" s="418">
        <f t="shared" si="34"/>
        <v>0</v>
      </c>
      <c r="GM44" s="397"/>
      <c r="GN44" s="415" t="str">
        <f>IFERROR(GM44/'Donnees de base'!AS44,"")</f>
        <v/>
      </c>
      <c r="GO44" s="386"/>
      <c r="GP44" s="415" t="str">
        <f>IFERROR(GO44/'Donnees de base'!AT44,"")</f>
        <v/>
      </c>
      <c r="GQ44" s="386"/>
      <c r="GR44" s="415" t="str">
        <f>IFERROR(GQ44/'Donnees de base'!AU44,"")</f>
        <v/>
      </c>
      <c r="GS44" s="386"/>
      <c r="GT44" s="415" t="str">
        <f>IFERROR(GS44/'Donnees de base'!AV44,"")</f>
        <v/>
      </c>
      <c r="GU44" s="386"/>
      <c r="GV44" s="415" t="str">
        <f>IFERROR(GU44/'Donnees de base'!AW44,"")</f>
        <v/>
      </c>
      <c r="GW44" s="416">
        <f t="shared" si="35"/>
        <v>0</v>
      </c>
      <c r="GX44" s="386"/>
      <c r="GY44" s="415" t="str">
        <f>IFERROR(GX44/'Donnees de base'!AX44,"")</f>
        <v/>
      </c>
      <c r="GZ44" s="386"/>
      <c r="HA44" s="415" t="str">
        <f>IFERROR(GZ44/'Donnees de base'!AY44,"")</f>
        <v/>
      </c>
      <c r="HB44" s="386"/>
      <c r="HC44" s="415" t="str">
        <f>IFERROR(HB44/'Donnees de base'!AZ44,"")</f>
        <v/>
      </c>
      <c r="HD44" s="416">
        <f t="shared" si="36"/>
        <v>0</v>
      </c>
      <c r="HE44" s="386"/>
      <c r="HF44" s="415" t="str">
        <f>IFERROR(HE44/'Donnees de base'!BA44,"")</f>
        <v/>
      </c>
      <c r="HG44" s="386"/>
      <c r="HH44" s="415" t="str">
        <f>IFERROR(HG44/'Donnees de base'!BB44,"")</f>
        <v/>
      </c>
      <c r="HI44" s="386"/>
      <c r="HJ44" s="415" t="str">
        <f>IFERROR(HI44/'Donnees de base'!BC44,"")</f>
        <v/>
      </c>
      <c r="HK44" s="416">
        <f t="shared" si="37"/>
        <v>0</v>
      </c>
      <c r="HL44" s="386"/>
      <c r="HM44" s="415" t="str">
        <f>IFERROR(HL44/'Donnees de base'!BD44,"")</f>
        <v/>
      </c>
      <c r="HN44" s="386"/>
      <c r="HO44" s="415" t="str">
        <f>IFERROR(HN44/'Donnees de base'!BE44,"")</f>
        <v/>
      </c>
      <c r="HP44" s="386"/>
      <c r="HQ44" s="415" t="str">
        <f>IFERROR(HP44/'Donnees de base'!BF44,"")</f>
        <v/>
      </c>
      <c r="HR44" s="386"/>
      <c r="HS44" s="417" t="str">
        <f>IFERROR(HR44/'Donnees de base'!BG44,"")</f>
        <v/>
      </c>
      <c r="HT44" s="418">
        <f t="shared" si="38"/>
        <v>0</v>
      </c>
      <c r="HU44" s="397"/>
      <c r="HV44" s="415" t="str">
        <f>IFERROR(HU44/'Donnees de base'!BI44,"")</f>
        <v/>
      </c>
      <c r="HW44" s="386"/>
      <c r="HX44" s="415" t="str">
        <f>IFERROR(HW44/'Donnees de base'!BJ44,"")</f>
        <v/>
      </c>
      <c r="HY44" s="386"/>
      <c r="HZ44" s="415" t="str">
        <f>IFERROR(HY44/'Donnees de base'!BK44,"")</f>
        <v/>
      </c>
      <c r="IA44" s="386"/>
      <c r="IB44" s="415" t="str">
        <f>IFERROR(IA44/'Donnees de base'!BL44,"")</f>
        <v/>
      </c>
      <c r="IC44" s="386"/>
      <c r="ID44" s="415" t="str">
        <f>IFERROR(IC44/'Donnees de base'!BM44,"")</f>
        <v/>
      </c>
      <c r="IE44" s="416">
        <f t="shared" si="39"/>
        <v>0</v>
      </c>
      <c r="IF44" s="386"/>
      <c r="IG44" s="415" t="str">
        <f>IFERROR(IF44/'Donnees de base'!BN44,"")</f>
        <v/>
      </c>
      <c r="IH44" s="386"/>
      <c r="II44" s="415" t="str">
        <f>IFERROR(IH44/'Donnees de base'!BO44,"")</f>
        <v/>
      </c>
      <c r="IJ44" s="386"/>
      <c r="IK44" s="415" t="str">
        <f>IFERROR(IJ44/'Donnees de base'!BP44,"")</f>
        <v/>
      </c>
      <c r="IL44" s="416">
        <f t="shared" si="40"/>
        <v>0</v>
      </c>
      <c r="IM44" s="386"/>
      <c r="IN44" s="415" t="str">
        <f>IFERROR(IM44/'Donnees de base'!BQ44,"")</f>
        <v/>
      </c>
      <c r="IO44" s="386"/>
      <c r="IP44" s="415" t="str">
        <f>IFERROR(IO44/'Donnees de base'!BR44,"")</f>
        <v/>
      </c>
      <c r="IQ44" s="386"/>
      <c r="IR44" s="415" t="str">
        <f>IFERROR(IQ44/'Donnees de base'!BS44,"")</f>
        <v/>
      </c>
      <c r="IS44" s="416">
        <f t="shared" si="41"/>
        <v>0</v>
      </c>
      <c r="IT44" s="386"/>
      <c r="IU44" s="415" t="str">
        <f>IFERROR(IT44/'Donnees de base'!BT44,"")</f>
        <v/>
      </c>
      <c r="IV44" s="386"/>
      <c r="IW44" s="415" t="str">
        <f>IFERROR(IV44/'Donnees de base'!BU44,"")</f>
        <v/>
      </c>
      <c r="IX44" s="386"/>
      <c r="IY44" s="415" t="str">
        <f>IFERROR(IX44/'Donnees de base'!BV44,"")</f>
        <v/>
      </c>
      <c r="IZ44" s="386"/>
      <c r="JA44" s="417" t="str">
        <f>IFERROR(IZ44/'Donnees de base'!BW44,"")</f>
        <v/>
      </c>
      <c r="JB44" s="418">
        <f t="shared" si="42"/>
        <v>0</v>
      </c>
      <c r="JC44" s="397"/>
      <c r="JD44" s="415" t="str">
        <f>IFERROR(JC44/'Donnees de base'!BY44,"")</f>
        <v/>
      </c>
      <c r="JE44" s="386"/>
      <c r="JF44" s="386"/>
      <c r="JG44" s="386"/>
      <c r="JH44" s="386"/>
      <c r="JI44" s="389">
        <f t="shared" si="43"/>
        <v>0</v>
      </c>
      <c r="JJ44" s="417" t="str">
        <f>IFERROR(JI44/('Donnees de base'!CD44-'Donnees de base'!BY44),"")</f>
        <v/>
      </c>
      <c r="JK44" s="418">
        <f t="shared" si="44"/>
        <v>0</v>
      </c>
    </row>
    <row r="45" spans="1:271" ht="15.4">
      <c r="A45" s="214" t="str">
        <f>IF('Donnees de base'!A45="","",'Donnees de base'!A45)</f>
        <v>COUP</v>
      </c>
      <c r="B45" s="215" t="str">
        <f>IF('Donnees de base'!B45="","",'Donnees de base'!B45)</f>
        <v>GPEI</v>
      </c>
      <c r="C45" s="215" t="str">
        <f>IF('Donnees de base'!C45="","",'Donnees de base'!C45)</f>
        <v>DATA</v>
      </c>
      <c r="D45" s="215" t="str">
        <f>IF('Donnees de base'!D45="","",'Donnees de base'!D45)</f>
        <v/>
      </c>
      <c r="E45" s="216" t="str">
        <f>IF('Donnees de base'!H45="","",'Donnees de base'!H45)</f>
        <v/>
      </c>
      <c r="F45" s="227">
        <v>0</v>
      </c>
      <c r="G45" s="228"/>
      <c r="H45" s="229" t="str">
        <f>IF('Donnees de base'!Y45="","",'Donnees de base'!Y45)</f>
        <v/>
      </c>
      <c r="I45" s="106"/>
      <c r="J45" s="230">
        <f t="shared" si="0"/>
        <v>0</v>
      </c>
      <c r="K45" s="105"/>
      <c r="L45" s="106"/>
      <c r="M45" s="230">
        <f t="shared" si="1"/>
        <v>0</v>
      </c>
      <c r="N45" s="105"/>
      <c r="O45" s="105"/>
      <c r="P45" s="231">
        <f t="shared" si="2"/>
        <v>0</v>
      </c>
      <c r="Q45" s="105"/>
      <c r="R45" s="105"/>
      <c r="S45" s="231">
        <f t="shared" si="3"/>
        <v>0</v>
      </c>
      <c r="T45" s="232">
        <f t="shared" ref="T45:U45" si="205">SUM(N45,Q45)</f>
        <v>0</v>
      </c>
      <c r="U45" s="232">
        <f t="shared" si="205"/>
        <v>0</v>
      </c>
      <c r="V45" s="231">
        <f t="shared" si="5"/>
        <v>0</v>
      </c>
      <c r="W45" s="105"/>
      <c r="X45" s="228"/>
      <c r="Y45" s="114"/>
      <c r="Z45" s="115"/>
      <c r="AA45" s="115"/>
      <c r="AB45" s="115"/>
      <c r="AC45" s="116"/>
      <c r="AD45" s="107"/>
      <c r="AE45" s="228"/>
      <c r="AF45" s="103"/>
      <c r="AG45" s="105"/>
      <c r="AH45" s="105"/>
      <c r="AI45" s="105"/>
      <c r="AJ45" s="105"/>
      <c r="AK45" s="105"/>
      <c r="AL45" s="105"/>
      <c r="AM45" s="105"/>
      <c r="AN45" s="106"/>
      <c r="AO45" s="107"/>
      <c r="AP45" s="105"/>
      <c r="AQ45" s="105"/>
      <c r="AR45" s="105"/>
      <c r="AS45" s="105"/>
      <c r="AT45" s="105"/>
      <c r="AU45" s="105"/>
      <c r="AV45" s="105"/>
      <c r="AW45" s="228"/>
      <c r="AX45" s="103"/>
      <c r="AY45" s="105"/>
      <c r="AZ45" s="105"/>
      <c r="BA45" s="105"/>
      <c r="BB45" s="105"/>
      <c r="BC45" s="105"/>
      <c r="BD45" s="105"/>
      <c r="BE45" s="105"/>
      <c r="BF45" s="105"/>
      <c r="BG45" s="105"/>
      <c r="BH45" s="105"/>
      <c r="BI45" s="106"/>
      <c r="BJ45" s="107"/>
      <c r="BK45" s="228"/>
      <c r="BL45" s="379" t="str">
        <f t="shared" si="6"/>
        <v/>
      </c>
      <c r="BM45" s="380" t="str">
        <f t="shared" si="7"/>
        <v/>
      </c>
      <c r="BN45" s="380" t="str">
        <f>IFERROR(K45/('Donnees de base'!M45*0.48),"")</f>
        <v/>
      </c>
      <c r="BO45" s="380" t="str">
        <f>IFERROR(L45/('Donnees de base'!M45*0.52),"")</f>
        <v/>
      </c>
      <c r="BP45" s="380" t="str">
        <f>IFERROR(T45/('Donnees de base'!K45*0.48),"")</f>
        <v/>
      </c>
      <c r="BQ45" s="380" t="str">
        <f>IFERROR(U45/('Donnees de base'!K45*0.52),"")</f>
        <v/>
      </c>
      <c r="BR45" s="380" t="str">
        <f>IFERROR(W45/('Donnees de base'!L45*0.48),"")</f>
        <v/>
      </c>
      <c r="BS45" s="380" t="str">
        <f>IFERROR(X45/('Donnees de base'!L45*0.52),"")</f>
        <v/>
      </c>
      <c r="BT45" s="380" t="s">
        <v>309</v>
      </c>
      <c r="BU45" s="381" t="s">
        <v>309</v>
      </c>
      <c r="BV45" s="380" t="s">
        <v>309</v>
      </c>
      <c r="BW45" s="380" t="s">
        <v>309</v>
      </c>
      <c r="BX45" s="380" t="s">
        <v>309</v>
      </c>
      <c r="BY45" s="380" t="s">
        <v>309</v>
      </c>
      <c r="BZ45" s="380" t="s">
        <v>309</v>
      </c>
      <c r="CA45" s="380" t="s">
        <v>309</v>
      </c>
      <c r="CB45" s="380" t="s">
        <v>309</v>
      </c>
      <c r="CC45" s="380" t="s">
        <v>309</v>
      </c>
      <c r="CD45" s="380" t="str">
        <f>IFERROR(AN45/('Donnees de base'!M45*0.48),"")</f>
        <v/>
      </c>
      <c r="CE45" s="380" t="s">
        <v>309</v>
      </c>
      <c r="CF45" s="380" t="s">
        <v>309</v>
      </c>
      <c r="CG45" s="380" t="s">
        <v>309</v>
      </c>
      <c r="CH45" s="382" t="s">
        <v>309</v>
      </c>
      <c r="CI45" s="332"/>
      <c r="CJ45" s="333" t="str">
        <f>IF('Donnees de base'!C45="","",'Donnees de base'!C45)</f>
        <v>DATA</v>
      </c>
      <c r="CK45" s="333" t="str">
        <f>IF('Donnees de base'!D45="","",'Donnees de base'!D45)</f>
        <v/>
      </c>
      <c r="CL45" s="333">
        <f>IF('Donnees de base'!G45="","",'Donnees de base'!G45)</f>
        <v>0</v>
      </c>
      <c r="CM45" s="110"/>
      <c r="CN45" s="383" t="s">
        <v>309</v>
      </c>
      <c r="CO45" s="335">
        <f>IF('Donnees de base'!K45="","",'Donnees de base'!K45)</f>
        <v>0</v>
      </c>
      <c r="CP45" s="423"/>
      <c r="CQ45" s="110"/>
      <c r="CR45" s="110"/>
      <c r="CS45" s="433"/>
      <c r="CT45" s="419">
        <f t="shared" si="8"/>
        <v>0</v>
      </c>
      <c r="CU45" s="389">
        <f t="shared" si="9"/>
        <v>0</v>
      </c>
      <c r="CV45" s="420">
        <f t="shared" si="10"/>
        <v>0</v>
      </c>
      <c r="CW45" s="423"/>
      <c r="CX45" s="110"/>
      <c r="CY45" s="110"/>
      <c r="CZ45" s="424"/>
      <c r="DA45" s="419">
        <f t="shared" si="11"/>
        <v>0</v>
      </c>
      <c r="DB45" s="389">
        <f t="shared" si="12"/>
        <v>0</v>
      </c>
      <c r="DC45" s="420">
        <f t="shared" si="13"/>
        <v>0</v>
      </c>
      <c r="DD45" s="421"/>
      <c r="DE45" s="110"/>
      <c r="DF45" s="110"/>
      <c r="DG45" s="422"/>
      <c r="DH45" s="419">
        <f t="shared" si="14"/>
        <v>0</v>
      </c>
      <c r="DI45" s="389">
        <f t="shared" si="15"/>
        <v>0</v>
      </c>
      <c r="DJ45" s="420">
        <f t="shared" si="16"/>
        <v>0</v>
      </c>
      <c r="DK45" s="423"/>
      <c r="DL45" s="110"/>
      <c r="DM45" s="110"/>
      <c r="DN45" s="424"/>
      <c r="DO45" s="348">
        <f t="shared" si="17"/>
        <v>0</v>
      </c>
      <c r="DP45" s="333">
        <f t="shared" si="18"/>
        <v>0</v>
      </c>
      <c r="DQ45" s="349">
        <f t="shared" si="19"/>
        <v>0</v>
      </c>
      <c r="DR45" s="430">
        <f t="shared" ref="DR45:DS45" si="206">SUM(CT45,DH45)</f>
        <v>0</v>
      </c>
      <c r="DS45" s="399">
        <f t="shared" si="206"/>
        <v>0</v>
      </c>
      <c r="DT45" s="431">
        <f t="shared" si="21"/>
        <v>0</v>
      </c>
      <c r="DU45" s="401">
        <f t="shared" ref="DU45:DV45" si="207">SUM(DA45,DO45)</f>
        <v>0</v>
      </c>
      <c r="DV45" s="399">
        <f t="shared" si="207"/>
        <v>0</v>
      </c>
      <c r="DW45" s="402">
        <f t="shared" si="23"/>
        <v>0</v>
      </c>
      <c r="DX45" s="432">
        <f t="shared" ref="DX45:DY45" si="208">SUM(CP45,CR45,CW45,CY45,DD45,DF45,DK45,DM45)</f>
        <v>0</v>
      </c>
      <c r="DY45" s="351">
        <f t="shared" si="208"/>
        <v>0</v>
      </c>
      <c r="DZ45" s="354">
        <f t="shared" si="25"/>
        <v>0</v>
      </c>
      <c r="EA45" s="531"/>
      <c r="EB45" s="532"/>
      <c r="EC45" s="533"/>
      <c r="ED45" s="530"/>
      <c r="EE45" s="408">
        <f t="shared" si="26"/>
        <v>0</v>
      </c>
      <c r="EF45" s="409">
        <f t="shared" si="27"/>
        <v>0</v>
      </c>
      <c r="EG45" s="410" t="str">
        <f>IFERROR(EF45/'Donnees de base'!E45,"")</f>
        <v/>
      </c>
      <c r="EH45" s="410">
        <f t="shared" si="28"/>
        <v>0</v>
      </c>
      <c r="EI45" s="411" t="str">
        <f>IFERROR(EH45/'Donnees de base'!F45,"")</f>
        <v/>
      </c>
      <c r="EJ45" s="365">
        <f t="shared" si="29"/>
        <v>0</v>
      </c>
      <c r="EK45" s="366" t="str">
        <f>IFERROR(EJ45/'Donnees de base'!G45,"")</f>
        <v/>
      </c>
      <c r="EL45" s="412" t="str">
        <f>IFERROR(DZ45/'Donnees de base'!K45,"")</f>
        <v/>
      </c>
      <c r="EM45" s="413" t="str">
        <f>IFERROR(DZ45/'Donnees de base'!P45,"")</f>
        <v/>
      </c>
      <c r="EN45" s="413" t="str">
        <f>IFERROR(DZ45/'Donnees de base'!T45,"")</f>
        <v/>
      </c>
      <c r="EO45" s="414" t="str">
        <f>IFERROR(EE45/'Donnees de base'!L45,"")</f>
        <v/>
      </c>
      <c r="EP45" s="370" t="str">
        <f>IFERROR(EJ45/('Donnees de base'!K45+'Donnees de base'!L45),"")</f>
        <v/>
      </c>
      <c r="EQ45" s="346"/>
      <c r="ER45" s="525">
        <v>0</v>
      </c>
      <c r="ES45" s="372">
        <f t="shared" si="30"/>
        <v>0</v>
      </c>
      <c r="ET45" s="84"/>
      <c r="EU45" s="84"/>
      <c r="EV45" s="373" t="str">
        <f>IFERROR((((ET45+EU45)*'Donnees de base'!$X$49)-(DZ45+EE45))/((ET45+EU45)*'Donnees de base'!$X$49),"")</f>
        <v/>
      </c>
      <c r="EW45" s="374">
        <f>IFERROR(Jour2!EW45-(ET45+EU45),"")</f>
        <v>0</v>
      </c>
      <c r="EX45" s="421"/>
      <c r="EY45" s="110"/>
      <c r="EZ45" s="110"/>
      <c r="FA45" s="422"/>
      <c r="FB45" s="423"/>
      <c r="FC45" s="110"/>
      <c r="FD45" s="424"/>
      <c r="FE45" s="395"/>
      <c r="FF45" s="415" t="str">
        <f>IFERROR(FE45/'Donnees de base'!AC45,"")</f>
        <v/>
      </c>
      <c r="FG45" s="386"/>
      <c r="FH45" s="415" t="str">
        <f>IFERROR(FG45/'Donnees de base'!AD45,"")</f>
        <v/>
      </c>
      <c r="FI45" s="386"/>
      <c r="FJ45" s="415" t="str">
        <f>IFERROR(FI45/'Donnees de base'!AE45,"")</f>
        <v/>
      </c>
      <c r="FK45" s="386"/>
      <c r="FL45" s="415" t="str">
        <f>IFERROR(FK45/'Donnees de base'!AF45,"")</f>
        <v/>
      </c>
      <c r="FM45" s="386"/>
      <c r="FN45" s="415" t="str">
        <f>IFERROR(FM45/'Donnees de base'!AG45,"")</f>
        <v/>
      </c>
      <c r="FO45" s="416">
        <f t="shared" si="31"/>
        <v>0</v>
      </c>
      <c r="FP45" s="386"/>
      <c r="FQ45" s="415" t="str">
        <f>IFERROR(FP45/'Donnees de base'!AH45,"")</f>
        <v/>
      </c>
      <c r="FR45" s="386"/>
      <c r="FS45" s="415" t="str">
        <f>IFERROR(FR45/'Donnees de base'!AI45,"")</f>
        <v/>
      </c>
      <c r="FT45" s="386"/>
      <c r="FU45" s="415" t="str">
        <f>IFERROR(FT45/'Donnees de base'!AJ45,"")</f>
        <v/>
      </c>
      <c r="FV45" s="416">
        <f t="shared" si="32"/>
        <v>0</v>
      </c>
      <c r="FW45" s="386"/>
      <c r="FX45" s="415" t="str">
        <f>IFERROR(FW45/'Donnees de base'!AK45,"")</f>
        <v/>
      </c>
      <c r="FY45" s="386"/>
      <c r="FZ45" s="415" t="str">
        <f>IFERROR(FY45/'Donnees de base'!AL45,"")</f>
        <v/>
      </c>
      <c r="GA45" s="386"/>
      <c r="GB45" s="415" t="str">
        <f>IFERROR(GA45/'Donnees de base'!AM45,"")</f>
        <v/>
      </c>
      <c r="GC45" s="416">
        <f t="shared" si="33"/>
        <v>0</v>
      </c>
      <c r="GD45" s="386"/>
      <c r="GE45" s="415" t="str">
        <f>IFERROR(GD45/'Donnees de base'!AN45,"")</f>
        <v/>
      </c>
      <c r="GF45" s="101"/>
      <c r="GG45" s="415" t="str">
        <f>IFERROR(GF45/'Donnees de base'!AO45,"")</f>
        <v/>
      </c>
      <c r="GH45" s="386"/>
      <c r="GI45" s="415" t="str">
        <f>IFERROR(GH45/'Donnees de base'!AP45,"")</f>
        <v/>
      </c>
      <c r="GJ45" s="386"/>
      <c r="GK45" s="417" t="str">
        <f>IFERROR(GJ45/'Donnees de base'!AQ45,"")</f>
        <v/>
      </c>
      <c r="GL45" s="418">
        <f t="shared" si="34"/>
        <v>0</v>
      </c>
      <c r="GM45" s="397"/>
      <c r="GN45" s="415" t="str">
        <f>IFERROR(GM45/'Donnees de base'!AS45,"")</f>
        <v/>
      </c>
      <c r="GO45" s="386"/>
      <c r="GP45" s="415" t="str">
        <f>IFERROR(GO45/'Donnees de base'!AT45,"")</f>
        <v/>
      </c>
      <c r="GQ45" s="386"/>
      <c r="GR45" s="415" t="str">
        <f>IFERROR(GQ45/'Donnees de base'!AU45,"")</f>
        <v/>
      </c>
      <c r="GS45" s="386"/>
      <c r="GT45" s="415" t="str">
        <f>IFERROR(GS45/'Donnees de base'!AV45,"")</f>
        <v/>
      </c>
      <c r="GU45" s="386"/>
      <c r="GV45" s="415" t="str">
        <f>IFERROR(GU45/'Donnees de base'!AW45,"")</f>
        <v/>
      </c>
      <c r="GW45" s="416">
        <f t="shared" si="35"/>
        <v>0</v>
      </c>
      <c r="GX45" s="386"/>
      <c r="GY45" s="415" t="str">
        <f>IFERROR(GX45/'Donnees de base'!AX45,"")</f>
        <v/>
      </c>
      <c r="GZ45" s="386"/>
      <c r="HA45" s="415" t="str">
        <f>IFERROR(GZ45/'Donnees de base'!AY45,"")</f>
        <v/>
      </c>
      <c r="HB45" s="386"/>
      <c r="HC45" s="415" t="str">
        <f>IFERROR(HB45/'Donnees de base'!AZ45,"")</f>
        <v/>
      </c>
      <c r="HD45" s="416">
        <f t="shared" si="36"/>
        <v>0</v>
      </c>
      <c r="HE45" s="386"/>
      <c r="HF45" s="415" t="str">
        <f>IFERROR(HE45/'Donnees de base'!BA45,"")</f>
        <v/>
      </c>
      <c r="HG45" s="386"/>
      <c r="HH45" s="415" t="str">
        <f>IFERROR(HG45/'Donnees de base'!BB45,"")</f>
        <v/>
      </c>
      <c r="HI45" s="386"/>
      <c r="HJ45" s="415" t="str">
        <f>IFERROR(HI45/'Donnees de base'!BC45,"")</f>
        <v/>
      </c>
      <c r="HK45" s="416">
        <f t="shared" si="37"/>
        <v>0</v>
      </c>
      <c r="HL45" s="386"/>
      <c r="HM45" s="415" t="str">
        <f>IFERROR(HL45/'Donnees de base'!BD45,"")</f>
        <v/>
      </c>
      <c r="HN45" s="386"/>
      <c r="HO45" s="415" t="str">
        <f>IFERROR(HN45/'Donnees de base'!BE45,"")</f>
        <v/>
      </c>
      <c r="HP45" s="386"/>
      <c r="HQ45" s="415" t="str">
        <f>IFERROR(HP45/'Donnees de base'!BF45,"")</f>
        <v/>
      </c>
      <c r="HR45" s="386"/>
      <c r="HS45" s="417" t="str">
        <f>IFERROR(HR45/'Donnees de base'!BG45,"")</f>
        <v/>
      </c>
      <c r="HT45" s="418">
        <f t="shared" si="38"/>
        <v>0</v>
      </c>
      <c r="HU45" s="397"/>
      <c r="HV45" s="415" t="str">
        <f>IFERROR(HU45/'Donnees de base'!BI45,"")</f>
        <v/>
      </c>
      <c r="HW45" s="386"/>
      <c r="HX45" s="415" t="str">
        <f>IFERROR(HW45/'Donnees de base'!BJ45,"")</f>
        <v/>
      </c>
      <c r="HY45" s="386"/>
      <c r="HZ45" s="415" t="str">
        <f>IFERROR(HY45/'Donnees de base'!BK45,"")</f>
        <v/>
      </c>
      <c r="IA45" s="386"/>
      <c r="IB45" s="415" t="str">
        <f>IFERROR(IA45/'Donnees de base'!BL45,"")</f>
        <v/>
      </c>
      <c r="IC45" s="386"/>
      <c r="ID45" s="415" t="str">
        <f>IFERROR(IC45/'Donnees de base'!BM45,"")</f>
        <v/>
      </c>
      <c r="IE45" s="416">
        <f t="shared" si="39"/>
        <v>0</v>
      </c>
      <c r="IF45" s="386"/>
      <c r="IG45" s="415" t="str">
        <f>IFERROR(IF45/'Donnees de base'!BN45,"")</f>
        <v/>
      </c>
      <c r="IH45" s="386"/>
      <c r="II45" s="415" t="str">
        <f>IFERROR(IH45/'Donnees de base'!BO45,"")</f>
        <v/>
      </c>
      <c r="IJ45" s="386"/>
      <c r="IK45" s="415" t="str">
        <f>IFERROR(IJ45/'Donnees de base'!BP45,"")</f>
        <v/>
      </c>
      <c r="IL45" s="416">
        <f t="shared" si="40"/>
        <v>0</v>
      </c>
      <c r="IM45" s="386"/>
      <c r="IN45" s="415" t="str">
        <f>IFERROR(IM45/'Donnees de base'!BQ45,"")</f>
        <v/>
      </c>
      <c r="IO45" s="386"/>
      <c r="IP45" s="415" t="str">
        <f>IFERROR(IO45/'Donnees de base'!BR45,"")</f>
        <v/>
      </c>
      <c r="IQ45" s="386"/>
      <c r="IR45" s="415" t="str">
        <f>IFERROR(IQ45/'Donnees de base'!BS45,"")</f>
        <v/>
      </c>
      <c r="IS45" s="416">
        <f t="shared" si="41"/>
        <v>0</v>
      </c>
      <c r="IT45" s="386"/>
      <c r="IU45" s="415" t="str">
        <f>IFERROR(IT45/'Donnees de base'!BT45,"")</f>
        <v/>
      </c>
      <c r="IV45" s="386"/>
      <c r="IW45" s="415" t="str">
        <f>IFERROR(IV45/'Donnees de base'!BU45,"")</f>
        <v/>
      </c>
      <c r="IX45" s="386"/>
      <c r="IY45" s="415" t="str">
        <f>IFERROR(IX45/'Donnees de base'!BV45,"")</f>
        <v/>
      </c>
      <c r="IZ45" s="386"/>
      <c r="JA45" s="417" t="str">
        <f>IFERROR(IZ45/'Donnees de base'!BW45,"")</f>
        <v/>
      </c>
      <c r="JB45" s="418">
        <f t="shared" si="42"/>
        <v>0</v>
      </c>
      <c r="JC45" s="397"/>
      <c r="JD45" s="415" t="str">
        <f>IFERROR(JC45/'Donnees de base'!BY45,"")</f>
        <v/>
      </c>
      <c r="JE45" s="386"/>
      <c r="JF45" s="386"/>
      <c r="JG45" s="386"/>
      <c r="JH45" s="386"/>
      <c r="JI45" s="389">
        <f t="shared" si="43"/>
        <v>0</v>
      </c>
      <c r="JJ45" s="417" t="str">
        <f>IFERROR(JI45/('Donnees de base'!CD45-'Donnees de base'!BY45),"")</f>
        <v/>
      </c>
      <c r="JK45" s="418">
        <f t="shared" si="44"/>
        <v>0</v>
      </c>
    </row>
    <row r="46" spans="1:271" ht="15.4">
      <c r="A46" s="214" t="str">
        <f>IF('Donnees de base'!A46="","",'Donnees de base'!A46)</f>
        <v>COUP</v>
      </c>
      <c r="B46" s="215" t="str">
        <f>IF('Donnees de base'!B46="","",'Donnees de base'!B46)</f>
        <v>GPEI</v>
      </c>
      <c r="C46" s="215" t="str">
        <f>IF('Donnees de base'!C46="","",'Donnees de base'!C46)</f>
        <v>DATA</v>
      </c>
      <c r="D46" s="215" t="str">
        <f>IF('Donnees de base'!D46="","",'Donnees de base'!D46)</f>
        <v/>
      </c>
      <c r="E46" s="216" t="str">
        <f>IF('Donnees de base'!H46="","",'Donnees de base'!H46)</f>
        <v/>
      </c>
      <c r="F46" s="227">
        <v>0</v>
      </c>
      <c r="G46" s="228"/>
      <c r="H46" s="229" t="str">
        <f>IF('Donnees de base'!Y46="","",'Donnees de base'!Y46)</f>
        <v/>
      </c>
      <c r="I46" s="106"/>
      <c r="J46" s="230">
        <f t="shared" si="0"/>
        <v>0</v>
      </c>
      <c r="K46" s="105"/>
      <c r="L46" s="106"/>
      <c r="M46" s="230">
        <f t="shared" si="1"/>
        <v>0</v>
      </c>
      <c r="N46" s="105"/>
      <c r="O46" s="105"/>
      <c r="P46" s="231">
        <f t="shared" si="2"/>
        <v>0</v>
      </c>
      <c r="Q46" s="105"/>
      <c r="R46" s="105"/>
      <c r="S46" s="231">
        <f t="shared" si="3"/>
        <v>0</v>
      </c>
      <c r="T46" s="232">
        <f t="shared" ref="T46:U46" si="209">SUM(N46,Q46)</f>
        <v>0</v>
      </c>
      <c r="U46" s="232">
        <f t="shared" si="209"/>
        <v>0</v>
      </c>
      <c r="V46" s="231">
        <f t="shared" si="5"/>
        <v>0</v>
      </c>
      <c r="W46" s="105"/>
      <c r="X46" s="228"/>
      <c r="Y46" s="114"/>
      <c r="Z46" s="115"/>
      <c r="AA46" s="115"/>
      <c r="AB46" s="115"/>
      <c r="AC46" s="116"/>
      <c r="AD46" s="107"/>
      <c r="AE46" s="228"/>
      <c r="AF46" s="103"/>
      <c r="AG46" s="105"/>
      <c r="AH46" s="105"/>
      <c r="AI46" s="105"/>
      <c r="AJ46" s="105"/>
      <c r="AK46" s="105"/>
      <c r="AL46" s="105"/>
      <c r="AM46" s="105"/>
      <c r="AN46" s="106"/>
      <c r="AO46" s="107"/>
      <c r="AP46" s="105"/>
      <c r="AQ46" s="105"/>
      <c r="AR46" s="105"/>
      <c r="AS46" s="105"/>
      <c r="AT46" s="105"/>
      <c r="AU46" s="105"/>
      <c r="AV46" s="105"/>
      <c r="AW46" s="228"/>
      <c r="AX46" s="103"/>
      <c r="AY46" s="105"/>
      <c r="AZ46" s="105"/>
      <c r="BA46" s="105"/>
      <c r="BB46" s="105"/>
      <c r="BC46" s="105"/>
      <c r="BD46" s="105"/>
      <c r="BE46" s="105"/>
      <c r="BF46" s="105"/>
      <c r="BG46" s="105"/>
      <c r="BH46" s="105"/>
      <c r="BI46" s="106"/>
      <c r="BJ46" s="107"/>
      <c r="BK46" s="228"/>
      <c r="BL46" s="379" t="str">
        <f t="shared" si="6"/>
        <v/>
      </c>
      <c r="BM46" s="380" t="str">
        <f t="shared" si="7"/>
        <v/>
      </c>
      <c r="BN46" s="380" t="str">
        <f>IFERROR(K46/('Donnees de base'!M46*0.48),"")</f>
        <v/>
      </c>
      <c r="BO46" s="380" t="str">
        <f>IFERROR(L46/('Donnees de base'!M46*0.52),"")</f>
        <v/>
      </c>
      <c r="BP46" s="380" t="str">
        <f>IFERROR(T46/('Donnees de base'!K46*0.48),"")</f>
        <v/>
      </c>
      <c r="BQ46" s="380" t="str">
        <f>IFERROR(U46/('Donnees de base'!K46*0.52),"")</f>
        <v/>
      </c>
      <c r="BR46" s="380" t="str">
        <f>IFERROR(W46/('Donnees de base'!L46*0.48),"")</f>
        <v/>
      </c>
      <c r="BS46" s="380" t="str">
        <f>IFERROR(X46/('Donnees de base'!L46*0.52),"")</f>
        <v/>
      </c>
      <c r="BT46" s="380" t="s">
        <v>309</v>
      </c>
      <c r="BU46" s="381" t="s">
        <v>309</v>
      </c>
      <c r="BV46" s="380" t="s">
        <v>309</v>
      </c>
      <c r="BW46" s="380" t="s">
        <v>309</v>
      </c>
      <c r="BX46" s="380" t="s">
        <v>309</v>
      </c>
      <c r="BY46" s="380" t="s">
        <v>309</v>
      </c>
      <c r="BZ46" s="380" t="s">
        <v>309</v>
      </c>
      <c r="CA46" s="380" t="s">
        <v>309</v>
      </c>
      <c r="CB46" s="380" t="s">
        <v>309</v>
      </c>
      <c r="CC46" s="380" t="s">
        <v>309</v>
      </c>
      <c r="CD46" s="380" t="str">
        <f>IFERROR(AN46/('Donnees de base'!M46*0.48),"")</f>
        <v/>
      </c>
      <c r="CE46" s="380" t="s">
        <v>309</v>
      </c>
      <c r="CF46" s="380" t="s">
        <v>309</v>
      </c>
      <c r="CG46" s="380" t="s">
        <v>309</v>
      </c>
      <c r="CH46" s="382" t="s">
        <v>309</v>
      </c>
      <c r="CI46" s="332"/>
      <c r="CJ46" s="333" t="str">
        <f>IF('Donnees de base'!C46="","",'Donnees de base'!C46)</f>
        <v>DATA</v>
      </c>
      <c r="CK46" s="333" t="str">
        <f>IF('Donnees de base'!D46="","",'Donnees de base'!D46)</f>
        <v/>
      </c>
      <c r="CL46" s="333">
        <f>IF('Donnees de base'!G46="","",'Donnees de base'!G46)</f>
        <v>0</v>
      </c>
      <c r="CM46" s="110"/>
      <c r="CN46" s="383" t="s">
        <v>309</v>
      </c>
      <c r="CO46" s="335">
        <f>IF('Donnees de base'!K46="","",'Donnees de base'!K46)</f>
        <v>0</v>
      </c>
      <c r="CP46" s="423"/>
      <c r="CQ46" s="110"/>
      <c r="CR46" s="110"/>
      <c r="CS46" s="433"/>
      <c r="CT46" s="419">
        <f t="shared" si="8"/>
        <v>0</v>
      </c>
      <c r="CU46" s="389">
        <f t="shared" si="9"/>
        <v>0</v>
      </c>
      <c r="CV46" s="420">
        <f t="shared" si="10"/>
        <v>0</v>
      </c>
      <c r="CW46" s="423"/>
      <c r="CX46" s="110"/>
      <c r="CY46" s="110"/>
      <c r="CZ46" s="424"/>
      <c r="DA46" s="419">
        <f t="shared" si="11"/>
        <v>0</v>
      </c>
      <c r="DB46" s="389">
        <f t="shared" si="12"/>
        <v>0</v>
      </c>
      <c r="DC46" s="420">
        <f t="shared" si="13"/>
        <v>0</v>
      </c>
      <c r="DD46" s="421"/>
      <c r="DE46" s="110"/>
      <c r="DF46" s="110"/>
      <c r="DG46" s="422"/>
      <c r="DH46" s="419">
        <f t="shared" si="14"/>
        <v>0</v>
      </c>
      <c r="DI46" s="389">
        <f t="shared" si="15"/>
        <v>0</v>
      </c>
      <c r="DJ46" s="420">
        <f t="shared" si="16"/>
        <v>0</v>
      </c>
      <c r="DK46" s="423"/>
      <c r="DL46" s="110"/>
      <c r="DM46" s="110"/>
      <c r="DN46" s="424"/>
      <c r="DO46" s="348">
        <f t="shared" si="17"/>
        <v>0</v>
      </c>
      <c r="DP46" s="333">
        <f t="shared" si="18"/>
        <v>0</v>
      </c>
      <c r="DQ46" s="349">
        <f t="shared" si="19"/>
        <v>0</v>
      </c>
      <c r="DR46" s="430">
        <f t="shared" ref="DR46:DS46" si="210">SUM(CT46,DH46)</f>
        <v>0</v>
      </c>
      <c r="DS46" s="399">
        <f t="shared" si="210"/>
        <v>0</v>
      </c>
      <c r="DT46" s="431">
        <f t="shared" si="21"/>
        <v>0</v>
      </c>
      <c r="DU46" s="401">
        <f t="shared" ref="DU46:DV46" si="211">SUM(DA46,DO46)</f>
        <v>0</v>
      </c>
      <c r="DV46" s="399">
        <f t="shared" si="211"/>
        <v>0</v>
      </c>
      <c r="DW46" s="402">
        <f t="shared" si="23"/>
        <v>0</v>
      </c>
      <c r="DX46" s="432">
        <f t="shared" ref="DX46:DY46" si="212">SUM(CP46,CR46,CW46,CY46,DD46,DF46,DK46,DM46)</f>
        <v>0</v>
      </c>
      <c r="DY46" s="351">
        <f t="shared" si="212"/>
        <v>0</v>
      </c>
      <c r="DZ46" s="354">
        <f t="shared" si="25"/>
        <v>0</v>
      </c>
      <c r="EA46" s="531"/>
      <c r="EB46" s="532"/>
      <c r="EC46" s="533"/>
      <c r="ED46" s="530"/>
      <c r="EE46" s="408">
        <f t="shared" si="26"/>
        <v>0</v>
      </c>
      <c r="EF46" s="409">
        <f t="shared" si="27"/>
        <v>0</v>
      </c>
      <c r="EG46" s="410" t="str">
        <f>IFERROR(EF46/'Donnees de base'!E46,"")</f>
        <v/>
      </c>
      <c r="EH46" s="410">
        <f t="shared" si="28"/>
        <v>0</v>
      </c>
      <c r="EI46" s="411" t="str">
        <f>IFERROR(EH46/'Donnees de base'!F46,"")</f>
        <v/>
      </c>
      <c r="EJ46" s="365">
        <f t="shared" si="29"/>
        <v>0</v>
      </c>
      <c r="EK46" s="366" t="str">
        <f>IFERROR(EJ46/'Donnees de base'!G46,"")</f>
        <v/>
      </c>
      <c r="EL46" s="412" t="str">
        <f>IFERROR(DZ46/'Donnees de base'!K46,"")</f>
        <v/>
      </c>
      <c r="EM46" s="413" t="str">
        <f>IFERROR(DZ46/'Donnees de base'!P46,"")</f>
        <v/>
      </c>
      <c r="EN46" s="413" t="str">
        <f>IFERROR(DZ46/'Donnees de base'!T46,"")</f>
        <v/>
      </c>
      <c r="EO46" s="414" t="str">
        <f>IFERROR(EE46/'Donnees de base'!L46,"")</f>
        <v/>
      </c>
      <c r="EP46" s="370" t="str">
        <f>IFERROR(EJ46/('Donnees de base'!K46+'Donnees de base'!L46),"")</f>
        <v/>
      </c>
      <c r="EQ46" s="346"/>
      <c r="ER46" s="525">
        <v>0</v>
      </c>
      <c r="ES46" s="372">
        <f t="shared" si="30"/>
        <v>0</v>
      </c>
      <c r="ET46" s="84"/>
      <c r="EU46" s="84"/>
      <c r="EV46" s="373" t="str">
        <f>IFERROR((((ET46+EU46)*'Donnees de base'!$X$49)-(DZ46+EE46))/((ET46+EU46)*'Donnees de base'!$X$49),"")</f>
        <v/>
      </c>
      <c r="EW46" s="374">
        <f>IFERROR(Jour2!EW46-(ET46+EU46),"")</f>
        <v>0</v>
      </c>
      <c r="EX46" s="421"/>
      <c r="EY46" s="110"/>
      <c r="EZ46" s="110"/>
      <c r="FA46" s="422"/>
      <c r="FB46" s="423"/>
      <c r="FC46" s="110"/>
      <c r="FD46" s="424"/>
      <c r="FE46" s="395"/>
      <c r="FF46" s="415" t="str">
        <f>IFERROR(FE46/'Donnees de base'!AC46,"")</f>
        <v/>
      </c>
      <c r="FG46" s="386"/>
      <c r="FH46" s="415" t="str">
        <f>IFERROR(FG46/'Donnees de base'!AD46,"")</f>
        <v/>
      </c>
      <c r="FI46" s="386"/>
      <c r="FJ46" s="415" t="str">
        <f>IFERROR(FI46/'Donnees de base'!AE46,"")</f>
        <v/>
      </c>
      <c r="FK46" s="386"/>
      <c r="FL46" s="415" t="str">
        <f>IFERROR(FK46/'Donnees de base'!AF46,"")</f>
        <v/>
      </c>
      <c r="FM46" s="386"/>
      <c r="FN46" s="415" t="str">
        <f>IFERROR(FM46/'Donnees de base'!AG46,"")</f>
        <v/>
      </c>
      <c r="FO46" s="416">
        <f t="shared" si="31"/>
        <v>0</v>
      </c>
      <c r="FP46" s="386"/>
      <c r="FQ46" s="415" t="str">
        <f>IFERROR(FP46/'Donnees de base'!AH46,"")</f>
        <v/>
      </c>
      <c r="FR46" s="386"/>
      <c r="FS46" s="415" t="str">
        <f>IFERROR(FR46/'Donnees de base'!AI46,"")</f>
        <v/>
      </c>
      <c r="FT46" s="386"/>
      <c r="FU46" s="415" t="str">
        <f>IFERROR(FT46/'Donnees de base'!AJ46,"")</f>
        <v/>
      </c>
      <c r="FV46" s="416">
        <f t="shared" si="32"/>
        <v>0</v>
      </c>
      <c r="FW46" s="386"/>
      <c r="FX46" s="415" t="str">
        <f>IFERROR(FW46/'Donnees de base'!AK46,"")</f>
        <v/>
      </c>
      <c r="FY46" s="386"/>
      <c r="FZ46" s="415" t="str">
        <f>IFERROR(FY46/'Donnees de base'!AL46,"")</f>
        <v/>
      </c>
      <c r="GA46" s="386"/>
      <c r="GB46" s="415" t="str">
        <f>IFERROR(GA46/'Donnees de base'!AM46,"")</f>
        <v/>
      </c>
      <c r="GC46" s="416">
        <f t="shared" si="33"/>
        <v>0</v>
      </c>
      <c r="GD46" s="386"/>
      <c r="GE46" s="415" t="str">
        <f>IFERROR(GD46/'Donnees de base'!AN46,"")</f>
        <v/>
      </c>
      <c r="GF46" s="101"/>
      <c r="GG46" s="415" t="str">
        <f>IFERROR(GF46/'Donnees de base'!AO46,"")</f>
        <v/>
      </c>
      <c r="GH46" s="386"/>
      <c r="GI46" s="415" t="str">
        <f>IFERROR(GH46/'Donnees de base'!AP46,"")</f>
        <v/>
      </c>
      <c r="GJ46" s="386"/>
      <c r="GK46" s="417" t="str">
        <f>IFERROR(GJ46/'Donnees de base'!AQ46,"")</f>
        <v/>
      </c>
      <c r="GL46" s="418">
        <f t="shared" si="34"/>
        <v>0</v>
      </c>
      <c r="GM46" s="397"/>
      <c r="GN46" s="415" t="str">
        <f>IFERROR(GM46/'Donnees de base'!AS46,"")</f>
        <v/>
      </c>
      <c r="GO46" s="386"/>
      <c r="GP46" s="415" t="str">
        <f>IFERROR(GO46/'Donnees de base'!AT46,"")</f>
        <v/>
      </c>
      <c r="GQ46" s="386"/>
      <c r="GR46" s="415" t="str">
        <f>IFERROR(GQ46/'Donnees de base'!AU46,"")</f>
        <v/>
      </c>
      <c r="GS46" s="386"/>
      <c r="GT46" s="415" t="str">
        <f>IFERROR(GS46/'Donnees de base'!AV46,"")</f>
        <v/>
      </c>
      <c r="GU46" s="386"/>
      <c r="GV46" s="415" t="str">
        <f>IFERROR(GU46/'Donnees de base'!AW46,"")</f>
        <v/>
      </c>
      <c r="GW46" s="416">
        <f t="shared" si="35"/>
        <v>0</v>
      </c>
      <c r="GX46" s="386"/>
      <c r="GY46" s="415" t="str">
        <f>IFERROR(GX46/'Donnees de base'!AX46,"")</f>
        <v/>
      </c>
      <c r="GZ46" s="386"/>
      <c r="HA46" s="415" t="str">
        <f>IFERROR(GZ46/'Donnees de base'!AY46,"")</f>
        <v/>
      </c>
      <c r="HB46" s="386"/>
      <c r="HC46" s="415" t="str">
        <f>IFERROR(HB46/'Donnees de base'!AZ46,"")</f>
        <v/>
      </c>
      <c r="HD46" s="416">
        <f t="shared" si="36"/>
        <v>0</v>
      </c>
      <c r="HE46" s="386"/>
      <c r="HF46" s="415" t="str">
        <f>IFERROR(HE46/'Donnees de base'!BA46,"")</f>
        <v/>
      </c>
      <c r="HG46" s="386"/>
      <c r="HH46" s="415" t="str">
        <f>IFERROR(HG46/'Donnees de base'!BB46,"")</f>
        <v/>
      </c>
      <c r="HI46" s="386"/>
      <c r="HJ46" s="415" t="str">
        <f>IFERROR(HI46/'Donnees de base'!BC46,"")</f>
        <v/>
      </c>
      <c r="HK46" s="416">
        <f t="shared" si="37"/>
        <v>0</v>
      </c>
      <c r="HL46" s="386"/>
      <c r="HM46" s="415" t="str">
        <f>IFERROR(HL46/'Donnees de base'!BD46,"")</f>
        <v/>
      </c>
      <c r="HN46" s="386"/>
      <c r="HO46" s="415" t="str">
        <f>IFERROR(HN46/'Donnees de base'!BE46,"")</f>
        <v/>
      </c>
      <c r="HP46" s="386"/>
      <c r="HQ46" s="415" t="str">
        <f>IFERROR(HP46/'Donnees de base'!BF46,"")</f>
        <v/>
      </c>
      <c r="HR46" s="386"/>
      <c r="HS46" s="417" t="str">
        <f>IFERROR(HR46/'Donnees de base'!BG46,"")</f>
        <v/>
      </c>
      <c r="HT46" s="418">
        <f t="shared" si="38"/>
        <v>0</v>
      </c>
      <c r="HU46" s="397"/>
      <c r="HV46" s="415" t="str">
        <f>IFERROR(HU46/'Donnees de base'!BI46,"")</f>
        <v/>
      </c>
      <c r="HW46" s="386"/>
      <c r="HX46" s="415" t="str">
        <f>IFERROR(HW46/'Donnees de base'!BJ46,"")</f>
        <v/>
      </c>
      <c r="HY46" s="386"/>
      <c r="HZ46" s="415" t="str">
        <f>IFERROR(HY46/'Donnees de base'!BK46,"")</f>
        <v/>
      </c>
      <c r="IA46" s="386"/>
      <c r="IB46" s="415" t="str">
        <f>IFERROR(IA46/'Donnees de base'!BL46,"")</f>
        <v/>
      </c>
      <c r="IC46" s="386"/>
      <c r="ID46" s="415" t="str">
        <f>IFERROR(IC46/'Donnees de base'!BM46,"")</f>
        <v/>
      </c>
      <c r="IE46" s="416">
        <f t="shared" si="39"/>
        <v>0</v>
      </c>
      <c r="IF46" s="386"/>
      <c r="IG46" s="415" t="str">
        <f>IFERROR(IF46/'Donnees de base'!BN46,"")</f>
        <v/>
      </c>
      <c r="IH46" s="386"/>
      <c r="II46" s="415" t="str">
        <f>IFERROR(IH46/'Donnees de base'!BO46,"")</f>
        <v/>
      </c>
      <c r="IJ46" s="386"/>
      <c r="IK46" s="415" t="str">
        <f>IFERROR(IJ46/'Donnees de base'!BP46,"")</f>
        <v/>
      </c>
      <c r="IL46" s="416">
        <f t="shared" si="40"/>
        <v>0</v>
      </c>
      <c r="IM46" s="386"/>
      <c r="IN46" s="415" t="str">
        <f>IFERROR(IM46/'Donnees de base'!BQ46,"")</f>
        <v/>
      </c>
      <c r="IO46" s="386"/>
      <c r="IP46" s="415" t="str">
        <f>IFERROR(IO46/'Donnees de base'!BR46,"")</f>
        <v/>
      </c>
      <c r="IQ46" s="386"/>
      <c r="IR46" s="415" t="str">
        <f>IFERROR(IQ46/'Donnees de base'!BS46,"")</f>
        <v/>
      </c>
      <c r="IS46" s="416">
        <f t="shared" si="41"/>
        <v>0</v>
      </c>
      <c r="IT46" s="386"/>
      <c r="IU46" s="415" t="str">
        <f>IFERROR(IT46/'Donnees de base'!BT46,"")</f>
        <v/>
      </c>
      <c r="IV46" s="386"/>
      <c r="IW46" s="415" t="str">
        <f>IFERROR(IV46/'Donnees de base'!BU46,"")</f>
        <v/>
      </c>
      <c r="IX46" s="386"/>
      <c r="IY46" s="415" t="str">
        <f>IFERROR(IX46/'Donnees de base'!BV46,"")</f>
        <v/>
      </c>
      <c r="IZ46" s="386"/>
      <c r="JA46" s="417" t="str">
        <f>IFERROR(IZ46/'Donnees de base'!BW46,"")</f>
        <v/>
      </c>
      <c r="JB46" s="418">
        <f t="shared" si="42"/>
        <v>0</v>
      </c>
      <c r="JC46" s="397"/>
      <c r="JD46" s="415" t="str">
        <f>IFERROR(JC46/'Donnees de base'!BY46,"")</f>
        <v/>
      </c>
      <c r="JE46" s="386"/>
      <c r="JF46" s="386"/>
      <c r="JG46" s="386"/>
      <c r="JH46" s="386"/>
      <c r="JI46" s="389">
        <f t="shared" si="43"/>
        <v>0</v>
      </c>
      <c r="JJ46" s="417" t="str">
        <f>IFERROR(JI46/('Donnees de base'!CD46-'Donnees de base'!BY46),"")</f>
        <v/>
      </c>
      <c r="JK46" s="418">
        <f t="shared" si="44"/>
        <v>0</v>
      </c>
    </row>
    <row r="47" spans="1:271" ht="15.4">
      <c r="A47" s="214" t="str">
        <f>IF('Donnees de base'!A47="","",'Donnees de base'!A47)</f>
        <v>COUP</v>
      </c>
      <c r="B47" s="215" t="str">
        <f>IF('Donnees de base'!B47="","",'Donnees de base'!B47)</f>
        <v>GPEI</v>
      </c>
      <c r="C47" s="215" t="str">
        <f>IF('Donnees de base'!C47="","",'Donnees de base'!C47)</f>
        <v>DATA</v>
      </c>
      <c r="D47" s="215" t="str">
        <f>IF('Donnees de base'!D47="","",'Donnees de base'!D47)</f>
        <v/>
      </c>
      <c r="E47" s="216" t="str">
        <f>IF('Donnees de base'!H47="","",'Donnees de base'!H47)</f>
        <v/>
      </c>
      <c r="F47" s="227">
        <v>0</v>
      </c>
      <c r="G47" s="228"/>
      <c r="H47" s="229" t="str">
        <f>IF('Donnees de base'!Y47="","",'Donnees de base'!Y47)</f>
        <v/>
      </c>
      <c r="I47" s="106"/>
      <c r="J47" s="230">
        <f t="shared" si="0"/>
        <v>0</v>
      </c>
      <c r="K47" s="105"/>
      <c r="L47" s="106"/>
      <c r="M47" s="230">
        <f t="shared" si="1"/>
        <v>0</v>
      </c>
      <c r="N47" s="105"/>
      <c r="O47" s="105"/>
      <c r="P47" s="231">
        <f t="shared" si="2"/>
        <v>0</v>
      </c>
      <c r="Q47" s="105"/>
      <c r="R47" s="105"/>
      <c r="S47" s="231">
        <f t="shared" si="3"/>
        <v>0</v>
      </c>
      <c r="T47" s="232">
        <f t="shared" ref="T47:U47" si="213">SUM(N47,Q47)</f>
        <v>0</v>
      </c>
      <c r="U47" s="232">
        <f t="shared" si="213"/>
        <v>0</v>
      </c>
      <c r="V47" s="231">
        <f t="shared" si="5"/>
        <v>0</v>
      </c>
      <c r="W47" s="105"/>
      <c r="X47" s="228"/>
      <c r="Y47" s="114"/>
      <c r="Z47" s="115"/>
      <c r="AA47" s="115"/>
      <c r="AB47" s="115"/>
      <c r="AC47" s="116"/>
      <c r="AD47" s="107"/>
      <c r="AE47" s="228"/>
      <c r="AF47" s="103"/>
      <c r="AG47" s="105"/>
      <c r="AH47" s="105"/>
      <c r="AI47" s="105"/>
      <c r="AJ47" s="105"/>
      <c r="AK47" s="105"/>
      <c r="AL47" s="105"/>
      <c r="AM47" s="105"/>
      <c r="AN47" s="106"/>
      <c r="AO47" s="107"/>
      <c r="AP47" s="105"/>
      <c r="AQ47" s="105"/>
      <c r="AR47" s="105"/>
      <c r="AS47" s="105"/>
      <c r="AT47" s="105"/>
      <c r="AU47" s="105"/>
      <c r="AV47" s="105"/>
      <c r="AW47" s="228"/>
      <c r="AX47" s="103"/>
      <c r="AY47" s="105"/>
      <c r="AZ47" s="105"/>
      <c r="BA47" s="105"/>
      <c r="BB47" s="105"/>
      <c r="BC47" s="105"/>
      <c r="BD47" s="105"/>
      <c r="BE47" s="105"/>
      <c r="BF47" s="105"/>
      <c r="BG47" s="105"/>
      <c r="BH47" s="105"/>
      <c r="BI47" s="106"/>
      <c r="BJ47" s="107"/>
      <c r="BK47" s="228"/>
      <c r="BL47" s="379" t="str">
        <f t="shared" si="6"/>
        <v/>
      </c>
      <c r="BM47" s="380" t="str">
        <f t="shared" si="7"/>
        <v/>
      </c>
      <c r="BN47" s="380" t="str">
        <f>IFERROR(K47/('Donnees de base'!M47*0.48),"")</f>
        <v/>
      </c>
      <c r="BO47" s="380" t="str">
        <f>IFERROR(L47/('Donnees de base'!M47*0.52),"")</f>
        <v/>
      </c>
      <c r="BP47" s="380" t="str">
        <f>IFERROR(T47/('Donnees de base'!K47*0.48),"")</f>
        <v/>
      </c>
      <c r="BQ47" s="380" t="str">
        <f>IFERROR(U47/('Donnees de base'!K47*0.52),"")</f>
        <v/>
      </c>
      <c r="BR47" s="380" t="str">
        <f>IFERROR(W47/('Donnees de base'!L47*0.48),"")</f>
        <v/>
      </c>
      <c r="BS47" s="380" t="str">
        <f>IFERROR(X47/('Donnees de base'!L47*0.52),"")</f>
        <v/>
      </c>
      <c r="BT47" s="380" t="s">
        <v>309</v>
      </c>
      <c r="BU47" s="381" t="s">
        <v>309</v>
      </c>
      <c r="BV47" s="380" t="s">
        <v>309</v>
      </c>
      <c r="BW47" s="380" t="s">
        <v>309</v>
      </c>
      <c r="BX47" s="380" t="s">
        <v>309</v>
      </c>
      <c r="BY47" s="380" t="s">
        <v>309</v>
      </c>
      <c r="BZ47" s="380" t="s">
        <v>309</v>
      </c>
      <c r="CA47" s="380" t="s">
        <v>309</v>
      </c>
      <c r="CB47" s="380" t="s">
        <v>309</v>
      </c>
      <c r="CC47" s="380" t="s">
        <v>309</v>
      </c>
      <c r="CD47" s="380" t="str">
        <f>IFERROR(AN47/('Donnees de base'!M47*0.48),"")</f>
        <v/>
      </c>
      <c r="CE47" s="380" t="s">
        <v>309</v>
      </c>
      <c r="CF47" s="380" t="s">
        <v>309</v>
      </c>
      <c r="CG47" s="380" t="s">
        <v>309</v>
      </c>
      <c r="CH47" s="382" t="s">
        <v>309</v>
      </c>
      <c r="CI47" s="332"/>
      <c r="CJ47" s="333" t="str">
        <f>IF('Donnees de base'!C47="","",'Donnees de base'!C47)</f>
        <v>DATA</v>
      </c>
      <c r="CK47" s="333" t="str">
        <f>IF('Donnees de base'!D47="","",'Donnees de base'!D47)</f>
        <v/>
      </c>
      <c r="CL47" s="333">
        <f>IF('Donnees de base'!G47="","",'Donnees de base'!G47)</f>
        <v>0</v>
      </c>
      <c r="CM47" s="110"/>
      <c r="CN47" s="383" t="s">
        <v>309</v>
      </c>
      <c r="CO47" s="335">
        <f>IF('Donnees de base'!K47="","",'Donnees de base'!K47)</f>
        <v>0</v>
      </c>
      <c r="CP47" s="423"/>
      <c r="CQ47" s="110"/>
      <c r="CR47" s="110"/>
      <c r="CS47" s="433"/>
      <c r="CT47" s="419">
        <f t="shared" si="8"/>
        <v>0</v>
      </c>
      <c r="CU47" s="389">
        <f t="shared" si="9"/>
        <v>0</v>
      </c>
      <c r="CV47" s="420">
        <f t="shared" si="10"/>
        <v>0</v>
      </c>
      <c r="CW47" s="423"/>
      <c r="CX47" s="110"/>
      <c r="CY47" s="110"/>
      <c r="CZ47" s="424"/>
      <c r="DA47" s="419">
        <f t="shared" si="11"/>
        <v>0</v>
      </c>
      <c r="DB47" s="389">
        <f t="shared" si="12"/>
        <v>0</v>
      </c>
      <c r="DC47" s="420">
        <f t="shared" si="13"/>
        <v>0</v>
      </c>
      <c r="DD47" s="421"/>
      <c r="DE47" s="110"/>
      <c r="DF47" s="110"/>
      <c r="DG47" s="422"/>
      <c r="DH47" s="419">
        <f t="shared" si="14"/>
        <v>0</v>
      </c>
      <c r="DI47" s="389">
        <f t="shared" si="15"/>
        <v>0</v>
      </c>
      <c r="DJ47" s="420">
        <f t="shared" si="16"/>
        <v>0</v>
      </c>
      <c r="DK47" s="397"/>
      <c r="DL47" s="386"/>
      <c r="DM47" s="110"/>
      <c r="DN47" s="424"/>
      <c r="DO47" s="348">
        <f t="shared" si="17"/>
        <v>0</v>
      </c>
      <c r="DP47" s="333">
        <f t="shared" si="18"/>
        <v>0</v>
      </c>
      <c r="DQ47" s="349">
        <f t="shared" si="19"/>
        <v>0</v>
      </c>
      <c r="DR47" s="430">
        <f t="shared" ref="DR47:DS47" si="214">SUM(CT47,DH47)</f>
        <v>0</v>
      </c>
      <c r="DS47" s="399">
        <f t="shared" si="214"/>
        <v>0</v>
      </c>
      <c r="DT47" s="431">
        <f t="shared" si="21"/>
        <v>0</v>
      </c>
      <c r="DU47" s="401">
        <f t="shared" ref="DU47:DV47" si="215">SUM(DA47,DO47)</f>
        <v>0</v>
      </c>
      <c r="DV47" s="399">
        <f t="shared" si="215"/>
        <v>0</v>
      </c>
      <c r="DW47" s="402">
        <f t="shared" si="23"/>
        <v>0</v>
      </c>
      <c r="DX47" s="432">
        <f t="shared" ref="DX47:DY47" si="216">SUM(CP47,CR47,CW47,CY47,DD47,DF47,DK47,DM47)</f>
        <v>0</v>
      </c>
      <c r="DY47" s="351">
        <f t="shared" si="216"/>
        <v>0</v>
      </c>
      <c r="DZ47" s="354">
        <f t="shared" si="25"/>
        <v>0</v>
      </c>
      <c r="EA47" s="531"/>
      <c r="EB47" s="532"/>
      <c r="EC47" s="533"/>
      <c r="ED47" s="530"/>
      <c r="EE47" s="408">
        <f t="shared" si="26"/>
        <v>0</v>
      </c>
      <c r="EF47" s="409">
        <f t="shared" si="27"/>
        <v>0</v>
      </c>
      <c r="EG47" s="410" t="str">
        <f>IFERROR(EF47/'Donnees de base'!E47,"")</f>
        <v/>
      </c>
      <c r="EH47" s="410">
        <f t="shared" si="28"/>
        <v>0</v>
      </c>
      <c r="EI47" s="411" t="str">
        <f>IFERROR(EH47/'Donnees de base'!F47,"")</f>
        <v/>
      </c>
      <c r="EJ47" s="365">
        <f t="shared" si="29"/>
        <v>0</v>
      </c>
      <c r="EK47" s="366" t="str">
        <f>IFERROR(EJ47/'Donnees de base'!G47,"")</f>
        <v/>
      </c>
      <c r="EL47" s="412" t="str">
        <f>IFERROR(DZ47/'Donnees de base'!K47,"")</f>
        <v/>
      </c>
      <c r="EM47" s="413" t="str">
        <f>IFERROR(DZ47/'Donnees de base'!P47,"")</f>
        <v/>
      </c>
      <c r="EN47" s="413" t="str">
        <f>IFERROR(DZ47/'Donnees de base'!T47,"")</f>
        <v/>
      </c>
      <c r="EO47" s="414" t="str">
        <f>IFERROR(EE47/'Donnees de base'!L47,"")</f>
        <v/>
      </c>
      <c r="EP47" s="370" t="str">
        <f>IFERROR(EJ47/('Donnees de base'!K47+'Donnees de base'!L47),"")</f>
        <v/>
      </c>
      <c r="EQ47" s="346"/>
      <c r="ER47" s="525">
        <v>0</v>
      </c>
      <c r="ES47" s="372">
        <f t="shared" si="30"/>
        <v>0</v>
      </c>
      <c r="ET47" s="84"/>
      <c r="EU47" s="84"/>
      <c r="EV47" s="373" t="str">
        <f>IFERROR((((ET47+EU47)*'Donnees de base'!$X$49)-(DZ47+EE47))/((ET47+EU47)*'Donnees de base'!$X$49),"")</f>
        <v/>
      </c>
      <c r="EW47" s="374">
        <f>IFERROR(Jour2!EW47-(ET47+EU47),"")</f>
        <v>0</v>
      </c>
      <c r="EX47" s="421"/>
      <c r="EY47" s="110"/>
      <c r="EZ47" s="110"/>
      <c r="FA47" s="422"/>
      <c r="FB47" s="423"/>
      <c r="FC47" s="110"/>
      <c r="FD47" s="424"/>
      <c r="FE47" s="395"/>
      <c r="FF47" s="415" t="str">
        <f>IFERROR(FE47/'Donnees de base'!AC47,"")</f>
        <v/>
      </c>
      <c r="FG47" s="386"/>
      <c r="FH47" s="415" t="str">
        <f>IFERROR(FG47/'Donnees de base'!AD47,"")</f>
        <v/>
      </c>
      <c r="FI47" s="386"/>
      <c r="FJ47" s="415" t="str">
        <f>IFERROR(FI47/'Donnees de base'!AE47,"")</f>
        <v/>
      </c>
      <c r="FK47" s="386"/>
      <c r="FL47" s="415" t="str">
        <f>IFERROR(FK47/'Donnees de base'!AF47,"")</f>
        <v/>
      </c>
      <c r="FM47" s="386"/>
      <c r="FN47" s="415" t="str">
        <f>IFERROR(FM47/'Donnees de base'!AG47,"")</f>
        <v/>
      </c>
      <c r="FO47" s="416">
        <f t="shared" si="31"/>
        <v>0</v>
      </c>
      <c r="FP47" s="386"/>
      <c r="FQ47" s="415" t="str">
        <f>IFERROR(FP47/'Donnees de base'!AH47,"")</f>
        <v/>
      </c>
      <c r="FR47" s="386"/>
      <c r="FS47" s="415" t="str">
        <f>IFERROR(FR47/'Donnees de base'!AI47,"")</f>
        <v/>
      </c>
      <c r="FT47" s="386"/>
      <c r="FU47" s="415" t="str">
        <f>IFERROR(FT47/'Donnees de base'!AJ47,"")</f>
        <v/>
      </c>
      <c r="FV47" s="416">
        <f t="shared" si="32"/>
        <v>0</v>
      </c>
      <c r="FW47" s="386"/>
      <c r="FX47" s="415" t="str">
        <f>IFERROR(FW47/'Donnees de base'!AK47,"")</f>
        <v/>
      </c>
      <c r="FY47" s="386"/>
      <c r="FZ47" s="415" t="str">
        <f>IFERROR(FY47/'Donnees de base'!AL47,"")</f>
        <v/>
      </c>
      <c r="GA47" s="386"/>
      <c r="GB47" s="415" t="str">
        <f>IFERROR(GA47/'Donnees de base'!AM47,"")</f>
        <v/>
      </c>
      <c r="GC47" s="416">
        <f t="shared" si="33"/>
        <v>0</v>
      </c>
      <c r="GD47" s="386"/>
      <c r="GE47" s="415" t="str">
        <f>IFERROR(GD47/'Donnees de base'!AN47,"")</f>
        <v/>
      </c>
      <c r="GF47" s="101"/>
      <c r="GG47" s="415" t="str">
        <f>IFERROR(GF47/'Donnees de base'!AO47,"")</f>
        <v/>
      </c>
      <c r="GH47" s="386"/>
      <c r="GI47" s="415" t="str">
        <f>IFERROR(GH47/'Donnees de base'!AP47,"")</f>
        <v/>
      </c>
      <c r="GJ47" s="386"/>
      <c r="GK47" s="417" t="str">
        <f>IFERROR(GJ47/'Donnees de base'!AQ47,"")</f>
        <v/>
      </c>
      <c r="GL47" s="418">
        <f t="shared" si="34"/>
        <v>0</v>
      </c>
      <c r="GM47" s="397"/>
      <c r="GN47" s="415" t="str">
        <f>IFERROR(GM47/'Donnees de base'!AS47,"")</f>
        <v/>
      </c>
      <c r="GO47" s="386"/>
      <c r="GP47" s="415" t="str">
        <f>IFERROR(GO47/'Donnees de base'!AT47,"")</f>
        <v/>
      </c>
      <c r="GQ47" s="386"/>
      <c r="GR47" s="415" t="str">
        <f>IFERROR(GQ47/'Donnees de base'!AU47,"")</f>
        <v/>
      </c>
      <c r="GS47" s="386"/>
      <c r="GT47" s="415" t="str">
        <f>IFERROR(GS47/'Donnees de base'!AV47,"")</f>
        <v/>
      </c>
      <c r="GU47" s="386"/>
      <c r="GV47" s="415" t="str">
        <f>IFERROR(GU47/'Donnees de base'!AW47,"")</f>
        <v/>
      </c>
      <c r="GW47" s="416">
        <f t="shared" si="35"/>
        <v>0</v>
      </c>
      <c r="GX47" s="386"/>
      <c r="GY47" s="415" t="str">
        <f>IFERROR(GX47/'Donnees de base'!AX47,"")</f>
        <v/>
      </c>
      <c r="GZ47" s="386"/>
      <c r="HA47" s="415" t="str">
        <f>IFERROR(GZ47/'Donnees de base'!AY47,"")</f>
        <v/>
      </c>
      <c r="HB47" s="386"/>
      <c r="HC47" s="415" t="str">
        <f>IFERROR(HB47/'Donnees de base'!AZ47,"")</f>
        <v/>
      </c>
      <c r="HD47" s="416">
        <f t="shared" si="36"/>
        <v>0</v>
      </c>
      <c r="HE47" s="386"/>
      <c r="HF47" s="415" t="str">
        <f>IFERROR(HE47/'Donnees de base'!BA47,"")</f>
        <v/>
      </c>
      <c r="HG47" s="386"/>
      <c r="HH47" s="415" t="str">
        <f>IFERROR(HG47/'Donnees de base'!BB47,"")</f>
        <v/>
      </c>
      <c r="HI47" s="386"/>
      <c r="HJ47" s="415" t="str">
        <f>IFERROR(HI47/'Donnees de base'!BC47,"")</f>
        <v/>
      </c>
      <c r="HK47" s="416">
        <f t="shared" si="37"/>
        <v>0</v>
      </c>
      <c r="HL47" s="386"/>
      <c r="HM47" s="415" t="str">
        <f>IFERROR(HL47/'Donnees de base'!BD47,"")</f>
        <v/>
      </c>
      <c r="HN47" s="386"/>
      <c r="HO47" s="415" t="str">
        <f>IFERROR(HN47/'Donnees de base'!BE47,"")</f>
        <v/>
      </c>
      <c r="HP47" s="386"/>
      <c r="HQ47" s="415" t="str">
        <f>IFERROR(HP47/'Donnees de base'!BF47,"")</f>
        <v/>
      </c>
      <c r="HR47" s="386"/>
      <c r="HS47" s="417" t="str">
        <f>IFERROR(HR47/'Donnees de base'!BG47,"")</f>
        <v/>
      </c>
      <c r="HT47" s="418">
        <f t="shared" si="38"/>
        <v>0</v>
      </c>
      <c r="HU47" s="397"/>
      <c r="HV47" s="415" t="str">
        <f>IFERROR(HU47/'Donnees de base'!BI47,"")</f>
        <v/>
      </c>
      <c r="HW47" s="386"/>
      <c r="HX47" s="415" t="str">
        <f>IFERROR(HW47/'Donnees de base'!BJ47,"")</f>
        <v/>
      </c>
      <c r="HY47" s="386"/>
      <c r="HZ47" s="415" t="str">
        <f>IFERROR(HY47/'Donnees de base'!BK47,"")</f>
        <v/>
      </c>
      <c r="IA47" s="386"/>
      <c r="IB47" s="415" t="str">
        <f>IFERROR(IA47/'Donnees de base'!BL47,"")</f>
        <v/>
      </c>
      <c r="IC47" s="386"/>
      <c r="ID47" s="415" t="str">
        <f>IFERROR(IC47/'Donnees de base'!BM47,"")</f>
        <v/>
      </c>
      <c r="IE47" s="416">
        <f t="shared" si="39"/>
        <v>0</v>
      </c>
      <c r="IF47" s="386"/>
      <c r="IG47" s="415" t="str">
        <f>IFERROR(IF47/'Donnees de base'!BN47,"")</f>
        <v/>
      </c>
      <c r="IH47" s="386"/>
      <c r="II47" s="415" t="str">
        <f>IFERROR(IH47/'Donnees de base'!BO47,"")</f>
        <v/>
      </c>
      <c r="IJ47" s="386"/>
      <c r="IK47" s="415" t="str">
        <f>IFERROR(IJ47/'Donnees de base'!BP47,"")</f>
        <v/>
      </c>
      <c r="IL47" s="416">
        <f t="shared" si="40"/>
        <v>0</v>
      </c>
      <c r="IM47" s="386"/>
      <c r="IN47" s="415" t="str">
        <f>IFERROR(IM47/'Donnees de base'!BQ47,"")</f>
        <v/>
      </c>
      <c r="IO47" s="386"/>
      <c r="IP47" s="415" t="str">
        <f>IFERROR(IO47/'Donnees de base'!BR47,"")</f>
        <v/>
      </c>
      <c r="IQ47" s="386"/>
      <c r="IR47" s="415" t="str">
        <f>IFERROR(IQ47/'Donnees de base'!BS47,"")</f>
        <v/>
      </c>
      <c r="IS47" s="416">
        <f t="shared" si="41"/>
        <v>0</v>
      </c>
      <c r="IT47" s="386"/>
      <c r="IU47" s="415" t="str">
        <f>IFERROR(IT47/'Donnees de base'!BT47,"")</f>
        <v/>
      </c>
      <c r="IV47" s="386"/>
      <c r="IW47" s="415" t="str">
        <f>IFERROR(IV47/'Donnees de base'!BU47,"")</f>
        <v/>
      </c>
      <c r="IX47" s="386"/>
      <c r="IY47" s="415" t="str">
        <f>IFERROR(IX47/'Donnees de base'!BV47,"")</f>
        <v/>
      </c>
      <c r="IZ47" s="386"/>
      <c r="JA47" s="417" t="str">
        <f>IFERROR(IZ47/'Donnees de base'!BW47,"")</f>
        <v/>
      </c>
      <c r="JB47" s="418">
        <f t="shared" si="42"/>
        <v>0</v>
      </c>
      <c r="JC47" s="397"/>
      <c r="JD47" s="415" t="str">
        <f>IFERROR(JC47/'Donnees de base'!BY47,"")</f>
        <v/>
      </c>
      <c r="JE47" s="386"/>
      <c r="JF47" s="386"/>
      <c r="JG47" s="386"/>
      <c r="JH47" s="386"/>
      <c r="JI47" s="389">
        <f t="shared" si="43"/>
        <v>0</v>
      </c>
      <c r="JJ47" s="417" t="str">
        <f>IFERROR(JI47/('Donnees de base'!CD47-'Donnees de base'!BY47),"")</f>
        <v/>
      </c>
      <c r="JK47" s="418">
        <f t="shared" si="44"/>
        <v>0</v>
      </c>
    </row>
    <row r="48" spans="1:271" ht="15.4">
      <c r="A48" s="237" t="str">
        <f>IF('Donnees de base'!A48="","",'Donnees de base'!A48)</f>
        <v>COUP</v>
      </c>
      <c r="B48" s="238" t="str">
        <f>IF('Donnees de base'!B48="","",'Donnees de base'!B48)</f>
        <v>GPEI</v>
      </c>
      <c r="C48" s="238" t="str">
        <f>IF('Donnees de base'!C48="","",'Donnees de base'!C48)</f>
        <v>DATA</v>
      </c>
      <c r="D48" s="238" t="str">
        <f>IF('Donnees de base'!D48="","",'Donnees de base'!D48)</f>
        <v/>
      </c>
      <c r="E48" s="239" t="str">
        <f>IF('Donnees de base'!H48="","",'Donnees de base'!H48)</f>
        <v/>
      </c>
      <c r="F48" s="240">
        <v>0</v>
      </c>
      <c r="G48" s="241"/>
      <c r="H48" s="242" t="str">
        <f>IF('Donnees de base'!Y48="","",'Donnees de base'!Y48)</f>
        <v/>
      </c>
      <c r="I48" s="243"/>
      <c r="J48" s="244">
        <f t="shared" si="0"/>
        <v>0</v>
      </c>
      <c r="K48" s="245"/>
      <c r="L48" s="243"/>
      <c r="M48" s="244">
        <f t="shared" si="1"/>
        <v>0</v>
      </c>
      <c r="N48" s="245"/>
      <c r="O48" s="245"/>
      <c r="P48" s="246">
        <f t="shared" si="2"/>
        <v>0</v>
      </c>
      <c r="Q48" s="245"/>
      <c r="R48" s="245"/>
      <c r="S48" s="246">
        <f t="shared" si="3"/>
        <v>0</v>
      </c>
      <c r="T48" s="247">
        <f t="shared" ref="T48:U48" si="217">SUM(N48,Q48)</f>
        <v>0</v>
      </c>
      <c r="U48" s="247">
        <f t="shared" si="217"/>
        <v>0</v>
      </c>
      <c r="V48" s="246">
        <f t="shared" si="5"/>
        <v>0</v>
      </c>
      <c r="W48" s="245"/>
      <c r="X48" s="241"/>
      <c r="Y48" s="159"/>
      <c r="Z48" s="163"/>
      <c r="AA48" s="163"/>
      <c r="AB48" s="163"/>
      <c r="AC48" s="164"/>
      <c r="AD48" s="248"/>
      <c r="AE48" s="241"/>
      <c r="AF48" s="249"/>
      <c r="AG48" s="245"/>
      <c r="AH48" s="245"/>
      <c r="AI48" s="245"/>
      <c r="AJ48" s="245"/>
      <c r="AK48" s="245"/>
      <c r="AL48" s="245"/>
      <c r="AM48" s="245"/>
      <c r="AN48" s="243"/>
      <c r="AO48" s="248"/>
      <c r="AP48" s="245"/>
      <c r="AQ48" s="245"/>
      <c r="AR48" s="245"/>
      <c r="AS48" s="245"/>
      <c r="AT48" s="245"/>
      <c r="AU48" s="245"/>
      <c r="AV48" s="245"/>
      <c r="AW48" s="241"/>
      <c r="AX48" s="249"/>
      <c r="AY48" s="245"/>
      <c r="AZ48" s="245"/>
      <c r="BA48" s="245"/>
      <c r="BB48" s="245"/>
      <c r="BC48" s="245"/>
      <c r="BD48" s="245"/>
      <c r="BE48" s="245"/>
      <c r="BF48" s="245"/>
      <c r="BG48" s="245"/>
      <c r="BH48" s="245"/>
      <c r="BI48" s="243"/>
      <c r="BJ48" s="248"/>
      <c r="BK48" s="241"/>
      <c r="BL48" s="434" t="str">
        <f t="shared" si="6"/>
        <v/>
      </c>
      <c r="BM48" s="435" t="str">
        <f t="shared" si="7"/>
        <v/>
      </c>
      <c r="BN48" s="435" t="str">
        <f>IFERROR(K48/('Donnees de base'!M48*0.48),"")</f>
        <v/>
      </c>
      <c r="BO48" s="435" t="str">
        <f>IFERROR(L48/('Donnees de base'!M48*0.52),"")</f>
        <v/>
      </c>
      <c r="BP48" s="435" t="str">
        <f>IFERROR(T48/('Donnees de base'!K48*0.48),"")</f>
        <v/>
      </c>
      <c r="BQ48" s="435" t="str">
        <f>IFERROR(U48/('Donnees de base'!K48*0.52),"")</f>
        <v/>
      </c>
      <c r="BR48" s="435" t="str">
        <f>IFERROR(W48/('Donnees de base'!L48*0.48),"")</f>
        <v/>
      </c>
      <c r="BS48" s="435" t="str">
        <f>IFERROR(X48/('Donnees de base'!L48*0.52),"")</f>
        <v/>
      </c>
      <c r="BT48" s="435" t="s">
        <v>309</v>
      </c>
      <c r="BU48" s="436" t="s">
        <v>309</v>
      </c>
      <c r="BV48" s="435" t="s">
        <v>309</v>
      </c>
      <c r="BW48" s="435" t="s">
        <v>309</v>
      </c>
      <c r="BX48" s="435" t="s">
        <v>309</v>
      </c>
      <c r="BY48" s="435" t="s">
        <v>309</v>
      </c>
      <c r="BZ48" s="435" t="s">
        <v>309</v>
      </c>
      <c r="CA48" s="435" t="s">
        <v>309</v>
      </c>
      <c r="CB48" s="435" t="s">
        <v>309</v>
      </c>
      <c r="CC48" s="435" t="s">
        <v>309</v>
      </c>
      <c r="CD48" s="435" t="str">
        <f>IFERROR(AN48/('Donnees de base'!M48*0.48),"")</f>
        <v/>
      </c>
      <c r="CE48" s="435" t="s">
        <v>309</v>
      </c>
      <c r="CF48" s="435" t="s">
        <v>309</v>
      </c>
      <c r="CG48" s="435" t="s">
        <v>309</v>
      </c>
      <c r="CH48" s="437" t="s">
        <v>309</v>
      </c>
      <c r="CI48" s="332"/>
      <c r="CJ48" s="438" t="str">
        <f>IF('Donnees de base'!C48="","",'Donnees de base'!C48)</f>
        <v>DATA</v>
      </c>
      <c r="CK48" s="438" t="str">
        <f>IF('Donnees de base'!D48="","",'Donnees de base'!D48)</f>
        <v/>
      </c>
      <c r="CL48" s="438">
        <f>IF('Donnees de base'!G48="","",'Donnees de base'!G48)</f>
        <v>0</v>
      </c>
      <c r="CM48" s="168"/>
      <c r="CN48" s="440" t="s">
        <v>309</v>
      </c>
      <c r="CO48" s="441">
        <f>IF('Donnees de base'!K48="","",'Donnees de base'!K48)</f>
        <v>0</v>
      </c>
      <c r="CP48" s="442"/>
      <c r="CQ48" s="168"/>
      <c r="CR48" s="168"/>
      <c r="CS48" s="443"/>
      <c r="CT48" s="444">
        <f t="shared" si="8"/>
        <v>0</v>
      </c>
      <c r="CU48" s="445">
        <f t="shared" si="9"/>
        <v>0</v>
      </c>
      <c r="CV48" s="446">
        <f t="shared" si="10"/>
        <v>0</v>
      </c>
      <c r="CW48" s="442"/>
      <c r="CX48" s="168"/>
      <c r="CY48" s="168"/>
      <c r="CZ48" s="447"/>
      <c r="DA48" s="444">
        <f t="shared" si="11"/>
        <v>0</v>
      </c>
      <c r="DB48" s="445">
        <f t="shared" si="12"/>
        <v>0</v>
      </c>
      <c r="DC48" s="446">
        <f t="shared" si="13"/>
        <v>0</v>
      </c>
      <c r="DD48" s="448"/>
      <c r="DE48" s="168"/>
      <c r="DF48" s="168"/>
      <c r="DG48" s="449"/>
      <c r="DH48" s="444">
        <f t="shared" si="14"/>
        <v>0</v>
      </c>
      <c r="DI48" s="445">
        <f t="shared" si="15"/>
        <v>0</v>
      </c>
      <c r="DJ48" s="446">
        <f t="shared" si="16"/>
        <v>0</v>
      </c>
      <c r="DK48" s="442"/>
      <c r="DL48" s="168"/>
      <c r="DM48" s="168"/>
      <c r="DN48" s="447"/>
      <c r="DO48" s="450">
        <f t="shared" si="17"/>
        <v>0</v>
      </c>
      <c r="DP48" s="438">
        <f t="shared" si="18"/>
        <v>0</v>
      </c>
      <c r="DQ48" s="451">
        <f t="shared" si="19"/>
        <v>0</v>
      </c>
      <c r="DR48" s="452">
        <f t="shared" ref="DR48:DS48" si="218">SUM(CT48,DH48)</f>
        <v>0</v>
      </c>
      <c r="DS48" s="453">
        <f t="shared" si="218"/>
        <v>0</v>
      </c>
      <c r="DT48" s="454">
        <f t="shared" si="21"/>
        <v>0</v>
      </c>
      <c r="DU48" s="455">
        <f t="shared" ref="DU48:DV48" si="219">SUM(DA48,DO48)</f>
        <v>0</v>
      </c>
      <c r="DV48" s="453">
        <f t="shared" si="219"/>
        <v>0</v>
      </c>
      <c r="DW48" s="456">
        <f t="shared" si="23"/>
        <v>0</v>
      </c>
      <c r="DX48" s="457">
        <f t="shared" ref="DX48:DY48" si="220">SUM(CP48,CR48,CW48,CY48,DD48,DF48,DK48,DM48)</f>
        <v>0</v>
      </c>
      <c r="DY48" s="458">
        <f t="shared" si="220"/>
        <v>0</v>
      </c>
      <c r="DZ48" s="459">
        <f t="shared" si="25"/>
        <v>0</v>
      </c>
      <c r="EA48" s="534"/>
      <c r="EB48" s="535"/>
      <c r="EC48" s="536"/>
      <c r="ED48" s="537"/>
      <c r="EE48" s="464">
        <f t="shared" si="26"/>
        <v>0</v>
      </c>
      <c r="EF48" s="465">
        <f t="shared" si="27"/>
        <v>0</v>
      </c>
      <c r="EG48" s="466" t="str">
        <f>IFERROR(EF48/'Donnees de base'!E48,"")</f>
        <v/>
      </c>
      <c r="EH48" s="466">
        <f t="shared" si="28"/>
        <v>0</v>
      </c>
      <c r="EI48" s="467" t="str">
        <f>IFERROR(EH48/'Donnees de base'!F48,"")</f>
        <v/>
      </c>
      <c r="EJ48" s="365">
        <f t="shared" si="29"/>
        <v>0</v>
      </c>
      <c r="EK48" s="366" t="str">
        <f>IFERROR(EJ48/'Donnees de base'!G48,"")</f>
        <v/>
      </c>
      <c r="EL48" s="468" t="str">
        <f>IFERROR(DZ48/'Donnees de base'!K48,"")</f>
        <v/>
      </c>
      <c r="EM48" s="469" t="str">
        <f>IFERROR(DZ48/'Donnees de base'!P48,"")</f>
        <v/>
      </c>
      <c r="EN48" s="469" t="str">
        <f>IFERROR(DZ48/'Donnees de base'!T48,"")</f>
        <v/>
      </c>
      <c r="EO48" s="470" t="str">
        <f>IFERROR(EE48/'Donnees de base'!L48,"")</f>
        <v/>
      </c>
      <c r="EP48" s="471" t="str">
        <f>IFERROR(EJ48/('Donnees de base'!K48+'Donnees de base'!L48),"")</f>
        <v/>
      </c>
      <c r="EQ48" s="472"/>
      <c r="ER48" s="538">
        <v>0</v>
      </c>
      <c r="ES48" s="474">
        <f t="shared" si="30"/>
        <v>0</v>
      </c>
      <c r="ET48" s="475"/>
      <c r="EU48" s="475"/>
      <c r="EV48" s="476" t="str">
        <f>IFERROR((((ET48+EU48)*'Donnees de base'!$X$49)-(DZ48+EE48))/((ET48+EU48)*'Donnees de base'!$X$49),"")</f>
        <v/>
      </c>
      <c r="EW48" s="477">
        <f>IFERROR(Jour2!EW48-(ET48+EU48),"")</f>
        <v>0</v>
      </c>
      <c r="EX48" s="448"/>
      <c r="EY48" s="168"/>
      <c r="EZ48" s="168"/>
      <c r="FA48" s="449"/>
      <c r="FB48" s="442"/>
      <c r="FC48" s="168"/>
      <c r="FD48" s="447"/>
      <c r="FE48" s="478"/>
      <c r="FF48" s="479" t="str">
        <f>IFERROR(FE48/'Donnees de base'!AC48,"")</f>
        <v/>
      </c>
      <c r="FG48" s="480"/>
      <c r="FH48" s="479" t="str">
        <f>IFERROR(FG48/'Donnees de base'!AD48,"")</f>
        <v/>
      </c>
      <c r="FI48" s="480"/>
      <c r="FJ48" s="479" t="str">
        <f>IFERROR(FI48/'Donnees de base'!AE48,"")</f>
        <v/>
      </c>
      <c r="FK48" s="480"/>
      <c r="FL48" s="479" t="str">
        <f>IFERROR(FK48/'Donnees de base'!AF48,"")</f>
        <v/>
      </c>
      <c r="FM48" s="480"/>
      <c r="FN48" s="479" t="str">
        <f>IFERROR(FM48/'Donnees de base'!AG48,"")</f>
        <v/>
      </c>
      <c r="FO48" s="481">
        <f t="shared" si="31"/>
        <v>0</v>
      </c>
      <c r="FP48" s="480"/>
      <c r="FQ48" s="479" t="str">
        <f>IFERROR(FP48/'Donnees de base'!AH48,"")</f>
        <v/>
      </c>
      <c r="FR48" s="480"/>
      <c r="FS48" s="479" t="str">
        <f>IFERROR(FR48/'Donnees de base'!AI48,"")</f>
        <v/>
      </c>
      <c r="FT48" s="480"/>
      <c r="FU48" s="479" t="str">
        <f>IFERROR(FT48/'Donnees de base'!AJ48,"")</f>
        <v/>
      </c>
      <c r="FV48" s="481">
        <f t="shared" si="32"/>
        <v>0</v>
      </c>
      <c r="FW48" s="480"/>
      <c r="FX48" s="479" t="str">
        <f>IFERROR(FW48/'Donnees de base'!AK48,"")</f>
        <v/>
      </c>
      <c r="FY48" s="480"/>
      <c r="FZ48" s="479" t="str">
        <f>IFERROR(FY48/'Donnees de base'!AL48,"")</f>
        <v/>
      </c>
      <c r="GA48" s="480"/>
      <c r="GB48" s="479" t="str">
        <f>IFERROR(GA48/'Donnees de base'!AM48,"")</f>
        <v/>
      </c>
      <c r="GC48" s="481">
        <f t="shared" si="33"/>
        <v>0</v>
      </c>
      <c r="GD48" s="480"/>
      <c r="GE48" s="479" t="str">
        <f>IFERROR(GD48/'Donnees de base'!AN48,"")</f>
        <v/>
      </c>
      <c r="GF48" s="151"/>
      <c r="GG48" s="479" t="str">
        <f>IFERROR(GF48/'Donnees de base'!AO48,"")</f>
        <v/>
      </c>
      <c r="GH48" s="480"/>
      <c r="GI48" s="479" t="str">
        <f>IFERROR(GH48/'Donnees de base'!AP48,"")</f>
        <v/>
      </c>
      <c r="GJ48" s="480"/>
      <c r="GK48" s="482" t="str">
        <f>IFERROR(GJ48/'Donnees de base'!AQ48,"")</f>
        <v/>
      </c>
      <c r="GL48" s="483">
        <f t="shared" si="34"/>
        <v>0</v>
      </c>
      <c r="GM48" s="484"/>
      <c r="GN48" s="479" t="str">
        <f>IFERROR(GM48/'Donnees de base'!AS48,"")</f>
        <v/>
      </c>
      <c r="GO48" s="480"/>
      <c r="GP48" s="479" t="str">
        <f>IFERROR(GO48/'Donnees de base'!AT48,"")</f>
        <v/>
      </c>
      <c r="GQ48" s="480"/>
      <c r="GR48" s="479" t="str">
        <f>IFERROR(GQ48/'Donnees de base'!AU48,"")</f>
        <v/>
      </c>
      <c r="GS48" s="480"/>
      <c r="GT48" s="479" t="str">
        <f>IFERROR(GS48/'Donnees de base'!AV48,"")</f>
        <v/>
      </c>
      <c r="GU48" s="480"/>
      <c r="GV48" s="479" t="str">
        <f>IFERROR(GU48/'Donnees de base'!AW48,"")</f>
        <v/>
      </c>
      <c r="GW48" s="481">
        <f t="shared" si="35"/>
        <v>0</v>
      </c>
      <c r="GX48" s="480"/>
      <c r="GY48" s="479" t="str">
        <f>IFERROR(GX48/'Donnees de base'!AX48,"")</f>
        <v/>
      </c>
      <c r="GZ48" s="480"/>
      <c r="HA48" s="479" t="str">
        <f>IFERROR(GZ48/'Donnees de base'!AY48,"")</f>
        <v/>
      </c>
      <c r="HB48" s="480"/>
      <c r="HC48" s="479" t="str">
        <f>IFERROR(HB48/'Donnees de base'!AZ48,"")</f>
        <v/>
      </c>
      <c r="HD48" s="481">
        <f t="shared" si="36"/>
        <v>0</v>
      </c>
      <c r="HE48" s="480"/>
      <c r="HF48" s="479" t="str">
        <f>IFERROR(HE48/'Donnees de base'!BA48,"")</f>
        <v/>
      </c>
      <c r="HG48" s="480"/>
      <c r="HH48" s="479" t="str">
        <f>IFERROR(HG48/'Donnees de base'!BB48,"")</f>
        <v/>
      </c>
      <c r="HI48" s="480"/>
      <c r="HJ48" s="479" t="str">
        <f>IFERROR(HI48/'Donnees de base'!BC48,"")</f>
        <v/>
      </c>
      <c r="HK48" s="481">
        <f t="shared" si="37"/>
        <v>0</v>
      </c>
      <c r="HL48" s="480"/>
      <c r="HM48" s="479" t="str">
        <f>IFERROR(HL48/'Donnees de base'!BD48,"")</f>
        <v/>
      </c>
      <c r="HN48" s="480"/>
      <c r="HO48" s="479" t="str">
        <f>IFERROR(HN48/'Donnees de base'!BE48,"")</f>
        <v/>
      </c>
      <c r="HP48" s="480"/>
      <c r="HQ48" s="479" t="str">
        <f>IFERROR(HP48/'Donnees de base'!BF48,"")</f>
        <v/>
      </c>
      <c r="HR48" s="480"/>
      <c r="HS48" s="482" t="str">
        <f>IFERROR(HR48/'Donnees de base'!BG48,"")</f>
        <v/>
      </c>
      <c r="HT48" s="483">
        <f t="shared" si="38"/>
        <v>0</v>
      </c>
      <c r="HU48" s="484"/>
      <c r="HV48" s="479" t="str">
        <f>IFERROR(HU48/'Donnees de base'!BI48,"")</f>
        <v/>
      </c>
      <c r="HW48" s="480"/>
      <c r="HX48" s="479" t="str">
        <f>IFERROR(HW48/'Donnees de base'!BJ48,"")</f>
        <v/>
      </c>
      <c r="HY48" s="480"/>
      <c r="HZ48" s="479" t="str">
        <f>IFERROR(HY48/'Donnees de base'!BK48,"")</f>
        <v/>
      </c>
      <c r="IA48" s="480"/>
      <c r="IB48" s="479" t="str">
        <f>IFERROR(IA48/'Donnees de base'!BL48,"")</f>
        <v/>
      </c>
      <c r="IC48" s="480"/>
      <c r="ID48" s="479" t="str">
        <f>IFERROR(IC48/'Donnees de base'!BM48,"")</f>
        <v/>
      </c>
      <c r="IE48" s="481">
        <f t="shared" si="39"/>
        <v>0</v>
      </c>
      <c r="IF48" s="480"/>
      <c r="IG48" s="479" t="str">
        <f>IFERROR(IF48/'Donnees de base'!BN48,"")</f>
        <v/>
      </c>
      <c r="IH48" s="480"/>
      <c r="II48" s="479" t="str">
        <f>IFERROR(IH48/'Donnees de base'!BO48,"")</f>
        <v/>
      </c>
      <c r="IJ48" s="480"/>
      <c r="IK48" s="479" t="str">
        <f>IFERROR(IJ48/'Donnees de base'!BP48,"")</f>
        <v/>
      </c>
      <c r="IL48" s="481">
        <f t="shared" si="40"/>
        <v>0</v>
      </c>
      <c r="IM48" s="480"/>
      <c r="IN48" s="479" t="str">
        <f>IFERROR(IM48/'Donnees de base'!BQ48,"")</f>
        <v/>
      </c>
      <c r="IO48" s="480"/>
      <c r="IP48" s="479" t="str">
        <f>IFERROR(IO48/'Donnees de base'!BR48,"")</f>
        <v/>
      </c>
      <c r="IQ48" s="480"/>
      <c r="IR48" s="479" t="str">
        <f>IFERROR(IQ48/'Donnees de base'!BS48,"")</f>
        <v/>
      </c>
      <c r="IS48" s="481">
        <f t="shared" si="41"/>
        <v>0</v>
      </c>
      <c r="IT48" s="480"/>
      <c r="IU48" s="479" t="str">
        <f>IFERROR(IT48/'Donnees de base'!BT48,"")</f>
        <v/>
      </c>
      <c r="IV48" s="480"/>
      <c r="IW48" s="479" t="str">
        <f>IFERROR(IV48/'Donnees de base'!BU48,"")</f>
        <v/>
      </c>
      <c r="IX48" s="480"/>
      <c r="IY48" s="479" t="str">
        <f>IFERROR(IX48/'Donnees de base'!BV48,"")</f>
        <v/>
      </c>
      <c r="IZ48" s="480"/>
      <c r="JA48" s="482" t="str">
        <f>IFERROR(IZ48/'Donnees de base'!BW48,"")</f>
        <v/>
      </c>
      <c r="JB48" s="483">
        <f t="shared" si="42"/>
        <v>0</v>
      </c>
      <c r="JC48" s="484"/>
      <c r="JD48" s="479" t="str">
        <f>IFERROR(JC48/'Donnees de base'!BY48,"")</f>
        <v/>
      </c>
      <c r="JE48" s="480"/>
      <c r="JF48" s="480"/>
      <c r="JG48" s="480"/>
      <c r="JH48" s="480"/>
      <c r="JI48" s="445">
        <f t="shared" si="43"/>
        <v>0</v>
      </c>
      <c r="JJ48" s="482" t="str">
        <f>IFERROR(JI48/('Donnees de base'!CD48-'Donnees de base'!BY48),"")</f>
        <v/>
      </c>
      <c r="JK48" s="483">
        <f t="shared" si="44"/>
        <v>0</v>
      </c>
    </row>
    <row r="49" spans="1:271" ht="20.25" customHeight="1">
      <c r="A49" s="254" t="str">
        <f>IF('Donnees de base'!A49="","",'Donnees de base'!A49)</f>
        <v>COUP</v>
      </c>
      <c r="B49" s="255" t="str">
        <f>IF('Donnees de base'!B49="","",'Donnees de base'!B49)</f>
        <v>GPEI</v>
      </c>
      <c r="C49" s="255" t="str">
        <f>IF('Donnees de base'!C49="","",'Donnees de base'!C49)</f>
        <v>Total DATA</v>
      </c>
      <c r="D49" s="255">
        <f>IF('Donnees de base'!D49="","",'Donnees de base'!D49)</f>
        <v>0</v>
      </c>
      <c r="E49" s="256">
        <f>SUM(E4:E48)</f>
        <v>0</v>
      </c>
      <c r="F49" s="257">
        <v>0</v>
      </c>
      <c r="G49" s="258">
        <f t="shared" ref="G49:BK49" si="221">SUM(G4:G48)</f>
        <v>0</v>
      </c>
      <c r="H49" s="259">
        <f t="shared" si="221"/>
        <v>0</v>
      </c>
      <c r="I49" s="260">
        <f t="shared" si="221"/>
        <v>0</v>
      </c>
      <c r="J49" s="261">
        <f t="shared" si="221"/>
        <v>0</v>
      </c>
      <c r="K49" s="262">
        <f t="shared" si="221"/>
        <v>0</v>
      </c>
      <c r="L49" s="260">
        <f t="shared" si="221"/>
        <v>0</v>
      </c>
      <c r="M49" s="261">
        <f t="shared" si="221"/>
        <v>0</v>
      </c>
      <c r="N49" s="262">
        <f t="shared" si="221"/>
        <v>0</v>
      </c>
      <c r="O49" s="262">
        <f t="shared" si="221"/>
        <v>0</v>
      </c>
      <c r="P49" s="255">
        <f t="shared" si="221"/>
        <v>0</v>
      </c>
      <c r="Q49" s="262">
        <f t="shared" si="221"/>
        <v>0</v>
      </c>
      <c r="R49" s="262">
        <f t="shared" si="221"/>
        <v>0</v>
      </c>
      <c r="S49" s="255">
        <f t="shared" si="221"/>
        <v>0</v>
      </c>
      <c r="T49" s="255">
        <f t="shared" si="221"/>
        <v>0</v>
      </c>
      <c r="U49" s="255">
        <f t="shared" si="221"/>
        <v>0</v>
      </c>
      <c r="V49" s="255">
        <f t="shared" si="221"/>
        <v>0</v>
      </c>
      <c r="W49" s="262">
        <f t="shared" si="221"/>
        <v>0</v>
      </c>
      <c r="X49" s="258">
        <f t="shared" si="221"/>
        <v>0</v>
      </c>
      <c r="Y49" s="254">
        <f t="shared" si="221"/>
        <v>0</v>
      </c>
      <c r="Z49" s="255">
        <f t="shared" si="221"/>
        <v>0</v>
      </c>
      <c r="AA49" s="255">
        <f t="shared" si="221"/>
        <v>0</v>
      </c>
      <c r="AB49" s="255">
        <f t="shared" si="221"/>
        <v>0</v>
      </c>
      <c r="AC49" s="263">
        <f t="shared" si="221"/>
        <v>0</v>
      </c>
      <c r="AD49" s="264">
        <f t="shared" si="221"/>
        <v>0</v>
      </c>
      <c r="AE49" s="258">
        <f t="shared" si="221"/>
        <v>0</v>
      </c>
      <c r="AF49" s="259">
        <f t="shared" si="221"/>
        <v>0</v>
      </c>
      <c r="AG49" s="262">
        <f t="shared" si="221"/>
        <v>0</v>
      </c>
      <c r="AH49" s="262">
        <f t="shared" si="221"/>
        <v>0</v>
      </c>
      <c r="AI49" s="262">
        <f t="shared" si="221"/>
        <v>0</v>
      </c>
      <c r="AJ49" s="262">
        <f t="shared" si="221"/>
        <v>0</v>
      </c>
      <c r="AK49" s="262">
        <f t="shared" si="221"/>
        <v>0</v>
      </c>
      <c r="AL49" s="262">
        <f t="shared" si="221"/>
        <v>0</v>
      </c>
      <c r="AM49" s="262">
        <f t="shared" si="221"/>
        <v>0</v>
      </c>
      <c r="AN49" s="260">
        <f t="shared" si="221"/>
        <v>0</v>
      </c>
      <c r="AO49" s="264">
        <f t="shared" si="221"/>
        <v>0</v>
      </c>
      <c r="AP49" s="262">
        <f t="shared" si="221"/>
        <v>0</v>
      </c>
      <c r="AQ49" s="262">
        <f t="shared" si="221"/>
        <v>0</v>
      </c>
      <c r="AR49" s="262">
        <f t="shared" si="221"/>
        <v>0</v>
      </c>
      <c r="AS49" s="262">
        <f t="shared" si="221"/>
        <v>0</v>
      </c>
      <c r="AT49" s="262">
        <f t="shared" si="221"/>
        <v>0</v>
      </c>
      <c r="AU49" s="262">
        <f t="shared" si="221"/>
        <v>0</v>
      </c>
      <c r="AV49" s="262">
        <f t="shared" si="221"/>
        <v>0</v>
      </c>
      <c r="AW49" s="258">
        <f t="shared" si="221"/>
        <v>0</v>
      </c>
      <c r="AX49" s="259">
        <f t="shared" si="221"/>
        <v>0</v>
      </c>
      <c r="AY49" s="262">
        <f t="shared" si="221"/>
        <v>0</v>
      </c>
      <c r="AZ49" s="262">
        <f t="shared" si="221"/>
        <v>0</v>
      </c>
      <c r="BA49" s="262">
        <f t="shared" si="221"/>
        <v>0</v>
      </c>
      <c r="BB49" s="262">
        <f t="shared" si="221"/>
        <v>0</v>
      </c>
      <c r="BC49" s="262">
        <f t="shared" si="221"/>
        <v>0</v>
      </c>
      <c r="BD49" s="262">
        <f t="shared" si="221"/>
        <v>0</v>
      </c>
      <c r="BE49" s="262">
        <f t="shared" si="221"/>
        <v>0</v>
      </c>
      <c r="BF49" s="262">
        <f t="shared" si="221"/>
        <v>0</v>
      </c>
      <c r="BG49" s="262">
        <f t="shared" si="221"/>
        <v>0</v>
      </c>
      <c r="BH49" s="262">
        <f t="shared" si="221"/>
        <v>0</v>
      </c>
      <c r="BI49" s="260">
        <f t="shared" si="221"/>
        <v>0</v>
      </c>
      <c r="BJ49" s="264">
        <f t="shared" si="221"/>
        <v>0</v>
      </c>
      <c r="BK49" s="258">
        <f t="shared" si="221"/>
        <v>0</v>
      </c>
      <c r="BL49" s="265" t="str">
        <f t="shared" si="6"/>
        <v/>
      </c>
      <c r="BM49" s="266" t="str">
        <f t="shared" si="7"/>
        <v/>
      </c>
      <c r="BN49" s="266" t="str">
        <f>IFERROR(K49/('Donnees de base'!M49*0.48),"")</f>
        <v/>
      </c>
      <c r="BO49" s="266" t="str">
        <f>IFERROR(L49/('Donnees de base'!M49*0.52),"")</f>
        <v/>
      </c>
      <c r="BP49" s="266" t="str">
        <f>IFERROR(T49/('Donnees de base'!K49*0.48),"")</f>
        <v/>
      </c>
      <c r="BQ49" s="266" t="str">
        <f>IFERROR(U49/('Donnees de base'!K49*0.52),"")</f>
        <v/>
      </c>
      <c r="BR49" s="266" t="str">
        <f>IFERROR(W49/('Donnees de base'!L49*0.48),"")</f>
        <v/>
      </c>
      <c r="BS49" s="266" t="str">
        <f>IFERROR(X49/('Donnees de base'!L49*0.52),"")</f>
        <v/>
      </c>
      <c r="BT49" s="266" t="s">
        <v>309</v>
      </c>
      <c r="BU49" s="267" t="s">
        <v>309</v>
      </c>
      <c r="BV49" s="266" t="s">
        <v>309</v>
      </c>
      <c r="BW49" s="266" t="s">
        <v>309</v>
      </c>
      <c r="BX49" s="266" t="s">
        <v>309</v>
      </c>
      <c r="BY49" s="266" t="s">
        <v>309</v>
      </c>
      <c r="BZ49" s="266" t="s">
        <v>309</v>
      </c>
      <c r="CA49" s="266" t="s">
        <v>309</v>
      </c>
      <c r="CB49" s="266" t="s">
        <v>309</v>
      </c>
      <c r="CC49" s="266" t="s">
        <v>309</v>
      </c>
      <c r="CD49" s="266" t="str">
        <f>IFERROR(AN49/('Donnees de base'!M49*0.48),"")</f>
        <v/>
      </c>
      <c r="CE49" s="266" t="s">
        <v>309</v>
      </c>
      <c r="CF49" s="266" t="s">
        <v>309</v>
      </c>
      <c r="CG49" s="266" t="s">
        <v>309</v>
      </c>
      <c r="CH49" s="268" t="s">
        <v>309</v>
      </c>
      <c r="CI49" s="261"/>
      <c r="CJ49" s="486" t="str">
        <f>IF('Donnees de base'!C49="","",'Donnees de base'!C49)</f>
        <v>Total DATA</v>
      </c>
      <c r="CK49" s="255"/>
      <c r="CL49" s="255">
        <f t="shared" ref="CL49:CM49" si="222">SUM(CL4:CL48)</f>
        <v>0</v>
      </c>
      <c r="CM49" s="255">
        <f t="shared" si="222"/>
        <v>0</v>
      </c>
      <c r="CN49" s="487" t="s">
        <v>309</v>
      </c>
      <c r="CO49" s="488">
        <f t="shared" ref="CO49:EF49" si="223">SUM(CO4:CO48)</f>
        <v>0</v>
      </c>
      <c r="CP49" s="261">
        <f t="shared" si="223"/>
        <v>0</v>
      </c>
      <c r="CQ49" s="255">
        <f t="shared" si="223"/>
        <v>0</v>
      </c>
      <c r="CR49" s="255">
        <f t="shared" si="223"/>
        <v>0</v>
      </c>
      <c r="CS49" s="490">
        <f t="shared" si="223"/>
        <v>0</v>
      </c>
      <c r="CT49" s="254">
        <f t="shared" si="223"/>
        <v>0</v>
      </c>
      <c r="CU49" s="255">
        <f t="shared" si="223"/>
        <v>0</v>
      </c>
      <c r="CV49" s="263">
        <f t="shared" si="223"/>
        <v>0</v>
      </c>
      <c r="CW49" s="261">
        <f t="shared" si="223"/>
        <v>0</v>
      </c>
      <c r="CX49" s="255">
        <f t="shared" si="223"/>
        <v>0</v>
      </c>
      <c r="CY49" s="255">
        <f t="shared" si="223"/>
        <v>0</v>
      </c>
      <c r="CZ49" s="256">
        <f t="shared" si="223"/>
        <v>0</v>
      </c>
      <c r="DA49" s="254">
        <f t="shared" si="223"/>
        <v>0</v>
      </c>
      <c r="DB49" s="255">
        <f t="shared" si="223"/>
        <v>0</v>
      </c>
      <c r="DC49" s="263">
        <f t="shared" si="223"/>
        <v>0</v>
      </c>
      <c r="DD49" s="254">
        <f t="shared" si="223"/>
        <v>0</v>
      </c>
      <c r="DE49" s="255">
        <f t="shared" si="223"/>
        <v>0</v>
      </c>
      <c r="DF49" s="255">
        <f t="shared" si="223"/>
        <v>0</v>
      </c>
      <c r="DG49" s="263">
        <f t="shared" si="223"/>
        <v>0</v>
      </c>
      <c r="DH49" s="254">
        <f t="shared" si="223"/>
        <v>0</v>
      </c>
      <c r="DI49" s="255">
        <f t="shared" si="223"/>
        <v>0</v>
      </c>
      <c r="DJ49" s="263">
        <f t="shared" si="223"/>
        <v>0</v>
      </c>
      <c r="DK49" s="261">
        <f t="shared" si="223"/>
        <v>0</v>
      </c>
      <c r="DL49" s="255">
        <f t="shared" si="223"/>
        <v>0</v>
      </c>
      <c r="DM49" s="255">
        <f t="shared" si="223"/>
        <v>0</v>
      </c>
      <c r="DN49" s="256">
        <f t="shared" si="223"/>
        <v>0</v>
      </c>
      <c r="DO49" s="493">
        <f t="shared" si="223"/>
        <v>0</v>
      </c>
      <c r="DP49" s="486">
        <f t="shared" si="223"/>
        <v>0</v>
      </c>
      <c r="DQ49" s="494">
        <f t="shared" si="223"/>
        <v>0</v>
      </c>
      <c r="DR49" s="494">
        <f t="shared" si="223"/>
        <v>0</v>
      </c>
      <c r="DS49" s="486">
        <f t="shared" si="223"/>
        <v>0</v>
      </c>
      <c r="DT49" s="494">
        <f t="shared" si="223"/>
        <v>0</v>
      </c>
      <c r="DU49" s="493">
        <f t="shared" si="223"/>
        <v>0</v>
      </c>
      <c r="DV49" s="486">
        <f t="shared" si="223"/>
        <v>0</v>
      </c>
      <c r="DW49" s="496">
        <f t="shared" si="223"/>
        <v>0</v>
      </c>
      <c r="DX49" s="539">
        <f t="shared" si="223"/>
        <v>0</v>
      </c>
      <c r="DY49" s="486">
        <f t="shared" si="223"/>
        <v>0</v>
      </c>
      <c r="DZ49" s="496">
        <f t="shared" si="223"/>
        <v>0</v>
      </c>
      <c r="EA49" s="261">
        <f t="shared" si="223"/>
        <v>0</v>
      </c>
      <c r="EB49" s="256">
        <f t="shared" si="223"/>
        <v>0</v>
      </c>
      <c r="EC49" s="254">
        <f t="shared" si="223"/>
        <v>0</v>
      </c>
      <c r="ED49" s="500">
        <f t="shared" si="223"/>
        <v>0</v>
      </c>
      <c r="EE49" s="501">
        <f t="shared" si="223"/>
        <v>0</v>
      </c>
      <c r="EF49" s="502">
        <f t="shared" si="223"/>
        <v>0</v>
      </c>
      <c r="EG49" s="503" t="str">
        <f>IFERROR(EF49/'Donnees de base'!E49,"")</f>
        <v/>
      </c>
      <c r="EH49" s="503">
        <f>SUM(EH4:EH48)</f>
        <v>0</v>
      </c>
      <c r="EI49" s="504" t="str">
        <f>IFERROR(EH49/'Donnees de base'!F49,"")</f>
        <v/>
      </c>
      <c r="EJ49" s="505">
        <f>SUM(EJ4:EJ48)</f>
        <v>0</v>
      </c>
      <c r="EK49" s="506" t="str">
        <f>IFERROR(EJ49/'Donnees de base'!G49,"")</f>
        <v/>
      </c>
      <c r="EL49" s="507" t="str">
        <f>IFERROR(DZ49/'Donnees de base'!K49,"")</f>
        <v/>
      </c>
      <c r="EM49" s="508" t="str">
        <f>IFERROR(DZ49/'Donnees de base'!P49,"")</f>
        <v/>
      </c>
      <c r="EN49" s="508" t="str">
        <f>IFERROR(DZ49/'Donnees de base'!T49,"")</f>
        <v/>
      </c>
      <c r="EO49" s="509" t="str">
        <f>IFERROR(EE49/'Donnees de base'!L49,"")</f>
        <v/>
      </c>
      <c r="EP49" s="510" t="str">
        <f>IFERROR(EJ49/('Donnees de base'!K49+'Donnees de base'!L49),"")</f>
        <v/>
      </c>
      <c r="EQ49" s="511">
        <f t="shared" ref="EQ49:ER49" si="224">SUM(EQ4:EQ48)</f>
        <v>0</v>
      </c>
      <c r="ER49" s="486">
        <f t="shared" si="224"/>
        <v>0</v>
      </c>
      <c r="ES49" s="486">
        <f t="shared" si="30"/>
        <v>0</v>
      </c>
      <c r="ET49" s="512">
        <f t="shared" ref="ET49:EU49" si="225">SUM(ET4:ET48)</f>
        <v>0</v>
      </c>
      <c r="EU49" s="512">
        <f t="shared" si="225"/>
        <v>0</v>
      </c>
      <c r="EV49" s="513" t="str">
        <f>IFERROR((((ET49+EU49)*'Donnees de base'!$X$49)-(DZ49+EE49))/((ET49+EU49)*'Donnees de base'!$X$49),"")</f>
        <v/>
      </c>
      <c r="EW49" s="494">
        <f t="shared" ref="EW49:FE49" si="226">SUM(EW4:EW48)</f>
        <v>0</v>
      </c>
      <c r="EX49" s="254">
        <f t="shared" si="226"/>
        <v>0</v>
      </c>
      <c r="EY49" s="255">
        <f t="shared" si="226"/>
        <v>0</v>
      </c>
      <c r="EZ49" s="255">
        <f t="shared" si="226"/>
        <v>0</v>
      </c>
      <c r="FA49" s="263">
        <f t="shared" si="226"/>
        <v>0</v>
      </c>
      <c r="FB49" s="261">
        <f t="shared" si="226"/>
        <v>0</v>
      </c>
      <c r="FC49" s="255">
        <f t="shared" si="226"/>
        <v>0</v>
      </c>
      <c r="FD49" s="256">
        <f t="shared" si="226"/>
        <v>0</v>
      </c>
      <c r="FE49" s="254">
        <f t="shared" si="226"/>
        <v>0</v>
      </c>
      <c r="FF49" s="508" t="str">
        <f>IFERROR(FE49/'Donnees de base'!AC49,"")</f>
        <v/>
      </c>
      <c r="FG49" s="255">
        <f>SUM(FG4:FG48)</f>
        <v>0</v>
      </c>
      <c r="FH49" s="508" t="str">
        <f>IFERROR(FG49/'Donnees de base'!AD49,"")</f>
        <v/>
      </c>
      <c r="FI49" s="255">
        <f>SUM(FI4:FI48)</f>
        <v>0</v>
      </c>
      <c r="FJ49" s="508" t="str">
        <f>IFERROR(FI49/'Donnees de base'!AE49,"")</f>
        <v/>
      </c>
      <c r="FK49" s="255">
        <f>SUM(FK4:FK48)</f>
        <v>0</v>
      </c>
      <c r="FL49" s="508" t="str">
        <f>IFERROR(FK49/'Donnees de base'!AF49,"")</f>
        <v/>
      </c>
      <c r="FM49" s="255">
        <f>SUM(FM4:FM48)</f>
        <v>0</v>
      </c>
      <c r="FN49" s="508" t="str">
        <f>IFERROR(FM49/'Donnees de base'!AG49,"")</f>
        <v/>
      </c>
      <c r="FO49" s="255">
        <f t="shared" ref="FO49:FP49" si="227">SUM(FO4:FO48)</f>
        <v>0</v>
      </c>
      <c r="FP49" s="255">
        <f t="shared" si="227"/>
        <v>0</v>
      </c>
      <c r="FQ49" s="508" t="str">
        <f>IFERROR(FP49/'Donnees de base'!AH49,"")</f>
        <v/>
      </c>
      <c r="FR49" s="255">
        <f>SUM(FR4:FR48)</f>
        <v>0</v>
      </c>
      <c r="FS49" s="508" t="str">
        <f>IFERROR(FR49/'Donnees de base'!AI49,"")</f>
        <v/>
      </c>
      <c r="FT49" s="255">
        <f>SUM(FT4:FT48)</f>
        <v>0</v>
      </c>
      <c r="FU49" s="508" t="str">
        <f>IFERROR(FT49/'Donnees de base'!AJ49,"")</f>
        <v/>
      </c>
      <c r="FV49" s="255">
        <f t="shared" ref="FV49:FW49" si="228">SUM(FV4:FV48)</f>
        <v>0</v>
      </c>
      <c r="FW49" s="255">
        <f t="shared" si="228"/>
        <v>0</v>
      </c>
      <c r="FX49" s="508" t="str">
        <f>IFERROR(FW49/'Donnees de base'!AK49,"")</f>
        <v/>
      </c>
      <c r="FY49" s="255">
        <f>SUM(FY4:FY48)</f>
        <v>0</v>
      </c>
      <c r="FZ49" s="508" t="str">
        <f>IFERROR(FY49/'Donnees de base'!AL49,"")</f>
        <v/>
      </c>
      <c r="GA49" s="255">
        <f>SUM(GA4:GA48)</f>
        <v>0</v>
      </c>
      <c r="GB49" s="508" t="str">
        <f>IFERROR(GA49/'Donnees de base'!AM49,"")</f>
        <v/>
      </c>
      <c r="GC49" s="255">
        <f t="shared" ref="GC49:GD49" si="229">SUM(GC4:GC48)</f>
        <v>0</v>
      </c>
      <c r="GD49" s="255">
        <f t="shared" si="229"/>
        <v>0</v>
      </c>
      <c r="GE49" s="508" t="str">
        <f>IFERROR(GD49/'Donnees de base'!AN49,"")</f>
        <v/>
      </c>
      <c r="GF49" s="255">
        <f>SUM(GF4:GF48)</f>
        <v>0</v>
      </c>
      <c r="GG49" s="508" t="str">
        <f>IFERROR(GF49/'Donnees de base'!AO49,"")</f>
        <v/>
      </c>
      <c r="GH49" s="255">
        <f>SUM(GH4:GH48)</f>
        <v>0</v>
      </c>
      <c r="GI49" s="508" t="str">
        <f>IFERROR(GH49/'Donnees de base'!AP49,"")</f>
        <v/>
      </c>
      <c r="GJ49" s="255">
        <f>SUM(GJ4:GJ48)</f>
        <v>0</v>
      </c>
      <c r="GK49" s="487" t="str">
        <f>IFERROR(GJ49/'Donnees de base'!AQ49,"")</f>
        <v/>
      </c>
      <c r="GL49" s="500">
        <f t="shared" ref="GL49:GM49" si="230">SUM(GL4:GL48)</f>
        <v>0</v>
      </c>
      <c r="GM49" s="261">
        <f t="shared" si="230"/>
        <v>0</v>
      </c>
      <c r="GN49" s="508" t="str">
        <f>IFERROR(GM49/'Donnees de base'!AS49,"")</f>
        <v/>
      </c>
      <c r="GO49" s="255">
        <f>SUM(GO4:GO48)</f>
        <v>0</v>
      </c>
      <c r="GP49" s="508" t="str">
        <f>IFERROR(GO49/'Donnees de base'!AT49,"")</f>
        <v/>
      </c>
      <c r="GQ49" s="255">
        <f>SUM(GQ4:GQ48)</f>
        <v>0</v>
      </c>
      <c r="GR49" s="508" t="str">
        <f>IFERROR(GQ49/'Donnees de base'!AU49,"")</f>
        <v/>
      </c>
      <c r="GS49" s="255">
        <f>SUM(GS4:GS48)</f>
        <v>0</v>
      </c>
      <c r="GT49" s="508" t="str">
        <f>IFERROR(GS49/'Donnees de base'!AV49,"")</f>
        <v/>
      </c>
      <c r="GU49" s="255">
        <f>SUM(GU4:GU48)</f>
        <v>0</v>
      </c>
      <c r="GV49" s="508" t="str">
        <f>IFERROR(GU49/'Donnees de base'!AW49,"")</f>
        <v/>
      </c>
      <c r="GW49" s="255">
        <f t="shared" ref="GW49:GX49" si="231">SUM(GW4:GW48)</f>
        <v>0</v>
      </c>
      <c r="GX49" s="255">
        <f t="shared" si="231"/>
        <v>0</v>
      </c>
      <c r="GY49" s="508" t="str">
        <f>IFERROR(GX49/'Donnees de base'!AX49,"")</f>
        <v/>
      </c>
      <c r="GZ49" s="255">
        <f>SUM(GZ4:GZ48)</f>
        <v>0</v>
      </c>
      <c r="HA49" s="508" t="str">
        <f>IFERROR(GZ49/'Donnees de base'!AY49,"")</f>
        <v/>
      </c>
      <c r="HB49" s="255">
        <f>SUM(HB4:HB48)</f>
        <v>0</v>
      </c>
      <c r="HC49" s="508" t="str">
        <f>IFERROR(HB49/'Donnees de base'!AZ49,"")</f>
        <v/>
      </c>
      <c r="HD49" s="255">
        <f t="shared" ref="HD49:HE49" si="232">SUM(HD4:HD48)</f>
        <v>0</v>
      </c>
      <c r="HE49" s="255">
        <f t="shared" si="232"/>
        <v>0</v>
      </c>
      <c r="HF49" s="508" t="str">
        <f>IFERROR(HE49/'Donnees de base'!BA49,"")</f>
        <v/>
      </c>
      <c r="HG49" s="255">
        <f>SUM(HG4:HG48)</f>
        <v>0</v>
      </c>
      <c r="HH49" s="508" t="str">
        <f>IFERROR(HG49/'Donnees de base'!BB49,"")</f>
        <v/>
      </c>
      <c r="HI49" s="255">
        <f>SUM(HI4:HI48)</f>
        <v>0</v>
      </c>
      <c r="HJ49" s="508" t="str">
        <f>IFERROR(HI49/'Donnees de base'!BC49,"")</f>
        <v/>
      </c>
      <c r="HK49" s="255">
        <f t="shared" ref="HK49:HL49" si="233">SUM(HK4:HK48)</f>
        <v>0</v>
      </c>
      <c r="HL49" s="255">
        <f t="shared" si="233"/>
        <v>0</v>
      </c>
      <c r="HM49" s="508" t="str">
        <f>IFERROR(HL49/'Donnees de base'!BD49,"")</f>
        <v/>
      </c>
      <c r="HN49" s="255">
        <f>SUM(HN4:HN48)</f>
        <v>0</v>
      </c>
      <c r="HO49" s="508" t="str">
        <f>IFERROR(HN49/'Donnees de base'!BE49,"")</f>
        <v/>
      </c>
      <c r="HP49" s="255">
        <f>SUM(HP4:HP48)</f>
        <v>0</v>
      </c>
      <c r="HQ49" s="508" t="str">
        <f>IFERROR(HP49/'Donnees de base'!BF49,"")</f>
        <v/>
      </c>
      <c r="HR49" s="255">
        <f>SUM(HR4:HR48)</f>
        <v>0</v>
      </c>
      <c r="HS49" s="487" t="str">
        <f>IFERROR(HR49/'Donnees de base'!BG49,"")</f>
        <v/>
      </c>
      <c r="HT49" s="500">
        <f t="shared" ref="HT49:HU49" si="234">SUM(HT4:HT48)</f>
        <v>0</v>
      </c>
      <c r="HU49" s="261">
        <f t="shared" si="234"/>
        <v>0</v>
      </c>
      <c r="HV49" s="508" t="str">
        <f>IFERROR(HU49/'Donnees de base'!BI49,"")</f>
        <v/>
      </c>
      <c r="HW49" s="255">
        <f>SUM(HW4:HW48)</f>
        <v>0</v>
      </c>
      <c r="HX49" s="508" t="str">
        <f>IFERROR(HW49/'Donnees de base'!BJ49,"")</f>
        <v/>
      </c>
      <c r="HY49" s="255">
        <f>SUM(HY4:HY48)</f>
        <v>0</v>
      </c>
      <c r="HZ49" s="508" t="str">
        <f>IFERROR(HY49/'Donnees de base'!BK49,"")</f>
        <v/>
      </c>
      <c r="IA49" s="255">
        <f>SUM(IA4:IA48)</f>
        <v>0</v>
      </c>
      <c r="IB49" s="508" t="str">
        <f>IFERROR(IA49/'Donnees de base'!BL49,"")</f>
        <v/>
      </c>
      <c r="IC49" s="255">
        <f>SUM(IC4:IC48)</f>
        <v>0</v>
      </c>
      <c r="ID49" s="508" t="str">
        <f>IFERROR(IC49/'Donnees de base'!BM49,"")</f>
        <v/>
      </c>
      <c r="IE49" s="255">
        <f t="shared" ref="IE49:IF49" si="235">SUM(IE4:IE48)</f>
        <v>0</v>
      </c>
      <c r="IF49" s="255">
        <f t="shared" si="235"/>
        <v>0</v>
      </c>
      <c r="IG49" s="508" t="str">
        <f>IFERROR(IF49/'Donnees de base'!BN49,"")</f>
        <v/>
      </c>
      <c r="IH49" s="255">
        <f>SUM(IH4:IH48)</f>
        <v>0</v>
      </c>
      <c r="II49" s="508" t="str">
        <f>IFERROR(IH49/'Donnees de base'!BO49,"")</f>
        <v/>
      </c>
      <c r="IJ49" s="255">
        <f>SUM(IJ4:IJ48)</f>
        <v>0</v>
      </c>
      <c r="IK49" s="508" t="str">
        <f>IFERROR(IJ49/'Donnees de base'!BP49,"")</f>
        <v/>
      </c>
      <c r="IL49" s="255">
        <f t="shared" ref="IL49:IM49" si="236">SUM(IL4:IL48)</f>
        <v>0</v>
      </c>
      <c r="IM49" s="255">
        <f t="shared" si="236"/>
        <v>0</v>
      </c>
      <c r="IN49" s="508" t="str">
        <f>IFERROR(IM49/'Donnees de base'!BQ49,"")</f>
        <v/>
      </c>
      <c r="IO49" s="255">
        <f>SUM(IO4:IO48)</f>
        <v>0</v>
      </c>
      <c r="IP49" s="508" t="str">
        <f>IFERROR(IO49/'Donnees de base'!BR49,"")</f>
        <v/>
      </c>
      <c r="IQ49" s="255">
        <f>SUM(IQ4:IQ48)</f>
        <v>0</v>
      </c>
      <c r="IR49" s="508" t="str">
        <f>IFERROR(IQ49/'Donnees de base'!BS49,"")</f>
        <v/>
      </c>
      <c r="IS49" s="255">
        <f t="shared" ref="IS49:IT49" si="237">SUM(IS4:IS48)</f>
        <v>0</v>
      </c>
      <c r="IT49" s="255">
        <f t="shared" si="237"/>
        <v>0</v>
      </c>
      <c r="IU49" s="255"/>
      <c r="IV49" s="255">
        <f>SUM(IV4:IV48)</f>
        <v>0</v>
      </c>
      <c r="IW49" s="508" t="str">
        <f>IFERROR(IV49/'Donnees de base'!BU49,"")</f>
        <v/>
      </c>
      <c r="IX49" s="255">
        <f>SUM(IX4:IX48)</f>
        <v>0</v>
      </c>
      <c r="IY49" s="508" t="str">
        <f>IFERROR(IX49/'Donnees de base'!BV49,"")</f>
        <v/>
      </c>
      <c r="IZ49" s="255">
        <f>SUM(IZ4:IZ48)</f>
        <v>0</v>
      </c>
      <c r="JA49" s="487" t="str">
        <f>IFERROR(IZ49/'Donnees de base'!BW49,"")</f>
        <v/>
      </c>
      <c r="JB49" s="500">
        <f t="shared" ref="JB49:JC49" si="238">SUM(JB4:JB48)</f>
        <v>0</v>
      </c>
      <c r="JC49" s="261">
        <f t="shared" si="238"/>
        <v>0</v>
      </c>
      <c r="JD49" s="508" t="str">
        <f>IFERROR(JC49/'Donnees de base'!BY49,"")</f>
        <v/>
      </c>
      <c r="JE49" s="255">
        <f t="shared" ref="JE49:JI49" si="239">SUM(JE4:JE48)</f>
        <v>0</v>
      </c>
      <c r="JF49" s="255">
        <f t="shared" si="239"/>
        <v>0</v>
      </c>
      <c r="JG49" s="255">
        <f t="shared" si="239"/>
        <v>0</v>
      </c>
      <c r="JH49" s="255">
        <f t="shared" si="239"/>
        <v>0</v>
      </c>
      <c r="JI49" s="255">
        <f t="shared" si="239"/>
        <v>0</v>
      </c>
      <c r="JJ49" s="487" t="str">
        <f>IFERROR(JI49/('Donnees de base'!CD49-'Donnees de base'!BY49),"")</f>
        <v/>
      </c>
      <c r="JK49" s="500">
        <f>SUM(JK4:JK48)</f>
        <v>0</v>
      </c>
    </row>
  </sheetData>
  <mergeCells count="104">
    <mergeCell ref="IT2:IU2"/>
    <mergeCell ref="IV2:IW2"/>
    <mergeCell ref="IX2:IY2"/>
    <mergeCell ref="DO2:DQ2"/>
    <mergeCell ref="HP2:HQ2"/>
    <mergeCell ref="HR2:HS2"/>
    <mergeCell ref="IZ2:JA2"/>
    <mergeCell ref="JC2:JD2"/>
    <mergeCell ref="GM1:HS1"/>
    <mergeCell ref="HU1:JA1"/>
    <mergeCell ref="JC1:JJ1"/>
    <mergeCell ref="HG2:HH2"/>
    <mergeCell ref="HI2:HJ2"/>
    <mergeCell ref="HL2:HM2"/>
    <mergeCell ref="HN2:HO2"/>
    <mergeCell ref="JI2:JJ2"/>
    <mergeCell ref="HU2:HV2"/>
    <mergeCell ref="HW2:HX2"/>
    <mergeCell ref="HY2:HZ2"/>
    <mergeCell ref="IA2:IB2"/>
    <mergeCell ref="IC2:ID2"/>
    <mergeCell ref="IF2:IG2"/>
    <mergeCell ref="IH2:II2"/>
    <mergeCell ref="IJ2:IK2"/>
    <mergeCell ref="IM2:IN2"/>
    <mergeCell ref="IO2:IP2"/>
    <mergeCell ref="IQ2:IR2"/>
    <mergeCell ref="CT2:CV2"/>
    <mergeCell ref="CW2:CX2"/>
    <mergeCell ref="CY2:CZ2"/>
    <mergeCell ref="DA2:DC2"/>
    <mergeCell ref="DD2:DE2"/>
    <mergeCell ref="DF2:DG2"/>
    <mergeCell ref="DH2:DJ2"/>
    <mergeCell ref="DK2:DL2"/>
    <mergeCell ref="DM2:DN2"/>
    <mergeCell ref="AD2:AE2"/>
    <mergeCell ref="AF2:AN2"/>
    <mergeCell ref="AO2:AW2"/>
    <mergeCell ref="AX2:BI2"/>
    <mergeCell ref="BJ2:BK2"/>
    <mergeCell ref="CJ2:CK2"/>
    <mergeCell ref="CL2:CN2"/>
    <mergeCell ref="CP2:CQ2"/>
    <mergeCell ref="CR2:CS2"/>
    <mergeCell ref="A2:E2"/>
    <mergeCell ref="F2:G2"/>
    <mergeCell ref="H2:I2"/>
    <mergeCell ref="J2:L2"/>
    <mergeCell ref="M2:O2"/>
    <mergeCell ref="P2:R2"/>
    <mergeCell ref="S2:U2"/>
    <mergeCell ref="V2:X2"/>
    <mergeCell ref="Y2:AC2"/>
    <mergeCell ref="DD1:DQ1"/>
    <mergeCell ref="DR1:DZ1"/>
    <mergeCell ref="EA1:EE1"/>
    <mergeCell ref="EF1:EP1"/>
    <mergeCell ref="EQ1:EW1"/>
    <mergeCell ref="EX1:FD1"/>
    <mergeCell ref="FE1:GK1"/>
    <mergeCell ref="A1:E1"/>
    <mergeCell ref="F1:U1"/>
    <mergeCell ref="V1:AJ1"/>
    <mergeCell ref="AK1:BB1"/>
    <mergeCell ref="BC1:CH1"/>
    <mergeCell ref="CJ1:CO1"/>
    <mergeCell ref="CP1:CZ1"/>
    <mergeCell ref="HB2:HC2"/>
    <mergeCell ref="HE2:HF2"/>
    <mergeCell ref="GM2:GN2"/>
    <mergeCell ref="GO2:GP2"/>
    <mergeCell ref="GQ2:GR2"/>
    <mergeCell ref="GS2:GT2"/>
    <mergeCell ref="GU2:GV2"/>
    <mergeCell ref="GX2:GY2"/>
    <mergeCell ref="GZ2:HA2"/>
    <mergeCell ref="GH2:GI2"/>
    <mergeCell ref="GJ2:GK2"/>
    <mergeCell ref="FR2:FS2"/>
    <mergeCell ref="FT2:FU2"/>
    <mergeCell ref="FW2:FX2"/>
    <mergeCell ref="FY2:FZ2"/>
    <mergeCell ref="GA2:GB2"/>
    <mergeCell ref="GD2:GE2"/>
    <mergeCell ref="GF2:GG2"/>
    <mergeCell ref="FM2:FN2"/>
    <mergeCell ref="FP2:FQ2"/>
    <mergeCell ref="EQ2:EW2"/>
    <mergeCell ref="EX2:FA2"/>
    <mergeCell ref="FB2:FC2"/>
    <mergeCell ref="FE2:FF2"/>
    <mergeCell ref="FG2:FH2"/>
    <mergeCell ref="FI2:FJ2"/>
    <mergeCell ref="FK2:FL2"/>
    <mergeCell ref="EJ2:EK2"/>
    <mergeCell ref="EL2:EP2"/>
    <mergeCell ref="DR2:DT2"/>
    <mergeCell ref="DU2:DW2"/>
    <mergeCell ref="DX2:DZ2"/>
    <mergeCell ref="EA2:EB2"/>
    <mergeCell ref="EC2:ED2"/>
    <mergeCell ref="EF2:EG2"/>
    <mergeCell ref="EH2:EI2"/>
  </mergeCells>
  <conditionalFormatting sqref="BL4:BL49">
    <cfRule type="cellIs" dxfId="34" priority="1" operator="lessThan">
      <formula>"50%"</formula>
    </cfRule>
    <cfRule type="cellIs" dxfId="33" priority="2" operator="between">
      <formula>"50%"</formula>
      <formula>"79.99%"</formula>
    </cfRule>
    <cfRule type="cellIs" dxfId="32" priority="5" operator="lessThan">
      <formula>"50%"</formula>
    </cfRule>
    <cfRule type="cellIs" dxfId="31" priority="6" operator="between">
      <formula>"50%"</formula>
      <formula>"79.99%"</formula>
    </cfRule>
    <cfRule type="cellIs" dxfId="30" priority="7" operator="greaterThanOrEqual">
      <formula>"80%"</formula>
    </cfRule>
  </conditionalFormatting>
  <conditionalFormatting sqref="DU4:DU49">
    <cfRule type="cellIs" dxfId="29" priority="9" operator="greaterThan">
      <formula>0</formula>
    </cfRule>
  </conditionalFormatting>
  <conditionalFormatting sqref="EG4:EG49">
    <cfRule type="cellIs" dxfId="28" priority="8" operator="lessThan">
      <formula>100</formula>
    </cfRule>
  </conditionalFormatting>
  <conditionalFormatting sqref="EI4:EI49">
    <cfRule type="cellIs" dxfId="27" priority="10" operator="lessThan">
      <formula>200</formula>
    </cfRule>
  </conditionalFormatting>
  <conditionalFormatting sqref="EV4:EV49">
    <cfRule type="cellIs" dxfId="26" priority="3" operator="greaterThan">
      <formula>"15%"</formula>
    </cfRule>
    <cfRule type="cellIs" dxfId="25" priority="4" operator="lessThan">
      <formula>0</formula>
    </cfRule>
  </conditionalFormatting>
  <dataValidations count="2">
    <dataValidation type="decimal" operator="lessThanOrEqual" allowBlank="1" showDropDown="1" showInputMessage="1" showErrorMessage="1" prompt="Le nombre de flacons utilisés doit être inféreiur ou égal au nombre de flacons reçu par les Equipes à J3" sqref="ET4:ET48" xr:uid="{00000000-0002-0000-0600-000000000000}">
      <formula1>EQ4:EQ48</formula1>
    </dataValidation>
    <dataValidation type="decimal" operator="lessThanOrEqual" allowBlank="1" showDropDown="1" showInputMessage="1" showErrorMessage="1" prompt="Le nombre de flacons perdu doit être inférieur ou égal au nombre de flacons reçus par les Equipes à J3" sqref="EU4:EU48" xr:uid="{00000000-0002-0000-0600-000002000000}">
      <formula1>EQ4:EQ48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decimal" operator="lessThanOrEqual" allowBlank="1" showDropDown="1" showInputMessage="1" showErrorMessage="1" prompt="Vous pouvez pa servir aux Equipes de vaccination une quantité supérieure à la quantité restante à J2 dans la chaine de froid.  " xr:uid="{00000000-0002-0000-0600-000001000000}">
          <x14:formula1>
            <xm:f>Jour2!EW4:EW48</xm:f>
          </x14:formula1>
          <xm:sqref>EQ4:EQ48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K49"/>
  <sheetViews>
    <sheetView workbookViewId="0">
      <pane xSplit="5" ySplit="3" topLeftCell="F4" activePane="bottomRight" state="frozen"/>
      <selection pane="topRight" activeCell="F1" sqref="F1"/>
      <selection pane="bottomLeft" activeCell="A4" sqref="A4"/>
      <selection pane="bottomRight" activeCell="F4" sqref="F4"/>
    </sheetView>
  </sheetViews>
  <sheetFormatPr defaultColWidth="12.59765625" defaultRowHeight="15.75" customHeight="1"/>
  <cols>
    <col min="1" max="1" width="20" customWidth="1"/>
    <col min="2" max="2" width="18.73046875" customWidth="1"/>
    <col min="3" max="3" width="19.86328125" customWidth="1"/>
    <col min="4" max="4" width="22.1328125" customWidth="1"/>
    <col min="5" max="5" width="18.1328125" customWidth="1"/>
    <col min="6" max="6" width="15.73046875" customWidth="1"/>
    <col min="7" max="7" width="16.265625" customWidth="1"/>
    <col min="8" max="8" width="15.1328125" customWidth="1"/>
    <col min="9" max="9" width="14" customWidth="1"/>
    <col min="31" max="31" width="14.86328125" customWidth="1"/>
    <col min="32" max="32" width="21" customWidth="1"/>
    <col min="33" max="33" width="19.265625" customWidth="1"/>
    <col min="34" max="34" width="15.86328125" customWidth="1"/>
    <col min="35" max="35" width="20" customWidth="1"/>
    <col min="36" max="36" width="19.1328125" customWidth="1"/>
    <col min="37" max="37" width="15.1328125" customWidth="1"/>
    <col min="38" max="38" width="15" customWidth="1"/>
    <col min="39" max="39" width="14.46484375" customWidth="1"/>
    <col min="40" max="40" width="15.3984375" customWidth="1"/>
    <col min="41" max="41" width="20.3984375" customWidth="1"/>
    <col min="42" max="42" width="19" customWidth="1"/>
    <col min="43" max="43" width="14.46484375" customWidth="1"/>
    <col min="44" max="44" width="17.73046875" customWidth="1"/>
    <col min="45" max="45" width="19.86328125" customWidth="1"/>
    <col min="46" max="46" width="15.73046875" customWidth="1"/>
    <col min="47" max="47" width="17.1328125" customWidth="1"/>
    <col min="48" max="48" width="15.265625" customWidth="1"/>
    <col min="49" max="49" width="17.73046875" customWidth="1"/>
    <col min="58" max="58" width="18.73046875" customWidth="1"/>
    <col min="59" max="59" width="17.265625" customWidth="1"/>
    <col min="62" max="62" width="14.73046875" customWidth="1"/>
    <col min="63" max="63" width="15.265625" customWidth="1"/>
    <col min="64" max="64" width="15.86328125" customWidth="1"/>
    <col min="65" max="65" width="16" customWidth="1"/>
    <col min="66" max="66" width="15.46484375" customWidth="1"/>
    <col min="67" max="67" width="15.265625" customWidth="1"/>
    <col min="68" max="68" width="13.73046875" customWidth="1"/>
    <col min="69" max="69" width="14.86328125" customWidth="1"/>
    <col min="70" max="72" width="16.3984375" customWidth="1"/>
    <col min="73" max="73" width="16.46484375" customWidth="1"/>
    <col min="74" max="74" width="19" customWidth="1"/>
    <col min="75" max="75" width="19.1328125" customWidth="1"/>
    <col min="76" max="76" width="20.86328125" customWidth="1"/>
    <col min="77" max="77" width="19.86328125" customWidth="1"/>
    <col min="78" max="78" width="19.3984375" customWidth="1"/>
    <col min="79" max="79" width="19.73046875" customWidth="1"/>
    <col min="80" max="80" width="18.86328125" customWidth="1"/>
    <col min="81" max="81" width="21.73046875" customWidth="1"/>
    <col min="82" max="82" width="18.73046875" customWidth="1"/>
    <col min="83" max="83" width="17.73046875" customWidth="1"/>
    <col min="84" max="84" width="22.46484375" customWidth="1"/>
    <col min="85" max="85" width="16.59765625" customWidth="1"/>
    <col min="86" max="86" width="14.73046875" customWidth="1"/>
    <col min="87" max="87" width="3.46484375" customWidth="1"/>
    <col min="88" max="88" width="16" customWidth="1"/>
    <col min="89" max="89" width="20" customWidth="1"/>
    <col min="90" max="90" width="17" customWidth="1"/>
    <col min="91" max="91" width="12.46484375" customWidth="1"/>
    <col min="92" max="92" width="12.265625" customWidth="1"/>
    <col min="93" max="93" width="16.3984375" customWidth="1"/>
    <col min="98" max="98" width="13.265625" customWidth="1"/>
    <col min="99" max="99" width="14.265625" customWidth="1"/>
    <col min="100" max="100" width="15" customWidth="1"/>
    <col min="121" max="121" width="14.59765625" customWidth="1"/>
    <col min="122" max="128" width="14.86328125" customWidth="1"/>
    <col min="129" max="129" width="14.59765625" customWidth="1"/>
    <col min="130" max="130" width="17" customWidth="1"/>
    <col min="131" max="131" width="16.1328125" customWidth="1"/>
    <col min="132" max="132" width="16" customWidth="1"/>
    <col min="133" max="133" width="13.59765625" customWidth="1"/>
    <col min="134" max="134" width="16.46484375" customWidth="1"/>
    <col min="135" max="135" width="14.73046875" customWidth="1"/>
    <col min="136" max="136" width="16" customWidth="1"/>
    <col min="137" max="137" width="18.1328125" customWidth="1"/>
    <col min="138" max="138" width="14.73046875" customWidth="1"/>
    <col min="139" max="139" width="17.46484375" customWidth="1"/>
    <col min="140" max="140" width="16.86328125" customWidth="1"/>
    <col min="141" max="141" width="17.1328125" customWidth="1"/>
    <col min="142" max="142" width="14.73046875" customWidth="1"/>
    <col min="143" max="143" width="16.3984375" customWidth="1"/>
    <col min="144" max="144" width="15.1328125" customWidth="1"/>
    <col min="145" max="146" width="14.59765625" customWidth="1"/>
    <col min="147" max="147" width="22.86328125" customWidth="1"/>
    <col min="148" max="148" width="20.59765625" customWidth="1"/>
    <col min="149" max="149" width="15.46484375" customWidth="1"/>
    <col min="150" max="150" width="22" customWidth="1"/>
    <col min="152" max="152" width="16.46484375" customWidth="1"/>
    <col min="153" max="153" width="16.3984375" customWidth="1"/>
    <col min="161" max="161" width="9.265625" customWidth="1"/>
    <col min="162" max="162" width="10" customWidth="1"/>
    <col min="163" max="163" width="9" customWidth="1"/>
    <col min="164" max="164" width="9.86328125" customWidth="1"/>
    <col min="165" max="165" width="9.265625" customWidth="1"/>
    <col min="166" max="166" width="9.46484375" customWidth="1"/>
    <col min="167" max="167" width="8.86328125" customWidth="1"/>
    <col min="168" max="168" width="10.46484375" customWidth="1"/>
    <col min="169" max="169" width="9.265625" customWidth="1"/>
    <col min="170" max="170" width="10.1328125" customWidth="1"/>
    <col min="172" max="172" width="9.86328125" customWidth="1"/>
    <col min="173" max="173" width="10.265625" customWidth="1"/>
    <col min="174" max="174" width="10.59765625" customWidth="1"/>
    <col min="175" max="175" width="10.73046875" customWidth="1"/>
    <col min="176" max="176" width="10.59765625" customWidth="1"/>
    <col min="177" max="177" width="10.265625" customWidth="1"/>
    <col min="179" max="179" width="9.265625" customWidth="1"/>
    <col min="180" max="180" width="9.46484375" customWidth="1"/>
    <col min="181" max="181" width="10.265625" customWidth="1"/>
    <col min="182" max="182" width="9.59765625" customWidth="1"/>
    <col min="183" max="183" width="9.86328125" customWidth="1"/>
    <col min="184" max="184" width="9.265625" customWidth="1"/>
    <col min="185" max="185" width="11" customWidth="1"/>
    <col min="186" max="186" width="10.1328125" customWidth="1"/>
    <col min="187" max="187" width="9.59765625" customWidth="1"/>
    <col min="188" max="188" width="10" customWidth="1"/>
    <col min="189" max="189" width="10.3984375" customWidth="1"/>
    <col min="190" max="191" width="9.3984375" customWidth="1"/>
    <col min="192" max="192" width="11" customWidth="1"/>
    <col min="193" max="193" width="10.86328125" customWidth="1"/>
    <col min="195" max="195" width="8.86328125" customWidth="1"/>
    <col min="196" max="196" width="10.265625" customWidth="1"/>
    <col min="197" max="197" width="8.46484375" customWidth="1"/>
    <col min="198" max="198" width="9" customWidth="1"/>
    <col min="199" max="199" width="8.73046875" customWidth="1"/>
    <col min="200" max="200" width="9.265625" customWidth="1"/>
    <col min="201" max="201" width="9.1328125" customWidth="1"/>
    <col min="202" max="202" width="9.59765625" customWidth="1"/>
    <col min="203" max="203" width="9.1328125" customWidth="1"/>
    <col min="204" max="204" width="10.46484375" customWidth="1"/>
    <col min="205" max="205" width="10.86328125" customWidth="1"/>
    <col min="206" max="206" width="9.46484375" customWidth="1"/>
    <col min="207" max="207" width="10.1328125" customWidth="1"/>
    <col min="208" max="209" width="10.46484375" customWidth="1"/>
    <col min="210" max="210" width="10" customWidth="1"/>
    <col min="211" max="212" width="11" customWidth="1"/>
    <col min="213" max="213" width="10.46484375" customWidth="1"/>
    <col min="214" max="214" width="10.73046875" customWidth="1"/>
    <col min="215" max="215" width="9.1328125" customWidth="1"/>
    <col min="216" max="216" width="9.86328125" customWidth="1"/>
    <col min="217" max="217" width="9.3984375" customWidth="1"/>
    <col min="218" max="218" width="9.46484375" customWidth="1"/>
    <col min="219" max="219" width="11" customWidth="1"/>
    <col min="220" max="220" width="9.265625" customWidth="1"/>
    <col min="221" max="221" width="10.1328125" customWidth="1"/>
    <col min="222" max="222" width="10.73046875" customWidth="1"/>
    <col min="223" max="223" width="11" customWidth="1"/>
    <col min="224" max="225" width="10.3984375" customWidth="1"/>
    <col min="226" max="226" width="10.86328125" customWidth="1"/>
    <col min="227" max="227" width="9.86328125" customWidth="1"/>
    <col min="228" max="228" width="13.59765625" customWidth="1"/>
    <col min="229" max="229" width="10.59765625" customWidth="1"/>
    <col min="230" max="230" width="10.86328125" customWidth="1"/>
    <col min="232" max="232" width="10.265625" customWidth="1"/>
    <col min="234" max="234" width="12.265625" customWidth="1"/>
    <col min="235" max="235" width="10.86328125" customWidth="1"/>
    <col min="236" max="236" width="11.265625" customWidth="1"/>
    <col min="237" max="237" width="10.265625" customWidth="1"/>
    <col min="238" max="238" width="10.3984375" customWidth="1"/>
    <col min="240" max="240" width="10.3984375" customWidth="1"/>
    <col min="241" max="241" width="11.46484375" customWidth="1"/>
    <col min="242" max="242" width="10.46484375" customWidth="1"/>
    <col min="243" max="243" width="11.1328125" customWidth="1"/>
    <col min="244" max="244" width="9.265625" customWidth="1"/>
    <col min="245" max="245" width="11.1328125" customWidth="1"/>
    <col min="247" max="247" width="8.3984375" customWidth="1"/>
    <col min="248" max="248" width="10.59765625" customWidth="1"/>
    <col min="249" max="249" width="9" customWidth="1"/>
    <col min="250" max="250" width="10.3984375" customWidth="1"/>
    <col min="251" max="251" width="8.86328125" customWidth="1"/>
    <col min="252" max="252" width="10" customWidth="1"/>
    <col min="253" max="253" width="9.59765625" customWidth="1"/>
    <col min="254" max="254" width="10.73046875" customWidth="1"/>
    <col min="255" max="255" width="10.265625" customWidth="1"/>
    <col min="256" max="256" width="8.86328125" customWidth="1"/>
    <col min="257" max="257" width="11.59765625" customWidth="1"/>
    <col min="258" max="258" width="10.46484375" customWidth="1"/>
    <col min="259" max="259" width="10.3984375" customWidth="1"/>
    <col min="260" max="260" width="9.73046875" customWidth="1"/>
    <col min="261" max="261" width="11.265625" customWidth="1"/>
    <col min="262" max="262" width="12.265625" customWidth="1"/>
    <col min="263" max="263" width="8.73046875" customWidth="1"/>
    <col min="264" max="264" width="10.3984375" customWidth="1"/>
    <col min="265" max="265" width="12.86328125" customWidth="1"/>
    <col min="266" max="266" width="13" customWidth="1"/>
    <col min="267" max="267" width="12.46484375" customWidth="1"/>
    <col min="268" max="268" width="13.59765625" customWidth="1"/>
    <col min="269" max="269" width="9.46484375" customWidth="1"/>
  </cols>
  <sheetData>
    <row r="1" spans="1:271" ht="57" customHeight="1">
      <c r="A1" s="1047" t="s">
        <v>79</v>
      </c>
      <c r="B1" s="1048"/>
      <c r="C1" s="1048"/>
      <c r="D1" s="1048"/>
      <c r="E1" s="1048"/>
      <c r="F1" s="1049" t="s">
        <v>80</v>
      </c>
      <c r="G1" s="1048"/>
      <c r="H1" s="1048"/>
      <c r="I1" s="1048"/>
      <c r="J1" s="1048"/>
      <c r="K1" s="1048"/>
      <c r="L1" s="1048"/>
      <c r="M1" s="1048"/>
      <c r="N1" s="1048"/>
      <c r="O1" s="1048"/>
      <c r="P1" s="1048"/>
      <c r="Q1" s="1048"/>
      <c r="R1" s="1048"/>
      <c r="S1" s="1048"/>
      <c r="T1" s="1048"/>
      <c r="U1" s="1048"/>
      <c r="V1" s="1049" t="s">
        <v>80</v>
      </c>
      <c r="W1" s="1048"/>
      <c r="X1" s="1048"/>
      <c r="Y1" s="1048"/>
      <c r="Z1" s="1048"/>
      <c r="AA1" s="1048"/>
      <c r="AB1" s="1048"/>
      <c r="AC1" s="1048"/>
      <c r="AD1" s="1048"/>
      <c r="AE1" s="1048"/>
      <c r="AF1" s="1048"/>
      <c r="AG1" s="1048"/>
      <c r="AH1" s="1048"/>
      <c r="AI1" s="1048"/>
      <c r="AJ1" s="1048"/>
      <c r="AK1" s="1049" t="s">
        <v>80</v>
      </c>
      <c r="AL1" s="1048"/>
      <c r="AM1" s="1048"/>
      <c r="AN1" s="1048"/>
      <c r="AO1" s="1048"/>
      <c r="AP1" s="1048"/>
      <c r="AQ1" s="1048"/>
      <c r="AR1" s="1048"/>
      <c r="AS1" s="1048"/>
      <c r="AT1" s="1048"/>
      <c r="AU1" s="1048"/>
      <c r="AV1" s="1048"/>
      <c r="AW1" s="1048"/>
      <c r="AX1" s="1048"/>
      <c r="AY1" s="1048"/>
      <c r="AZ1" s="1048"/>
      <c r="BA1" s="1048"/>
      <c r="BB1" s="1048"/>
      <c r="BC1" s="1049" t="s">
        <v>80</v>
      </c>
      <c r="BD1" s="1048"/>
      <c r="BE1" s="1048"/>
      <c r="BF1" s="1048"/>
      <c r="BG1" s="1048"/>
      <c r="BH1" s="1048"/>
      <c r="BI1" s="1048"/>
      <c r="BJ1" s="1048"/>
      <c r="BK1" s="1048"/>
      <c r="BL1" s="1048"/>
      <c r="BM1" s="1048"/>
      <c r="BN1" s="1048"/>
      <c r="BO1" s="1048"/>
      <c r="BP1" s="1048"/>
      <c r="BQ1" s="1048"/>
      <c r="BR1" s="1048"/>
      <c r="BS1" s="1048"/>
      <c r="BT1" s="1048"/>
      <c r="BU1" s="1048"/>
      <c r="BV1" s="1048"/>
      <c r="BW1" s="1048"/>
      <c r="BX1" s="1048"/>
      <c r="BY1" s="1048"/>
      <c r="BZ1" s="1048"/>
      <c r="CA1" s="1048"/>
      <c r="CB1" s="1048"/>
      <c r="CC1" s="1048"/>
      <c r="CD1" s="1048"/>
      <c r="CE1" s="1048"/>
      <c r="CF1" s="1048"/>
      <c r="CG1" s="1048"/>
      <c r="CH1" s="1048"/>
      <c r="CI1" s="269"/>
      <c r="CJ1" s="1079" t="s">
        <v>169</v>
      </c>
      <c r="CK1" s="1069"/>
      <c r="CL1" s="1069"/>
      <c r="CM1" s="1069"/>
      <c r="CN1" s="1069"/>
      <c r="CO1" s="1069"/>
      <c r="CP1" s="1080" t="s">
        <v>170</v>
      </c>
      <c r="CQ1" s="1069"/>
      <c r="CR1" s="1069"/>
      <c r="CS1" s="1069"/>
      <c r="CT1" s="1069"/>
      <c r="CU1" s="1069"/>
      <c r="CV1" s="1069"/>
      <c r="CW1" s="1069"/>
      <c r="CX1" s="1069"/>
      <c r="CY1" s="1069"/>
      <c r="CZ1" s="1069"/>
      <c r="DA1" s="270"/>
      <c r="DB1" s="270"/>
      <c r="DC1" s="270"/>
      <c r="DD1" s="1068" t="s">
        <v>171</v>
      </c>
      <c r="DE1" s="1069"/>
      <c r="DF1" s="1069"/>
      <c r="DG1" s="1069"/>
      <c r="DH1" s="1069"/>
      <c r="DI1" s="1069"/>
      <c r="DJ1" s="1069"/>
      <c r="DK1" s="1069"/>
      <c r="DL1" s="1069"/>
      <c r="DM1" s="1069"/>
      <c r="DN1" s="1069"/>
      <c r="DO1" s="1069"/>
      <c r="DP1" s="1069"/>
      <c r="DQ1" s="1069"/>
      <c r="DR1" s="1070" t="s">
        <v>172</v>
      </c>
      <c r="DS1" s="1069"/>
      <c r="DT1" s="1069"/>
      <c r="DU1" s="1069"/>
      <c r="DV1" s="1069"/>
      <c r="DW1" s="1069"/>
      <c r="DX1" s="1069"/>
      <c r="DY1" s="1069"/>
      <c r="DZ1" s="1069"/>
      <c r="EA1" s="1071" t="s">
        <v>173</v>
      </c>
      <c r="EB1" s="1069"/>
      <c r="EC1" s="1069"/>
      <c r="ED1" s="1069"/>
      <c r="EE1" s="1069"/>
      <c r="EF1" s="1072" t="s">
        <v>174</v>
      </c>
      <c r="EG1" s="1069"/>
      <c r="EH1" s="1069"/>
      <c r="EI1" s="1069"/>
      <c r="EJ1" s="1069"/>
      <c r="EK1" s="1069"/>
      <c r="EL1" s="1069"/>
      <c r="EM1" s="1069"/>
      <c r="EN1" s="1069"/>
      <c r="EO1" s="1069"/>
      <c r="EP1" s="1073"/>
      <c r="EQ1" s="1074" t="s">
        <v>174</v>
      </c>
      <c r="ER1" s="1069"/>
      <c r="ES1" s="1069"/>
      <c r="ET1" s="1069"/>
      <c r="EU1" s="1069"/>
      <c r="EV1" s="1069"/>
      <c r="EW1" s="1075"/>
      <c r="EX1" s="1076"/>
      <c r="EY1" s="1069"/>
      <c r="EZ1" s="1069"/>
      <c r="FA1" s="1069"/>
      <c r="FB1" s="1069"/>
      <c r="FC1" s="1069"/>
      <c r="FD1" s="1073"/>
      <c r="FE1" s="1077" t="s">
        <v>250</v>
      </c>
      <c r="FF1" s="1069"/>
      <c r="FG1" s="1069"/>
      <c r="FH1" s="1069"/>
      <c r="FI1" s="1069"/>
      <c r="FJ1" s="1069"/>
      <c r="FK1" s="1069"/>
      <c r="FL1" s="1069"/>
      <c r="FM1" s="1069"/>
      <c r="FN1" s="1069"/>
      <c r="FO1" s="1069"/>
      <c r="FP1" s="1069"/>
      <c r="FQ1" s="1069"/>
      <c r="FR1" s="1069"/>
      <c r="FS1" s="1069"/>
      <c r="FT1" s="1069"/>
      <c r="FU1" s="1069"/>
      <c r="FV1" s="1069"/>
      <c r="FW1" s="1069"/>
      <c r="FX1" s="1069"/>
      <c r="FY1" s="1069"/>
      <c r="FZ1" s="1069"/>
      <c r="GA1" s="1069"/>
      <c r="GB1" s="1069"/>
      <c r="GC1" s="1069"/>
      <c r="GD1" s="1069"/>
      <c r="GE1" s="1069"/>
      <c r="GF1" s="1069"/>
      <c r="GG1" s="1069"/>
      <c r="GH1" s="1069"/>
      <c r="GI1" s="1069"/>
      <c r="GJ1" s="1069"/>
      <c r="GK1" s="1078"/>
      <c r="GL1" s="271"/>
      <c r="GM1" s="1089" t="s">
        <v>251</v>
      </c>
      <c r="GN1" s="1069"/>
      <c r="GO1" s="1069"/>
      <c r="GP1" s="1069"/>
      <c r="GQ1" s="1069"/>
      <c r="GR1" s="1069"/>
      <c r="GS1" s="1069"/>
      <c r="GT1" s="1069"/>
      <c r="GU1" s="1069"/>
      <c r="GV1" s="1069"/>
      <c r="GW1" s="1069"/>
      <c r="GX1" s="1069"/>
      <c r="GY1" s="1069"/>
      <c r="GZ1" s="1069"/>
      <c r="HA1" s="1069"/>
      <c r="HB1" s="1069"/>
      <c r="HC1" s="1069"/>
      <c r="HD1" s="1069"/>
      <c r="HE1" s="1069"/>
      <c r="HF1" s="1069"/>
      <c r="HG1" s="1069"/>
      <c r="HH1" s="1069"/>
      <c r="HI1" s="1069"/>
      <c r="HJ1" s="1069"/>
      <c r="HK1" s="1069"/>
      <c r="HL1" s="1069"/>
      <c r="HM1" s="1069"/>
      <c r="HN1" s="1069"/>
      <c r="HO1" s="1069"/>
      <c r="HP1" s="1069"/>
      <c r="HQ1" s="1069"/>
      <c r="HR1" s="1069"/>
      <c r="HS1" s="1078"/>
      <c r="HT1" s="271"/>
      <c r="HU1" s="1090" t="s">
        <v>252</v>
      </c>
      <c r="HV1" s="1069"/>
      <c r="HW1" s="1069"/>
      <c r="HX1" s="1069"/>
      <c r="HY1" s="1069"/>
      <c r="HZ1" s="1069"/>
      <c r="IA1" s="1069"/>
      <c r="IB1" s="1069"/>
      <c r="IC1" s="1069"/>
      <c r="ID1" s="1069"/>
      <c r="IE1" s="1069"/>
      <c r="IF1" s="1069"/>
      <c r="IG1" s="1069"/>
      <c r="IH1" s="1069"/>
      <c r="II1" s="1069"/>
      <c r="IJ1" s="1069"/>
      <c r="IK1" s="1069"/>
      <c r="IL1" s="1069"/>
      <c r="IM1" s="1069"/>
      <c r="IN1" s="1069"/>
      <c r="IO1" s="1069"/>
      <c r="IP1" s="1069"/>
      <c r="IQ1" s="1069"/>
      <c r="IR1" s="1069"/>
      <c r="IS1" s="1069"/>
      <c r="IT1" s="1069"/>
      <c r="IU1" s="1069"/>
      <c r="IV1" s="1069"/>
      <c r="IW1" s="1069"/>
      <c r="IX1" s="1069"/>
      <c r="IY1" s="1069"/>
      <c r="IZ1" s="1069"/>
      <c r="JA1" s="1078"/>
      <c r="JB1" s="272"/>
      <c r="JC1" s="1091" t="s">
        <v>253</v>
      </c>
      <c r="JD1" s="1069"/>
      <c r="JE1" s="1069"/>
      <c r="JF1" s="1069"/>
      <c r="JG1" s="1069"/>
      <c r="JH1" s="1069"/>
      <c r="JI1" s="1069"/>
      <c r="JJ1" s="1069"/>
      <c r="JK1" s="273"/>
    </row>
    <row r="2" spans="1:271" ht="72.75" customHeight="1">
      <c r="A2" s="1050" t="s">
        <v>81</v>
      </c>
      <c r="B2" s="1038"/>
      <c r="C2" s="1038"/>
      <c r="D2" s="1038"/>
      <c r="E2" s="1036"/>
      <c r="F2" s="1037" t="s">
        <v>82</v>
      </c>
      <c r="G2" s="1039"/>
      <c r="H2" s="1035" t="s">
        <v>83</v>
      </c>
      <c r="I2" s="1036"/>
      <c r="J2" s="1037" t="s">
        <v>84</v>
      </c>
      <c r="K2" s="1038"/>
      <c r="L2" s="1036"/>
      <c r="M2" s="1037" t="s">
        <v>85</v>
      </c>
      <c r="N2" s="1038"/>
      <c r="O2" s="1039"/>
      <c r="P2" s="1040" t="s">
        <v>86</v>
      </c>
      <c r="Q2" s="1038"/>
      <c r="R2" s="1039"/>
      <c r="S2" s="1040" t="s">
        <v>87</v>
      </c>
      <c r="T2" s="1038"/>
      <c r="U2" s="1039"/>
      <c r="V2" s="1040" t="s">
        <v>88</v>
      </c>
      <c r="W2" s="1038"/>
      <c r="X2" s="1039"/>
      <c r="Y2" s="1041" t="s">
        <v>89</v>
      </c>
      <c r="Z2" s="1038"/>
      <c r="AA2" s="1038"/>
      <c r="AB2" s="1038"/>
      <c r="AC2" s="1036"/>
      <c r="AD2" s="1042" t="s">
        <v>90</v>
      </c>
      <c r="AE2" s="1038"/>
      <c r="AF2" s="1043" t="s">
        <v>91</v>
      </c>
      <c r="AG2" s="1038"/>
      <c r="AH2" s="1038"/>
      <c r="AI2" s="1038"/>
      <c r="AJ2" s="1038"/>
      <c r="AK2" s="1038"/>
      <c r="AL2" s="1038"/>
      <c r="AM2" s="1038"/>
      <c r="AN2" s="1036"/>
      <c r="AO2" s="1044" t="s">
        <v>92</v>
      </c>
      <c r="AP2" s="1038"/>
      <c r="AQ2" s="1038"/>
      <c r="AR2" s="1038"/>
      <c r="AS2" s="1038"/>
      <c r="AT2" s="1038"/>
      <c r="AU2" s="1038"/>
      <c r="AV2" s="1038"/>
      <c r="AW2" s="1039"/>
      <c r="AX2" s="1045" t="s">
        <v>93</v>
      </c>
      <c r="AY2" s="1038"/>
      <c r="AZ2" s="1038"/>
      <c r="BA2" s="1038"/>
      <c r="BB2" s="1038"/>
      <c r="BC2" s="1038"/>
      <c r="BD2" s="1038"/>
      <c r="BE2" s="1038"/>
      <c r="BF2" s="1038"/>
      <c r="BG2" s="1038"/>
      <c r="BH2" s="1038"/>
      <c r="BI2" s="1036"/>
      <c r="BJ2" s="1046" t="s">
        <v>94</v>
      </c>
      <c r="BK2" s="1039"/>
      <c r="BL2" s="183" t="s">
        <v>95</v>
      </c>
      <c r="BM2" s="184" t="s">
        <v>96</v>
      </c>
      <c r="BN2" s="184" t="s">
        <v>97</v>
      </c>
      <c r="BO2" s="184" t="s">
        <v>98</v>
      </c>
      <c r="BP2" s="184" t="s">
        <v>99</v>
      </c>
      <c r="BQ2" s="184" t="s">
        <v>100</v>
      </c>
      <c r="BR2" s="184" t="s">
        <v>101</v>
      </c>
      <c r="BS2" s="184" t="s">
        <v>102</v>
      </c>
      <c r="BT2" s="184" t="s">
        <v>103</v>
      </c>
      <c r="BU2" s="184" t="s">
        <v>104</v>
      </c>
      <c r="BV2" s="184" t="s">
        <v>105</v>
      </c>
      <c r="BW2" s="184" t="s">
        <v>106</v>
      </c>
      <c r="BX2" s="184" t="s">
        <v>107</v>
      </c>
      <c r="BY2" s="184" t="s">
        <v>108</v>
      </c>
      <c r="BZ2" s="184" t="s">
        <v>109</v>
      </c>
      <c r="CA2" s="184" t="s">
        <v>110</v>
      </c>
      <c r="CB2" s="184" t="s">
        <v>111</v>
      </c>
      <c r="CC2" s="184" t="s">
        <v>112</v>
      </c>
      <c r="CD2" s="184" t="s">
        <v>113</v>
      </c>
      <c r="CE2" s="184" t="s">
        <v>114</v>
      </c>
      <c r="CF2" s="184" t="s">
        <v>115</v>
      </c>
      <c r="CG2" s="184" t="s">
        <v>116</v>
      </c>
      <c r="CH2" s="185" t="s">
        <v>117</v>
      </c>
      <c r="CI2" s="274"/>
      <c r="CJ2" s="1081" t="s">
        <v>81</v>
      </c>
      <c r="CK2" s="1056"/>
      <c r="CL2" s="1081" t="s">
        <v>179</v>
      </c>
      <c r="CM2" s="1054"/>
      <c r="CN2" s="1056"/>
      <c r="CO2" s="275" t="s">
        <v>180</v>
      </c>
      <c r="CP2" s="1081" t="s">
        <v>181</v>
      </c>
      <c r="CQ2" s="1056"/>
      <c r="CR2" s="1081" t="s">
        <v>182</v>
      </c>
      <c r="CS2" s="1082"/>
      <c r="CT2" s="1083" t="s">
        <v>183</v>
      </c>
      <c r="CU2" s="1054"/>
      <c r="CV2" s="1052"/>
      <c r="CW2" s="1081" t="s">
        <v>184</v>
      </c>
      <c r="CX2" s="1056"/>
      <c r="CY2" s="1081" t="s">
        <v>185</v>
      </c>
      <c r="CZ2" s="1056"/>
      <c r="DA2" s="1084" t="s">
        <v>186</v>
      </c>
      <c r="DB2" s="1054"/>
      <c r="DC2" s="1052"/>
      <c r="DD2" s="1083" t="s">
        <v>181</v>
      </c>
      <c r="DE2" s="1056"/>
      <c r="DF2" s="1085" t="s">
        <v>182</v>
      </c>
      <c r="DG2" s="1052"/>
      <c r="DH2" s="1084" t="s">
        <v>183</v>
      </c>
      <c r="DI2" s="1054"/>
      <c r="DJ2" s="1052"/>
      <c r="DK2" s="1081" t="s">
        <v>184</v>
      </c>
      <c r="DL2" s="1056"/>
      <c r="DM2" s="1081" t="s">
        <v>185</v>
      </c>
      <c r="DN2" s="1056"/>
      <c r="DO2" s="1083" t="s">
        <v>186</v>
      </c>
      <c r="DP2" s="1054"/>
      <c r="DQ2" s="1052"/>
      <c r="DR2" s="1055" t="s">
        <v>187</v>
      </c>
      <c r="DS2" s="1054"/>
      <c r="DT2" s="1056"/>
      <c r="DU2" s="1057" t="s">
        <v>188</v>
      </c>
      <c r="DV2" s="1054"/>
      <c r="DW2" s="1052"/>
      <c r="DX2" s="1055" t="s">
        <v>189</v>
      </c>
      <c r="DY2" s="1054"/>
      <c r="DZ2" s="1052"/>
      <c r="EA2" s="1092" t="s">
        <v>190</v>
      </c>
      <c r="EB2" s="1054"/>
      <c r="EC2" s="1093" t="s">
        <v>191</v>
      </c>
      <c r="ED2" s="1052"/>
      <c r="EE2" s="276" t="s">
        <v>61</v>
      </c>
      <c r="EF2" s="1060" t="s">
        <v>192</v>
      </c>
      <c r="EG2" s="1056"/>
      <c r="EH2" s="1061" t="s">
        <v>193</v>
      </c>
      <c r="EI2" s="1052"/>
      <c r="EJ2" s="1051" t="s">
        <v>194</v>
      </c>
      <c r="EK2" s="1052"/>
      <c r="EL2" s="1053" t="s">
        <v>195</v>
      </c>
      <c r="EM2" s="1054"/>
      <c r="EN2" s="1054"/>
      <c r="EO2" s="1054"/>
      <c r="EP2" s="1052"/>
      <c r="EQ2" s="1064" t="s">
        <v>196</v>
      </c>
      <c r="ER2" s="1054"/>
      <c r="ES2" s="1054"/>
      <c r="ET2" s="1054"/>
      <c r="EU2" s="1054"/>
      <c r="EV2" s="1054"/>
      <c r="EW2" s="1056"/>
      <c r="EX2" s="1065" t="s">
        <v>197</v>
      </c>
      <c r="EY2" s="1054"/>
      <c r="EZ2" s="1054"/>
      <c r="FA2" s="1052"/>
      <c r="FB2" s="1066" t="s">
        <v>198</v>
      </c>
      <c r="FC2" s="1056"/>
      <c r="FD2" s="277" t="s">
        <v>134</v>
      </c>
      <c r="FE2" s="1063" t="s">
        <v>46</v>
      </c>
      <c r="FF2" s="1056"/>
      <c r="FG2" s="1063" t="s">
        <v>47</v>
      </c>
      <c r="FH2" s="1056"/>
      <c r="FI2" s="1062" t="s">
        <v>48</v>
      </c>
      <c r="FJ2" s="1056"/>
      <c r="FK2" s="1062" t="s">
        <v>49</v>
      </c>
      <c r="FL2" s="1056"/>
      <c r="FM2" s="1062" t="s">
        <v>50</v>
      </c>
      <c r="FN2" s="1056"/>
      <c r="FO2" s="278" t="s">
        <v>199</v>
      </c>
      <c r="FP2" s="1063" t="s">
        <v>51</v>
      </c>
      <c r="FQ2" s="1056"/>
      <c r="FR2" s="1063" t="s">
        <v>52</v>
      </c>
      <c r="FS2" s="1056"/>
      <c r="FT2" s="1063" t="s">
        <v>53</v>
      </c>
      <c r="FU2" s="1056"/>
      <c r="FV2" s="278" t="s">
        <v>200</v>
      </c>
      <c r="FW2" s="1063" t="s">
        <v>54</v>
      </c>
      <c r="FX2" s="1056"/>
      <c r="FY2" s="1063" t="s">
        <v>55</v>
      </c>
      <c r="FZ2" s="1056"/>
      <c r="GA2" s="1063" t="s">
        <v>56</v>
      </c>
      <c r="GB2" s="1056"/>
      <c r="GC2" s="278" t="s">
        <v>201</v>
      </c>
      <c r="GD2" s="1063" t="s">
        <v>57</v>
      </c>
      <c r="GE2" s="1056"/>
      <c r="GF2" s="1063" t="s">
        <v>58</v>
      </c>
      <c r="GG2" s="1056"/>
      <c r="GH2" s="1063" t="s">
        <v>59</v>
      </c>
      <c r="GI2" s="1056"/>
      <c r="GJ2" s="1063" t="s">
        <v>60</v>
      </c>
      <c r="GK2" s="1056"/>
      <c r="GL2" s="279" t="s">
        <v>202</v>
      </c>
      <c r="GM2" s="1067" t="s">
        <v>46</v>
      </c>
      <c r="GN2" s="1056"/>
      <c r="GO2" s="1067" t="s">
        <v>47</v>
      </c>
      <c r="GP2" s="1056"/>
      <c r="GQ2" s="1067" t="s">
        <v>48</v>
      </c>
      <c r="GR2" s="1056"/>
      <c r="GS2" s="1067" t="s">
        <v>49</v>
      </c>
      <c r="GT2" s="1056"/>
      <c r="GU2" s="1067" t="s">
        <v>50</v>
      </c>
      <c r="GV2" s="1056"/>
      <c r="GW2" s="278" t="s">
        <v>199</v>
      </c>
      <c r="GX2" s="1067" t="s">
        <v>51</v>
      </c>
      <c r="GY2" s="1056"/>
      <c r="GZ2" s="1067" t="s">
        <v>52</v>
      </c>
      <c r="HA2" s="1056"/>
      <c r="HB2" s="1067" t="s">
        <v>53</v>
      </c>
      <c r="HC2" s="1056"/>
      <c r="HD2" s="278" t="s">
        <v>200</v>
      </c>
      <c r="HE2" s="1067" t="s">
        <v>54</v>
      </c>
      <c r="HF2" s="1056"/>
      <c r="HG2" s="1067" t="s">
        <v>55</v>
      </c>
      <c r="HH2" s="1056"/>
      <c r="HI2" s="1067" t="s">
        <v>56</v>
      </c>
      <c r="HJ2" s="1056"/>
      <c r="HK2" s="278" t="s">
        <v>201</v>
      </c>
      <c r="HL2" s="1067" t="s">
        <v>57</v>
      </c>
      <c r="HM2" s="1056"/>
      <c r="HN2" s="1067" t="s">
        <v>58</v>
      </c>
      <c r="HO2" s="1056"/>
      <c r="HP2" s="1067" t="s">
        <v>59</v>
      </c>
      <c r="HQ2" s="1056"/>
      <c r="HR2" s="1067" t="s">
        <v>60</v>
      </c>
      <c r="HS2" s="1086"/>
      <c r="HT2" s="279" t="s">
        <v>203</v>
      </c>
      <c r="HU2" s="1087" t="s">
        <v>46</v>
      </c>
      <c r="HV2" s="1056"/>
      <c r="HW2" s="1087" t="s">
        <v>47</v>
      </c>
      <c r="HX2" s="1056"/>
      <c r="HY2" s="1087" t="s">
        <v>48</v>
      </c>
      <c r="HZ2" s="1056"/>
      <c r="IA2" s="1087" t="s">
        <v>49</v>
      </c>
      <c r="IB2" s="1056"/>
      <c r="IC2" s="1087" t="s">
        <v>50</v>
      </c>
      <c r="ID2" s="1056"/>
      <c r="IE2" s="278" t="s">
        <v>199</v>
      </c>
      <c r="IF2" s="1087" t="s">
        <v>51</v>
      </c>
      <c r="IG2" s="1056"/>
      <c r="IH2" s="1087" t="s">
        <v>52</v>
      </c>
      <c r="II2" s="1056"/>
      <c r="IJ2" s="1087" t="s">
        <v>53</v>
      </c>
      <c r="IK2" s="1056"/>
      <c r="IL2" s="278" t="s">
        <v>200</v>
      </c>
      <c r="IM2" s="1087" t="s">
        <v>54</v>
      </c>
      <c r="IN2" s="1056"/>
      <c r="IO2" s="1087" t="s">
        <v>55</v>
      </c>
      <c r="IP2" s="1056"/>
      <c r="IQ2" s="1087" t="s">
        <v>56</v>
      </c>
      <c r="IR2" s="1056"/>
      <c r="IS2" s="278" t="s">
        <v>201</v>
      </c>
      <c r="IT2" s="1087" t="s">
        <v>57</v>
      </c>
      <c r="IU2" s="1056"/>
      <c r="IV2" s="1087" t="s">
        <v>58</v>
      </c>
      <c r="IW2" s="1056"/>
      <c r="IX2" s="1087" t="s">
        <v>59</v>
      </c>
      <c r="IY2" s="1056"/>
      <c r="IZ2" s="1087" t="s">
        <v>60</v>
      </c>
      <c r="JA2" s="1056"/>
      <c r="JB2" s="279" t="s">
        <v>204</v>
      </c>
      <c r="JC2" s="1088" t="s">
        <v>205</v>
      </c>
      <c r="JD2" s="1056"/>
      <c r="JE2" s="280" t="s">
        <v>206</v>
      </c>
      <c r="JF2" s="280" t="s">
        <v>207</v>
      </c>
      <c r="JG2" s="280" t="s">
        <v>208</v>
      </c>
      <c r="JH2" s="280" t="s">
        <v>209</v>
      </c>
      <c r="JI2" s="1088" t="s">
        <v>210</v>
      </c>
      <c r="JJ2" s="1056"/>
      <c r="JK2" s="279" t="s">
        <v>211</v>
      </c>
    </row>
    <row r="3" spans="1:271" ht="73.5" customHeight="1">
      <c r="A3" s="186" t="s">
        <v>27</v>
      </c>
      <c r="B3" s="187" t="s">
        <v>28</v>
      </c>
      <c r="C3" s="187" t="s">
        <v>29</v>
      </c>
      <c r="D3" s="188" t="s">
        <v>118</v>
      </c>
      <c r="E3" s="189" t="s">
        <v>119</v>
      </c>
      <c r="F3" s="190" t="s">
        <v>120</v>
      </c>
      <c r="G3" s="191" t="s">
        <v>121</v>
      </c>
      <c r="H3" s="192" t="s">
        <v>122</v>
      </c>
      <c r="I3" s="193" t="s">
        <v>123</v>
      </c>
      <c r="J3" s="190" t="s">
        <v>124</v>
      </c>
      <c r="K3" s="194" t="s">
        <v>125</v>
      </c>
      <c r="L3" s="193" t="s">
        <v>126</v>
      </c>
      <c r="M3" s="190" t="s">
        <v>127</v>
      </c>
      <c r="N3" s="194" t="s">
        <v>128</v>
      </c>
      <c r="O3" s="194" t="s">
        <v>129</v>
      </c>
      <c r="P3" s="195" t="s">
        <v>127</v>
      </c>
      <c r="Q3" s="194" t="s">
        <v>128</v>
      </c>
      <c r="R3" s="194" t="s">
        <v>129</v>
      </c>
      <c r="S3" s="195" t="s">
        <v>127</v>
      </c>
      <c r="T3" s="195" t="s">
        <v>128</v>
      </c>
      <c r="U3" s="195" t="s">
        <v>129</v>
      </c>
      <c r="V3" s="195" t="s">
        <v>127</v>
      </c>
      <c r="W3" s="194" t="s">
        <v>128</v>
      </c>
      <c r="X3" s="191" t="s">
        <v>129</v>
      </c>
      <c r="Y3" s="196" t="s">
        <v>130</v>
      </c>
      <c r="Z3" s="197" t="s">
        <v>131</v>
      </c>
      <c r="AA3" s="197" t="s">
        <v>132</v>
      </c>
      <c r="AB3" s="197" t="s">
        <v>133</v>
      </c>
      <c r="AC3" s="198" t="s">
        <v>134</v>
      </c>
      <c r="AD3" s="199" t="s">
        <v>135</v>
      </c>
      <c r="AE3" s="200" t="s">
        <v>136</v>
      </c>
      <c r="AF3" s="201" t="s">
        <v>137</v>
      </c>
      <c r="AG3" s="202" t="s">
        <v>138</v>
      </c>
      <c r="AH3" s="202" t="s">
        <v>139</v>
      </c>
      <c r="AI3" s="202" t="s">
        <v>140</v>
      </c>
      <c r="AJ3" s="202" t="s">
        <v>141</v>
      </c>
      <c r="AK3" s="202" t="s">
        <v>142</v>
      </c>
      <c r="AL3" s="202" t="s">
        <v>143</v>
      </c>
      <c r="AM3" s="202" t="s">
        <v>144</v>
      </c>
      <c r="AN3" s="203" t="s">
        <v>145</v>
      </c>
      <c r="AO3" s="204" t="s">
        <v>146</v>
      </c>
      <c r="AP3" s="204" t="s">
        <v>147</v>
      </c>
      <c r="AQ3" s="204" t="s">
        <v>148</v>
      </c>
      <c r="AR3" s="204" t="s">
        <v>149</v>
      </c>
      <c r="AS3" s="204" t="s">
        <v>150</v>
      </c>
      <c r="AT3" s="204" t="s">
        <v>151</v>
      </c>
      <c r="AU3" s="204" t="s">
        <v>152</v>
      </c>
      <c r="AV3" s="204" t="s">
        <v>153</v>
      </c>
      <c r="AW3" s="205" t="s">
        <v>154</v>
      </c>
      <c r="AX3" s="206" t="s">
        <v>155</v>
      </c>
      <c r="AY3" s="207" t="s">
        <v>156</v>
      </c>
      <c r="AZ3" s="207" t="s">
        <v>157</v>
      </c>
      <c r="BA3" s="207" t="s">
        <v>158</v>
      </c>
      <c r="BB3" s="207" t="s">
        <v>159</v>
      </c>
      <c r="BC3" s="207" t="s">
        <v>160</v>
      </c>
      <c r="BD3" s="207" t="s">
        <v>161</v>
      </c>
      <c r="BE3" s="207" t="s">
        <v>162</v>
      </c>
      <c r="BF3" s="207" t="s">
        <v>163</v>
      </c>
      <c r="BG3" s="207" t="s">
        <v>164</v>
      </c>
      <c r="BH3" s="207" t="s">
        <v>165</v>
      </c>
      <c r="BI3" s="208" t="s">
        <v>166</v>
      </c>
      <c r="BJ3" s="209" t="s">
        <v>167</v>
      </c>
      <c r="BK3" s="210" t="s">
        <v>168</v>
      </c>
      <c r="BL3" s="211" t="s">
        <v>95</v>
      </c>
      <c r="BM3" s="212" t="s">
        <v>96</v>
      </c>
      <c r="BN3" s="212" t="s">
        <v>97</v>
      </c>
      <c r="BO3" s="212" t="s">
        <v>98</v>
      </c>
      <c r="BP3" s="212" t="s">
        <v>99</v>
      </c>
      <c r="BQ3" s="212" t="s">
        <v>100</v>
      </c>
      <c r="BR3" s="212" t="s">
        <v>101</v>
      </c>
      <c r="BS3" s="212" t="s">
        <v>102</v>
      </c>
      <c r="BT3" s="212" t="s">
        <v>103</v>
      </c>
      <c r="BU3" s="212" t="s">
        <v>104</v>
      </c>
      <c r="BV3" s="212" t="s">
        <v>105</v>
      </c>
      <c r="BW3" s="212" t="s">
        <v>106</v>
      </c>
      <c r="BX3" s="212" t="s">
        <v>107</v>
      </c>
      <c r="BY3" s="212" t="s">
        <v>108</v>
      </c>
      <c r="BZ3" s="212" t="s">
        <v>109</v>
      </c>
      <c r="CA3" s="212" t="s">
        <v>110</v>
      </c>
      <c r="CB3" s="212" t="s">
        <v>111</v>
      </c>
      <c r="CC3" s="212" t="s">
        <v>112</v>
      </c>
      <c r="CD3" s="212" t="s">
        <v>113</v>
      </c>
      <c r="CE3" s="212" t="s">
        <v>114</v>
      </c>
      <c r="CF3" s="212" t="s">
        <v>115</v>
      </c>
      <c r="CG3" s="212" t="s">
        <v>116</v>
      </c>
      <c r="CH3" s="213" t="s">
        <v>117</v>
      </c>
      <c r="CI3" s="281"/>
      <c r="CJ3" s="282" t="s">
        <v>29</v>
      </c>
      <c r="CK3" s="282" t="s">
        <v>118</v>
      </c>
      <c r="CL3" s="283" t="s">
        <v>212</v>
      </c>
      <c r="CM3" s="282" t="s">
        <v>213</v>
      </c>
      <c r="CN3" s="284" t="s">
        <v>214</v>
      </c>
      <c r="CO3" s="285" t="s">
        <v>180</v>
      </c>
      <c r="CP3" s="282" t="s">
        <v>128</v>
      </c>
      <c r="CQ3" s="282" t="s">
        <v>129</v>
      </c>
      <c r="CR3" s="282" t="s">
        <v>128</v>
      </c>
      <c r="CS3" s="286" t="s">
        <v>129</v>
      </c>
      <c r="CT3" s="287" t="s">
        <v>215</v>
      </c>
      <c r="CU3" s="282" t="s">
        <v>216</v>
      </c>
      <c r="CV3" s="288" t="s">
        <v>124</v>
      </c>
      <c r="CW3" s="282" t="s">
        <v>128</v>
      </c>
      <c r="CX3" s="282" t="s">
        <v>129</v>
      </c>
      <c r="CY3" s="282" t="s">
        <v>128</v>
      </c>
      <c r="CZ3" s="284" t="s">
        <v>129</v>
      </c>
      <c r="DA3" s="289" t="s">
        <v>215</v>
      </c>
      <c r="DB3" s="290" t="s">
        <v>216</v>
      </c>
      <c r="DC3" s="291" t="s">
        <v>124</v>
      </c>
      <c r="DD3" s="287" t="s">
        <v>128</v>
      </c>
      <c r="DE3" s="283" t="s">
        <v>129</v>
      </c>
      <c r="DF3" s="283" t="s">
        <v>128</v>
      </c>
      <c r="DG3" s="292" t="s">
        <v>129</v>
      </c>
      <c r="DH3" s="289" t="s">
        <v>215</v>
      </c>
      <c r="DI3" s="290" t="s">
        <v>216</v>
      </c>
      <c r="DJ3" s="291" t="s">
        <v>124</v>
      </c>
      <c r="DK3" s="282" t="s">
        <v>128</v>
      </c>
      <c r="DL3" s="282" t="s">
        <v>129</v>
      </c>
      <c r="DM3" s="282" t="s">
        <v>128</v>
      </c>
      <c r="DN3" s="284" t="s">
        <v>129</v>
      </c>
      <c r="DO3" s="287" t="s">
        <v>215</v>
      </c>
      <c r="DP3" s="282" t="s">
        <v>216</v>
      </c>
      <c r="DQ3" s="288" t="s">
        <v>124</v>
      </c>
      <c r="DR3" s="293" t="s">
        <v>215</v>
      </c>
      <c r="DS3" s="294" t="s">
        <v>216</v>
      </c>
      <c r="DT3" s="295" t="s">
        <v>217</v>
      </c>
      <c r="DU3" s="293" t="s">
        <v>215</v>
      </c>
      <c r="DV3" s="294" t="s">
        <v>216</v>
      </c>
      <c r="DW3" s="296" t="s">
        <v>217</v>
      </c>
      <c r="DX3" s="297" t="s">
        <v>128</v>
      </c>
      <c r="DY3" s="297" t="s">
        <v>129</v>
      </c>
      <c r="DZ3" s="298" t="s">
        <v>124</v>
      </c>
      <c r="EA3" s="514" t="s">
        <v>128</v>
      </c>
      <c r="EB3" s="515" t="s">
        <v>129</v>
      </c>
      <c r="EC3" s="516" t="s">
        <v>128</v>
      </c>
      <c r="ED3" s="517" t="s">
        <v>129</v>
      </c>
      <c r="EE3" s="303" t="s">
        <v>124</v>
      </c>
      <c r="EF3" s="304" t="s">
        <v>218</v>
      </c>
      <c r="EG3" s="305" t="s">
        <v>219</v>
      </c>
      <c r="EH3" s="305" t="s">
        <v>218</v>
      </c>
      <c r="EI3" s="306" t="s">
        <v>220</v>
      </c>
      <c r="EJ3" s="305" t="s">
        <v>221</v>
      </c>
      <c r="EK3" s="306" t="s">
        <v>222</v>
      </c>
      <c r="EL3" s="307" t="s">
        <v>223</v>
      </c>
      <c r="EM3" s="308" t="s">
        <v>224</v>
      </c>
      <c r="EN3" s="308" t="s">
        <v>225</v>
      </c>
      <c r="EO3" s="540" t="s">
        <v>226</v>
      </c>
      <c r="EP3" s="309" t="s">
        <v>227</v>
      </c>
      <c r="EQ3" s="310" t="s">
        <v>228</v>
      </c>
      <c r="ER3" s="311" t="s">
        <v>229</v>
      </c>
      <c r="ES3" s="311" t="s">
        <v>230</v>
      </c>
      <c r="ET3" s="312" t="s">
        <v>231</v>
      </c>
      <c r="EU3" s="312" t="s">
        <v>232</v>
      </c>
      <c r="EV3" s="312" t="s">
        <v>233</v>
      </c>
      <c r="EW3" s="313" t="s">
        <v>234</v>
      </c>
      <c r="EX3" s="314" t="s">
        <v>130</v>
      </c>
      <c r="EY3" s="315" t="s">
        <v>131</v>
      </c>
      <c r="EZ3" s="315" t="s">
        <v>235</v>
      </c>
      <c r="FA3" s="316" t="s">
        <v>133</v>
      </c>
      <c r="FB3" s="317" t="s">
        <v>236</v>
      </c>
      <c r="FC3" s="318" t="s">
        <v>237</v>
      </c>
      <c r="FD3" s="319" t="s">
        <v>238</v>
      </c>
      <c r="FE3" s="320" t="s">
        <v>239</v>
      </c>
      <c r="FF3" s="321" t="s">
        <v>240</v>
      </c>
      <c r="FG3" s="320" t="s">
        <v>239</v>
      </c>
      <c r="FH3" s="321" t="s">
        <v>240</v>
      </c>
      <c r="FI3" s="320" t="s">
        <v>239</v>
      </c>
      <c r="FJ3" s="321" t="s">
        <v>240</v>
      </c>
      <c r="FK3" s="320" t="s">
        <v>239</v>
      </c>
      <c r="FL3" s="321" t="s">
        <v>240</v>
      </c>
      <c r="FM3" s="320" t="s">
        <v>239</v>
      </c>
      <c r="FN3" s="321" t="s">
        <v>240</v>
      </c>
      <c r="FO3" s="322" t="s">
        <v>199</v>
      </c>
      <c r="FP3" s="320" t="s">
        <v>239</v>
      </c>
      <c r="FQ3" s="321" t="s">
        <v>240</v>
      </c>
      <c r="FR3" s="320" t="s">
        <v>239</v>
      </c>
      <c r="FS3" s="321" t="s">
        <v>240</v>
      </c>
      <c r="FT3" s="320" t="s">
        <v>239</v>
      </c>
      <c r="FU3" s="321" t="s">
        <v>240</v>
      </c>
      <c r="FV3" s="322" t="s">
        <v>200</v>
      </c>
      <c r="FW3" s="320" t="s">
        <v>239</v>
      </c>
      <c r="FX3" s="321" t="s">
        <v>240</v>
      </c>
      <c r="FY3" s="320" t="s">
        <v>239</v>
      </c>
      <c r="FZ3" s="321" t="s">
        <v>240</v>
      </c>
      <c r="GA3" s="320" t="s">
        <v>239</v>
      </c>
      <c r="GB3" s="321" t="s">
        <v>240</v>
      </c>
      <c r="GC3" s="322" t="s">
        <v>201</v>
      </c>
      <c r="GD3" s="320" t="s">
        <v>239</v>
      </c>
      <c r="GE3" s="321" t="s">
        <v>240</v>
      </c>
      <c r="GF3" s="320" t="s">
        <v>239</v>
      </c>
      <c r="GG3" s="321" t="s">
        <v>240</v>
      </c>
      <c r="GH3" s="320" t="s">
        <v>239</v>
      </c>
      <c r="GI3" s="321" t="s">
        <v>240</v>
      </c>
      <c r="GJ3" s="320" t="s">
        <v>239</v>
      </c>
      <c r="GK3" s="323" t="s">
        <v>240</v>
      </c>
      <c r="GL3" s="324" t="s">
        <v>202</v>
      </c>
      <c r="GM3" s="325" t="s">
        <v>239</v>
      </c>
      <c r="GN3" s="321" t="s">
        <v>240</v>
      </c>
      <c r="GO3" s="325" t="s">
        <v>239</v>
      </c>
      <c r="GP3" s="321" t="s">
        <v>240</v>
      </c>
      <c r="GQ3" s="325" t="s">
        <v>239</v>
      </c>
      <c r="GR3" s="321" t="s">
        <v>240</v>
      </c>
      <c r="GS3" s="325" t="s">
        <v>239</v>
      </c>
      <c r="GT3" s="321" t="s">
        <v>240</v>
      </c>
      <c r="GU3" s="325" t="s">
        <v>239</v>
      </c>
      <c r="GV3" s="321" t="s">
        <v>240</v>
      </c>
      <c r="GW3" s="322" t="s">
        <v>199</v>
      </c>
      <c r="GX3" s="325" t="s">
        <v>239</v>
      </c>
      <c r="GY3" s="321" t="s">
        <v>240</v>
      </c>
      <c r="GZ3" s="325" t="s">
        <v>239</v>
      </c>
      <c r="HA3" s="321" t="s">
        <v>240</v>
      </c>
      <c r="HB3" s="325" t="s">
        <v>239</v>
      </c>
      <c r="HC3" s="321" t="s">
        <v>240</v>
      </c>
      <c r="HD3" s="322" t="s">
        <v>200</v>
      </c>
      <c r="HE3" s="325" t="s">
        <v>239</v>
      </c>
      <c r="HF3" s="321" t="s">
        <v>240</v>
      </c>
      <c r="HG3" s="325" t="s">
        <v>239</v>
      </c>
      <c r="HH3" s="321" t="s">
        <v>240</v>
      </c>
      <c r="HI3" s="325" t="s">
        <v>239</v>
      </c>
      <c r="HJ3" s="321" t="s">
        <v>240</v>
      </c>
      <c r="HK3" s="322" t="s">
        <v>201</v>
      </c>
      <c r="HL3" s="325" t="s">
        <v>239</v>
      </c>
      <c r="HM3" s="321" t="s">
        <v>240</v>
      </c>
      <c r="HN3" s="325" t="s">
        <v>239</v>
      </c>
      <c r="HO3" s="321" t="s">
        <v>240</v>
      </c>
      <c r="HP3" s="325" t="s">
        <v>239</v>
      </c>
      <c r="HQ3" s="321" t="s">
        <v>240</v>
      </c>
      <c r="HR3" s="325" t="s">
        <v>239</v>
      </c>
      <c r="HS3" s="323" t="s">
        <v>240</v>
      </c>
      <c r="HT3" s="324" t="s">
        <v>203</v>
      </c>
      <c r="HU3" s="326" t="s">
        <v>239</v>
      </c>
      <c r="HV3" s="321" t="s">
        <v>240</v>
      </c>
      <c r="HW3" s="326" t="s">
        <v>239</v>
      </c>
      <c r="HX3" s="321" t="s">
        <v>240</v>
      </c>
      <c r="HY3" s="326" t="s">
        <v>239</v>
      </c>
      <c r="HZ3" s="321" t="s">
        <v>240</v>
      </c>
      <c r="IA3" s="326" t="s">
        <v>239</v>
      </c>
      <c r="IB3" s="321" t="s">
        <v>240</v>
      </c>
      <c r="IC3" s="326" t="s">
        <v>239</v>
      </c>
      <c r="ID3" s="321" t="s">
        <v>240</v>
      </c>
      <c r="IE3" s="322" t="s">
        <v>199</v>
      </c>
      <c r="IF3" s="326" t="s">
        <v>239</v>
      </c>
      <c r="IG3" s="321" t="s">
        <v>240</v>
      </c>
      <c r="IH3" s="326" t="s">
        <v>239</v>
      </c>
      <c r="II3" s="321" t="s">
        <v>240</v>
      </c>
      <c r="IJ3" s="326" t="s">
        <v>239</v>
      </c>
      <c r="IK3" s="321" t="s">
        <v>240</v>
      </c>
      <c r="IL3" s="322" t="s">
        <v>200</v>
      </c>
      <c r="IM3" s="326" t="s">
        <v>239</v>
      </c>
      <c r="IN3" s="321" t="s">
        <v>240</v>
      </c>
      <c r="IO3" s="326" t="s">
        <v>239</v>
      </c>
      <c r="IP3" s="321" t="s">
        <v>240</v>
      </c>
      <c r="IQ3" s="326" t="s">
        <v>239</v>
      </c>
      <c r="IR3" s="321" t="s">
        <v>240</v>
      </c>
      <c r="IS3" s="322" t="s">
        <v>201</v>
      </c>
      <c r="IT3" s="326" t="s">
        <v>239</v>
      </c>
      <c r="IU3" s="321" t="s">
        <v>240</v>
      </c>
      <c r="IV3" s="326" t="s">
        <v>239</v>
      </c>
      <c r="IW3" s="321" t="s">
        <v>240</v>
      </c>
      <c r="IX3" s="326" t="s">
        <v>239</v>
      </c>
      <c r="IY3" s="321" t="s">
        <v>240</v>
      </c>
      <c r="IZ3" s="326" t="s">
        <v>239</v>
      </c>
      <c r="JA3" s="323" t="s">
        <v>240</v>
      </c>
      <c r="JB3" s="324" t="s">
        <v>204</v>
      </c>
      <c r="JC3" s="327" t="s">
        <v>241</v>
      </c>
      <c r="JD3" s="321" t="s">
        <v>240</v>
      </c>
      <c r="JE3" s="327" t="s">
        <v>241</v>
      </c>
      <c r="JF3" s="327" t="s">
        <v>241</v>
      </c>
      <c r="JG3" s="327" t="s">
        <v>241</v>
      </c>
      <c r="JH3" s="327" t="s">
        <v>241</v>
      </c>
      <c r="JI3" s="327" t="s">
        <v>241</v>
      </c>
      <c r="JJ3" s="323" t="s">
        <v>240</v>
      </c>
      <c r="JK3" s="324" t="s">
        <v>211</v>
      </c>
    </row>
    <row r="4" spans="1:271" ht="15.4">
      <c r="A4" s="214" t="str">
        <f>IF('Donnees de base'!A4="","",'Donnees de base'!A4)</f>
        <v>COUP</v>
      </c>
      <c r="B4" s="215" t="str">
        <f>IF('Donnees de base'!B4="","",'Donnees de base'!B4)</f>
        <v>GPEI</v>
      </c>
      <c r="C4" s="215" t="str">
        <f>IF('Donnees de base'!C4="","",'Donnees de base'!C4)</f>
        <v>DATA</v>
      </c>
      <c r="D4" s="215" t="str">
        <f>IF('Donnees de base'!D4="","",'Donnees de base'!D4)</f>
        <v/>
      </c>
      <c r="E4" s="216" t="str">
        <f>IF('Donnees de base'!H4="","",'Donnees de base'!H4)</f>
        <v/>
      </c>
      <c r="F4" s="217">
        <v>0</v>
      </c>
      <c r="G4" s="218"/>
      <c r="H4" s="219" t="str">
        <f>IF('Donnees de base'!Y4="","",'Donnees de base'!Y4)</f>
        <v/>
      </c>
      <c r="I4" s="81"/>
      <c r="J4" s="220">
        <f t="shared" ref="J4:J48" si="0">SUM(K4:L4)</f>
        <v>0</v>
      </c>
      <c r="K4" s="71"/>
      <c r="L4" s="81"/>
      <c r="M4" s="220">
        <f t="shared" ref="M4:M48" si="1">SUM(N4:O4)</f>
        <v>0</v>
      </c>
      <c r="N4" s="71"/>
      <c r="O4" s="71"/>
      <c r="P4" s="221">
        <f t="shared" ref="P4:P48" si="2">SUM(Q4:R4)</f>
        <v>0</v>
      </c>
      <c r="Q4" s="71"/>
      <c r="R4" s="71"/>
      <c r="S4" s="221">
        <f t="shared" ref="S4:S48" si="3">SUM(T4:U4)</f>
        <v>0</v>
      </c>
      <c r="T4" s="222">
        <f t="shared" ref="T4:U4" si="4">SUM(N4,Q4)</f>
        <v>0</v>
      </c>
      <c r="U4" s="222">
        <f t="shared" si="4"/>
        <v>0</v>
      </c>
      <c r="V4" s="221">
        <f t="shared" ref="V4:V48" si="5">SUM(W4:X4)</f>
        <v>0</v>
      </c>
      <c r="W4" s="71"/>
      <c r="X4" s="218"/>
      <c r="Y4" s="70"/>
      <c r="Z4" s="71"/>
      <c r="AA4" s="71"/>
      <c r="AB4" s="71"/>
      <c r="AC4" s="81"/>
      <c r="AD4" s="74"/>
      <c r="AE4" s="218"/>
      <c r="AF4" s="70"/>
      <c r="AG4" s="71"/>
      <c r="AH4" s="71"/>
      <c r="AI4" s="71"/>
      <c r="AJ4" s="71"/>
      <c r="AK4" s="71"/>
      <c r="AL4" s="71"/>
      <c r="AM4" s="71"/>
      <c r="AN4" s="81"/>
      <c r="AO4" s="74"/>
      <c r="AP4" s="71"/>
      <c r="AQ4" s="71"/>
      <c r="AR4" s="71"/>
      <c r="AS4" s="71"/>
      <c r="AT4" s="71"/>
      <c r="AU4" s="71"/>
      <c r="AV4" s="71"/>
      <c r="AW4" s="218"/>
      <c r="AX4" s="70"/>
      <c r="AY4" s="71"/>
      <c r="AZ4" s="71"/>
      <c r="BA4" s="71"/>
      <c r="BB4" s="71"/>
      <c r="BC4" s="71"/>
      <c r="BD4" s="71"/>
      <c r="BE4" s="71"/>
      <c r="BF4" s="71"/>
      <c r="BG4" s="71"/>
      <c r="BH4" s="71"/>
      <c r="BI4" s="81"/>
      <c r="BJ4" s="74"/>
      <c r="BK4" s="218"/>
      <c r="BL4" s="328" t="str">
        <f t="shared" ref="BL4:BL49" si="6">IFERROR(I4/H4,"")</f>
        <v/>
      </c>
      <c r="BM4" s="329" t="str">
        <f t="shared" ref="BM4:BM49" si="7">IFERROR(G4/F4,"")</f>
        <v/>
      </c>
      <c r="BN4" s="329" t="str">
        <f>IFERROR(K4/('Donnees de base'!M4*0.48),"")</f>
        <v/>
      </c>
      <c r="BO4" s="329" t="str">
        <f>IFERROR(L4/('Donnees de base'!M4*0.52),"")</f>
        <v/>
      </c>
      <c r="BP4" s="329" t="str">
        <f>IFERROR(T4/('Donnees de base'!K4*0.48),"")</f>
        <v/>
      </c>
      <c r="BQ4" s="329" t="str">
        <f>IFERROR(U4/('Donnees de base'!K4*0.52),"")</f>
        <v/>
      </c>
      <c r="BR4" s="329" t="str">
        <f>IFERROR(W4/('Donnees de base'!L4*0.48),"")</f>
        <v/>
      </c>
      <c r="BS4" s="329" t="str">
        <f>IFERROR(X4/('Donnees de base'!L4*0.52),"")</f>
        <v/>
      </c>
      <c r="BT4" s="329" t="s">
        <v>309</v>
      </c>
      <c r="BU4" s="330" t="s">
        <v>309</v>
      </c>
      <c r="BV4" s="329" t="s">
        <v>309</v>
      </c>
      <c r="BW4" s="329" t="s">
        <v>309</v>
      </c>
      <c r="BX4" s="329" t="s">
        <v>309</v>
      </c>
      <c r="BY4" s="329" t="s">
        <v>309</v>
      </c>
      <c r="BZ4" s="329" t="s">
        <v>309</v>
      </c>
      <c r="CA4" s="329" t="s">
        <v>309</v>
      </c>
      <c r="CB4" s="329" t="s">
        <v>309</v>
      </c>
      <c r="CC4" s="329" t="s">
        <v>309</v>
      </c>
      <c r="CD4" s="329" t="str">
        <f>IFERROR(AN4/('Donnees de base'!M4*0.48),"")</f>
        <v/>
      </c>
      <c r="CE4" s="329" t="s">
        <v>309</v>
      </c>
      <c r="CF4" s="329" t="s">
        <v>309</v>
      </c>
      <c r="CG4" s="329" t="s">
        <v>309</v>
      </c>
      <c r="CH4" s="331" t="s">
        <v>309</v>
      </c>
      <c r="CI4" s="332"/>
      <c r="CJ4" s="333" t="str">
        <f>IF('Donnees de base'!C4="","",'Donnees de base'!C4)</f>
        <v>DATA</v>
      </c>
      <c r="CK4" s="333" t="str">
        <f>IF('Donnees de base'!D4="","",'Donnees de base'!D4)</f>
        <v/>
      </c>
      <c r="CL4" s="333">
        <f>IF('Donnees de base'!G4="","",'Donnees de base'!G4)</f>
        <v>0</v>
      </c>
      <c r="CM4" s="84"/>
      <c r="CN4" s="334" t="s">
        <v>309</v>
      </c>
      <c r="CO4" s="335">
        <f>IF('Donnees de base'!K4="","",'Donnees de base'!K4)</f>
        <v>0</v>
      </c>
      <c r="CP4" s="341"/>
      <c r="CQ4" s="84"/>
      <c r="CR4" s="84"/>
      <c r="CS4" s="338"/>
      <c r="CT4" s="348">
        <f t="shared" ref="CT4:CT48" si="8">SUM(CP4:CQ4)</f>
        <v>0</v>
      </c>
      <c r="CU4" s="333">
        <f t="shared" ref="CU4:CU48" si="9">SUM(CR4:CS4)</f>
        <v>0</v>
      </c>
      <c r="CV4" s="349">
        <f t="shared" ref="CV4:CV48" si="10">SUM(CT4:CU4)</f>
        <v>0</v>
      </c>
      <c r="CW4" s="341"/>
      <c r="CX4" s="84"/>
      <c r="CY4" s="84"/>
      <c r="CZ4" s="342"/>
      <c r="DA4" s="343">
        <f t="shared" ref="DA4:DA48" si="11">SUM(CW4:CX4)</f>
        <v>0</v>
      </c>
      <c r="DB4" s="344">
        <f t="shared" ref="DB4:DB48" si="12">SUM(CY4:CZ4)</f>
        <v>0</v>
      </c>
      <c r="DC4" s="345">
        <f t="shared" ref="DC4:DC48" si="13">SUM(DA4:DB4)</f>
        <v>0</v>
      </c>
      <c r="DD4" s="346"/>
      <c r="DE4" s="84"/>
      <c r="DF4" s="84"/>
      <c r="DG4" s="347"/>
      <c r="DH4" s="343">
        <f t="shared" ref="DH4:DH48" si="14">SUM(DD4:DE4)</f>
        <v>0</v>
      </c>
      <c r="DI4" s="344">
        <f t="shared" ref="DI4:DI48" si="15">SUM(DF4:DG4)</f>
        <v>0</v>
      </c>
      <c r="DJ4" s="345">
        <f t="shared" ref="DJ4:DJ48" si="16">SUM(DH4:DI4)</f>
        <v>0</v>
      </c>
      <c r="DK4" s="341"/>
      <c r="DL4" s="84"/>
      <c r="DM4" s="84"/>
      <c r="DN4" s="342"/>
      <c r="DO4" s="348">
        <f t="shared" ref="DO4:DO48" si="17">SUM(DK4:DL4)</f>
        <v>0</v>
      </c>
      <c r="DP4" s="333">
        <f t="shared" ref="DP4:DP48" si="18">SUM(DM4:DN4)</f>
        <v>0</v>
      </c>
      <c r="DQ4" s="349">
        <f t="shared" ref="DQ4:DQ48" si="19">SUM(DO4:DP4)</f>
        <v>0</v>
      </c>
      <c r="DR4" s="519">
        <f t="shared" ref="DR4:DS4" si="20">SUM(CT4,DH4)</f>
        <v>0</v>
      </c>
      <c r="DS4" s="351">
        <f t="shared" si="20"/>
        <v>0</v>
      </c>
      <c r="DT4" s="520">
        <f t="shared" ref="DT4:DT48" si="21">SUM(DR4:DS4)</f>
        <v>0</v>
      </c>
      <c r="DU4" s="353">
        <f t="shared" ref="DU4:DV4" si="22">SUM(DA4,DO4)</f>
        <v>0</v>
      </c>
      <c r="DV4" s="351">
        <f t="shared" si="22"/>
        <v>0</v>
      </c>
      <c r="DW4" s="354">
        <f t="shared" ref="DW4:DW48" si="23">SUM(DU4:DV4)</f>
        <v>0</v>
      </c>
      <c r="DX4" s="519">
        <f t="shared" ref="DX4:DY4" si="24">SUM(CP4,CR4,CW4,CY4,DD4,DF4,DK4,DM4)</f>
        <v>0</v>
      </c>
      <c r="DY4" s="351">
        <f t="shared" si="24"/>
        <v>0</v>
      </c>
      <c r="DZ4" s="354">
        <f t="shared" ref="DZ4:DZ48" si="25">SUM(DX4:DY4)</f>
        <v>0</v>
      </c>
      <c r="EA4" s="521"/>
      <c r="EB4" s="522"/>
      <c r="EC4" s="523"/>
      <c r="ED4" s="524"/>
      <c r="EE4" s="361">
        <f t="shared" ref="EE4:EE48" si="26">SUM(EA4:ED4)</f>
        <v>0</v>
      </c>
      <c r="EF4" s="362">
        <f t="shared" ref="EF4:EF48" si="27">SUM(CV4,DC4,EA4,EB4)</f>
        <v>0</v>
      </c>
      <c r="EG4" s="363" t="str">
        <f>IFERROR(EF4/'Donnees de base'!E4,"")</f>
        <v/>
      </c>
      <c r="EH4" s="363">
        <f t="shared" ref="EH4:EH48" si="28">SUM(DJ4,DQ4,EC4,ED4)</f>
        <v>0</v>
      </c>
      <c r="EI4" s="364" t="str">
        <f>IFERROR(EH4/'Donnees de base'!F4,"")</f>
        <v/>
      </c>
      <c r="EJ4" s="365">
        <f t="shared" ref="EJ4:EJ48" si="29">SUM(EF4,EH4)</f>
        <v>0</v>
      </c>
      <c r="EK4" s="366" t="str">
        <f>IFERROR(EJ4/'Donnees de base'!G4,"")</f>
        <v/>
      </c>
      <c r="EL4" s="367" t="str">
        <f>IFERROR(DZ4/'Donnees de base'!K4,"")</f>
        <v/>
      </c>
      <c r="EM4" s="368" t="str">
        <f>IFERROR(DZ4/'Donnees de base'!P4,"")</f>
        <v/>
      </c>
      <c r="EN4" s="368" t="str">
        <f>IFERROR(DZ4/'Donnees de base'!T4,"")</f>
        <v/>
      </c>
      <c r="EO4" s="368" t="str">
        <f>IFERROR(EE4/'Donnees de base'!L4,"")</f>
        <v/>
      </c>
      <c r="EP4" s="370" t="str">
        <f>IFERROR(EJ4/('Donnees de base'!K4+'Donnees de base'!L4),"")</f>
        <v/>
      </c>
      <c r="EQ4" s="346"/>
      <c r="ER4" s="525">
        <v>0</v>
      </c>
      <c r="ES4" s="372">
        <f t="shared" ref="ES4:ES49" si="30">EQ4-(ET4+EU4)</f>
        <v>0</v>
      </c>
      <c r="ET4" s="84"/>
      <c r="EU4" s="84"/>
      <c r="EV4" s="373" t="str">
        <f>IFERROR((((ET4+EU4)*'Donnees de base'!$X$49)-(DZ4+EE4))/((ET4+EU4)*'Donnees de base'!$X$49),"")</f>
        <v/>
      </c>
      <c r="EW4" s="374">
        <f>IFERROR(Jour3!EW4-(ET4+EU4),"")</f>
        <v>0</v>
      </c>
      <c r="EX4" s="346"/>
      <c r="EY4" s="84"/>
      <c r="EZ4" s="84"/>
      <c r="FA4" s="347"/>
      <c r="FB4" s="341"/>
      <c r="FC4" s="84"/>
      <c r="FD4" s="342"/>
      <c r="FE4" s="346"/>
      <c r="FF4" s="375" t="str">
        <f>IFERROR(FE4/'Donnees de base'!AC4,"")</f>
        <v/>
      </c>
      <c r="FG4" s="84"/>
      <c r="FH4" s="375" t="str">
        <f>IFERROR(FG4/'Donnees de base'!AD4,"")</f>
        <v/>
      </c>
      <c r="FI4" s="84"/>
      <c r="FJ4" s="375" t="str">
        <f>IFERROR(FI4/'Donnees de base'!AE4,"")</f>
        <v/>
      </c>
      <c r="FK4" s="84"/>
      <c r="FL4" s="375" t="str">
        <f>IFERROR(FK4/'Donnees de base'!AF4,"")</f>
        <v/>
      </c>
      <c r="FM4" s="84"/>
      <c r="FN4" s="375" t="str">
        <f>IFERROR(FM4/'Donnees de base'!AG4,"")</f>
        <v/>
      </c>
      <c r="FO4" s="376">
        <f t="shared" ref="FO4:FO48" si="31">SUM(FI4,FK4,FM4)</f>
        <v>0</v>
      </c>
      <c r="FP4" s="84"/>
      <c r="FQ4" s="375" t="str">
        <f>IFERROR(FP4/'Donnees de base'!AH4,"")</f>
        <v/>
      </c>
      <c r="FR4" s="84"/>
      <c r="FS4" s="375" t="str">
        <f>IFERROR(FR4/'Donnees de base'!AI4,"")</f>
        <v/>
      </c>
      <c r="FT4" s="84"/>
      <c r="FU4" s="375" t="str">
        <f>IFERROR(FT4/'Donnees de base'!AJ4,"")</f>
        <v/>
      </c>
      <c r="FV4" s="376">
        <f t="shared" ref="FV4:FV48" si="32">SUM(FP4,FR4,FT4)</f>
        <v>0</v>
      </c>
      <c r="FW4" s="84"/>
      <c r="FX4" s="375" t="str">
        <f>IFERROR(FW4/'Donnees de base'!AK4,"")</f>
        <v/>
      </c>
      <c r="FY4" s="84"/>
      <c r="FZ4" s="375" t="str">
        <f>IFERROR(FY4/'Donnees de base'!AL4,"")</f>
        <v/>
      </c>
      <c r="GA4" s="84"/>
      <c r="GB4" s="375" t="str">
        <f>IFERROR(GA4/'Donnees de base'!AM4,"")</f>
        <v/>
      </c>
      <c r="GC4" s="376">
        <f t="shared" ref="GC4:GC48" si="33">SUM(FW4,FY4,GA4)</f>
        <v>0</v>
      </c>
      <c r="GD4" s="84"/>
      <c r="GE4" s="375" t="str">
        <f>IFERROR(GD4/'Donnees de base'!AN4,"")</f>
        <v/>
      </c>
      <c r="GF4" s="72"/>
      <c r="GG4" s="375" t="str">
        <f>IFERROR(GF4/'Donnees de base'!AO4,"")</f>
        <v/>
      </c>
      <c r="GH4" s="84"/>
      <c r="GI4" s="375" t="str">
        <f>IFERROR(GH4/'Donnees de base'!AP4,"")</f>
        <v/>
      </c>
      <c r="GJ4" s="84"/>
      <c r="GK4" s="377" t="str">
        <f>IFERROR(GJ4/'Donnees de base'!AQ4,"")</f>
        <v/>
      </c>
      <c r="GL4" s="378">
        <f t="shared" ref="GL4:GL48" si="34">SUM(FE4,FG4,FO4,FV4,GC4,GD4,GF4,GH4,GJ4)</f>
        <v>0</v>
      </c>
      <c r="GM4" s="341"/>
      <c r="GN4" s="375" t="str">
        <f>IFERROR(GM4/'Donnees de base'!AS4,"")</f>
        <v/>
      </c>
      <c r="GO4" s="84"/>
      <c r="GP4" s="375" t="str">
        <f>IFERROR(GO4/'Donnees de base'!AT4,"")</f>
        <v/>
      </c>
      <c r="GQ4" s="84"/>
      <c r="GR4" s="375" t="str">
        <f>IFERROR(GQ4/'Donnees de base'!AU4,"")</f>
        <v/>
      </c>
      <c r="GS4" s="84"/>
      <c r="GT4" s="375" t="str">
        <f>IFERROR(GS4/'Donnees de base'!AV4,"")</f>
        <v/>
      </c>
      <c r="GU4" s="84"/>
      <c r="GV4" s="375" t="str">
        <f>IFERROR(GU4/'Donnees de base'!AW4,"")</f>
        <v/>
      </c>
      <c r="GW4" s="376">
        <f t="shared" ref="GW4:GW48" si="35">SUM(GQ4,GS4,GU4)</f>
        <v>0</v>
      </c>
      <c r="GX4" s="84"/>
      <c r="GY4" s="375" t="str">
        <f>IFERROR(GX4/'Donnees de base'!AX4,"")</f>
        <v/>
      </c>
      <c r="GZ4" s="84"/>
      <c r="HA4" s="375" t="str">
        <f>IFERROR(GZ4/'Donnees de base'!AY4,"")</f>
        <v/>
      </c>
      <c r="HB4" s="84"/>
      <c r="HC4" s="375" t="str">
        <f>IFERROR(HB4/'Donnees de base'!AZ4,"")</f>
        <v/>
      </c>
      <c r="HD4" s="376">
        <f t="shared" ref="HD4:HD48" si="36">SUM(GX4,GZ4,HB4)</f>
        <v>0</v>
      </c>
      <c r="HE4" s="84"/>
      <c r="HF4" s="375" t="str">
        <f>IFERROR(HE4/'Donnees de base'!BA4,"")</f>
        <v/>
      </c>
      <c r="HG4" s="84"/>
      <c r="HH4" s="375" t="str">
        <f>IFERROR(HG4/'Donnees de base'!BB4,"")</f>
        <v/>
      </c>
      <c r="HI4" s="84"/>
      <c r="HJ4" s="375" t="str">
        <f>IFERROR(HI4/'Donnees de base'!BC4,"")</f>
        <v/>
      </c>
      <c r="HK4" s="376">
        <f t="shared" ref="HK4:HK48" si="37">SUM(HE4,HG4,HI4)</f>
        <v>0</v>
      </c>
      <c r="HL4" s="84"/>
      <c r="HM4" s="375" t="str">
        <f>IFERROR(HL4/'Donnees de base'!BD4,"")</f>
        <v/>
      </c>
      <c r="HN4" s="84"/>
      <c r="HO4" s="375" t="str">
        <f>IFERROR(HN4/'Donnees de base'!BE4,"")</f>
        <v/>
      </c>
      <c r="HP4" s="84"/>
      <c r="HQ4" s="375" t="str">
        <f>IFERROR(HP4/'Donnees de base'!BF4,"")</f>
        <v/>
      </c>
      <c r="HR4" s="84"/>
      <c r="HS4" s="377" t="str">
        <f>IFERROR(HR4/'Donnees de base'!BG4,"")</f>
        <v/>
      </c>
      <c r="HT4" s="378">
        <f t="shared" ref="HT4:HT48" si="38">SUM(GM4,GO4,GW4,HD4,HK4,HL4,HN4,HP4,HR4)</f>
        <v>0</v>
      </c>
      <c r="HU4" s="341"/>
      <c r="HV4" s="375" t="str">
        <f>IFERROR(HU4/'Donnees de base'!BI4,"")</f>
        <v/>
      </c>
      <c r="HW4" s="84"/>
      <c r="HX4" s="375" t="str">
        <f>IFERROR(HW4/'Donnees de base'!BJ4,"")</f>
        <v/>
      </c>
      <c r="HY4" s="84"/>
      <c r="HZ4" s="375" t="str">
        <f>IFERROR(HY4/'Donnees de base'!BK4,"")</f>
        <v/>
      </c>
      <c r="IA4" s="84"/>
      <c r="IB4" s="375" t="str">
        <f>IFERROR(IA4/'Donnees de base'!BL4,"")</f>
        <v/>
      </c>
      <c r="IC4" s="84"/>
      <c r="ID4" s="375" t="str">
        <f>IFERROR(IC4/'Donnees de base'!BM4,"")</f>
        <v/>
      </c>
      <c r="IE4" s="376">
        <f t="shared" ref="IE4:IE48" si="39">SUM(HY4,IA4,IC4)</f>
        <v>0</v>
      </c>
      <c r="IF4" s="84"/>
      <c r="IG4" s="375" t="str">
        <f>IFERROR(IF4/'Donnees de base'!BN4,"")</f>
        <v/>
      </c>
      <c r="IH4" s="84"/>
      <c r="II4" s="375" t="str">
        <f>IFERROR(IH4/'Donnees de base'!BO4,"")</f>
        <v/>
      </c>
      <c r="IJ4" s="84"/>
      <c r="IK4" s="375" t="str">
        <f>IFERROR(IJ4/'Donnees de base'!BP4,"")</f>
        <v/>
      </c>
      <c r="IL4" s="376">
        <f t="shared" ref="IL4:IL48" si="40">SUM(IF4,IH4,IJ4)</f>
        <v>0</v>
      </c>
      <c r="IM4" s="84"/>
      <c r="IN4" s="375" t="str">
        <f>IFERROR(IM4/'Donnees de base'!BQ4,"")</f>
        <v/>
      </c>
      <c r="IO4" s="84"/>
      <c r="IP4" s="375" t="str">
        <f>IFERROR(IO4/'Donnees de base'!BR4,"")</f>
        <v/>
      </c>
      <c r="IQ4" s="84"/>
      <c r="IR4" s="375" t="str">
        <f>IFERROR(IQ4/'Donnees de base'!BS4,"")</f>
        <v/>
      </c>
      <c r="IS4" s="376">
        <f t="shared" ref="IS4:IS48" si="41">SUM(IM4,IO4,IQ4)</f>
        <v>0</v>
      </c>
      <c r="IT4" s="84"/>
      <c r="IU4" s="375" t="str">
        <f>IFERROR(IT4/'Donnees de base'!BT4,"")</f>
        <v/>
      </c>
      <c r="IV4" s="84"/>
      <c r="IW4" s="375" t="str">
        <f>IFERROR(IV4/'Donnees de base'!BU4,"")</f>
        <v/>
      </c>
      <c r="IX4" s="84"/>
      <c r="IY4" s="375" t="str">
        <f>IFERROR(IX4/'Donnees de base'!BV4,"")</f>
        <v/>
      </c>
      <c r="IZ4" s="84"/>
      <c r="JA4" s="377" t="str">
        <f>IFERROR(IZ4/'Donnees de base'!BW4,"")</f>
        <v/>
      </c>
      <c r="JB4" s="378">
        <f t="shared" ref="JB4:JB48" si="42">SUM(HU4,HW4,IE4,IL4,IS4,IT4,IV4,IX4,IZ4)</f>
        <v>0</v>
      </c>
      <c r="JC4" s="341"/>
      <c r="JD4" s="375" t="str">
        <f>IFERROR(JC4/'Donnees de base'!BY4,"")</f>
        <v/>
      </c>
      <c r="JE4" s="84"/>
      <c r="JF4" s="84"/>
      <c r="JG4" s="84"/>
      <c r="JH4" s="84"/>
      <c r="JI4" s="333">
        <f t="shared" ref="JI4:JI48" si="43">SUM(JE4,JF4,JG4,JH4)</f>
        <v>0</v>
      </c>
      <c r="JJ4" s="377" t="str">
        <f>IFERROR(JI4/('Donnees de base'!CD4-'Donnees de base'!BY4),"")</f>
        <v/>
      </c>
      <c r="JK4" s="378">
        <f t="shared" ref="JK4:JK48" si="44">SUM(JC4,JE4,JF4,JG4,JH4)</f>
        <v>0</v>
      </c>
    </row>
    <row r="5" spans="1:271" ht="15.4">
      <c r="A5" s="214" t="str">
        <f>IF('Donnees de base'!A5="","",'Donnees de base'!A5)</f>
        <v>COUP</v>
      </c>
      <c r="B5" s="215" t="str">
        <f>IF('Donnees de base'!B5="","",'Donnees de base'!B5)</f>
        <v>GPEI</v>
      </c>
      <c r="C5" s="215" t="str">
        <f>IF('Donnees de base'!C5="","",'Donnees de base'!C5)</f>
        <v>DATA</v>
      </c>
      <c r="D5" s="215" t="str">
        <f>IF('Donnees de base'!D5="","",'Donnees de base'!D5)</f>
        <v/>
      </c>
      <c r="E5" s="216" t="str">
        <f>IF('Donnees de base'!H5="","",'Donnees de base'!H5)</f>
        <v/>
      </c>
      <c r="F5" s="227">
        <v>0</v>
      </c>
      <c r="G5" s="228"/>
      <c r="H5" s="229" t="str">
        <f>IF('Donnees de base'!Y5="","",'Donnees de base'!Y5)</f>
        <v/>
      </c>
      <c r="I5" s="106"/>
      <c r="J5" s="230">
        <f t="shared" si="0"/>
        <v>0</v>
      </c>
      <c r="K5" s="105"/>
      <c r="L5" s="106"/>
      <c r="M5" s="230">
        <f t="shared" si="1"/>
        <v>0</v>
      </c>
      <c r="N5" s="105"/>
      <c r="O5" s="105"/>
      <c r="P5" s="231">
        <f t="shared" si="2"/>
        <v>0</v>
      </c>
      <c r="Q5" s="105"/>
      <c r="R5" s="105"/>
      <c r="S5" s="231">
        <f t="shared" si="3"/>
        <v>0</v>
      </c>
      <c r="T5" s="232">
        <f t="shared" ref="T5:U5" si="45">SUM(N5,Q5)</f>
        <v>0</v>
      </c>
      <c r="U5" s="232">
        <f t="shared" si="45"/>
        <v>0</v>
      </c>
      <c r="V5" s="231">
        <f t="shared" si="5"/>
        <v>0</v>
      </c>
      <c r="W5" s="105"/>
      <c r="X5" s="228"/>
      <c r="Y5" s="103"/>
      <c r="Z5" s="105"/>
      <c r="AA5" s="105"/>
      <c r="AB5" s="105"/>
      <c r="AC5" s="106"/>
      <c r="AD5" s="107"/>
      <c r="AE5" s="228"/>
      <c r="AF5" s="103"/>
      <c r="AG5" s="105"/>
      <c r="AH5" s="105"/>
      <c r="AI5" s="105"/>
      <c r="AJ5" s="105"/>
      <c r="AK5" s="105"/>
      <c r="AL5" s="105"/>
      <c r="AM5" s="105"/>
      <c r="AN5" s="106"/>
      <c r="AO5" s="107"/>
      <c r="AP5" s="105"/>
      <c r="AQ5" s="105"/>
      <c r="AR5" s="105"/>
      <c r="AS5" s="105"/>
      <c r="AT5" s="105"/>
      <c r="AU5" s="105"/>
      <c r="AV5" s="105"/>
      <c r="AW5" s="228"/>
      <c r="AX5" s="103"/>
      <c r="AY5" s="105"/>
      <c r="AZ5" s="105"/>
      <c r="BA5" s="105"/>
      <c r="BB5" s="105"/>
      <c r="BC5" s="105"/>
      <c r="BD5" s="105"/>
      <c r="BE5" s="105"/>
      <c r="BF5" s="105"/>
      <c r="BG5" s="105"/>
      <c r="BH5" s="105"/>
      <c r="BI5" s="106"/>
      <c r="BJ5" s="107"/>
      <c r="BK5" s="228"/>
      <c r="BL5" s="379" t="str">
        <f t="shared" si="6"/>
        <v/>
      </c>
      <c r="BM5" s="380" t="str">
        <f t="shared" si="7"/>
        <v/>
      </c>
      <c r="BN5" s="380" t="str">
        <f>IFERROR(K5/('Donnees de base'!M5*0.48),"")</f>
        <v/>
      </c>
      <c r="BO5" s="380" t="str">
        <f>IFERROR(L5/('Donnees de base'!M5*0.52),"")</f>
        <v/>
      </c>
      <c r="BP5" s="380" t="str">
        <f>IFERROR(T5/('Donnees de base'!K5*0.48),"")</f>
        <v/>
      </c>
      <c r="BQ5" s="380" t="str">
        <f>IFERROR(U5/('Donnees de base'!K5*0.52),"")</f>
        <v/>
      </c>
      <c r="BR5" s="380" t="str">
        <f>IFERROR(W5/('Donnees de base'!L5*0.48),"")</f>
        <v/>
      </c>
      <c r="BS5" s="380" t="str">
        <f>IFERROR(X5/('Donnees de base'!L5*0.52),"")</f>
        <v/>
      </c>
      <c r="BT5" s="380" t="s">
        <v>309</v>
      </c>
      <c r="BU5" s="381" t="s">
        <v>309</v>
      </c>
      <c r="BV5" s="380" t="s">
        <v>309</v>
      </c>
      <c r="BW5" s="380" t="s">
        <v>309</v>
      </c>
      <c r="BX5" s="380" t="s">
        <v>309</v>
      </c>
      <c r="BY5" s="380" t="s">
        <v>309</v>
      </c>
      <c r="BZ5" s="380" t="s">
        <v>309</v>
      </c>
      <c r="CA5" s="380" t="s">
        <v>309</v>
      </c>
      <c r="CB5" s="380" t="s">
        <v>309</v>
      </c>
      <c r="CC5" s="380" t="s">
        <v>309</v>
      </c>
      <c r="CD5" s="380" t="str">
        <f>IFERROR(AN5/('Donnees de base'!M5*0.48),"")</f>
        <v/>
      </c>
      <c r="CE5" s="380" t="s">
        <v>309</v>
      </c>
      <c r="CF5" s="380" t="s">
        <v>309</v>
      </c>
      <c r="CG5" s="380" t="s">
        <v>309</v>
      </c>
      <c r="CH5" s="382" t="s">
        <v>309</v>
      </c>
      <c r="CI5" s="332"/>
      <c r="CJ5" s="333" t="str">
        <f>IF('Donnees de base'!C5="","",'Donnees de base'!C5)</f>
        <v>DATA</v>
      </c>
      <c r="CK5" s="333" t="str">
        <f>IF('Donnees de base'!D5="","",'Donnees de base'!D5)</f>
        <v/>
      </c>
      <c r="CL5" s="333">
        <f>IF('Donnees de base'!G5="","",'Donnees de base'!G5)</f>
        <v>0</v>
      </c>
      <c r="CM5" s="84"/>
      <c r="CN5" s="383" t="s">
        <v>309</v>
      </c>
      <c r="CO5" s="335">
        <f>IF('Donnees de base'!K5="","",'Donnees de base'!K5)</f>
        <v>0</v>
      </c>
      <c r="CP5" s="423"/>
      <c r="CQ5" s="110"/>
      <c r="CR5" s="110"/>
      <c r="CS5" s="433"/>
      <c r="CT5" s="419">
        <f t="shared" si="8"/>
        <v>0</v>
      </c>
      <c r="CU5" s="389">
        <f t="shared" si="9"/>
        <v>0</v>
      </c>
      <c r="CV5" s="420">
        <f t="shared" si="10"/>
        <v>0</v>
      </c>
      <c r="CW5" s="341"/>
      <c r="CX5" s="84"/>
      <c r="CY5" s="386"/>
      <c r="CZ5" s="391"/>
      <c r="DA5" s="392">
        <f t="shared" si="11"/>
        <v>0</v>
      </c>
      <c r="DB5" s="393">
        <f t="shared" si="12"/>
        <v>0</v>
      </c>
      <c r="DC5" s="394">
        <f t="shared" si="13"/>
        <v>0</v>
      </c>
      <c r="DD5" s="395"/>
      <c r="DE5" s="386"/>
      <c r="DF5" s="386"/>
      <c r="DG5" s="396"/>
      <c r="DH5" s="392">
        <f t="shared" si="14"/>
        <v>0</v>
      </c>
      <c r="DI5" s="393">
        <f t="shared" si="15"/>
        <v>0</v>
      </c>
      <c r="DJ5" s="394">
        <f t="shared" si="16"/>
        <v>0</v>
      </c>
      <c r="DK5" s="397"/>
      <c r="DL5" s="386"/>
      <c r="DM5" s="386"/>
      <c r="DN5" s="391"/>
      <c r="DO5" s="348">
        <f t="shared" si="17"/>
        <v>0</v>
      </c>
      <c r="DP5" s="333">
        <f t="shared" si="18"/>
        <v>0</v>
      </c>
      <c r="DQ5" s="349">
        <f t="shared" si="19"/>
        <v>0</v>
      </c>
      <c r="DR5" s="430">
        <f t="shared" ref="DR5:DS5" si="46">SUM(CT5,DH5)</f>
        <v>0</v>
      </c>
      <c r="DS5" s="399">
        <f t="shared" si="46"/>
        <v>0</v>
      </c>
      <c r="DT5" s="431">
        <f t="shared" si="21"/>
        <v>0</v>
      </c>
      <c r="DU5" s="401">
        <f t="shared" ref="DU5:DV5" si="47">SUM(DA5,DO5)</f>
        <v>0</v>
      </c>
      <c r="DV5" s="399">
        <f t="shared" si="47"/>
        <v>0</v>
      </c>
      <c r="DW5" s="402">
        <f t="shared" si="23"/>
        <v>0</v>
      </c>
      <c r="DX5" s="432">
        <f t="shared" ref="DX5:DY5" si="48">SUM(CP5,CR5,CW5,CY5,DD5,DF5,DK5,DM5)</f>
        <v>0</v>
      </c>
      <c r="DY5" s="351">
        <f t="shared" si="48"/>
        <v>0</v>
      </c>
      <c r="DZ5" s="354">
        <f t="shared" si="25"/>
        <v>0</v>
      </c>
      <c r="EA5" s="526"/>
      <c r="EB5" s="527"/>
      <c r="EC5" s="528"/>
      <c r="ED5" s="529"/>
      <c r="EE5" s="408">
        <f t="shared" si="26"/>
        <v>0</v>
      </c>
      <c r="EF5" s="409">
        <f t="shared" si="27"/>
        <v>0</v>
      </c>
      <c r="EG5" s="410" t="str">
        <f>IFERROR(EF5/'Donnees de base'!E5,"")</f>
        <v/>
      </c>
      <c r="EH5" s="410">
        <f t="shared" si="28"/>
        <v>0</v>
      </c>
      <c r="EI5" s="411" t="str">
        <f>IFERROR(EH5/'Donnees de base'!F5,"")</f>
        <v/>
      </c>
      <c r="EJ5" s="365">
        <f t="shared" si="29"/>
        <v>0</v>
      </c>
      <c r="EK5" s="366" t="str">
        <f>IFERROR(EJ5/'Donnees de base'!G5,"")</f>
        <v/>
      </c>
      <c r="EL5" s="412" t="str">
        <f>IFERROR(DZ5/'Donnees de base'!K5,"")</f>
        <v/>
      </c>
      <c r="EM5" s="413" t="str">
        <f>IFERROR(DZ5/'Donnees de base'!P5,"")</f>
        <v/>
      </c>
      <c r="EN5" s="413" t="str">
        <f>IFERROR(DZ5/'Donnees de base'!T5,"")</f>
        <v/>
      </c>
      <c r="EO5" s="413" t="str">
        <f>IFERROR(EE5/'Donnees de base'!L5,"")</f>
        <v/>
      </c>
      <c r="EP5" s="370" t="str">
        <f>IFERROR(EJ5/('Donnees de base'!K5+'Donnees de base'!L5),"")</f>
        <v/>
      </c>
      <c r="EQ5" s="346"/>
      <c r="ER5" s="525">
        <v>0</v>
      </c>
      <c r="ES5" s="372">
        <f t="shared" si="30"/>
        <v>0</v>
      </c>
      <c r="ET5" s="84"/>
      <c r="EU5" s="84"/>
      <c r="EV5" s="373" t="str">
        <f>IFERROR((((ET5+EU5)*'Donnees de base'!$X$49)-(DZ5+EE5))/((ET5+EU5)*'Donnees de base'!$X$49),"")</f>
        <v/>
      </c>
      <c r="EW5" s="374">
        <f>IFERROR(Jour3!EW5-(ET5+EU5),"")</f>
        <v>0</v>
      </c>
      <c r="EX5" s="395"/>
      <c r="EY5" s="386"/>
      <c r="EZ5" s="386"/>
      <c r="FA5" s="396"/>
      <c r="FB5" s="397"/>
      <c r="FC5" s="386"/>
      <c r="FD5" s="391"/>
      <c r="FE5" s="395"/>
      <c r="FF5" s="415" t="str">
        <f>IFERROR(FE5/'Donnees de base'!AC5,"")</f>
        <v/>
      </c>
      <c r="FG5" s="386"/>
      <c r="FH5" s="415" t="str">
        <f>IFERROR(FG5/'Donnees de base'!AD5,"")</f>
        <v/>
      </c>
      <c r="FI5" s="386"/>
      <c r="FJ5" s="415" t="str">
        <f>IFERROR(FI5/'Donnees de base'!AE5,"")</f>
        <v/>
      </c>
      <c r="FK5" s="386"/>
      <c r="FL5" s="415" t="str">
        <f>IFERROR(FK5/'Donnees de base'!AF5,"")</f>
        <v/>
      </c>
      <c r="FM5" s="386"/>
      <c r="FN5" s="415" t="str">
        <f>IFERROR(FM5/'Donnees de base'!AG5,"")</f>
        <v/>
      </c>
      <c r="FO5" s="416">
        <f t="shared" si="31"/>
        <v>0</v>
      </c>
      <c r="FP5" s="386"/>
      <c r="FQ5" s="415" t="str">
        <f>IFERROR(FP5/'Donnees de base'!AH5,"")</f>
        <v/>
      </c>
      <c r="FR5" s="386"/>
      <c r="FS5" s="415" t="str">
        <f>IFERROR(FR5/'Donnees de base'!AI5,"")</f>
        <v/>
      </c>
      <c r="FT5" s="386"/>
      <c r="FU5" s="415" t="str">
        <f>IFERROR(FT5/'Donnees de base'!AJ5,"")</f>
        <v/>
      </c>
      <c r="FV5" s="416">
        <f t="shared" si="32"/>
        <v>0</v>
      </c>
      <c r="FW5" s="386"/>
      <c r="FX5" s="415" t="str">
        <f>IFERROR(FW5/'Donnees de base'!AK5,"")</f>
        <v/>
      </c>
      <c r="FY5" s="386"/>
      <c r="FZ5" s="415" t="str">
        <f>IFERROR(FY5/'Donnees de base'!AL5,"")</f>
        <v/>
      </c>
      <c r="GA5" s="386"/>
      <c r="GB5" s="415" t="str">
        <f>IFERROR(GA5/'Donnees de base'!AM5,"")</f>
        <v/>
      </c>
      <c r="GC5" s="416">
        <f t="shared" si="33"/>
        <v>0</v>
      </c>
      <c r="GD5" s="386"/>
      <c r="GE5" s="415" t="str">
        <f>IFERROR(GD5/'Donnees de base'!AN5,"")</f>
        <v/>
      </c>
      <c r="GF5" s="101"/>
      <c r="GG5" s="415" t="str">
        <f>IFERROR(GF5/'Donnees de base'!AO5,"")</f>
        <v/>
      </c>
      <c r="GH5" s="386"/>
      <c r="GI5" s="415" t="str">
        <f>IFERROR(GH5/'Donnees de base'!AP5,"")</f>
        <v/>
      </c>
      <c r="GJ5" s="386"/>
      <c r="GK5" s="417" t="str">
        <f>IFERROR(GJ5/'Donnees de base'!AQ5,"")</f>
        <v/>
      </c>
      <c r="GL5" s="418">
        <f t="shared" si="34"/>
        <v>0</v>
      </c>
      <c r="GM5" s="397"/>
      <c r="GN5" s="415" t="str">
        <f>IFERROR(GM5/'Donnees de base'!AS5,"")</f>
        <v/>
      </c>
      <c r="GO5" s="386"/>
      <c r="GP5" s="415" t="str">
        <f>IFERROR(GO5/'Donnees de base'!AT5,"")</f>
        <v/>
      </c>
      <c r="GQ5" s="386"/>
      <c r="GR5" s="415" t="str">
        <f>IFERROR(GQ5/'Donnees de base'!AU5,"")</f>
        <v/>
      </c>
      <c r="GS5" s="386"/>
      <c r="GT5" s="415" t="str">
        <f>IFERROR(GS5/'Donnees de base'!AV5,"")</f>
        <v/>
      </c>
      <c r="GU5" s="386"/>
      <c r="GV5" s="415" t="str">
        <f>IFERROR(GU5/'Donnees de base'!AW5,"")</f>
        <v/>
      </c>
      <c r="GW5" s="416">
        <f t="shared" si="35"/>
        <v>0</v>
      </c>
      <c r="GX5" s="386"/>
      <c r="GY5" s="415" t="str">
        <f>IFERROR(GX5/'Donnees de base'!AX5,"")</f>
        <v/>
      </c>
      <c r="GZ5" s="386"/>
      <c r="HA5" s="415" t="str">
        <f>IFERROR(GZ5/'Donnees de base'!AY5,"")</f>
        <v/>
      </c>
      <c r="HB5" s="386"/>
      <c r="HC5" s="415" t="str">
        <f>IFERROR(HB5/'Donnees de base'!AZ5,"")</f>
        <v/>
      </c>
      <c r="HD5" s="416">
        <f t="shared" si="36"/>
        <v>0</v>
      </c>
      <c r="HE5" s="386"/>
      <c r="HF5" s="415" t="str">
        <f>IFERROR(HE5/'Donnees de base'!BA5,"")</f>
        <v/>
      </c>
      <c r="HG5" s="386"/>
      <c r="HH5" s="415" t="str">
        <f>IFERROR(HG5/'Donnees de base'!BB5,"")</f>
        <v/>
      </c>
      <c r="HI5" s="386"/>
      <c r="HJ5" s="415" t="str">
        <f>IFERROR(HI5/'Donnees de base'!BC5,"")</f>
        <v/>
      </c>
      <c r="HK5" s="416">
        <f t="shared" si="37"/>
        <v>0</v>
      </c>
      <c r="HL5" s="386"/>
      <c r="HM5" s="415" t="str">
        <f>IFERROR(HL5/'Donnees de base'!BD5,"")</f>
        <v/>
      </c>
      <c r="HN5" s="386"/>
      <c r="HO5" s="415" t="str">
        <f>IFERROR(HN5/'Donnees de base'!BE5,"")</f>
        <v/>
      </c>
      <c r="HP5" s="386"/>
      <c r="HQ5" s="415" t="str">
        <f>IFERROR(HP5/'Donnees de base'!BF5,"")</f>
        <v/>
      </c>
      <c r="HR5" s="386"/>
      <c r="HS5" s="417" t="str">
        <f>IFERROR(HR5/'Donnees de base'!BG5,"")</f>
        <v/>
      </c>
      <c r="HT5" s="418">
        <f t="shared" si="38"/>
        <v>0</v>
      </c>
      <c r="HU5" s="397"/>
      <c r="HV5" s="415" t="str">
        <f>IFERROR(HU5/'Donnees de base'!BI5,"")</f>
        <v/>
      </c>
      <c r="HW5" s="386"/>
      <c r="HX5" s="415" t="str">
        <f>IFERROR(HW5/'Donnees de base'!BJ5,"")</f>
        <v/>
      </c>
      <c r="HY5" s="386"/>
      <c r="HZ5" s="415" t="str">
        <f>IFERROR(HY5/'Donnees de base'!BK5,"")</f>
        <v/>
      </c>
      <c r="IA5" s="386"/>
      <c r="IB5" s="415" t="str">
        <f>IFERROR(IA5/'Donnees de base'!BL5,"")</f>
        <v/>
      </c>
      <c r="IC5" s="386"/>
      <c r="ID5" s="415" t="str">
        <f>IFERROR(IC5/'Donnees de base'!BM5,"")</f>
        <v/>
      </c>
      <c r="IE5" s="416">
        <f t="shared" si="39"/>
        <v>0</v>
      </c>
      <c r="IF5" s="386"/>
      <c r="IG5" s="415" t="str">
        <f>IFERROR(IF5/'Donnees de base'!BN5,"")</f>
        <v/>
      </c>
      <c r="IH5" s="386"/>
      <c r="II5" s="415" t="str">
        <f>IFERROR(IH5/'Donnees de base'!BO5,"")</f>
        <v/>
      </c>
      <c r="IJ5" s="386"/>
      <c r="IK5" s="415" t="str">
        <f>IFERROR(IJ5/'Donnees de base'!BP5,"")</f>
        <v/>
      </c>
      <c r="IL5" s="416">
        <f t="shared" si="40"/>
        <v>0</v>
      </c>
      <c r="IM5" s="386"/>
      <c r="IN5" s="415" t="str">
        <f>IFERROR(IM5/'Donnees de base'!BQ5,"")</f>
        <v/>
      </c>
      <c r="IO5" s="386"/>
      <c r="IP5" s="415" t="str">
        <f>IFERROR(IO5/'Donnees de base'!BR5,"")</f>
        <v/>
      </c>
      <c r="IQ5" s="386"/>
      <c r="IR5" s="415" t="str">
        <f>IFERROR(IQ5/'Donnees de base'!BS5,"")</f>
        <v/>
      </c>
      <c r="IS5" s="416">
        <f t="shared" si="41"/>
        <v>0</v>
      </c>
      <c r="IT5" s="386"/>
      <c r="IU5" s="415" t="str">
        <f>IFERROR(IT5/'Donnees de base'!BT5,"")</f>
        <v/>
      </c>
      <c r="IV5" s="386"/>
      <c r="IW5" s="415" t="str">
        <f>IFERROR(IV5/'Donnees de base'!BU5,"")</f>
        <v/>
      </c>
      <c r="IX5" s="386"/>
      <c r="IY5" s="415" t="str">
        <f>IFERROR(IX5/'Donnees de base'!BV5,"")</f>
        <v/>
      </c>
      <c r="IZ5" s="386"/>
      <c r="JA5" s="417" t="str">
        <f>IFERROR(IZ5/'Donnees de base'!BW5,"")</f>
        <v/>
      </c>
      <c r="JB5" s="418">
        <f t="shared" si="42"/>
        <v>0</v>
      </c>
      <c r="JC5" s="397"/>
      <c r="JD5" s="415" t="str">
        <f>IFERROR(JC5/'Donnees de base'!BY5,"")</f>
        <v/>
      </c>
      <c r="JE5" s="386"/>
      <c r="JF5" s="386"/>
      <c r="JG5" s="386"/>
      <c r="JH5" s="386"/>
      <c r="JI5" s="389">
        <f t="shared" si="43"/>
        <v>0</v>
      </c>
      <c r="JJ5" s="417" t="str">
        <f>IFERROR(JI5/('Donnees de base'!CD5-'Donnees de base'!BY5),"")</f>
        <v/>
      </c>
      <c r="JK5" s="418">
        <f t="shared" si="44"/>
        <v>0</v>
      </c>
    </row>
    <row r="6" spans="1:271" ht="15.4">
      <c r="A6" s="214" t="str">
        <f>IF('Donnees de base'!A6="","",'Donnees de base'!A6)</f>
        <v>COUP</v>
      </c>
      <c r="B6" s="215" t="str">
        <f>IF('Donnees de base'!B6="","",'Donnees de base'!B6)</f>
        <v>GPEI</v>
      </c>
      <c r="C6" s="215" t="str">
        <f>IF('Donnees de base'!C6="","",'Donnees de base'!C6)</f>
        <v>DATA</v>
      </c>
      <c r="D6" s="215" t="str">
        <f>IF('Donnees de base'!D6="","",'Donnees de base'!D6)</f>
        <v/>
      </c>
      <c r="E6" s="216" t="str">
        <f>IF('Donnees de base'!H6="","",'Donnees de base'!H6)</f>
        <v/>
      </c>
      <c r="F6" s="227">
        <v>0</v>
      </c>
      <c r="G6" s="228"/>
      <c r="H6" s="229" t="str">
        <f>IF('Donnees de base'!Y6="","",'Donnees de base'!Y6)</f>
        <v/>
      </c>
      <c r="I6" s="106"/>
      <c r="J6" s="230">
        <f t="shared" si="0"/>
        <v>0</v>
      </c>
      <c r="K6" s="105"/>
      <c r="L6" s="106"/>
      <c r="M6" s="230">
        <f t="shared" si="1"/>
        <v>0</v>
      </c>
      <c r="N6" s="105"/>
      <c r="O6" s="105"/>
      <c r="P6" s="231">
        <f t="shared" si="2"/>
        <v>0</v>
      </c>
      <c r="Q6" s="105"/>
      <c r="R6" s="105"/>
      <c r="S6" s="231">
        <f t="shared" si="3"/>
        <v>0</v>
      </c>
      <c r="T6" s="232">
        <f t="shared" ref="T6:U6" si="49">SUM(N6,Q6)</f>
        <v>0</v>
      </c>
      <c r="U6" s="232">
        <f t="shared" si="49"/>
        <v>0</v>
      </c>
      <c r="V6" s="231">
        <f t="shared" si="5"/>
        <v>0</v>
      </c>
      <c r="W6" s="105"/>
      <c r="X6" s="228"/>
      <c r="Y6" s="103"/>
      <c r="Z6" s="105"/>
      <c r="AA6" s="115"/>
      <c r="AB6" s="115"/>
      <c r="AC6" s="106"/>
      <c r="AD6" s="107"/>
      <c r="AE6" s="228"/>
      <c r="AF6" s="103"/>
      <c r="AG6" s="105"/>
      <c r="AH6" s="105"/>
      <c r="AI6" s="105"/>
      <c r="AJ6" s="105"/>
      <c r="AK6" s="105"/>
      <c r="AL6" s="105"/>
      <c r="AM6" s="105"/>
      <c r="AN6" s="106"/>
      <c r="AO6" s="107"/>
      <c r="AP6" s="105"/>
      <c r="AQ6" s="105"/>
      <c r="AR6" s="105"/>
      <c r="AS6" s="105"/>
      <c r="AT6" s="105"/>
      <c r="AU6" s="105"/>
      <c r="AV6" s="105"/>
      <c r="AW6" s="228"/>
      <c r="AX6" s="103"/>
      <c r="AY6" s="105"/>
      <c r="AZ6" s="105"/>
      <c r="BA6" s="105"/>
      <c r="BB6" s="105"/>
      <c r="BC6" s="105"/>
      <c r="BD6" s="105"/>
      <c r="BE6" s="105"/>
      <c r="BF6" s="105"/>
      <c r="BG6" s="105"/>
      <c r="BH6" s="105"/>
      <c r="BI6" s="106"/>
      <c r="BJ6" s="107"/>
      <c r="BK6" s="228"/>
      <c r="BL6" s="379" t="str">
        <f t="shared" si="6"/>
        <v/>
      </c>
      <c r="BM6" s="380" t="str">
        <f t="shared" si="7"/>
        <v/>
      </c>
      <c r="BN6" s="380" t="str">
        <f>IFERROR(K6/('Donnees de base'!M6*0.48),"")</f>
        <v/>
      </c>
      <c r="BO6" s="380" t="str">
        <f>IFERROR(L6/('Donnees de base'!M6*0.52),"")</f>
        <v/>
      </c>
      <c r="BP6" s="380" t="str">
        <f>IFERROR(T6/('Donnees de base'!K6*0.48),"")</f>
        <v/>
      </c>
      <c r="BQ6" s="380" t="str">
        <f>IFERROR(U6/('Donnees de base'!K6*0.52),"")</f>
        <v/>
      </c>
      <c r="BR6" s="380" t="str">
        <f>IFERROR(W6/('Donnees de base'!L6*0.48),"")</f>
        <v/>
      </c>
      <c r="BS6" s="380" t="str">
        <f>IFERROR(X6/('Donnees de base'!L6*0.52),"")</f>
        <v/>
      </c>
      <c r="BT6" s="380" t="s">
        <v>309</v>
      </c>
      <c r="BU6" s="381" t="s">
        <v>309</v>
      </c>
      <c r="BV6" s="380" t="s">
        <v>309</v>
      </c>
      <c r="BW6" s="380" t="s">
        <v>309</v>
      </c>
      <c r="BX6" s="380" t="s">
        <v>309</v>
      </c>
      <c r="BY6" s="380" t="s">
        <v>309</v>
      </c>
      <c r="BZ6" s="380" t="s">
        <v>309</v>
      </c>
      <c r="CA6" s="380" t="s">
        <v>309</v>
      </c>
      <c r="CB6" s="380" t="s">
        <v>309</v>
      </c>
      <c r="CC6" s="380" t="s">
        <v>309</v>
      </c>
      <c r="CD6" s="380" t="str">
        <f>IFERROR(AN6/('Donnees de base'!M6*0.48),"")</f>
        <v/>
      </c>
      <c r="CE6" s="380" t="s">
        <v>309</v>
      </c>
      <c r="CF6" s="380" t="s">
        <v>309</v>
      </c>
      <c r="CG6" s="380" t="s">
        <v>309</v>
      </c>
      <c r="CH6" s="382" t="s">
        <v>309</v>
      </c>
      <c r="CI6" s="332"/>
      <c r="CJ6" s="333" t="str">
        <f>IF('Donnees de base'!C6="","",'Donnees de base'!C6)</f>
        <v>DATA</v>
      </c>
      <c r="CK6" s="333" t="str">
        <f>IF('Donnees de base'!D6="","",'Donnees de base'!D6)</f>
        <v/>
      </c>
      <c r="CL6" s="333">
        <f>IF('Donnees de base'!G6="","",'Donnees de base'!G6)</f>
        <v>0</v>
      </c>
      <c r="CM6" s="84"/>
      <c r="CN6" s="383" t="s">
        <v>309</v>
      </c>
      <c r="CO6" s="335">
        <f>IF('Donnees de base'!K6="","",'Donnees de base'!K6)</f>
        <v>0</v>
      </c>
      <c r="CP6" s="397"/>
      <c r="CQ6" s="386"/>
      <c r="CR6" s="386"/>
      <c r="CS6" s="387"/>
      <c r="CT6" s="419">
        <f t="shared" si="8"/>
        <v>0</v>
      </c>
      <c r="CU6" s="389">
        <f t="shared" si="9"/>
        <v>0</v>
      </c>
      <c r="CV6" s="420">
        <f t="shared" si="10"/>
        <v>0</v>
      </c>
      <c r="CW6" s="341"/>
      <c r="CX6" s="84"/>
      <c r="CY6" s="110"/>
      <c r="CZ6" s="424"/>
      <c r="DA6" s="419">
        <f t="shared" si="11"/>
        <v>0</v>
      </c>
      <c r="DB6" s="389">
        <f t="shared" si="12"/>
        <v>0</v>
      </c>
      <c r="DC6" s="420">
        <f t="shared" si="13"/>
        <v>0</v>
      </c>
      <c r="DD6" s="421"/>
      <c r="DE6" s="110"/>
      <c r="DF6" s="110"/>
      <c r="DG6" s="422"/>
      <c r="DH6" s="419">
        <f t="shared" si="14"/>
        <v>0</v>
      </c>
      <c r="DI6" s="389">
        <f t="shared" si="15"/>
        <v>0</v>
      </c>
      <c r="DJ6" s="420">
        <f t="shared" si="16"/>
        <v>0</v>
      </c>
      <c r="DK6" s="423"/>
      <c r="DL6" s="110"/>
      <c r="DM6" s="110"/>
      <c r="DN6" s="424"/>
      <c r="DO6" s="348">
        <f t="shared" si="17"/>
        <v>0</v>
      </c>
      <c r="DP6" s="333">
        <f t="shared" si="18"/>
        <v>0</v>
      </c>
      <c r="DQ6" s="349">
        <f t="shared" si="19"/>
        <v>0</v>
      </c>
      <c r="DR6" s="430">
        <f t="shared" ref="DR6:DS6" si="50">SUM(CT6,DH6)</f>
        <v>0</v>
      </c>
      <c r="DS6" s="399">
        <f t="shared" si="50"/>
        <v>0</v>
      </c>
      <c r="DT6" s="431">
        <f t="shared" si="21"/>
        <v>0</v>
      </c>
      <c r="DU6" s="401">
        <f t="shared" ref="DU6:DV6" si="51">SUM(DA6,DO6)</f>
        <v>0</v>
      </c>
      <c r="DV6" s="399">
        <f t="shared" si="51"/>
        <v>0</v>
      </c>
      <c r="DW6" s="402">
        <f t="shared" si="23"/>
        <v>0</v>
      </c>
      <c r="DX6" s="432">
        <f t="shared" ref="DX6:DY6" si="52">SUM(CP6,CR6,CW6,CY6,DD6,DF6,DK6,DM6)</f>
        <v>0</v>
      </c>
      <c r="DY6" s="351">
        <f t="shared" si="52"/>
        <v>0</v>
      </c>
      <c r="DZ6" s="354">
        <f t="shared" si="25"/>
        <v>0</v>
      </c>
      <c r="EA6" s="526"/>
      <c r="EB6" s="527"/>
      <c r="EC6" s="528"/>
      <c r="ED6" s="529"/>
      <c r="EE6" s="408">
        <f t="shared" si="26"/>
        <v>0</v>
      </c>
      <c r="EF6" s="409">
        <f t="shared" si="27"/>
        <v>0</v>
      </c>
      <c r="EG6" s="410" t="str">
        <f>IFERROR(EF6/'Donnees de base'!E6,"")</f>
        <v/>
      </c>
      <c r="EH6" s="410">
        <f t="shared" si="28"/>
        <v>0</v>
      </c>
      <c r="EI6" s="411" t="str">
        <f>IFERROR(EH6/'Donnees de base'!F6,"")</f>
        <v/>
      </c>
      <c r="EJ6" s="365">
        <f t="shared" si="29"/>
        <v>0</v>
      </c>
      <c r="EK6" s="366" t="str">
        <f>IFERROR(EJ6/'Donnees de base'!G6,"")</f>
        <v/>
      </c>
      <c r="EL6" s="412" t="str">
        <f>IFERROR(DZ6/'Donnees de base'!K6,"")</f>
        <v/>
      </c>
      <c r="EM6" s="413" t="str">
        <f>IFERROR(DZ6/'Donnees de base'!P6,"")</f>
        <v/>
      </c>
      <c r="EN6" s="413" t="str">
        <f>IFERROR(DZ6/'Donnees de base'!T6,"")</f>
        <v/>
      </c>
      <c r="EO6" s="413" t="str">
        <f>IFERROR(EE6/'Donnees de base'!L6,"")</f>
        <v/>
      </c>
      <c r="EP6" s="370" t="str">
        <f>IFERROR(EJ6/('Donnees de base'!K6+'Donnees de base'!L6),"")</f>
        <v/>
      </c>
      <c r="EQ6" s="346"/>
      <c r="ER6" s="525">
        <v>0</v>
      </c>
      <c r="ES6" s="372">
        <f t="shared" si="30"/>
        <v>0</v>
      </c>
      <c r="ET6" s="84"/>
      <c r="EU6" s="84"/>
      <c r="EV6" s="373" t="str">
        <f>IFERROR((((ET6+EU6)*'Donnees de base'!$X$49)-(DZ6+EE6))/((ET6+EU6)*'Donnees de base'!$X$49),"")</f>
        <v/>
      </c>
      <c r="EW6" s="374">
        <f>IFERROR(Jour3!EW6-(ET6+EU6),"")</f>
        <v>0</v>
      </c>
      <c r="EX6" s="421"/>
      <c r="EY6" s="110"/>
      <c r="EZ6" s="110"/>
      <c r="FA6" s="422"/>
      <c r="FB6" s="423"/>
      <c r="FC6" s="110"/>
      <c r="FD6" s="424"/>
      <c r="FE6" s="395"/>
      <c r="FF6" s="415" t="str">
        <f>IFERROR(FE6/'Donnees de base'!AC6,"")</f>
        <v/>
      </c>
      <c r="FG6" s="386"/>
      <c r="FH6" s="415" t="str">
        <f>IFERROR(FG6/'Donnees de base'!AD6,"")</f>
        <v/>
      </c>
      <c r="FI6" s="386"/>
      <c r="FJ6" s="415" t="str">
        <f>IFERROR(FI6/'Donnees de base'!AE6,"")</f>
        <v/>
      </c>
      <c r="FK6" s="386"/>
      <c r="FL6" s="415" t="str">
        <f>IFERROR(FK6/'Donnees de base'!AF6,"")</f>
        <v/>
      </c>
      <c r="FM6" s="386"/>
      <c r="FN6" s="415" t="str">
        <f>IFERROR(FM6/'Donnees de base'!AG6,"")</f>
        <v/>
      </c>
      <c r="FO6" s="416">
        <f t="shared" si="31"/>
        <v>0</v>
      </c>
      <c r="FP6" s="386"/>
      <c r="FQ6" s="415" t="str">
        <f>IFERROR(FP6/'Donnees de base'!AH6,"")</f>
        <v/>
      </c>
      <c r="FR6" s="386"/>
      <c r="FS6" s="415" t="str">
        <f>IFERROR(FR6/'Donnees de base'!AI6,"")</f>
        <v/>
      </c>
      <c r="FT6" s="386"/>
      <c r="FU6" s="415" t="str">
        <f>IFERROR(FT6/'Donnees de base'!AJ6,"")</f>
        <v/>
      </c>
      <c r="FV6" s="416">
        <f t="shared" si="32"/>
        <v>0</v>
      </c>
      <c r="FW6" s="386"/>
      <c r="FX6" s="415" t="str">
        <f>IFERROR(FW6/'Donnees de base'!AK6,"")</f>
        <v/>
      </c>
      <c r="FY6" s="386"/>
      <c r="FZ6" s="415" t="str">
        <f>IFERROR(FY6/'Donnees de base'!AL6,"")</f>
        <v/>
      </c>
      <c r="GA6" s="386"/>
      <c r="GB6" s="415" t="str">
        <f>IFERROR(GA6/'Donnees de base'!AM6,"")</f>
        <v/>
      </c>
      <c r="GC6" s="416">
        <f t="shared" si="33"/>
        <v>0</v>
      </c>
      <c r="GD6" s="386"/>
      <c r="GE6" s="415" t="str">
        <f>IFERROR(GD6/'Donnees de base'!AN6,"")</f>
        <v/>
      </c>
      <c r="GF6" s="101"/>
      <c r="GG6" s="415" t="str">
        <f>IFERROR(GF6/'Donnees de base'!AO6,"")</f>
        <v/>
      </c>
      <c r="GH6" s="386"/>
      <c r="GI6" s="415" t="str">
        <f>IFERROR(GH6/'Donnees de base'!AP6,"")</f>
        <v/>
      </c>
      <c r="GJ6" s="386"/>
      <c r="GK6" s="417" t="str">
        <f>IFERROR(GJ6/'Donnees de base'!AQ6,"")</f>
        <v/>
      </c>
      <c r="GL6" s="418">
        <f t="shared" si="34"/>
        <v>0</v>
      </c>
      <c r="GM6" s="397"/>
      <c r="GN6" s="415" t="str">
        <f>IFERROR(GM6/'Donnees de base'!AS6,"")</f>
        <v/>
      </c>
      <c r="GO6" s="386"/>
      <c r="GP6" s="415" t="str">
        <f>IFERROR(GO6/'Donnees de base'!AT6,"")</f>
        <v/>
      </c>
      <c r="GQ6" s="386"/>
      <c r="GR6" s="415" t="str">
        <f>IFERROR(GQ6/'Donnees de base'!AU6,"")</f>
        <v/>
      </c>
      <c r="GS6" s="386"/>
      <c r="GT6" s="415" t="str">
        <f>IFERROR(GS6/'Donnees de base'!AV6,"")</f>
        <v/>
      </c>
      <c r="GU6" s="386"/>
      <c r="GV6" s="415" t="str">
        <f>IFERROR(GU6/'Donnees de base'!AW6,"")</f>
        <v/>
      </c>
      <c r="GW6" s="416">
        <f t="shared" si="35"/>
        <v>0</v>
      </c>
      <c r="GX6" s="386"/>
      <c r="GY6" s="415" t="str">
        <f>IFERROR(GX6/'Donnees de base'!AX6,"")</f>
        <v/>
      </c>
      <c r="GZ6" s="386"/>
      <c r="HA6" s="415" t="str">
        <f>IFERROR(GZ6/'Donnees de base'!AY6,"")</f>
        <v/>
      </c>
      <c r="HB6" s="386"/>
      <c r="HC6" s="415" t="str">
        <f>IFERROR(HB6/'Donnees de base'!AZ6,"")</f>
        <v/>
      </c>
      <c r="HD6" s="416">
        <f t="shared" si="36"/>
        <v>0</v>
      </c>
      <c r="HE6" s="386"/>
      <c r="HF6" s="415" t="str">
        <f>IFERROR(HE6/'Donnees de base'!BA6,"")</f>
        <v/>
      </c>
      <c r="HG6" s="386"/>
      <c r="HH6" s="415" t="str">
        <f>IFERROR(HG6/'Donnees de base'!BB6,"")</f>
        <v/>
      </c>
      <c r="HI6" s="386"/>
      <c r="HJ6" s="415" t="str">
        <f>IFERROR(HI6/'Donnees de base'!BC6,"")</f>
        <v/>
      </c>
      <c r="HK6" s="416">
        <f t="shared" si="37"/>
        <v>0</v>
      </c>
      <c r="HL6" s="386"/>
      <c r="HM6" s="415" t="str">
        <f>IFERROR(HL6/'Donnees de base'!BD6,"")</f>
        <v/>
      </c>
      <c r="HN6" s="386"/>
      <c r="HO6" s="415" t="str">
        <f>IFERROR(HN6/'Donnees de base'!BE6,"")</f>
        <v/>
      </c>
      <c r="HP6" s="386"/>
      <c r="HQ6" s="415" t="str">
        <f>IFERROR(HP6/'Donnees de base'!BF6,"")</f>
        <v/>
      </c>
      <c r="HR6" s="386"/>
      <c r="HS6" s="417" t="str">
        <f>IFERROR(HR6/'Donnees de base'!BG6,"")</f>
        <v/>
      </c>
      <c r="HT6" s="418">
        <f t="shared" si="38"/>
        <v>0</v>
      </c>
      <c r="HU6" s="397"/>
      <c r="HV6" s="415" t="str">
        <f>IFERROR(HU6/'Donnees de base'!BI6,"")</f>
        <v/>
      </c>
      <c r="HW6" s="386"/>
      <c r="HX6" s="415" t="str">
        <f>IFERROR(HW6/'Donnees de base'!BJ6,"")</f>
        <v/>
      </c>
      <c r="HY6" s="386"/>
      <c r="HZ6" s="415" t="str">
        <f>IFERROR(HY6/'Donnees de base'!BK6,"")</f>
        <v/>
      </c>
      <c r="IA6" s="386"/>
      <c r="IB6" s="415" t="str">
        <f>IFERROR(IA6/'Donnees de base'!BL6,"")</f>
        <v/>
      </c>
      <c r="IC6" s="386"/>
      <c r="ID6" s="415" t="str">
        <f>IFERROR(IC6/'Donnees de base'!BM6,"")</f>
        <v/>
      </c>
      <c r="IE6" s="416">
        <f t="shared" si="39"/>
        <v>0</v>
      </c>
      <c r="IF6" s="386"/>
      <c r="IG6" s="415" t="str">
        <f>IFERROR(IF6/'Donnees de base'!BN6,"")</f>
        <v/>
      </c>
      <c r="IH6" s="386"/>
      <c r="II6" s="415" t="str">
        <f>IFERROR(IH6/'Donnees de base'!BO6,"")</f>
        <v/>
      </c>
      <c r="IJ6" s="386"/>
      <c r="IK6" s="415" t="str">
        <f>IFERROR(IJ6/'Donnees de base'!BP6,"")</f>
        <v/>
      </c>
      <c r="IL6" s="416">
        <f t="shared" si="40"/>
        <v>0</v>
      </c>
      <c r="IM6" s="386"/>
      <c r="IN6" s="415" t="str">
        <f>IFERROR(IM6/'Donnees de base'!BQ6,"")</f>
        <v/>
      </c>
      <c r="IO6" s="386"/>
      <c r="IP6" s="415" t="str">
        <f>IFERROR(IO6/'Donnees de base'!BR6,"")</f>
        <v/>
      </c>
      <c r="IQ6" s="386"/>
      <c r="IR6" s="415" t="str">
        <f>IFERROR(IQ6/'Donnees de base'!BS6,"")</f>
        <v/>
      </c>
      <c r="IS6" s="416">
        <f t="shared" si="41"/>
        <v>0</v>
      </c>
      <c r="IT6" s="386"/>
      <c r="IU6" s="415" t="str">
        <f>IFERROR(IT6/'Donnees de base'!BT6,"")</f>
        <v/>
      </c>
      <c r="IV6" s="386"/>
      <c r="IW6" s="415" t="str">
        <f>IFERROR(IV6/'Donnees de base'!BU6,"")</f>
        <v/>
      </c>
      <c r="IX6" s="386"/>
      <c r="IY6" s="415" t="str">
        <f>IFERROR(IX6/'Donnees de base'!BV6,"")</f>
        <v/>
      </c>
      <c r="IZ6" s="386"/>
      <c r="JA6" s="417" t="str">
        <f>IFERROR(IZ6/'Donnees de base'!BW6,"")</f>
        <v/>
      </c>
      <c r="JB6" s="418">
        <f t="shared" si="42"/>
        <v>0</v>
      </c>
      <c r="JC6" s="397"/>
      <c r="JD6" s="415" t="str">
        <f>IFERROR(JC6/'Donnees de base'!BY6,"")</f>
        <v/>
      </c>
      <c r="JE6" s="386"/>
      <c r="JF6" s="386"/>
      <c r="JG6" s="386"/>
      <c r="JH6" s="386"/>
      <c r="JI6" s="389">
        <f t="shared" si="43"/>
        <v>0</v>
      </c>
      <c r="JJ6" s="417" t="str">
        <f>IFERROR(JI6/('Donnees de base'!CD6-'Donnees de base'!BY6),"")</f>
        <v/>
      </c>
      <c r="JK6" s="418">
        <f t="shared" si="44"/>
        <v>0</v>
      </c>
    </row>
    <row r="7" spans="1:271" ht="15.4">
      <c r="A7" s="214" t="str">
        <f>IF('Donnees de base'!A7="","",'Donnees de base'!A7)</f>
        <v>COUP</v>
      </c>
      <c r="B7" s="215" t="str">
        <f>IF('Donnees de base'!B7="","",'Donnees de base'!B7)</f>
        <v>GPEI</v>
      </c>
      <c r="C7" s="215" t="str">
        <f>IF('Donnees de base'!C7="","",'Donnees de base'!C7)</f>
        <v>DATA</v>
      </c>
      <c r="D7" s="215" t="str">
        <f>IF('Donnees de base'!D7="","",'Donnees de base'!D7)</f>
        <v/>
      </c>
      <c r="E7" s="216" t="str">
        <f>IF('Donnees de base'!H7="","",'Donnees de base'!H7)</f>
        <v/>
      </c>
      <c r="F7" s="227">
        <v>0</v>
      </c>
      <c r="G7" s="228"/>
      <c r="H7" s="229" t="str">
        <f>IF('Donnees de base'!Y7="","",'Donnees de base'!Y7)</f>
        <v/>
      </c>
      <c r="I7" s="106"/>
      <c r="J7" s="230">
        <f t="shared" si="0"/>
        <v>0</v>
      </c>
      <c r="K7" s="105"/>
      <c r="L7" s="106"/>
      <c r="M7" s="230">
        <f t="shared" si="1"/>
        <v>0</v>
      </c>
      <c r="N7" s="105"/>
      <c r="O7" s="105"/>
      <c r="P7" s="231">
        <f t="shared" si="2"/>
        <v>0</v>
      </c>
      <c r="Q7" s="105"/>
      <c r="R7" s="105"/>
      <c r="S7" s="231">
        <f t="shared" si="3"/>
        <v>0</v>
      </c>
      <c r="T7" s="232">
        <f t="shared" ref="T7:U7" si="53">SUM(N7,Q7)</f>
        <v>0</v>
      </c>
      <c r="U7" s="232">
        <f t="shared" si="53"/>
        <v>0</v>
      </c>
      <c r="V7" s="231">
        <f t="shared" si="5"/>
        <v>0</v>
      </c>
      <c r="W7" s="105"/>
      <c r="X7" s="228"/>
      <c r="Y7" s="103"/>
      <c r="Z7" s="105"/>
      <c r="AA7" s="105"/>
      <c r="AB7" s="105"/>
      <c r="AC7" s="106"/>
      <c r="AD7" s="107"/>
      <c r="AE7" s="228"/>
      <c r="AF7" s="103"/>
      <c r="AG7" s="105"/>
      <c r="AH7" s="105"/>
      <c r="AI7" s="105"/>
      <c r="AJ7" s="105"/>
      <c r="AK7" s="105"/>
      <c r="AL7" s="105"/>
      <c r="AM7" s="105"/>
      <c r="AN7" s="106"/>
      <c r="AO7" s="107"/>
      <c r="AP7" s="105"/>
      <c r="AQ7" s="105"/>
      <c r="AR7" s="105"/>
      <c r="AS7" s="105"/>
      <c r="AT7" s="105"/>
      <c r="AU7" s="105"/>
      <c r="AV7" s="105"/>
      <c r="AW7" s="228"/>
      <c r="AX7" s="103"/>
      <c r="AY7" s="105"/>
      <c r="AZ7" s="105"/>
      <c r="BA7" s="105"/>
      <c r="BB7" s="105"/>
      <c r="BC7" s="105"/>
      <c r="BD7" s="105"/>
      <c r="BE7" s="105"/>
      <c r="BF7" s="105"/>
      <c r="BG7" s="105"/>
      <c r="BH7" s="105"/>
      <c r="BI7" s="106"/>
      <c r="BJ7" s="107"/>
      <c r="BK7" s="228"/>
      <c r="BL7" s="379" t="str">
        <f t="shared" si="6"/>
        <v/>
      </c>
      <c r="BM7" s="380" t="str">
        <f t="shared" si="7"/>
        <v/>
      </c>
      <c r="BN7" s="380" t="str">
        <f>IFERROR(K7/('Donnees de base'!M7*0.48),"")</f>
        <v/>
      </c>
      <c r="BO7" s="380" t="str">
        <f>IFERROR(L7/('Donnees de base'!M7*0.52),"")</f>
        <v/>
      </c>
      <c r="BP7" s="380" t="str">
        <f>IFERROR(T7/('Donnees de base'!K7*0.48),"")</f>
        <v/>
      </c>
      <c r="BQ7" s="380" t="str">
        <f>IFERROR(U7/('Donnees de base'!K7*0.52),"")</f>
        <v/>
      </c>
      <c r="BR7" s="380" t="str">
        <f>IFERROR(W7/('Donnees de base'!L7*0.48),"")</f>
        <v/>
      </c>
      <c r="BS7" s="380" t="str">
        <f>IFERROR(X7/('Donnees de base'!L7*0.52),"")</f>
        <v/>
      </c>
      <c r="BT7" s="380" t="s">
        <v>309</v>
      </c>
      <c r="BU7" s="381" t="s">
        <v>309</v>
      </c>
      <c r="BV7" s="380" t="s">
        <v>309</v>
      </c>
      <c r="BW7" s="380" t="s">
        <v>309</v>
      </c>
      <c r="BX7" s="380" t="s">
        <v>309</v>
      </c>
      <c r="BY7" s="380" t="s">
        <v>309</v>
      </c>
      <c r="BZ7" s="380" t="s">
        <v>309</v>
      </c>
      <c r="CA7" s="380" t="s">
        <v>309</v>
      </c>
      <c r="CB7" s="380" t="s">
        <v>309</v>
      </c>
      <c r="CC7" s="380" t="s">
        <v>309</v>
      </c>
      <c r="CD7" s="380" t="str">
        <f>IFERROR(AN7/('Donnees de base'!M7*0.48),"")</f>
        <v/>
      </c>
      <c r="CE7" s="380" t="s">
        <v>309</v>
      </c>
      <c r="CF7" s="380" t="s">
        <v>309</v>
      </c>
      <c r="CG7" s="380" t="s">
        <v>309</v>
      </c>
      <c r="CH7" s="382" t="s">
        <v>309</v>
      </c>
      <c r="CI7" s="332"/>
      <c r="CJ7" s="333" t="str">
        <f>IF('Donnees de base'!C7="","",'Donnees de base'!C7)</f>
        <v>DATA</v>
      </c>
      <c r="CK7" s="333" t="str">
        <f>IF('Donnees de base'!D7="","",'Donnees de base'!D7)</f>
        <v/>
      </c>
      <c r="CL7" s="333">
        <f>IF('Donnees de base'!G7="","",'Donnees de base'!G7)</f>
        <v>0</v>
      </c>
      <c r="CM7" s="84"/>
      <c r="CN7" s="383" t="s">
        <v>309</v>
      </c>
      <c r="CO7" s="335">
        <f>IF('Donnees de base'!K7="","",'Donnees de base'!K7)</f>
        <v>0</v>
      </c>
      <c r="CP7" s="397"/>
      <c r="CQ7" s="386"/>
      <c r="CR7" s="386"/>
      <c r="CS7" s="387"/>
      <c r="CT7" s="419">
        <f t="shared" si="8"/>
        <v>0</v>
      </c>
      <c r="CU7" s="389">
        <f t="shared" si="9"/>
        <v>0</v>
      </c>
      <c r="CV7" s="420">
        <f t="shared" si="10"/>
        <v>0</v>
      </c>
      <c r="CW7" s="341"/>
      <c r="CX7" s="84"/>
      <c r="CY7" s="110"/>
      <c r="CZ7" s="424"/>
      <c r="DA7" s="419">
        <f t="shared" si="11"/>
        <v>0</v>
      </c>
      <c r="DB7" s="389">
        <f t="shared" si="12"/>
        <v>0</v>
      </c>
      <c r="DC7" s="420">
        <f t="shared" si="13"/>
        <v>0</v>
      </c>
      <c r="DD7" s="421"/>
      <c r="DE7" s="110"/>
      <c r="DF7" s="110"/>
      <c r="DG7" s="422"/>
      <c r="DH7" s="419">
        <f t="shared" si="14"/>
        <v>0</v>
      </c>
      <c r="DI7" s="389">
        <f t="shared" si="15"/>
        <v>0</v>
      </c>
      <c r="DJ7" s="420">
        <f t="shared" si="16"/>
        <v>0</v>
      </c>
      <c r="DK7" s="423"/>
      <c r="DL7" s="110"/>
      <c r="DM7" s="110"/>
      <c r="DN7" s="424"/>
      <c r="DO7" s="348">
        <f t="shared" si="17"/>
        <v>0</v>
      </c>
      <c r="DP7" s="333">
        <f t="shared" si="18"/>
        <v>0</v>
      </c>
      <c r="DQ7" s="349">
        <f t="shared" si="19"/>
        <v>0</v>
      </c>
      <c r="DR7" s="430">
        <f t="shared" ref="DR7:DS7" si="54">SUM(CT7,DH7)</f>
        <v>0</v>
      </c>
      <c r="DS7" s="399">
        <f t="shared" si="54"/>
        <v>0</v>
      </c>
      <c r="DT7" s="431">
        <f t="shared" si="21"/>
        <v>0</v>
      </c>
      <c r="DU7" s="401">
        <f t="shared" ref="DU7:DV7" si="55">SUM(DA7,DO7)</f>
        <v>0</v>
      </c>
      <c r="DV7" s="399">
        <f t="shared" si="55"/>
        <v>0</v>
      </c>
      <c r="DW7" s="402">
        <f t="shared" si="23"/>
        <v>0</v>
      </c>
      <c r="DX7" s="432">
        <f t="shared" ref="DX7:DY7" si="56">SUM(CP7,CR7,CW7,CY7,DD7,DF7,DK7,DM7)</f>
        <v>0</v>
      </c>
      <c r="DY7" s="351">
        <f t="shared" si="56"/>
        <v>0</v>
      </c>
      <c r="DZ7" s="354">
        <f t="shared" si="25"/>
        <v>0</v>
      </c>
      <c r="EA7" s="526"/>
      <c r="EB7" s="527"/>
      <c r="EC7" s="528"/>
      <c r="ED7" s="530"/>
      <c r="EE7" s="408">
        <f t="shared" si="26"/>
        <v>0</v>
      </c>
      <c r="EF7" s="409">
        <f t="shared" si="27"/>
        <v>0</v>
      </c>
      <c r="EG7" s="410" t="str">
        <f>IFERROR(EF7/'Donnees de base'!E7,"")</f>
        <v/>
      </c>
      <c r="EH7" s="410">
        <f t="shared" si="28"/>
        <v>0</v>
      </c>
      <c r="EI7" s="411" t="str">
        <f>IFERROR(EH7/'Donnees de base'!F7,"")</f>
        <v/>
      </c>
      <c r="EJ7" s="365">
        <f t="shared" si="29"/>
        <v>0</v>
      </c>
      <c r="EK7" s="366" t="str">
        <f>IFERROR(EJ7/'Donnees de base'!G7,"")</f>
        <v/>
      </c>
      <c r="EL7" s="412" t="str">
        <f>IFERROR(DZ7/'Donnees de base'!K7,"")</f>
        <v/>
      </c>
      <c r="EM7" s="413" t="str">
        <f>IFERROR(DZ7/'Donnees de base'!P7,"")</f>
        <v/>
      </c>
      <c r="EN7" s="413" t="str">
        <f>IFERROR(DZ7/'Donnees de base'!T7,"")</f>
        <v/>
      </c>
      <c r="EO7" s="413" t="str">
        <f>IFERROR(EE7/'Donnees de base'!L7,"")</f>
        <v/>
      </c>
      <c r="EP7" s="370" t="str">
        <f>IFERROR(EJ7/('Donnees de base'!K7+'Donnees de base'!L7),"")</f>
        <v/>
      </c>
      <c r="EQ7" s="346"/>
      <c r="ER7" s="525">
        <v>0</v>
      </c>
      <c r="ES7" s="372">
        <f t="shared" si="30"/>
        <v>0</v>
      </c>
      <c r="ET7" s="84"/>
      <c r="EU7" s="84"/>
      <c r="EV7" s="373" t="str">
        <f>IFERROR((((ET7+EU7)*'Donnees de base'!$X$49)-(DZ7+EE7))/((ET7+EU7)*'Donnees de base'!$X$49),"")</f>
        <v/>
      </c>
      <c r="EW7" s="374">
        <f>IFERROR(Jour3!EW7-(ET7+EU7),"")</f>
        <v>0</v>
      </c>
      <c r="EX7" s="421"/>
      <c r="EY7" s="110"/>
      <c r="EZ7" s="110"/>
      <c r="FA7" s="422"/>
      <c r="FB7" s="423"/>
      <c r="FC7" s="110"/>
      <c r="FD7" s="424"/>
      <c r="FE7" s="395"/>
      <c r="FF7" s="415" t="str">
        <f>IFERROR(FE7/'Donnees de base'!AC7,"")</f>
        <v/>
      </c>
      <c r="FG7" s="386"/>
      <c r="FH7" s="415" t="str">
        <f>IFERROR(FG7/'Donnees de base'!AD7,"")</f>
        <v/>
      </c>
      <c r="FI7" s="386"/>
      <c r="FJ7" s="415" t="str">
        <f>IFERROR(FI7/'Donnees de base'!AE7,"")</f>
        <v/>
      </c>
      <c r="FK7" s="386"/>
      <c r="FL7" s="415" t="str">
        <f>IFERROR(FK7/'Donnees de base'!AF7,"")</f>
        <v/>
      </c>
      <c r="FM7" s="386"/>
      <c r="FN7" s="415" t="str">
        <f>IFERROR(FM7/'Donnees de base'!AG7,"")</f>
        <v/>
      </c>
      <c r="FO7" s="416">
        <f t="shared" si="31"/>
        <v>0</v>
      </c>
      <c r="FP7" s="386"/>
      <c r="FQ7" s="415" t="str">
        <f>IFERROR(FP7/'Donnees de base'!AH7,"")</f>
        <v/>
      </c>
      <c r="FR7" s="386"/>
      <c r="FS7" s="415" t="str">
        <f>IFERROR(FR7/'Donnees de base'!AI7,"")</f>
        <v/>
      </c>
      <c r="FT7" s="386"/>
      <c r="FU7" s="415" t="str">
        <f>IFERROR(FT7/'Donnees de base'!AJ7,"")</f>
        <v/>
      </c>
      <c r="FV7" s="416">
        <f t="shared" si="32"/>
        <v>0</v>
      </c>
      <c r="FW7" s="386"/>
      <c r="FX7" s="415" t="str">
        <f>IFERROR(FW7/'Donnees de base'!AK7,"")</f>
        <v/>
      </c>
      <c r="FY7" s="386"/>
      <c r="FZ7" s="415" t="str">
        <f>IFERROR(FY7/'Donnees de base'!AL7,"")</f>
        <v/>
      </c>
      <c r="GA7" s="386"/>
      <c r="GB7" s="415" t="str">
        <f>IFERROR(GA7/'Donnees de base'!AM7,"")</f>
        <v/>
      </c>
      <c r="GC7" s="416">
        <f t="shared" si="33"/>
        <v>0</v>
      </c>
      <c r="GD7" s="386"/>
      <c r="GE7" s="415" t="str">
        <f>IFERROR(GD7/'Donnees de base'!AN7,"")</f>
        <v/>
      </c>
      <c r="GF7" s="101"/>
      <c r="GG7" s="415" t="str">
        <f>IFERROR(GF7/'Donnees de base'!AO7,"")</f>
        <v/>
      </c>
      <c r="GH7" s="386"/>
      <c r="GI7" s="415" t="str">
        <f>IFERROR(GH7/'Donnees de base'!AP7,"")</f>
        <v/>
      </c>
      <c r="GJ7" s="386"/>
      <c r="GK7" s="417" t="str">
        <f>IFERROR(GJ7/'Donnees de base'!AQ7,"")</f>
        <v/>
      </c>
      <c r="GL7" s="418">
        <f t="shared" si="34"/>
        <v>0</v>
      </c>
      <c r="GM7" s="397"/>
      <c r="GN7" s="415" t="str">
        <f>IFERROR(GM7/'Donnees de base'!AS7,"")</f>
        <v/>
      </c>
      <c r="GO7" s="386"/>
      <c r="GP7" s="415" t="str">
        <f>IFERROR(GO7/'Donnees de base'!AT7,"")</f>
        <v/>
      </c>
      <c r="GQ7" s="386"/>
      <c r="GR7" s="415" t="str">
        <f>IFERROR(GQ7/'Donnees de base'!AU7,"")</f>
        <v/>
      </c>
      <c r="GS7" s="386"/>
      <c r="GT7" s="415" t="str">
        <f>IFERROR(GS7/'Donnees de base'!AV7,"")</f>
        <v/>
      </c>
      <c r="GU7" s="386"/>
      <c r="GV7" s="415" t="str">
        <f>IFERROR(GU7/'Donnees de base'!AW7,"")</f>
        <v/>
      </c>
      <c r="GW7" s="416">
        <f t="shared" si="35"/>
        <v>0</v>
      </c>
      <c r="GX7" s="386"/>
      <c r="GY7" s="415" t="str">
        <f>IFERROR(GX7/'Donnees de base'!AX7,"")</f>
        <v/>
      </c>
      <c r="GZ7" s="386"/>
      <c r="HA7" s="415" t="str">
        <f>IFERROR(GZ7/'Donnees de base'!AY7,"")</f>
        <v/>
      </c>
      <c r="HB7" s="386"/>
      <c r="HC7" s="415" t="str">
        <f>IFERROR(HB7/'Donnees de base'!AZ7,"")</f>
        <v/>
      </c>
      <c r="HD7" s="416">
        <f t="shared" si="36"/>
        <v>0</v>
      </c>
      <c r="HE7" s="386"/>
      <c r="HF7" s="415" t="str">
        <f>IFERROR(HE7/'Donnees de base'!BA7,"")</f>
        <v/>
      </c>
      <c r="HG7" s="386"/>
      <c r="HH7" s="415" t="str">
        <f>IFERROR(HG7/'Donnees de base'!BB7,"")</f>
        <v/>
      </c>
      <c r="HI7" s="386"/>
      <c r="HJ7" s="415" t="str">
        <f>IFERROR(HI7/'Donnees de base'!BC7,"")</f>
        <v/>
      </c>
      <c r="HK7" s="416">
        <f t="shared" si="37"/>
        <v>0</v>
      </c>
      <c r="HL7" s="386"/>
      <c r="HM7" s="415" t="str">
        <f>IFERROR(HL7/'Donnees de base'!BD7,"")</f>
        <v/>
      </c>
      <c r="HN7" s="386"/>
      <c r="HO7" s="415" t="str">
        <f>IFERROR(HN7/'Donnees de base'!BE7,"")</f>
        <v/>
      </c>
      <c r="HP7" s="386"/>
      <c r="HQ7" s="415" t="str">
        <f>IFERROR(HP7/'Donnees de base'!BF7,"")</f>
        <v/>
      </c>
      <c r="HR7" s="386"/>
      <c r="HS7" s="417" t="str">
        <f>IFERROR(HR7/'Donnees de base'!BG7,"")</f>
        <v/>
      </c>
      <c r="HT7" s="418">
        <f t="shared" si="38"/>
        <v>0</v>
      </c>
      <c r="HU7" s="397"/>
      <c r="HV7" s="415" t="str">
        <f>IFERROR(HU7/'Donnees de base'!BI7,"")</f>
        <v/>
      </c>
      <c r="HW7" s="386"/>
      <c r="HX7" s="415" t="str">
        <f>IFERROR(HW7/'Donnees de base'!BJ7,"")</f>
        <v/>
      </c>
      <c r="HY7" s="386"/>
      <c r="HZ7" s="415" t="str">
        <f>IFERROR(HY7/'Donnees de base'!BK7,"")</f>
        <v/>
      </c>
      <c r="IA7" s="386"/>
      <c r="IB7" s="415" t="str">
        <f>IFERROR(IA7/'Donnees de base'!BL7,"")</f>
        <v/>
      </c>
      <c r="IC7" s="386"/>
      <c r="ID7" s="415" t="str">
        <f>IFERROR(IC7/'Donnees de base'!BM7,"")</f>
        <v/>
      </c>
      <c r="IE7" s="416">
        <f t="shared" si="39"/>
        <v>0</v>
      </c>
      <c r="IF7" s="386"/>
      <c r="IG7" s="415" t="str">
        <f>IFERROR(IF7/'Donnees de base'!BN7,"")</f>
        <v/>
      </c>
      <c r="IH7" s="386"/>
      <c r="II7" s="415" t="str">
        <f>IFERROR(IH7/'Donnees de base'!BO7,"")</f>
        <v/>
      </c>
      <c r="IJ7" s="386"/>
      <c r="IK7" s="415" t="str">
        <f>IFERROR(IJ7/'Donnees de base'!BP7,"")</f>
        <v/>
      </c>
      <c r="IL7" s="416">
        <f t="shared" si="40"/>
        <v>0</v>
      </c>
      <c r="IM7" s="386"/>
      <c r="IN7" s="415" t="str">
        <f>IFERROR(IM7/'Donnees de base'!BQ7,"")</f>
        <v/>
      </c>
      <c r="IO7" s="386"/>
      <c r="IP7" s="415" t="str">
        <f>IFERROR(IO7/'Donnees de base'!BR7,"")</f>
        <v/>
      </c>
      <c r="IQ7" s="386"/>
      <c r="IR7" s="415" t="str">
        <f>IFERROR(IQ7/'Donnees de base'!BS7,"")</f>
        <v/>
      </c>
      <c r="IS7" s="416">
        <f t="shared" si="41"/>
        <v>0</v>
      </c>
      <c r="IT7" s="386"/>
      <c r="IU7" s="415" t="str">
        <f>IFERROR(IT7/'Donnees de base'!BT7,"")</f>
        <v/>
      </c>
      <c r="IV7" s="386"/>
      <c r="IW7" s="415" t="str">
        <f>IFERROR(IV7/'Donnees de base'!BU7,"")</f>
        <v/>
      </c>
      <c r="IX7" s="386"/>
      <c r="IY7" s="415" t="str">
        <f>IFERROR(IX7/'Donnees de base'!BV7,"")</f>
        <v/>
      </c>
      <c r="IZ7" s="386"/>
      <c r="JA7" s="417" t="str">
        <f>IFERROR(IZ7/'Donnees de base'!BW7,"")</f>
        <v/>
      </c>
      <c r="JB7" s="418">
        <f t="shared" si="42"/>
        <v>0</v>
      </c>
      <c r="JC7" s="397"/>
      <c r="JD7" s="415" t="str">
        <f>IFERROR(JC7/'Donnees de base'!BY7,"")</f>
        <v/>
      </c>
      <c r="JE7" s="386"/>
      <c r="JF7" s="386"/>
      <c r="JG7" s="386"/>
      <c r="JH7" s="386"/>
      <c r="JI7" s="389">
        <f t="shared" si="43"/>
        <v>0</v>
      </c>
      <c r="JJ7" s="417" t="str">
        <f>IFERROR(JI7/('Donnees de base'!CD7-'Donnees de base'!BY7),"")</f>
        <v/>
      </c>
      <c r="JK7" s="418">
        <f t="shared" si="44"/>
        <v>0</v>
      </c>
    </row>
    <row r="8" spans="1:271" ht="15.4">
      <c r="A8" s="214" t="str">
        <f>IF('Donnees de base'!A8="","",'Donnees de base'!A8)</f>
        <v>COUP</v>
      </c>
      <c r="B8" s="215" t="str">
        <f>IF('Donnees de base'!B8="","",'Donnees de base'!B8)</f>
        <v>GPEI</v>
      </c>
      <c r="C8" s="215" t="str">
        <f>IF('Donnees de base'!C8="","",'Donnees de base'!C8)</f>
        <v>DATA</v>
      </c>
      <c r="D8" s="215" t="str">
        <f>IF('Donnees de base'!D8="","",'Donnees de base'!D8)</f>
        <v/>
      </c>
      <c r="E8" s="216" t="str">
        <f>IF('Donnees de base'!H8="","",'Donnees de base'!H8)</f>
        <v/>
      </c>
      <c r="F8" s="227">
        <v>0</v>
      </c>
      <c r="G8" s="228"/>
      <c r="H8" s="229" t="str">
        <f>IF('Donnees de base'!Y8="","",'Donnees de base'!Y8)</f>
        <v/>
      </c>
      <c r="I8" s="106"/>
      <c r="J8" s="230">
        <f t="shared" si="0"/>
        <v>0</v>
      </c>
      <c r="K8" s="105"/>
      <c r="L8" s="106"/>
      <c r="M8" s="230">
        <f t="shared" si="1"/>
        <v>0</v>
      </c>
      <c r="N8" s="105"/>
      <c r="O8" s="105"/>
      <c r="P8" s="231">
        <f t="shared" si="2"/>
        <v>0</v>
      </c>
      <c r="Q8" s="105"/>
      <c r="R8" s="105"/>
      <c r="S8" s="231">
        <f t="shared" si="3"/>
        <v>0</v>
      </c>
      <c r="T8" s="232">
        <f t="shared" ref="T8:U8" si="57">SUM(N8,Q8)</f>
        <v>0</v>
      </c>
      <c r="U8" s="232">
        <f t="shared" si="57"/>
        <v>0</v>
      </c>
      <c r="V8" s="231">
        <f t="shared" si="5"/>
        <v>0</v>
      </c>
      <c r="W8" s="105"/>
      <c r="X8" s="228"/>
      <c r="Y8" s="103"/>
      <c r="Z8" s="105"/>
      <c r="AA8" s="105"/>
      <c r="AB8" s="105"/>
      <c r="AC8" s="106"/>
      <c r="AD8" s="107"/>
      <c r="AE8" s="228"/>
      <c r="AF8" s="103"/>
      <c r="AG8" s="105"/>
      <c r="AH8" s="105"/>
      <c r="AI8" s="105"/>
      <c r="AJ8" s="105"/>
      <c r="AK8" s="105"/>
      <c r="AL8" s="105"/>
      <c r="AM8" s="105"/>
      <c r="AN8" s="106"/>
      <c r="AO8" s="107"/>
      <c r="AP8" s="105"/>
      <c r="AQ8" s="105"/>
      <c r="AR8" s="105"/>
      <c r="AS8" s="105"/>
      <c r="AT8" s="105"/>
      <c r="AU8" s="105"/>
      <c r="AV8" s="105"/>
      <c r="AW8" s="228"/>
      <c r="AX8" s="103"/>
      <c r="AY8" s="105"/>
      <c r="AZ8" s="105"/>
      <c r="BA8" s="105"/>
      <c r="BB8" s="105"/>
      <c r="BC8" s="105"/>
      <c r="BD8" s="105"/>
      <c r="BE8" s="105"/>
      <c r="BF8" s="105"/>
      <c r="BG8" s="105"/>
      <c r="BH8" s="105"/>
      <c r="BI8" s="106"/>
      <c r="BJ8" s="107"/>
      <c r="BK8" s="228"/>
      <c r="BL8" s="379" t="str">
        <f t="shared" si="6"/>
        <v/>
      </c>
      <c r="BM8" s="380" t="str">
        <f t="shared" si="7"/>
        <v/>
      </c>
      <c r="BN8" s="380" t="str">
        <f>IFERROR(K8/('Donnees de base'!M8*0.48),"")</f>
        <v/>
      </c>
      <c r="BO8" s="380" t="str">
        <f>IFERROR(L8/('Donnees de base'!M8*0.52),"")</f>
        <v/>
      </c>
      <c r="BP8" s="380" t="str">
        <f>IFERROR(T8/('Donnees de base'!K8*0.48),"")</f>
        <v/>
      </c>
      <c r="BQ8" s="380" t="str">
        <f>IFERROR(U8/('Donnees de base'!K8*0.52),"")</f>
        <v/>
      </c>
      <c r="BR8" s="380" t="str">
        <f>IFERROR(W8/('Donnees de base'!L8*0.48),"")</f>
        <v/>
      </c>
      <c r="BS8" s="380" t="str">
        <f>IFERROR(X8/('Donnees de base'!L8*0.52),"")</f>
        <v/>
      </c>
      <c r="BT8" s="380" t="s">
        <v>309</v>
      </c>
      <c r="BU8" s="381" t="s">
        <v>309</v>
      </c>
      <c r="BV8" s="380" t="s">
        <v>309</v>
      </c>
      <c r="BW8" s="380" t="s">
        <v>309</v>
      </c>
      <c r="BX8" s="380" t="s">
        <v>309</v>
      </c>
      <c r="BY8" s="380" t="s">
        <v>309</v>
      </c>
      <c r="BZ8" s="380" t="s">
        <v>309</v>
      </c>
      <c r="CA8" s="380" t="s">
        <v>309</v>
      </c>
      <c r="CB8" s="380" t="s">
        <v>309</v>
      </c>
      <c r="CC8" s="380" t="s">
        <v>309</v>
      </c>
      <c r="CD8" s="380" t="str">
        <f>IFERROR(AN8/('Donnees de base'!M8*0.48),"")</f>
        <v/>
      </c>
      <c r="CE8" s="380" t="s">
        <v>309</v>
      </c>
      <c r="CF8" s="380" t="s">
        <v>309</v>
      </c>
      <c r="CG8" s="380" t="s">
        <v>309</v>
      </c>
      <c r="CH8" s="382" t="s">
        <v>309</v>
      </c>
      <c r="CI8" s="332"/>
      <c r="CJ8" s="333" t="str">
        <f>IF('Donnees de base'!C8="","",'Donnees de base'!C8)</f>
        <v>DATA</v>
      </c>
      <c r="CK8" s="333" t="str">
        <f>IF('Donnees de base'!D8="","",'Donnees de base'!D8)</f>
        <v/>
      </c>
      <c r="CL8" s="333">
        <f>IF('Donnees de base'!G8="","",'Donnees de base'!G8)</f>
        <v>0</v>
      </c>
      <c r="CM8" s="84"/>
      <c r="CN8" s="383" t="s">
        <v>309</v>
      </c>
      <c r="CO8" s="335">
        <f>IF('Donnees de base'!K8="","",'Donnees de base'!K8)</f>
        <v>0</v>
      </c>
      <c r="CP8" s="423"/>
      <c r="CQ8" s="110"/>
      <c r="CR8" s="110"/>
      <c r="CS8" s="433"/>
      <c r="CT8" s="419">
        <f t="shared" si="8"/>
        <v>0</v>
      </c>
      <c r="CU8" s="389">
        <f t="shared" si="9"/>
        <v>0</v>
      </c>
      <c r="CV8" s="420">
        <f t="shared" si="10"/>
        <v>0</v>
      </c>
      <c r="CW8" s="341"/>
      <c r="CX8" s="84"/>
      <c r="CY8" s="110"/>
      <c r="CZ8" s="424"/>
      <c r="DA8" s="419">
        <f t="shared" si="11"/>
        <v>0</v>
      </c>
      <c r="DB8" s="389">
        <f t="shared" si="12"/>
        <v>0</v>
      </c>
      <c r="DC8" s="420">
        <f t="shared" si="13"/>
        <v>0</v>
      </c>
      <c r="DD8" s="421"/>
      <c r="DE8" s="110"/>
      <c r="DF8" s="110"/>
      <c r="DG8" s="422"/>
      <c r="DH8" s="419">
        <f t="shared" si="14"/>
        <v>0</v>
      </c>
      <c r="DI8" s="389">
        <f t="shared" si="15"/>
        <v>0</v>
      </c>
      <c r="DJ8" s="420">
        <f t="shared" si="16"/>
        <v>0</v>
      </c>
      <c r="DK8" s="423"/>
      <c r="DL8" s="110"/>
      <c r="DM8" s="110"/>
      <c r="DN8" s="424"/>
      <c r="DO8" s="348">
        <f t="shared" si="17"/>
        <v>0</v>
      </c>
      <c r="DP8" s="333">
        <f t="shared" si="18"/>
        <v>0</v>
      </c>
      <c r="DQ8" s="349">
        <f t="shared" si="19"/>
        <v>0</v>
      </c>
      <c r="DR8" s="430">
        <f t="shared" ref="DR8:DS8" si="58">SUM(CT8,DH8)</f>
        <v>0</v>
      </c>
      <c r="DS8" s="399">
        <f t="shared" si="58"/>
        <v>0</v>
      </c>
      <c r="DT8" s="431">
        <f t="shared" si="21"/>
        <v>0</v>
      </c>
      <c r="DU8" s="401">
        <f t="shared" ref="DU8:DV8" si="59">SUM(DA8,DO8)</f>
        <v>0</v>
      </c>
      <c r="DV8" s="399">
        <f t="shared" si="59"/>
        <v>0</v>
      </c>
      <c r="DW8" s="402">
        <f t="shared" si="23"/>
        <v>0</v>
      </c>
      <c r="DX8" s="432">
        <f t="shared" ref="DX8:DY8" si="60">SUM(CP8,CR8,CW8,CY8,DD8,DF8,DK8,DM8)</f>
        <v>0</v>
      </c>
      <c r="DY8" s="351">
        <f t="shared" si="60"/>
        <v>0</v>
      </c>
      <c r="DZ8" s="354">
        <f t="shared" si="25"/>
        <v>0</v>
      </c>
      <c r="EA8" s="531"/>
      <c r="EB8" s="532"/>
      <c r="EC8" s="533"/>
      <c r="ED8" s="529"/>
      <c r="EE8" s="408">
        <f t="shared" si="26"/>
        <v>0</v>
      </c>
      <c r="EF8" s="409">
        <f t="shared" si="27"/>
        <v>0</v>
      </c>
      <c r="EG8" s="410" t="str">
        <f>IFERROR(EF8/'Donnees de base'!E8,"")</f>
        <v/>
      </c>
      <c r="EH8" s="410">
        <f t="shared" si="28"/>
        <v>0</v>
      </c>
      <c r="EI8" s="411" t="str">
        <f>IFERROR(EH8/'Donnees de base'!F8,"")</f>
        <v/>
      </c>
      <c r="EJ8" s="365">
        <f t="shared" si="29"/>
        <v>0</v>
      </c>
      <c r="EK8" s="366" t="str">
        <f>IFERROR(EJ8/'Donnees de base'!G8,"")</f>
        <v/>
      </c>
      <c r="EL8" s="412" t="str">
        <f>IFERROR(DZ8/'Donnees de base'!K8,"")</f>
        <v/>
      </c>
      <c r="EM8" s="413" t="str">
        <f>IFERROR(DZ8/'Donnees de base'!P8,"")</f>
        <v/>
      </c>
      <c r="EN8" s="413" t="str">
        <f>IFERROR(DZ8/'Donnees de base'!T8,"")</f>
        <v/>
      </c>
      <c r="EO8" s="413" t="str">
        <f>IFERROR(EE8/'Donnees de base'!L8,"")</f>
        <v/>
      </c>
      <c r="EP8" s="370" t="str">
        <f>IFERROR(EJ8/('Donnees de base'!K8+'Donnees de base'!L8),"")</f>
        <v/>
      </c>
      <c r="EQ8" s="346"/>
      <c r="ER8" s="525">
        <v>0</v>
      </c>
      <c r="ES8" s="372">
        <f t="shared" si="30"/>
        <v>0</v>
      </c>
      <c r="ET8" s="84"/>
      <c r="EU8" s="84"/>
      <c r="EV8" s="373" t="str">
        <f>IFERROR((((ET8+EU8)*'Donnees de base'!$X$49)-(DZ8+EE8))/((ET8+EU8)*'Donnees de base'!$X$49),"")</f>
        <v/>
      </c>
      <c r="EW8" s="374">
        <f>IFERROR(Jour3!EW8-(ET8+EU8),"")</f>
        <v>0</v>
      </c>
      <c r="EX8" s="421"/>
      <c r="EY8" s="110"/>
      <c r="EZ8" s="110"/>
      <c r="FA8" s="422"/>
      <c r="FB8" s="423"/>
      <c r="FC8" s="110"/>
      <c r="FD8" s="424"/>
      <c r="FE8" s="395"/>
      <c r="FF8" s="415" t="str">
        <f>IFERROR(FE8/'Donnees de base'!AC8,"")</f>
        <v/>
      </c>
      <c r="FG8" s="386"/>
      <c r="FH8" s="415" t="str">
        <f>IFERROR(FG8/'Donnees de base'!AD8,"")</f>
        <v/>
      </c>
      <c r="FI8" s="386"/>
      <c r="FJ8" s="415" t="str">
        <f>IFERROR(FI8/'Donnees de base'!AE8,"")</f>
        <v/>
      </c>
      <c r="FK8" s="386"/>
      <c r="FL8" s="415" t="str">
        <f>IFERROR(FK8/'Donnees de base'!AF8,"")</f>
        <v/>
      </c>
      <c r="FM8" s="386"/>
      <c r="FN8" s="415" t="str">
        <f>IFERROR(FM8/'Donnees de base'!AG8,"")</f>
        <v/>
      </c>
      <c r="FO8" s="416">
        <f t="shared" si="31"/>
        <v>0</v>
      </c>
      <c r="FP8" s="386"/>
      <c r="FQ8" s="415" t="str">
        <f>IFERROR(FP8/'Donnees de base'!AH8,"")</f>
        <v/>
      </c>
      <c r="FR8" s="386"/>
      <c r="FS8" s="415" t="str">
        <f>IFERROR(FR8/'Donnees de base'!AI8,"")</f>
        <v/>
      </c>
      <c r="FT8" s="386"/>
      <c r="FU8" s="415" t="str">
        <f>IFERROR(FT8/'Donnees de base'!AJ8,"")</f>
        <v/>
      </c>
      <c r="FV8" s="416">
        <f t="shared" si="32"/>
        <v>0</v>
      </c>
      <c r="FW8" s="386"/>
      <c r="FX8" s="415" t="str">
        <f>IFERROR(FW8/'Donnees de base'!AK8,"")</f>
        <v/>
      </c>
      <c r="FY8" s="386"/>
      <c r="FZ8" s="415" t="str">
        <f>IFERROR(FY8/'Donnees de base'!AL8,"")</f>
        <v/>
      </c>
      <c r="GA8" s="386"/>
      <c r="GB8" s="415" t="str">
        <f>IFERROR(GA8/'Donnees de base'!AM8,"")</f>
        <v/>
      </c>
      <c r="GC8" s="416">
        <f t="shared" si="33"/>
        <v>0</v>
      </c>
      <c r="GD8" s="386"/>
      <c r="GE8" s="415" t="str">
        <f>IFERROR(GD8/'Donnees de base'!AN8,"")</f>
        <v/>
      </c>
      <c r="GF8" s="101"/>
      <c r="GG8" s="415" t="str">
        <f>IFERROR(GF8/'Donnees de base'!AO8,"")</f>
        <v/>
      </c>
      <c r="GH8" s="386"/>
      <c r="GI8" s="415" t="str">
        <f>IFERROR(GH8/'Donnees de base'!AP8,"")</f>
        <v/>
      </c>
      <c r="GJ8" s="386"/>
      <c r="GK8" s="417" t="str">
        <f>IFERROR(GJ8/'Donnees de base'!AQ8,"")</f>
        <v/>
      </c>
      <c r="GL8" s="418">
        <f t="shared" si="34"/>
        <v>0</v>
      </c>
      <c r="GM8" s="397"/>
      <c r="GN8" s="415" t="str">
        <f>IFERROR(GM8/'Donnees de base'!AS8,"")</f>
        <v/>
      </c>
      <c r="GO8" s="386"/>
      <c r="GP8" s="415" t="str">
        <f>IFERROR(GO8/'Donnees de base'!AT8,"")</f>
        <v/>
      </c>
      <c r="GQ8" s="386"/>
      <c r="GR8" s="415" t="str">
        <f>IFERROR(GQ8/'Donnees de base'!AU8,"")</f>
        <v/>
      </c>
      <c r="GS8" s="386"/>
      <c r="GT8" s="415" t="str">
        <f>IFERROR(GS8/'Donnees de base'!AV8,"")</f>
        <v/>
      </c>
      <c r="GU8" s="386"/>
      <c r="GV8" s="415" t="str">
        <f>IFERROR(GU8/'Donnees de base'!AW8,"")</f>
        <v/>
      </c>
      <c r="GW8" s="416">
        <f t="shared" si="35"/>
        <v>0</v>
      </c>
      <c r="GX8" s="386"/>
      <c r="GY8" s="415" t="str">
        <f>IFERROR(GX8/'Donnees de base'!AX8,"")</f>
        <v/>
      </c>
      <c r="GZ8" s="386"/>
      <c r="HA8" s="415" t="str">
        <f>IFERROR(GZ8/'Donnees de base'!AY8,"")</f>
        <v/>
      </c>
      <c r="HB8" s="386"/>
      <c r="HC8" s="415" t="str">
        <f>IFERROR(HB8/'Donnees de base'!AZ8,"")</f>
        <v/>
      </c>
      <c r="HD8" s="416">
        <f t="shared" si="36"/>
        <v>0</v>
      </c>
      <c r="HE8" s="386"/>
      <c r="HF8" s="415" t="str">
        <f>IFERROR(HE8/'Donnees de base'!BA8,"")</f>
        <v/>
      </c>
      <c r="HG8" s="386"/>
      <c r="HH8" s="415" t="str">
        <f>IFERROR(HG8/'Donnees de base'!BB8,"")</f>
        <v/>
      </c>
      <c r="HI8" s="386"/>
      <c r="HJ8" s="415" t="str">
        <f>IFERROR(HI8/'Donnees de base'!BC8,"")</f>
        <v/>
      </c>
      <c r="HK8" s="416">
        <f t="shared" si="37"/>
        <v>0</v>
      </c>
      <c r="HL8" s="386"/>
      <c r="HM8" s="415" t="str">
        <f>IFERROR(HL8/'Donnees de base'!BD8,"")</f>
        <v/>
      </c>
      <c r="HN8" s="386"/>
      <c r="HO8" s="415" t="str">
        <f>IFERROR(HN8/'Donnees de base'!BE8,"")</f>
        <v/>
      </c>
      <c r="HP8" s="386"/>
      <c r="HQ8" s="415" t="str">
        <f>IFERROR(HP8/'Donnees de base'!BF8,"")</f>
        <v/>
      </c>
      <c r="HR8" s="386"/>
      <c r="HS8" s="417" t="str">
        <f>IFERROR(HR8/'Donnees de base'!BG8,"")</f>
        <v/>
      </c>
      <c r="HT8" s="418">
        <f t="shared" si="38"/>
        <v>0</v>
      </c>
      <c r="HU8" s="397"/>
      <c r="HV8" s="415" t="str">
        <f>IFERROR(HU8/'Donnees de base'!BI8,"")</f>
        <v/>
      </c>
      <c r="HW8" s="386"/>
      <c r="HX8" s="415" t="str">
        <f>IFERROR(HW8/'Donnees de base'!BJ8,"")</f>
        <v/>
      </c>
      <c r="HY8" s="386"/>
      <c r="HZ8" s="415" t="str">
        <f>IFERROR(HY8/'Donnees de base'!BK8,"")</f>
        <v/>
      </c>
      <c r="IA8" s="386"/>
      <c r="IB8" s="415" t="str">
        <f>IFERROR(IA8/'Donnees de base'!BL8,"")</f>
        <v/>
      </c>
      <c r="IC8" s="386"/>
      <c r="ID8" s="415" t="str">
        <f>IFERROR(IC8/'Donnees de base'!BM8,"")</f>
        <v/>
      </c>
      <c r="IE8" s="416">
        <f t="shared" si="39"/>
        <v>0</v>
      </c>
      <c r="IF8" s="386"/>
      <c r="IG8" s="415" t="str">
        <f>IFERROR(IF8/'Donnees de base'!BN8,"")</f>
        <v/>
      </c>
      <c r="IH8" s="386"/>
      <c r="II8" s="415" t="str">
        <f>IFERROR(IH8/'Donnees de base'!BO8,"")</f>
        <v/>
      </c>
      <c r="IJ8" s="386"/>
      <c r="IK8" s="415" t="str">
        <f>IFERROR(IJ8/'Donnees de base'!BP8,"")</f>
        <v/>
      </c>
      <c r="IL8" s="416">
        <f t="shared" si="40"/>
        <v>0</v>
      </c>
      <c r="IM8" s="386"/>
      <c r="IN8" s="415" t="str">
        <f>IFERROR(IM8/'Donnees de base'!BQ8,"")</f>
        <v/>
      </c>
      <c r="IO8" s="386"/>
      <c r="IP8" s="415" t="str">
        <f>IFERROR(IO8/'Donnees de base'!BR8,"")</f>
        <v/>
      </c>
      <c r="IQ8" s="386"/>
      <c r="IR8" s="415" t="str">
        <f>IFERROR(IQ8/'Donnees de base'!BS8,"")</f>
        <v/>
      </c>
      <c r="IS8" s="416">
        <f t="shared" si="41"/>
        <v>0</v>
      </c>
      <c r="IT8" s="386"/>
      <c r="IU8" s="415" t="str">
        <f>IFERROR(IT8/'Donnees de base'!BT8,"")</f>
        <v/>
      </c>
      <c r="IV8" s="386"/>
      <c r="IW8" s="415" t="str">
        <f>IFERROR(IV8/'Donnees de base'!BU8,"")</f>
        <v/>
      </c>
      <c r="IX8" s="386"/>
      <c r="IY8" s="415" t="str">
        <f>IFERROR(IX8/'Donnees de base'!BV8,"")</f>
        <v/>
      </c>
      <c r="IZ8" s="386"/>
      <c r="JA8" s="417" t="str">
        <f>IFERROR(IZ8/'Donnees de base'!BW8,"")</f>
        <v/>
      </c>
      <c r="JB8" s="418">
        <f t="shared" si="42"/>
        <v>0</v>
      </c>
      <c r="JC8" s="397"/>
      <c r="JD8" s="415" t="str">
        <f>IFERROR(JC8/'Donnees de base'!BY8,"")</f>
        <v/>
      </c>
      <c r="JE8" s="386"/>
      <c r="JF8" s="386"/>
      <c r="JG8" s="386"/>
      <c r="JH8" s="386"/>
      <c r="JI8" s="389">
        <f t="shared" si="43"/>
        <v>0</v>
      </c>
      <c r="JJ8" s="417" t="str">
        <f>IFERROR(JI8/('Donnees de base'!CD8-'Donnees de base'!BY8),"")</f>
        <v/>
      </c>
      <c r="JK8" s="418">
        <f t="shared" si="44"/>
        <v>0</v>
      </c>
    </row>
    <row r="9" spans="1:271" ht="15.4">
      <c r="A9" s="214" t="str">
        <f>IF('Donnees de base'!A9="","",'Donnees de base'!A9)</f>
        <v>COUP</v>
      </c>
      <c r="B9" s="215" t="str">
        <f>IF('Donnees de base'!B9="","",'Donnees de base'!B9)</f>
        <v>GPEI</v>
      </c>
      <c r="C9" s="215" t="str">
        <f>IF('Donnees de base'!C9="","",'Donnees de base'!C9)</f>
        <v>DATA</v>
      </c>
      <c r="D9" s="215" t="str">
        <f>IF('Donnees de base'!D9="","",'Donnees de base'!D9)</f>
        <v/>
      </c>
      <c r="E9" s="216" t="str">
        <f>IF('Donnees de base'!H9="","",'Donnees de base'!H9)</f>
        <v/>
      </c>
      <c r="F9" s="227">
        <v>0</v>
      </c>
      <c r="G9" s="228"/>
      <c r="H9" s="229" t="str">
        <f>IF('Donnees de base'!Y9="","",'Donnees de base'!Y9)</f>
        <v/>
      </c>
      <c r="I9" s="106"/>
      <c r="J9" s="230">
        <f t="shared" si="0"/>
        <v>0</v>
      </c>
      <c r="K9" s="105"/>
      <c r="L9" s="106"/>
      <c r="M9" s="230">
        <f t="shared" si="1"/>
        <v>0</v>
      </c>
      <c r="N9" s="105"/>
      <c r="O9" s="105"/>
      <c r="P9" s="231">
        <f t="shared" si="2"/>
        <v>0</v>
      </c>
      <c r="Q9" s="105"/>
      <c r="R9" s="105"/>
      <c r="S9" s="231">
        <f t="shared" si="3"/>
        <v>0</v>
      </c>
      <c r="T9" s="232">
        <f t="shared" ref="T9:U9" si="61">SUM(N9,Q9)</f>
        <v>0</v>
      </c>
      <c r="U9" s="232">
        <f t="shared" si="61"/>
        <v>0</v>
      </c>
      <c r="V9" s="231">
        <f t="shared" si="5"/>
        <v>0</v>
      </c>
      <c r="W9" s="105"/>
      <c r="X9" s="228"/>
      <c r="Y9" s="103"/>
      <c r="Z9" s="105"/>
      <c r="AA9" s="105"/>
      <c r="AB9" s="105"/>
      <c r="AC9" s="106"/>
      <c r="AD9" s="107"/>
      <c r="AE9" s="228"/>
      <c r="AF9" s="103"/>
      <c r="AG9" s="105"/>
      <c r="AH9" s="105"/>
      <c r="AI9" s="105"/>
      <c r="AJ9" s="105"/>
      <c r="AK9" s="105"/>
      <c r="AL9" s="105"/>
      <c r="AM9" s="105"/>
      <c r="AN9" s="106"/>
      <c r="AO9" s="107"/>
      <c r="AP9" s="105"/>
      <c r="AQ9" s="105"/>
      <c r="AR9" s="105"/>
      <c r="AS9" s="105"/>
      <c r="AT9" s="105"/>
      <c r="AU9" s="105"/>
      <c r="AV9" s="105"/>
      <c r="AW9" s="228"/>
      <c r="AX9" s="103"/>
      <c r="AY9" s="105"/>
      <c r="AZ9" s="105"/>
      <c r="BA9" s="105"/>
      <c r="BB9" s="105"/>
      <c r="BC9" s="105"/>
      <c r="BD9" s="105"/>
      <c r="BE9" s="105"/>
      <c r="BF9" s="105"/>
      <c r="BG9" s="105"/>
      <c r="BH9" s="105"/>
      <c r="BI9" s="106"/>
      <c r="BJ9" s="107"/>
      <c r="BK9" s="228"/>
      <c r="BL9" s="379" t="str">
        <f t="shared" si="6"/>
        <v/>
      </c>
      <c r="BM9" s="380" t="str">
        <f t="shared" si="7"/>
        <v/>
      </c>
      <c r="BN9" s="380" t="str">
        <f>IFERROR(K9/('Donnees de base'!M9*0.48),"")</f>
        <v/>
      </c>
      <c r="BO9" s="380" t="str">
        <f>IFERROR(L9/('Donnees de base'!M9*0.52),"")</f>
        <v/>
      </c>
      <c r="BP9" s="380" t="str">
        <f>IFERROR(T9/('Donnees de base'!K9*0.48),"")</f>
        <v/>
      </c>
      <c r="BQ9" s="380" t="str">
        <f>IFERROR(U9/('Donnees de base'!K9*0.52),"")</f>
        <v/>
      </c>
      <c r="BR9" s="380" t="str">
        <f>IFERROR(W9/('Donnees de base'!L9*0.48),"")</f>
        <v/>
      </c>
      <c r="BS9" s="380" t="str">
        <f>IFERROR(X9/('Donnees de base'!L9*0.52),"")</f>
        <v/>
      </c>
      <c r="BT9" s="380" t="s">
        <v>309</v>
      </c>
      <c r="BU9" s="381" t="s">
        <v>309</v>
      </c>
      <c r="BV9" s="380" t="s">
        <v>309</v>
      </c>
      <c r="BW9" s="380" t="s">
        <v>309</v>
      </c>
      <c r="BX9" s="380" t="s">
        <v>309</v>
      </c>
      <c r="BY9" s="380" t="s">
        <v>309</v>
      </c>
      <c r="BZ9" s="380" t="s">
        <v>309</v>
      </c>
      <c r="CA9" s="380" t="s">
        <v>309</v>
      </c>
      <c r="CB9" s="380" t="s">
        <v>309</v>
      </c>
      <c r="CC9" s="380" t="s">
        <v>309</v>
      </c>
      <c r="CD9" s="380" t="str">
        <f>IFERROR(AN9/('Donnees de base'!M9*0.48),"")</f>
        <v/>
      </c>
      <c r="CE9" s="380" t="s">
        <v>309</v>
      </c>
      <c r="CF9" s="380" t="s">
        <v>309</v>
      </c>
      <c r="CG9" s="380" t="s">
        <v>309</v>
      </c>
      <c r="CH9" s="382" t="s">
        <v>309</v>
      </c>
      <c r="CI9" s="332"/>
      <c r="CJ9" s="333" t="str">
        <f>IF('Donnees de base'!C9="","",'Donnees de base'!C9)</f>
        <v>DATA</v>
      </c>
      <c r="CK9" s="333" t="str">
        <f>IF('Donnees de base'!D9="","",'Donnees de base'!D9)</f>
        <v/>
      </c>
      <c r="CL9" s="333">
        <f>IF('Donnees de base'!G9="","",'Donnees de base'!G9)</f>
        <v>0</v>
      </c>
      <c r="CM9" s="84"/>
      <c r="CN9" s="383" t="s">
        <v>309</v>
      </c>
      <c r="CO9" s="335">
        <f>IF('Donnees de base'!K9="","",'Donnees de base'!K9)</f>
        <v>0</v>
      </c>
      <c r="CP9" s="423"/>
      <c r="CQ9" s="110"/>
      <c r="CR9" s="110"/>
      <c r="CS9" s="433"/>
      <c r="CT9" s="419">
        <f t="shared" si="8"/>
        <v>0</v>
      </c>
      <c r="CU9" s="389">
        <f t="shared" si="9"/>
        <v>0</v>
      </c>
      <c r="CV9" s="420">
        <f t="shared" si="10"/>
        <v>0</v>
      </c>
      <c r="CW9" s="341"/>
      <c r="CX9" s="84"/>
      <c r="CY9" s="110"/>
      <c r="CZ9" s="424"/>
      <c r="DA9" s="419">
        <f t="shared" si="11"/>
        <v>0</v>
      </c>
      <c r="DB9" s="389">
        <f t="shared" si="12"/>
        <v>0</v>
      </c>
      <c r="DC9" s="420">
        <f t="shared" si="13"/>
        <v>0</v>
      </c>
      <c r="DD9" s="421"/>
      <c r="DE9" s="110"/>
      <c r="DF9" s="110"/>
      <c r="DG9" s="422"/>
      <c r="DH9" s="419">
        <f t="shared" si="14"/>
        <v>0</v>
      </c>
      <c r="DI9" s="389">
        <f t="shared" si="15"/>
        <v>0</v>
      </c>
      <c r="DJ9" s="420">
        <f t="shared" si="16"/>
        <v>0</v>
      </c>
      <c r="DK9" s="423"/>
      <c r="DL9" s="110"/>
      <c r="DM9" s="110"/>
      <c r="DN9" s="424"/>
      <c r="DO9" s="348">
        <f t="shared" si="17"/>
        <v>0</v>
      </c>
      <c r="DP9" s="333">
        <f t="shared" si="18"/>
        <v>0</v>
      </c>
      <c r="DQ9" s="349">
        <f t="shared" si="19"/>
        <v>0</v>
      </c>
      <c r="DR9" s="430">
        <f t="shared" ref="DR9:DS9" si="62">SUM(CT9,DH9)</f>
        <v>0</v>
      </c>
      <c r="DS9" s="399">
        <f t="shared" si="62"/>
        <v>0</v>
      </c>
      <c r="DT9" s="431">
        <f t="shared" si="21"/>
        <v>0</v>
      </c>
      <c r="DU9" s="401">
        <f t="shared" ref="DU9:DV9" si="63">SUM(DA9,DO9)</f>
        <v>0</v>
      </c>
      <c r="DV9" s="399">
        <f t="shared" si="63"/>
        <v>0</v>
      </c>
      <c r="DW9" s="402">
        <f t="shared" si="23"/>
        <v>0</v>
      </c>
      <c r="DX9" s="432">
        <f t="shared" ref="DX9:DY9" si="64">SUM(CP9,CR9,CW9,CY9,DD9,DF9,DK9,DM9)</f>
        <v>0</v>
      </c>
      <c r="DY9" s="351">
        <f t="shared" si="64"/>
        <v>0</v>
      </c>
      <c r="DZ9" s="354">
        <f t="shared" si="25"/>
        <v>0</v>
      </c>
      <c r="EA9" s="526"/>
      <c r="EB9" s="527"/>
      <c r="EC9" s="528"/>
      <c r="ED9" s="530"/>
      <c r="EE9" s="408">
        <f t="shared" si="26"/>
        <v>0</v>
      </c>
      <c r="EF9" s="409">
        <f t="shared" si="27"/>
        <v>0</v>
      </c>
      <c r="EG9" s="410" t="str">
        <f>IFERROR(EF9/'Donnees de base'!E9,"")</f>
        <v/>
      </c>
      <c r="EH9" s="410">
        <f t="shared" si="28"/>
        <v>0</v>
      </c>
      <c r="EI9" s="411" t="str">
        <f>IFERROR(EH9/'Donnees de base'!F9,"")</f>
        <v/>
      </c>
      <c r="EJ9" s="365">
        <f t="shared" si="29"/>
        <v>0</v>
      </c>
      <c r="EK9" s="366" t="str">
        <f>IFERROR(EJ9/'Donnees de base'!G9,"")</f>
        <v/>
      </c>
      <c r="EL9" s="412" t="str">
        <f>IFERROR(DZ9/'Donnees de base'!K9,"")</f>
        <v/>
      </c>
      <c r="EM9" s="413" t="str">
        <f>IFERROR(DZ9/'Donnees de base'!P9,"")</f>
        <v/>
      </c>
      <c r="EN9" s="413" t="str">
        <f>IFERROR(DZ9/'Donnees de base'!T9,"")</f>
        <v/>
      </c>
      <c r="EO9" s="413" t="str">
        <f>IFERROR(EE9/'Donnees de base'!L9,"")</f>
        <v/>
      </c>
      <c r="EP9" s="370" t="str">
        <f>IFERROR(EJ9/('Donnees de base'!K9+'Donnees de base'!L9),"")</f>
        <v/>
      </c>
      <c r="EQ9" s="346"/>
      <c r="ER9" s="525">
        <v>0</v>
      </c>
      <c r="ES9" s="372">
        <f t="shared" si="30"/>
        <v>0</v>
      </c>
      <c r="ET9" s="84"/>
      <c r="EU9" s="84"/>
      <c r="EV9" s="373" t="str">
        <f>IFERROR((((ET9+EU9)*'Donnees de base'!$X$49)-(DZ9+EE9))/((ET9+EU9)*'Donnees de base'!$X$49),"")</f>
        <v/>
      </c>
      <c r="EW9" s="374">
        <f>IFERROR(Jour3!EW9-(ET9+EU9),"")</f>
        <v>0</v>
      </c>
      <c r="EX9" s="421"/>
      <c r="EY9" s="110"/>
      <c r="EZ9" s="110"/>
      <c r="FA9" s="422"/>
      <c r="FB9" s="423"/>
      <c r="FC9" s="110"/>
      <c r="FD9" s="424"/>
      <c r="FE9" s="395"/>
      <c r="FF9" s="415" t="str">
        <f>IFERROR(FE9/'Donnees de base'!AC9,"")</f>
        <v/>
      </c>
      <c r="FG9" s="386"/>
      <c r="FH9" s="415" t="str">
        <f>IFERROR(FG9/'Donnees de base'!AD9,"")</f>
        <v/>
      </c>
      <c r="FI9" s="386"/>
      <c r="FJ9" s="415" t="str">
        <f>IFERROR(FI9/'Donnees de base'!AE9,"")</f>
        <v/>
      </c>
      <c r="FK9" s="386"/>
      <c r="FL9" s="415" t="str">
        <f>IFERROR(FK9/'Donnees de base'!AF9,"")</f>
        <v/>
      </c>
      <c r="FM9" s="386"/>
      <c r="FN9" s="415" t="str">
        <f>IFERROR(FM9/'Donnees de base'!AG9,"")</f>
        <v/>
      </c>
      <c r="FO9" s="416">
        <f t="shared" si="31"/>
        <v>0</v>
      </c>
      <c r="FP9" s="386"/>
      <c r="FQ9" s="415" t="str">
        <f>IFERROR(FP9/'Donnees de base'!AH9,"")</f>
        <v/>
      </c>
      <c r="FR9" s="386"/>
      <c r="FS9" s="415" t="str">
        <f>IFERROR(FR9/'Donnees de base'!AI9,"")</f>
        <v/>
      </c>
      <c r="FT9" s="386"/>
      <c r="FU9" s="415" t="str">
        <f>IFERROR(FT9/'Donnees de base'!AJ9,"")</f>
        <v/>
      </c>
      <c r="FV9" s="416">
        <f t="shared" si="32"/>
        <v>0</v>
      </c>
      <c r="FW9" s="386"/>
      <c r="FX9" s="415" t="str">
        <f>IFERROR(FW9/'Donnees de base'!AK9,"")</f>
        <v/>
      </c>
      <c r="FY9" s="386"/>
      <c r="FZ9" s="415" t="str">
        <f>IFERROR(FY9/'Donnees de base'!AL9,"")</f>
        <v/>
      </c>
      <c r="GA9" s="386"/>
      <c r="GB9" s="415" t="str">
        <f>IFERROR(GA9/'Donnees de base'!AM9,"")</f>
        <v/>
      </c>
      <c r="GC9" s="416">
        <f t="shared" si="33"/>
        <v>0</v>
      </c>
      <c r="GD9" s="386"/>
      <c r="GE9" s="415" t="str">
        <f>IFERROR(GD9/'Donnees de base'!AN9,"")</f>
        <v/>
      </c>
      <c r="GF9" s="101"/>
      <c r="GG9" s="415" t="str">
        <f>IFERROR(GF9/'Donnees de base'!AO9,"")</f>
        <v/>
      </c>
      <c r="GH9" s="386"/>
      <c r="GI9" s="415" t="str">
        <f>IFERROR(GH9/'Donnees de base'!AP9,"")</f>
        <v/>
      </c>
      <c r="GJ9" s="386"/>
      <c r="GK9" s="417" t="str">
        <f>IFERROR(GJ9/'Donnees de base'!AQ9,"")</f>
        <v/>
      </c>
      <c r="GL9" s="418">
        <f t="shared" si="34"/>
        <v>0</v>
      </c>
      <c r="GM9" s="397"/>
      <c r="GN9" s="415" t="str">
        <f>IFERROR(GM9/'Donnees de base'!AS9,"")</f>
        <v/>
      </c>
      <c r="GO9" s="386"/>
      <c r="GP9" s="415" t="str">
        <f>IFERROR(GO9/'Donnees de base'!AT9,"")</f>
        <v/>
      </c>
      <c r="GQ9" s="386"/>
      <c r="GR9" s="415" t="str">
        <f>IFERROR(GQ9/'Donnees de base'!AU9,"")</f>
        <v/>
      </c>
      <c r="GS9" s="386"/>
      <c r="GT9" s="415" t="str">
        <f>IFERROR(GS9/'Donnees de base'!AV9,"")</f>
        <v/>
      </c>
      <c r="GU9" s="386"/>
      <c r="GV9" s="415" t="str">
        <f>IFERROR(GU9/'Donnees de base'!AW9,"")</f>
        <v/>
      </c>
      <c r="GW9" s="416">
        <f t="shared" si="35"/>
        <v>0</v>
      </c>
      <c r="GX9" s="386"/>
      <c r="GY9" s="415" t="str">
        <f>IFERROR(GX9/'Donnees de base'!AX9,"")</f>
        <v/>
      </c>
      <c r="GZ9" s="386"/>
      <c r="HA9" s="415" t="str">
        <f>IFERROR(GZ9/'Donnees de base'!AY9,"")</f>
        <v/>
      </c>
      <c r="HB9" s="386"/>
      <c r="HC9" s="415" t="str">
        <f>IFERROR(HB9/'Donnees de base'!AZ9,"")</f>
        <v/>
      </c>
      <c r="HD9" s="416">
        <f t="shared" si="36"/>
        <v>0</v>
      </c>
      <c r="HE9" s="386"/>
      <c r="HF9" s="415" t="str">
        <f>IFERROR(HE9/'Donnees de base'!BA9,"")</f>
        <v/>
      </c>
      <c r="HG9" s="386"/>
      <c r="HH9" s="415" t="str">
        <f>IFERROR(HG9/'Donnees de base'!BB9,"")</f>
        <v/>
      </c>
      <c r="HI9" s="386"/>
      <c r="HJ9" s="415" t="str">
        <f>IFERROR(HI9/'Donnees de base'!BC9,"")</f>
        <v/>
      </c>
      <c r="HK9" s="416">
        <f t="shared" si="37"/>
        <v>0</v>
      </c>
      <c r="HL9" s="386"/>
      <c r="HM9" s="415" t="str">
        <f>IFERROR(HL9/'Donnees de base'!BD9,"")</f>
        <v/>
      </c>
      <c r="HN9" s="386"/>
      <c r="HO9" s="415" t="str">
        <f>IFERROR(HN9/'Donnees de base'!BE9,"")</f>
        <v/>
      </c>
      <c r="HP9" s="386"/>
      <c r="HQ9" s="415" t="str">
        <f>IFERROR(HP9/'Donnees de base'!BF9,"")</f>
        <v/>
      </c>
      <c r="HR9" s="386"/>
      <c r="HS9" s="417" t="str">
        <f>IFERROR(HR9/'Donnees de base'!BG9,"")</f>
        <v/>
      </c>
      <c r="HT9" s="418">
        <f t="shared" si="38"/>
        <v>0</v>
      </c>
      <c r="HU9" s="397"/>
      <c r="HV9" s="415" t="str">
        <f>IFERROR(HU9/'Donnees de base'!BI9,"")</f>
        <v/>
      </c>
      <c r="HW9" s="386"/>
      <c r="HX9" s="415" t="str">
        <f>IFERROR(HW9/'Donnees de base'!BJ9,"")</f>
        <v/>
      </c>
      <c r="HY9" s="386"/>
      <c r="HZ9" s="415" t="str">
        <f>IFERROR(HY9/'Donnees de base'!BK9,"")</f>
        <v/>
      </c>
      <c r="IA9" s="386"/>
      <c r="IB9" s="415" t="str">
        <f>IFERROR(IA9/'Donnees de base'!BL9,"")</f>
        <v/>
      </c>
      <c r="IC9" s="386"/>
      <c r="ID9" s="415" t="str">
        <f>IFERROR(IC9/'Donnees de base'!BM9,"")</f>
        <v/>
      </c>
      <c r="IE9" s="416">
        <f t="shared" si="39"/>
        <v>0</v>
      </c>
      <c r="IF9" s="386"/>
      <c r="IG9" s="415" t="str">
        <f>IFERROR(IF9/'Donnees de base'!BN9,"")</f>
        <v/>
      </c>
      <c r="IH9" s="386"/>
      <c r="II9" s="415" t="str">
        <f>IFERROR(IH9/'Donnees de base'!BO9,"")</f>
        <v/>
      </c>
      <c r="IJ9" s="386"/>
      <c r="IK9" s="415" t="str">
        <f>IFERROR(IJ9/'Donnees de base'!BP9,"")</f>
        <v/>
      </c>
      <c r="IL9" s="416">
        <f t="shared" si="40"/>
        <v>0</v>
      </c>
      <c r="IM9" s="386"/>
      <c r="IN9" s="415" t="str">
        <f>IFERROR(IM9/'Donnees de base'!BQ9,"")</f>
        <v/>
      </c>
      <c r="IO9" s="386"/>
      <c r="IP9" s="415" t="str">
        <f>IFERROR(IO9/'Donnees de base'!BR9,"")</f>
        <v/>
      </c>
      <c r="IQ9" s="386"/>
      <c r="IR9" s="415" t="str">
        <f>IFERROR(IQ9/'Donnees de base'!BS9,"")</f>
        <v/>
      </c>
      <c r="IS9" s="416">
        <f t="shared" si="41"/>
        <v>0</v>
      </c>
      <c r="IT9" s="386"/>
      <c r="IU9" s="415" t="str">
        <f>IFERROR(IT9/'Donnees de base'!BT9,"")</f>
        <v/>
      </c>
      <c r="IV9" s="386"/>
      <c r="IW9" s="415" t="str">
        <f>IFERROR(IV9/'Donnees de base'!BU9,"")</f>
        <v/>
      </c>
      <c r="IX9" s="386"/>
      <c r="IY9" s="415" t="str">
        <f>IFERROR(IX9/'Donnees de base'!BV9,"")</f>
        <v/>
      </c>
      <c r="IZ9" s="386"/>
      <c r="JA9" s="417" t="str">
        <f>IFERROR(IZ9/'Donnees de base'!BW9,"")</f>
        <v/>
      </c>
      <c r="JB9" s="418">
        <f t="shared" si="42"/>
        <v>0</v>
      </c>
      <c r="JC9" s="397"/>
      <c r="JD9" s="415" t="str">
        <f>IFERROR(JC9/'Donnees de base'!BY9,"")</f>
        <v/>
      </c>
      <c r="JE9" s="386"/>
      <c r="JF9" s="386"/>
      <c r="JG9" s="386"/>
      <c r="JH9" s="386"/>
      <c r="JI9" s="389">
        <f t="shared" si="43"/>
        <v>0</v>
      </c>
      <c r="JJ9" s="417" t="str">
        <f>IFERROR(JI9/('Donnees de base'!CD9-'Donnees de base'!BY9),"")</f>
        <v/>
      </c>
      <c r="JK9" s="418">
        <f t="shared" si="44"/>
        <v>0</v>
      </c>
    </row>
    <row r="10" spans="1:271" ht="15.4">
      <c r="A10" s="214" t="str">
        <f>IF('Donnees de base'!A10="","",'Donnees de base'!A10)</f>
        <v>COUP</v>
      </c>
      <c r="B10" s="215" t="str">
        <f>IF('Donnees de base'!B10="","",'Donnees de base'!B10)</f>
        <v>GPEI</v>
      </c>
      <c r="C10" s="215" t="str">
        <f>IF('Donnees de base'!C10="","",'Donnees de base'!C10)</f>
        <v>DATA</v>
      </c>
      <c r="D10" s="215" t="str">
        <f>IF('Donnees de base'!D10="","",'Donnees de base'!D10)</f>
        <v/>
      </c>
      <c r="E10" s="216" t="str">
        <f>IF('Donnees de base'!H10="","",'Donnees de base'!H10)</f>
        <v/>
      </c>
      <c r="F10" s="227">
        <v>0</v>
      </c>
      <c r="G10" s="228"/>
      <c r="H10" s="229" t="str">
        <f>IF('Donnees de base'!Y10="","",'Donnees de base'!Y10)</f>
        <v/>
      </c>
      <c r="I10" s="106"/>
      <c r="J10" s="230">
        <f t="shared" si="0"/>
        <v>0</v>
      </c>
      <c r="K10" s="105"/>
      <c r="L10" s="106"/>
      <c r="M10" s="230">
        <f t="shared" si="1"/>
        <v>0</v>
      </c>
      <c r="N10" s="105"/>
      <c r="O10" s="105"/>
      <c r="P10" s="231">
        <f t="shared" si="2"/>
        <v>0</v>
      </c>
      <c r="Q10" s="105"/>
      <c r="R10" s="105"/>
      <c r="S10" s="231">
        <f t="shared" si="3"/>
        <v>0</v>
      </c>
      <c r="T10" s="232">
        <f t="shared" ref="T10:U10" si="65">SUM(N10,Q10)</f>
        <v>0</v>
      </c>
      <c r="U10" s="232">
        <f t="shared" si="65"/>
        <v>0</v>
      </c>
      <c r="V10" s="231">
        <f t="shared" si="5"/>
        <v>0</v>
      </c>
      <c r="W10" s="105"/>
      <c r="X10" s="228"/>
      <c r="Y10" s="103"/>
      <c r="Z10" s="105"/>
      <c r="AA10" s="105"/>
      <c r="AB10" s="115"/>
      <c r="AC10" s="106"/>
      <c r="AD10" s="107"/>
      <c r="AE10" s="228"/>
      <c r="AF10" s="103"/>
      <c r="AG10" s="105"/>
      <c r="AH10" s="105"/>
      <c r="AI10" s="105"/>
      <c r="AJ10" s="105"/>
      <c r="AK10" s="105"/>
      <c r="AL10" s="105"/>
      <c r="AM10" s="105"/>
      <c r="AN10" s="106"/>
      <c r="AO10" s="107"/>
      <c r="AP10" s="105"/>
      <c r="AQ10" s="105"/>
      <c r="AR10" s="105"/>
      <c r="AS10" s="105"/>
      <c r="AT10" s="105"/>
      <c r="AU10" s="105"/>
      <c r="AV10" s="105"/>
      <c r="AW10" s="228"/>
      <c r="AX10" s="103"/>
      <c r="AY10" s="105"/>
      <c r="AZ10" s="105"/>
      <c r="BA10" s="105"/>
      <c r="BB10" s="105"/>
      <c r="BC10" s="105"/>
      <c r="BD10" s="105"/>
      <c r="BE10" s="105"/>
      <c r="BF10" s="105"/>
      <c r="BG10" s="105"/>
      <c r="BH10" s="105"/>
      <c r="BI10" s="106"/>
      <c r="BJ10" s="107"/>
      <c r="BK10" s="228"/>
      <c r="BL10" s="379" t="str">
        <f t="shared" si="6"/>
        <v/>
      </c>
      <c r="BM10" s="380" t="str">
        <f t="shared" si="7"/>
        <v/>
      </c>
      <c r="BN10" s="380" t="str">
        <f>IFERROR(K10/('Donnees de base'!M10*0.48),"")</f>
        <v/>
      </c>
      <c r="BO10" s="380" t="str">
        <f>IFERROR(L10/('Donnees de base'!M10*0.52),"")</f>
        <v/>
      </c>
      <c r="BP10" s="380" t="str">
        <f>IFERROR(T10/('Donnees de base'!K10*0.48),"")</f>
        <v/>
      </c>
      <c r="BQ10" s="380" t="str">
        <f>IFERROR(U10/('Donnees de base'!K10*0.52),"")</f>
        <v/>
      </c>
      <c r="BR10" s="380" t="str">
        <f>IFERROR(W10/('Donnees de base'!L10*0.48),"")</f>
        <v/>
      </c>
      <c r="BS10" s="380" t="str">
        <f>IFERROR(X10/('Donnees de base'!L10*0.52),"")</f>
        <v/>
      </c>
      <c r="BT10" s="380" t="s">
        <v>309</v>
      </c>
      <c r="BU10" s="381" t="s">
        <v>309</v>
      </c>
      <c r="BV10" s="380" t="s">
        <v>309</v>
      </c>
      <c r="BW10" s="380" t="s">
        <v>309</v>
      </c>
      <c r="BX10" s="380" t="s">
        <v>309</v>
      </c>
      <c r="BY10" s="380" t="s">
        <v>309</v>
      </c>
      <c r="BZ10" s="380" t="s">
        <v>309</v>
      </c>
      <c r="CA10" s="380" t="s">
        <v>309</v>
      </c>
      <c r="CB10" s="380" t="s">
        <v>309</v>
      </c>
      <c r="CC10" s="380" t="s">
        <v>309</v>
      </c>
      <c r="CD10" s="380" t="str">
        <f>IFERROR(AN10/('Donnees de base'!M10*0.48),"")</f>
        <v/>
      </c>
      <c r="CE10" s="380" t="s">
        <v>309</v>
      </c>
      <c r="CF10" s="380" t="s">
        <v>309</v>
      </c>
      <c r="CG10" s="380" t="s">
        <v>309</v>
      </c>
      <c r="CH10" s="382" t="s">
        <v>309</v>
      </c>
      <c r="CI10" s="332"/>
      <c r="CJ10" s="333" t="str">
        <f>IF('Donnees de base'!C10="","",'Donnees de base'!C10)</f>
        <v>DATA</v>
      </c>
      <c r="CK10" s="333" t="str">
        <f>IF('Donnees de base'!D10="","",'Donnees de base'!D10)</f>
        <v/>
      </c>
      <c r="CL10" s="333">
        <f>IF('Donnees de base'!G10="","",'Donnees de base'!G10)</f>
        <v>0</v>
      </c>
      <c r="CM10" s="84"/>
      <c r="CN10" s="383" t="s">
        <v>309</v>
      </c>
      <c r="CO10" s="335">
        <f>IF('Donnees de base'!K10="","",'Donnees de base'!K10)</f>
        <v>0</v>
      </c>
      <c r="CP10" s="423"/>
      <c r="CQ10" s="110"/>
      <c r="CR10" s="110"/>
      <c r="CS10" s="433"/>
      <c r="CT10" s="419">
        <f t="shared" si="8"/>
        <v>0</v>
      </c>
      <c r="CU10" s="389">
        <f t="shared" si="9"/>
        <v>0</v>
      </c>
      <c r="CV10" s="420">
        <f t="shared" si="10"/>
        <v>0</v>
      </c>
      <c r="CW10" s="423"/>
      <c r="CX10" s="110"/>
      <c r="CY10" s="110"/>
      <c r="CZ10" s="424"/>
      <c r="DA10" s="419">
        <f t="shared" si="11"/>
        <v>0</v>
      </c>
      <c r="DB10" s="389">
        <f t="shared" si="12"/>
        <v>0</v>
      </c>
      <c r="DC10" s="420">
        <f t="shared" si="13"/>
        <v>0</v>
      </c>
      <c r="DD10" s="421"/>
      <c r="DE10" s="110"/>
      <c r="DF10" s="110"/>
      <c r="DG10" s="422"/>
      <c r="DH10" s="419">
        <f t="shared" si="14"/>
        <v>0</v>
      </c>
      <c r="DI10" s="389">
        <f t="shared" si="15"/>
        <v>0</v>
      </c>
      <c r="DJ10" s="420">
        <f t="shared" si="16"/>
        <v>0</v>
      </c>
      <c r="DK10" s="423"/>
      <c r="DL10" s="110"/>
      <c r="DM10" s="110"/>
      <c r="DN10" s="424"/>
      <c r="DO10" s="348">
        <f t="shared" si="17"/>
        <v>0</v>
      </c>
      <c r="DP10" s="333">
        <f t="shared" si="18"/>
        <v>0</v>
      </c>
      <c r="DQ10" s="349">
        <f t="shared" si="19"/>
        <v>0</v>
      </c>
      <c r="DR10" s="430">
        <f t="shared" ref="DR10:DS10" si="66">SUM(CT10,DH10)</f>
        <v>0</v>
      </c>
      <c r="DS10" s="399">
        <f t="shared" si="66"/>
        <v>0</v>
      </c>
      <c r="DT10" s="431">
        <f t="shared" si="21"/>
        <v>0</v>
      </c>
      <c r="DU10" s="401">
        <f t="shared" ref="DU10:DV10" si="67">SUM(DA10,DO10)</f>
        <v>0</v>
      </c>
      <c r="DV10" s="399">
        <f t="shared" si="67"/>
        <v>0</v>
      </c>
      <c r="DW10" s="402">
        <f t="shared" si="23"/>
        <v>0</v>
      </c>
      <c r="DX10" s="432">
        <f t="shared" ref="DX10:DY10" si="68">SUM(CP10,CR10,CW10,CY10,DD10,DF10,DK10,DM10)</f>
        <v>0</v>
      </c>
      <c r="DY10" s="351">
        <f t="shared" si="68"/>
        <v>0</v>
      </c>
      <c r="DZ10" s="354">
        <f t="shared" si="25"/>
        <v>0</v>
      </c>
      <c r="EA10" s="531"/>
      <c r="EB10" s="532"/>
      <c r="EC10" s="533"/>
      <c r="ED10" s="530"/>
      <c r="EE10" s="408">
        <f t="shared" si="26"/>
        <v>0</v>
      </c>
      <c r="EF10" s="409">
        <f t="shared" si="27"/>
        <v>0</v>
      </c>
      <c r="EG10" s="410" t="str">
        <f>IFERROR(EF10/'Donnees de base'!E10,"")</f>
        <v/>
      </c>
      <c r="EH10" s="410">
        <f t="shared" si="28"/>
        <v>0</v>
      </c>
      <c r="EI10" s="411" t="str">
        <f>IFERROR(EH10/'Donnees de base'!F10,"")</f>
        <v/>
      </c>
      <c r="EJ10" s="365">
        <f t="shared" si="29"/>
        <v>0</v>
      </c>
      <c r="EK10" s="366" t="str">
        <f>IFERROR(EJ10/'Donnees de base'!G10,"")</f>
        <v/>
      </c>
      <c r="EL10" s="412" t="str">
        <f>IFERROR(DZ10/'Donnees de base'!K10,"")</f>
        <v/>
      </c>
      <c r="EM10" s="413" t="str">
        <f>IFERROR(DZ10/'Donnees de base'!P10,"")</f>
        <v/>
      </c>
      <c r="EN10" s="413" t="str">
        <f>IFERROR(DZ10/'Donnees de base'!T10,"")</f>
        <v/>
      </c>
      <c r="EO10" s="413" t="str">
        <f>IFERROR(EE10/'Donnees de base'!L10,"")</f>
        <v/>
      </c>
      <c r="EP10" s="370" t="str">
        <f>IFERROR(EJ10/('Donnees de base'!K10+'Donnees de base'!L10),"")</f>
        <v/>
      </c>
      <c r="EQ10" s="346"/>
      <c r="ER10" s="525">
        <v>0</v>
      </c>
      <c r="ES10" s="372">
        <f t="shared" si="30"/>
        <v>0</v>
      </c>
      <c r="ET10" s="84"/>
      <c r="EU10" s="84"/>
      <c r="EV10" s="373" t="str">
        <f>IFERROR((((ET10+EU10)*'Donnees de base'!$X$49)-(DZ10+EE10))/((ET10+EU10)*'Donnees de base'!$X$49),"")</f>
        <v/>
      </c>
      <c r="EW10" s="374">
        <f>IFERROR(Jour3!EW10-(ET10+EU10),"")</f>
        <v>0</v>
      </c>
      <c r="EX10" s="395"/>
      <c r="EY10" s="386"/>
      <c r="EZ10" s="386"/>
      <c r="FA10" s="396"/>
      <c r="FB10" s="397"/>
      <c r="FC10" s="386"/>
      <c r="FD10" s="391"/>
      <c r="FE10" s="395"/>
      <c r="FF10" s="415" t="str">
        <f>IFERROR(FE10/'Donnees de base'!AC10,"")</f>
        <v/>
      </c>
      <c r="FG10" s="386"/>
      <c r="FH10" s="415" t="str">
        <f>IFERROR(FG10/'Donnees de base'!AD10,"")</f>
        <v/>
      </c>
      <c r="FI10" s="386"/>
      <c r="FJ10" s="415" t="str">
        <f>IFERROR(FI10/'Donnees de base'!AE10,"")</f>
        <v/>
      </c>
      <c r="FK10" s="386"/>
      <c r="FL10" s="415" t="str">
        <f>IFERROR(FK10/'Donnees de base'!AF10,"")</f>
        <v/>
      </c>
      <c r="FM10" s="386"/>
      <c r="FN10" s="415" t="str">
        <f>IFERROR(FM10/'Donnees de base'!AG10,"")</f>
        <v/>
      </c>
      <c r="FO10" s="416">
        <f t="shared" si="31"/>
        <v>0</v>
      </c>
      <c r="FP10" s="386"/>
      <c r="FQ10" s="415" t="str">
        <f>IFERROR(FP10/'Donnees de base'!AH10,"")</f>
        <v/>
      </c>
      <c r="FR10" s="386"/>
      <c r="FS10" s="415" t="str">
        <f>IFERROR(FR10/'Donnees de base'!AI10,"")</f>
        <v/>
      </c>
      <c r="FT10" s="386"/>
      <c r="FU10" s="415" t="str">
        <f>IFERROR(FT10/'Donnees de base'!AJ10,"")</f>
        <v/>
      </c>
      <c r="FV10" s="416">
        <f t="shared" si="32"/>
        <v>0</v>
      </c>
      <c r="FW10" s="386"/>
      <c r="FX10" s="415" t="str">
        <f>IFERROR(FW10/'Donnees de base'!AK10,"")</f>
        <v/>
      </c>
      <c r="FY10" s="386"/>
      <c r="FZ10" s="415" t="str">
        <f>IFERROR(FY10/'Donnees de base'!AL10,"")</f>
        <v/>
      </c>
      <c r="GA10" s="386"/>
      <c r="GB10" s="415" t="str">
        <f>IFERROR(GA10/'Donnees de base'!AM10,"")</f>
        <v/>
      </c>
      <c r="GC10" s="416">
        <f t="shared" si="33"/>
        <v>0</v>
      </c>
      <c r="GD10" s="386"/>
      <c r="GE10" s="415" t="str">
        <f>IFERROR(GD10/'Donnees de base'!AN10,"")</f>
        <v/>
      </c>
      <c r="GF10" s="101"/>
      <c r="GG10" s="415" t="str">
        <f>IFERROR(GF10/'Donnees de base'!AO10,"")</f>
        <v/>
      </c>
      <c r="GH10" s="386"/>
      <c r="GI10" s="415" t="str">
        <f>IFERROR(GH10/'Donnees de base'!AP10,"")</f>
        <v/>
      </c>
      <c r="GJ10" s="386"/>
      <c r="GK10" s="417" t="str">
        <f>IFERROR(GJ10/'Donnees de base'!AQ10,"")</f>
        <v/>
      </c>
      <c r="GL10" s="418">
        <f t="shared" si="34"/>
        <v>0</v>
      </c>
      <c r="GM10" s="397"/>
      <c r="GN10" s="415" t="str">
        <f>IFERROR(GM10/'Donnees de base'!AS10,"")</f>
        <v/>
      </c>
      <c r="GO10" s="386"/>
      <c r="GP10" s="415" t="str">
        <f>IFERROR(GO10/'Donnees de base'!AT10,"")</f>
        <v/>
      </c>
      <c r="GQ10" s="386"/>
      <c r="GR10" s="415" t="str">
        <f>IFERROR(GQ10/'Donnees de base'!AU10,"")</f>
        <v/>
      </c>
      <c r="GS10" s="386"/>
      <c r="GT10" s="415" t="str">
        <f>IFERROR(GS10/'Donnees de base'!AV10,"")</f>
        <v/>
      </c>
      <c r="GU10" s="386"/>
      <c r="GV10" s="415" t="str">
        <f>IFERROR(GU10/'Donnees de base'!AW10,"")</f>
        <v/>
      </c>
      <c r="GW10" s="416">
        <f t="shared" si="35"/>
        <v>0</v>
      </c>
      <c r="GX10" s="386"/>
      <c r="GY10" s="415" t="str">
        <f>IFERROR(GX10/'Donnees de base'!AX10,"")</f>
        <v/>
      </c>
      <c r="GZ10" s="386"/>
      <c r="HA10" s="415" t="str">
        <f>IFERROR(GZ10/'Donnees de base'!AY10,"")</f>
        <v/>
      </c>
      <c r="HB10" s="386"/>
      <c r="HC10" s="415" t="str">
        <f>IFERROR(HB10/'Donnees de base'!AZ10,"")</f>
        <v/>
      </c>
      <c r="HD10" s="416">
        <f t="shared" si="36"/>
        <v>0</v>
      </c>
      <c r="HE10" s="386"/>
      <c r="HF10" s="415" t="str">
        <f>IFERROR(HE10/'Donnees de base'!BA10,"")</f>
        <v/>
      </c>
      <c r="HG10" s="386"/>
      <c r="HH10" s="415" t="str">
        <f>IFERROR(HG10/'Donnees de base'!BB10,"")</f>
        <v/>
      </c>
      <c r="HI10" s="386"/>
      <c r="HJ10" s="415" t="str">
        <f>IFERROR(HI10/'Donnees de base'!BC10,"")</f>
        <v/>
      </c>
      <c r="HK10" s="416">
        <f t="shared" si="37"/>
        <v>0</v>
      </c>
      <c r="HL10" s="386"/>
      <c r="HM10" s="415" t="str">
        <f>IFERROR(HL10/'Donnees de base'!BD10,"")</f>
        <v/>
      </c>
      <c r="HN10" s="386"/>
      <c r="HO10" s="415" t="str">
        <f>IFERROR(HN10/'Donnees de base'!BE10,"")</f>
        <v/>
      </c>
      <c r="HP10" s="386"/>
      <c r="HQ10" s="415" t="str">
        <f>IFERROR(HP10/'Donnees de base'!BF10,"")</f>
        <v/>
      </c>
      <c r="HR10" s="386"/>
      <c r="HS10" s="417" t="str">
        <f>IFERROR(HR10/'Donnees de base'!BG10,"")</f>
        <v/>
      </c>
      <c r="HT10" s="418">
        <f t="shared" si="38"/>
        <v>0</v>
      </c>
      <c r="HU10" s="397"/>
      <c r="HV10" s="415" t="str">
        <f>IFERROR(HU10/'Donnees de base'!BI10,"")</f>
        <v/>
      </c>
      <c r="HW10" s="386"/>
      <c r="HX10" s="415" t="str">
        <f>IFERROR(HW10/'Donnees de base'!BJ10,"")</f>
        <v/>
      </c>
      <c r="HY10" s="386"/>
      <c r="HZ10" s="415" t="str">
        <f>IFERROR(HY10/'Donnees de base'!BK10,"")</f>
        <v/>
      </c>
      <c r="IA10" s="386"/>
      <c r="IB10" s="415" t="str">
        <f>IFERROR(IA10/'Donnees de base'!BL10,"")</f>
        <v/>
      </c>
      <c r="IC10" s="386"/>
      <c r="ID10" s="415" t="str">
        <f>IFERROR(IC10/'Donnees de base'!BM10,"")</f>
        <v/>
      </c>
      <c r="IE10" s="416">
        <f t="shared" si="39"/>
        <v>0</v>
      </c>
      <c r="IF10" s="386"/>
      <c r="IG10" s="415" t="str">
        <f>IFERROR(IF10/'Donnees de base'!BN10,"")</f>
        <v/>
      </c>
      <c r="IH10" s="386"/>
      <c r="II10" s="415" t="str">
        <f>IFERROR(IH10/'Donnees de base'!BO10,"")</f>
        <v/>
      </c>
      <c r="IJ10" s="386"/>
      <c r="IK10" s="415" t="str">
        <f>IFERROR(IJ10/'Donnees de base'!BP10,"")</f>
        <v/>
      </c>
      <c r="IL10" s="416">
        <f t="shared" si="40"/>
        <v>0</v>
      </c>
      <c r="IM10" s="386"/>
      <c r="IN10" s="415" t="str">
        <f>IFERROR(IM10/'Donnees de base'!BQ10,"")</f>
        <v/>
      </c>
      <c r="IO10" s="386"/>
      <c r="IP10" s="415" t="str">
        <f>IFERROR(IO10/'Donnees de base'!BR10,"")</f>
        <v/>
      </c>
      <c r="IQ10" s="386"/>
      <c r="IR10" s="415" t="str">
        <f>IFERROR(IQ10/'Donnees de base'!BS10,"")</f>
        <v/>
      </c>
      <c r="IS10" s="416">
        <f t="shared" si="41"/>
        <v>0</v>
      </c>
      <c r="IT10" s="386"/>
      <c r="IU10" s="415" t="str">
        <f>IFERROR(IT10/'Donnees de base'!BT10,"")</f>
        <v/>
      </c>
      <c r="IV10" s="386"/>
      <c r="IW10" s="415" t="str">
        <f>IFERROR(IV10/'Donnees de base'!BU10,"")</f>
        <v/>
      </c>
      <c r="IX10" s="386"/>
      <c r="IY10" s="415" t="str">
        <f>IFERROR(IX10/'Donnees de base'!BV10,"")</f>
        <v/>
      </c>
      <c r="IZ10" s="386"/>
      <c r="JA10" s="417" t="str">
        <f>IFERROR(IZ10/'Donnees de base'!BW10,"")</f>
        <v/>
      </c>
      <c r="JB10" s="418">
        <f t="shared" si="42"/>
        <v>0</v>
      </c>
      <c r="JC10" s="397"/>
      <c r="JD10" s="415" t="str">
        <f>IFERROR(JC10/'Donnees de base'!BY10,"")</f>
        <v/>
      </c>
      <c r="JE10" s="386"/>
      <c r="JF10" s="386"/>
      <c r="JG10" s="386"/>
      <c r="JH10" s="386"/>
      <c r="JI10" s="389">
        <f t="shared" si="43"/>
        <v>0</v>
      </c>
      <c r="JJ10" s="417" t="str">
        <f>IFERROR(JI10/('Donnees de base'!CD10-'Donnees de base'!BY10),"")</f>
        <v/>
      </c>
      <c r="JK10" s="418">
        <f t="shared" si="44"/>
        <v>0</v>
      </c>
    </row>
    <row r="11" spans="1:271" ht="15.4">
      <c r="A11" s="214" t="str">
        <f>IF('Donnees de base'!A11="","",'Donnees de base'!A11)</f>
        <v>COUP</v>
      </c>
      <c r="B11" s="215" t="str">
        <f>IF('Donnees de base'!B11="","",'Donnees de base'!B11)</f>
        <v>GPEI</v>
      </c>
      <c r="C11" s="215" t="str">
        <f>IF('Donnees de base'!C11="","",'Donnees de base'!C11)</f>
        <v>DATA</v>
      </c>
      <c r="D11" s="215" t="str">
        <f>IF('Donnees de base'!D11="","",'Donnees de base'!D11)</f>
        <v/>
      </c>
      <c r="E11" s="216" t="str">
        <f>IF('Donnees de base'!H11="","",'Donnees de base'!H11)</f>
        <v/>
      </c>
      <c r="F11" s="227">
        <v>0</v>
      </c>
      <c r="G11" s="228"/>
      <c r="H11" s="229" t="str">
        <f>IF('Donnees de base'!Y11="","",'Donnees de base'!Y11)</f>
        <v/>
      </c>
      <c r="I11" s="106"/>
      <c r="J11" s="230">
        <f t="shared" si="0"/>
        <v>0</v>
      </c>
      <c r="K11" s="105"/>
      <c r="L11" s="106"/>
      <c r="M11" s="230">
        <f t="shared" si="1"/>
        <v>0</v>
      </c>
      <c r="N11" s="105"/>
      <c r="O11" s="105"/>
      <c r="P11" s="231">
        <f t="shared" si="2"/>
        <v>0</v>
      </c>
      <c r="Q11" s="105"/>
      <c r="R11" s="105"/>
      <c r="S11" s="231">
        <f t="shared" si="3"/>
        <v>0</v>
      </c>
      <c r="T11" s="232">
        <f t="shared" ref="T11:U11" si="69">SUM(N11,Q11)</f>
        <v>0</v>
      </c>
      <c r="U11" s="232">
        <f t="shared" si="69"/>
        <v>0</v>
      </c>
      <c r="V11" s="231">
        <f t="shared" si="5"/>
        <v>0</v>
      </c>
      <c r="W11" s="105"/>
      <c r="X11" s="228"/>
      <c r="Y11" s="103"/>
      <c r="Z11" s="105"/>
      <c r="AA11" s="105"/>
      <c r="AB11" s="105"/>
      <c r="AC11" s="106"/>
      <c r="AD11" s="107"/>
      <c r="AE11" s="228"/>
      <c r="AF11" s="103"/>
      <c r="AG11" s="105"/>
      <c r="AH11" s="105"/>
      <c r="AI11" s="105"/>
      <c r="AJ11" s="105"/>
      <c r="AK11" s="105"/>
      <c r="AL11" s="105"/>
      <c r="AM11" s="105"/>
      <c r="AN11" s="106"/>
      <c r="AO11" s="107"/>
      <c r="AP11" s="105"/>
      <c r="AQ11" s="105"/>
      <c r="AR11" s="105"/>
      <c r="AS11" s="105"/>
      <c r="AT11" s="105"/>
      <c r="AU11" s="105"/>
      <c r="AV11" s="105"/>
      <c r="AW11" s="228"/>
      <c r="AX11" s="103"/>
      <c r="AY11" s="105"/>
      <c r="AZ11" s="105"/>
      <c r="BA11" s="105"/>
      <c r="BB11" s="105"/>
      <c r="BC11" s="105"/>
      <c r="BD11" s="105"/>
      <c r="BE11" s="105"/>
      <c r="BF11" s="105"/>
      <c r="BG11" s="105"/>
      <c r="BH11" s="105"/>
      <c r="BI11" s="106"/>
      <c r="BJ11" s="107"/>
      <c r="BK11" s="228"/>
      <c r="BL11" s="379" t="str">
        <f t="shared" si="6"/>
        <v/>
      </c>
      <c r="BM11" s="380" t="str">
        <f t="shared" si="7"/>
        <v/>
      </c>
      <c r="BN11" s="380" t="str">
        <f>IFERROR(K11/('Donnees de base'!M11*0.48),"")</f>
        <v/>
      </c>
      <c r="BO11" s="380" t="str">
        <f>IFERROR(L11/('Donnees de base'!M11*0.52),"")</f>
        <v/>
      </c>
      <c r="BP11" s="380" t="str">
        <f>IFERROR(T11/('Donnees de base'!K11*0.48),"")</f>
        <v/>
      </c>
      <c r="BQ11" s="380" t="str">
        <f>IFERROR(U11/('Donnees de base'!K11*0.52),"")</f>
        <v/>
      </c>
      <c r="BR11" s="380" t="str">
        <f>IFERROR(W11/('Donnees de base'!L11*0.48),"")</f>
        <v/>
      </c>
      <c r="BS11" s="380" t="str">
        <f>IFERROR(X11/('Donnees de base'!L11*0.52),"")</f>
        <v/>
      </c>
      <c r="BT11" s="380" t="s">
        <v>309</v>
      </c>
      <c r="BU11" s="381" t="s">
        <v>309</v>
      </c>
      <c r="BV11" s="380" t="s">
        <v>309</v>
      </c>
      <c r="BW11" s="380" t="s">
        <v>309</v>
      </c>
      <c r="BX11" s="380" t="s">
        <v>309</v>
      </c>
      <c r="BY11" s="380" t="s">
        <v>309</v>
      </c>
      <c r="BZ11" s="380" t="s">
        <v>309</v>
      </c>
      <c r="CA11" s="380" t="s">
        <v>309</v>
      </c>
      <c r="CB11" s="380" t="s">
        <v>309</v>
      </c>
      <c r="CC11" s="380" t="s">
        <v>309</v>
      </c>
      <c r="CD11" s="380" t="str">
        <f>IFERROR(AN11/('Donnees de base'!M11*0.48),"")</f>
        <v/>
      </c>
      <c r="CE11" s="380" t="s">
        <v>309</v>
      </c>
      <c r="CF11" s="380" t="s">
        <v>309</v>
      </c>
      <c r="CG11" s="380" t="s">
        <v>309</v>
      </c>
      <c r="CH11" s="382" t="s">
        <v>309</v>
      </c>
      <c r="CI11" s="332"/>
      <c r="CJ11" s="333" t="str">
        <f>IF('Donnees de base'!C11="","",'Donnees de base'!C11)</f>
        <v>DATA</v>
      </c>
      <c r="CK11" s="333" t="str">
        <f>IF('Donnees de base'!D11="","",'Donnees de base'!D11)</f>
        <v/>
      </c>
      <c r="CL11" s="333">
        <f>IF('Donnees de base'!G11="","",'Donnees de base'!G11)</f>
        <v>0</v>
      </c>
      <c r="CM11" s="110"/>
      <c r="CN11" s="383" t="s">
        <v>309</v>
      </c>
      <c r="CO11" s="335">
        <f>IF('Donnees de base'!K11="","",'Donnees de base'!K11)</f>
        <v>0</v>
      </c>
      <c r="CP11" s="423"/>
      <c r="CQ11" s="110"/>
      <c r="CR11" s="110"/>
      <c r="CS11" s="433"/>
      <c r="CT11" s="419">
        <f t="shared" si="8"/>
        <v>0</v>
      </c>
      <c r="CU11" s="389">
        <f t="shared" si="9"/>
        <v>0</v>
      </c>
      <c r="CV11" s="420">
        <f t="shared" si="10"/>
        <v>0</v>
      </c>
      <c r="CW11" s="423"/>
      <c r="CX11" s="110"/>
      <c r="CY11" s="110"/>
      <c r="CZ11" s="424"/>
      <c r="DA11" s="419">
        <f t="shared" si="11"/>
        <v>0</v>
      </c>
      <c r="DB11" s="389">
        <f t="shared" si="12"/>
        <v>0</v>
      </c>
      <c r="DC11" s="420">
        <f t="shared" si="13"/>
        <v>0</v>
      </c>
      <c r="DD11" s="421"/>
      <c r="DE11" s="110"/>
      <c r="DF11" s="110"/>
      <c r="DG11" s="422"/>
      <c r="DH11" s="419">
        <f t="shared" si="14"/>
        <v>0</v>
      </c>
      <c r="DI11" s="389">
        <f t="shared" si="15"/>
        <v>0</v>
      </c>
      <c r="DJ11" s="420">
        <f t="shared" si="16"/>
        <v>0</v>
      </c>
      <c r="DK11" s="423"/>
      <c r="DL11" s="110"/>
      <c r="DM11" s="110"/>
      <c r="DN11" s="424"/>
      <c r="DO11" s="348">
        <f t="shared" si="17"/>
        <v>0</v>
      </c>
      <c r="DP11" s="333">
        <f t="shared" si="18"/>
        <v>0</v>
      </c>
      <c r="DQ11" s="349">
        <f t="shared" si="19"/>
        <v>0</v>
      </c>
      <c r="DR11" s="430">
        <f t="shared" ref="DR11:DS11" si="70">SUM(CT11,DH11)</f>
        <v>0</v>
      </c>
      <c r="DS11" s="399">
        <f t="shared" si="70"/>
        <v>0</v>
      </c>
      <c r="DT11" s="431">
        <f t="shared" si="21"/>
        <v>0</v>
      </c>
      <c r="DU11" s="401">
        <f t="shared" ref="DU11:DV11" si="71">SUM(DA11,DO11)</f>
        <v>0</v>
      </c>
      <c r="DV11" s="399">
        <f t="shared" si="71"/>
        <v>0</v>
      </c>
      <c r="DW11" s="402">
        <f t="shared" si="23"/>
        <v>0</v>
      </c>
      <c r="DX11" s="432">
        <f t="shared" ref="DX11:DY11" si="72">SUM(CP11,CR11,CW11,CY11,DD11,DF11,DK11,DM11)</f>
        <v>0</v>
      </c>
      <c r="DY11" s="351">
        <f t="shared" si="72"/>
        <v>0</v>
      </c>
      <c r="DZ11" s="354">
        <f t="shared" si="25"/>
        <v>0</v>
      </c>
      <c r="EA11" s="531"/>
      <c r="EB11" s="532"/>
      <c r="EC11" s="533"/>
      <c r="ED11" s="530"/>
      <c r="EE11" s="408">
        <f t="shared" si="26"/>
        <v>0</v>
      </c>
      <c r="EF11" s="409">
        <f t="shared" si="27"/>
        <v>0</v>
      </c>
      <c r="EG11" s="410" t="str">
        <f>IFERROR(EF11/'Donnees de base'!E11,"")</f>
        <v/>
      </c>
      <c r="EH11" s="410">
        <f t="shared" si="28"/>
        <v>0</v>
      </c>
      <c r="EI11" s="411" t="str">
        <f>IFERROR(EH11/'Donnees de base'!F11,"")</f>
        <v/>
      </c>
      <c r="EJ11" s="365">
        <f t="shared" si="29"/>
        <v>0</v>
      </c>
      <c r="EK11" s="366" t="str">
        <f>IFERROR(EJ11/'Donnees de base'!G11,"")</f>
        <v/>
      </c>
      <c r="EL11" s="412" t="str">
        <f>IFERROR(DZ11/'Donnees de base'!K11,"")</f>
        <v/>
      </c>
      <c r="EM11" s="413" t="str">
        <f>IFERROR(DZ11/'Donnees de base'!P11,"")</f>
        <v/>
      </c>
      <c r="EN11" s="413" t="str">
        <f>IFERROR(DZ11/'Donnees de base'!T11,"")</f>
        <v/>
      </c>
      <c r="EO11" s="413" t="str">
        <f>IFERROR(EE11/'Donnees de base'!L11,"")</f>
        <v/>
      </c>
      <c r="EP11" s="370" t="str">
        <f>IFERROR(EJ11/('Donnees de base'!K11+'Donnees de base'!L11),"")</f>
        <v/>
      </c>
      <c r="EQ11" s="346"/>
      <c r="ER11" s="525">
        <v>0</v>
      </c>
      <c r="ES11" s="372">
        <f t="shared" si="30"/>
        <v>0</v>
      </c>
      <c r="ET11" s="84"/>
      <c r="EU11" s="84"/>
      <c r="EV11" s="373" t="str">
        <f>IFERROR((((ET11+EU11)*'Donnees de base'!$X$49)-(DZ11+EE11))/((ET11+EU11)*'Donnees de base'!$X$49),"")</f>
        <v/>
      </c>
      <c r="EW11" s="374">
        <f>IFERROR(Jour3!EW11-(ET11+EU11),"")</f>
        <v>0</v>
      </c>
      <c r="EX11" s="395"/>
      <c r="EY11" s="386"/>
      <c r="EZ11" s="386"/>
      <c r="FA11" s="396"/>
      <c r="FB11" s="397"/>
      <c r="FC11" s="386"/>
      <c r="FD11" s="391"/>
      <c r="FE11" s="395"/>
      <c r="FF11" s="415" t="str">
        <f>IFERROR(FE11/'Donnees de base'!AC11,"")</f>
        <v/>
      </c>
      <c r="FG11" s="386"/>
      <c r="FH11" s="415" t="str">
        <f>IFERROR(FG11/'Donnees de base'!AD11,"")</f>
        <v/>
      </c>
      <c r="FI11" s="386"/>
      <c r="FJ11" s="415" t="str">
        <f>IFERROR(FI11/'Donnees de base'!AE11,"")</f>
        <v/>
      </c>
      <c r="FK11" s="386"/>
      <c r="FL11" s="415" t="str">
        <f>IFERROR(FK11/'Donnees de base'!AF11,"")</f>
        <v/>
      </c>
      <c r="FM11" s="386"/>
      <c r="FN11" s="415" t="str">
        <f>IFERROR(FM11/'Donnees de base'!AG11,"")</f>
        <v/>
      </c>
      <c r="FO11" s="416">
        <f t="shared" si="31"/>
        <v>0</v>
      </c>
      <c r="FP11" s="386"/>
      <c r="FQ11" s="415" t="str">
        <f>IFERROR(FP11/'Donnees de base'!AH11,"")</f>
        <v/>
      </c>
      <c r="FR11" s="386"/>
      <c r="FS11" s="415" t="str">
        <f>IFERROR(FR11/'Donnees de base'!AI11,"")</f>
        <v/>
      </c>
      <c r="FT11" s="386"/>
      <c r="FU11" s="415" t="str">
        <f>IFERROR(FT11/'Donnees de base'!AJ11,"")</f>
        <v/>
      </c>
      <c r="FV11" s="416">
        <f t="shared" si="32"/>
        <v>0</v>
      </c>
      <c r="FW11" s="386"/>
      <c r="FX11" s="415" t="str">
        <f>IFERROR(FW11/'Donnees de base'!AK11,"")</f>
        <v/>
      </c>
      <c r="FY11" s="386"/>
      <c r="FZ11" s="415" t="str">
        <f>IFERROR(FY11/'Donnees de base'!AL11,"")</f>
        <v/>
      </c>
      <c r="GA11" s="386"/>
      <c r="GB11" s="415" t="str">
        <f>IFERROR(GA11/'Donnees de base'!AM11,"")</f>
        <v/>
      </c>
      <c r="GC11" s="416">
        <f t="shared" si="33"/>
        <v>0</v>
      </c>
      <c r="GD11" s="386"/>
      <c r="GE11" s="415" t="str">
        <f>IFERROR(GD11/'Donnees de base'!AN11,"")</f>
        <v/>
      </c>
      <c r="GF11" s="101"/>
      <c r="GG11" s="415" t="str">
        <f>IFERROR(GF11/'Donnees de base'!AO11,"")</f>
        <v/>
      </c>
      <c r="GH11" s="386"/>
      <c r="GI11" s="415" t="str">
        <f>IFERROR(GH11/'Donnees de base'!AP11,"")</f>
        <v/>
      </c>
      <c r="GJ11" s="386"/>
      <c r="GK11" s="417" t="str">
        <f>IFERROR(GJ11/'Donnees de base'!AQ11,"")</f>
        <v/>
      </c>
      <c r="GL11" s="418">
        <f t="shared" si="34"/>
        <v>0</v>
      </c>
      <c r="GM11" s="397"/>
      <c r="GN11" s="415" t="str">
        <f>IFERROR(GM11/'Donnees de base'!AS11,"")</f>
        <v/>
      </c>
      <c r="GO11" s="386"/>
      <c r="GP11" s="415" t="str">
        <f>IFERROR(GO11/'Donnees de base'!AT11,"")</f>
        <v/>
      </c>
      <c r="GQ11" s="386"/>
      <c r="GR11" s="415" t="str">
        <f>IFERROR(GQ11/'Donnees de base'!AU11,"")</f>
        <v/>
      </c>
      <c r="GS11" s="386"/>
      <c r="GT11" s="415" t="str">
        <f>IFERROR(GS11/'Donnees de base'!AV11,"")</f>
        <v/>
      </c>
      <c r="GU11" s="386"/>
      <c r="GV11" s="415" t="str">
        <f>IFERROR(GU11/'Donnees de base'!AW11,"")</f>
        <v/>
      </c>
      <c r="GW11" s="416">
        <f t="shared" si="35"/>
        <v>0</v>
      </c>
      <c r="GX11" s="386"/>
      <c r="GY11" s="415" t="str">
        <f>IFERROR(GX11/'Donnees de base'!AX11,"")</f>
        <v/>
      </c>
      <c r="GZ11" s="386"/>
      <c r="HA11" s="415" t="str">
        <f>IFERROR(GZ11/'Donnees de base'!AY11,"")</f>
        <v/>
      </c>
      <c r="HB11" s="386"/>
      <c r="HC11" s="415" t="str">
        <f>IFERROR(HB11/'Donnees de base'!AZ11,"")</f>
        <v/>
      </c>
      <c r="HD11" s="416">
        <f t="shared" si="36"/>
        <v>0</v>
      </c>
      <c r="HE11" s="386"/>
      <c r="HF11" s="415" t="str">
        <f>IFERROR(HE11/'Donnees de base'!BA11,"")</f>
        <v/>
      </c>
      <c r="HG11" s="386"/>
      <c r="HH11" s="415" t="str">
        <f>IFERROR(HG11/'Donnees de base'!BB11,"")</f>
        <v/>
      </c>
      <c r="HI11" s="386"/>
      <c r="HJ11" s="415" t="str">
        <f>IFERROR(HI11/'Donnees de base'!BC11,"")</f>
        <v/>
      </c>
      <c r="HK11" s="416">
        <f t="shared" si="37"/>
        <v>0</v>
      </c>
      <c r="HL11" s="386"/>
      <c r="HM11" s="415" t="str">
        <f>IFERROR(HL11/'Donnees de base'!BD11,"")</f>
        <v/>
      </c>
      <c r="HN11" s="386"/>
      <c r="HO11" s="415" t="str">
        <f>IFERROR(HN11/'Donnees de base'!BE11,"")</f>
        <v/>
      </c>
      <c r="HP11" s="386"/>
      <c r="HQ11" s="415" t="str">
        <f>IFERROR(HP11/'Donnees de base'!BF11,"")</f>
        <v/>
      </c>
      <c r="HR11" s="386"/>
      <c r="HS11" s="417" t="str">
        <f>IFERROR(HR11/'Donnees de base'!BG11,"")</f>
        <v/>
      </c>
      <c r="HT11" s="418">
        <f t="shared" si="38"/>
        <v>0</v>
      </c>
      <c r="HU11" s="397"/>
      <c r="HV11" s="415" t="str">
        <f>IFERROR(HU11/'Donnees de base'!BI11,"")</f>
        <v/>
      </c>
      <c r="HW11" s="386"/>
      <c r="HX11" s="415" t="str">
        <f>IFERROR(HW11/'Donnees de base'!BJ11,"")</f>
        <v/>
      </c>
      <c r="HY11" s="386"/>
      <c r="HZ11" s="415" t="str">
        <f>IFERROR(HY11/'Donnees de base'!BK11,"")</f>
        <v/>
      </c>
      <c r="IA11" s="386"/>
      <c r="IB11" s="415" t="str">
        <f>IFERROR(IA11/'Donnees de base'!BL11,"")</f>
        <v/>
      </c>
      <c r="IC11" s="386"/>
      <c r="ID11" s="415" t="str">
        <f>IFERROR(IC11/'Donnees de base'!BM11,"")</f>
        <v/>
      </c>
      <c r="IE11" s="416">
        <f t="shared" si="39"/>
        <v>0</v>
      </c>
      <c r="IF11" s="386"/>
      <c r="IG11" s="415" t="str">
        <f>IFERROR(IF11/'Donnees de base'!BN11,"")</f>
        <v/>
      </c>
      <c r="IH11" s="386"/>
      <c r="II11" s="415" t="str">
        <f>IFERROR(IH11/'Donnees de base'!BO11,"")</f>
        <v/>
      </c>
      <c r="IJ11" s="386"/>
      <c r="IK11" s="415" t="str">
        <f>IFERROR(IJ11/'Donnees de base'!BP11,"")</f>
        <v/>
      </c>
      <c r="IL11" s="416">
        <f t="shared" si="40"/>
        <v>0</v>
      </c>
      <c r="IM11" s="386"/>
      <c r="IN11" s="415" t="str">
        <f>IFERROR(IM11/'Donnees de base'!BQ11,"")</f>
        <v/>
      </c>
      <c r="IO11" s="386"/>
      <c r="IP11" s="415" t="str">
        <f>IFERROR(IO11/'Donnees de base'!BR11,"")</f>
        <v/>
      </c>
      <c r="IQ11" s="386"/>
      <c r="IR11" s="415" t="str">
        <f>IFERROR(IQ11/'Donnees de base'!BS11,"")</f>
        <v/>
      </c>
      <c r="IS11" s="416">
        <f t="shared" si="41"/>
        <v>0</v>
      </c>
      <c r="IT11" s="386"/>
      <c r="IU11" s="415" t="str">
        <f>IFERROR(IT11/'Donnees de base'!BT11,"")</f>
        <v/>
      </c>
      <c r="IV11" s="386"/>
      <c r="IW11" s="415" t="str">
        <f>IFERROR(IV11/'Donnees de base'!BU11,"")</f>
        <v/>
      </c>
      <c r="IX11" s="386"/>
      <c r="IY11" s="415" t="str">
        <f>IFERROR(IX11/'Donnees de base'!BV11,"")</f>
        <v/>
      </c>
      <c r="IZ11" s="386"/>
      <c r="JA11" s="417" t="str">
        <f>IFERROR(IZ11/'Donnees de base'!BW11,"")</f>
        <v/>
      </c>
      <c r="JB11" s="418">
        <f t="shared" si="42"/>
        <v>0</v>
      </c>
      <c r="JC11" s="397"/>
      <c r="JD11" s="415" t="str">
        <f>IFERROR(JC11/'Donnees de base'!BY11,"")</f>
        <v/>
      </c>
      <c r="JE11" s="386"/>
      <c r="JF11" s="386"/>
      <c r="JG11" s="386"/>
      <c r="JH11" s="386"/>
      <c r="JI11" s="389">
        <f t="shared" si="43"/>
        <v>0</v>
      </c>
      <c r="JJ11" s="417" t="str">
        <f>IFERROR(JI11/('Donnees de base'!CD11-'Donnees de base'!BY11),"")</f>
        <v/>
      </c>
      <c r="JK11" s="418">
        <f t="shared" si="44"/>
        <v>0</v>
      </c>
    </row>
    <row r="12" spans="1:271" ht="15.4">
      <c r="A12" s="214" t="str">
        <f>IF('Donnees de base'!A12="","",'Donnees de base'!A12)</f>
        <v>COUP</v>
      </c>
      <c r="B12" s="215" t="str">
        <f>IF('Donnees de base'!B12="","",'Donnees de base'!B12)</f>
        <v>GPEI</v>
      </c>
      <c r="C12" s="215" t="str">
        <f>IF('Donnees de base'!C12="","",'Donnees de base'!C12)</f>
        <v>DATA</v>
      </c>
      <c r="D12" s="215" t="str">
        <f>IF('Donnees de base'!D12="","",'Donnees de base'!D12)</f>
        <v/>
      </c>
      <c r="E12" s="216" t="str">
        <f>IF('Donnees de base'!H12="","",'Donnees de base'!H12)</f>
        <v/>
      </c>
      <c r="F12" s="227">
        <v>0</v>
      </c>
      <c r="G12" s="228"/>
      <c r="H12" s="229" t="str">
        <f>IF('Donnees de base'!Y12="","",'Donnees de base'!Y12)</f>
        <v/>
      </c>
      <c r="I12" s="106"/>
      <c r="J12" s="230">
        <f t="shared" si="0"/>
        <v>0</v>
      </c>
      <c r="K12" s="105"/>
      <c r="L12" s="106"/>
      <c r="M12" s="230">
        <f t="shared" si="1"/>
        <v>0</v>
      </c>
      <c r="N12" s="105"/>
      <c r="O12" s="105"/>
      <c r="P12" s="231">
        <f t="shared" si="2"/>
        <v>0</v>
      </c>
      <c r="Q12" s="105"/>
      <c r="R12" s="105"/>
      <c r="S12" s="231">
        <f t="shared" si="3"/>
        <v>0</v>
      </c>
      <c r="T12" s="232">
        <f t="shared" ref="T12:U12" si="73">SUM(N12,Q12)</f>
        <v>0</v>
      </c>
      <c r="U12" s="232">
        <f t="shared" si="73"/>
        <v>0</v>
      </c>
      <c r="V12" s="231">
        <f t="shared" si="5"/>
        <v>0</v>
      </c>
      <c r="W12" s="105"/>
      <c r="X12" s="228"/>
      <c r="Y12" s="103"/>
      <c r="Z12" s="105"/>
      <c r="AA12" s="105"/>
      <c r="AB12" s="105"/>
      <c r="AC12" s="106"/>
      <c r="AD12" s="107"/>
      <c r="AE12" s="228"/>
      <c r="AF12" s="103"/>
      <c r="AG12" s="105"/>
      <c r="AH12" s="105"/>
      <c r="AI12" s="105"/>
      <c r="AJ12" s="105"/>
      <c r="AK12" s="105"/>
      <c r="AL12" s="105"/>
      <c r="AM12" s="105"/>
      <c r="AN12" s="106"/>
      <c r="AO12" s="107"/>
      <c r="AP12" s="105"/>
      <c r="AQ12" s="105"/>
      <c r="AR12" s="105"/>
      <c r="AS12" s="105"/>
      <c r="AT12" s="105"/>
      <c r="AU12" s="105"/>
      <c r="AV12" s="105"/>
      <c r="AW12" s="228"/>
      <c r="AX12" s="103"/>
      <c r="AY12" s="105"/>
      <c r="AZ12" s="105"/>
      <c r="BA12" s="105"/>
      <c r="BB12" s="105"/>
      <c r="BC12" s="105"/>
      <c r="BD12" s="105"/>
      <c r="BE12" s="105"/>
      <c r="BF12" s="105"/>
      <c r="BG12" s="105"/>
      <c r="BH12" s="105"/>
      <c r="BI12" s="106"/>
      <c r="BJ12" s="107"/>
      <c r="BK12" s="228"/>
      <c r="BL12" s="379" t="str">
        <f t="shared" si="6"/>
        <v/>
      </c>
      <c r="BM12" s="380" t="str">
        <f t="shared" si="7"/>
        <v/>
      </c>
      <c r="BN12" s="380" t="str">
        <f>IFERROR(K12/('Donnees de base'!M12*0.48),"")</f>
        <v/>
      </c>
      <c r="BO12" s="380" t="str">
        <f>IFERROR(L12/('Donnees de base'!M12*0.52),"")</f>
        <v/>
      </c>
      <c r="BP12" s="380" t="str">
        <f>IFERROR(T12/('Donnees de base'!K12*0.48),"")</f>
        <v/>
      </c>
      <c r="BQ12" s="380" t="str">
        <f>IFERROR(U12/('Donnees de base'!K12*0.52),"")</f>
        <v/>
      </c>
      <c r="BR12" s="380" t="str">
        <f>IFERROR(W12/('Donnees de base'!L12*0.48),"")</f>
        <v/>
      </c>
      <c r="BS12" s="380" t="str">
        <f>IFERROR(X12/('Donnees de base'!L12*0.52),"")</f>
        <v/>
      </c>
      <c r="BT12" s="380" t="s">
        <v>309</v>
      </c>
      <c r="BU12" s="381" t="s">
        <v>309</v>
      </c>
      <c r="BV12" s="380" t="s">
        <v>309</v>
      </c>
      <c r="BW12" s="380" t="s">
        <v>309</v>
      </c>
      <c r="BX12" s="380" t="s">
        <v>309</v>
      </c>
      <c r="BY12" s="380" t="s">
        <v>309</v>
      </c>
      <c r="BZ12" s="380" t="s">
        <v>309</v>
      </c>
      <c r="CA12" s="380" t="s">
        <v>309</v>
      </c>
      <c r="CB12" s="380" t="s">
        <v>309</v>
      </c>
      <c r="CC12" s="380" t="s">
        <v>309</v>
      </c>
      <c r="CD12" s="380" t="str">
        <f>IFERROR(AN12/('Donnees de base'!M12*0.48),"")</f>
        <v/>
      </c>
      <c r="CE12" s="380" t="s">
        <v>309</v>
      </c>
      <c r="CF12" s="380" t="s">
        <v>309</v>
      </c>
      <c r="CG12" s="380" t="s">
        <v>309</v>
      </c>
      <c r="CH12" s="382" t="s">
        <v>309</v>
      </c>
      <c r="CI12" s="332"/>
      <c r="CJ12" s="333" t="str">
        <f>IF('Donnees de base'!C12="","",'Donnees de base'!C12)</f>
        <v>DATA</v>
      </c>
      <c r="CK12" s="333" t="str">
        <f>IF('Donnees de base'!D12="","",'Donnees de base'!D12)</f>
        <v/>
      </c>
      <c r="CL12" s="333">
        <f>IF('Donnees de base'!G12="","",'Donnees de base'!G12)</f>
        <v>0</v>
      </c>
      <c r="CM12" s="110"/>
      <c r="CN12" s="383" t="s">
        <v>309</v>
      </c>
      <c r="CO12" s="335">
        <f>IF('Donnees de base'!K12="","",'Donnees de base'!K12)</f>
        <v>0</v>
      </c>
      <c r="CP12" s="423"/>
      <c r="CQ12" s="110"/>
      <c r="CR12" s="110"/>
      <c r="CS12" s="433"/>
      <c r="CT12" s="419">
        <f t="shared" si="8"/>
        <v>0</v>
      </c>
      <c r="CU12" s="389">
        <f t="shared" si="9"/>
        <v>0</v>
      </c>
      <c r="CV12" s="420">
        <f t="shared" si="10"/>
        <v>0</v>
      </c>
      <c r="CW12" s="423"/>
      <c r="CX12" s="110"/>
      <c r="CY12" s="110"/>
      <c r="CZ12" s="424"/>
      <c r="DA12" s="419">
        <f t="shared" si="11"/>
        <v>0</v>
      </c>
      <c r="DB12" s="389">
        <f t="shared" si="12"/>
        <v>0</v>
      </c>
      <c r="DC12" s="420">
        <f t="shared" si="13"/>
        <v>0</v>
      </c>
      <c r="DD12" s="421"/>
      <c r="DE12" s="110"/>
      <c r="DF12" s="110"/>
      <c r="DG12" s="422"/>
      <c r="DH12" s="419">
        <f t="shared" si="14"/>
        <v>0</v>
      </c>
      <c r="DI12" s="389">
        <f t="shared" si="15"/>
        <v>0</v>
      </c>
      <c r="DJ12" s="420">
        <f t="shared" si="16"/>
        <v>0</v>
      </c>
      <c r="DK12" s="423"/>
      <c r="DL12" s="110"/>
      <c r="DM12" s="110"/>
      <c r="DN12" s="424"/>
      <c r="DO12" s="348">
        <f t="shared" si="17"/>
        <v>0</v>
      </c>
      <c r="DP12" s="333">
        <f t="shared" si="18"/>
        <v>0</v>
      </c>
      <c r="DQ12" s="349">
        <f t="shared" si="19"/>
        <v>0</v>
      </c>
      <c r="DR12" s="430">
        <f t="shared" ref="DR12:DS12" si="74">SUM(CT12,DH12)</f>
        <v>0</v>
      </c>
      <c r="DS12" s="399">
        <f t="shared" si="74"/>
        <v>0</v>
      </c>
      <c r="DT12" s="431">
        <f t="shared" si="21"/>
        <v>0</v>
      </c>
      <c r="DU12" s="401">
        <f t="shared" ref="DU12:DV12" si="75">SUM(DA12,DO12)</f>
        <v>0</v>
      </c>
      <c r="DV12" s="399">
        <f t="shared" si="75"/>
        <v>0</v>
      </c>
      <c r="DW12" s="402">
        <f t="shared" si="23"/>
        <v>0</v>
      </c>
      <c r="DX12" s="432">
        <f t="shared" ref="DX12:DY12" si="76">SUM(CP12,CR12,CW12,CY12,DD12,DF12,DK12,DM12)</f>
        <v>0</v>
      </c>
      <c r="DY12" s="351">
        <f t="shared" si="76"/>
        <v>0</v>
      </c>
      <c r="DZ12" s="354">
        <f t="shared" si="25"/>
        <v>0</v>
      </c>
      <c r="EA12" s="531"/>
      <c r="EB12" s="532"/>
      <c r="EC12" s="533"/>
      <c r="ED12" s="530"/>
      <c r="EE12" s="408">
        <f t="shared" si="26"/>
        <v>0</v>
      </c>
      <c r="EF12" s="409">
        <f t="shared" si="27"/>
        <v>0</v>
      </c>
      <c r="EG12" s="410" t="str">
        <f>IFERROR(EF12/'Donnees de base'!E12,"")</f>
        <v/>
      </c>
      <c r="EH12" s="410">
        <f t="shared" si="28"/>
        <v>0</v>
      </c>
      <c r="EI12" s="411" t="str">
        <f>IFERROR(EH12/'Donnees de base'!F12,"")</f>
        <v/>
      </c>
      <c r="EJ12" s="365">
        <f t="shared" si="29"/>
        <v>0</v>
      </c>
      <c r="EK12" s="366" t="str">
        <f>IFERROR(EJ12/'Donnees de base'!G12,"")</f>
        <v/>
      </c>
      <c r="EL12" s="412" t="str">
        <f>IFERROR(DZ12/'Donnees de base'!K12,"")</f>
        <v/>
      </c>
      <c r="EM12" s="413" t="str">
        <f>IFERROR(DZ12/'Donnees de base'!P12,"")</f>
        <v/>
      </c>
      <c r="EN12" s="413" t="str">
        <f>IFERROR(DZ12/'Donnees de base'!T12,"")</f>
        <v/>
      </c>
      <c r="EO12" s="413" t="str">
        <f>IFERROR(EE12/'Donnees de base'!L12,"")</f>
        <v/>
      </c>
      <c r="EP12" s="370" t="str">
        <f>IFERROR(EJ12/('Donnees de base'!K12+'Donnees de base'!L12),"")</f>
        <v/>
      </c>
      <c r="EQ12" s="346"/>
      <c r="ER12" s="525">
        <v>0</v>
      </c>
      <c r="ES12" s="372">
        <f t="shared" si="30"/>
        <v>0</v>
      </c>
      <c r="ET12" s="84"/>
      <c r="EU12" s="84"/>
      <c r="EV12" s="373" t="str">
        <f>IFERROR((((ET12+EU12)*'Donnees de base'!$X$49)-(DZ12+EE12))/((ET12+EU12)*'Donnees de base'!$X$49),"")</f>
        <v/>
      </c>
      <c r="EW12" s="374">
        <f>IFERROR(Jour3!EW12-(ET12+EU12),"")</f>
        <v>0</v>
      </c>
      <c r="EX12" s="421"/>
      <c r="EY12" s="110"/>
      <c r="EZ12" s="110"/>
      <c r="FA12" s="422"/>
      <c r="FB12" s="423"/>
      <c r="FC12" s="110"/>
      <c r="FD12" s="424"/>
      <c r="FE12" s="395"/>
      <c r="FF12" s="415" t="str">
        <f>IFERROR(FE12/'Donnees de base'!AC12,"")</f>
        <v/>
      </c>
      <c r="FG12" s="386"/>
      <c r="FH12" s="415" t="str">
        <f>IFERROR(FG12/'Donnees de base'!AD12,"")</f>
        <v/>
      </c>
      <c r="FI12" s="386"/>
      <c r="FJ12" s="415" t="str">
        <f>IFERROR(FI12/'Donnees de base'!AE12,"")</f>
        <v/>
      </c>
      <c r="FK12" s="386"/>
      <c r="FL12" s="415" t="str">
        <f>IFERROR(FK12/'Donnees de base'!AF12,"")</f>
        <v/>
      </c>
      <c r="FM12" s="386"/>
      <c r="FN12" s="415" t="str">
        <f>IFERROR(FM12/'Donnees de base'!AG12,"")</f>
        <v/>
      </c>
      <c r="FO12" s="416">
        <f t="shared" si="31"/>
        <v>0</v>
      </c>
      <c r="FP12" s="386"/>
      <c r="FQ12" s="415" t="str">
        <f>IFERROR(FP12/'Donnees de base'!AH12,"")</f>
        <v/>
      </c>
      <c r="FR12" s="386"/>
      <c r="FS12" s="415" t="str">
        <f>IFERROR(FR12/'Donnees de base'!AI12,"")</f>
        <v/>
      </c>
      <c r="FT12" s="386"/>
      <c r="FU12" s="415" t="str">
        <f>IFERROR(FT12/'Donnees de base'!AJ12,"")</f>
        <v/>
      </c>
      <c r="FV12" s="416">
        <f t="shared" si="32"/>
        <v>0</v>
      </c>
      <c r="FW12" s="386"/>
      <c r="FX12" s="415" t="str">
        <f>IFERROR(FW12/'Donnees de base'!AK12,"")</f>
        <v/>
      </c>
      <c r="FY12" s="386"/>
      <c r="FZ12" s="415" t="str">
        <f>IFERROR(FY12/'Donnees de base'!AL12,"")</f>
        <v/>
      </c>
      <c r="GA12" s="386"/>
      <c r="GB12" s="415" t="str">
        <f>IFERROR(GA12/'Donnees de base'!AM12,"")</f>
        <v/>
      </c>
      <c r="GC12" s="416">
        <f t="shared" si="33"/>
        <v>0</v>
      </c>
      <c r="GD12" s="386"/>
      <c r="GE12" s="415" t="str">
        <f>IFERROR(GD12/'Donnees de base'!AN12,"")</f>
        <v/>
      </c>
      <c r="GF12" s="101"/>
      <c r="GG12" s="415" t="str">
        <f>IFERROR(GF12/'Donnees de base'!AO12,"")</f>
        <v/>
      </c>
      <c r="GH12" s="386"/>
      <c r="GI12" s="415" t="str">
        <f>IFERROR(GH12/'Donnees de base'!AP12,"")</f>
        <v/>
      </c>
      <c r="GJ12" s="386"/>
      <c r="GK12" s="417" t="str">
        <f>IFERROR(GJ12/'Donnees de base'!AQ12,"")</f>
        <v/>
      </c>
      <c r="GL12" s="418">
        <f t="shared" si="34"/>
        <v>0</v>
      </c>
      <c r="GM12" s="397"/>
      <c r="GN12" s="415" t="str">
        <f>IFERROR(GM12/'Donnees de base'!AS12,"")</f>
        <v/>
      </c>
      <c r="GO12" s="386"/>
      <c r="GP12" s="415" t="str">
        <f>IFERROR(GO12/'Donnees de base'!AT12,"")</f>
        <v/>
      </c>
      <c r="GQ12" s="386"/>
      <c r="GR12" s="415" t="str">
        <f>IFERROR(GQ12/'Donnees de base'!AU12,"")</f>
        <v/>
      </c>
      <c r="GS12" s="386"/>
      <c r="GT12" s="415" t="str">
        <f>IFERROR(GS12/'Donnees de base'!AV12,"")</f>
        <v/>
      </c>
      <c r="GU12" s="386"/>
      <c r="GV12" s="415" t="str">
        <f>IFERROR(GU12/'Donnees de base'!AW12,"")</f>
        <v/>
      </c>
      <c r="GW12" s="416">
        <f t="shared" si="35"/>
        <v>0</v>
      </c>
      <c r="GX12" s="386"/>
      <c r="GY12" s="415" t="str">
        <f>IFERROR(GX12/'Donnees de base'!AX12,"")</f>
        <v/>
      </c>
      <c r="GZ12" s="386"/>
      <c r="HA12" s="415" t="str">
        <f>IFERROR(GZ12/'Donnees de base'!AY12,"")</f>
        <v/>
      </c>
      <c r="HB12" s="386"/>
      <c r="HC12" s="415" t="str">
        <f>IFERROR(HB12/'Donnees de base'!AZ12,"")</f>
        <v/>
      </c>
      <c r="HD12" s="416">
        <f t="shared" si="36"/>
        <v>0</v>
      </c>
      <c r="HE12" s="386"/>
      <c r="HF12" s="415" t="str">
        <f>IFERROR(HE12/'Donnees de base'!BA12,"")</f>
        <v/>
      </c>
      <c r="HG12" s="386"/>
      <c r="HH12" s="415" t="str">
        <f>IFERROR(HG12/'Donnees de base'!BB12,"")</f>
        <v/>
      </c>
      <c r="HI12" s="386"/>
      <c r="HJ12" s="415" t="str">
        <f>IFERROR(HI12/'Donnees de base'!BC12,"")</f>
        <v/>
      </c>
      <c r="HK12" s="416">
        <f t="shared" si="37"/>
        <v>0</v>
      </c>
      <c r="HL12" s="386"/>
      <c r="HM12" s="415" t="str">
        <f>IFERROR(HL12/'Donnees de base'!BD12,"")</f>
        <v/>
      </c>
      <c r="HN12" s="386"/>
      <c r="HO12" s="415" t="str">
        <f>IFERROR(HN12/'Donnees de base'!BE12,"")</f>
        <v/>
      </c>
      <c r="HP12" s="386"/>
      <c r="HQ12" s="415" t="str">
        <f>IFERROR(HP12/'Donnees de base'!BF12,"")</f>
        <v/>
      </c>
      <c r="HR12" s="386"/>
      <c r="HS12" s="417" t="str">
        <f>IFERROR(HR12/'Donnees de base'!BG12,"")</f>
        <v/>
      </c>
      <c r="HT12" s="418">
        <f t="shared" si="38"/>
        <v>0</v>
      </c>
      <c r="HU12" s="397"/>
      <c r="HV12" s="415" t="str">
        <f>IFERROR(HU12/'Donnees de base'!BI12,"")</f>
        <v/>
      </c>
      <c r="HW12" s="386"/>
      <c r="HX12" s="415" t="str">
        <f>IFERROR(HW12/'Donnees de base'!BJ12,"")</f>
        <v/>
      </c>
      <c r="HY12" s="386"/>
      <c r="HZ12" s="415" t="str">
        <f>IFERROR(HY12/'Donnees de base'!BK12,"")</f>
        <v/>
      </c>
      <c r="IA12" s="386"/>
      <c r="IB12" s="415" t="str">
        <f>IFERROR(IA12/'Donnees de base'!BL12,"")</f>
        <v/>
      </c>
      <c r="IC12" s="386"/>
      <c r="ID12" s="415" t="str">
        <f>IFERROR(IC12/'Donnees de base'!BM12,"")</f>
        <v/>
      </c>
      <c r="IE12" s="416">
        <f t="shared" si="39"/>
        <v>0</v>
      </c>
      <c r="IF12" s="386"/>
      <c r="IG12" s="415" t="str">
        <f>IFERROR(IF12/'Donnees de base'!BN12,"")</f>
        <v/>
      </c>
      <c r="IH12" s="386"/>
      <c r="II12" s="415" t="str">
        <f>IFERROR(IH12/'Donnees de base'!BO12,"")</f>
        <v/>
      </c>
      <c r="IJ12" s="386"/>
      <c r="IK12" s="415" t="str">
        <f>IFERROR(IJ12/'Donnees de base'!BP12,"")</f>
        <v/>
      </c>
      <c r="IL12" s="416">
        <f t="shared" si="40"/>
        <v>0</v>
      </c>
      <c r="IM12" s="386"/>
      <c r="IN12" s="415" t="str">
        <f>IFERROR(IM12/'Donnees de base'!BQ12,"")</f>
        <v/>
      </c>
      <c r="IO12" s="386"/>
      <c r="IP12" s="415" t="str">
        <f>IFERROR(IO12/'Donnees de base'!BR12,"")</f>
        <v/>
      </c>
      <c r="IQ12" s="386"/>
      <c r="IR12" s="415" t="str">
        <f>IFERROR(IQ12/'Donnees de base'!BS12,"")</f>
        <v/>
      </c>
      <c r="IS12" s="416">
        <f t="shared" si="41"/>
        <v>0</v>
      </c>
      <c r="IT12" s="386"/>
      <c r="IU12" s="415" t="str">
        <f>IFERROR(IT12/'Donnees de base'!BT12,"")</f>
        <v/>
      </c>
      <c r="IV12" s="386"/>
      <c r="IW12" s="415" t="str">
        <f>IFERROR(IV12/'Donnees de base'!BU12,"")</f>
        <v/>
      </c>
      <c r="IX12" s="386"/>
      <c r="IY12" s="415" t="str">
        <f>IFERROR(IX12/'Donnees de base'!BV12,"")</f>
        <v/>
      </c>
      <c r="IZ12" s="386"/>
      <c r="JA12" s="417" t="str">
        <f>IFERROR(IZ12/'Donnees de base'!BW12,"")</f>
        <v/>
      </c>
      <c r="JB12" s="418">
        <f t="shared" si="42"/>
        <v>0</v>
      </c>
      <c r="JC12" s="397"/>
      <c r="JD12" s="415" t="str">
        <f>IFERROR(JC12/'Donnees de base'!BY12,"")</f>
        <v/>
      </c>
      <c r="JE12" s="386"/>
      <c r="JF12" s="386"/>
      <c r="JG12" s="386"/>
      <c r="JH12" s="386"/>
      <c r="JI12" s="389">
        <f t="shared" si="43"/>
        <v>0</v>
      </c>
      <c r="JJ12" s="417" t="str">
        <f>IFERROR(JI12/('Donnees de base'!CD12-'Donnees de base'!BY12),"")</f>
        <v/>
      </c>
      <c r="JK12" s="418">
        <f t="shared" si="44"/>
        <v>0</v>
      </c>
    </row>
    <row r="13" spans="1:271" ht="15.4">
      <c r="A13" s="214" t="str">
        <f>IF('Donnees de base'!A13="","",'Donnees de base'!A13)</f>
        <v>COUP</v>
      </c>
      <c r="B13" s="215" t="str">
        <f>IF('Donnees de base'!B13="","",'Donnees de base'!B13)</f>
        <v>GPEI</v>
      </c>
      <c r="C13" s="215" t="str">
        <f>IF('Donnees de base'!C13="","",'Donnees de base'!C13)</f>
        <v>DATA</v>
      </c>
      <c r="D13" s="215" t="str">
        <f>IF('Donnees de base'!D13="","",'Donnees de base'!D13)</f>
        <v/>
      </c>
      <c r="E13" s="216" t="str">
        <f>IF('Donnees de base'!H13="","",'Donnees de base'!H13)</f>
        <v/>
      </c>
      <c r="F13" s="227">
        <v>0</v>
      </c>
      <c r="G13" s="228"/>
      <c r="H13" s="229" t="str">
        <f>IF('Donnees de base'!Y13="","",'Donnees de base'!Y13)</f>
        <v/>
      </c>
      <c r="I13" s="106"/>
      <c r="J13" s="230">
        <f t="shared" si="0"/>
        <v>0</v>
      </c>
      <c r="K13" s="105"/>
      <c r="L13" s="106"/>
      <c r="M13" s="230">
        <f t="shared" si="1"/>
        <v>0</v>
      </c>
      <c r="N13" s="105"/>
      <c r="O13" s="105"/>
      <c r="P13" s="231">
        <f t="shared" si="2"/>
        <v>0</v>
      </c>
      <c r="Q13" s="105"/>
      <c r="R13" s="105"/>
      <c r="S13" s="231">
        <f t="shared" si="3"/>
        <v>0</v>
      </c>
      <c r="T13" s="232">
        <f t="shared" ref="T13:U13" si="77">SUM(N13,Q13)</f>
        <v>0</v>
      </c>
      <c r="U13" s="232">
        <f t="shared" si="77"/>
        <v>0</v>
      </c>
      <c r="V13" s="231">
        <f t="shared" si="5"/>
        <v>0</v>
      </c>
      <c r="W13" s="105"/>
      <c r="X13" s="228"/>
      <c r="Y13" s="103"/>
      <c r="Z13" s="105"/>
      <c r="AA13" s="105"/>
      <c r="AB13" s="105"/>
      <c r="AC13" s="106"/>
      <c r="AD13" s="107"/>
      <c r="AE13" s="228"/>
      <c r="AF13" s="103"/>
      <c r="AG13" s="105"/>
      <c r="AH13" s="105"/>
      <c r="AI13" s="105"/>
      <c r="AJ13" s="105"/>
      <c r="AK13" s="105"/>
      <c r="AL13" s="105"/>
      <c r="AM13" s="105"/>
      <c r="AN13" s="106"/>
      <c r="AO13" s="107"/>
      <c r="AP13" s="105"/>
      <c r="AQ13" s="105"/>
      <c r="AR13" s="105"/>
      <c r="AS13" s="105"/>
      <c r="AT13" s="105"/>
      <c r="AU13" s="105"/>
      <c r="AV13" s="105"/>
      <c r="AW13" s="228"/>
      <c r="AX13" s="103"/>
      <c r="AY13" s="105"/>
      <c r="AZ13" s="105"/>
      <c r="BA13" s="105"/>
      <c r="BB13" s="105"/>
      <c r="BC13" s="105"/>
      <c r="BD13" s="105"/>
      <c r="BE13" s="105"/>
      <c r="BF13" s="105"/>
      <c r="BG13" s="105"/>
      <c r="BH13" s="105"/>
      <c r="BI13" s="106"/>
      <c r="BJ13" s="107"/>
      <c r="BK13" s="228"/>
      <c r="BL13" s="379" t="str">
        <f t="shared" si="6"/>
        <v/>
      </c>
      <c r="BM13" s="380" t="str">
        <f t="shared" si="7"/>
        <v/>
      </c>
      <c r="BN13" s="380" t="str">
        <f>IFERROR(K13/('Donnees de base'!M13*0.48),"")</f>
        <v/>
      </c>
      <c r="BO13" s="380" t="str">
        <f>IFERROR(L13/('Donnees de base'!M13*0.52),"")</f>
        <v/>
      </c>
      <c r="BP13" s="380" t="str">
        <f>IFERROR(T13/('Donnees de base'!K13*0.48),"")</f>
        <v/>
      </c>
      <c r="BQ13" s="380" t="str">
        <f>IFERROR(U13/('Donnees de base'!K13*0.52),"")</f>
        <v/>
      </c>
      <c r="BR13" s="380" t="str">
        <f>IFERROR(W13/('Donnees de base'!L13*0.48),"")</f>
        <v/>
      </c>
      <c r="BS13" s="380" t="str">
        <f>IFERROR(X13/('Donnees de base'!L13*0.52),"")</f>
        <v/>
      </c>
      <c r="BT13" s="380" t="s">
        <v>309</v>
      </c>
      <c r="BU13" s="381" t="s">
        <v>309</v>
      </c>
      <c r="BV13" s="380" t="s">
        <v>309</v>
      </c>
      <c r="BW13" s="380" t="s">
        <v>309</v>
      </c>
      <c r="BX13" s="380" t="s">
        <v>309</v>
      </c>
      <c r="BY13" s="380" t="s">
        <v>309</v>
      </c>
      <c r="BZ13" s="380" t="s">
        <v>309</v>
      </c>
      <c r="CA13" s="380" t="s">
        <v>309</v>
      </c>
      <c r="CB13" s="380" t="s">
        <v>309</v>
      </c>
      <c r="CC13" s="380" t="s">
        <v>309</v>
      </c>
      <c r="CD13" s="380" t="str">
        <f>IFERROR(AN13/('Donnees de base'!M13*0.48),"")</f>
        <v/>
      </c>
      <c r="CE13" s="380" t="s">
        <v>309</v>
      </c>
      <c r="CF13" s="380" t="s">
        <v>309</v>
      </c>
      <c r="CG13" s="380" t="s">
        <v>309</v>
      </c>
      <c r="CH13" s="382" t="s">
        <v>309</v>
      </c>
      <c r="CI13" s="332"/>
      <c r="CJ13" s="333" t="str">
        <f>IF('Donnees de base'!C13="","",'Donnees de base'!C13)</f>
        <v>DATA</v>
      </c>
      <c r="CK13" s="333" t="str">
        <f>IF('Donnees de base'!D13="","",'Donnees de base'!D13)</f>
        <v/>
      </c>
      <c r="CL13" s="333">
        <f>IF('Donnees de base'!G13="","",'Donnees de base'!G13)</f>
        <v>0</v>
      </c>
      <c r="CM13" s="110"/>
      <c r="CN13" s="383" t="s">
        <v>309</v>
      </c>
      <c r="CO13" s="335">
        <f>IF('Donnees de base'!K13="","",'Donnees de base'!K13)</f>
        <v>0</v>
      </c>
      <c r="CP13" s="423"/>
      <c r="CQ13" s="110"/>
      <c r="CR13" s="110"/>
      <c r="CS13" s="433"/>
      <c r="CT13" s="419">
        <f t="shared" si="8"/>
        <v>0</v>
      </c>
      <c r="CU13" s="389">
        <f t="shared" si="9"/>
        <v>0</v>
      </c>
      <c r="CV13" s="420">
        <f t="shared" si="10"/>
        <v>0</v>
      </c>
      <c r="CW13" s="423"/>
      <c r="CX13" s="110"/>
      <c r="CY13" s="110"/>
      <c r="CZ13" s="424"/>
      <c r="DA13" s="419">
        <f t="shared" si="11"/>
        <v>0</v>
      </c>
      <c r="DB13" s="389">
        <f t="shared" si="12"/>
        <v>0</v>
      </c>
      <c r="DC13" s="420">
        <f t="shared" si="13"/>
        <v>0</v>
      </c>
      <c r="DD13" s="421"/>
      <c r="DE13" s="110"/>
      <c r="DF13" s="110"/>
      <c r="DG13" s="422"/>
      <c r="DH13" s="419">
        <f t="shared" si="14"/>
        <v>0</v>
      </c>
      <c r="DI13" s="389">
        <f t="shared" si="15"/>
        <v>0</v>
      </c>
      <c r="DJ13" s="420">
        <f t="shared" si="16"/>
        <v>0</v>
      </c>
      <c r="DK13" s="423"/>
      <c r="DL13" s="110"/>
      <c r="DM13" s="110"/>
      <c r="DN13" s="424"/>
      <c r="DO13" s="348">
        <f t="shared" si="17"/>
        <v>0</v>
      </c>
      <c r="DP13" s="333">
        <f t="shared" si="18"/>
        <v>0</v>
      </c>
      <c r="DQ13" s="349">
        <f t="shared" si="19"/>
        <v>0</v>
      </c>
      <c r="DR13" s="430">
        <f t="shared" ref="DR13:DS13" si="78">SUM(CT13,DH13)</f>
        <v>0</v>
      </c>
      <c r="DS13" s="399">
        <f t="shared" si="78"/>
        <v>0</v>
      </c>
      <c r="DT13" s="431">
        <f t="shared" si="21"/>
        <v>0</v>
      </c>
      <c r="DU13" s="401">
        <f t="shared" ref="DU13:DV13" si="79">SUM(DA13,DO13)</f>
        <v>0</v>
      </c>
      <c r="DV13" s="399">
        <f t="shared" si="79"/>
        <v>0</v>
      </c>
      <c r="DW13" s="402">
        <f t="shared" si="23"/>
        <v>0</v>
      </c>
      <c r="DX13" s="432">
        <f t="shared" ref="DX13:DY13" si="80">SUM(CP13,CR13,CW13,CY13,DD13,DF13,DK13,DM13)</f>
        <v>0</v>
      </c>
      <c r="DY13" s="351">
        <f t="shared" si="80"/>
        <v>0</v>
      </c>
      <c r="DZ13" s="354">
        <f t="shared" si="25"/>
        <v>0</v>
      </c>
      <c r="EA13" s="531"/>
      <c r="EB13" s="532"/>
      <c r="EC13" s="533"/>
      <c r="ED13" s="530"/>
      <c r="EE13" s="408">
        <f t="shared" si="26"/>
        <v>0</v>
      </c>
      <c r="EF13" s="409">
        <f t="shared" si="27"/>
        <v>0</v>
      </c>
      <c r="EG13" s="410" t="str">
        <f>IFERROR(EF13/'Donnees de base'!E13,"")</f>
        <v/>
      </c>
      <c r="EH13" s="410">
        <f t="shared" si="28"/>
        <v>0</v>
      </c>
      <c r="EI13" s="411" t="str">
        <f>IFERROR(EH13/'Donnees de base'!F13,"")</f>
        <v/>
      </c>
      <c r="EJ13" s="365">
        <f t="shared" si="29"/>
        <v>0</v>
      </c>
      <c r="EK13" s="366" t="str">
        <f>IFERROR(EJ13/'Donnees de base'!G13,"")</f>
        <v/>
      </c>
      <c r="EL13" s="412" t="str">
        <f>IFERROR(DZ13/'Donnees de base'!K13,"")</f>
        <v/>
      </c>
      <c r="EM13" s="413" t="str">
        <f>IFERROR(DZ13/'Donnees de base'!P13,"")</f>
        <v/>
      </c>
      <c r="EN13" s="413" t="str">
        <f>IFERROR(DZ13/'Donnees de base'!T13,"")</f>
        <v/>
      </c>
      <c r="EO13" s="413" t="str">
        <f>IFERROR(EE13/'Donnees de base'!L13,"")</f>
        <v/>
      </c>
      <c r="EP13" s="370" t="str">
        <f>IFERROR(EJ13/('Donnees de base'!K13+'Donnees de base'!L13),"")</f>
        <v/>
      </c>
      <c r="EQ13" s="346"/>
      <c r="ER13" s="525">
        <v>0</v>
      </c>
      <c r="ES13" s="372">
        <f t="shared" si="30"/>
        <v>0</v>
      </c>
      <c r="ET13" s="84"/>
      <c r="EU13" s="84"/>
      <c r="EV13" s="373" t="str">
        <f>IFERROR((((ET13+EU13)*'Donnees de base'!$X$49)-(DZ13+EE13))/((ET13+EU13)*'Donnees de base'!$X$49),"")</f>
        <v/>
      </c>
      <c r="EW13" s="374">
        <f>IFERROR(Jour3!EW13-(ET13+EU13),"")</f>
        <v>0</v>
      </c>
      <c r="EX13" s="421"/>
      <c r="EY13" s="110"/>
      <c r="EZ13" s="110"/>
      <c r="FA13" s="422"/>
      <c r="FB13" s="423"/>
      <c r="FC13" s="110"/>
      <c r="FD13" s="424"/>
      <c r="FE13" s="395"/>
      <c r="FF13" s="415" t="str">
        <f>IFERROR(FE13/'Donnees de base'!AC13,"")</f>
        <v/>
      </c>
      <c r="FG13" s="386"/>
      <c r="FH13" s="415" t="str">
        <f>IFERROR(FG13/'Donnees de base'!AD13,"")</f>
        <v/>
      </c>
      <c r="FI13" s="386"/>
      <c r="FJ13" s="415" t="str">
        <f>IFERROR(FI13/'Donnees de base'!AE13,"")</f>
        <v/>
      </c>
      <c r="FK13" s="386"/>
      <c r="FL13" s="415" t="str">
        <f>IFERROR(FK13/'Donnees de base'!AF13,"")</f>
        <v/>
      </c>
      <c r="FM13" s="386"/>
      <c r="FN13" s="415" t="str">
        <f>IFERROR(FM13/'Donnees de base'!AG13,"")</f>
        <v/>
      </c>
      <c r="FO13" s="416">
        <f t="shared" si="31"/>
        <v>0</v>
      </c>
      <c r="FP13" s="386"/>
      <c r="FQ13" s="415" t="str">
        <f>IFERROR(FP13/'Donnees de base'!AH13,"")</f>
        <v/>
      </c>
      <c r="FR13" s="386"/>
      <c r="FS13" s="415" t="str">
        <f>IFERROR(FR13/'Donnees de base'!AI13,"")</f>
        <v/>
      </c>
      <c r="FT13" s="386"/>
      <c r="FU13" s="415" t="str">
        <f>IFERROR(FT13/'Donnees de base'!AJ13,"")</f>
        <v/>
      </c>
      <c r="FV13" s="416">
        <f t="shared" si="32"/>
        <v>0</v>
      </c>
      <c r="FW13" s="386"/>
      <c r="FX13" s="415" t="str">
        <f>IFERROR(FW13/'Donnees de base'!AK13,"")</f>
        <v/>
      </c>
      <c r="FY13" s="386"/>
      <c r="FZ13" s="415" t="str">
        <f>IFERROR(FY13/'Donnees de base'!AL13,"")</f>
        <v/>
      </c>
      <c r="GA13" s="386"/>
      <c r="GB13" s="415" t="str">
        <f>IFERROR(GA13/'Donnees de base'!AM13,"")</f>
        <v/>
      </c>
      <c r="GC13" s="416">
        <f t="shared" si="33"/>
        <v>0</v>
      </c>
      <c r="GD13" s="386"/>
      <c r="GE13" s="415" t="str">
        <f>IFERROR(GD13/'Donnees de base'!AN13,"")</f>
        <v/>
      </c>
      <c r="GF13" s="101"/>
      <c r="GG13" s="415" t="str">
        <f>IFERROR(GF13/'Donnees de base'!AO13,"")</f>
        <v/>
      </c>
      <c r="GH13" s="386"/>
      <c r="GI13" s="415" t="str">
        <f>IFERROR(GH13/'Donnees de base'!AP13,"")</f>
        <v/>
      </c>
      <c r="GJ13" s="386"/>
      <c r="GK13" s="417" t="str">
        <f>IFERROR(GJ13/'Donnees de base'!AQ13,"")</f>
        <v/>
      </c>
      <c r="GL13" s="418">
        <f t="shared" si="34"/>
        <v>0</v>
      </c>
      <c r="GM13" s="397"/>
      <c r="GN13" s="415" t="str">
        <f>IFERROR(GM13/'Donnees de base'!AS13,"")</f>
        <v/>
      </c>
      <c r="GO13" s="386"/>
      <c r="GP13" s="415" t="str">
        <f>IFERROR(GO13/'Donnees de base'!AT13,"")</f>
        <v/>
      </c>
      <c r="GQ13" s="386"/>
      <c r="GR13" s="415" t="str">
        <f>IFERROR(GQ13/'Donnees de base'!AU13,"")</f>
        <v/>
      </c>
      <c r="GS13" s="386"/>
      <c r="GT13" s="415" t="str">
        <f>IFERROR(GS13/'Donnees de base'!AV13,"")</f>
        <v/>
      </c>
      <c r="GU13" s="386"/>
      <c r="GV13" s="415" t="str">
        <f>IFERROR(GU13/'Donnees de base'!AW13,"")</f>
        <v/>
      </c>
      <c r="GW13" s="416">
        <f t="shared" si="35"/>
        <v>0</v>
      </c>
      <c r="GX13" s="386"/>
      <c r="GY13" s="415" t="str">
        <f>IFERROR(GX13/'Donnees de base'!AX13,"")</f>
        <v/>
      </c>
      <c r="GZ13" s="386"/>
      <c r="HA13" s="415" t="str">
        <f>IFERROR(GZ13/'Donnees de base'!AY13,"")</f>
        <v/>
      </c>
      <c r="HB13" s="386"/>
      <c r="HC13" s="415" t="str">
        <f>IFERROR(HB13/'Donnees de base'!AZ13,"")</f>
        <v/>
      </c>
      <c r="HD13" s="416">
        <f t="shared" si="36"/>
        <v>0</v>
      </c>
      <c r="HE13" s="386"/>
      <c r="HF13" s="415" t="str">
        <f>IFERROR(HE13/'Donnees de base'!BA13,"")</f>
        <v/>
      </c>
      <c r="HG13" s="386"/>
      <c r="HH13" s="415" t="str">
        <f>IFERROR(HG13/'Donnees de base'!BB13,"")</f>
        <v/>
      </c>
      <c r="HI13" s="386"/>
      <c r="HJ13" s="415" t="str">
        <f>IFERROR(HI13/'Donnees de base'!BC13,"")</f>
        <v/>
      </c>
      <c r="HK13" s="416">
        <f t="shared" si="37"/>
        <v>0</v>
      </c>
      <c r="HL13" s="386"/>
      <c r="HM13" s="415" t="str">
        <f>IFERROR(HL13/'Donnees de base'!BD13,"")</f>
        <v/>
      </c>
      <c r="HN13" s="386"/>
      <c r="HO13" s="415" t="str">
        <f>IFERROR(HN13/'Donnees de base'!BE13,"")</f>
        <v/>
      </c>
      <c r="HP13" s="386"/>
      <c r="HQ13" s="415" t="str">
        <f>IFERROR(HP13/'Donnees de base'!BF13,"")</f>
        <v/>
      </c>
      <c r="HR13" s="386"/>
      <c r="HS13" s="417" t="str">
        <f>IFERROR(HR13/'Donnees de base'!BG13,"")</f>
        <v/>
      </c>
      <c r="HT13" s="418">
        <f t="shared" si="38"/>
        <v>0</v>
      </c>
      <c r="HU13" s="397"/>
      <c r="HV13" s="415" t="str">
        <f>IFERROR(HU13/'Donnees de base'!BI13,"")</f>
        <v/>
      </c>
      <c r="HW13" s="386"/>
      <c r="HX13" s="415" t="str">
        <f>IFERROR(HW13/'Donnees de base'!BJ13,"")</f>
        <v/>
      </c>
      <c r="HY13" s="386"/>
      <c r="HZ13" s="415" t="str">
        <f>IFERROR(HY13/'Donnees de base'!BK13,"")</f>
        <v/>
      </c>
      <c r="IA13" s="386"/>
      <c r="IB13" s="415" t="str">
        <f>IFERROR(IA13/'Donnees de base'!BL13,"")</f>
        <v/>
      </c>
      <c r="IC13" s="386"/>
      <c r="ID13" s="415" t="str">
        <f>IFERROR(IC13/'Donnees de base'!BM13,"")</f>
        <v/>
      </c>
      <c r="IE13" s="416">
        <f t="shared" si="39"/>
        <v>0</v>
      </c>
      <c r="IF13" s="386"/>
      <c r="IG13" s="415" t="str">
        <f>IFERROR(IF13/'Donnees de base'!BN13,"")</f>
        <v/>
      </c>
      <c r="IH13" s="386"/>
      <c r="II13" s="415" t="str">
        <f>IFERROR(IH13/'Donnees de base'!BO13,"")</f>
        <v/>
      </c>
      <c r="IJ13" s="386"/>
      <c r="IK13" s="415" t="str">
        <f>IFERROR(IJ13/'Donnees de base'!BP13,"")</f>
        <v/>
      </c>
      <c r="IL13" s="416">
        <f t="shared" si="40"/>
        <v>0</v>
      </c>
      <c r="IM13" s="386"/>
      <c r="IN13" s="415" t="str">
        <f>IFERROR(IM13/'Donnees de base'!BQ13,"")</f>
        <v/>
      </c>
      <c r="IO13" s="386"/>
      <c r="IP13" s="415" t="str">
        <f>IFERROR(IO13/'Donnees de base'!BR13,"")</f>
        <v/>
      </c>
      <c r="IQ13" s="386"/>
      <c r="IR13" s="415" t="str">
        <f>IFERROR(IQ13/'Donnees de base'!BS13,"")</f>
        <v/>
      </c>
      <c r="IS13" s="416">
        <f t="shared" si="41"/>
        <v>0</v>
      </c>
      <c r="IT13" s="386"/>
      <c r="IU13" s="415" t="str">
        <f>IFERROR(IT13/'Donnees de base'!BT13,"")</f>
        <v/>
      </c>
      <c r="IV13" s="386"/>
      <c r="IW13" s="415" t="str">
        <f>IFERROR(IV13/'Donnees de base'!BU13,"")</f>
        <v/>
      </c>
      <c r="IX13" s="386"/>
      <c r="IY13" s="415" t="str">
        <f>IFERROR(IX13/'Donnees de base'!BV13,"")</f>
        <v/>
      </c>
      <c r="IZ13" s="386"/>
      <c r="JA13" s="417" t="str">
        <f>IFERROR(IZ13/'Donnees de base'!BW13,"")</f>
        <v/>
      </c>
      <c r="JB13" s="418">
        <f t="shared" si="42"/>
        <v>0</v>
      </c>
      <c r="JC13" s="397"/>
      <c r="JD13" s="415" t="str">
        <f>IFERROR(JC13/'Donnees de base'!BY13,"")</f>
        <v/>
      </c>
      <c r="JE13" s="386"/>
      <c r="JF13" s="386"/>
      <c r="JG13" s="386"/>
      <c r="JH13" s="386"/>
      <c r="JI13" s="389">
        <f t="shared" si="43"/>
        <v>0</v>
      </c>
      <c r="JJ13" s="417" t="str">
        <f>IFERROR(JI13/('Donnees de base'!CD13-'Donnees de base'!BY13),"")</f>
        <v/>
      </c>
      <c r="JK13" s="418">
        <f t="shared" si="44"/>
        <v>0</v>
      </c>
    </row>
    <row r="14" spans="1:271" ht="15.4">
      <c r="A14" s="214" t="str">
        <f>IF('Donnees de base'!A14="","",'Donnees de base'!A14)</f>
        <v>COUP</v>
      </c>
      <c r="B14" s="215" t="str">
        <f>IF('Donnees de base'!B14="","",'Donnees de base'!B14)</f>
        <v>GPEI</v>
      </c>
      <c r="C14" s="215" t="str">
        <f>IF('Donnees de base'!C14="","",'Donnees de base'!C14)</f>
        <v>DATA</v>
      </c>
      <c r="D14" s="215" t="str">
        <f>IF('Donnees de base'!D14="","",'Donnees de base'!D14)</f>
        <v/>
      </c>
      <c r="E14" s="216" t="str">
        <f>IF('Donnees de base'!H14="","",'Donnees de base'!H14)</f>
        <v/>
      </c>
      <c r="F14" s="227">
        <v>0</v>
      </c>
      <c r="G14" s="228"/>
      <c r="H14" s="229" t="str">
        <f>IF('Donnees de base'!Y14="","",'Donnees de base'!Y14)</f>
        <v/>
      </c>
      <c r="I14" s="106"/>
      <c r="J14" s="230">
        <f t="shared" si="0"/>
        <v>0</v>
      </c>
      <c r="K14" s="105"/>
      <c r="L14" s="106"/>
      <c r="M14" s="230">
        <f t="shared" si="1"/>
        <v>0</v>
      </c>
      <c r="N14" s="105"/>
      <c r="O14" s="105"/>
      <c r="P14" s="231">
        <f t="shared" si="2"/>
        <v>0</v>
      </c>
      <c r="Q14" s="105"/>
      <c r="R14" s="105"/>
      <c r="S14" s="231">
        <f t="shared" si="3"/>
        <v>0</v>
      </c>
      <c r="T14" s="232">
        <f t="shared" ref="T14:U14" si="81">SUM(N14,Q14)</f>
        <v>0</v>
      </c>
      <c r="U14" s="232">
        <f t="shared" si="81"/>
        <v>0</v>
      </c>
      <c r="V14" s="231">
        <f t="shared" si="5"/>
        <v>0</v>
      </c>
      <c r="W14" s="105"/>
      <c r="X14" s="228"/>
      <c r="Y14" s="103"/>
      <c r="Z14" s="105"/>
      <c r="AA14" s="105"/>
      <c r="AB14" s="105"/>
      <c r="AC14" s="106"/>
      <c r="AD14" s="107"/>
      <c r="AE14" s="228"/>
      <c r="AF14" s="103"/>
      <c r="AG14" s="105"/>
      <c r="AH14" s="105"/>
      <c r="AI14" s="105"/>
      <c r="AJ14" s="105"/>
      <c r="AK14" s="105"/>
      <c r="AL14" s="105"/>
      <c r="AM14" s="105"/>
      <c r="AN14" s="106"/>
      <c r="AO14" s="107"/>
      <c r="AP14" s="105"/>
      <c r="AQ14" s="105"/>
      <c r="AR14" s="105"/>
      <c r="AS14" s="105"/>
      <c r="AT14" s="105"/>
      <c r="AU14" s="105"/>
      <c r="AV14" s="105"/>
      <c r="AW14" s="228"/>
      <c r="AX14" s="103"/>
      <c r="AY14" s="105"/>
      <c r="AZ14" s="105"/>
      <c r="BA14" s="105"/>
      <c r="BB14" s="105"/>
      <c r="BC14" s="105"/>
      <c r="BD14" s="105"/>
      <c r="BE14" s="105"/>
      <c r="BF14" s="105"/>
      <c r="BG14" s="105"/>
      <c r="BH14" s="105"/>
      <c r="BI14" s="106"/>
      <c r="BJ14" s="107"/>
      <c r="BK14" s="228"/>
      <c r="BL14" s="379" t="str">
        <f t="shared" si="6"/>
        <v/>
      </c>
      <c r="BM14" s="380" t="str">
        <f t="shared" si="7"/>
        <v/>
      </c>
      <c r="BN14" s="380" t="str">
        <f>IFERROR(K14/('Donnees de base'!M14*0.48),"")</f>
        <v/>
      </c>
      <c r="BO14" s="380" t="str">
        <f>IFERROR(L14/('Donnees de base'!M14*0.52),"")</f>
        <v/>
      </c>
      <c r="BP14" s="380" t="str">
        <f>IFERROR(T14/('Donnees de base'!K14*0.48),"")</f>
        <v/>
      </c>
      <c r="BQ14" s="380" t="str">
        <f>IFERROR(U14/('Donnees de base'!K14*0.52),"")</f>
        <v/>
      </c>
      <c r="BR14" s="380" t="str">
        <f>IFERROR(W14/('Donnees de base'!L14*0.48),"")</f>
        <v/>
      </c>
      <c r="BS14" s="380" t="str">
        <f>IFERROR(X14/('Donnees de base'!L14*0.52),"")</f>
        <v/>
      </c>
      <c r="BT14" s="380" t="s">
        <v>309</v>
      </c>
      <c r="BU14" s="381" t="s">
        <v>309</v>
      </c>
      <c r="BV14" s="380" t="s">
        <v>309</v>
      </c>
      <c r="BW14" s="380" t="s">
        <v>309</v>
      </c>
      <c r="BX14" s="380" t="s">
        <v>309</v>
      </c>
      <c r="BY14" s="380" t="s">
        <v>309</v>
      </c>
      <c r="BZ14" s="380" t="s">
        <v>309</v>
      </c>
      <c r="CA14" s="380" t="s">
        <v>309</v>
      </c>
      <c r="CB14" s="380" t="s">
        <v>309</v>
      </c>
      <c r="CC14" s="380" t="s">
        <v>309</v>
      </c>
      <c r="CD14" s="380" t="str">
        <f>IFERROR(AN14/('Donnees de base'!M14*0.48),"")</f>
        <v/>
      </c>
      <c r="CE14" s="380" t="s">
        <v>309</v>
      </c>
      <c r="CF14" s="380" t="s">
        <v>309</v>
      </c>
      <c r="CG14" s="380" t="s">
        <v>309</v>
      </c>
      <c r="CH14" s="382" t="s">
        <v>309</v>
      </c>
      <c r="CI14" s="332"/>
      <c r="CJ14" s="333" t="str">
        <f>IF('Donnees de base'!C14="","",'Donnees de base'!C14)</f>
        <v>DATA</v>
      </c>
      <c r="CK14" s="333" t="str">
        <f>IF('Donnees de base'!D14="","",'Donnees de base'!D14)</f>
        <v/>
      </c>
      <c r="CL14" s="333">
        <f>IF('Donnees de base'!G14="","",'Donnees de base'!G14)</f>
        <v>0</v>
      </c>
      <c r="CM14" s="110"/>
      <c r="CN14" s="383" t="s">
        <v>309</v>
      </c>
      <c r="CO14" s="335">
        <f>IF('Donnees de base'!K14="","",'Donnees de base'!K14)</f>
        <v>0</v>
      </c>
      <c r="CP14" s="423"/>
      <c r="CQ14" s="110"/>
      <c r="CR14" s="110"/>
      <c r="CS14" s="433"/>
      <c r="CT14" s="419">
        <f t="shared" si="8"/>
        <v>0</v>
      </c>
      <c r="CU14" s="389">
        <f t="shared" si="9"/>
        <v>0</v>
      </c>
      <c r="CV14" s="420">
        <f t="shared" si="10"/>
        <v>0</v>
      </c>
      <c r="CW14" s="423"/>
      <c r="CX14" s="110"/>
      <c r="CY14" s="110"/>
      <c r="CZ14" s="424"/>
      <c r="DA14" s="419">
        <f t="shared" si="11"/>
        <v>0</v>
      </c>
      <c r="DB14" s="389">
        <f t="shared" si="12"/>
        <v>0</v>
      </c>
      <c r="DC14" s="420">
        <f t="shared" si="13"/>
        <v>0</v>
      </c>
      <c r="DD14" s="421"/>
      <c r="DE14" s="110"/>
      <c r="DF14" s="110"/>
      <c r="DG14" s="422"/>
      <c r="DH14" s="419">
        <f t="shared" si="14"/>
        <v>0</v>
      </c>
      <c r="DI14" s="389">
        <f t="shared" si="15"/>
        <v>0</v>
      </c>
      <c r="DJ14" s="420">
        <f t="shared" si="16"/>
        <v>0</v>
      </c>
      <c r="DK14" s="423"/>
      <c r="DL14" s="110"/>
      <c r="DM14" s="110"/>
      <c r="DN14" s="424"/>
      <c r="DO14" s="348">
        <f t="shared" si="17"/>
        <v>0</v>
      </c>
      <c r="DP14" s="333">
        <f t="shared" si="18"/>
        <v>0</v>
      </c>
      <c r="DQ14" s="349">
        <f t="shared" si="19"/>
        <v>0</v>
      </c>
      <c r="DR14" s="430">
        <f t="shared" ref="DR14:DS14" si="82">SUM(CT14,DH14)</f>
        <v>0</v>
      </c>
      <c r="DS14" s="399">
        <f t="shared" si="82"/>
        <v>0</v>
      </c>
      <c r="DT14" s="431">
        <f t="shared" si="21"/>
        <v>0</v>
      </c>
      <c r="DU14" s="401">
        <f t="shared" ref="DU14:DV14" si="83">SUM(DA14,DO14)</f>
        <v>0</v>
      </c>
      <c r="DV14" s="399">
        <f t="shared" si="83"/>
        <v>0</v>
      </c>
      <c r="DW14" s="402">
        <f t="shared" si="23"/>
        <v>0</v>
      </c>
      <c r="DX14" s="432">
        <f t="shared" ref="DX14:DY14" si="84">SUM(CP14,CR14,CW14,CY14,DD14,DF14,DK14,DM14)</f>
        <v>0</v>
      </c>
      <c r="DY14" s="351">
        <f t="shared" si="84"/>
        <v>0</v>
      </c>
      <c r="DZ14" s="354">
        <f t="shared" si="25"/>
        <v>0</v>
      </c>
      <c r="EA14" s="531"/>
      <c r="EB14" s="532"/>
      <c r="EC14" s="533"/>
      <c r="ED14" s="530"/>
      <c r="EE14" s="408">
        <f t="shared" si="26"/>
        <v>0</v>
      </c>
      <c r="EF14" s="409">
        <f t="shared" si="27"/>
        <v>0</v>
      </c>
      <c r="EG14" s="410" t="str">
        <f>IFERROR(EF14/'Donnees de base'!E14,"")</f>
        <v/>
      </c>
      <c r="EH14" s="410">
        <f t="shared" si="28"/>
        <v>0</v>
      </c>
      <c r="EI14" s="411" t="str">
        <f>IFERROR(EH14/'Donnees de base'!F14,"")</f>
        <v/>
      </c>
      <c r="EJ14" s="365">
        <f t="shared" si="29"/>
        <v>0</v>
      </c>
      <c r="EK14" s="366" t="str">
        <f>IFERROR(EJ14/'Donnees de base'!G14,"")</f>
        <v/>
      </c>
      <c r="EL14" s="412" t="str">
        <f>IFERROR(DZ14/'Donnees de base'!K14,"")</f>
        <v/>
      </c>
      <c r="EM14" s="413" t="str">
        <f>IFERROR(DZ14/'Donnees de base'!P14,"")</f>
        <v/>
      </c>
      <c r="EN14" s="413" t="str">
        <f>IFERROR(DZ14/'Donnees de base'!T14,"")</f>
        <v/>
      </c>
      <c r="EO14" s="413" t="str">
        <f>IFERROR(EE14/'Donnees de base'!L14,"")</f>
        <v/>
      </c>
      <c r="EP14" s="370" t="str">
        <f>IFERROR(EJ14/('Donnees de base'!K14+'Donnees de base'!L14),"")</f>
        <v/>
      </c>
      <c r="EQ14" s="346"/>
      <c r="ER14" s="525">
        <v>0</v>
      </c>
      <c r="ES14" s="372">
        <f t="shared" si="30"/>
        <v>0</v>
      </c>
      <c r="ET14" s="84"/>
      <c r="EU14" s="84"/>
      <c r="EV14" s="373" t="str">
        <f>IFERROR((((ET14+EU14)*'Donnees de base'!$X$49)-(DZ14+EE14))/((ET14+EU14)*'Donnees de base'!$X$49),"")</f>
        <v/>
      </c>
      <c r="EW14" s="374">
        <f>IFERROR(Jour3!EW14-(ET14+EU14),"")</f>
        <v>0</v>
      </c>
      <c r="EX14" s="421"/>
      <c r="EY14" s="110"/>
      <c r="EZ14" s="110"/>
      <c r="FA14" s="422"/>
      <c r="FB14" s="423"/>
      <c r="FC14" s="110"/>
      <c r="FD14" s="424"/>
      <c r="FE14" s="395"/>
      <c r="FF14" s="415" t="str">
        <f>IFERROR(FE14/'Donnees de base'!AC14,"")</f>
        <v/>
      </c>
      <c r="FG14" s="386"/>
      <c r="FH14" s="415" t="str">
        <f>IFERROR(FG14/'Donnees de base'!AD14,"")</f>
        <v/>
      </c>
      <c r="FI14" s="386"/>
      <c r="FJ14" s="415" t="str">
        <f>IFERROR(FI14/'Donnees de base'!AE14,"")</f>
        <v/>
      </c>
      <c r="FK14" s="386"/>
      <c r="FL14" s="415" t="str">
        <f>IFERROR(FK14/'Donnees de base'!AF14,"")</f>
        <v/>
      </c>
      <c r="FM14" s="386"/>
      <c r="FN14" s="415" t="str">
        <f>IFERROR(FM14/'Donnees de base'!AG14,"")</f>
        <v/>
      </c>
      <c r="FO14" s="416">
        <f t="shared" si="31"/>
        <v>0</v>
      </c>
      <c r="FP14" s="386"/>
      <c r="FQ14" s="415" t="str">
        <f>IFERROR(FP14/'Donnees de base'!AH14,"")</f>
        <v/>
      </c>
      <c r="FR14" s="386"/>
      <c r="FS14" s="415" t="str">
        <f>IFERROR(FR14/'Donnees de base'!AI14,"")</f>
        <v/>
      </c>
      <c r="FT14" s="386"/>
      <c r="FU14" s="415" t="str">
        <f>IFERROR(FT14/'Donnees de base'!AJ14,"")</f>
        <v/>
      </c>
      <c r="FV14" s="416">
        <f t="shared" si="32"/>
        <v>0</v>
      </c>
      <c r="FW14" s="386"/>
      <c r="FX14" s="415" t="str">
        <f>IFERROR(FW14/'Donnees de base'!AK14,"")</f>
        <v/>
      </c>
      <c r="FY14" s="386"/>
      <c r="FZ14" s="415" t="str">
        <f>IFERROR(FY14/'Donnees de base'!AL14,"")</f>
        <v/>
      </c>
      <c r="GA14" s="386"/>
      <c r="GB14" s="415" t="str">
        <f>IFERROR(GA14/'Donnees de base'!AM14,"")</f>
        <v/>
      </c>
      <c r="GC14" s="416">
        <f t="shared" si="33"/>
        <v>0</v>
      </c>
      <c r="GD14" s="386"/>
      <c r="GE14" s="415" t="str">
        <f>IFERROR(GD14/'Donnees de base'!AN14,"")</f>
        <v/>
      </c>
      <c r="GF14" s="101"/>
      <c r="GG14" s="415" t="str">
        <f>IFERROR(GF14/'Donnees de base'!AO14,"")</f>
        <v/>
      </c>
      <c r="GH14" s="386"/>
      <c r="GI14" s="415" t="str">
        <f>IFERROR(GH14/'Donnees de base'!AP14,"")</f>
        <v/>
      </c>
      <c r="GJ14" s="386"/>
      <c r="GK14" s="417" t="str">
        <f>IFERROR(GJ14/'Donnees de base'!AQ14,"")</f>
        <v/>
      </c>
      <c r="GL14" s="418">
        <f t="shared" si="34"/>
        <v>0</v>
      </c>
      <c r="GM14" s="397"/>
      <c r="GN14" s="415" t="str">
        <f>IFERROR(GM14/'Donnees de base'!AS14,"")</f>
        <v/>
      </c>
      <c r="GO14" s="386"/>
      <c r="GP14" s="415" t="str">
        <f>IFERROR(GO14/'Donnees de base'!AT14,"")</f>
        <v/>
      </c>
      <c r="GQ14" s="386"/>
      <c r="GR14" s="415" t="str">
        <f>IFERROR(GQ14/'Donnees de base'!AU14,"")</f>
        <v/>
      </c>
      <c r="GS14" s="386"/>
      <c r="GT14" s="415" t="str">
        <f>IFERROR(GS14/'Donnees de base'!AV14,"")</f>
        <v/>
      </c>
      <c r="GU14" s="386"/>
      <c r="GV14" s="415" t="str">
        <f>IFERROR(GU14/'Donnees de base'!AW14,"")</f>
        <v/>
      </c>
      <c r="GW14" s="416">
        <f t="shared" si="35"/>
        <v>0</v>
      </c>
      <c r="GX14" s="386"/>
      <c r="GY14" s="415" t="str">
        <f>IFERROR(GX14/'Donnees de base'!AX14,"")</f>
        <v/>
      </c>
      <c r="GZ14" s="386"/>
      <c r="HA14" s="415" t="str">
        <f>IFERROR(GZ14/'Donnees de base'!AY14,"")</f>
        <v/>
      </c>
      <c r="HB14" s="386"/>
      <c r="HC14" s="415" t="str">
        <f>IFERROR(HB14/'Donnees de base'!AZ14,"")</f>
        <v/>
      </c>
      <c r="HD14" s="416">
        <f t="shared" si="36"/>
        <v>0</v>
      </c>
      <c r="HE14" s="386"/>
      <c r="HF14" s="415" t="str">
        <f>IFERROR(HE14/'Donnees de base'!BA14,"")</f>
        <v/>
      </c>
      <c r="HG14" s="386"/>
      <c r="HH14" s="415" t="str">
        <f>IFERROR(HG14/'Donnees de base'!BB14,"")</f>
        <v/>
      </c>
      <c r="HI14" s="386"/>
      <c r="HJ14" s="415" t="str">
        <f>IFERROR(HI14/'Donnees de base'!BC14,"")</f>
        <v/>
      </c>
      <c r="HK14" s="416">
        <f t="shared" si="37"/>
        <v>0</v>
      </c>
      <c r="HL14" s="386"/>
      <c r="HM14" s="415" t="str">
        <f>IFERROR(HL14/'Donnees de base'!BD14,"")</f>
        <v/>
      </c>
      <c r="HN14" s="386"/>
      <c r="HO14" s="415" t="str">
        <f>IFERROR(HN14/'Donnees de base'!BE14,"")</f>
        <v/>
      </c>
      <c r="HP14" s="386"/>
      <c r="HQ14" s="415" t="str">
        <f>IFERROR(HP14/'Donnees de base'!BF14,"")</f>
        <v/>
      </c>
      <c r="HR14" s="386"/>
      <c r="HS14" s="417" t="str">
        <f>IFERROR(HR14/'Donnees de base'!BG14,"")</f>
        <v/>
      </c>
      <c r="HT14" s="418">
        <f t="shared" si="38"/>
        <v>0</v>
      </c>
      <c r="HU14" s="397"/>
      <c r="HV14" s="415" t="str">
        <f>IFERROR(HU14/'Donnees de base'!BI14,"")</f>
        <v/>
      </c>
      <c r="HW14" s="386"/>
      <c r="HX14" s="415" t="str">
        <f>IFERROR(HW14/'Donnees de base'!BJ14,"")</f>
        <v/>
      </c>
      <c r="HY14" s="386"/>
      <c r="HZ14" s="415" t="str">
        <f>IFERROR(HY14/'Donnees de base'!BK14,"")</f>
        <v/>
      </c>
      <c r="IA14" s="386"/>
      <c r="IB14" s="415" t="str">
        <f>IFERROR(IA14/'Donnees de base'!BL14,"")</f>
        <v/>
      </c>
      <c r="IC14" s="386"/>
      <c r="ID14" s="415" t="str">
        <f>IFERROR(IC14/'Donnees de base'!BM14,"")</f>
        <v/>
      </c>
      <c r="IE14" s="416">
        <f t="shared" si="39"/>
        <v>0</v>
      </c>
      <c r="IF14" s="386"/>
      <c r="IG14" s="415" t="str">
        <f>IFERROR(IF14/'Donnees de base'!BN14,"")</f>
        <v/>
      </c>
      <c r="IH14" s="386"/>
      <c r="II14" s="415" t="str">
        <f>IFERROR(IH14/'Donnees de base'!BO14,"")</f>
        <v/>
      </c>
      <c r="IJ14" s="386"/>
      <c r="IK14" s="415" t="str">
        <f>IFERROR(IJ14/'Donnees de base'!BP14,"")</f>
        <v/>
      </c>
      <c r="IL14" s="416">
        <f t="shared" si="40"/>
        <v>0</v>
      </c>
      <c r="IM14" s="386"/>
      <c r="IN14" s="415" t="str">
        <f>IFERROR(IM14/'Donnees de base'!BQ14,"")</f>
        <v/>
      </c>
      <c r="IO14" s="386"/>
      <c r="IP14" s="415" t="str">
        <f>IFERROR(IO14/'Donnees de base'!BR14,"")</f>
        <v/>
      </c>
      <c r="IQ14" s="386"/>
      <c r="IR14" s="415" t="str">
        <f>IFERROR(IQ14/'Donnees de base'!BS14,"")</f>
        <v/>
      </c>
      <c r="IS14" s="416">
        <f t="shared" si="41"/>
        <v>0</v>
      </c>
      <c r="IT14" s="386"/>
      <c r="IU14" s="415" t="str">
        <f>IFERROR(IT14/'Donnees de base'!BT14,"")</f>
        <v/>
      </c>
      <c r="IV14" s="386"/>
      <c r="IW14" s="415" t="str">
        <f>IFERROR(IV14/'Donnees de base'!BU14,"")</f>
        <v/>
      </c>
      <c r="IX14" s="386"/>
      <c r="IY14" s="415" t="str">
        <f>IFERROR(IX14/'Donnees de base'!BV14,"")</f>
        <v/>
      </c>
      <c r="IZ14" s="386"/>
      <c r="JA14" s="417" t="str">
        <f>IFERROR(IZ14/'Donnees de base'!BW14,"")</f>
        <v/>
      </c>
      <c r="JB14" s="418">
        <f t="shared" si="42"/>
        <v>0</v>
      </c>
      <c r="JC14" s="397"/>
      <c r="JD14" s="415" t="str">
        <f>IFERROR(JC14/'Donnees de base'!BY14,"")</f>
        <v/>
      </c>
      <c r="JE14" s="386"/>
      <c r="JF14" s="386"/>
      <c r="JG14" s="386"/>
      <c r="JH14" s="386"/>
      <c r="JI14" s="389">
        <f t="shared" si="43"/>
        <v>0</v>
      </c>
      <c r="JJ14" s="417" t="str">
        <f>IFERROR(JI14/('Donnees de base'!CD14-'Donnees de base'!BY14),"")</f>
        <v/>
      </c>
      <c r="JK14" s="418">
        <f t="shared" si="44"/>
        <v>0</v>
      </c>
    </row>
    <row r="15" spans="1:271" ht="15.4">
      <c r="A15" s="214" t="str">
        <f>IF('Donnees de base'!A15="","",'Donnees de base'!A15)</f>
        <v>COUP</v>
      </c>
      <c r="B15" s="215" t="str">
        <f>IF('Donnees de base'!B15="","",'Donnees de base'!B15)</f>
        <v>GPEI</v>
      </c>
      <c r="C15" s="215" t="str">
        <f>IF('Donnees de base'!C15="","",'Donnees de base'!C15)</f>
        <v>DATA</v>
      </c>
      <c r="D15" s="215" t="str">
        <f>IF('Donnees de base'!D15="","",'Donnees de base'!D15)</f>
        <v/>
      </c>
      <c r="E15" s="216" t="str">
        <f>IF('Donnees de base'!H15="","",'Donnees de base'!H15)</f>
        <v/>
      </c>
      <c r="F15" s="227">
        <v>0</v>
      </c>
      <c r="G15" s="228"/>
      <c r="H15" s="229" t="str">
        <f>IF('Donnees de base'!Y15="","",'Donnees de base'!Y15)</f>
        <v/>
      </c>
      <c r="I15" s="106"/>
      <c r="J15" s="230">
        <f t="shared" si="0"/>
        <v>0</v>
      </c>
      <c r="K15" s="105"/>
      <c r="L15" s="106"/>
      <c r="M15" s="230">
        <f t="shared" si="1"/>
        <v>0</v>
      </c>
      <c r="N15" s="105"/>
      <c r="O15" s="105"/>
      <c r="P15" s="231">
        <f t="shared" si="2"/>
        <v>0</v>
      </c>
      <c r="Q15" s="105"/>
      <c r="R15" s="105"/>
      <c r="S15" s="231">
        <f t="shared" si="3"/>
        <v>0</v>
      </c>
      <c r="T15" s="232">
        <f t="shared" ref="T15:U15" si="85">SUM(N15,Q15)</f>
        <v>0</v>
      </c>
      <c r="U15" s="232">
        <f t="shared" si="85"/>
        <v>0</v>
      </c>
      <c r="V15" s="231">
        <f t="shared" si="5"/>
        <v>0</v>
      </c>
      <c r="W15" s="105"/>
      <c r="X15" s="228"/>
      <c r="Y15" s="103"/>
      <c r="Z15" s="105"/>
      <c r="AA15" s="105"/>
      <c r="AB15" s="105"/>
      <c r="AC15" s="106"/>
      <c r="AD15" s="107"/>
      <c r="AE15" s="228"/>
      <c r="AF15" s="103"/>
      <c r="AG15" s="105"/>
      <c r="AH15" s="105"/>
      <c r="AI15" s="105"/>
      <c r="AJ15" s="105"/>
      <c r="AK15" s="105"/>
      <c r="AL15" s="105"/>
      <c r="AM15" s="105"/>
      <c r="AN15" s="106"/>
      <c r="AO15" s="107"/>
      <c r="AP15" s="105"/>
      <c r="AQ15" s="105"/>
      <c r="AR15" s="105"/>
      <c r="AS15" s="105"/>
      <c r="AT15" s="105"/>
      <c r="AU15" s="105"/>
      <c r="AV15" s="105"/>
      <c r="AW15" s="228"/>
      <c r="AX15" s="103"/>
      <c r="AY15" s="105"/>
      <c r="AZ15" s="105"/>
      <c r="BA15" s="105"/>
      <c r="BB15" s="105"/>
      <c r="BC15" s="105"/>
      <c r="BD15" s="105"/>
      <c r="BE15" s="105"/>
      <c r="BF15" s="105"/>
      <c r="BG15" s="105"/>
      <c r="BH15" s="105"/>
      <c r="BI15" s="106"/>
      <c r="BJ15" s="107"/>
      <c r="BK15" s="228"/>
      <c r="BL15" s="379" t="str">
        <f t="shared" si="6"/>
        <v/>
      </c>
      <c r="BM15" s="380" t="str">
        <f t="shared" si="7"/>
        <v/>
      </c>
      <c r="BN15" s="380" t="str">
        <f>IFERROR(K15/('Donnees de base'!M15*0.48),"")</f>
        <v/>
      </c>
      <c r="BO15" s="380" t="str">
        <f>IFERROR(L15/('Donnees de base'!M15*0.52),"")</f>
        <v/>
      </c>
      <c r="BP15" s="380" t="str">
        <f>IFERROR(T15/('Donnees de base'!K15*0.48),"")</f>
        <v/>
      </c>
      <c r="BQ15" s="380" t="str">
        <f>IFERROR(U15/('Donnees de base'!K15*0.52),"")</f>
        <v/>
      </c>
      <c r="BR15" s="380" t="str">
        <f>IFERROR(W15/('Donnees de base'!L15*0.48),"")</f>
        <v/>
      </c>
      <c r="BS15" s="380" t="str">
        <f>IFERROR(X15/('Donnees de base'!L15*0.52),"")</f>
        <v/>
      </c>
      <c r="BT15" s="380" t="s">
        <v>309</v>
      </c>
      <c r="BU15" s="381" t="s">
        <v>309</v>
      </c>
      <c r="BV15" s="380" t="s">
        <v>309</v>
      </c>
      <c r="BW15" s="380" t="s">
        <v>309</v>
      </c>
      <c r="BX15" s="380" t="s">
        <v>309</v>
      </c>
      <c r="BY15" s="380" t="s">
        <v>309</v>
      </c>
      <c r="BZ15" s="380" t="s">
        <v>309</v>
      </c>
      <c r="CA15" s="380" t="s">
        <v>309</v>
      </c>
      <c r="CB15" s="380" t="s">
        <v>309</v>
      </c>
      <c r="CC15" s="380" t="s">
        <v>309</v>
      </c>
      <c r="CD15" s="380" t="str">
        <f>IFERROR(AN15/('Donnees de base'!M15*0.48),"")</f>
        <v/>
      </c>
      <c r="CE15" s="380" t="s">
        <v>309</v>
      </c>
      <c r="CF15" s="380" t="s">
        <v>309</v>
      </c>
      <c r="CG15" s="380" t="s">
        <v>309</v>
      </c>
      <c r="CH15" s="382" t="s">
        <v>309</v>
      </c>
      <c r="CI15" s="332"/>
      <c r="CJ15" s="333" t="str">
        <f>IF('Donnees de base'!C15="","",'Donnees de base'!C15)</f>
        <v>DATA</v>
      </c>
      <c r="CK15" s="333" t="str">
        <f>IF('Donnees de base'!D15="","",'Donnees de base'!D15)</f>
        <v/>
      </c>
      <c r="CL15" s="333">
        <f>IF('Donnees de base'!G15="","",'Donnees de base'!G15)</f>
        <v>0</v>
      </c>
      <c r="CM15" s="110"/>
      <c r="CN15" s="383" t="s">
        <v>309</v>
      </c>
      <c r="CO15" s="335">
        <f>IF('Donnees de base'!K15="","",'Donnees de base'!K15)</f>
        <v>0</v>
      </c>
      <c r="CP15" s="423"/>
      <c r="CQ15" s="110"/>
      <c r="CR15" s="110"/>
      <c r="CS15" s="433"/>
      <c r="CT15" s="419">
        <f t="shared" si="8"/>
        <v>0</v>
      </c>
      <c r="CU15" s="389">
        <f t="shared" si="9"/>
        <v>0</v>
      </c>
      <c r="CV15" s="420">
        <f t="shared" si="10"/>
        <v>0</v>
      </c>
      <c r="CW15" s="423"/>
      <c r="CX15" s="110"/>
      <c r="CY15" s="110"/>
      <c r="CZ15" s="424"/>
      <c r="DA15" s="419">
        <f t="shared" si="11"/>
        <v>0</v>
      </c>
      <c r="DB15" s="389">
        <f t="shared" si="12"/>
        <v>0</v>
      </c>
      <c r="DC15" s="420">
        <f t="shared" si="13"/>
        <v>0</v>
      </c>
      <c r="DD15" s="421"/>
      <c r="DE15" s="110"/>
      <c r="DF15" s="110"/>
      <c r="DG15" s="422"/>
      <c r="DH15" s="419">
        <f t="shared" si="14"/>
        <v>0</v>
      </c>
      <c r="DI15" s="389">
        <f t="shared" si="15"/>
        <v>0</v>
      </c>
      <c r="DJ15" s="420">
        <f t="shared" si="16"/>
        <v>0</v>
      </c>
      <c r="DK15" s="423"/>
      <c r="DL15" s="110"/>
      <c r="DM15" s="110"/>
      <c r="DN15" s="424"/>
      <c r="DO15" s="348">
        <f t="shared" si="17"/>
        <v>0</v>
      </c>
      <c r="DP15" s="333">
        <f t="shared" si="18"/>
        <v>0</v>
      </c>
      <c r="DQ15" s="349">
        <f t="shared" si="19"/>
        <v>0</v>
      </c>
      <c r="DR15" s="430">
        <f t="shared" ref="DR15:DS15" si="86">SUM(CT15,DH15)</f>
        <v>0</v>
      </c>
      <c r="DS15" s="399">
        <f t="shared" si="86"/>
        <v>0</v>
      </c>
      <c r="DT15" s="431">
        <f t="shared" si="21"/>
        <v>0</v>
      </c>
      <c r="DU15" s="401">
        <f t="shared" ref="DU15:DV15" si="87">SUM(DA15,DO15)</f>
        <v>0</v>
      </c>
      <c r="DV15" s="399">
        <f t="shared" si="87"/>
        <v>0</v>
      </c>
      <c r="DW15" s="402">
        <f t="shared" si="23"/>
        <v>0</v>
      </c>
      <c r="DX15" s="432">
        <f t="shared" ref="DX15:DY15" si="88">SUM(CP15,CR15,CW15,CY15,DD15,DF15,DK15,DM15)</f>
        <v>0</v>
      </c>
      <c r="DY15" s="351">
        <f t="shared" si="88"/>
        <v>0</v>
      </c>
      <c r="DZ15" s="354">
        <f t="shared" si="25"/>
        <v>0</v>
      </c>
      <c r="EA15" s="531"/>
      <c r="EB15" s="532"/>
      <c r="EC15" s="533"/>
      <c r="ED15" s="530"/>
      <c r="EE15" s="408">
        <f t="shared" si="26"/>
        <v>0</v>
      </c>
      <c r="EF15" s="409">
        <f t="shared" si="27"/>
        <v>0</v>
      </c>
      <c r="EG15" s="410" t="str">
        <f>IFERROR(EF15/'Donnees de base'!E15,"")</f>
        <v/>
      </c>
      <c r="EH15" s="410">
        <f t="shared" si="28"/>
        <v>0</v>
      </c>
      <c r="EI15" s="411" t="str">
        <f>IFERROR(EH15/'Donnees de base'!F15,"")</f>
        <v/>
      </c>
      <c r="EJ15" s="365">
        <f t="shared" si="29"/>
        <v>0</v>
      </c>
      <c r="EK15" s="366" t="str">
        <f>IFERROR(EJ15/'Donnees de base'!G15,"")</f>
        <v/>
      </c>
      <c r="EL15" s="412" t="str">
        <f>IFERROR(DZ15/'Donnees de base'!K15,"")</f>
        <v/>
      </c>
      <c r="EM15" s="413" t="str">
        <f>IFERROR(DZ15/'Donnees de base'!P15,"")</f>
        <v/>
      </c>
      <c r="EN15" s="413" t="str">
        <f>IFERROR(DZ15/'Donnees de base'!T15,"")</f>
        <v/>
      </c>
      <c r="EO15" s="413" t="str">
        <f>IFERROR(EE15/'Donnees de base'!L15,"")</f>
        <v/>
      </c>
      <c r="EP15" s="370" t="str">
        <f>IFERROR(EJ15/('Donnees de base'!K15+'Donnees de base'!L15),"")</f>
        <v/>
      </c>
      <c r="EQ15" s="346"/>
      <c r="ER15" s="525">
        <v>0</v>
      </c>
      <c r="ES15" s="372">
        <f t="shared" si="30"/>
        <v>0</v>
      </c>
      <c r="ET15" s="84"/>
      <c r="EU15" s="84"/>
      <c r="EV15" s="373" t="str">
        <f>IFERROR((((ET15+EU15)*'Donnees de base'!$X$49)-(DZ15+EE15))/((ET15+EU15)*'Donnees de base'!$X$49),"")</f>
        <v/>
      </c>
      <c r="EW15" s="374">
        <f>IFERROR(Jour3!EW15-(ET15+EU15),"")</f>
        <v>0</v>
      </c>
      <c r="EX15" s="421"/>
      <c r="EY15" s="110"/>
      <c r="EZ15" s="110"/>
      <c r="FA15" s="422"/>
      <c r="FB15" s="423"/>
      <c r="FC15" s="110"/>
      <c r="FD15" s="424"/>
      <c r="FE15" s="395"/>
      <c r="FF15" s="415" t="str">
        <f>IFERROR(FE15/'Donnees de base'!AC15,"")</f>
        <v/>
      </c>
      <c r="FG15" s="386"/>
      <c r="FH15" s="415" t="str">
        <f>IFERROR(FG15/'Donnees de base'!AD15,"")</f>
        <v/>
      </c>
      <c r="FI15" s="386"/>
      <c r="FJ15" s="415" t="str">
        <f>IFERROR(FI15/'Donnees de base'!AE15,"")</f>
        <v/>
      </c>
      <c r="FK15" s="386"/>
      <c r="FL15" s="415" t="str">
        <f>IFERROR(FK15/'Donnees de base'!AF15,"")</f>
        <v/>
      </c>
      <c r="FM15" s="386"/>
      <c r="FN15" s="415" t="str">
        <f>IFERROR(FM15/'Donnees de base'!AG15,"")</f>
        <v/>
      </c>
      <c r="FO15" s="416">
        <f t="shared" si="31"/>
        <v>0</v>
      </c>
      <c r="FP15" s="386"/>
      <c r="FQ15" s="415" t="str">
        <f>IFERROR(FP15/'Donnees de base'!AH15,"")</f>
        <v/>
      </c>
      <c r="FR15" s="386"/>
      <c r="FS15" s="415" t="str">
        <f>IFERROR(FR15/'Donnees de base'!AI15,"")</f>
        <v/>
      </c>
      <c r="FT15" s="386"/>
      <c r="FU15" s="415" t="str">
        <f>IFERROR(FT15/'Donnees de base'!AJ15,"")</f>
        <v/>
      </c>
      <c r="FV15" s="416">
        <f t="shared" si="32"/>
        <v>0</v>
      </c>
      <c r="FW15" s="386"/>
      <c r="FX15" s="415" t="str">
        <f>IFERROR(FW15/'Donnees de base'!AK15,"")</f>
        <v/>
      </c>
      <c r="FY15" s="386"/>
      <c r="FZ15" s="415" t="str">
        <f>IFERROR(FY15/'Donnees de base'!AL15,"")</f>
        <v/>
      </c>
      <c r="GA15" s="386"/>
      <c r="GB15" s="415" t="str">
        <f>IFERROR(GA15/'Donnees de base'!AM15,"")</f>
        <v/>
      </c>
      <c r="GC15" s="416">
        <f t="shared" si="33"/>
        <v>0</v>
      </c>
      <c r="GD15" s="386"/>
      <c r="GE15" s="415" t="str">
        <f>IFERROR(GD15/'Donnees de base'!AN15,"")</f>
        <v/>
      </c>
      <c r="GF15" s="101"/>
      <c r="GG15" s="415" t="str">
        <f>IFERROR(GF15/'Donnees de base'!AO15,"")</f>
        <v/>
      </c>
      <c r="GH15" s="386"/>
      <c r="GI15" s="415" t="str">
        <f>IFERROR(GH15/'Donnees de base'!AP15,"")</f>
        <v/>
      </c>
      <c r="GJ15" s="386"/>
      <c r="GK15" s="417" t="str">
        <f>IFERROR(GJ15/'Donnees de base'!AQ15,"")</f>
        <v/>
      </c>
      <c r="GL15" s="418">
        <f t="shared" si="34"/>
        <v>0</v>
      </c>
      <c r="GM15" s="397"/>
      <c r="GN15" s="415" t="str">
        <f>IFERROR(GM15/'Donnees de base'!AS15,"")</f>
        <v/>
      </c>
      <c r="GO15" s="386"/>
      <c r="GP15" s="415" t="str">
        <f>IFERROR(GO15/'Donnees de base'!AT15,"")</f>
        <v/>
      </c>
      <c r="GQ15" s="386"/>
      <c r="GR15" s="415" t="str">
        <f>IFERROR(GQ15/'Donnees de base'!AU15,"")</f>
        <v/>
      </c>
      <c r="GS15" s="386"/>
      <c r="GT15" s="415" t="str">
        <f>IFERROR(GS15/'Donnees de base'!AV15,"")</f>
        <v/>
      </c>
      <c r="GU15" s="386"/>
      <c r="GV15" s="415" t="str">
        <f>IFERROR(GU15/'Donnees de base'!AW15,"")</f>
        <v/>
      </c>
      <c r="GW15" s="416">
        <f t="shared" si="35"/>
        <v>0</v>
      </c>
      <c r="GX15" s="386"/>
      <c r="GY15" s="415" t="str">
        <f>IFERROR(GX15/'Donnees de base'!AX15,"")</f>
        <v/>
      </c>
      <c r="GZ15" s="386"/>
      <c r="HA15" s="415" t="str">
        <f>IFERROR(GZ15/'Donnees de base'!AY15,"")</f>
        <v/>
      </c>
      <c r="HB15" s="386"/>
      <c r="HC15" s="415" t="str">
        <f>IFERROR(HB15/'Donnees de base'!AZ15,"")</f>
        <v/>
      </c>
      <c r="HD15" s="416">
        <f t="shared" si="36"/>
        <v>0</v>
      </c>
      <c r="HE15" s="386"/>
      <c r="HF15" s="415" t="str">
        <f>IFERROR(HE15/'Donnees de base'!BA15,"")</f>
        <v/>
      </c>
      <c r="HG15" s="386"/>
      <c r="HH15" s="415" t="str">
        <f>IFERROR(HG15/'Donnees de base'!BB15,"")</f>
        <v/>
      </c>
      <c r="HI15" s="386"/>
      <c r="HJ15" s="415" t="str">
        <f>IFERROR(HI15/'Donnees de base'!BC15,"")</f>
        <v/>
      </c>
      <c r="HK15" s="416">
        <f t="shared" si="37"/>
        <v>0</v>
      </c>
      <c r="HL15" s="386"/>
      <c r="HM15" s="415" t="str">
        <f>IFERROR(HL15/'Donnees de base'!BD15,"")</f>
        <v/>
      </c>
      <c r="HN15" s="386"/>
      <c r="HO15" s="415" t="str">
        <f>IFERROR(HN15/'Donnees de base'!BE15,"")</f>
        <v/>
      </c>
      <c r="HP15" s="386"/>
      <c r="HQ15" s="415" t="str">
        <f>IFERROR(HP15/'Donnees de base'!BF15,"")</f>
        <v/>
      </c>
      <c r="HR15" s="386"/>
      <c r="HS15" s="417" t="str">
        <f>IFERROR(HR15/'Donnees de base'!BG15,"")</f>
        <v/>
      </c>
      <c r="HT15" s="418">
        <f t="shared" si="38"/>
        <v>0</v>
      </c>
      <c r="HU15" s="397"/>
      <c r="HV15" s="415" t="str">
        <f>IFERROR(HU15/'Donnees de base'!BI15,"")</f>
        <v/>
      </c>
      <c r="HW15" s="386"/>
      <c r="HX15" s="415" t="str">
        <f>IFERROR(HW15/'Donnees de base'!BJ15,"")</f>
        <v/>
      </c>
      <c r="HY15" s="386"/>
      <c r="HZ15" s="415" t="str">
        <f>IFERROR(HY15/'Donnees de base'!BK15,"")</f>
        <v/>
      </c>
      <c r="IA15" s="386"/>
      <c r="IB15" s="415" t="str">
        <f>IFERROR(IA15/'Donnees de base'!BL15,"")</f>
        <v/>
      </c>
      <c r="IC15" s="386"/>
      <c r="ID15" s="415" t="str">
        <f>IFERROR(IC15/'Donnees de base'!BM15,"")</f>
        <v/>
      </c>
      <c r="IE15" s="416">
        <f t="shared" si="39"/>
        <v>0</v>
      </c>
      <c r="IF15" s="386"/>
      <c r="IG15" s="415" t="str">
        <f>IFERROR(IF15/'Donnees de base'!BN15,"")</f>
        <v/>
      </c>
      <c r="IH15" s="386"/>
      <c r="II15" s="415" t="str">
        <f>IFERROR(IH15/'Donnees de base'!BO15,"")</f>
        <v/>
      </c>
      <c r="IJ15" s="386"/>
      <c r="IK15" s="415" t="str">
        <f>IFERROR(IJ15/'Donnees de base'!BP15,"")</f>
        <v/>
      </c>
      <c r="IL15" s="416">
        <f t="shared" si="40"/>
        <v>0</v>
      </c>
      <c r="IM15" s="386"/>
      <c r="IN15" s="415" t="str">
        <f>IFERROR(IM15/'Donnees de base'!BQ15,"")</f>
        <v/>
      </c>
      <c r="IO15" s="386"/>
      <c r="IP15" s="415" t="str">
        <f>IFERROR(IO15/'Donnees de base'!BR15,"")</f>
        <v/>
      </c>
      <c r="IQ15" s="386"/>
      <c r="IR15" s="415" t="str">
        <f>IFERROR(IQ15/'Donnees de base'!BS15,"")</f>
        <v/>
      </c>
      <c r="IS15" s="416">
        <f t="shared" si="41"/>
        <v>0</v>
      </c>
      <c r="IT15" s="386"/>
      <c r="IU15" s="415" t="str">
        <f>IFERROR(IT15/'Donnees de base'!BT15,"")</f>
        <v/>
      </c>
      <c r="IV15" s="386"/>
      <c r="IW15" s="415" t="str">
        <f>IFERROR(IV15/'Donnees de base'!BU15,"")</f>
        <v/>
      </c>
      <c r="IX15" s="386"/>
      <c r="IY15" s="415" t="str">
        <f>IFERROR(IX15/'Donnees de base'!BV15,"")</f>
        <v/>
      </c>
      <c r="IZ15" s="386"/>
      <c r="JA15" s="417" t="str">
        <f>IFERROR(IZ15/'Donnees de base'!BW15,"")</f>
        <v/>
      </c>
      <c r="JB15" s="418">
        <f t="shared" si="42"/>
        <v>0</v>
      </c>
      <c r="JC15" s="397"/>
      <c r="JD15" s="415" t="str">
        <f>IFERROR(JC15/'Donnees de base'!BY15,"")</f>
        <v/>
      </c>
      <c r="JE15" s="386"/>
      <c r="JF15" s="386"/>
      <c r="JG15" s="386"/>
      <c r="JH15" s="386"/>
      <c r="JI15" s="389">
        <f t="shared" si="43"/>
        <v>0</v>
      </c>
      <c r="JJ15" s="417" t="str">
        <f>IFERROR(JI15/('Donnees de base'!CD15-'Donnees de base'!BY15),"")</f>
        <v/>
      </c>
      <c r="JK15" s="418">
        <f t="shared" si="44"/>
        <v>0</v>
      </c>
    </row>
    <row r="16" spans="1:271" ht="15.4">
      <c r="A16" s="214" t="str">
        <f>IF('Donnees de base'!A16="","",'Donnees de base'!A16)</f>
        <v>COUP</v>
      </c>
      <c r="B16" s="215" t="str">
        <f>IF('Donnees de base'!B16="","",'Donnees de base'!B16)</f>
        <v>GPEI</v>
      </c>
      <c r="C16" s="215" t="str">
        <f>IF('Donnees de base'!C16="","",'Donnees de base'!C16)</f>
        <v>DATA</v>
      </c>
      <c r="D16" s="215" t="str">
        <f>IF('Donnees de base'!D16="","",'Donnees de base'!D16)</f>
        <v/>
      </c>
      <c r="E16" s="216" t="str">
        <f>IF('Donnees de base'!H16="","",'Donnees de base'!H16)</f>
        <v/>
      </c>
      <c r="F16" s="227">
        <v>0</v>
      </c>
      <c r="G16" s="228"/>
      <c r="H16" s="229" t="str">
        <f>IF('Donnees de base'!Y16="","",'Donnees de base'!Y16)</f>
        <v/>
      </c>
      <c r="I16" s="106"/>
      <c r="J16" s="230">
        <f t="shared" si="0"/>
        <v>0</v>
      </c>
      <c r="K16" s="105"/>
      <c r="L16" s="106"/>
      <c r="M16" s="230">
        <f t="shared" si="1"/>
        <v>0</v>
      </c>
      <c r="N16" s="105"/>
      <c r="O16" s="105"/>
      <c r="P16" s="231">
        <f t="shared" si="2"/>
        <v>0</v>
      </c>
      <c r="Q16" s="105"/>
      <c r="R16" s="105"/>
      <c r="S16" s="231">
        <f t="shared" si="3"/>
        <v>0</v>
      </c>
      <c r="T16" s="232">
        <f t="shared" ref="T16:U16" si="89">SUM(N16,Q16)</f>
        <v>0</v>
      </c>
      <c r="U16" s="232">
        <f t="shared" si="89"/>
        <v>0</v>
      </c>
      <c r="V16" s="231">
        <f t="shared" si="5"/>
        <v>0</v>
      </c>
      <c r="W16" s="105"/>
      <c r="X16" s="228"/>
      <c r="Y16" s="103"/>
      <c r="Z16" s="105"/>
      <c r="AA16" s="105"/>
      <c r="AB16" s="105"/>
      <c r="AC16" s="106"/>
      <c r="AD16" s="107"/>
      <c r="AE16" s="228"/>
      <c r="AF16" s="103"/>
      <c r="AG16" s="105"/>
      <c r="AH16" s="105"/>
      <c r="AI16" s="105"/>
      <c r="AJ16" s="105"/>
      <c r="AK16" s="105"/>
      <c r="AL16" s="105"/>
      <c r="AM16" s="105"/>
      <c r="AN16" s="106"/>
      <c r="AO16" s="107"/>
      <c r="AP16" s="105"/>
      <c r="AQ16" s="105"/>
      <c r="AR16" s="105"/>
      <c r="AS16" s="105"/>
      <c r="AT16" s="105"/>
      <c r="AU16" s="105"/>
      <c r="AV16" s="105"/>
      <c r="AW16" s="228"/>
      <c r="AX16" s="103"/>
      <c r="AY16" s="105"/>
      <c r="AZ16" s="105"/>
      <c r="BA16" s="105"/>
      <c r="BB16" s="105"/>
      <c r="BC16" s="105"/>
      <c r="BD16" s="105"/>
      <c r="BE16" s="105"/>
      <c r="BF16" s="105"/>
      <c r="BG16" s="105"/>
      <c r="BH16" s="105"/>
      <c r="BI16" s="106"/>
      <c r="BJ16" s="107"/>
      <c r="BK16" s="228"/>
      <c r="BL16" s="379" t="str">
        <f t="shared" si="6"/>
        <v/>
      </c>
      <c r="BM16" s="380" t="str">
        <f t="shared" si="7"/>
        <v/>
      </c>
      <c r="BN16" s="380" t="str">
        <f>IFERROR(K16/('Donnees de base'!M16*0.48),"")</f>
        <v/>
      </c>
      <c r="BO16" s="380" t="str">
        <f>IFERROR(L16/('Donnees de base'!M16*0.52),"")</f>
        <v/>
      </c>
      <c r="BP16" s="380" t="str">
        <f>IFERROR(T16/('Donnees de base'!K16*0.48),"")</f>
        <v/>
      </c>
      <c r="BQ16" s="380" t="str">
        <f>IFERROR(U16/('Donnees de base'!K16*0.52),"")</f>
        <v/>
      </c>
      <c r="BR16" s="380" t="str">
        <f>IFERROR(W16/('Donnees de base'!L16*0.48),"")</f>
        <v/>
      </c>
      <c r="BS16" s="380" t="str">
        <f>IFERROR(X16/('Donnees de base'!L16*0.52),"")</f>
        <v/>
      </c>
      <c r="BT16" s="380" t="s">
        <v>309</v>
      </c>
      <c r="BU16" s="381" t="s">
        <v>309</v>
      </c>
      <c r="BV16" s="380" t="s">
        <v>309</v>
      </c>
      <c r="BW16" s="380" t="s">
        <v>309</v>
      </c>
      <c r="BX16" s="380" t="s">
        <v>309</v>
      </c>
      <c r="BY16" s="380" t="s">
        <v>309</v>
      </c>
      <c r="BZ16" s="380" t="s">
        <v>309</v>
      </c>
      <c r="CA16" s="380" t="s">
        <v>309</v>
      </c>
      <c r="CB16" s="380" t="s">
        <v>309</v>
      </c>
      <c r="CC16" s="380" t="s">
        <v>309</v>
      </c>
      <c r="CD16" s="380" t="str">
        <f>IFERROR(AN16/('Donnees de base'!M16*0.48),"")</f>
        <v/>
      </c>
      <c r="CE16" s="380" t="s">
        <v>309</v>
      </c>
      <c r="CF16" s="380" t="s">
        <v>309</v>
      </c>
      <c r="CG16" s="380" t="s">
        <v>309</v>
      </c>
      <c r="CH16" s="382" t="s">
        <v>309</v>
      </c>
      <c r="CI16" s="332"/>
      <c r="CJ16" s="333" t="str">
        <f>IF('Donnees de base'!C16="","",'Donnees de base'!C16)</f>
        <v>DATA</v>
      </c>
      <c r="CK16" s="333" t="str">
        <f>IF('Donnees de base'!D16="","",'Donnees de base'!D16)</f>
        <v/>
      </c>
      <c r="CL16" s="333">
        <f>IF('Donnees de base'!G16="","",'Donnees de base'!G16)</f>
        <v>0</v>
      </c>
      <c r="CM16" s="110"/>
      <c r="CN16" s="383" t="s">
        <v>309</v>
      </c>
      <c r="CO16" s="335">
        <f>IF('Donnees de base'!K16="","",'Donnees de base'!K16)</f>
        <v>0</v>
      </c>
      <c r="CP16" s="423"/>
      <c r="CQ16" s="110"/>
      <c r="CR16" s="110"/>
      <c r="CS16" s="433"/>
      <c r="CT16" s="419">
        <f t="shared" si="8"/>
        <v>0</v>
      </c>
      <c r="CU16" s="389">
        <f t="shared" si="9"/>
        <v>0</v>
      </c>
      <c r="CV16" s="420">
        <f t="shared" si="10"/>
        <v>0</v>
      </c>
      <c r="CW16" s="423"/>
      <c r="CX16" s="110"/>
      <c r="CY16" s="110"/>
      <c r="CZ16" s="424"/>
      <c r="DA16" s="419">
        <f t="shared" si="11"/>
        <v>0</v>
      </c>
      <c r="DB16" s="389">
        <f t="shared" si="12"/>
        <v>0</v>
      </c>
      <c r="DC16" s="420">
        <f t="shared" si="13"/>
        <v>0</v>
      </c>
      <c r="DD16" s="421"/>
      <c r="DE16" s="110"/>
      <c r="DF16" s="110"/>
      <c r="DG16" s="422"/>
      <c r="DH16" s="419">
        <f t="shared" si="14"/>
        <v>0</v>
      </c>
      <c r="DI16" s="389">
        <f t="shared" si="15"/>
        <v>0</v>
      </c>
      <c r="DJ16" s="420">
        <f t="shared" si="16"/>
        <v>0</v>
      </c>
      <c r="DK16" s="423"/>
      <c r="DL16" s="110"/>
      <c r="DM16" s="110"/>
      <c r="DN16" s="424"/>
      <c r="DO16" s="348">
        <f t="shared" si="17"/>
        <v>0</v>
      </c>
      <c r="DP16" s="333">
        <f t="shared" si="18"/>
        <v>0</v>
      </c>
      <c r="DQ16" s="349">
        <f t="shared" si="19"/>
        <v>0</v>
      </c>
      <c r="DR16" s="430">
        <f t="shared" ref="DR16:DS16" si="90">SUM(CT16,DH16)</f>
        <v>0</v>
      </c>
      <c r="DS16" s="399">
        <f t="shared" si="90"/>
        <v>0</v>
      </c>
      <c r="DT16" s="431">
        <f t="shared" si="21"/>
        <v>0</v>
      </c>
      <c r="DU16" s="401">
        <f t="shared" ref="DU16:DV16" si="91">SUM(DA16,DO16)</f>
        <v>0</v>
      </c>
      <c r="DV16" s="399">
        <f t="shared" si="91"/>
        <v>0</v>
      </c>
      <c r="DW16" s="402">
        <f t="shared" si="23"/>
        <v>0</v>
      </c>
      <c r="DX16" s="432">
        <f t="shared" ref="DX16:DY16" si="92">SUM(CP16,CR16,CW16,CY16,DD16,DF16,DK16,DM16)</f>
        <v>0</v>
      </c>
      <c r="DY16" s="351">
        <f t="shared" si="92"/>
        <v>0</v>
      </c>
      <c r="DZ16" s="354">
        <f t="shared" si="25"/>
        <v>0</v>
      </c>
      <c r="EA16" s="531"/>
      <c r="EB16" s="532"/>
      <c r="EC16" s="533"/>
      <c r="ED16" s="530"/>
      <c r="EE16" s="408">
        <f t="shared" si="26"/>
        <v>0</v>
      </c>
      <c r="EF16" s="409">
        <f t="shared" si="27"/>
        <v>0</v>
      </c>
      <c r="EG16" s="410" t="str">
        <f>IFERROR(EF16/'Donnees de base'!E16,"")</f>
        <v/>
      </c>
      <c r="EH16" s="410">
        <f t="shared" si="28"/>
        <v>0</v>
      </c>
      <c r="EI16" s="411" t="str">
        <f>IFERROR(EH16/'Donnees de base'!F16,"")</f>
        <v/>
      </c>
      <c r="EJ16" s="365">
        <f t="shared" si="29"/>
        <v>0</v>
      </c>
      <c r="EK16" s="366" t="str">
        <f>IFERROR(EJ16/'Donnees de base'!G16,"")</f>
        <v/>
      </c>
      <c r="EL16" s="412" t="str">
        <f>IFERROR(DZ16/'Donnees de base'!K16,"")</f>
        <v/>
      </c>
      <c r="EM16" s="413" t="str">
        <f>IFERROR(DZ16/'Donnees de base'!P16,"")</f>
        <v/>
      </c>
      <c r="EN16" s="413" t="str">
        <f>IFERROR(DZ16/'Donnees de base'!T16,"")</f>
        <v/>
      </c>
      <c r="EO16" s="413" t="str">
        <f>IFERROR(EE16/'Donnees de base'!L16,"")</f>
        <v/>
      </c>
      <c r="EP16" s="370" t="str">
        <f>IFERROR(EJ16/('Donnees de base'!K16+'Donnees de base'!L16),"")</f>
        <v/>
      </c>
      <c r="EQ16" s="346"/>
      <c r="ER16" s="525">
        <v>0</v>
      </c>
      <c r="ES16" s="372">
        <f t="shared" si="30"/>
        <v>0</v>
      </c>
      <c r="ET16" s="84"/>
      <c r="EU16" s="84"/>
      <c r="EV16" s="373" t="str">
        <f>IFERROR((((ET16+EU16)*'Donnees de base'!$X$49)-(DZ16+EE16))/((ET16+EU16)*'Donnees de base'!$X$49),"")</f>
        <v/>
      </c>
      <c r="EW16" s="374">
        <f>IFERROR(Jour3!EW16-(ET16+EU16),"")</f>
        <v>0</v>
      </c>
      <c r="EX16" s="421"/>
      <c r="EY16" s="110"/>
      <c r="EZ16" s="110"/>
      <c r="FA16" s="422"/>
      <c r="FB16" s="423"/>
      <c r="FC16" s="110"/>
      <c r="FD16" s="424"/>
      <c r="FE16" s="395"/>
      <c r="FF16" s="415" t="str">
        <f>IFERROR(FE16/'Donnees de base'!AC16,"")</f>
        <v/>
      </c>
      <c r="FG16" s="386"/>
      <c r="FH16" s="415" t="str">
        <f>IFERROR(FG16/'Donnees de base'!AD16,"")</f>
        <v/>
      </c>
      <c r="FI16" s="386"/>
      <c r="FJ16" s="415" t="str">
        <f>IFERROR(FI16/'Donnees de base'!AE16,"")</f>
        <v/>
      </c>
      <c r="FK16" s="386"/>
      <c r="FL16" s="415" t="str">
        <f>IFERROR(FK16/'Donnees de base'!AF16,"")</f>
        <v/>
      </c>
      <c r="FM16" s="386"/>
      <c r="FN16" s="415" t="str">
        <f>IFERROR(FM16/'Donnees de base'!AG16,"")</f>
        <v/>
      </c>
      <c r="FO16" s="416">
        <f t="shared" si="31"/>
        <v>0</v>
      </c>
      <c r="FP16" s="386"/>
      <c r="FQ16" s="415" t="str">
        <f>IFERROR(FP16/'Donnees de base'!AH16,"")</f>
        <v/>
      </c>
      <c r="FR16" s="386"/>
      <c r="FS16" s="415" t="str">
        <f>IFERROR(FR16/'Donnees de base'!AI16,"")</f>
        <v/>
      </c>
      <c r="FT16" s="386"/>
      <c r="FU16" s="415" t="str">
        <f>IFERROR(FT16/'Donnees de base'!AJ16,"")</f>
        <v/>
      </c>
      <c r="FV16" s="416">
        <f t="shared" si="32"/>
        <v>0</v>
      </c>
      <c r="FW16" s="386"/>
      <c r="FX16" s="415" t="str">
        <f>IFERROR(FW16/'Donnees de base'!AK16,"")</f>
        <v/>
      </c>
      <c r="FY16" s="386"/>
      <c r="FZ16" s="415" t="str">
        <f>IFERROR(FY16/'Donnees de base'!AL16,"")</f>
        <v/>
      </c>
      <c r="GA16" s="386"/>
      <c r="GB16" s="415" t="str">
        <f>IFERROR(GA16/'Donnees de base'!AM16,"")</f>
        <v/>
      </c>
      <c r="GC16" s="416">
        <f t="shared" si="33"/>
        <v>0</v>
      </c>
      <c r="GD16" s="386"/>
      <c r="GE16" s="415" t="str">
        <f>IFERROR(GD16/'Donnees de base'!AN16,"")</f>
        <v/>
      </c>
      <c r="GF16" s="101"/>
      <c r="GG16" s="415" t="str">
        <f>IFERROR(GF16/'Donnees de base'!AO16,"")</f>
        <v/>
      </c>
      <c r="GH16" s="386"/>
      <c r="GI16" s="415" t="str">
        <f>IFERROR(GH16/'Donnees de base'!AP16,"")</f>
        <v/>
      </c>
      <c r="GJ16" s="386"/>
      <c r="GK16" s="417" t="str">
        <f>IFERROR(GJ16/'Donnees de base'!AQ16,"")</f>
        <v/>
      </c>
      <c r="GL16" s="418">
        <f t="shared" si="34"/>
        <v>0</v>
      </c>
      <c r="GM16" s="397"/>
      <c r="GN16" s="415" t="str">
        <f>IFERROR(GM16/'Donnees de base'!AS16,"")</f>
        <v/>
      </c>
      <c r="GO16" s="386"/>
      <c r="GP16" s="415" t="str">
        <f>IFERROR(GO16/'Donnees de base'!AT16,"")</f>
        <v/>
      </c>
      <c r="GQ16" s="386"/>
      <c r="GR16" s="415" t="str">
        <f>IFERROR(GQ16/'Donnees de base'!AU16,"")</f>
        <v/>
      </c>
      <c r="GS16" s="386"/>
      <c r="GT16" s="415" t="str">
        <f>IFERROR(GS16/'Donnees de base'!AV16,"")</f>
        <v/>
      </c>
      <c r="GU16" s="386"/>
      <c r="GV16" s="415" t="str">
        <f>IFERROR(GU16/'Donnees de base'!AW16,"")</f>
        <v/>
      </c>
      <c r="GW16" s="416">
        <f t="shared" si="35"/>
        <v>0</v>
      </c>
      <c r="GX16" s="386"/>
      <c r="GY16" s="415" t="str">
        <f>IFERROR(GX16/'Donnees de base'!AX16,"")</f>
        <v/>
      </c>
      <c r="GZ16" s="386"/>
      <c r="HA16" s="415" t="str">
        <f>IFERROR(GZ16/'Donnees de base'!AY16,"")</f>
        <v/>
      </c>
      <c r="HB16" s="386"/>
      <c r="HC16" s="415" t="str">
        <f>IFERROR(HB16/'Donnees de base'!AZ16,"")</f>
        <v/>
      </c>
      <c r="HD16" s="416">
        <f t="shared" si="36"/>
        <v>0</v>
      </c>
      <c r="HE16" s="386"/>
      <c r="HF16" s="415" t="str">
        <f>IFERROR(HE16/'Donnees de base'!BA16,"")</f>
        <v/>
      </c>
      <c r="HG16" s="386"/>
      <c r="HH16" s="415" t="str">
        <f>IFERROR(HG16/'Donnees de base'!BB16,"")</f>
        <v/>
      </c>
      <c r="HI16" s="386"/>
      <c r="HJ16" s="415" t="str">
        <f>IFERROR(HI16/'Donnees de base'!BC16,"")</f>
        <v/>
      </c>
      <c r="HK16" s="416">
        <f t="shared" si="37"/>
        <v>0</v>
      </c>
      <c r="HL16" s="386"/>
      <c r="HM16" s="415" t="str">
        <f>IFERROR(HL16/'Donnees de base'!BD16,"")</f>
        <v/>
      </c>
      <c r="HN16" s="386"/>
      <c r="HO16" s="415" t="str">
        <f>IFERROR(HN16/'Donnees de base'!BE16,"")</f>
        <v/>
      </c>
      <c r="HP16" s="386"/>
      <c r="HQ16" s="415" t="str">
        <f>IFERROR(HP16/'Donnees de base'!BF16,"")</f>
        <v/>
      </c>
      <c r="HR16" s="386"/>
      <c r="HS16" s="417" t="str">
        <f>IFERROR(HR16/'Donnees de base'!BG16,"")</f>
        <v/>
      </c>
      <c r="HT16" s="418">
        <f t="shared" si="38"/>
        <v>0</v>
      </c>
      <c r="HU16" s="397"/>
      <c r="HV16" s="415" t="str">
        <f>IFERROR(HU16/'Donnees de base'!BI16,"")</f>
        <v/>
      </c>
      <c r="HW16" s="386"/>
      <c r="HX16" s="415" t="str">
        <f>IFERROR(HW16/'Donnees de base'!BJ16,"")</f>
        <v/>
      </c>
      <c r="HY16" s="386"/>
      <c r="HZ16" s="415" t="str">
        <f>IFERROR(HY16/'Donnees de base'!BK16,"")</f>
        <v/>
      </c>
      <c r="IA16" s="386"/>
      <c r="IB16" s="415" t="str">
        <f>IFERROR(IA16/'Donnees de base'!BL16,"")</f>
        <v/>
      </c>
      <c r="IC16" s="386"/>
      <c r="ID16" s="415" t="str">
        <f>IFERROR(IC16/'Donnees de base'!BM16,"")</f>
        <v/>
      </c>
      <c r="IE16" s="416">
        <f t="shared" si="39"/>
        <v>0</v>
      </c>
      <c r="IF16" s="386"/>
      <c r="IG16" s="415" t="str">
        <f>IFERROR(IF16/'Donnees de base'!BN16,"")</f>
        <v/>
      </c>
      <c r="IH16" s="386"/>
      <c r="II16" s="415" t="str">
        <f>IFERROR(IH16/'Donnees de base'!BO16,"")</f>
        <v/>
      </c>
      <c r="IJ16" s="386"/>
      <c r="IK16" s="415" t="str">
        <f>IFERROR(IJ16/'Donnees de base'!BP16,"")</f>
        <v/>
      </c>
      <c r="IL16" s="416">
        <f t="shared" si="40"/>
        <v>0</v>
      </c>
      <c r="IM16" s="386"/>
      <c r="IN16" s="415" t="str">
        <f>IFERROR(IM16/'Donnees de base'!BQ16,"")</f>
        <v/>
      </c>
      <c r="IO16" s="386"/>
      <c r="IP16" s="415" t="str">
        <f>IFERROR(IO16/'Donnees de base'!BR16,"")</f>
        <v/>
      </c>
      <c r="IQ16" s="386"/>
      <c r="IR16" s="415" t="str">
        <f>IFERROR(IQ16/'Donnees de base'!BS16,"")</f>
        <v/>
      </c>
      <c r="IS16" s="416">
        <f t="shared" si="41"/>
        <v>0</v>
      </c>
      <c r="IT16" s="386"/>
      <c r="IU16" s="415" t="str">
        <f>IFERROR(IT16/'Donnees de base'!BT16,"")</f>
        <v/>
      </c>
      <c r="IV16" s="386"/>
      <c r="IW16" s="415" t="str">
        <f>IFERROR(IV16/'Donnees de base'!BU16,"")</f>
        <v/>
      </c>
      <c r="IX16" s="386"/>
      <c r="IY16" s="415" t="str">
        <f>IFERROR(IX16/'Donnees de base'!BV16,"")</f>
        <v/>
      </c>
      <c r="IZ16" s="386"/>
      <c r="JA16" s="417" t="str">
        <f>IFERROR(IZ16/'Donnees de base'!BW16,"")</f>
        <v/>
      </c>
      <c r="JB16" s="418">
        <f t="shared" si="42"/>
        <v>0</v>
      </c>
      <c r="JC16" s="397"/>
      <c r="JD16" s="415" t="str">
        <f>IFERROR(JC16/'Donnees de base'!BY16,"")</f>
        <v/>
      </c>
      <c r="JE16" s="386"/>
      <c r="JF16" s="386"/>
      <c r="JG16" s="386"/>
      <c r="JH16" s="386"/>
      <c r="JI16" s="389">
        <f t="shared" si="43"/>
        <v>0</v>
      </c>
      <c r="JJ16" s="417" t="str">
        <f>IFERROR(JI16/('Donnees de base'!CD16-'Donnees de base'!BY16),"")</f>
        <v/>
      </c>
      <c r="JK16" s="418">
        <f t="shared" si="44"/>
        <v>0</v>
      </c>
    </row>
    <row r="17" spans="1:271" ht="15.4">
      <c r="A17" s="214" t="str">
        <f>IF('Donnees de base'!A17="","",'Donnees de base'!A17)</f>
        <v>COUP</v>
      </c>
      <c r="B17" s="215" t="str">
        <f>IF('Donnees de base'!B17="","",'Donnees de base'!B17)</f>
        <v>GPEI</v>
      </c>
      <c r="C17" s="215" t="str">
        <f>IF('Donnees de base'!C17="","",'Donnees de base'!C17)</f>
        <v>DATA</v>
      </c>
      <c r="D17" s="215" t="str">
        <f>IF('Donnees de base'!D17="","",'Donnees de base'!D17)</f>
        <v/>
      </c>
      <c r="E17" s="216" t="str">
        <f>IF('Donnees de base'!H17="","",'Donnees de base'!H17)</f>
        <v/>
      </c>
      <c r="F17" s="227">
        <v>0</v>
      </c>
      <c r="G17" s="228"/>
      <c r="H17" s="229" t="str">
        <f>IF('Donnees de base'!Y17="","",'Donnees de base'!Y17)</f>
        <v/>
      </c>
      <c r="I17" s="106"/>
      <c r="J17" s="230">
        <f t="shared" si="0"/>
        <v>0</v>
      </c>
      <c r="K17" s="105"/>
      <c r="L17" s="106"/>
      <c r="M17" s="230">
        <f t="shared" si="1"/>
        <v>0</v>
      </c>
      <c r="N17" s="105"/>
      <c r="O17" s="105"/>
      <c r="P17" s="231">
        <f t="shared" si="2"/>
        <v>0</v>
      </c>
      <c r="Q17" s="105"/>
      <c r="R17" s="105"/>
      <c r="S17" s="231">
        <f t="shared" si="3"/>
        <v>0</v>
      </c>
      <c r="T17" s="232">
        <f t="shared" ref="T17:U17" si="93">SUM(N17,Q17)</f>
        <v>0</v>
      </c>
      <c r="U17" s="232">
        <f t="shared" si="93"/>
        <v>0</v>
      </c>
      <c r="V17" s="231">
        <f t="shared" si="5"/>
        <v>0</v>
      </c>
      <c r="W17" s="105"/>
      <c r="X17" s="228"/>
      <c r="Y17" s="103"/>
      <c r="Z17" s="105"/>
      <c r="AA17" s="105"/>
      <c r="AB17" s="105"/>
      <c r="AC17" s="106"/>
      <c r="AD17" s="107"/>
      <c r="AE17" s="228"/>
      <c r="AF17" s="103"/>
      <c r="AG17" s="105"/>
      <c r="AH17" s="105"/>
      <c r="AI17" s="105"/>
      <c r="AJ17" s="105"/>
      <c r="AK17" s="105"/>
      <c r="AL17" s="105"/>
      <c r="AM17" s="105"/>
      <c r="AN17" s="106"/>
      <c r="AO17" s="107"/>
      <c r="AP17" s="105"/>
      <c r="AQ17" s="105"/>
      <c r="AR17" s="105"/>
      <c r="AS17" s="105"/>
      <c r="AT17" s="105"/>
      <c r="AU17" s="105"/>
      <c r="AV17" s="105"/>
      <c r="AW17" s="228"/>
      <c r="AX17" s="103"/>
      <c r="AY17" s="105"/>
      <c r="AZ17" s="105"/>
      <c r="BA17" s="105"/>
      <c r="BB17" s="105"/>
      <c r="BC17" s="105"/>
      <c r="BD17" s="105"/>
      <c r="BE17" s="105"/>
      <c r="BF17" s="105"/>
      <c r="BG17" s="105"/>
      <c r="BH17" s="105"/>
      <c r="BI17" s="106"/>
      <c r="BJ17" s="107"/>
      <c r="BK17" s="228"/>
      <c r="BL17" s="379" t="str">
        <f t="shared" si="6"/>
        <v/>
      </c>
      <c r="BM17" s="380" t="str">
        <f t="shared" si="7"/>
        <v/>
      </c>
      <c r="BN17" s="380" t="str">
        <f>IFERROR(K17/('Donnees de base'!M17*0.48),"")</f>
        <v/>
      </c>
      <c r="BO17" s="380" t="str">
        <f>IFERROR(L17/('Donnees de base'!M17*0.52),"")</f>
        <v/>
      </c>
      <c r="BP17" s="380" t="str">
        <f>IFERROR(T17/('Donnees de base'!K17*0.48),"")</f>
        <v/>
      </c>
      <c r="BQ17" s="380" t="str">
        <f>IFERROR(U17/('Donnees de base'!K17*0.52),"")</f>
        <v/>
      </c>
      <c r="BR17" s="380" t="str">
        <f>IFERROR(W17/('Donnees de base'!L17*0.48),"")</f>
        <v/>
      </c>
      <c r="BS17" s="380" t="str">
        <f>IFERROR(X17/('Donnees de base'!L17*0.52),"")</f>
        <v/>
      </c>
      <c r="BT17" s="380" t="s">
        <v>309</v>
      </c>
      <c r="BU17" s="381" t="s">
        <v>309</v>
      </c>
      <c r="BV17" s="380" t="s">
        <v>309</v>
      </c>
      <c r="BW17" s="380" t="s">
        <v>309</v>
      </c>
      <c r="BX17" s="380" t="s">
        <v>309</v>
      </c>
      <c r="BY17" s="380" t="s">
        <v>309</v>
      </c>
      <c r="BZ17" s="380" t="s">
        <v>309</v>
      </c>
      <c r="CA17" s="380" t="s">
        <v>309</v>
      </c>
      <c r="CB17" s="380" t="s">
        <v>309</v>
      </c>
      <c r="CC17" s="380" t="s">
        <v>309</v>
      </c>
      <c r="CD17" s="380" t="str">
        <f>IFERROR(AN17/('Donnees de base'!M17*0.48),"")</f>
        <v/>
      </c>
      <c r="CE17" s="380" t="s">
        <v>309</v>
      </c>
      <c r="CF17" s="380" t="s">
        <v>309</v>
      </c>
      <c r="CG17" s="380" t="s">
        <v>309</v>
      </c>
      <c r="CH17" s="382" t="s">
        <v>309</v>
      </c>
      <c r="CI17" s="332"/>
      <c r="CJ17" s="333" t="str">
        <f>IF('Donnees de base'!C17="","",'Donnees de base'!C17)</f>
        <v>DATA</v>
      </c>
      <c r="CK17" s="333" t="str">
        <f>IF('Donnees de base'!D17="","",'Donnees de base'!D17)</f>
        <v/>
      </c>
      <c r="CL17" s="333">
        <f>IF('Donnees de base'!G17="","",'Donnees de base'!G17)</f>
        <v>0</v>
      </c>
      <c r="CM17" s="110"/>
      <c r="CN17" s="383" t="s">
        <v>309</v>
      </c>
      <c r="CO17" s="335">
        <f>IF('Donnees de base'!K17="","",'Donnees de base'!K17)</f>
        <v>0</v>
      </c>
      <c r="CP17" s="423"/>
      <c r="CQ17" s="110"/>
      <c r="CR17" s="110"/>
      <c r="CS17" s="433"/>
      <c r="CT17" s="419">
        <f t="shared" si="8"/>
        <v>0</v>
      </c>
      <c r="CU17" s="389">
        <f t="shared" si="9"/>
        <v>0</v>
      </c>
      <c r="CV17" s="420">
        <f t="shared" si="10"/>
        <v>0</v>
      </c>
      <c r="CW17" s="423"/>
      <c r="CX17" s="110"/>
      <c r="CY17" s="110"/>
      <c r="CZ17" s="424"/>
      <c r="DA17" s="419">
        <f t="shared" si="11"/>
        <v>0</v>
      </c>
      <c r="DB17" s="389">
        <f t="shared" si="12"/>
        <v>0</v>
      </c>
      <c r="DC17" s="420">
        <f t="shared" si="13"/>
        <v>0</v>
      </c>
      <c r="DD17" s="421"/>
      <c r="DE17" s="110"/>
      <c r="DF17" s="110"/>
      <c r="DG17" s="422"/>
      <c r="DH17" s="419">
        <f t="shared" si="14"/>
        <v>0</v>
      </c>
      <c r="DI17" s="389">
        <f t="shared" si="15"/>
        <v>0</v>
      </c>
      <c r="DJ17" s="420">
        <f t="shared" si="16"/>
        <v>0</v>
      </c>
      <c r="DK17" s="423"/>
      <c r="DL17" s="110"/>
      <c r="DM17" s="110"/>
      <c r="DN17" s="424"/>
      <c r="DO17" s="348">
        <f t="shared" si="17"/>
        <v>0</v>
      </c>
      <c r="DP17" s="333">
        <f t="shared" si="18"/>
        <v>0</v>
      </c>
      <c r="DQ17" s="349">
        <f t="shared" si="19"/>
        <v>0</v>
      </c>
      <c r="DR17" s="430">
        <f t="shared" ref="DR17:DS17" si="94">SUM(CT17,DH17)</f>
        <v>0</v>
      </c>
      <c r="DS17" s="399">
        <f t="shared" si="94"/>
        <v>0</v>
      </c>
      <c r="DT17" s="431">
        <f t="shared" si="21"/>
        <v>0</v>
      </c>
      <c r="DU17" s="401">
        <f t="shared" ref="DU17:DV17" si="95">SUM(DA17,DO17)</f>
        <v>0</v>
      </c>
      <c r="DV17" s="399">
        <f t="shared" si="95"/>
        <v>0</v>
      </c>
      <c r="DW17" s="402">
        <f t="shared" si="23"/>
        <v>0</v>
      </c>
      <c r="DX17" s="432">
        <f t="shared" ref="DX17:DY17" si="96">SUM(CP17,CR17,CW17,CY17,DD17,DF17,DK17,DM17)</f>
        <v>0</v>
      </c>
      <c r="DY17" s="351">
        <f t="shared" si="96"/>
        <v>0</v>
      </c>
      <c r="DZ17" s="354">
        <f t="shared" si="25"/>
        <v>0</v>
      </c>
      <c r="EA17" s="531"/>
      <c r="EB17" s="532"/>
      <c r="EC17" s="533"/>
      <c r="ED17" s="530"/>
      <c r="EE17" s="408">
        <f t="shared" si="26"/>
        <v>0</v>
      </c>
      <c r="EF17" s="409">
        <f t="shared" si="27"/>
        <v>0</v>
      </c>
      <c r="EG17" s="410" t="str">
        <f>IFERROR(EF17/'Donnees de base'!E17,"")</f>
        <v/>
      </c>
      <c r="EH17" s="410">
        <f t="shared" si="28"/>
        <v>0</v>
      </c>
      <c r="EI17" s="411" t="str">
        <f>IFERROR(EH17/'Donnees de base'!F17,"")</f>
        <v/>
      </c>
      <c r="EJ17" s="365">
        <f t="shared" si="29"/>
        <v>0</v>
      </c>
      <c r="EK17" s="366" t="str">
        <f>IFERROR(EJ17/'Donnees de base'!G17,"")</f>
        <v/>
      </c>
      <c r="EL17" s="412" t="str">
        <f>IFERROR(DZ17/'Donnees de base'!K17,"")</f>
        <v/>
      </c>
      <c r="EM17" s="413" t="str">
        <f>IFERROR(DZ17/'Donnees de base'!P17,"")</f>
        <v/>
      </c>
      <c r="EN17" s="413" t="str">
        <f>IFERROR(DZ17/'Donnees de base'!T17,"")</f>
        <v/>
      </c>
      <c r="EO17" s="413" t="str">
        <f>IFERROR(EE17/'Donnees de base'!L17,"")</f>
        <v/>
      </c>
      <c r="EP17" s="370" t="str">
        <f>IFERROR(EJ17/('Donnees de base'!K17+'Donnees de base'!L17),"")</f>
        <v/>
      </c>
      <c r="EQ17" s="346"/>
      <c r="ER17" s="525">
        <v>0</v>
      </c>
      <c r="ES17" s="372">
        <f t="shared" si="30"/>
        <v>0</v>
      </c>
      <c r="ET17" s="84"/>
      <c r="EU17" s="84"/>
      <c r="EV17" s="373" t="str">
        <f>IFERROR((((ET17+EU17)*'Donnees de base'!$X$49)-(DZ17+EE17))/((ET17+EU17)*'Donnees de base'!$X$49),"")</f>
        <v/>
      </c>
      <c r="EW17" s="374">
        <f>IFERROR(Jour3!EW17-(ET17+EU17),"")</f>
        <v>0</v>
      </c>
      <c r="EX17" s="421"/>
      <c r="EY17" s="110"/>
      <c r="EZ17" s="110"/>
      <c r="FA17" s="422"/>
      <c r="FB17" s="423"/>
      <c r="FC17" s="110"/>
      <c r="FD17" s="424"/>
      <c r="FE17" s="395"/>
      <c r="FF17" s="415" t="str">
        <f>IFERROR(FE17/'Donnees de base'!AC17,"")</f>
        <v/>
      </c>
      <c r="FG17" s="386"/>
      <c r="FH17" s="415" t="str">
        <f>IFERROR(FG17/'Donnees de base'!AD17,"")</f>
        <v/>
      </c>
      <c r="FI17" s="386"/>
      <c r="FJ17" s="415" t="str">
        <f>IFERROR(FI17/'Donnees de base'!AE17,"")</f>
        <v/>
      </c>
      <c r="FK17" s="386"/>
      <c r="FL17" s="415" t="str">
        <f>IFERROR(FK17/'Donnees de base'!AF17,"")</f>
        <v/>
      </c>
      <c r="FM17" s="386"/>
      <c r="FN17" s="415" t="str">
        <f>IFERROR(FM17/'Donnees de base'!AG17,"")</f>
        <v/>
      </c>
      <c r="FO17" s="416">
        <f t="shared" si="31"/>
        <v>0</v>
      </c>
      <c r="FP17" s="386"/>
      <c r="FQ17" s="415" t="str">
        <f>IFERROR(FP17/'Donnees de base'!AH17,"")</f>
        <v/>
      </c>
      <c r="FR17" s="386"/>
      <c r="FS17" s="415" t="str">
        <f>IFERROR(FR17/'Donnees de base'!AI17,"")</f>
        <v/>
      </c>
      <c r="FT17" s="386"/>
      <c r="FU17" s="415" t="str">
        <f>IFERROR(FT17/'Donnees de base'!AJ17,"")</f>
        <v/>
      </c>
      <c r="FV17" s="416">
        <f t="shared" si="32"/>
        <v>0</v>
      </c>
      <c r="FW17" s="386"/>
      <c r="FX17" s="415" t="str">
        <f>IFERROR(FW17/'Donnees de base'!AK17,"")</f>
        <v/>
      </c>
      <c r="FY17" s="386"/>
      <c r="FZ17" s="415" t="str">
        <f>IFERROR(FY17/'Donnees de base'!AL17,"")</f>
        <v/>
      </c>
      <c r="GA17" s="386"/>
      <c r="GB17" s="415" t="str">
        <f>IFERROR(GA17/'Donnees de base'!AM17,"")</f>
        <v/>
      </c>
      <c r="GC17" s="416">
        <f t="shared" si="33"/>
        <v>0</v>
      </c>
      <c r="GD17" s="386"/>
      <c r="GE17" s="415" t="str">
        <f>IFERROR(GD17/'Donnees de base'!AN17,"")</f>
        <v/>
      </c>
      <c r="GF17" s="101"/>
      <c r="GG17" s="415" t="str">
        <f>IFERROR(GF17/'Donnees de base'!AO17,"")</f>
        <v/>
      </c>
      <c r="GH17" s="386"/>
      <c r="GI17" s="415" t="str">
        <f>IFERROR(GH17/'Donnees de base'!AP17,"")</f>
        <v/>
      </c>
      <c r="GJ17" s="386"/>
      <c r="GK17" s="417" t="str">
        <f>IFERROR(GJ17/'Donnees de base'!AQ17,"")</f>
        <v/>
      </c>
      <c r="GL17" s="418">
        <f t="shared" si="34"/>
        <v>0</v>
      </c>
      <c r="GM17" s="397"/>
      <c r="GN17" s="415" t="str">
        <f>IFERROR(GM17/'Donnees de base'!AS17,"")</f>
        <v/>
      </c>
      <c r="GO17" s="386"/>
      <c r="GP17" s="415" t="str">
        <f>IFERROR(GO17/'Donnees de base'!AT17,"")</f>
        <v/>
      </c>
      <c r="GQ17" s="386"/>
      <c r="GR17" s="415" t="str">
        <f>IFERROR(GQ17/'Donnees de base'!AU17,"")</f>
        <v/>
      </c>
      <c r="GS17" s="386"/>
      <c r="GT17" s="415" t="str">
        <f>IFERROR(GS17/'Donnees de base'!AV17,"")</f>
        <v/>
      </c>
      <c r="GU17" s="386"/>
      <c r="GV17" s="415" t="str">
        <f>IFERROR(GU17/'Donnees de base'!AW17,"")</f>
        <v/>
      </c>
      <c r="GW17" s="416">
        <f t="shared" si="35"/>
        <v>0</v>
      </c>
      <c r="GX17" s="386"/>
      <c r="GY17" s="415" t="str">
        <f>IFERROR(GX17/'Donnees de base'!AX17,"")</f>
        <v/>
      </c>
      <c r="GZ17" s="386"/>
      <c r="HA17" s="415" t="str">
        <f>IFERROR(GZ17/'Donnees de base'!AY17,"")</f>
        <v/>
      </c>
      <c r="HB17" s="386"/>
      <c r="HC17" s="415" t="str">
        <f>IFERROR(HB17/'Donnees de base'!AZ17,"")</f>
        <v/>
      </c>
      <c r="HD17" s="416">
        <f t="shared" si="36"/>
        <v>0</v>
      </c>
      <c r="HE17" s="386"/>
      <c r="HF17" s="415" t="str">
        <f>IFERROR(HE17/'Donnees de base'!BA17,"")</f>
        <v/>
      </c>
      <c r="HG17" s="386"/>
      <c r="HH17" s="415" t="str">
        <f>IFERROR(HG17/'Donnees de base'!BB17,"")</f>
        <v/>
      </c>
      <c r="HI17" s="386"/>
      <c r="HJ17" s="415" t="str">
        <f>IFERROR(HI17/'Donnees de base'!BC17,"")</f>
        <v/>
      </c>
      <c r="HK17" s="416">
        <f t="shared" si="37"/>
        <v>0</v>
      </c>
      <c r="HL17" s="386"/>
      <c r="HM17" s="415" t="str">
        <f>IFERROR(HL17/'Donnees de base'!BD17,"")</f>
        <v/>
      </c>
      <c r="HN17" s="386"/>
      <c r="HO17" s="415" t="str">
        <f>IFERROR(HN17/'Donnees de base'!BE17,"")</f>
        <v/>
      </c>
      <c r="HP17" s="386"/>
      <c r="HQ17" s="415" t="str">
        <f>IFERROR(HP17/'Donnees de base'!BF17,"")</f>
        <v/>
      </c>
      <c r="HR17" s="386"/>
      <c r="HS17" s="417" t="str">
        <f>IFERROR(HR17/'Donnees de base'!BG17,"")</f>
        <v/>
      </c>
      <c r="HT17" s="418">
        <f t="shared" si="38"/>
        <v>0</v>
      </c>
      <c r="HU17" s="397"/>
      <c r="HV17" s="415" t="str">
        <f>IFERROR(HU17/'Donnees de base'!BI17,"")</f>
        <v/>
      </c>
      <c r="HW17" s="386"/>
      <c r="HX17" s="415" t="str">
        <f>IFERROR(HW17/'Donnees de base'!BJ17,"")</f>
        <v/>
      </c>
      <c r="HY17" s="386"/>
      <c r="HZ17" s="415" t="str">
        <f>IFERROR(HY17/'Donnees de base'!BK17,"")</f>
        <v/>
      </c>
      <c r="IA17" s="386"/>
      <c r="IB17" s="415" t="str">
        <f>IFERROR(IA17/'Donnees de base'!BL17,"")</f>
        <v/>
      </c>
      <c r="IC17" s="386"/>
      <c r="ID17" s="415" t="str">
        <f>IFERROR(IC17/'Donnees de base'!BM17,"")</f>
        <v/>
      </c>
      <c r="IE17" s="416">
        <f t="shared" si="39"/>
        <v>0</v>
      </c>
      <c r="IF17" s="386"/>
      <c r="IG17" s="415" t="str">
        <f>IFERROR(IF17/'Donnees de base'!BN17,"")</f>
        <v/>
      </c>
      <c r="IH17" s="386"/>
      <c r="II17" s="415" t="str">
        <f>IFERROR(IH17/'Donnees de base'!BO17,"")</f>
        <v/>
      </c>
      <c r="IJ17" s="386"/>
      <c r="IK17" s="415" t="str">
        <f>IFERROR(IJ17/'Donnees de base'!BP17,"")</f>
        <v/>
      </c>
      <c r="IL17" s="416">
        <f t="shared" si="40"/>
        <v>0</v>
      </c>
      <c r="IM17" s="386"/>
      <c r="IN17" s="415" t="str">
        <f>IFERROR(IM17/'Donnees de base'!BQ17,"")</f>
        <v/>
      </c>
      <c r="IO17" s="386"/>
      <c r="IP17" s="415" t="str">
        <f>IFERROR(IO17/'Donnees de base'!BR17,"")</f>
        <v/>
      </c>
      <c r="IQ17" s="386"/>
      <c r="IR17" s="415" t="str">
        <f>IFERROR(IQ17/'Donnees de base'!BS17,"")</f>
        <v/>
      </c>
      <c r="IS17" s="416">
        <f t="shared" si="41"/>
        <v>0</v>
      </c>
      <c r="IT17" s="386"/>
      <c r="IU17" s="415" t="str">
        <f>IFERROR(IT17/'Donnees de base'!BT17,"")</f>
        <v/>
      </c>
      <c r="IV17" s="386"/>
      <c r="IW17" s="415" t="str">
        <f>IFERROR(IV17/'Donnees de base'!BU17,"")</f>
        <v/>
      </c>
      <c r="IX17" s="386"/>
      <c r="IY17" s="415" t="str">
        <f>IFERROR(IX17/'Donnees de base'!BV17,"")</f>
        <v/>
      </c>
      <c r="IZ17" s="386"/>
      <c r="JA17" s="417" t="str">
        <f>IFERROR(IZ17/'Donnees de base'!BW17,"")</f>
        <v/>
      </c>
      <c r="JB17" s="418">
        <f t="shared" si="42"/>
        <v>0</v>
      </c>
      <c r="JC17" s="397"/>
      <c r="JD17" s="415" t="str">
        <f>IFERROR(JC17/'Donnees de base'!BY17,"")</f>
        <v/>
      </c>
      <c r="JE17" s="386"/>
      <c r="JF17" s="386"/>
      <c r="JG17" s="386"/>
      <c r="JH17" s="386"/>
      <c r="JI17" s="389">
        <f t="shared" si="43"/>
        <v>0</v>
      </c>
      <c r="JJ17" s="417" t="str">
        <f>IFERROR(JI17/('Donnees de base'!CD17-'Donnees de base'!BY17),"")</f>
        <v/>
      </c>
      <c r="JK17" s="418">
        <f t="shared" si="44"/>
        <v>0</v>
      </c>
    </row>
    <row r="18" spans="1:271" ht="15.4">
      <c r="A18" s="214" t="str">
        <f>IF('Donnees de base'!A18="","",'Donnees de base'!A18)</f>
        <v>COUP</v>
      </c>
      <c r="B18" s="215" t="str">
        <f>IF('Donnees de base'!B18="","",'Donnees de base'!B18)</f>
        <v>GPEI</v>
      </c>
      <c r="C18" s="215" t="str">
        <f>IF('Donnees de base'!C18="","",'Donnees de base'!C18)</f>
        <v>DATA</v>
      </c>
      <c r="D18" s="215" t="str">
        <f>IF('Donnees de base'!D18="","",'Donnees de base'!D18)</f>
        <v/>
      </c>
      <c r="E18" s="216" t="str">
        <f>IF('Donnees de base'!H18="","",'Donnees de base'!H18)</f>
        <v/>
      </c>
      <c r="F18" s="227">
        <v>0</v>
      </c>
      <c r="G18" s="228"/>
      <c r="H18" s="229" t="str">
        <f>IF('Donnees de base'!Y18="","",'Donnees de base'!Y18)</f>
        <v/>
      </c>
      <c r="I18" s="106"/>
      <c r="J18" s="230">
        <f t="shared" si="0"/>
        <v>0</v>
      </c>
      <c r="K18" s="105"/>
      <c r="L18" s="106"/>
      <c r="M18" s="230">
        <f t="shared" si="1"/>
        <v>0</v>
      </c>
      <c r="N18" s="105"/>
      <c r="O18" s="105"/>
      <c r="P18" s="231">
        <f t="shared" si="2"/>
        <v>0</v>
      </c>
      <c r="Q18" s="105"/>
      <c r="R18" s="105"/>
      <c r="S18" s="231">
        <f t="shared" si="3"/>
        <v>0</v>
      </c>
      <c r="T18" s="232">
        <f t="shared" ref="T18:U18" si="97">SUM(N18,Q18)</f>
        <v>0</v>
      </c>
      <c r="U18" s="232">
        <f t="shared" si="97"/>
        <v>0</v>
      </c>
      <c r="V18" s="231">
        <f t="shared" si="5"/>
        <v>0</v>
      </c>
      <c r="W18" s="105"/>
      <c r="X18" s="228"/>
      <c r="Y18" s="103"/>
      <c r="Z18" s="105"/>
      <c r="AA18" s="105"/>
      <c r="AB18" s="105"/>
      <c r="AC18" s="106"/>
      <c r="AD18" s="107"/>
      <c r="AE18" s="228"/>
      <c r="AF18" s="103"/>
      <c r="AG18" s="105"/>
      <c r="AH18" s="105"/>
      <c r="AI18" s="105"/>
      <c r="AJ18" s="105"/>
      <c r="AK18" s="105"/>
      <c r="AL18" s="105"/>
      <c r="AM18" s="105"/>
      <c r="AN18" s="106"/>
      <c r="AO18" s="107"/>
      <c r="AP18" s="105"/>
      <c r="AQ18" s="105"/>
      <c r="AR18" s="105"/>
      <c r="AS18" s="105"/>
      <c r="AT18" s="105"/>
      <c r="AU18" s="105"/>
      <c r="AV18" s="105"/>
      <c r="AW18" s="228"/>
      <c r="AX18" s="103"/>
      <c r="AY18" s="105"/>
      <c r="AZ18" s="105"/>
      <c r="BA18" s="105"/>
      <c r="BB18" s="105"/>
      <c r="BC18" s="105"/>
      <c r="BD18" s="105"/>
      <c r="BE18" s="105"/>
      <c r="BF18" s="105"/>
      <c r="BG18" s="105"/>
      <c r="BH18" s="105"/>
      <c r="BI18" s="106"/>
      <c r="BJ18" s="107"/>
      <c r="BK18" s="228"/>
      <c r="BL18" s="379" t="str">
        <f t="shared" si="6"/>
        <v/>
      </c>
      <c r="BM18" s="380" t="str">
        <f t="shared" si="7"/>
        <v/>
      </c>
      <c r="BN18" s="380" t="str">
        <f>IFERROR(K18/('Donnees de base'!M18*0.48),"")</f>
        <v/>
      </c>
      <c r="BO18" s="380" t="str">
        <f>IFERROR(L18/('Donnees de base'!M18*0.52),"")</f>
        <v/>
      </c>
      <c r="BP18" s="380" t="str">
        <f>IFERROR(T18/('Donnees de base'!K18*0.48),"")</f>
        <v/>
      </c>
      <c r="BQ18" s="380" t="str">
        <f>IFERROR(U18/('Donnees de base'!K18*0.52),"")</f>
        <v/>
      </c>
      <c r="BR18" s="380" t="str">
        <f>IFERROR(W18/('Donnees de base'!L18*0.48),"")</f>
        <v/>
      </c>
      <c r="BS18" s="380" t="str">
        <f>IFERROR(X18/('Donnees de base'!L18*0.52),"")</f>
        <v/>
      </c>
      <c r="BT18" s="380" t="s">
        <v>309</v>
      </c>
      <c r="BU18" s="381" t="s">
        <v>309</v>
      </c>
      <c r="BV18" s="380" t="s">
        <v>309</v>
      </c>
      <c r="BW18" s="380" t="s">
        <v>309</v>
      </c>
      <c r="BX18" s="380" t="s">
        <v>309</v>
      </c>
      <c r="BY18" s="380" t="s">
        <v>309</v>
      </c>
      <c r="BZ18" s="380" t="s">
        <v>309</v>
      </c>
      <c r="CA18" s="380" t="s">
        <v>309</v>
      </c>
      <c r="CB18" s="380" t="s">
        <v>309</v>
      </c>
      <c r="CC18" s="380" t="s">
        <v>309</v>
      </c>
      <c r="CD18" s="380" t="str">
        <f>IFERROR(AN18/('Donnees de base'!M18*0.48),"")</f>
        <v/>
      </c>
      <c r="CE18" s="380" t="s">
        <v>309</v>
      </c>
      <c r="CF18" s="380" t="s">
        <v>309</v>
      </c>
      <c r="CG18" s="380" t="s">
        <v>309</v>
      </c>
      <c r="CH18" s="382" t="s">
        <v>309</v>
      </c>
      <c r="CI18" s="332"/>
      <c r="CJ18" s="333" t="str">
        <f>IF('Donnees de base'!C18="","",'Donnees de base'!C18)</f>
        <v>DATA</v>
      </c>
      <c r="CK18" s="333" t="str">
        <f>IF('Donnees de base'!D18="","",'Donnees de base'!D18)</f>
        <v/>
      </c>
      <c r="CL18" s="333">
        <f>IF('Donnees de base'!G18="","",'Donnees de base'!G18)</f>
        <v>0</v>
      </c>
      <c r="CM18" s="110"/>
      <c r="CN18" s="383" t="s">
        <v>309</v>
      </c>
      <c r="CO18" s="335">
        <f>IF('Donnees de base'!K18="","",'Donnees de base'!K18)</f>
        <v>0</v>
      </c>
      <c r="CP18" s="423"/>
      <c r="CQ18" s="110"/>
      <c r="CR18" s="110"/>
      <c r="CS18" s="433"/>
      <c r="CT18" s="419">
        <f t="shared" si="8"/>
        <v>0</v>
      </c>
      <c r="CU18" s="389">
        <f t="shared" si="9"/>
        <v>0</v>
      </c>
      <c r="CV18" s="420">
        <f t="shared" si="10"/>
        <v>0</v>
      </c>
      <c r="CW18" s="423"/>
      <c r="CX18" s="110"/>
      <c r="CY18" s="110"/>
      <c r="CZ18" s="424"/>
      <c r="DA18" s="419">
        <f t="shared" si="11"/>
        <v>0</v>
      </c>
      <c r="DB18" s="389">
        <f t="shared" si="12"/>
        <v>0</v>
      </c>
      <c r="DC18" s="420">
        <f t="shared" si="13"/>
        <v>0</v>
      </c>
      <c r="DD18" s="421"/>
      <c r="DE18" s="110"/>
      <c r="DF18" s="110"/>
      <c r="DG18" s="422"/>
      <c r="DH18" s="419">
        <f t="shared" si="14"/>
        <v>0</v>
      </c>
      <c r="DI18" s="389">
        <f t="shared" si="15"/>
        <v>0</v>
      </c>
      <c r="DJ18" s="420">
        <f t="shared" si="16"/>
        <v>0</v>
      </c>
      <c r="DK18" s="423"/>
      <c r="DL18" s="110"/>
      <c r="DM18" s="110"/>
      <c r="DN18" s="424"/>
      <c r="DO18" s="348">
        <f t="shared" si="17"/>
        <v>0</v>
      </c>
      <c r="DP18" s="333">
        <f t="shared" si="18"/>
        <v>0</v>
      </c>
      <c r="DQ18" s="349">
        <f t="shared" si="19"/>
        <v>0</v>
      </c>
      <c r="DR18" s="430">
        <f t="shared" ref="DR18:DS18" si="98">SUM(CT18,DH18)</f>
        <v>0</v>
      </c>
      <c r="DS18" s="399">
        <f t="shared" si="98"/>
        <v>0</v>
      </c>
      <c r="DT18" s="431">
        <f t="shared" si="21"/>
        <v>0</v>
      </c>
      <c r="DU18" s="401">
        <f t="shared" ref="DU18:DV18" si="99">SUM(DA18,DO18)</f>
        <v>0</v>
      </c>
      <c r="DV18" s="399">
        <f t="shared" si="99"/>
        <v>0</v>
      </c>
      <c r="DW18" s="402">
        <f t="shared" si="23"/>
        <v>0</v>
      </c>
      <c r="DX18" s="432">
        <f t="shared" ref="DX18:DY18" si="100">SUM(CP18,CR18,CW18,CY18,DD18,DF18,DK18,DM18)</f>
        <v>0</v>
      </c>
      <c r="DY18" s="351">
        <f t="shared" si="100"/>
        <v>0</v>
      </c>
      <c r="DZ18" s="354">
        <f t="shared" si="25"/>
        <v>0</v>
      </c>
      <c r="EA18" s="531"/>
      <c r="EB18" s="532"/>
      <c r="EC18" s="533"/>
      <c r="ED18" s="530"/>
      <c r="EE18" s="408">
        <f t="shared" si="26"/>
        <v>0</v>
      </c>
      <c r="EF18" s="409">
        <f t="shared" si="27"/>
        <v>0</v>
      </c>
      <c r="EG18" s="410" t="str">
        <f>IFERROR(EF18/'Donnees de base'!E18,"")</f>
        <v/>
      </c>
      <c r="EH18" s="410">
        <f t="shared" si="28"/>
        <v>0</v>
      </c>
      <c r="EI18" s="411" t="str">
        <f>IFERROR(EH18/'Donnees de base'!F18,"")</f>
        <v/>
      </c>
      <c r="EJ18" s="365">
        <f t="shared" si="29"/>
        <v>0</v>
      </c>
      <c r="EK18" s="366" t="str">
        <f>IFERROR(EJ18/'Donnees de base'!G18,"")</f>
        <v/>
      </c>
      <c r="EL18" s="412" t="str">
        <f>IFERROR(DZ18/'Donnees de base'!K18,"")</f>
        <v/>
      </c>
      <c r="EM18" s="413" t="str">
        <f>IFERROR(DZ18/'Donnees de base'!P18,"")</f>
        <v/>
      </c>
      <c r="EN18" s="413" t="str">
        <f>IFERROR(DZ18/'Donnees de base'!T18,"")</f>
        <v/>
      </c>
      <c r="EO18" s="413" t="str">
        <f>IFERROR(EE18/'Donnees de base'!L18,"")</f>
        <v/>
      </c>
      <c r="EP18" s="370" t="str">
        <f>IFERROR(EJ18/('Donnees de base'!K18+'Donnees de base'!L18),"")</f>
        <v/>
      </c>
      <c r="EQ18" s="346"/>
      <c r="ER18" s="525">
        <v>0</v>
      </c>
      <c r="ES18" s="372">
        <f t="shared" si="30"/>
        <v>0</v>
      </c>
      <c r="ET18" s="84"/>
      <c r="EU18" s="84"/>
      <c r="EV18" s="373" t="str">
        <f>IFERROR((((ET18+EU18)*'Donnees de base'!$X$49)-(DZ18+EE18))/((ET18+EU18)*'Donnees de base'!$X$49),"")</f>
        <v/>
      </c>
      <c r="EW18" s="374">
        <f>IFERROR(Jour3!EW18-(ET18+EU18),"")</f>
        <v>0</v>
      </c>
      <c r="EX18" s="421"/>
      <c r="EY18" s="110"/>
      <c r="EZ18" s="110"/>
      <c r="FA18" s="422"/>
      <c r="FB18" s="423"/>
      <c r="FC18" s="110"/>
      <c r="FD18" s="424"/>
      <c r="FE18" s="395"/>
      <c r="FF18" s="415" t="str">
        <f>IFERROR(FE18/'Donnees de base'!AC18,"")</f>
        <v/>
      </c>
      <c r="FG18" s="386"/>
      <c r="FH18" s="415" t="str">
        <f>IFERROR(FG18/'Donnees de base'!AD18,"")</f>
        <v/>
      </c>
      <c r="FI18" s="386"/>
      <c r="FJ18" s="415" t="str">
        <f>IFERROR(FI18/'Donnees de base'!AE18,"")</f>
        <v/>
      </c>
      <c r="FK18" s="386"/>
      <c r="FL18" s="415" t="str">
        <f>IFERROR(FK18/'Donnees de base'!AF18,"")</f>
        <v/>
      </c>
      <c r="FM18" s="386"/>
      <c r="FN18" s="415" t="str">
        <f>IFERROR(FM18/'Donnees de base'!AG18,"")</f>
        <v/>
      </c>
      <c r="FO18" s="416">
        <f t="shared" si="31"/>
        <v>0</v>
      </c>
      <c r="FP18" s="386"/>
      <c r="FQ18" s="415" t="str">
        <f>IFERROR(FP18/'Donnees de base'!AH18,"")</f>
        <v/>
      </c>
      <c r="FR18" s="386"/>
      <c r="FS18" s="415" t="str">
        <f>IFERROR(FR18/'Donnees de base'!AI18,"")</f>
        <v/>
      </c>
      <c r="FT18" s="386"/>
      <c r="FU18" s="415" t="str">
        <f>IFERROR(FT18/'Donnees de base'!AJ18,"")</f>
        <v/>
      </c>
      <c r="FV18" s="416">
        <f t="shared" si="32"/>
        <v>0</v>
      </c>
      <c r="FW18" s="386"/>
      <c r="FX18" s="415" t="str">
        <f>IFERROR(FW18/'Donnees de base'!AK18,"")</f>
        <v/>
      </c>
      <c r="FY18" s="386"/>
      <c r="FZ18" s="415" t="str">
        <f>IFERROR(FY18/'Donnees de base'!AL18,"")</f>
        <v/>
      </c>
      <c r="GA18" s="386"/>
      <c r="GB18" s="415" t="str">
        <f>IFERROR(GA18/'Donnees de base'!AM18,"")</f>
        <v/>
      </c>
      <c r="GC18" s="416">
        <f t="shared" si="33"/>
        <v>0</v>
      </c>
      <c r="GD18" s="386"/>
      <c r="GE18" s="415" t="str">
        <f>IFERROR(GD18/'Donnees de base'!AN18,"")</f>
        <v/>
      </c>
      <c r="GF18" s="101"/>
      <c r="GG18" s="415" t="str">
        <f>IFERROR(GF18/'Donnees de base'!AO18,"")</f>
        <v/>
      </c>
      <c r="GH18" s="386"/>
      <c r="GI18" s="415" t="str">
        <f>IFERROR(GH18/'Donnees de base'!AP18,"")</f>
        <v/>
      </c>
      <c r="GJ18" s="386"/>
      <c r="GK18" s="417" t="str">
        <f>IFERROR(GJ18/'Donnees de base'!AQ18,"")</f>
        <v/>
      </c>
      <c r="GL18" s="418">
        <f t="shared" si="34"/>
        <v>0</v>
      </c>
      <c r="GM18" s="397"/>
      <c r="GN18" s="415" t="str">
        <f>IFERROR(GM18/'Donnees de base'!AS18,"")</f>
        <v/>
      </c>
      <c r="GO18" s="386"/>
      <c r="GP18" s="415" t="str">
        <f>IFERROR(GO18/'Donnees de base'!AT18,"")</f>
        <v/>
      </c>
      <c r="GQ18" s="386"/>
      <c r="GR18" s="415" t="str">
        <f>IFERROR(GQ18/'Donnees de base'!AU18,"")</f>
        <v/>
      </c>
      <c r="GS18" s="386"/>
      <c r="GT18" s="415" t="str">
        <f>IFERROR(GS18/'Donnees de base'!AV18,"")</f>
        <v/>
      </c>
      <c r="GU18" s="386"/>
      <c r="GV18" s="415" t="str">
        <f>IFERROR(GU18/'Donnees de base'!AW18,"")</f>
        <v/>
      </c>
      <c r="GW18" s="416">
        <f t="shared" si="35"/>
        <v>0</v>
      </c>
      <c r="GX18" s="386"/>
      <c r="GY18" s="415" t="str">
        <f>IFERROR(GX18/'Donnees de base'!AX18,"")</f>
        <v/>
      </c>
      <c r="GZ18" s="386"/>
      <c r="HA18" s="415" t="str">
        <f>IFERROR(GZ18/'Donnees de base'!AY18,"")</f>
        <v/>
      </c>
      <c r="HB18" s="386"/>
      <c r="HC18" s="415" t="str">
        <f>IFERROR(HB18/'Donnees de base'!AZ18,"")</f>
        <v/>
      </c>
      <c r="HD18" s="416">
        <f t="shared" si="36"/>
        <v>0</v>
      </c>
      <c r="HE18" s="386"/>
      <c r="HF18" s="415" t="str">
        <f>IFERROR(HE18/'Donnees de base'!BA18,"")</f>
        <v/>
      </c>
      <c r="HG18" s="386"/>
      <c r="HH18" s="415" t="str">
        <f>IFERROR(HG18/'Donnees de base'!BB18,"")</f>
        <v/>
      </c>
      <c r="HI18" s="386"/>
      <c r="HJ18" s="415" t="str">
        <f>IFERROR(HI18/'Donnees de base'!BC18,"")</f>
        <v/>
      </c>
      <c r="HK18" s="416">
        <f t="shared" si="37"/>
        <v>0</v>
      </c>
      <c r="HL18" s="386"/>
      <c r="HM18" s="415" t="str">
        <f>IFERROR(HL18/'Donnees de base'!BD18,"")</f>
        <v/>
      </c>
      <c r="HN18" s="386"/>
      <c r="HO18" s="415" t="str">
        <f>IFERROR(HN18/'Donnees de base'!BE18,"")</f>
        <v/>
      </c>
      <c r="HP18" s="386"/>
      <c r="HQ18" s="415" t="str">
        <f>IFERROR(HP18/'Donnees de base'!BF18,"")</f>
        <v/>
      </c>
      <c r="HR18" s="386"/>
      <c r="HS18" s="417" t="str">
        <f>IFERROR(HR18/'Donnees de base'!BG18,"")</f>
        <v/>
      </c>
      <c r="HT18" s="418">
        <f t="shared" si="38"/>
        <v>0</v>
      </c>
      <c r="HU18" s="397"/>
      <c r="HV18" s="415" t="str">
        <f>IFERROR(HU18/'Donnees de base'!BI18,"")</f>
        <v/>
      </c>
      <c r="HW18" s="386"/>
      <c r="HX18" s="415" t="str">
        <f>IFERROR(HW18/'Donnees de base'!BJ18,"")</f>
        <v/>
      </c>
      <c r="HY18" s="386"/>
      <c r="HZ18" s="415" t="str">
        <f>IFERROR(HY18/'Donnees de base'!BK18,"")</f>
        <v/>
      </c>
      <c r="IA18" s="386"/>
      <c r="IB18" s="415" t="str">
        <f>IFERROR(IA18/'Donnees de base'!BL18,"")</f>
        <v/>
      </c>
      <c r="IC18" s="386"/>
      <c r="ID18" s="415" t="str">
        <f>IFERROR(IC18/'Donnees de base'!BM18,"")</f>
        <v/>
      </c>
      <c r="IE18" s="416">
        <f t="shared" si="39"/>
        <v>0</v>
      </c>
      <c r="IF18" s="386"/>
      <c r="IG18" s="415" t="str">
        <f>IFERROR(IF18/'Donnees de base'!BN18,"")</f>
        <v/>
      </c>
      <c r="IH18" s="386"/>
      <c r="II18" s="415" t="str">
        <f>IFERROR(IH18/'Donnees de base'!BO18,"")</f>
        <v/>
      </c>
      <c r="IJ18" s="386"/>
      <c r="IK18" s="415" t="str">
        <f>IFERROR(IJ18/'Donnees de base'!BP18,"")</f>
        <v/>
      </c>
      <c r="IL18" s="416">
        <f t="shared" si="40"/>
        <v>0</v>
      </c>
      <c r="IM18" s="386"/>
      <c r="IN18" s="415" t="str">
        <f>IFERROR(IM18/'Donnees de base'!BQ18,"")</f>
        <v/>
      </c>
      <c r="IO18" s="386"/>
      <c r="IP18" s="415" t="str">
        <f>IFERROR(IO18/'Donnees de base'!BR18,"")</f>
        <v/>
      </c>
      <c r="IQ18" s="386"/>
      <c r="IR18" s="415" t="str">
        <f>IFERROR(IQ18/'Donnees de base'!BS18,"")</f>
        <v/>
      </c>
      <c r="IS18" s="416">
        <f t="shared" si="41"/>
        <v>0</v>
      </c>
      <c r="IT18" s="386"/>
      <c r="IU18" s="415" t="str">
        <f>IFERROR(IT18/'Donnees de base'!BT18,"")</f>
        <v/>
      </c>
      <c r="IV18" s="386"/>
      <c r="IW18" s="415" t="str">
        <f>IFERROR(IV18/'Donnees de base'!BU18,"")</f>
        <v/>
      </c>
      <c r="IX18" s="386"/>
      <c r="IY18" s="415" t="str">
        <f>IFERROR(IX18/'Donnees de base'!BV18,"")</f>
        <v/>
      </c>
      <c r="IZ18" s="386"/>
      <c r="JA18" s="417" t="str">
        <f>IFERROR(IZ18/'Donnees de base'!BW18,"")</f>
        <v/>
      </c>
      <c r="JB18" s="418">
        <f t="shared" si="42"/>
        <v>0</v>
      </c>
      <c r="JC18" s="397"/>
      <c r="JD18" s="415" t="str">
        <f>IFERROR(JC18/'Donnees de base'!BY18,"")</f>
        <v/>
      </c>
      <c r="JE18" s="386"/>
      <c r="JF18" s="386"/>
      <c r="JG18" s="386"/>
      <c r="JH18" s="386"/>
      <c r="JI18" s="389">
        <f t="shared" si="43"/>
        <v>0</v>
      </c>
      <c r="JJ18" s="417" t="str">
        <f>IFERROR(JI18/('Donnees de base'!CD18-'Donnees de base'!BY18),"")</f>
        <v/>
      </c>
      <c r="JK18" s="418">
        <f t="shared" si="44"/>
        <v>0</v>
      </c>
    </row>
    <row r="19" spans="1:271" ht="15.4">
      <c r="A19" s="214" t="str">
        <f>IF('Donnees de base'!A19="","",'Donnees de base'!A19)</f>
        <v>COUP</v>
      </c>
      <c r="B19" s="215" t="str">
        <f>IF('Donnees de base'!B19="","",'Donnees de base'!B19)</f>
        <v>GPEI</v>
      </c>
      <c r="C19" s="215" t="str">
        <f>IF('Donnees de base'!C19="","",'Donnees de base'!C19)</f>
        <v>DATA</v>
      </c>
      <c r="D19" s="215" t="str">
        <f>IF('Donnees de base'!D19="","",'Donnees de base'!D19)</f>
        <v/>
      </c>
      <c r="E19" s="216" t="str">
        <f>IF('Donnees de base'!H19="","",'Donnees de base'!H19)</f>
        <v/>
      </c>
      <c r="F19" s="227">
        <v>0</v>
      </c>
      <c r="G19" s="228"/>
      <c r="H19" s="229" t="str">
        <f>IF('Donnees de base'!Y19="","",'Donnees de base'!Y19)</f>
        <v/>
      </c>
      <c r="I19" s="106"/>
      <c r="J19" s="230">
        <f t="shared" si="0"/>
        <v>0</v>
      </c>
      <c r="K19" s="105"/>
      <c r="L19" s="106"/>
      <c r="M19" s="230">
        <f t="shared" si="1"/>
        <v>0</v>
      </c>
      <c r="N19" s="105"/>
      <c r="O19" s="105"/>
      <c r="P19" s="231">
        <f t="shared" si="2"/>
        <v>0</v>
      </c>
      <c r="Q19" s="105"/>
      <c r="R19" s="105"/>
      <c r="S19" s="231">
        <f t="shared" si="3"/>
        <v>0</v>
      </c>
      <c r="T19" s="232">
        <f t="shared" ref="T19:U19" si="101">SUM(N19,Q19)</f>
        <v>0</v>
      </c>
      <c r="U19" s="232">
        <f t="shared" si="101"/>
        <v>0</v>
      </c>
      <c r="V19" s="231">
        <f t="shared" si="5"/>
        <v>0</v>
      </c>
      <c r="W19" s="105"/>
      <c r="X19" s="228"/>
      <c r="Y19" s="103"/>
      <c r="Z19" s="105"/>
      <c r="AA19" s="105"/>
      <c r="AB19" s="105"/>
      <c r="AC19" s="106"/>
      <c r="AD19" s="107"/>
      <c r="AE19" s="228"/>
      <c r="AF19" s="103"/>
      <c r="AG19" s="105"/>
      <c r="AH19" s="105"/>
      <c r="AI19" s="105"/>
      <c r="AJ19" s="105"/>
      <c r="AK19" s="105"/>
      <c r="AL19" s="105"/>
      <c r="AM19" s="105"/>
      <c r="AN19" s="106"/>
      <c r="AO19" s="107"/>
      <c r="AP19" s="105"/>
      <c r="AQ19" s="105"/>
      <c r="AR19" s="105"/>
      <c r="AS19" s="105"/>
      <c r="AT19" s="105"/>
      <c r="AU19" s="105"/>
      <c r="AV19" s="105"/>
      <c r="AW19" s="228"/>
      <c r="AX19" s="103"/>
      <c r="AY19" s="105"/>
      <c r="AZ19" s="105"/>
      <c r="BA19" s="105"/>
      <c r="BB19" s="105"/>
      <c r="BC19" s="105"/>
      <c r="BD19" s="105"/>
      <c r="BE19" s="105"/>
      <c r="BF19" s="105"/>
      <c r="BG19" s="105"/>
      <c r="BH19" s="105"/>
      <c r="BI19" s="106"/>
      <c r="BJ19" s="107"/>
      <c r="BK19" s="228"/>
      <c r="BL19" s="379" t="str">
        <f t="shared" si="6"/>
        <v/>
      </c>
      <c r="BM19" s="380" t="str">
        <f t="shared" si="7"/>
        <v/>
      </c>
      <c r="BN19" s="380" t="str">
        <f>IFERROR(K19/('Donnees de base'!M19*0.48),"")</f>
        <v/>
      </c>
      <c r="BO19" s="380" t="str">
        <f>IFERROR(L19/('Donnees de base'!M19*0.52),"")</f>
        <v/>
      </c>
      <c r="BP19" s="380" t="str">
        <f>IFERROR(T19/('Donnees de base'!K19*0.48),"")</f>
        <v/>
      </c>
      <c r="BQ19" s="380" t="str">
        <f>IFERROR(U19/('Donnees de base'!K19*0.52),"")</f>
        <v/>
      </c>
      <c r="BR19" s="380" t="str">
        <f>IFERROR(W19/('Donnees de base'!L19*0.48),"")</f>
        <v/>
      </c>
      <c r="BS19" s="380" t="str">
        <f>IFERROR(X19/('Donnees de base'!L19*0.52),"")</f>
        <v/>
      </c>
      <c r="BT19" s="380" t="s">
        <v>309</v>
      </c>
      <c r="BU19" s="381" t="s">
        <v>309</v>
      </c>
      <c r="BV19" s="380" t="s">
        <v>309</v>
      </c>
      <c r="BW19" s="380" t="s">
        <v>309</v>
      </c>
      <c r="BX19" s="380" t="s">
        <v>309</v>
      </c>
      <c r="BY19" s="380" t="s">
        <v>309</v>
      </c>
      <c r="BZ19" s="380" t="s">
        <v>309</v>
      </c>
      <c r="CA19" s="380" t="s">
        <v>309</v>
      </c>
      <c r="CB19" s="380" t="s">
        <v>309</v>
      </c>
      <c r="CC19" s="380" t="s">
        <v>309</v>
      </c>
      <c r="CD19" s="380" t="str">
        <f>IFERROR(AN19/('Donnees de base'!M19*0.48),"")</f>
        <v/>
      </c>
      <c r="CE19" s="380" t="s">
        <v>309</v>
      </c>
      <c r="CF19" s="380" t="s">
        <v>309</v>
      </c>
      <c r="CG19" s="380" t="s">
        <v>309</v>
      </c>
      <c r="CH19" s="382" t="s">
        <v>309</v>
      </c>
      <c r="CI19" s="332"/>
      <c r="CJ19" s="333" t="str">
        <f>IF('Donnees de base'!C19="","",'Donnees de base'!C19)</f>
        <v>DATA</v>
      </c>
      <c r="CK19" s="333" t="str">
        <f>IF('Donnees de base'!D19="","",'Donnees de base'!D19)</f>
        <v/>
      </c>
      <c r="CL19" s="333">
        <f>IF('Donnees de base'!G19="","",'Donnees de base'!G19)</f>
        <v>0</v>
      </c>
      <c r="CM19" s="110"/>
      <c r="CN19" s="383" t="s">
        <v>309</v>
      </c>
      <c r="CO19" s="335">
        <f>IF('Donnees de base'!K19="","",'Donnees de base'!K19)</f>
        <v>0</v>
      </c>
      <c r="CP19" s="423"/>
      <c r="CQ19" s="110"/>
      <c r="CR19" s="110"/>
      <c r="CS19" s="433"/>
      <c r="CT19" s="419">
        <f t="shared" si="8"/>
        <v>0</v>
      </c>
      <c r="CU19" s="389">
        <f t="shared" si="9"/>
        <v>0</v>
      </c>
      <c r="CV19" s="420">
        <f t="shared" si="10"/>
        <v>0</v>
      </c>
      <c r="CW19" s="423"/>
      <c r="CX19" s="110"/>
      <c r="CY19" s="110"/>
      <c r="CZ19" s="424"/>
      <c r="DA19" s="419">
        <f t="shared" si="11"/>
        <v>0</v>
      </c>
      <c r="DB19" s="389">
        <f t="shared" si="12"/>
        <v>0</v>
      </c>
      <c r="DC19" s="420">
        <f t="shared" si="13"/>
        <v>0</v>
      </c>
      <c r="DD19" s="421"/>
      <c r="DE19" s="110"/>
      <c r="DF19" s="110"/>
      <c r="DG19" s="422"/>
      <c r="DH19" s="419">
        <f t="shared" si="14"/>
        <v>0</v>
      </c>
      <c r="DI19" s="389">
        <f t="shared" si="15"/>
        <v>0</v>
      </c>
      <c r="DJ19" s="420">
        <f t="shared" si="16"/>
        <v>0</v>
      </c>
      <c r="DK19" s="423"/>
      <c r="DL19" s="110"/>
      <c r="DM19" s="110"/>
      <c r="DN19" s="424"/>
      <c r="DO19" s="348">
        <f t="shared" si="17"/>
        <v>0</v>
      </c>
      <c r="DP19" s="333">
        <f t="shared" si="18"/>
        <v>0</v>
      </c>
      <c r="DQ19" s="349">
        <f t="shared" si="19"/>
        <v>0</v>
      </c>
      <c r="DR19" s="430">
        <f t="shared" ref="DR19:DS19" si="102">SUM(CT19,DH19)</f>
        <v>0</v>
      </c>
      <c r="DS19" s="399">
        <f t="shared" si="102"/>
        <v>0</v>
      </c>
      <c r="DT19" s="431">
        <f t="shared" si="21"/>
        <v>0</v>
      </c>
      <c r="DU19" s="401">
        <f t="shared" ref="DU19:DV19" si="103">SUM(DA19,DO19)</f>
        <v>0</v>
      </c>
      <c r="DV19" s="399">
        <f t="shared" si="103"/>
        <v>0</v>
      </c>
      <c r="DW19" s="402">
        <f t="shared" si="23"/>
        <v>0</v>
      </c>
      <c r="DX19" s="432">
        <f t="shared" ref="DX19:DY19" si="104">SUM(CP19,CR19,CW19,CY19,DD19,DF19,DK19,DM19)</f>
        <v>0</v>
      </c>
      <c r="DY19" s="351">
        <f t="shared" si="104"/>
        <v>0</v>
      </c>
      <c r="DZ19" s="354">
        <f t="shared" si="25"/>
        <v>0</v>
      </c>
      <c r="EA19" s="531"/>
      <c r="EB19" s="532"/>
      <c r="EC19" s="533"/>
      <c r="ED19" s="530"/>
      <c r="EE19" s="408">
        <f t="shared" si="26"/>
        <v>0</v>
      </c>
      <c r="EF19" s="409">
        <f t="shared" si="27"/>
        <v>0</v>
      </c>
      <c r="EG19" s="410" t="str">
        <f>IFERROR(EF19/'Donnees de base'!E19,"")</f>
        <v/>
      </c>
      <c r="EH19" s="410">
        <f t="shared" si="28"/>
        <v>0</v>
      </c>
      <c r="EI19" s="411" t="str">
        <f>IFERROR(EH19/'Donnees de base'!F19,"")</f>
        <v/>
      </c>
      <c r="EJ19" s="365">
        <f t="shared" si="29"/>
        <v>0</v>
      </c>
      <c r="EK19" s="366" t="str">
        <f>IFERROR(EJ19/'Donnees de base'!G19,"")</f>
        <v/>
      </c>
      <c r="EL19" s="412" t="str">
        <f>IFERROR(DZ19/'Donnees de base'!K19,"")</f>
        <v/>
      </c>
      <c r="EM19" s="413" t="str">
        <f>IFERROR(DZ19/'Donnees de base'!P19,"")</f>
        <v/>
      </c>
      <c r="EN19" s="413" t="str">
        <f>IFERROR(DZ19/'Donnees de base'!T19,"")</f>
        <v/>
      </c>
      <c r="EO19" s="413" t="str">
        <f>IFERROR(EE19/'Donnees de base'!L19,"")</f>
        <v/>
      </c>
      <c r="EP19" s="370" t="str">
        <f>IFERROR(EJ19/('Donnees de base'!K19+'Donnees de base'!L19),"")</f>
        <v/>
      </c>
      <c r="EQ19" s="346"/>
      <c r="ER19" s="525">
        <v>0</v>
      </c>
      <c r="ES19" s="372">
        <f t="shared" si="30"/>
        <v>0</v>
      </c>
      <c r="ET19" s="84"/>
      <c r="EU19" s="84"/>
      <c r="EV19" s="373" t="str">
        <f>IFERROR((((ET19+EU19)*'Donnees de base'!$X$49)-(DZ19+EE19))/((ET19+EU19)*'Donnees de base'!$X$49),"")</f>
        <v/>
      </c>
      <c r="EW19" s="374">
        <f>IFERROR(Jour3!EW19-(ET19+EU19),"")</f>
        <v>0</v>
      </c>
      <c r="EX19" s="395"/>
      <c r="EY19" s="386"/>
      <c r="EZ19" s="386"/>
      <c r="FA19" s="396"/>
      <c r="FB19" s="397"/>
      <c r="FC19" s="386"/>
      <c r="FD19" s="391"/>
      <c r="FE19" s="395"/>
      <c r="FF19" s="415" t="str">
        <f>IFERROR(FE19/'Donnees de base'!AC19,"")</f>
        <v/>
      </c>
      <c r="FG19" s="386"/>
      <c r="FH19" s="415" t="str">
        <f>IFERROR(FG19/'Donnees de base'!AD19,"")</f>
        <v/>
      </c>
      <c r="FI19" s="386"/>
      <c r="FJ19" s="415" t="str">
        <f>IFERROR(FI19/'Donnees de base'!AE19,"")</f>
        <v/>
      </c>
      <c r="FK19" s="386"/>
      <c r="FL19" s="415" t="str">
        <f>IFERROR(FK19/'Donnees de base'!AF19,"")</f>
        <v/>
      </c>
      <c r="FM19" s="386"/>
      <c r="FN19" s="415" t="str">
        <f>IFERROR(FM19/'Donnees de base'!AG19,"")</f>
        <v/>
      </c>
      <c r="FO19" s="416">
        <f t="shared" si="31"/>
        <v>0</v>
      </c>
      <c r="FP19" s="386"/>
      <c r="FQ19" s="415" t="str">
        <f>IFERROR(FP19/'Donnees de base'!AH19,"")</f>
        <v/>
      </c>
      <c r="FR19" s="386"/>
      <c r="FS19" s="415" t="str">
        <f>IFERROR(FR19/'Donnees de base'!AI19,"")</f>
        <v/>
      </c>
      <c r="FT19" s="386"/>
      <c r="FU19" s="415" t="str">
        <f>IFERROR(FT19/'Donnees de base'!AJ19,"")</f>
        <v/>
      </c>
      <c r="FV19" s="416">
        <f t="shared" si="32"/>
        <v>0</v>
      </c>
      <c r="FW19" s="386"/>
      <c r="FX19" s="415" t="str">
        <f>IFERROR(FW19/'Donnees de base'!AK19,"")</f>
        <v/>
      </c>
      <c r="FY19" s="386"/>
      <c r="FZ19" s="415" t="str">
        <f>IFERROR(FY19/'Donnees de base'!AL19,"")</f>
        <v/>
      </c>
      <c r="GA19" s="386"/>
      <c r="GB19" s="415" t="str">
        <f>IFERROR(GA19/'Donnees de base'!AM19,"")</f>
        <v/>
      </c>
      <c r="GC19" s="416">
        <f t="shared" si="33"/>
        <v>0</v>
      </c>
      <c r="GD19" s="386"/>
      <c r="GE19" s="415" t="str">
        <f>IFERROR(GD19/'Donnees de base'!AN19,"")</f>
        <v/>
      </c>
      <c r="GF19" s="101"/>
      <c r="GG19" s="415" t="str">
        <f>IFERROR(GF19/'Donnees de base'!AO19,"")</f>
        <v/>
      </c>
      <c r="GH19" s="386"/>
      <c r="GI19" s="415" t="str">
        <f>IFERROR(GH19/'Donnees de base'!AP19,"")</f>
        <v/>
      </c>
      <c r="GJ19" s="386">
        <v>0</v>
      </c>
      <c r="GK19" s="417" t="str">
        <f>IFERROR(GJ19/'Donnees de base'!AQ19,"")</f>
        <v/>
      </c>
      <c r="GL19" s="418">
        <f t="shared" si="34"/>
        <v>0</v>
      </c>
      <c r="GM19" s="397"/>
      <c r="GN19" s="415" t="str">
        <f>IFERROR(GM19/'Donnees de base'!AS19,"")</f>
        <v/>
      </c>
      <c r="GO19" s="386"/>
      <c r="GP19" s="415" t="str">
        <f>IFERROR(GO19/'Donnees de base'!AT19,"")</f>
        <v/>
      </c>
      <c r="GQ19" s="386"/>
      <c r="GR19" s="415" t="str">
        <f>IFERROR(GQ19/'Donnees de base'!AU19,"")</f>
        <v/>
      </c>
      <c r="GS19" s="386"/>
      <c r="GT19" s="415" t="str">
        <f>IFERROR(GS19/'Donnees de base'!AV19,"")</f>
        <v/>
      </c>
      <c r="GU19" s="386"/>
      <c r="GV19" s="415" t="str">
        <f>IFERROR(GU19/'Donnees de base'!AW19,"")</f>
        <v/>
      </c>
      <c r="GW19" s="416">
        <f t="shared" si="35"/>
        <v>0</v>
      </c>
      <c r="GX19" s="386"/>
      <c r="GY19" s="415" t="str">
        <f>IFERROR(GX19/'Donnees de base'!AX19,"")</f>
        <v/>
      </c>
      <c r="GZ19" s="386"/>
      <c r="HA19" s="415" t="str">
        <f>IFERROR(GZ19/'Donnees de base'!AY19,"")</f>
        <v/>
      </c>
      <c r="HB19" s="386"/>
      <c r="HC19" s="415" t="str">
        <f>IFERROR(HB19/'Donnees de base'!AZ19,"")</f>
        <v/>
      </c>
      <c r="HD19" s="416">
        <f t="shared" si="36"/>
        <v>0</v>
      </c>
      <c r="HE19" s="386"/>
      <c r="HF19" s="415" t="str">
        <f>IFERROR(HE19/'Donnees de base'!BA19,"")</f>
        <v/>
      </c>
      <c r="HG19" s="386"/>
      <c r="HH19" s="415" t="str">
        <f>IFERROR(HG19/'Donnees de base'!BB19,"")</f>
        <v/>
      </c>
      <c r="HI19" s="386"/>
      <c r="HJ19" s="415" t="str">
        <f>IFERROR(HI19/'Donnees de base'!BC19,"")</f>
        <v/>
      </c>
      <c r="HK19" s="416">
        <f t="shared" si="37"/>
        <v>0</v>
      </c>
      <c r="HL19" s="386"/>
      <c r="HM19" s="415" t="str">
        <f>IFERROR(HL19/'Donnees de base'!BD19,"")</f>
        <v/>
      </c>
      <c r="HN19" s="386"/>
      <c r="HO19" s="415" t="str">
        <f>IFERROR(HN19/'Donnees de base'!BE19,"")</f>
        <v/>
      </c>
      <c r="HP19" s="386"/>
      <c r="HQ19" s="415" t="str">
        <f>IFERROR(HP19/'Donnees de base'!BF19,"")</f>
        <v/>
      </c>
      <c r="HR19" s="386"/>
      <c r="HS19" s="417" t="str">
        <f>IFERROR(HR19/'Donnees de base'!BG19,"")</f>
        <v/>
      </c>
      <c r="HT19" s="418">
        <f t="shared" si="38"/>
        <v>0</v>
      </c>
      <c r="HU19" s="397"/>
      <c r="HV19" s="415" t="str">
        <f>IFERROR(HU19/'Donnees de base'!BI19,"")</f>
        <v/>
      </c>
      <c r="HW19" s="386"/>
      <c r="HX19" s="415" t="str">
        <f>IFERROR(HW19/'Donnees de base'!BJ19,"")</f>
        <v/>
      </c>
      <c r="HY19" s="386"/>
      <c r="HZ19" s="415" t="str">
        <f>IFERROR(HY19/'Donnees de base'!BK19,"")</f>
        <v/>
      </c>
      <c r="IA19" s="386"/>
      <c r="IB19" s="415" t="str">
        <f>IFERROR(IA19/'Donnees de base'!BL19,"")</f>
        <v/>
      </c>
      <c r="IC19" s="386"/>
      <c r="ID19" s="415" t="str">
        <f>IFERROR(IC19/'Donnees de base'!BM19,"")</f>
        <v/>
      </c>
      <c r="IE19" s="416">
        <f t="shared" si="39"/>
        <v>0</v>
      </c>
      <c r="IF19" s="386"/>
      <c r="IG19" s="415" t="str">
        <f>IFERROR(IF19/'Donnees de base'!BN19,"")</f>
        <v/>
      </c>
      <c r="IH19" s="386"/>
      <c r="II19" s="415" t="str">
        <f>IFERROR(IH19/'Donnees de base'!BO19,"")</f>
        <v/>
      </c>
      <c r="IJ19" s="386"/>
      <c r="IK19" s="415" t="str">
        <f>IFERROR(IJ19/'Donnees de base'!BP19,"")</f>
        <v/>
      </c>
      <c r="IL19" s="416">
        <f t="shared" si="40"/>
        <v>0</v>
      </c>
      <c r="IM19" s="386"/>
      <c r="IN19" s="415" t="str">
        <f>IFERROR(IM19/'Donnees de base'!BQ19,"")</f>
        <v/>
      </c>
      <c r="IO19" s="386"/>
      <c r="IP19" s="415" t="str">
        <f>IFERROR(IO19/'Donnees de base'!BR19,"")</f>
        <v/>
      </c>
      <c r="IQ19" s="386"/>
      <c r="IR19" s="415" t="str">
        <f>IFERROR(IQ19/'Donnees de base'!BS19,"")</f>
        <v/>
      </c>
      <c r="IS19" s="416">
        <f t="shared" si="41"/>
        <v>0</v>
      </c>
      <c r="IT19" s="386"/>
      <c r="IU19" s="415" t="str">
        <f>IFERROR(IT19/'Donnees de base'!BT19,"")</f>
        <v/>
      </c>
      <c r="IV19" s="386"/>
      <c r="IW19" s="415" t="str">
        <f>IFERROR(IV19/'Donnees de base'!BU19,"")</f>
        <v/>
      </c>
      <c r="IX19" s="386"/>
      <c r="IY19" s="415" t="str">
        <f>IFERROR(IX19/'Donnees de base'!BV19,"")</f>
        <v/>
      </c>
      <c r="IZ19" s="386"/>
      <c r="JA19" s="417" t="str">
        <f>IFERROR(IZ19/'Donnees de base'!BW19,"")</f>
        <v/>
      </c>
      <c r="JB19" s="418">
        <f t="shared" si="42"/>
        <v>0</v>
      </c>
      <c r="JC19" s="397"/>
      <c r="JD19" s="415" t="str">
        <f>IFERROR(JC19/'Donnees de base'!BY19,"")</f>
        <v/>
      </c>
      <c r="JE19" s="386"/>
      <c r="JF19" s="386"/>
      <c r="JG19" s="386"/>
      <c r="JH19" s="386"/>
      <c r="JI19" s="389">
        <f t="shared" si="43"/>
        <v>0</v>
      </c>
      <c r="JJ19" s="417" t="str">
        <f>IFERROR(JI19/('Donnees de base'!CD19-'Donnees de base'!BY19),"")</f>
        <v/>
      </c>
      <c r="JK19" s="418">
        <f t="shared" si="44"/>
        <v>0</v>
      </c>
    </row>
    <row r="20" spans="1:271" ht="15.4">
      <c r="A20" s="214" t="str">
        <f>IF('Donnees de base'!A20="","",'Donnees de base'!A20)</f>
        <v>COUP</v>
      </c>
      <c r="B20" s="215" t="str">
        <f>IF('Donnees de base'!B20="","",'Donnees de base'!B20)</f>
        <v>GPEI</v>
      </c>
      <c r="C20" s="215" t="str">
        <f>IF('Donnees de base'!C20="","",'Donnees de base'!C20)</f>
        <v>DATA</v>
      </c>
      <c r="D20" s="215" t="str">
        <f>IF('Donnees de base'!D20="","",'Donnees de base'!D20)</f>
        <v/>
      </c>
      <c r="E20" s="216" t="str">
        <f>IF('Donnees de base'!H20="","",'Donnees de base'!H20)</f>
        <v/>
      </c>
      <c r="F20" s="227">
        <v>0</v>
      </c>
      <c r="G20" s="228"/>
      <c r="H20" s="229" t="str">
        <f>IF('Donnees de base'!Y20="","",'Donnees de base'!Y20)</f>
        <v/>
      </c>
      <c r="I20" s="106"/>
      <c r="J20" s="230">
        <f t="shared" si="0"/>
        <v>0</v>
      </c>
      <c r="K20" s="105"/>
      <c r="L20" s="106"/>
      <c r="M20" s="230">
        <f t="shared" si="1"/>
        <v>0</v>
      </c>
      <c r="N20" s="105"/>
      <c r="O20" s="105"/>
      <c r="P20" s="231">
        <f t="shared" si="2"/>
        <v>0</v>
      </c>
      <c r="Q20" s="105"/>
      <c r="R20" s="105"/>
      <c r="S20" s="231">
        <f t="shared" si="3"/>
        <v>0</v>
      </c>
      <c r="T20" s="232">
        <f t="shared" ref="T20:U20" si="105">SUM(N20,Q20)</f>
        <v>0</v>
      </c>
      <c r="U20" s="232">
        <f t="shared" si="105"/>
        <v>0</v>
      </c>
      <c r="V20" s="231">
        <f t="shared" si="5"/>
        <v>0</v>
      </c>
      <c r="W20" s="105"/>
      <c r="X20" s="228"/>
      <c r="Y20" s="103"/>
      <c r="Z20" s="105"/>
      <c r="AA20" s="105"/>
      <c r="AB20" s="105"/>
      <c r="AC20" s="106"/>
      <c r="AD20" s="107"/>
      <c r="AE20" s="228"/>
      <c r="AF20" s="103"/>
      <c r="AG20" s="105"/>
      <c r="AH20" s="105"/>
      <c r="AI20" s="105"/>
      <c r="AJ20" s="105"/>
      <c r="AK20" s="105"/>
      <c r="AL20" s="105"/>
      <c r="AM20" s="105"/>
      <c r="AN20" s="106"/>
      <c r="AO20" s="107"/>
      <c r="AP20" s="105"/>
      <c r="AQ20" s="105"/>
      <c r="AR20" s="105"/>
      <c r="AS20" s="105"/>
      <c r="AT20" s="105"/>
      <c r="AU20" s="105"/>
      <c r="AV20" s="105"/>
      <c r="AW20" s="228"/>
      <c r="AX20" s="103"/>
      <c r="AY20" s="105"/>
      <c r="AZ20" s="105"/>
      <c r="BA20" s="105"/>
      <c r="BB20" s="105"/>
      <c r="BC20" s="105"/>
      <c r="BD20" s="105"/>
      <c r="BE20" s="105"/>
      <c r="BF20" s="105"/>
      <c r="BG20" s="105"/>
      <c r="BH20" s="105"/>
      <c r="BI20" s="106"/>
      <c r="BJ20" s="107"/>
      <c r="BK20" s="228"/>
      <c r="BL20" s="379" t="str">
        <f t="shared" si="6"/>
        <v/>
      </c>
      <c r="BM20" s="380" t="str">
        <f t="shared" si="7"/>
        <v/>
      </c>
      <c r="BN20" s="380" t="str">
        <f>IFERROR(K20/('Donnees de base'!M20*0.48),"")</f>
        <v/>
      </c>
      <c r="BO20" s="380" t="str">
        <f>IFERROR(L20/('Donnees de base'!M20*0.52),"")</f>
        <v/>
      </c>
      <c r="BP20" s="380" t="str">
        <f>IFERROR(T20/('Donnees de base'!K20*0.48),"")</f>
        <v/>
      </c>
      <c r="BQ20" s="380" t="str">
        <f>IFERROR(U20/('Donnees de base'!K20*0.52),"")</f>
        <v/>
      </c>
      <c r="BR20" s="380" t="str">
        <f>IFERROR(W20/('Donnees de base'!L20*0.48),"")</f>
        <v/>
      </c>
      <c r="BS20" s="380" t="str">
        <f>IFERROR(X20/('Donnees de base'!L20*0.52),"")</f>
        <v/>
      </c>
      <c r="BT20" s="380" t="s">
        <v>309</v>
      </c>
      <c r="BU20" s="381" t="s">
        <v>309</v>
      </c>
      <c r="BV20" s="380" t="s">
        <v>309</v>
      </c>
      <c r="BW20" s="380" t="s">
        <v>309</v>
      </c>
      <c r="BX20" s="380" t="s">
        <v>309</v>
      </c>
      <c r="BY20" s="380" t="s">
        <v>309</v>
      </c>
      <c r="BZ20" s="380" t="s">
        <v>309</v>
      </c>
      <c r="CA20" s="380" t="s">
        <v>309</v>
      </c>
      <c r="CB20" s="380" t="s">
        <v>309</v>
      </c>
      <c r="CC20" s="380" t="s">
        <v>309</v>
      </c>
      <c r="CD20" s="380" t="str">
        <f>IFERROR(AN20/('Donnees de base'!M20*0.48),"")</f>
        <v/>
      </c>
      <c r="CE20" s="380" t="s">
        <v>309</v>
      </c>
      <c r="CF20" s="380" t="s">
        <v>309</v>
      </c>
      <c r="CG20" s="380" t="s">
        <v>309</v>
      </c>
      <c r="CH20" s="382" t="s">
        <v>309</v>
      </c>
      <c r="CI20" s="332"/>
      <c r="CJ20" s="333" t="str">
        <f>IF('Donnees de base'!C20="","",'Donnees de base'!C20)</f>
        <v>DATA</v>
      </c>
      <c r="CK20" s="333" t="str">
        <f>IF('Donnees de base'!D20="","",'Donnees de base'!D20)</f>
        <v/>
      </c>
      <c r="CL20" s="333">
        <f>IF('Donnees de base'!G20="","",'Donnees de base'!G20)</f>
        <v>0</v>
      </c>
      <c r="CM20" s="386"/>
      <c r="CN20" s="383" t="s">
        <v>309</v>
      </c>
      <c r="CO20" s="335">
        <f>IF('Donnees de base'!K20="","",'Donnees de base'!K20)</f>
        <v>0</v>
      </c>
      <c r="CP20" s="397"/>
      <c r="CQ20" s="386"/>
      <c r="CR20" s="386"/>
      <c r="CS20" s="387"/>
      <c r="CT20" s="419">
        <f t="shared" si="8"/>
        <v>0</v>
      </c>
      <c r="CU20" s="389">
        <f t="shared" si="9"/>
        <v>0</v>
      </c>
      <c r="CV20" s="420">
        <f t="shared" si="10"/>
        <v>0</v>
      </c>
      <c r="CW20" s="397"/>
      <c r="CX20" s="386"/>
      <c r="CY20" s="386"/>
      <c r="CZ20" s="391"/>
      <c r="DA20" s="419">
        <f t="shared" si="11"/>
        <v>0</v>
      </c>
      <c r="DB20" s="389">
        <f t="shared" si="12"/>
        <v>0</v>
      </c>
      <c r="DC20" s="420">
        <f t="shared" si="13"/>
        <v>0</v>
      </c>
      <c r="DD20" s="395">
        <v>0</v>
      </c>
      <c r="DE20" s="386">
        <v>0</v>
      </c>
      <c r="DF20" s="386">
        <v>0</v>
      </c>
      <c r="DG20" s="396">
        <v>0</v>
      </c>
      <c r="DH20" s="419">
        <f t="shared" si="14"/>
        <v>0</v>
      </c>
      <c r="DI20" s="389">
        <f t="shared" si="15"/>
        <v>0</v>
      </c>
      <c r="DJ20" s="420">
        <f t="shared" si="16"/>
        <v>0</v>
      </c>
      <c r="DK20" s="397"/>
      <c r="DL20" s="386"/>
      <c r="DM20" s="386"/>
      <c r="DN20" s="391"/>
      <c r="DO20" s="348">
        <f t="shared" si="17"/>
        <v>0</v>
      </c>
      <c r="DP20" s="333">
        <f t="shared" si="18"/>
        <v>0</v>
      </c>
      <c r="DQ20" s="349">
        <f t="shared" si="19"/>
        <v>0</v>
      </c>
      <c r="DR20" s="430">
        <f t="shared" ref="DR20:DS20" si="106">SUM(CT20,DH20)</f>
        <v>0</v>
      </c>
      <c r="DS20" s="399">
        <f t="shared" si="106"/>
        <v>0</v>
      </c>
      <c r="DT20" s="431">
        <f t="shared" si="21"/>
        <v>0</v>
      </c>
      <c r="DU20" s="401">
        <f t="shared" ref="DU20:DV20" si="107">SUM(DA20,DO20)</f>
        <v>0</v>
      </c>
      <c r="DV20" s="399">
        <f t="shared" si="107"/>
        <v>0</v>
      </c>
      <c r="DW20" s="402">
        <f t="shared" si="23"/>
        <v>0</v>
      </c>
      <c r="DX20" s="432">
        <f t="shared" ref="DX20:DY20" si="108">SUM(CP20,CR20,CW20,CY20,DD20,DF20,DK20,DM20)</f>
        <v>0</v>
      </c>
      <c r="DY20" s="351">
        <f t="shared" si="108"/>
        <v>0</v>
      </c>
      <c r="DZ20" s="354">
        <f t="shared" si="25"/>
        <v>0</v>
      </c>
      <c r="EA20" s="531"/>
      <c r="EB20" s="532"/>
      <c r="EC20" s="533"/>
      <c r="ED20" s="530"/>
      <c r="EE20" s="408">
        <f t="shared" si="26"/>
        <v>0</v>
      </c>
      <c r="EF20" s="409">
        <f t="shared" si="27"/>
        <v>0</v>
      </c>
      <c r="EG20" s="410" t="str">
        <f>IFERROR(EF20/'Donnees de base'!E20,"")</f>
        <v/>
      </c>
      <c r="EH20" s="410">
        <f t="shared" si="28"/>
        <v>0</v>
      </c>
      <c r="EI20" s="411" t="str">
        <f>IFERROR(EH20/'Donnees de base'!F20,"")</f>
        <v/>
      </c>
      <c r="EJ20" s="365">
        <f t="shared" si="29"/>
        <v>0</v>
      </c>
      <c r="EK20" s="366" t="str">
        <f>IFERROR(EJ20/'Donnees de base'!G20,"")</f>
        <v/>
      </c>
      <c r="EL20" s="412" t="str">
        <f>IFERROR(DZ20/'Donnees de base'!K20,"")</f>
        <v/>
      </c>
      <c r="EM20" s="413" t="str">
        <f>IFERROR(DZ20/'Donnees de base'!P20,"")</f>
        <v/>
      </c>
      <c r="EN20" s="413" t="str">
        <f>IFERROR(DZ20/'Donnees de base'!T20,"")</f>
        <v/>
      </c>
      <c r="EO20" s="413" t="str">
        <f>IFERROR(EE20/'Donnees de base'!L20,"")</f>
        <v/>
      </c>
      <c r="EP20" s="370" t="str">
        <f>IFERROR(EJ20/('Donnees de base'!K20+'Donnees de base'!L20),"")</f>
        <v/>
      </c>
      <c r="EQ20" s="346"/>
      <c r="ER20" s="525">
        <v>0</v>
      </c>
      <c r="ES20" s="372">
        <f t="shared" si="30"/>
        <v>0</v>
      </c>
      <c r="ET20" s="84"/>
      <c r="EU20" s="84"/>
      <c r="EV20" s="373" t="str">
        <f>IFERROR((((ET20+EU20)*'Donnees de base'!$X$49)-(DZ20+EE20))/((ET20+EU20)*'Donnees de base'!$X$49),"")</f>
        <v/>
      </c>
      <c r="EW20" s="374">
        <f>IFERROR(Jour3!EW20-(ET20+EU20),"")</f>
        <v>0</v>
      </c>
      <c r="EX20" s="421"/>
      <c r="EY20" s="110"/>
      <c r="EZ20" s="110"/>
      <c r="FA20" s="422"/>
      <c r="FB20" s="423"/>
      <c r="FC20" s="110"/>
      <c r="FD20" s="424"/>
      <c r="FE20" s="395"/>
      <c r="FF20" s="415" t="str">
        <f>IFERROR(FE20/'Donnees de base'!AC20,"")</f>
        <v/>
      </c>
      <c r="FG20" s="386"/>
      <c r="FH20" s="415" t="str">
        <f>IFERROR(FG20/'Donnees de base'!AD20,"")</f>
        <v/>
      </c>
      <c r="FI20" s="386"/>
      <c r="FJ20" s="415" t="str">
        <f>IFERROR(FI20/'Donnees de base'!AE20,"")</f>
        <v/>
      </c>
      <c r="FK20" s="386"/>
      <c r="FL20" s="415" t="str">
        <f>IFERROR(FK20/'Donnees de base'!AF20,"")</f>
        <v/>
      </c>
      <c r="FM20" s="386"/>
      <c r="FN20" s="415" t="str">
        <f>IFERROR(FM20/'Donnees de base'!AG20,"")</f>
        <v/>
      </c>
      <c r="FO20" s="416">
        <f t="shared" si="31"/>
        <v>0</v>
      </c>
      <c r="FP20" s="386"/>
      <c r="FQ20" s="415" t="str">
        <f>IFERROR(FP20/'Donnees de base'!AH20,"")</f>
        <v/>
      </c>
      <c r="FR20" s="386"/>
      <c r="FS20" s="415" t="str">
        <f>IFERROR(FR20/'Donnees de base'!AI20,"")</f>
        <v/>
      </c>
      <c r="FT20" s="386"/>
      <c r="FU20" s="415" t="str">
        <f>IFERROR(FT20/'Donnees de base'!AJ20,"")</f>
        <v/>
      </c>
      <c r="FV20" s="416">
        <f t="shared" si="32"/>
        <v>0</v>
      </c>
      <c r="FW20" s="386"/>
      <c r="FX20" s="415" t="str">
        <f>IFERROR(FW20/'Donnees de base'!AK20,"")</f>
        <v/>
      </c>
      <c r="FY20" s="386"/>
      <c r="FZ20" s="415" t="str">
        <f>IFERROR(FY20/'Donnees de base'!AL20,"")</f>
        <v/>
      </c>
      <c r="GA20" s="386"/>
      <c r="GB20" s="415" t="str">
        <f>IFERROR(GA20/'Donnees de base'!AM20,"")</f>
        <v/>
      </c>
      <c r="GC20" s="416">
        <f t="shared" si="33"/>
        <v>0</v>
      </c>
      <c r="GD20" s="386"/>
      <c r="GE20" s="415" t="str">
        <f>IFERROR(GD20/'Donnees de base'!AN20,"")</f>
        <v/>
      </c>
      <c r="GF20" s="101"/>
      <c r="GG20" s="415" t="str">
        <f>IFERROR(GF20/'Donnees de base'!AO20,"")</f>
        <v/>
      </c>
      <c r="GH20" s="386"/>
      <c r="GI20" s="415" t="str">
        <f>IFERROR(GH20/'Donnees de base'!AP20,"")</f>
        <v/>
      </c>
      <c r="GJ20" s="386"/>
      <c r="GK20" s="417" t="str">
        <f>IFERROR(GJ20/'Donnees de base'!AQ20,"")</f>
        <v/>
      </c>
      <c r="GL20" s="418">
        <f t="shared" si="34"/>
        <v>0</v>
      </c>
      <c r="GM20" s="397"/>
      <c r="GN20" s="415" t="str">
        <f>IFERROR(GM20/'Donnees de base'!AS20,"")</f>
        <v/>
      </c>
      <c r="GO20" s="386"/>
      <c r="GP20" s="415" t="str">
        <f>IFERROR(GO20/'Donnees de base'!AT20,"")</f>
        <v/>
      </c>
      <c r="GQ20" s="386"/>
      <c r="GR20" s="415" t="str">
        <f>IFERROR(GQ20/'Donnees de base'!AU20,"")</f>
        <v/>
      </c>
      <c r="GS20" s="386"/>
      <c r="GT20" s="415" t="str">
        <f>IFERROR(GS20/'Donnees de base'!AV20,"")</f>
        <v/>
      </c>
      <c r="GU20" s="386"/>
      <c r="GV20" s="415" t="str">
        <f>IFERROR(GU20/'Donnees de base'!AW20,"")</f>
        <v/>
      </c>
      <c r="GW20" s="416">
        <f t="shared" si="35"/>
        <v>0</v>
      </c>
      <c r="GX20" s="386"/>
      <c r="GY20" s="415" t="str">
        <f>IFERROR(GX20/'Donnees de base'!AX20,"")</f>
        <v/>
      </c>
      <c r="GZ20" s="386"/>
      <c r="HA20" s="415" t="str">
        <f>IFERROR(GZ20/'Donnees de base'!AY20,"")</f>
        <v/>
      </c>
      <c r="HB20" s="386"/>
      <c r="HC20" s="415" t="str">
        <f>IFERROR(HB20/'Donnees de base'!AZ20,"")</f>
        <v/>
      </c>
      <c r="HD20" s="416">
        <f t="shared" si="36"/>
        <v>0</v>
      </c>
      <c r="HE20" s="386"/>
      <c r="HF20" s="415" t="str">
        <f>IFERROR(HE20/'Donnees de base'!BA20,"")</f>
        <v/>
      </c>
      <c r="HG20" s="386"/>
      <c r="HH20" s="415" t="str">
        <f>IFERROR(HG20/'Donnees de base'!BB20,"")</f>
        <v/>
      </c>
      <c r="HI20" s="386"/>
      <c r="HJ20" s="415" t="str">
        <f>IFERROR(HI20/'Donnees de base'!BC20,"")</f>
        <v/>
      </c>
      <c r="HK20" s="416">
        <f t="shared" si="37"/>
        <v>0</v>
      </c>
      <c r="HL20" s="386"/>
      <c r="HM20" s="415" t="str">
        <f>IFERROR(HL20/'Donnees de base'!BD20,"")</f>
        <v/>
      </c>
      <c r="HN20" s="386"/>
      <c r="HO20" s="415" t="str">
        <f>IFERROR(HN20/'Donnees de base'!BE20,"")</f>
        <v/>
      </c>
      <c r="HP20" s="386"/>
      <c r="HQ20" s="415" t="str">
        <f>IFERROR(HP20/'Donnees de base'!BF20,"")</f>
        <v/>
      </c>
      <c r="HR20" s="386"/>
      <c r="HS20" s="417" t="str">
        <f>IFERROR(HR20/'Donnees de base'!BG20,"")</f>
        <v/>
      </c>
      <c r="HT20" s="418">
        <f t="shared" si="38"/>
        <v>0</v>
      </c>
      <c r="HU20" s="397"/>
      <c r="HV20" s="415" t="str">
        <f>IFERROR(HU20/'Donnees de base'!BI20,"")</f>
        <v/>
      </c>
      <c r="HW20" s="386"/>
      <c r="HX20" s="415" t="str">
        <f>IFERROR(HW20/'Donnees de base'!BJ20,"")</f>
        <v/>
      </c>
      <c r="HY20" s="386"/>
      <c r="HZ20" s="415" t="str">
        <f>IFERROR(HY20/'Donnees de base'!BK20,"")</f>
        <v/>
      </c>
      <c r="IA20" s="386"/>
      <c r="IB20" s="415" t="str">
        <f>IFERROR(IA20/'Donnees de base'!BL20,"")</f>
        <v/>
      </c>
      <c r="IC20" s="386"/>
      <c r="ID20" s="415" t="str">
        <f>IFERROR(IC20/'Donnees de base'!BM20,"")</f>
        <v/>
      </c>
      <c r="IE20" s="416">
        <f t="shared" si="39"/>
        <v>0</v>
      </c>
      <c r="IF20" s="386"/>
      <c r="IG20" s="415" t="str">
        <f>IFERROR(IF20/'Donnees de base'!BN20,"")</f>
        <v/>
      </c>
      <c r="IH20" s="386"/>
      <c r="II20" s="415" t="str">
        <f>IFERROR(IH20/'Donnees de base'!BO20,"")</f>
        <v/>
      </c>
      <c r="IJ20" s="386"/>
      <c r="IK20" s="415" t="str">
        <f>IFERROR(IJ20/'Donnees de base'!BP20,"")</f>
        <v/>
      </c>
      <c r="IL20" s="416">
        <f t="shared" si="40"/>
        <v>0</v>
      </c>
      <c r="IM20" s="386"/>
      <c r="IN20" s="415" t="str">
        <f>IFERROR(IM20/'Donnees de base'!BQ20,"")</f>
        <v/>
      </c>
      <c r="IO20" s="386"/>
      <c r="IP20" s="415" t="str">
        <f>IFERROR(IO20/'Donnees de base'!BR20,"")</f>
        <v/>
      </c>
      <c r="IQ20" s="386"/>
      <c r="IR20" s="415" t="str">
        <f>IFERROR(IQ20/'Donnees de base'!BS20,"")</f>
        <v/>
      </c>
      <c r="IS20" s="416">
        <f t="shared" si="41"/>
        <v>0</v>
      </c>
      <c r="IT20" s="386"/>
      <c r="IU20" s="415" t="str">
        <f>IFERROR(IT20/'Donnees de base'!BT20,"")</f>
        <v/>
      </c>
      <c r="IV20" s="386"/>
      <c r="IW20" s="415" t="str">
        <f>IFERROR(IV20/'Donnees de base'!BU20,"")</f>
        <v/>
      </c>
      <c r="IX20" s="386"/>
      <c r="IY20" s="415" t="str">
        <f>IFERROR(IX20/'Donnees de base'!BV20,"")</f>
        <v/>
      </c>
      <c r="IZ20" s="386"/>
      <c r="JA20" s="417" t="str">
        <f>IFERROR(IZ20/'Donnees de base'!BW20,"")</f>
        <v/>
      </c>
      <c r="JB20" s="418">
        <f t="shared" si="42"/>
        <v>0</v>
      </c>
      <c r="JC20" s="397"/>
      <c r="JD20" s="415" t="str">
        <f>IFERROR(JC20/'Donnees de base'!BY20,"")</f>
        <v/>
      </c>
      <c r="JE20" s="386"/>
      <c r="JF20" s="386"/>
      <c r="JG20" s="386"/>
      <c r="JH20" s="386"/>
      <c r="JI20" s="389">
        <f t="shared" si="43"/>
        <v>0</v>
      </c>
      <c r="JJ20" s="417" t="str">
        <f>IFERROR(JI20/('Donnees de base'!CD20-'Donnees de base'!BY20),"")</f>
        <v/>
      </c>
      <c r="JK20" s="418">
        <f t="shared" si="44"/>
        <v>0</v>
      </c>
    </row>
    <row r="21" spans="1:271" ht="15.4">
      <c r="A21" s="214" t="str">
        <f>IF('Donnees de base'!A21="","",'Donnees de base'!A21)</f>
        <v>COUP</v>
      </c>
      <c r="B21" s="215" t="str">
        <f>IF('Donnees de base'!B21="","",'Donnees de base'!B21)</f>
        <v>GPEI</v>
      </c>
      <c r="C21" s="215" t="str">
        <f>IF('Donnees de base'!C21="","",'Donnees de base'!C21)</f>
        <v>DATA</v>
      </c>
      <c r="D21" s="215" t="str">
        <f>IF('Donnees de base'!D21="","",'Donnees de base'!D21)</f>
        <v/>
      </c>
      <c r="E21" s="216" t="str">
        <f>IF('Donnees de base'!H21="","",'Donnees de base'!H21)</f>
        <v/>
      </c>
      <c r="F21" s="227">
        <v>0</v>
      </c>
      <c r="G21" s="228"/>
      <c r="H21" s="229" t="str">
        <f>IF('Donnees de base'!Y21="","",'Donnees de base'!Y21)</f>
        <v/>
      </c>
      <c r="I21" s="106"/>
      <c r="J21" s="230">
        <f t="shared" si="0"/>
        <v>0</v>
      </c>
      <c r="K21" s="105"/>
      <c r="L21" s="106"/>
      <c r="M21" s="230">
        <f t="shared" si="1"/>
        <v>0</v>
      </c>
      <c r="N21" s="105"/>
      <c r="O21" s="105"/>
      <c r="P21" s="231">
        <f t="shared" si="2"/>
        <v>0</v>
      </c>
      <c r="Q21" s="105"/>
      <c r="R21" s="105"/>
      <c r="S21" s="231">
        <f t="shared" si="3"/>
        <v>0</v>
      </c>
      <c r="T21" s="232">
        <f t="shared" ref="T21:U21" si="109">SUM(N21,Q21)</f>
        <v>0</v>
      </c>
      <c r="U21" s="232">
        <f t="shared" si="109"/>
        <v>0</v>
      </c>
      <c r="V21" s="231">
        <f t="shared" si="5"/>
        <v>0</v>
      </c>
      <c r="W21" s="105"/>
      <c r="X21" s="228"/>
      <c r="Y21" s="103"/>
      <c r="Z21" s="105"/>
      <c r="AA21" s="105"/>
      <c r="AB21" s="105"/>
      <c r="AC21" s="106"/>
      <c r="AD21" s="107"/>
      <c r="AE21" s="228"/>
      <c r="AF21" s="103"/>
      <c r="AG21" s="105"/>
      <c r="AH21" s="105"/>
      <c r="AI21" s="105"/>
      <c r="AJ21" s="105"/>
      <c r="AK21" s="105"/>
      <c r="AL21" s="105"/>
      <c r="AM21" s="105"/>
      <c r="AN21" s="106"/>
      <c r="AO21" s="107"/>
      <c r="AP21" s="105"/>
      <c r="AQ21" s="105"/>
      <c r="AR21" s="105"/>
      <c r="AS21" s="105"/>
      <c r="AT21" s="105"/>
      <c r="AU21" s="105"/>
      <c r="AV21" s="105"/>
      <c r="AW21" s="228"/>
      <c r="AX21" s="103"/>
      <c r="AY21" s="105"/>
      <c r="AZ21" s="105"/>
      <c r="BA21" s="105"/>
      <c r="BB21" s="105"/>
      <c r="BC21" s="105"/>
      <c r="BD21" s="105"/>
      <c r="BE21" s="105"/>
      <c r="BF21" s="105"/>
      <c r="BG21" s="105"/>
      <c r="BH21" s="105"/>
      <c r="BI21" s="106"/>
      <c r="BJ21" s="107"/>
      <c r="BK21" s="228"/>
      <c r="BL21" s="379" t="str">
        <f t="shared" si="6"/>
        <v/>
      </c>
      <c r="BM21" s="380" t="str">
        <f t="shared" si="7"/>
        <v/>
      </c>
      <c r="BN21" s="380" t="str">
        <f>IFERROR(K21/('Donnees de base'!M21*0.48),"")</f>
        <v/>
      </c>
      <c r="BO21" s="380" t="str">
        <f>IFERROR(L21/('Donnees de base'!M21*0.52),"")</f>
        <v/>
      </c>
      <c r="BP21" s="380" t="str">
        <f>IFERROR(T21/('Donnees de base'!K21*0.48),"")</f>
        <v/>
      </c>
      <c r="BQ21" s="380" t="str">
        <f>IFERROR(U21/('Donnees de base'!K21*0.52),"")</f>
        <v/>
      </c>
      <c r="BR21" s="380" t="str">
        <f>IFERROR(W21/('Donnees de base'!L21*0.48),"")</f>
        <v/>
      </c>
      <c r="BS21" s="380" t="str">
        <f>IFERROR(X21/('Donnees de base'!L21*0.52),"")</f>
        <v/>
      </c>
      <c r="BT21" s="380" t="s">
        <v>309</v>
      </c>
      <c r="BU21" s="381" t="s">
        <v>309</v>
      </c>
      <c r="BV21" s="380" t="s">
        <v>309</v>
      </c>
      <c r="BW21" s="380" t="s">
        <v>309</v>
      </c>
      <c r="BX21" s="380" t="s">
        <v>309</v>
      </c>
      <c r="BY21" s="380" t="s">
        <v>309</v>
      </c>
      <c r="BZ21" s="380" t="s">
        <v>309</v>
      </c>
      <c r="CA21" s="380" t="s">
        <v>309</v>
      </c>
      <c r="CB21" s="380" t="s">
        <v>309</v>
      </c>
      <c r="CC21" s="380" t="s">
        <v>309</v>
      </c>
      <c r="CD21" s="380" t="str">
        <f>IFERROR(AN21/('Donnees de base'!M21*0.48),"")</f>
        <v/>
      </c>
      <c r="CE21" s="380" t="s">
        <v>309</v>
      </c>
      <c r="CF21" s="380" t="s">
        <v>309</v>
      </c>
      <c r="CG21" s="380" t="s">
        <v>309</v>
      </c>
      <c r="CH21" s="382" t="s">
        <v>309</v>
      </c>
      <c r="CI21" s="332"/>
      <c r="CJ21" s="333" t="str">
        <f>IF('Donnees de base'!C21="","",'Donnees de base'!C21)</f>
        <v>DATA</v>
      </c>
      <c r="CK21" s="333" t="str">
        <f>IF('Donnees de base'!D21="","",'Donnees de base'!D21)</f>
        <v/>
      </c>
      <c r="CL21" s="333">
        <f>IF('Donnees de base'!G21="","",'Donnees de base'!G21)</f>
        <v>0</v>
      </c>
      <c r="CM21" s="110"/>
      <c r="CN21" s="383" t="s">
        <v>309</v>
      </c>
      <c r="CO21" s="335">
        <f>IF('Donnees de base'!K21="","",'Donnees de base'!K21)</f>
        <v>0</v>
      </c>
      <c r="CP21" s="423"/>
      <c r="CQ21" s="110"/>
      <c r="CR21" s="110"/>
      <c r="CS21" s="433"/>
      <c r="CT21" s="419">
        <f t="shared" si="8"/>
        <v>0</v>
      </c>
      <c r="CU21" s="389">
        <f t="shared" si="9"/>
        <v>0</v>
      </c>
      <c r="CV21" s="420">
        <f t="shared" si="10"/>
        <v>0</v>
      </c>
      <c r="CW21" s="423"/>
      <c r="CX21" s="110"/>
      <c r="CY21" s="110"/>
      <c r="CZ21" s="424"/>
      <c r="DA21" s="419">
        <f t="shared" si="11"/>
        <v>0</v>
      </c>
      <c r="DB21" s="389">
        <f t="shared" si="12"/>
        <v>0</v>
      </c>
      <c r="DC21" s="420">
        <f t="shared" si="13"/>
        <v>0</v>
      </c>
      <c r="DD21" s="421"/>
      <c r="DE21" s="110"/>
      <c r="DF21" s="110"/>
      <c r="DG21" s="422"/>
      <c r="DH21" s="419">
        <f t="shared" si="14"/>
        <v>0</v>
      </c>
      <c r="DI21" s="389">
        <f t="shared" si="15"/>
        <v>0</v>
      </c>
      <c r="DJ21" s="420">
        <f t="shared" si="16"/>
        <v>0</v>
      </c>
      <c r="DK21" s="423"/>
      <c r="DL21" s="110"/>
      <c r="DM21" s="110"/>
      <c r="DN21" s="424"/>
      <c r="DO21" s="348">
        <f t="shared" si="17"/>
        <v>0</v>
      </c>
      <c r="DP21" s="333">
        <f t="shared" si="18"/>
        <v>0</v>
      </c>
      <c r="DQ21" s="349">
        <f t="shared" si="19"/>
        <v>0</v>
      </c>
      <c r="DR21" s="430">
        <f t="shared" ref="DR21:DS21" si="110">SUM(CT21,DH21)</f>
        <v>0</v>
      </c>
      <c r="DS21" s="399">
        <f t="shared" si="110"/>
        <v>0</v>
      </c>
      <c r="DT21" s="431">
        <f t="shared" si="21"/>
        <v>0</v>
      </c>
      <c r="DU21" s="401">
        <f t="shared" ref="DU21:DV21" si="111">SUM(DA21,DO21)</f>
        <v>0</v>
      </c>
      <c r="DV21" s="399">
        <f t="shared" si="111"/>
        <v>0</v>
      </c>
      <c r="DW21" s="402">
        <f t="shared" si="23"/>
        <v>0</v>
      </c>
      <c r="DX21" s="432">
        <f t="shared" ref="DX21:DY21" si="112">SUM(CP21,CR21,CW21,CY21,DD21,DF21,DK21,DM21)</f>
        <v>0</v>
      </c>
      <c r="DY21" s="351">
        <f t="shared" si="112"/>
        <v>0</v>
      </c>
      <c r="DZ21" s="354">
        <f t="shared" si="25"/>
        <v>0</v>
      </c>
      <c r="EA21" s="531"/>
      <c r="EB21" s="532"/>
      <c r="EC21" s="533"/>
      <c r="ED21" s="530"/>
      <c r="EE21" s="408">
        <f t="shared" si="26"/>
        <v>0</v>
      </c>
      <c r="EF21" s="409">
        <f t="shared" si="27"/>
        <v>0</v>
      </c>
      <c r="EG21" s="410" t="str">
        <f>IFERROR(EF21/'Donnees de base'!E21,"")</f>
        <v/>
      </c>
      <c r="EH21" s="410">
        <f t="shared" si="28"/>
        <v>0</v>
      </c>
      <c r="EI21" s="411" t="str">
        <f>IFERROR(EH21/'Donnees de base'!F21,"")</f>
        <v/>
      </c>
      <c r="EJ21" s="365">
        <f t="shared" si="29"/>
        <v>0</v>
      </c>
      <c r="EK21" s="366" t="str">
        <f>IFERROR(EJ21/'Donnees de base'!G21,"")</f>
        <v/>
      </c>
      <c r="EL21" s="412" t="str">
        <f>IFERROR(DZ21/'Donnees de base'!K21,"")</f>
        <v/>
      </c>
      <c r="EM21" s="413" t="str">
        <f>IFERROR(DZ21/'Donnees de base'!P21,"")</f>
        <v/>
      </c>
      <c r="EN21" s="413" t="str">
        <f>IFERROR(DZ21/'Donnees de base'!T21,"")</f>
        <v/>
      </c>
      <c r="EO21" s="413" t="str">
        <f>IFERROR(EE21/'Donnees de base'!L21,"")</f>
        <v/>
      </c>
      <c r="EP21" s="370" t="str">
        <f>IFERROR(EJ21/('Donnees de base'!K21+'Donnees de base'!L21),"")</f>
        <v/>
      </c>
      <c r="EQ21" s="346"/>
      <c r="ER21" s="525">
        <v>0</v>
      </c>
      <c r="ES21" s="372">
        <f t="shared" si="30"/>
        <v>0</v>
      </c>
      <c r="ET21" s="84"/>
      <c r="EU21" s="84"/>
      <c r="EV21" s="373" t="str">
        <f>IFERROR((((ET21+EU21)*'Donnees de base'!$X$49)-(DZ21+EE21))/((ET21+EU21)*'Donnees de base'!$X$49),"")</f>
        <v/>
      </c>
      <c r="EW21" s="374">
        <f>IFERROR(Jour3!EW21-(ET21+EU21),"")</f>
        <v>0</v>
      </c>
      <c r="EX21" s="421"/>
      <c r="EY21" s="110"/>
      <c r="EZ21" s="110"/>
      <c r="FA21" s="422"/>
      <c r="FB21" s="423"/>
      <c r="FC21" s="110"/>
      <c r="FD21" s="424"/>
      <c r="FE21" s="395"/>
      <c r="FF21" s="415" t="str">
        <f>IFERROR(FE21/'Donnees de base'!AC21,"")</f>
        <v/>
      </c>
      <c r="FG21" s="386"/>
      <c r="FH21" s="415" t="str">
        <f>IFERROR(FG21/'Donnees de base'!AD21,"")</f>
        <v/>
      </c>
      <c r="FI21" s="386"/>
      <c r="FJ21" s="415" t="str">
        <f>IFERROR(FI21/'Donnees de base'!AE21,"")</f>
        <v/>
      </c>
      <c r="FK21" s="386"/>
      <c r="FL21" s="415" t="str">
        <f>IFERROR(FK21/'Donnees de base'!AF21,"")</f>
        <v/>
      </c>
      <c r="FM21" s="386"/>
      <c r="FN21" s="415" t="str">
        <f>IFERROR(FM21/'Donnees de base'!AG21,"")</f>
        <v/>
      </c>
      <c r="FO21" s="416">
        <f t="shared" si="31"/>
        <v>0</v>
      </c>
      <c r="FP21" s="386"/>
      <c r="FQ21" s="415" t="str">
        <f>IFERROR(FP21/'Donnees de base'!AH21,"")</f>
        <v/>
      </c>
      <c r="FR21" s="386"/>
      <c r="FS21" s="415" t="str">
        <f>IFERROR(FR21/'Donnees de base'!AI21,"")</f>
        <v/>
      </c>
      <c r="FT21" s="386"/>
      <c r="FU21" s="415" t="str">
        <f>IFERROR(FT21/'Donnees de base'!AJ21,"")</f>
        <v/>
      </c>
      <c r="FV21" s="416">
        <f t="shared" si="32"/>
        <v>0</v>
      </c>
      <c r="FW21" s="386"/>
      <c r="FX21" s="415" t="str">
        <f>IFERROR(FW21/'Donnees de base'!AK21,"")</f>
        <v/>
      </c>
      <c r="FY21" s="386"/>
      <c r="FZ21" s="415" t="str">
        <f>IFERROR(FY21/'Donnees de base'!AL21,"")</f>
        <v/>
      </c>
      <c r="GA21" s="386"/>
      <c r="GB21" s="415" t="str">
        <f>IFERROR(GA21/'Donnees de base'!AM21,"")</f>
        <v/>
      </c>
      <c r="GC21" s="416">
        <f t="shared" si="33"/>
        <v>0</v>
      </c>
      <c r="GD21" s="386"/>
      <c r="GE21" s="415" t="str">
        <f>IFERROR(GD21/'Donnees de base'!AN21,"")</f>
        <v/>
      </c>
      <c r="GF21" s="101"/>
      <c r="GG21" s="415" t="str">
        <f>IFERROR(GF21/'Donnees de base'!AO21,"")</f>
        <v/>
      </c>
      <c r="GH21" s="386"/>
      <c r="GI21" s="415" t="str">
        <f>IFERROR(GH21/'Donnees de base'!AP21,"")</f>
        <v/>
      </c>
      <c r="GJ21" s="386"/>
      <c r="GK21" s="417" t="str">
        <f>IFERROR(GJ21/'Donnees de base'!AQ21,"")</f>
        <v/>
      </c>
      <c r="GL21" s="418">
        <f t="shared" si="34"/>
        <v>0</v>
      </c>
      <c r="GM21" s="397"/>
      <c r="GN21" s="415" t="str">
        <f>IFERROR(GM21/'Donnees de base'!AS21,"")</f>
        <v/>
      </c>
      <c r="GO21" s="386"/>
      <c r="GP21" s="415" t="str">
        <f>IFERROR(GO21/'Donnees de base'!AT21,"")</f>
        <v/>
      </c>
      <c r="GQ21" s="386"/>
      <c r="GR21" s="415" t="str">
        <f>IFERROR(GQ21/'Donnees de base'!AU21,"")</f>
        <v/>
      </c>
      <c r="GS21" s="386"/>
      <c r="GT21" s="415" t="str">
        <f>IFERROR(GS21/'Donnees de base'!AV21,"")</f>
        <v/>
      </c>
      <c r="GU21" s="386"/>
      <c r="GV21" s="415" t="str">
        <f>IFERROR(GU21/'Donnees de base'!AW21,"")</f>
        <v/>
      </c>
      <c r="GW21" s="416">
        <f t="shared" si="35"/>
        <v>0</v>
      </c>
      <c r="GX21" s="386"/>
      <c r="GY21" s="415" t="str">
        <f>IFERROR(GX21/'Donnees de base'!AX21,"")</f>
        <v/>
      </c>
      <c r="GZ21" s="386"/>
      <c r="HA21" s="415" t="str">
        <f>IFERROR(GZ21/'Donnees de base'!AY21,"")</f>
        <v/>
      </c>
      <c r="HB21" s="386"/>
      <c r="HC21" s="415" t="str">
        <f>IFERROR(HB21/'Donnees de base'!AZ21,"")</f>
        <v/>
      </c>
      <c r="HD21" s="416">
        <f t="shared" si="36"/>
        <v>0</v>
      </c>
      <c r="HE21" s="386"/>
      <c r="HF21" s="415" t="str">
        <f>IFERROR(HE21/'Donnees de base'!BA21,"")</f>
        <v/>
      </c>
      <c r="HG21" s="386"/>
      <c r="HH21" s="415" t="str">
        <f>IFERROR(HG21/'Donnees de base'!BB21,"")</f>
        <v/>
      </c>
      <c r="HI21" s="386"/>
      <c r="HJ21" s="415" t="str">
        <f>IFERROR(HI21/'Donnees de base'!BC21,"")</f>
        <v/>
      </c>
      <c r="HK21" s="416">
        <f t="shared" si="37"/>
        <v>0</v>
      </c>
      <c r="HL21" s="386"/>
      <c r="HM21" s="415" t="str">
        <f>IFERROR(HL21/'Donnees de base'!BD21,"")</f>
        <v/>
      </c>
      <c r="HN21" s="386"/>
      <c r="HO21" s="415" t="str">
        <f>IFERROR(HN21/'Donnees de base'!BE21,"")</f>
        <v/>
      </c>
      <c r="HP21" s="386"/>
      <c r="HQ21" s="415" t="str">
        <f>IFERROR(HP21/'Donnees de base'!BF21,"")</f>
        <v/>
      </c>
      <c r="HR21" s="386"/>
      <c r="HS21" s="417" t="str">
        <f>IFERROR(HR21/'Donnees de base'!BG21,"")</f>
        <v/>
      </c>
      <c r="HT21" s="418">
        <f t="shared" si="38"/>
        <v>0</v>
      </c>
      <c r="HU21" s="397"/>
      <c r="HV21" s="415" t="str">
        <f>IFERROR(HU21/'Donnees de base'!BI21,"")</f>
        <v/>
      </c>
      <c r="HW21" s="386"/>
      <c r="HX21" s="415" t="str">
        <f>IFERROR(HW21/'Donnees de base'!BJ21,"")</f>
        <v/>
      </c>
      <c r="HY21" s="386"/>
      <c r="HZ21" s="415" t="str">
        <f>IFERROR(HY21/'Donnees de base'!BK21,"")</f>
        <v/>
      </c>
      <c r="IA21" s="386"/>
      <c r="IB21" s="415" t="str">
        <f>IFERROR(IA21/'Donnees de base'!BL21,"")</f>
        <v/>
      </c>
      <c r="IC21" s="386"/>
      <c r="ID21" s="415" t="str">
        <f>IFERROR(IC21/'Donnees de base'!BM21,"")</f>
        <v/>
      </c>
      <c r="IE21" s="416">
        <f t="shared" si="39"/>
        <v>0</v>
      </c>
      <c r="IF21" s="386"/>
      <c r="IG21" s="415" t="str">
        <f>IFERROR(IF21/'Donnees de base'!BN21,"")</f>
        <v/>
      </c>
      <c r="IH21" s="386"/>
      <c r="II21" s="415" t="str">
        <f>IFERROR(IH21/'Donnees de base'!BO21,"")</f>
        <v/>
      </c>
      <c r="IJ21" s="386"/>
      <c r="IK21" s="415" t="str">
        <f>IFERROR(IJ21/'Donnees de base'!BP21,"")</f>
        <v/>
      </c>
      <c r="IL21" s="416">
        <f t="shared" si="40"/>
        <v>0</v>
      </c>
      <c r="IM21" s="386"/>
      <c r="IN21" s="415" t="str">
        <f>IFERROR(IM21/'Donnees de base'!BQ21,"")</f>
        <v/>
      </c>
      <c r="IO21" s="386"/>
      <c r="IP21" s="415" t="str">
        <f>IFERROR(IO21/'Donnees de base'!BR21,"")</f>
        <v/>
      </c>
      <c r="IQ21" s="386"/>
      <c r="IR21" s="415" t="str">
        <f>IFERROR(IQ21/'Donnees de base'!BS21,"")</f>
        <v/>
      </c>
      <c r="IS21" s="416">
        <f t="shared" si="41"/>
        <v>0</v>
      </c>
      <c r="IT21" s="386"/>
      <c r="IU21" s="415" t="str">
        <f>IFERROR(IT21/'Donnees de base'!BT21,"")</f>
        <v/>
      </c>
      <c r="IV21" s="386"/>
      <c r="IW21" s="415" t="str">
        <f>IFERROR(IV21/'Donnees de base'!BU21,"")</f>
        <v/>
      </c>
      <c r="IX21" s="386"/>
      <c r="IY21" s="415" t="str">
        <f>IFERROR(IX21/'Donnees de base'!BV21,"")</f>
        <v/>
      </c>
      <c r="IZ21" s="386"/>
      <c r="JA21" s="417" t="str">
        <f>IFERROR(IZ21/'Donnees de base'!BW21,"")</f>
        <v/>
      </c>
      <c r="JB21" s="418">
        <f t="shared" si="42"/>
        <v>0</v>
      </c>
      <c r="JC21" s="397"/>
      <c r="JD21" s="415" t="str">
        <f>IFERROR(JC21/'Donnees de base'!BY21,"")</f>
        <v/>
      </c>
      <c r="JE21" s="386"/>
      <c r="JF21" s="386"/>
      <c r="JG21" s="386"/>
      <c r="JH21" s="386"/>
      <c r="JI21" s="389">
        <f t="shared" si="43"/>
        <v>0</v>
      </c>
      <c r="JJ21" s="417" t="str">
        <f>IFERROR(JI21/('Donnees de base'!CD21-'Donnees de base'!BY21),"")</f>
        <v/>
      </c>
      <c r="JK21" s="418">
        <f t="shared" si="44"/>
        <v>0</v>
      </c>
    </row>
    <row r="22" spans="1:271" ht="15.4">
      <c r="A22" s="214" t="str">
        <f>IF('Donnees de base'!A22="","",'Donnees de base'!A22)</f>
        <v>COUP</v>
      </c>
      <c r="B22" s="215" t="str">
        <f>IF('Donnees de base'!B22="","",'Donnees de base'!B22)</f>
        <v>GPEI</v>
      </c>
      <c r="C22" s="215" t="str">
        <f>IF('Donnees de base'!C22="","",'Donnees de base'!C22)</f>
        <v>DATA</v>
      </c>
      <c r="D22" s="215" t="str">
        <f>IF('Donnees de base'!D22="","",'Donnees de base'!D22)</f>
        <v/>
      </c>
      <c r="E22" s="216" t="str">
        <f>IF('Donnees de base'!H22="","",'Donnees de base'!H22)</f>
        <v/>
      </c>
      <c r="F22" s="227">
        <v>0</v>
      </c>
      <c r="G22" s="228"/>
      <c r="H22" s="229" t="str">
        <f>IF('Donnees de base'!Y22="","",'Donnees de base'!Y22)</f>
        <v/>
      </c>
      <c r="I22" s="106"/>
      <c r="J22" s="230">
        <f t="shared" si="0"/>
        <v>0</v>
      </c>
      <c r="K22" s="105"/>
      <c r="L22" s="106"/>
      <c r="M22" s="230">
        <f t="shared" si="1"/>
        <v>0</v>
      </c>
      <c r="N22" s="105"/>
      <c r="O22" s="105"/>
      <c r="P22" s="231">
        <f t="shared" si="2"/>
        <v>0</v>
      </c>
      <c r="Q22" s="105"/>
      <c r="R22" s="105"/>
      <c r="S22" s="231">
        <f t="shared" si="3"/>
        <v>0</v>
      </c>
      <c r="T22" s="232">
        <f t="shared" ref="T22:U22" si="113">SUM(N22,Q22)</f>
        <v>0</v>
      </c>
      <c r="U22" s="232">
        <f t="shared" si="113"/>
        <v>0</v>
      </c>
      <c r="V22" s="231">
        <f t="shared" si="5"/>
        <v>0</v>
      </c>
      <c r="W22" s="105"/>
      <c r="X22" s="228"/>
      <c r="Y22" s="103"/>
      <c r="Z22" s="105"/>
      <c r="AA22" s="105"/>
      <c r="AB22" s="105"/>
      <c r="AC22" s="106"/>
      <c r="AD22" s="107"/>
      <c r="AE22" s="228"/>
      <c r="AF22" s="103"/>
      <c r="AG22" s="105"/>
      <c r="AH22" s="105"/>
      <c r="AI22" s="105"/>
      <c r="AJ22" s="105"/>
      <c r="AK22" s="105"/>
      <c r="AL22" s="105"/>
      <c r="AM22" s="105"/>
      <c r="AN22" s="106"/>
      <c r="AO22" s="107"/>
      <c r="AP22" s="105"/>
      <c r="AQ22" s="105"/>
      <c r="AR22" s="105"/>
      <c r="AS22" s="105"/>
      <c r="AT22" s="105"/>
      <c r="AU22" s="105"/>
      <c r="AV22" s="105"/>
      <c r="AW22" s="228"/>
      <c r="AX22" s="103"/>
      <c r="AY22" s="105"/>
      <c r="AZ22" s="105"/>
      <c r="BA22" s="105"/>
      <c r="BB22" s="105"/>
      <c r="BC22" s="105"/>
      <c r="BD22" s="105"/>
      <c r="BE22" s="105"/>
      <c r="BF22" s="105"/>
      <c r="BG22" s="105"/>
      <c r="BH22" s="105"/>
      <c r="BI22" s="106"/>
      <c r="BJ22" s="107"/>
      <c r="BK22" s="228"/>
      <c r="BL22" s="379" t="str">
        <f t="shared" si="6"/>
        <v/>
      </c>
      <c r="BM22" s="380" t="str">
        <f t="shared" si="7"/>
        <v/>
      </c>
      <c r="BN22" s="380" t="str">
        <f>IFERROR(K22/('Donnees de base'!M22*0.48),"")</f>
        <v/>
      </c>
      <c r="BO22" s="380" t="str">
        <f>IFERROR(L22/('Donnees de base'!M22*0.52),"")</f>
        <v/>
      </c>
      <c r="BP22" s="380" t="str">
        <f>IFERROR(T22/('Donnees de base'!K22*0.48),"")</f>
        <v/>
      </c>
      <c r="BQ22" s="380" t="str">
        <f>IFERROR(U22/('Donnees de base'!K22*0.52),"")</f>
        <v/>
      </c>
      <c r="BR22" s="380" t="str">
        <f>IFERROR(W22/('Donnees de base'!L22*0.48),"")</f>
        <v/>
      </c>
      <c r="BS22" s="380" t="str">
        <f>IFERROR(X22/('Donnees de base'!L22*0.52),"")</f>
        <v/>
      </c>
      <c r="BT22" s="380" t="s">
        <v>309</v>
      </c>
      <c r="BU22" s="381" t="s">
        <v>309</v>
      </c>
      <c r="BV22" s="380" t="s">
        <v>309</v>
      </c>
      <c r="BW22" s="380" t="s">
        <v>309</v>
      </c>
      <c r="BX22" s="380" t="s">
        <v>309</v>
      </c>
      <c r="BY22" s="380" t="s">
        <v>309</v>
      </c>
      <c r="BZ22" s="380" t="s">
        <v>309</v>
      </c>
      <c r="CA22" s="380" t="s">
        <v>309</v>
      </c>
      <c r="CB22" s="380" t="s">
        <v>309</v>
      </c>
      <c r="CC22" s="380" t="s">
        <v>309</v>
      </c>
      <c r="CD22" s="380" t="str">
        <f>IFERROR(AN22/('Donnees de base'!M22*0.48),"")</f>
        <v/>
      </c>
      <c r="CE22" s="380" t="s">
        <v>309</v>
      </c>
      <c r="CF22" s="380" t="s">
        <v>309</v>
      </c>
      <c r="CG22" s="380" t="s">
        <v>309</v>
      </c>
      <c r="CH22" s="382" t="s">
        <v>309</v>
      </c>
      <c r="CI22" s="332"/>
      <c r="CJ22" s="333" t="str">
        <f>IF('Donnees de base'!C22="","",'Donnees de base'!C22)</f>
        <v>DATA</v>
      </c>
      <c r="CK22" s="333" t="str">
        <f>IF('Donnees de base'!D22="","",'Donnees de base'!D22)</f>
        <v/>
      </c>
      <c r="CL22" s="333">
        <f>IF('Donnees de base'!G22="","",'Donnees de base'!G22)</f>
        <v>0</v>
      </c>
      <c r="CM22" s="110"/>
      <c r="CN22" s="383" t="s">
        <v>309</v>
      </c>
      <c r="CO22" s="335">
        <f>IF('Donnees de base'!K22="","",'Donnees de base'!K22)</f>
        <v>0</v>
      </c>
      <c r="CP22" s="423"/>
      <c r="CQ22" s="110"/>
      <c r="CR22" s="110"/>
      <c r="CS22" s="433"/>
      <c r="CT22" s="419">
        <f t="shared" si="8"/>
        <v>0</v>
      </c>
      <c r="CU22" s="389">
        <f t="shared" si="9"/>
        <v>0</v>
      </c>
      <c r="CV22" s="420">
        <f t="shared" si="10"/>
        <v>0</v>
      </c>
      <c r="CW22" s="423"/>
      <c r="CX22" s="110"/>
      <c r="CY22" s="110"/>
      <c r="CZ22" s="424"/>
      <c r="DA22" s="419">
        <f t="shared" si="11"/>
        <v>0</v>
      </c>
      <c r="DB22" s="389">
        <f t="shared" si="12"/>
        <v>0</v>
      </c>
      <c r="DC22" s="420">
        <f t="shared" si="13"/>
        <v>0</v>
      </c>
      <c r="DD22" s="421"/>
      <c r="DE22" s="110"/>
      <c r="DF22" s="110"/>
      <c r="DG22" s="422"/>
      <c r="DH22" s="419">
        <f t="shared" si="14"/>
        <v>0</v>
      </c>
      <c r="DI22" s="389">
        <f t="shared" si="15"/>
        <v>0</v>
      </c>
      <c r="DJ22" s="420">
        <f t="shared" si="16"/>
        <v>0</v>
      </c>
      <c r="DK22" s="423"/>
      <c r="DL22" s="110"/>
      <c r="DM22" s="110"/>
      <c r="DN22" s="424"/>
      <c r="DO22" s="348">
        <f t="shared" si="17"/>
        <v>0</v>
      </c>
      <c r="DP22" s="333">
        <f t="shared" si="18"/>
        <v>0</v>
      </c>
      <c r="DQ22" s="349">
        <f t="shared" si="19"/>
        <v>0</v>
      </c>
      <c r="DR22" s="430">
        <f t="shared" ref="DR22:DS22" si="114">SUM(CT22,DH22)</f>
        <v>0</v>
      </c>
      <c r="DS22" s="399">
        <f t="shared" si="114"/>
        <v>0</v>
      </c>
      <c r="DT22" s="431">
        <f t="shared" si="21"/>
        <v>0</v>
      </c>
      <c r="DU22" s="401">
        <f t="shared" ref="DU22:DV22" si="115">SUM(DA22,DO22)</f>
        <v>0</v>
      </c>
      <c r="DV22" s="399">
        <f t="shared" si="115"/>
        <v>0</v>
      </c>
      <c r="DW22" s="402">
        <f t="shared" si="23"/>
        <v>0</v>
      </c>
      <c r="DX22" s="432">
        <f t="shared" ref="DX22:DY22" si="116">SUM(CP22,CR22,CW22,CY22,DD22,DF22,DK22,DM22)</f>
        <v>0</v>
      </c>
      <c r="DY22" s="351">
        <f t="shared" si="116"/>
        <v>0</v>
      </c>
      <c r="DZ22" s="354">
        <f t="shared" si="25"/>
        <v>0</v>
      </c>
      <c r="EA22" s="531"/>
      <c r="EB22" s="532"/>
      <c r="EC22" s="533"/>
      <c r="ED22" s="530"/>
      <c r="EE22" s="408">
        <f t="shared" si="26"/>
        <v>0</v>
      </c>
      <c r="EF22" s="409">
        <f t="shared" si="27"/>
        <v>0</v>
      </c>
      <c r="EG22" s="410" t="str">
        <f>IFERROR(EF22/'Donnees de base'!E22,"")</f>
        <v/>
      </c>
      <c r="EH22" s="410">
        <f t="shared" si="28"/>
        <v>0</v>
      </c>
      <c r="EI22" s="411" t="str">
        <f>IFERROR(EH22/'Donnees de base'!F22,"")</f>
        <v/>
      </c>
      <c r="EJ22" s="365">
        <f t="shared" si="29"/>
        <v>0</v>
      </c>
      <c r="EK22" s="366" t="str">
        <f>IFERROR(EJ22/'Donnees de base'!G22,"")</f>
        <v/>
      </c>
      <c r="EL22" s="412" t="str">
        <f>IFERROR(DZ22/'Donnees de base'!K22,"")</f>
        <v/>
      </c>
      <c r="EM22" s="413" t="str">
        <f>IFERROR(DZ22/'Donnees de base'!P22,"")</f>
        <v/>
      </c>
      <c r="EN22" s="413" t="str">
        <f>IFERROR(DZ22/'Donnees de base'!T22,"")</f>
        <v/>
      </c>
      <c r="EO22" s="413" t="str">
        <f>IFERROR(EE22/'Donnees de base'!L22,"")</f>
        <v/>
      </c>
      <c r="EP22" s="370" t="str">
        <f>IFERROR(EJ22/('Donnees de base'!K22+'Donnees de base'!L22),"")</f>
        <v/>
      </c>
      <c r="EQ22" s="346"/>
      <c r="ER22" s="525">
        <v>0</v>
      </c>
      <c r="ES22" s="372">
        <f t="shared" si="30"/>
        <v>0</v>
      </c>
      <c r="ET22" s="84"/>
      <c r="EU22" s="84"/>
      <c r="EV22" s="373" t="str">
        <f>IFERROR((((ET22+EU22)*'Donnees de base'!$X$49)-(DZ22+EE22))/((ET22+EU22)*'Donnees de base'!$X$49),"")</f>
        <v/>
      </c>
      <c r="EW22" s="374">
        <f>IFERROR(Jour3!EW22-(ET22+EU22),"")</f>
        <v>0</v>
      </c>
      <c r="EX22" s="421"/>
      <c r="EY22" s="110"/>
      <c r="EZ22" s="110"/>
      <c r="FA22" s="422"/>
      <c r="FB22" s="423"/>
      <c r="FC22" s="110"/>
      <c r="FD22" s="424"/>
      <c r="FE22" s="395"/>
      <c r="FF22" s="415" t="str">
        <f>IFERROR(FE22/'Donnees de base'!AC22,"")</f>
        <v/>
      </c>
      <c r="FG22" s="386"/>
      <c r="FH22" s="415" t="str">
        <f>IFERROR(FG22/'Donnees de base'!AD22,"")</f>
        <v/>
      </c>
      <c r="FI22" s="386"/>
      <c r="FJ22" s="415" t="str">
        <f>IFERROR(FI22/'Donnees de base'!AE22,"")</f>
        <v/>
      </c>
      <c r="FK22" s="386"/>
      <c r="FL22" s="415" t="str">
        <f>IFERROR(FK22/'Donnees de base'!AF22,"")</f>
        <v/>
      </c>
      <c r="FM22" s="386"/>
      <c r="FN22" s="415" t="str">
        <f>IFERROR(FM22/'Donnees de base'!AG22,"")</f>
        <v/>
      </c>
      <c r="FO22" s="416">
        <f t="shared" si="31"/>
        <v>0</v>
      </c>
      <c r="FP22" s="386"/>
      <c r="FQ22" s="415" t="str">
        <f>IFERROR(FP22/'Donnees de base'!AH22,"")</f>
        <v/>
      </c>
      <c r="FR22" s="386"/>
      <c r="FS22" s="415" t="str">
        <f>IFERROR(FR22/'Donnees de base'!AI22,"")</f>
        <v/>
      </c>
      <c r="FT22" s="386"/>
      <c r="FU22" s="415" t="str">
        <f>IFERROR(FT22/'Donnees de base'!AJ22,"")</f>
        <v/>
      </c>
      <c r="FV22" s="416">
        <f t="shared" si="32"/>
        <v>0</v>
      </c>
      <c r="FW22" s="386"/>
      <c r="FX22" s="415" t="str">
        <f>IFERROR(FW22/'Donnees de base'!AK22,"")</f>
        <v/>
      </c>
      <c r="FY22" s="386"/>
      <c r="FZ22" s="415" t="str">
        <f>IFERROR(FY22/'Donnees de base'!AL22,"")</f>
        <v/>
      </c>
      <c r="GA22" s="386"/>
      <c r="GB22" s="415" t="str">
        <f>IFERROR(GA22/'Donnees de base'!AM22,"")</f>
        <v/>
      </c>
      <c r="GC22" s="416">
        <f t="shared" si="33"/>
        <v>0</v>
      </c>
      <c r="GD22" s="386"/>
      <c r="GE22" s="415" t="str">
        <f>IFERROR(GD22/'Donnees de base'!AN22,"")</f>
        <v/>
      </c>
      <c r="GF22" s="101"/>
      <c r="GG22" s="415" t="str">
        <f>IFERROR(GF22/'Donnees de base'!AO22,"")</f>
        <v/>
      </c>
      <c r="GH22" s="386"/>
      <c r="GI22" s="415" t="str">
        <f>IFERROR(GH22/'Donnees de base'!AP22,"")</f>
        <v/>
      </c>
      <c r="GJ22" s="386"/>
      <c r="GK22" s="417" t="str">
        <f>IFERROR(GJ22/'Donnees de base'!AQ22,"")</f>
        <v/>
      </c>
      <c r="GL22" s="418">
        <f t="shared" si="34"/>
        <v>0</v>
      </c>
      <c r="GM22" s="397"/>
      <c r="GN22" s="415" t="str">
        <f>IFERROR(GM22/'Donnees de base'!AS22,"")</f>
        <v/>
      </c>
      <c r="GO22" s="386"/>
      <c r="GP22" s="415" t="str">
        <f>IFERROR(GO22/'Donnees de base'!AT22,"")</f>
        <v/>
      </c>
      <c r="GQ22" s="386"/>
      <c r="GR22" s="415" t="str">
        <f>IFERROR(GQ22/'Donnees de base'!AU22,"")</f>
        <v/>
      </c>
      <c r="GS22" s="386"/>
      <c r="GT22" s="415" t="str">
        <f>IFERROR(GS22/'Donnees de base'!AV22,"")</f>
        <v/>
      </c>
      <c r="GU22" s="386"/>
      <c r="GV22" s="415" t="str">
        <f>IFERROR(GU22/'Donnees de base'!AW22,"")</f>
        <v/>
      </c>
      <c r="GW22" s="416">
        <f t="shared" si="35"/>
        <v>0</v>
      </c>
      <c r="GX22" s="386"/>
      <c r="GY22" s="415" t="str">
        <f>IFERROR(GX22/'Donnees de base'!AX22,"")</f>
        <v/>
      </c>
      <c r="GZ22" s="386"/>
      <c r="HA22" s="415" t="str">
        <f>IFERROR(GZ22/'Donnees de base'!AY22,"")</f>
        <v/>
      </c>
      <c r="HB22" s="386"/>
      <c r="HC22" s="415" t="str">
        <f>IFERROR(HB22/'Donnees de base'!AZ22,"")</f>
        <v/>
      </c>
      <c r="HD22" s="416">
        <f t="shared" si="36"/>
        <v>0</v>
      </c>
      <c r="HE22" s="386"/>
      <c r="HF22" s="415" t="str">
        <f>IFERROR(HE22/'Donnees de base'!BA22,"")</f>
        <v/>
      </c>
      <c r="HG22" s="386"/>
      <c r="HH22" s="415" t="str">
        <f>IFERROR(HG22/'Donnees de base'!BB22,"")</f>
        <v/>
      </c>
      <c r="HI22" s="386"/>
      <c r="HJ22" s="415" t="str">
        <f>IFERROR(HI22/'Donnees de base'!BC22,"")</f>
        <v/>
      </c>
      <c r="HK22" s="416">
        <f t="shared" si="37"/>
        <v>0</v>
      </c>
      <c r="HL22" s="386"/>
      <c r="HM22" s="415" t="str">
        <f>IFERROR(HL22/'Donnees de base'!BD22,"")</f>
        <v/>
      </c>
      <c r="HN22" s="386"/>
      <c r="HO22" s="415" t="str">
        <f>IFERROR(HN22/'Donnees de base'!BE22,"")</f>
        <v/>
      </c>
      <c r="HP22" s="386"/>
      <c r="HQ22" s="415" t="str">
        <f>IFERROR(HP22/'Donnees de base'!BF22,"")</f>
        <v/>
      </c>
      <c r="HR22" s="386"/>
      <c r="HS22" s="417" t="str">
        <f>IFERROR(HR22/'Donnees de base'!BG22,"")</f>
        <v/>
      </c>
      <c r="HT22" s="418">
        <f t="shared" si="38"/>
        <v>0</v>
      </c>
      <c r="HU22" s="397"/>
      <c r="HV22" s="415" t="str">
        <f>IFERROR(HU22/'Donnees de base'!BI22,"")</f>
        <v/>
      </c>
      <c r="HW22" s="386"/>
      <c r="HX22" s="415" t="str">
        <f>IFERROR(HW22/'Donnees de base'!BJ22,"")</f>
        <v/>
      </c>
      <c r="HY22" s="386"/>
      <c r="HZ22" s="415" t="str">
        <f>IFERROR(HY22/'Donnees de base'!BK22,"")</f>
        <v/>
      </c>
      <c r="IA22" s="386"/>
      <c r="IB22" s="415" t="str">
        <f>IFERROR(IA22/'Donnees de base'!BL22,"")</f>
        <v/>
      </c>
      <c r="IC22" s="386"/>
      <c r="ID22" s="415" t="str">
        <f>IFERROR(IC22/'Donnees de base'!BM22,"")</f>
        <v/>
      </c>
      <c r="IE22" s="416">
        <f t="shared" si="39"/>
        <v>0</v>
      </c>
      <c r="IF22" s="386"/>
      <c r="IG22" s="415" t="str">
        <f>IFERROR(IF22/'Donnees de base'!BN22,"")</f>
        <v/>
      </c>
      <c r="IH22" s="386"/>
      <c r="II22" s="415" t="str">
        <f>IFERROR(IH22/'Donnees de base'!BO22,"")</f>
        <v/>
      </c>
      <c r="IJ22" s="386"/>
      <c r="IK22" s="415" t="str">
        <f>IFERROR(IJ22/'Donnees de base'!BP22,"")</f>
        <v/>
      </c>
      <c r="IL22" s="416">
        <f t="shared" si="40"/>
        <v>0</v>
      </c>
      <c r="IM22" s="386"/>
      <c r="IN22" s="415" t="str">
        <f>IFERROR(IM22/'Donnees de base'!BQ22,"")</f>
        <v/>
      </c>
      <c r="IO22" s="386"/>
      <c r="IP22" s="415" t="str">
        <f>IFERROR(IO22/'Donnees de base'!BR22,"")</f>
        <v/>
      </c>
      <c r="IQ22" s="386"/>
      <c r="IR22" s="415" t="str">
        <f>IFERROR(IQ22/'Donnees de base'!BS22,"")</f>
        <v/>
      </c>
      <c r="IS22" s="416">
        <f t="shared" si="41"/>
        <v>0</v>
      </c>
      <c r="IT22" s="386"/>
      <c r="IU22" s="415" t="str">
        <f>IFERROR(IT22/'Donnees de base'!BT22,"")</f>
        <v/>
      </c>
      <c r="IV22" s="386"/>
      <c r="IW22" s="415" t="str">
        <f>IFERROR(IV22/'Donnees de base'!BU22,"")</f>
        <v/>
      </c>
      <c r="IX22" s="386"/>
      <c r="IY22" s="415" t="str">
        <f>IFERROR(IX22/'Donnees de base'!BV22,"")</f>
        <v/>
      </c>
      <c r="IZ22" s="386"/>
      <c r="JA22" s="417" t="str">
        <f>IFERROR(IZ22/'Donnees de base'!BW22,"")</f>
        <v/>
      </c>
      <c r="JB22" s="418">
        <f t="shared" si="42"/>
        <v>0</v>
      </c>
      <c r="JC22" s="397"/>
      <c r="JD22" s="415" t="str">
        <f>IFERROR(JC22/'Donnees de base'!BY22,"")</f>
        <v/>
      </c>
      <c r="JE22" s="386"/>
      <c r="JF22" s="386"/>
      <c r="JG22" s="386"/>
      <c r="JH22" s="386"/>
      <c r="JI22" s="389">
        <f t="shared" si="43"/>
        <v>0</v>
      </c>
      <c r="JJ22" s="417" t="str">
        <f>IFERROR(JI22/('Donnees de base'!CD22-'Donnees de base'!BY22),"")</f>
        <v/>
      </c>
      <c r="JK22" s="418">
        <f t="shared" si="44"/>
        <v>0</v>
      </c>
    </row>
    <row r="23" spans="1:271" ht="15.4">
      <c r="A23" s="214" t="str">
        <f>IF('Donnees de base'!A23="","",'Donnees de base'!A23)</f>
        <v>COUP</v>
      </c>
      <c r="B23" s="215" t="str">
        <f>IF('Donnees de base'!B23="","",'Donnees de base'!B23)</f>
        <v>GPEI</v>
      </c>
      <c r="C23" s="215" t="str">
        <f>IF('Donnees de base'!C23="","",'Donnees de base'!C23)</f>
        <v>DATA</v>
      </c>
      <c r="D23" s="215" t="str">
        <f>IF('Donnees de base'!D23="","",'Donnees de base'!D23)</f>
        <v/>
      </c>
      <c r="E23" s="216" t="str">
        <f>IF('Donnees de base'!H23="","",'Donnees de base'!H23)</f>
        <v/>
      </c>
      <c r="F23" s="227">
        <v>0</v>
      </c>
      <c r="G23" s="228"/>
      <c r="H23" s="229" t="str">
        <f>IF('Donnees de base'!Y23="","",'Donnees de base'!Y23)</f>
        <v/>
      </c>
      <c r="I23" s="106"/>
      <c r="J23" s="230">
        <f t="shared" si="0"/>
        <v>0</v>
      </c>
      <c r="K23" s="105"/>
      <c r="L23" s="106"/>
      <c r="M23" s="230">
        <f t="shared" si="1"/>
        <v>0</v>
      </c>
      <c r="N23" s="105"/>
      <c r="O23" s="105"/>
      <c r="P23" s="231">
        <f t="shared" si="2"/>
        <v>0</v>
      </c>
      <c r="Q23" s="105"/>
      <c r="R23" s="105"/>
      <c r="S23" s="231">
        <f t="shared" si="3"/>
        <v>0</v>
      </c>
      <c r="T23" s="232">
        <f t="shared" ref="T23:U23" si="117">SUM(N23,Q23)</f>
        <v>0</v>
      </c>
      <c r="U23" s="232">
        <f t="shared" si="117"/>
        <v>0</v>
      </c>
      <c r="V23" s="231">
        <f t="shared" si="5"/>
        <v>0</v>
      </c>
      <c r="W23" s="105"/>
      <c r="X23" s="228"/>
      <c r="Y23" s="103"/>
      <c r="Z23" s="105"/>
      <c r="AA23" s="105"/>
      <c r="AB23" s="105"/>
      <c r="AC23" s="106"/>
      <c r="AD23" s="107"/>
      <c r="AE23" s="228"/>
      <c r="AF23" s="103"/>
      <c r="AG23" s="105"/>
      <c r="AH23" s="105"/>
      <c r="AI23" s="105"/>
      <c r="AJ23" s="105"/>
      <c r="AK23" s="105"/>
      <c r="AL23" s="105"/>
      <c r="AM23" s="105"/>
      <c r="AN23" s="106"/>
      <c r="AO23" s="107"/>
      <c r="AP23" s="105"/>
      <c r="AQ23" s="105"/>
      <c r="AR23" s="105"/>
      <c r="AS23" s="105"/>
      <c r="AT23" s="105"/>
      <c r="AU23" s="105"/>
      <c r="AV23" s="105"/>
      <c r="AW23" s="228"/>
      <c r="AX23" s="103"/>
      <c r="AY23" s="105"/>
      <c r="AZ23" s="105"/>
      <c r="BA23" s="105"/>
      <c r="BB23" s="105"/>
      <c r="BC23" s="105"/>
      <c r="BD23" s="105"/>
      <c r="BE23" s="105"/>
      <c r="BF23" s="105"/>
      <c r="BG23" s="105"/>
      <c r="BH23" s="105"/>
      <c r="BI23" s="106"/>
      <c r="BJ23" s="107"/>
      <c r="BK23" s="228"/>
      <c r="BL23" s="379" t="str">
        <f t="shared" si="6"/>
        <v/>
      </c>
      <c r="BM23" s="380" t="str">
        <f t="shared" si="7"/>
        <v/>
      </c>
      <c r="BN23" s="380" t="str">
        <f>IFERROR(K23/('Donnees de base'!M23*0.48),"")</f>
        <v/>
      </c>
      <c r="BO23" s="380" t="str">
        <f>IFERROR(L23/('Donnees de base'!M23*0.52),"")</f>
        <v/>
      </c>
      <c r="BP23" s="380" t="str">
        <f>IFERROR(T23/('Donnees de base'!K23*0.48),"")</f>
        <v/>
      </c>
      <c r="BQ23" s="380" t="str">
        <f>IFERROR(U23/('Donnees de base'!K23*0.52),"")</f>
        <v/>
      </c>
      <c r="BR23" s="380" t="str">
        <f>IFERROR(W23/('Donnees de base'!L23*0.48),"")</f>
        <v/>
      </c>
      <c r="BS23" s="380" t="str">
        <f>IFERROR(X23/('Donnees de base'!L23*0.52),"")</f>
        <v/>
      </c>
      <c r="BT23" s="380" t="s">
        <v>309</v>
      </c>
      <c r="BU23" s="381" t="s">
        <v>309</v>
      </c>
      <c r="BV23" s="380" t="s">
        <v>309</v>
      </c>
      <c r="BW23" s="380" t="s">
        <v>309</v>
      </c>
      <c r="BX23" s="380" t="s">
        <v>309</v>
      </c>
      <c r="BY23" s="380" t="s">
        <v>309</v>
      </c>
      <c r="BZ23" s="380" t="s">
        <v>309</v>
      </c>
      <c r="CA23" s="380" t="s">
        <v>309</v>
      </c>
      <c r="CB23" s="380" t="s">
        <v>309</v>
      </c>
      <c r="CC23" s="380" t="s">
        <v>309</v>
      </c>
      <c r="CD23" s="380" t="str">
        <f>IFERROR(AN23/('Donnees de base'!M23*0.48),"")</f>
        <v/>
      </c>
      <c r="CE23" s="380" t="s">
        <v>309</v>
      </c>
      <c r="CF23" s="380" t="s">
        <v>309</v>
      </c>
      <c r="CG23" s="380" t="s">
        <v>309</v>
      </c>
      <c r="CH23" s="382" t="s">
        <v>309</v>
      </c>
      <c r="CI23" s="332"/>
      <c r="CJ23" s="333" t="str">
        <f>IF('Donnees de base'!C23="","",'Donnees de base'!C23)</f>
        <v>DATA</v>
      </c>
      <c r="CK23" s="333" t="str">
        <f>IF('Donnees de base'!D23="","",'Donnees de base'!D23)</f>
        <v/>
      </c>
      <c r="CL23" s="333">
        <f>IF('Donnees de base'!G23="","",'Donnees de base'!G23)</f>
        <v>0</v>
      </c>
      <c r="CM23" s="110"/>
      <c r="CN23" s="383" t="s">
        <v>309</v>
      </c>
      <c r="CO23" s="335">
        <f>IF('Donnees de base'!K23="","",'Donnees de base'!K23)</f>
        <v>0</v>
      </c>
      <c r="CP23" s="423"/>
      <c r="CQ23" s="110"/>
      <c r="CR23" s="110"/>
      <c r="CS23" s="433"/>
      <c r="CT23" s="419">
        <f t="shared" si="8"/>
        <v>0</v>
      </c>
      <c r="CU23" s="389">
        <f t="shared" si="9"/>
        <v>0</v>
      </c>
      <c r="CV23" s="420">
        <f t="shared" si="10"/>
        <v>0</v>
      </c>
      <c r="CW23" s="423"/>
      <c r="CX23" s="110"/>
      <c r="CY23" s="110"/>
      <c r="CZ23" s="424"/>
      <c r="DA23" s="419">
        <f t="shared" si="11"/>
        <v>0</v>
      </c>
      <c r="DB23" s="389">
        <f t="shared" si="12"/>
        <v>0</v>
      </c>
      <c r="DC23" s="420">
        <f t="shared" si="13"/>
        <v>0</v>
      </c>
      <c r="DD23" s="421"/>
      <c r="DE23" s="110"/>
      <c r="DF23" s="110"/>
      <c r="DG23" s="422"/>
      <c r="DH23" s="419">
        <f t="shared" si="14"/>
        <v>0</v>
      </c>
      <c r="DI23" s="389">
        <f t="shared" si="15"/>
        <v>0</v>
      </c>
      <c r="DJ23" s="420">
        <f t="shared" si="16"/>
        <v>0</v>
      </c>
      <c r="DK23" s="423"/>
      <c r="DL23" s="110"/>
      <c r="DM23" s="110"/>
      <c r="DN23" s="424"/>
      <c r="DO23" s="348">
        <f t="shared" si="17"/>
        <v>0</v>
      </c>
      <c r="DP23" s="333">
        <f t="shared" si="18"/>
        <v>0</v>
      </c>
      <c r="DQ23" s="349">
        <f t="shared" si="19"/>
        <v>0</v>
      </c>
      <c r="DR23" s="430">
        <f t="shared" ref="DR23:DS23" si="118">SUM(CT23,DH23)</f>
        <v>0</v>
      </c>
      <c r="DS23" s="399">
        <f t="shared" si="118"/>
        <v>0</v>
      </c>
      <c r="DT23" s="431">
        <f t="shared" si="21"/>
        <v>0</v>
      </c>
      <c r="DU23" s="401">
        <f t="shared" ref="DU23:DV23" si="119">SUM(DA23,DO23)</f>
        <v>0</v>
      </c>
      <c r="DV23" s="399">
        <f t="shared" si="119"/>
        <v>0</v>
      </c>
      <c r="DW23" s="402">
        <f t="shared" si="23"/>
        <v>0</v>
      </c>
      <c r="DX23" s="432">
        <f t="shared" ref="DX23:DY23" si="120">SUM(CP23,CR23,CW23,CY23,DD23,DF23,DK23,DM23)</f>
        <v>0</v>
      </c>
      <c r="DY23" s="351">
        <f t="shared" si="120"/>
        <v>0</v>
      </c>
      <c r="DZ23" s="354">
        <f t="shared" si="25"/>
        <v>0</v>
      </c>
      <c r="EA23" s="531"/>
      <c r="EB23" s="532"/>
      <c r="EC23" s="533"/>
      <c r="ED23" s="530"/>
      <c r="EE23" s="408">
        <f t="shared" si="26"/>
        <v>0</v>
      </c>
      <c r="EF23" s="409">
        <f t="shared" si="27"/>
        <v>0</v>
      </c>
      <c r="EG23" s="410" t="str">
        <f>IFERROR(EF23/'Donnees de base'!E23,"")</f>
        <v/>
      </c>
      <c r="EH23" s="410">
        <f t="shared" si="28"/>
        <v>0</v>
      </c>
      <c r="EI23" s="411" t="str">
        <f>IFERROR(EH23/'Donnees de base'!F23,"")</f>
        <v/>
      </c>
      <c r="EJ23" s="365">
        <f t="shared" si="29"/>
        <v>0</v>
      </c>
      <c r="EK23" s="366" t="str">
        <f>IFERROR(EJ23/'Donnees de base'!G23,"")</f>
        <v/>
      </c>
      <c r="EL23" s="412" t="str">
        <f>IFERROR(DZ23/'Donnees de base'!K23,"")</f>
        <v/>
      </c>
      <c r="EM23" s="413" t="str">
        <f>IFERROR(DZ23/'Donnees de base'!P23,"")</f>
        <v/>
      </c>
      <c r="EN23" s="413" t="str">
        <f>IFERROR(DZ23/'Donnees de base'!T23,"")</f>
        <v/>
      </c>
      <c r="EO23" s="413" t="str">
        <f>IFERROR(EE23/'Donnees de base'!L23,"")</f>
        <v/>
      </c>
      <c r="EP23" s="370" t="str">
        <f>IFERROR(EJ23/('Donnees de base'!K23+'Donnees de base'!L23),"")</f>
        <v/>
      </c>
      <c r="EQ23" s="346"/>
      <c r="ER23" s="525">
        <v>0</v>
      </c>
      <c r="ES23" s="372">
        <f t="shared" si="30"/>
        <v>0</v>
      </c>
      <c r="ET23" s="84"/>
      <c r="EU23" s="84"/>
      <c r="EV23" s="373" t="str">
        <f>IFERROR((((ET23+EU23)*'Donnees de base'!$X$49)-(DZ23+EE23))/((ET23+EU23)*'Donnees de base'!$X$49),"")</f>
        <v/>
      </c>
      <c r="EW23" s="374">
        <f>IFERROR(Jour3!EW23-(ET23+EU23),"")</f>
        <v>0</v>
      </c>
      <c r="EX23" s="395"/>
      <c r="EY23" s="386"/>
      <c r="EZ23" s="386"/>
      <c r="FA23" s="396"/>
      <c r="FB23" s="397"/>
      <c r="FC23" s="386"/>
      <c r="FD23" s="391"/>
      <c r="FE23" s="395"/>
      <c r="FF23" s="415" t="str">
        <f>IFERROR(FE23/'Donnees de base'!AC23,"")</f>
        <v/>
      </c>
      <c r="FG23" s="386"/>
      <c r="FH23" s="415" t="str">
        <f>IFERROR(FG23/'Donnees de base'!AD23,"")</f>
        <v/>
      </c>
      <c r="FI23" s="386"/>
      <c r="FJ23" s="415" t="str">
        <f>IFERROR(FI23/'Donnees de base'!AE23,"")</f>
        <v/>
      </c>
      <c r="FK23" s="386"/>
      <c r="FL23" s="415" t="str">
        <f>IFERROR(FK23/'Donnees de base'!AF23,"")</f>
        <v/>
      </c>
      <c r="FM23" s="386"/>
      <c r="FN23" s="415" t="str">
        <f>IFERROR(FM23/'Donnees de base'!AG23,"")</f>
        <v/>
      </c>
      <c r="FO23" s="416">
        <f t="shared" si="31"/>
        <v>0</v>
      </c>
      <c r="FP23" s="386"/>
      <c r="FQ23" s="415" t="str">
        <f>IFERROR(FP23/'Donnees de base'!AH23,"")</f>
        <v/>
      </c>
      <c r="FR23" s="386"/>
      <c r="FS23" s="415" t="str">
        <f>IFERROR(FR23/'Donnees de base'!AI23,"")</f>
        <v/>
      </c>
      <c r="FT23" s="386"/>
      <c r="FU23" s="415" t="str">
        <f>IFERROR(FT23/'Donnees de base'!AJ23,"")</f>
        <v/>
      </c>
      <c r="FV23" s="416">
        <f t="shared" si="32"/>
        <v>0</v>
      </c>
      <c r="FW23" s="386"/>
      <c r="FX23" s="415" t="str">
        <f>IFERROR(FW23/'Donnees de base'!AK23,"")</f>
        <v/>
      </c>
      <c r="FY23" s="386"/>
      <c r="FZ23" s="415" t="str">
        <f>IFERROR(FY23/'Donnees de base'!AL23,"")</f>
        <v/>
      </c>
      <c r="GA23" s="386"/>
      <c r="GB23" s="415" t="str">
        <f>IFERROR(GA23/'Donnees de base'!AM23,"")</f>
        <v/>
      </c>
      <c r="GC23" s="416">
        <f t="shared" si="33"/>
        <v>0</v>
      </c>
      <c r="GD23" s="386"/>
      <c r="GE23" s="415" t="str">
        <f>IFERROR(GD23/'Donnees de base'!AN23,"")</f>
        <v/>
      </c>
      <c r="GF23" s="101"/>
      <c r="GG23" s="415" t="str">
        <f>IFERROR(GF23/'Donnees de base'!AO23,"")</f>
        <v/>
      </c>
      <c r="GH23" s="386"/>
      <c r="GI23" s="415" t="str">
        <f>IFERROR(GH23/'Donnees de base'!AP23,"")</f>
        <v/>
      </c>
      <c r="GJ23" s="386"/>
      <c r="GK23" s="417" t="str">
        <f>IFERROR(GJ23/'Donnees de base'!AQ23,"")</f>
        <v/>
      </c>
      <c r="GL23" s="418">
        <f t="shared" si="34"/>
        <v>0</v>
      </c>
      <c r="GM23" s="397"/>
      <c r="GN23" s="415" t="str">
        <f>IFERROR(GM23/'Donnees de base'!AS23,"")</f>
        <v/>
      </c>
      <c r="GO23" s="386"/>
      <c r="GP23" s="415" t="str">
        <f>IFERROR(GO23/'Donnees de base'!AT23,"")</f>
        <v/>
      </c>
      <c r="GQ23" s="386"/>
      <c r="GR23" s="415" t="str">
        <f>IFERROR(GQ23/'Donnees de base'!AU23,"")</f>
        <v/>
      </c>
      <c r="GS23" s="386"/>
      <c r="GT23" s="415" t="str">
        <f>IFERROR(GS23/'Donnees de base'!AV23,"")</f>
        <v/>
      </c>
      <c r="GU23" s="386"/>
      <c r="GV23" s="415" t="str">
        <f>IFERROR(GU23/'Donnees de base'!AW23,"")</f>
        <v/>
      </c>
      <c r="GW23" s="416">
        <f t="shared" si="35"/>
        <v>0</v>
      </c>
      <c r="GX23" s="386"/>
      <c r="GY23" s="415" t="str">
        <f>IFERROR(GX23/'Donnees de base'!AX23,"")</f>
        <v/>
      </c>
      <c r="GZ23" s="386"/>
      <c r="HA23" s="415" t="str">
        <f>IFERROR(GZ23/'Donnees de base'!AY23,"")</f>
        <v/>
      </c>
      <c r="HB23" s="386"/>
      <c r="HC23" s="415" t="str">
        <f>IFERROR(HB23/'Donnees de base'!AZ23,"")</f>
        <v/>
      </c>
      <c r="HD23" s="416">
        <f t="shared" si="36"/>
        <v>0</v>
      </c>
      <c r="HE23" s="386"/>
      <c r="HF23" s="415" t="str">
        <f>IFERROR(HE23/'Donnees de base'!BA23,"")</f>
        <v/>
      </c>
      <c r="HG23" s="386"/>
      <c r="HH23" s="415" t="str">
        <f>IFERROR(HG23/'Donnees de base'!BB23,"")</f>
        <v/>
      </c>
      <c r="HI23" s="386"/>
      <c r="HJ23" s="415" t="str">
        <f>IFERROR(HI23/'Donnees de base'!BC23,"")</f>
        <v/>
      </c>
      <c r="HK23" s="416">
        <f t="shared" si="37"/>
        <v>0</v>
      </c>
      <c r="HL23" s="386"/>
      <c r="HM23" s="415" t="str">
        <f>IFERROR(HL23/'Donnees de base'!BD23,"")</f>
        <v/>
      </c>
      <c r="HN23" s="386"/>
      <c r="HO23" s="415" t="str">
        <f>IFERROR(HN23/'Donnees de base'!BE23,"")</f>
        <v/>
      </c>
      <c r="HP23" s="386"/>
      <c r="HQ23" s="415" t="str">
        <f>IFERROR(HP23/'Donnees de base'!BF23,"")</f>
        <v/>
      </c>
      <c r="HR23" s="386"/>
      <c r="HS23" s="417" t="str">
        <f>IFERROR(HR23/'Donnees de base'!BG23,"")</f>
        <v/>
      </c>
      <c r="HT23" s="418">
        <f t="shared" si="38"/>
        <v>0</v>
      </c>
      <c r="HU23" s="397"/>
      <c r="HV23" s="415" t="str">
        <f>IFERROR(HU23/'Donnees de base'!BI23,"")</f>
        <v/>
      </c>
      <c r="HW23" s="386"/>
      <c r="HX23" s="415" t="str">
        <f>IFERROR(HW23/'Donnees de base'!BJ23,"")</f>
        <v/>
      </c>
      <c r="HY23" s="386"/>
      <c r="HZ23" s="415" t="str">
        <f>IFERROR(HY23/'Donnees de base'!BK23,"")</f>
        <v/>
      </c>
      <c r="IA23" s="386"/>
      <c r="IB23" s="415" t="str">
        <f>IFERROR(IA23/'Donnees de base'!BL23,"")</f>
        <v/>
      </c>
      <c r="IC23" s="386"/>
      <c r="ID23" s="415" t="str">
        <f>IFERROR(IC23/'Donnees de base'!BM23,"")</f>
        <v/>
      </c>
      <c r="IE23" s="416">
        <f t="shared" si="39"/>
        <v>0</v>
      </c>
      <c r="IF23" s="386"/>
      <c r="IG23" s="415" t="str">
        <f>IFERROR(IF23/'Donnees de base'!BN23,"")</f>
        <v/>
      </c>
      <c r="IH23" s="386"/>
      <c r="II23" s="415" t="str">
        <f>IFERROR(IH23/'Donnees de base'!BO23,"")</f>
        <v/>
      </c>
      <c r="IJ23" s="386"/>
      <c r="IK23" s="415" t="str">
        <f>IFERROR(IJ23/'Donnees de base'!BP23,"")</f>
        <v/>
      </c>
      <c r="IL23" s="416">
        <f t="shared" si="40"/>
        <v>0</v>
      </c>
      <c r="IM23" s="386"/>
      <c r="IN23" s="415" t="str">
        <f>IFERROR(IM23/'Donnees de base'!BQ23,"")</f>
        <v/>
      </c>
      <c r="IO23" s="386"/>
      <c r="IP23" s="415" t="str">
        <f>IFERROR(IO23/'Donnees de base'!BR23,"")</f>
        <v/>
      </c>
      <c r="IQ23" s="386"/>
      <c r="IR23" s="415" t="str">
        <f>IFERROR(IQ23/'Donnees de base'!BS23,"")</f>
        <v/>
      </c>
      <c r="IS23" s="416">
        <f t="shared" si="41"/>
        <v>0</v>
      </c>
      <c r="IT23" s="386"/>
      <c r="IU23" s="415" t="str">
        <f>IFERROR(IT23/'Donnees de base'!BT23,"")</f>
        <v/>
      </c>
      <c r="IV23" s="386"/>
      <c r="IW23" s="415" t="str">
        <f>IFERROR(IV23/'Donnees de base'!BU23,"")</f>
        <v/>
      </c>
      <c r="IX23" s="386"/>
      <c r="IY23" s="415" t="str">
        <f>IFERROR(IX23/'Donnees de base'!BV23,"")</f>
        <v/>
      </c>
      <c r="IZ23" s="386"/>
      <c r="JA23" s="417" t="str">
        <f>IFERROR(IZ23/'Donnees de base'!BW23,"")</f>
        <v/>
      </c>
      <c r="JB23" s="418">
        <f t="shared" si="42"/>
        <v>0</v>
      </c>
      <c r="JC23" s="397"/>
      <c r="JD23" s="415" t="str">
        <f>IFERROR(JC23/'Donnees de base'!BY23,"")</f>
        <v/>
      </c>
      <c r="JE23" s="386"/>
      <c r="JF23" s="386"/>
      <c r="JG23" s="386"/>
      <c r="JH23" s="386"/>
      <c r="JI23" s="389">
        <f t="shared" si="43"/>
        <v>0</v>
      </c>
      <c r="JJ23" s="417" t="str">
        <f>IFERROR(JI23/('Donnees de base'!CD23-'Donnees de base'!BY23),"")</f>
        <v/>
      </c>
      <c r="JK23" s="418">
        <f t="shared" si="44"/>
        <v>0</v>
      </c>
    </row>
    <row r="24" spans="1:271" ht="15.4">
      <c r="A24" s="214" t="str">
        <f>IF('Donnees de base'!A24="","",'Donnees de base'!A24)</f>
        <v>COUP</v>
      </c>
      <c r="B24" s="215" t="str">
        <f>IF('Donnees de base'!B24="","",'Donnees de base'!B24)</f>
        <v>GPEI</v>
      </c>
      <c r="C24" s="215" t="str">
        <f>IF('Donnees de base'!C24="","",'Donnees de base'!C24)</f>
        <v>DATA</v>
      </c>
      <c r="D24" s="215" t="str">
        <f>IF('Donnees de base'!D24="","",'Donnees de base'!D24)</f>
        <v/>
      </c>
      <c r="E24" s="216" t="str">
        <f>IF('Donnees de base'!H24="","",'Donnees de base'!H24)</f>
        <v/>
      </c>
      <c r="F24" s="227">
        <v>0</v>
      </c>
      <c r="G24" s="228"/>
      <c r="H24" s="229" t="str">
        <f>IF('Donnees de base'!Y24="","",'Donnees de base'!Y24)</f>
        <v/>
      </c>
      <c r="I24" s="106"/>
      <c r="J24" s="230">
        <f t="shared" si="0"/>
        <v>0</v>
      </c>
      <c r="K24" s="105"/>
      <c r="L24" s="106"/>
      <c r="M24" s="230">
        <f t="shared" si="1"/>
        <v>0</v>
      </c>
      <c r="N24" s="105"/>
      <c r="O24" s="105"/>
      <c r="P24" s="231">
        <f t="shared" si="2"/>
        <v>0</v>
      </c>
      <c r="Q24" s="105"/>
      <c r="R24" s="105"/>
      <c r="S24" s="231">
        <f t="shared" si="3"/>
        <v>0</v>
      </c>
      <c r="T24" s="232">
        <f t="shared" ref="T24:U24" si="121">SUM(N24,Q24)</f>
        <v>0</v>
      </c>
      <c r="U24" s="232">
        <f t="shared" si="121"/>
        <v>0</v>
      </c>
      <c r="V24" s="231">
        <f t="shared" si="5"/>
        <v>0</v>
      </c>
      <c r="W24" s="105"/>
      <c r="X24" s="228"/>
      <c r="Y24" s="114"/>
      <c r="Z24" s="115"/>
      <c r="AA24" s="115"/>
      <c r="AB24" s="115"/>
      <c r="AC24" s="116"/>
      <c r="AD24" s="107"/>
      <c r="AE24" s="228"/>
      <c r="AF24" s="103"/>
      <c r="AG24" s="105"/>
      <c r="AH24" s="105"/>
      <c r="AI24" s="105"/>
      <c r="AJ24" s="105"/>
      <c r="AK24" s="105"/>
      <c r="AL24" s="105"/>
      <c r="AM24" s="105"/>
      <c r="AN24" s="106"/>
      <c r="AO24" s="107"/>
      <c r="AP24" s="105"/>
      <c r="AQ24" s="105"/>
      <c r="AR24" s="105"/>
      <c r="AS24" s="105"/>
      <c r="AT24" s="105"/>
      <c r="AU24" s="105"/>
      <c r="AV24" s="105"/>
      <c r="AW24" s="228"/>
      <c r="AX24" s="103"/>
      <c r="AY24" s="105"/>
      <c r="AZ24" s="105"/>
      <c r="BA24" s="105"/>
      <c r="BB24" s="105"/>
      <c r="BC24" s="105"/>
      <c r="BD24" s="105"/>
      <c r="BE24" s="105"/>
      <c r="BF24" s="105"/>
      <c r="BG24" s="105"/>
      <c r="BH24" s="105"/>
      <c r="BI24" s="106"/>
      <c r="BJ24" s="107"/>
      <c r="BK24" s="228"/>
      <c r="BL24" s="379" t="str">
        <f t="shared" si="6"/>
        <v/>
      </c>
      <c r="BM24" s="380" t="str">
        <f t="shared" si="7"/>
        <v/>
      </c>
      <c r="BN24" s="380" t="str">
        <f>IFERROR(K24/('Donnees de base'!M24*0.48),"")</f>
        <v/>
      </c>
      <c r="BO24" s="380" t="str">
        <f>IFERROR(L24/('Donnees de base'!M24*0.52),"")</f>
        <v/>
      </c>
      <c r="BP24" s="380" t="str">
        <f>IFERROR(T24/('Donnees de base'!K24*0.48),"")</f>
        <v/>
      </c>
      <c r="BQ24" s="380" t="str">
        <f>IFERROR(U24/('Donnees de base'!K24*0.52),"")</f>
        <v/>
      </c>
      <c r="BR24" s="380" t="str">
        <f>IFERROR(W24/('Donnees de base'!L24*0.48),"")</f>
        <v/>
      </c>
      <c r="BS24" s="380" t="str">
        <f>IFERROR(X24/('Donnees de base'!L24*0.52),"")</f>
        <v/>
      </c>
      <c r="BT24" s="380" t="s">
        <v>309</v>
      </c>
      <c r="BU24" s="381" t="s">
        <v>309</v>
      </c>
      <c r="BV24" s="380" t="s">
        <v>309</v>
      </c>
      <c r="BW24" s="380" t="s">
        <v>309</v>
      </c>
      <c r="BX24" s="380" t="s">
        <v>309</v>
      </c>
      <c r="BY24" s="380" t="s">
        <v>309</v>
      </c>
      <c r="BZ24" s="380" t="s">
        <v>309</v>
      </c>
      <c r="CA24" s="380" t="s">
        <v>309</v>
      </c>
      <c r="CB24" s="380" t="s">
        <v>309</v>
      </c>
      <c r="CC24" s="380" t="s">
        <v>309</v>
      </c>
      <c r="CD24" s="380" t="str">
        <f>IFERROR(AN24/('Donnees de base'!M24*0.48),"")</f>
        <v/>
      </c>
      <c r="CE24" s="380" t="s">
        <v>309</v>
      </c>
      <c r="CF24" s="380" t="s">
        <v>309</v>
      </c>
      <c r="CG24" s="380" t="s">
        <v>309</v>
      </c>
      <c r="CH24" s="382" t="s">
        <v>309</v>
      </c>
      <c r="CI24" s="332"/>
      <c r="CJ24" s="333" t="str">
        <f>IF('Donnees de base'!C24="","",'Donnees de base'!C24)</f>
        <v>DATA</v>
      </c>
      <c r="CK24" s="333" t="str">
        <f>IF('Donnees de base'!D24="","",'Donnees de base'!D24)</f>
        <v/>
      </c>
      <c r="CL24" s="333">
        <f>IF('Donnees de base'!G24="","",'Donnees de base'!G24)</f>
        <v>0</v>
      </c>
      <c r="CM24" s="110"/>
      <c r="CN24" s="383" t="s">
        <v>309</v>
      </c>
      <c r="CO24" s="335">
        <f>IF('Donnees de base'!K24="","",'Donnees de base'!K24)</f>
        <v>0</v>
      </c>
      <c r="CP24" s="423"/>
      <c r="CQ24" s="110"/>
      <c r="CR24" s="110"/>
      <c r="CS24" s="433"/>
      <c r="CT24" s="419">
        <f t="shared" si="8"/>
        <v>0</v>
      </c>
      <c r="CU24" s="389">
        <f t="shared" si="9"/>
        <v>0</v>
      </c>
      <c r="CV24" s="420">
        <f t="shared" si="10"/>
        <v>0</v>
      </c>
      <c r="CW24" s="423"/>
      <c r="CX24" s="110"/>
      <c r="CY24" s="110"/>
      <c r="CZ24" s="424"/>
      <c r="DA24" s="419">
        <f t="shared" si="11"/>
        <v>0</v>
      </c>
      <c r="DB24" s="389">
        <f t="shared" si="12"/>
        <v>0</v>
      </c>
      <c r="DC24" s="420">
        <f t="shared" si="13"/>
        <v>0</v>
      </c>
      <c r="DD24" s="421"/>
      <c r="DE24" s="110"/>
      <c r="DF24" s="110"/>
      <c r="DG24" s="422"/>
      <c r="DH24" s="419">
        <f t="shared" si="14"/>
        <v>0</v>
      </c>
      <c r="DI24" s="389">
        <f t="shared" si="15"/>
        <v>0</v>
      </c>
      <c r="DJ24" s="420">
        <f t="shared" si="16"/>
        <v>0</v>
      </c>
      <c r="DK24" s="423"/>
      <c r="DL24" s="110"/>
      <c r="DM24" s="110"/>
      <c r="DN24" s="424"/>
      <c r="DO24" s="348">
        <f t="shared" si="17"/>
        <v>0</v>
      </c>
      <c r="DP24" s="333">
        <f t="shared" si="18"/>
        <v>0</v>
      </c>
      <c r="DQ24" s="349">
        <f t="shared" si="19"/>
        <v>0</v>
      </c>
      <c r="DR24" s="430">
        <f t="shared" ref="DR24:DS24" si="122">SUM(CT24,DH24)</f>
        <v>0</v>
      </c>
      <c r="DS24" s="399">
        <f t="shared" si="122"/>
        <v>0</v>
      </c>
      <c r="DT24" s="431">
        <f t="shared" si="21"/>
        <v>0</v>
      </c>
      <c r="DU24" s="401">
        <f t="shared" ref="DU24:DV24" si="123">SUM(DA24,DO24)</f>
        <v>0</v>
      </c>
      <c r="DV24" s="399">
        <f t="shared" si="123"/>
        <v>0</v>
      </c>
      <c r="DW24" s="402">
        <f t="shared" si="23"/>
        <v>0</v>
      </c>
      <c r="DX24" s="432">
        <f t="shared" ref="DX24:DY24" si="124">SUM(CP24,CR24,CW24,CY24,DD24,DF24,DK24,DM24)</f>
        <v>0</v>
      </c>
      <c r="DY24" s="351">
        <f t="shared" si="124"/>
        <v>0</v>
      </c>
      <c r="DZ24" s="354">
        <f t="shared" si="25"/>
        <v>0</v>
      </c>
      <c r="EA24" s="531"/>
      <c r="EB24" s="532"/>
      <c r="EC24" s="533"/>
      <c r="ED24" s="530"/>
      <c r="EE24" s="408">
        <f t="shared" si="26"/>
        <v>0</v>
      </c>
      <c r="EF24" s="409">
        <f t="shared" si="27"/>
        <v>0</v>
      </c>
      <c r="EG24" s="410" t="str">
        <f>IFERROR(EF24/'Donnees de base'!E24,"")</f>
        <v/>
      </c>
      <c r="EH24" s="410">
        <f t="shared" si="28"/>
        <v>0</v>
      </c>
      <c r="EI24" s="411" t="str">
        <f>IFERROR(EH24/'Donnees de base'!F24,"")</f>
        <v/>
      </c>
      <c r="EJ24" s="365">
        <f t="shared" si="29"/>
        <v>0</v>
      </c>
      <c r="EK24" s="366" t="str">
        <f>IFERROR(EJ24/'Donnees de base'!G24,"")</f>
        <v/>
      </c>
      <c r="EL24" s="412" t="str">
        <f>IFERROR(DZ24/'Donnees de base'!K24,"")</f>
        <v/>
      </c>
      <c r="EM24" s="413" t="str">
        <f>IFERROR(DZ24/'Donnees de base'!P24,"")</f>
        <v/>
      </c>
      <c r="EN24" s="413" t="str">
        <f>IFERROR(DZ24/'Donnees de base'!T24,"")</f>
        <v/>
      </c>
      <c r="EO24" s="413" t="str">
        <f>IFERROR(EE24/'Donnees de base'!L24,"")</f>
        <v/>
      </c>
      <c r="EP24" s="370" t="str">
        <f>IFERROR(EJ24/('Donnees de base'!K24+'Donnees de base'!L24),"")</f>
        <v/>
      </c>
      <c r="EQ24" s="346"/>
      <c r="ER24" s="525">
        <v>0</v>
      </c>
      <c r="ES24" s="372">
        <f t="shared" si="30"/>
        <v>0</v>
      </c>
      <c r="ET24" s="84"/>
      <c r="EU24" s="84"/>
      <c r="EV24" s="373" t="str">
        <f>IFERROR((((ET24+EU24)*'Donnees de base'!$X$49)-(DZ24+EE24))/((ET24+EU24)*'Donnees de base'!$X$49),"")</f>
        <v/>
      </c>
      <c r="EW24" s="374">
        <f>IFERROR(Jour3!EW24-(ET24+EU24),"")</f>
        <v>0</v>
      </c>
      <c r="EX24" s="395"/>
      <c r="EY24" s="386"/>
      <c r="EZ24" s="386"/>
      <c r="FA24" s="396"/>
      <c r="FB24" s="397"/>
      <c r="FC24" s="386"/>
      <c r="FD24" s="391"/>
      <c r="FE24" s="395"/>
      <c r="FF24" s="415" t="str">
        <f>IFERROR(FE24/'Donnees de base'!AC24,"")</f>
        <v/>
      </c>
      <c r="FG24" s="386"/>
      <c r="FH24" s="415" t="str">
        <f>IFERROR(FG24/'Donnees de base'!AD24,"")</f>
        <v/>
      </c>
      <c r="FI24" s="386"/>
      <c r="FJ24" s="415" t="str">
        <f>IFERROR(FI24/'Donnees de base'!AE24,"")</f>
        <v/>
      </c>
      <c r="FK24" s="386"/>
      <c r="FL24" s="415" t="str">
        <f>IFERROR(FK24/'Donnees de base'!AF24,"")</f>
        <v/>
      </c>
      <c r="FM24" s="386"/>
      <c r="FN24" s="415" t="str">
        <f>IFERROR(FM24/'Donnees de base'!AG24,"")</f>
        <v/>
      </c>
      <c r="FO24" s="416">
        <f t="shared" si="31"/>
        <v>0</v>
      </c>
      <c r="FP24" s="386"/>
      <c r="FQ24" s="415" t="str">
        <f>IFERROR(FP24/'Donnees de base'!AH24,"")</f>
        <v/>
      </c>
      <c r="FR24" s="386"/>
      <c r="FS24" s="415" t="str">
        <f>IFERROR(FR24/'Donnees de base'!AI24,"")</f>
        <v/>
      </c>
      <c r="FT24" s="386"/>
      <c r="FU24" s="415" t="str">
        <f>IFERROR(FT24/'Donnees de base'!AJ24,"")</f>
        <v/>
      </c>
      <c r="FV24" s="416">
        <f t="shared" si="32"/>
        <v>0</v>
      </c>
      <c r="FW24" s="386"/>
      <c r="FX24" s="415" t="str">
        <f>IFERROR(FW24/'Donnees de base'!AK24,"")</f>
        <v/>
      </c>
      <c r="FY24" s="386"/>
      <c r="FZ24" s="415" t="str">
        <f>IFERROR(FY24/'Donnees de base'!AL24,"")</f>
        <v/>
      </c>
      <c r="GA24" s="386"/>
      <c r="GB24" s="415" t="str">
        <f>IFERROR(GA24/'Donnees de base'!AM24,"")</f>
        <v/>
      </c>
      <c r="GC24" s="416">
        <f t="shared" si="33"/>
        <v>0</v>
      </c>
      <c r="GD24" s="386"/>
      <c r="GE24" s="415" t="str">
        <f>IFERROR(GD24/'Donnees de base'!AN24,"")</f>
        <v/>
      </c>
      <c r="GF24" s="101"/>
      <c r="GG24" s="415" t="str">
        <f>IFERROR(GF24/'Donnees de base'!AO24,"")</f>
        <v/>
      </c>
      <c r="GH24" s="386"/>
      <c r="GI24" s="415" t="str">
        <f>IFERROR(GH24/'Donnees de base'!AP24,"")</f>
        <v/>
      </c>
      <c r="GJ24" s="386"/>
      <c r="GK24" s="417" t="str">
        <f>IFERROR(GJ24/'Donnees de base'!AQ24,"")</f>
        <v/>
      </c>
      <c r="GL24" s="418">
        <f t="shared" si="34"/>
        <v>0</v>
      </c>
      <c r="GM24" s="397"/>
      <c r="GN24" s="415" t="str">
        <f>IFERROR(GM24/'Donnees de base'!AS24,"")</f>
        <v/>
      </c>
      <c r="GO24" s="386"/>
      <c r="GP24" s="415" t="str">
        <f>IFERROR(GO24/'Donnees de base'!AT24,"")</f>
        <v/>
      </c>
      <c r="GQ24" s="386"/>
      <c r="GR24" s="415" t="str">
        <f>IFERROR(GQ24/'Donnees de base'!AU24,"")</f>
        <v/>
      </c>
      <c r="GS24" s="386"/>
      <c r="GT24" s="415" t="str">
        <f>IFERROR(GS24/'Donnees de base'!AV24,"")</f>
        <v/>
      </c>
      <c r="GU24" s="386"/>
      <c r="GV24" s="415" t="str">
        <f>IFERROR(GU24/'Donnees de base'!AW24,"")</f>
        <v/>
      </c>
      <c r="GW24" s="416">
        <f t="shared" si="35"/>
        <v>0</v>
      </c>
      <c r="GX24" s="386"/>
      <c r="GY24" s="415" t="str">
        <f>IFERROR(GX24/'Donnees de base'!AX24,"")</f>
        <v/>
      </c>
      <c r="GZ24" s="386"/>
      <c r="HA24" s="415" t="str">
        <f>IFERROR(GZ24/'Donnees de base'!AY24,"")</f>
        <v/>
      </c>
      <c r="HB24" s="386"/>
      <c r="HC24" s="415" t="str">
        <f>IFERROR(HB24/'Donnees de base'!AZ24,"")</f>
        <v/>
      </c>
      <c r="HD24" s="416">
        <f t="shared" si="36"/>
        <v>0</v>
      </c>
      <c r="HE24" s="386"/>
      <c r="HF24" s="415" t="str">
        <f>IFERROR(HE24/'Donnees de base'!BA24,"")</f>
        <v/>
      </c>
      <c r="HG24" s="386"/>
      <c r="HH24" s="415" t="str">
        <f>IFERROR(HG24/'Donnees de base'!BB24,"")</f>
        <v/>
      </c>
      <c r="HI24" s="386"/>
      <c r="HJ24" s="415" t="str">
        <f>IFERROR(HI24/'Donnees de base'!BC24,"")</f>
        <v/>
      </c>
      <c r="HK24" s="416">
        <f t="shared" si="37"/>
        <v>0</v>
      </c>
      <c r="HL24" s="386"/>
      <c r="HM24" s="415" t="str">
        <f>IFERROR(HL24/'Donnees de base'!BD24,"")</f>
        <v/>
      </c>
      <c r="HN24" s="386"/>
      <c r="HO24" s="415" t="str">
        <f>IFERROR(HN24/'Donnees de base'!BE24,"")</f>
        <v/>
      </c>
      <c r="HP24" s="386"/>
      <c r="HQ24" s="415" t="str">
        <f>IFERROR(HP24/'Donnees de base'!BF24,"")</f>
        <v/>
      </c>
      <c r="HR24" s="386"/>
      <c r="HS24" s="417" t="str">
        <f>IFERROR(HR24/'Donnees de base'!BG24,"")</f>
        <v/>
      </c>
      <c r="HT24" s="418">
        <f t="shared" si="38"/>
        <v>0</v>
      </c>
      <c r="HU24" s="397"/>
      <c r="HV24" s="415" t="str">
        <f>IFERROR(HU24/'Donnees de base'!BI24,"")</f>
        <v/>
      </c>
      <c r="HW24" s="386"/>
      <c r="HX24" s="415" t="str">
        <f>IFERROR(HW24/'Donnees de base'!BJ24,"")</f>
        <v/>
      </c>
      <c r="HY24" s="386"/>
      <c r="HZ24" s="415" t="str">
        <f>IFERROR(HY24/'Donnees de base'!BK24,"")</f>
        <v/>
      </c>
      <c r="IA24" s="386"/>
      <c r="IB24" s="415" t="str">
        <f>IFERROR(IA24/'Donnees de base'!BL24,"")</f>
        <v/>
      </c>
      <c r="IC24" s="386"/>
      <c r="ID24" s="415" t="str">
        <f>IFERROR(IC24/'Donnees de base'!BM24,"")</f>
        <v/>
      </c>
      <c r="IE24" s="416">
        <f t="shared" si="39"/>
        <v>0</v>
      </c>
      <c r="IF24" s="386"/>
      <c r="IG24" s="415" t="str">
        <f>IFERROR(IF24/'Donnees de base'!BN24,"")</f>
        <v/>
      </c>
      <c r="IH24" s="386"/>
      <c r="II24" s="415" t="str">
        <f>IFERROR(IH24/'Donnees de base'!BO24,"")</f>
        <v/>
      </c>
      <c r="IJ24" s="386"/>
      <c r="IK24" s="415" t="str">
        <f>IFERROR(IJ24/'Donnees de base'!BP24,"")</f>
        <v/>
      </c>
      <c r="IL24" s="416">
        <f t="shared" si="40"/>
        <v>0</v>
      </c>
      <c r="IM24" s="386"/>
      <c r="IN24" s="415" t="str">
        <f>IFERROR(IM24/'Donnees de base'!BQ24,"")</f>
        <v/>
      </c>
      <c r="IO24" s="386"/>
      <c r="IP24" s="415" t="str">
        <f>IFERROR(IO24/'Donnees de base'!BR24,"")</f>
        <v/>
      </c>
      <c r="IQ24" s="386"/>
      <c r="IR24" s="415" t="str">
        <f>IFERROR(IQ24/'Donnees de base'!BS24,"")</f>
        <v/>
      </c>
      <c r="IS24" s="416">
        <f t="shared" si="41"/>
        <v>0</v>
      </c>
      <c r="IT24" s="386"/>
      <c r="IU24" s="415" t="str">
        <f>IFERROR(IT24/'Donnees de base'!BT24,"")</f>
        <v/>
      </c>
      <c r="IV24" s="386"/>
      <c r="IW24" s="415" t="str">
        <f>IFERROR(IV24/'Donnees de base'!BU24,"")</f>
        <v/>
      </c>
      <c r="IX24" s="386"/>
      <c r="IY24" s="415" t="str">
        <f>IFERROR(IX24/'Donnees de base'!BV24,"")</f>
        <v/>
      </c>
      <c r="IZ24" s="386"/>
      <c r="JA24" s="417" t="str">
        <f>IFERROR(IZ24/'Donnees de base'!BW24,"")</f>
        <v/>
      </c>
      <c r="JB24" s="418">
        <f t="shared" si="42"/>
        <v>0</v>
      </c>
      <c r="JC24" s="397"/>
      <c r="JD24" s="415" t="str">
        <f>IFERROR(JC24/'Donnees de base'!BY24,"")</f>
        <v/>
      </c>
      <c r="JE24" s="386"/>
      <c r="JF24" s="386"/>
      <c r="JG24" s="386"/>
      <c r="JH24" s="386"/>
      <c r="JI24" s="389">
        <f t="shared" si="43"/>
        <v>0</v>
      </c>
      <c r="JJ24" s="417" t="str">
        <f>IFERROR(JI24/('Donnees de base'!CD24-'Donnees de base'!BY24),"")</f>
        <v/>
      </c>
      <c r="JK24" s="418">
        <f t="shared" si="44"/>
        <v>0</v>
      </c>
    </row>
    <row r="25" spans="1:271" ht="15.4">
      <c r="A25" s="214" t="str">
        <f>IF('Donnees de base'!A25="","",'Donnees de base'!A25)</f>
        <v>COUP</v>
      </c>
      <c r="B25" s="215" t="str">
        <f>IF('Donnees de base'!B25="","",'Donnees de base'!B25)</f>
        <v>GPEI</v>
      </c>
      <c r="C25" s="215" t="str">
        <f>IF('Donnees de base'!C25="","",'Donnees de base'!C25)</f>
        <v>DATA</v>
      </c>
      <c r="D25" s="215" t="str">
        <f>IF('Donnees de base'!D25="","",'Donnees de base'!D25)</f>
        <v/>
      </c>
      <c r="E25" s="216" t="str">
        <f>IF('Donnees de base'!H25="","",'Donnees de base'!H25)</f>
        <v/>
      </c>
      <c r="F25" s="227">
        <v>0</v>
      </c>
      <c r="G25" s="228"/>
      <c r="H25" s="229" t="str">
        <f>IF('Donnees de base'!Y25="","",'Donnees de base'!Y25)</f>
        <v/>
      </c>
      <c r="I25" s="106"/>
      <c r="J25" s="230">
        <f t="shared" si="0"/>
        <v>0</v>
      </c>
      <c r="K25" s="105"/>
      <c r="L25" s="106"/>
      <c r="M25" s="230">
        <f t="shared" si="1"/>
        <v>0</v>
      </c>
      <c r="N25" s="105"/>
      <c r="O25" s="105"/>
      <c r="P25" s="231">
        <f t="shared" si="2"/>
        <v>0</v>
      </c>
      <c r="Q25" s="105"/>
      <c r="R25" s="105"/>
      <c r="S25" s="231">
        <f t="shared" si="3"/>
        <v>0</v>
      </c>
      <c r="T25" s="232">
        <f t="shared" ref="T25:U25" si="125">SUM(N25,Q25)</f>
        <v>0</v>
      </c>
      <c r="U25" s="232">
        <f t="shared" si="125"/>
        <v>0</v>
      </c>
      <c r="V25" s="231">
        <f t="shared" si="5"/>
        <v>0</v>
      </c>
      <c r="W25" s="105"/>
      <c r="X25" s="228"/>
      <c r="Y25" s="114"/>
      <c r="Z25" s="115"/>
      <c r="AA25" s="115"/>
      <c r="AB25" s="115"/>
      <c r="AC25" s="116"/>
      <c r="AD25" s="107"/>
      <c r="AE25" s="228"/>
      <c r="AF25" s="103"/>
      <c r="AG25" s="105"/>
      <c r="AH25" s="105"/>
      <c r="AI25" s="105"/>
      <c r="AJ25" s="105"/>
      <c r="AK25" s="105"/>
      <c r="AL25" s="105"/>
      <c r="AM25" s="105"/>
      <c r="AN25" s="106"/>
      <c r="AO25" s="107"/>
      <c r="AP25" s="105"/>
      <c r="AQ25" s="105"/>
      <c r="AR25" s="105"/>
      <c r="AS25" s="105"/>
      <c r="AT25" s="105"/>
      <c r="AU25" s="105"/>
      <c r="AV25" s="105"/>
      <c r="AW25" s="228"/>
      <c r="AX25" s="103"/>
      <c r="AY25" s="105"/>
      <c r="AZ25" s="105"/>
      <c r="BA25" s="105"/>
      <c r="BB25" s="105"/>
      <c r="BC25" s="105"/>
      <c r="BD25" s="105"/>
      <c r="BE25" s="105"/>
      <c r="BF25" s="105"/>
      <c r="BG25" s="105"/>
      <c r="BH25" s="105"/>
      <c r="BI25" s="106"/>
      <c r="BJ25" s="107"/>
      <c r="BK25" s="228"/>
      <c r="BL25" s="379" t="str">
        <f t="shared" si="6"/>
        <v/>
      </c>
      <c r="BM25" s="380" t="str">
        <f t="shared" si="7"/>
        <v/>
      </c>
      <c r="BN25" s="380" t="str">
        <f>IFERROR(K25/('Donnees de base'!M25*0.48),"")</f>
        <v/>
      </c>
      <c r="BO25" s="380" t="str">
        <f>IFERROR(L25/('Donnees de base'!M25*0.52),"")</f>
        <v/>
      </c>
      <c r="BP25" s="380" t="str">
        <f>IFERROR(T25/('Donnees de base'!K25*0.48),"")</f>
        <v/>
      </c>
      <c r="BQ25" s="380" t="str">
        <f>IFERROR(U25/('Donnees de base'!K25*0.52),"")</f>
        <v/>
      </c>
      <c r="BR25" s="380" t="str">
        <f>IFERROR(W25/('Donnees de base'!L25*0.48),"")</f>
        <v/>
      </c>
      <c r="BS25" s="380" t="str">
        <f>IFERROR(X25/('Donnees de base'!L25*0.52),"")</f>
        <v/>
      </c>
      <c r="BT25" s="380" t="s">
        <v>309</v>
      </c>
      <c r="BU25" s="381" t="s">
        <v>309</v>
      </c>
      <c r="BV25" s="380" t="s">
        <v>309</v>
      </c>
      <c r="BW25" s="380" t="s">
        <v>309</v>
      </c>
      <c r="BX25" s="380" t="s">
        <v>309</v>
      </c>
      <c r="BY25" s="380" t="s">
        <v>309</v>
      </c>
      <c r="BZ25" s="380" t="s">
        <v>309</v>
      </c>
      <c r="CA25" s="380" t="s">
        <v>309</v>
      </c>
      <c r="CB25" s="380" t="s">
        <v>309</v>
      </c>
      <c r="CC25" s="380" t="s">
        <v>309</v>
      </c>
      <c r="CD25" s="380" t="str">
        <f>IFERROR(AN25/('Donnees de base'!M25*0.48),"")</f>
        <v/>
      </c>
      <c r="CE25" s="380" t="s">
        <v>309</v>
      </c>
      <c r="CF25" s="380" t="s">
        <v>309</v>
      </c>
      <c r="CG25" s="380" t="s">
        <v>309</v>
      </c>
      <c r="CH25" s="382" t="s">
        <v>309</v>
      </c>
      <c r="CI25" s="332"/>
      <c r="CJ25" s="333" t="str">
        <f>IF('Donnees de base'!C25="","",'Donnees de base'!C25)</f>
        <v>DATA</v>
      </c>
      <c r="CK25" s="333" t="str">
        <f>IF('Donnees de base'!D25="","",'Donnees de base'!D25)</f>
        <v/>
      </c>
      <c r="CL25" s="333">
        <f>IF('Donnees de base'!G25="","",'Donnees de base'!G25)</f>
        <v>0</v>
      </c>
      <c r="CM25" s="386"/>
      <c r="CN25" s="383" t="s">
        <v>309</v>
      </c>
      <c r="CO25" s="335">
        <f>IF('Donnees de base'!K25="","",'Donnees de base'!K25)</f>
        <v>0</v>
      </c>
      <c r="CP25" s="397"/>
      <c r="CQ25" s="386"/>
      <c r="CR25" s="386"/>
      <c r="CS25" s="387"/>
      <c r="CT25" s="419">
        <f t="shared" si="8"/>
        <v>0</v>
      </c>
      <c r="CU25" s="389">
        <f t="shared" si="9"/>
        <v>0</v>
      </c>
      <c r="CV25" s="420">
        <f t="shared" si="10"/>
        <v>0</v>
      </c>
      <c r="CW25" s="397"/>
      <c r="CX25" s="386"/>
      <c r="CY25" s="386"/>
      <c r="CZ25" s="391"/>
      <c r="DA25" s="419">
        <f t="shared" si="11"/>
        <v>0</v>
      </c>
      <c r="DB25" s="389">
        <f t="shared" si="12"/>
        <v>0</v>
      </c>
      <c r="DC25" s="420">
        <f t="shared" si="13"/>
        <v>0</v>
      </c>
      <c r="DD25" s="395"/>
      <c r="DE25" s="386"/>
      <c r="DF25" s="386"/>
      <c r="DG25" s="396"/>
      <c r="DH25" s="419">
        <f t="shared" si="14"/>
        <v>0</v>
      </c>
      <c r="DI25" s="389">
        <f t="shared" si="15"/>
        <v>0</v>
      </c>
      <c r="DJ25" s="420">
        <f t="shared" si="16"/>
        <v>0</v>
      </c>
      <c r="DK25" s="397"/>
      <c r="DL25" s="386"/>
      <c r="DM25" s="386"/>
      <c r="DN25" s="391"/>
      <c r="DO25" s="348">
        <f t="shared" si="17"/>
        <v>0</v>
      </c>
      <c r="DP25" s="333">
        <f t="shared" si="18"/>
        <v>0</v>
      </c>
      <c r="DQ25" s="349">
        <f t="shared" si="19"/>
        <v>0</v>
      </c>
      <c r="DR25" s="430">
        <f t="shared" ref="DR25:DS25" si="126">SUM(CT25,DH25)</f>
        <v>0</v>
      </c>
      <c r="DS25" s="399">
        <f t="shared" si="126"/>
        <v>0</v>
      </c>
      <c r="DT25" s="431">
        <f t="shared" si="21"/>
        <v>0</v>
      </c>
      <c r="DU25" s="401">
        <f t="shared" ref="DU25:DV25" si="127">SUM(DA25,DO25)</f>
        <v>0</v>
      </c>
      <c r="DV25" s="399">
        <f t="shared" si="127"/>
        <v>0</v>
      </c>
      <c r="DW25" s="402">
        <f t="shared" si="23"/>
        <v>0</v>
      </c>
      <c r="DX25" s="432">
        <f t="shared" ref="DX25:DY25" si="128">SUM(CP25,CR25,CW25,CY25,DD25,DF25,DK25,DM25)</f>
        <v>0</v>
      </c>
      <c r="DY25" s="351">
        <f t="shared" si="128"/>
        <v>0</v>
      </c>
      <c r="DZ25" s="354">
        <f t="shared" si="25"/>
        <v>0</v>
      </c>
      <c r="EA25" s="531"/>
      <c r="EB25" s="532"/>
      <c r="EC25" s="533"/>
      <c r="ED25" s="530"/>
      <c r="EE25" s="408">
        <f t="shared" si="26"/>
        <v>0</v>
      </c>
      <c r="EF25" s="409">
        <f t="shared" si="27"/>
        <v>0</v>
      </c>
      <c r="EG25" s="410" t="str">
        <f>IFERROR(EF25/'Donnees de base'!E25,"")</f>
        <v/>
      </c>
      <c r="EH25" s="410">
        <f t="shared" si="28"/>
        <v>0</v>
      </c>
      <c r="EI25" s="411" t="str">
        <f>IFERROR(EH25/'Donnees de base'!F25,"")</f>
        <v/>
      </c>
      <c r="EJ25" s="365">
        <f t="shared" si="29"/>
        <v>0</v>
      </c>
      <c r="EK25" s="366" t="str">
        <f>IFERROR(EJ25/'Donnees de base'!G25,"")</f>
        <v/>
      </c>
      <c r="EL25" s="412" t="str">
        <f>IFERROR(DZ25/'Donnees de base'!K25,"")</f>
        <v/>
      </c>
      <c r="EM25" s="413" t="str">
        <f>IFERROR(DZ25/'Donnees de base'!P25,"")</f>
        <v/>
      </c>
      <c r="EN25" s="413" t="str">
        <f>IFERROR(DZ25/'Donnees de base'!T25,"")</f>
        <v/>
      </c>
      <c r="EO25" s="413" t="str">
        <f>IFERROR(EE25/'Donnees de base'!L25,"")</f>
        <v/>
      </c>
      <c r="EP25" s="370" t="str">
        <f>IFERROR(EJ25/('Donnees de base'!K25+'Donnees de base'!L25),"")</f>
        <v/>
      </c>
      <c r="EQ25" s="346"/>
      <c r="ER25" s="525">
        <v>0</v>
      </c>
      <c r="ES25" s="372">
        <f t="shared" si="30"/>
        <v>0</v>
      </c>
      <c r="ET25" s="84"/>
      <c r="EU25" s="84"/>
      <c r="EV25" s="373" t="str">
        <f>IFERROR((((ET25+EU25)*'Donnees de base'!$X$49)-(DZ25+EE25))/((ET25+EU25)*'Donnees de base'!$X$49),"")</f>
        <v/>
      </c>
      <c r="EW25" s="374">
        <f>IFERROR(Jour3!EW25-(ET25+EU25),"")</f>
        <v>0</v>
      </c>
      <c r="EX25" s="421"/>
      <c r="EY25" s="110"/>
      <c r="EZ25" s="110"/>
      <c r="FA25" s="422"/>
      <c r="FB25" s="423"/>
      <c r="FC25" s="110"/>
      <c r="FD25" s="424"/>
      <c r="FE25" s="395"/>
      <c r="FF25" s="415" t="str">
        <f>IFERROR(FE25/'Donnees de base'!AC25,"")</f>
        <v/>
      </c>
      <c r="FG25" s="386"/>
      <c r="FH25" s="415" t="str">
        <f>IFERROR(FG25/'Donnees de base'!AD25,"")</f>
        <v/>
      </c>
      <c r="FI25" s="386"/>
      <c r="FJ25" s="415" t="str">
        <f>IFERROR(FI25/'Donnees de base'!AE25,"")</f>
        <v/>
      </c>
      <c r="FK25" s="386"/>
      <c r="FL25" s="415" t="str">
        <f>IFERROR(FK25/'Donnees de base'!AF25,"")</f>
        <v/>
      </c>
      <c r="FM25" s="386"/>
      <c r="FN25" s="415" t="str">
        <f>IFERROR(FM25/'Donnees de base'!AG25,"")</f>
        <v/>
      </c>
      <c r="FO25" s="416">
        <f t="shared" si="31"/>
        <v>0</v>
      </c>
      <c r="FP25" s="386"/>
      <c r="FQ25" s="415" t="str">
        <f>IFERROR(FP25/'Donnees de base'!AH25,"")</f>
        <v/>
      </c>
      <c r="FR25" s="386"/>
      <c r="FS25" s="415" t="str">
        <f>IFERROR(FR25/'Donnees de base'!AI25,"")</f>
        <v/>
      </c>
      <c r="FT25" s="386"/>
      <c r="FU25" s="415" t="str">
        <f>IFERROR(FT25/'Donnees de base'!AJ25,"")</f>
        <v/>
      </c>
      <c r="FV25" s="416">
        <f t="shared" si="32"/>
        <v>0</v>
      </c>
      <c r="FW25" s="386"/>
      <c r="FX25" s="415" t="str">
        <f>IFERROR(FW25/'Donnees de base'!AK25,"")</f>
        <v/>
      </c>
      <c r="FY25" s="386"/>
      <c r="FZ25" s="415" t="str">
        <f>IFERROR(FY25/'Donnees de base'!AL25,"")</f>
        <v/>
      </c>
      <c r="GA25" s="386"/>
      <c r="GB25" s="415" t="str">
        <f>IFERROR(GA25/'Donnees de base'!AM25,"")</f>
        <v/>
      </c>
      <c r="GC25" s="416">
        <f t="shared" si="33"/>
        <v>0</v>
      </c>
      <c r="GD25" s="386"/>
      <c r="GE25" s="415" t="str">
        <f>IFERROR(GD25/'Donnees de base'!AN25,"")</f>
        <v/>
      </c>
      <c r="GF25" s="101"/>
      <c r="GG25" s="415" t="str">
        <f>IFERROR(GF25/'Donnees de base'!AO25,"")</f>
        <v/>
      </c>
      <c r="GH25" s="386"/>
      <c r="GI25" s="415" t="str">
        <f>IFERROR(GH25/'Donnees de base'!AP25,"")</f>
        <v/>
      </c>
      <c r="GJ25" s="386"/>
      <c r="GK25" s="417" t="str">
        <f>IFERROR(GJ25/'Donnees de base'!AQ25,"")</f>
        <v/>
      </c>
      <c r="GL25" s="418">
        <f t="shared" si="34"/>
        <v>0</v>
      </c>
      <c r="GM25" s="397"/>
      <c r="GN25" s="415" t="str">
        <f>IFERROR(GM25/'Donnees de base'!AS25,"")</f>
        <v/>
      </c>
      <c r="GO25" s="386"/>
      <c r="GP25" s="415" t="str">
        <f>IFERROR(GO25/'Donnees de base'!AT25,"")</f>
        <v/>
      </c>
      <c r="GQ25" s="386"/>
      <c r="GR25" s="415" t="str">
        <f>IFERROR(GQ25/'Donnees de base'!AU25,"")</f>
        <v/>
      </c>
      <c r="GS25" s="386"/>
      <c r="GT25" s="415" t="str">
        <f>IFERROR(GS25/'Donnees de base'!AV25,"")</f>
        <v/>
      </c>
      <c r="GU25" s="386"/>
      <c r="GV25" s="415" t="str">
        <f>IFERROR(GU25/'Donnees de base'!AW25,"")</f>
        <v/>
      </c>
      <c r="GW25" s="416">
        <f t="shared" si="35"/>
        <v>0</v>
      </c>
      <c r="GX25" s="386"/>
      <c r="GY25" s="415" t="str">
        <f>IFERROR(GX25/'Donnees de base'!AX25,"")</f>
        <v/>
      </c>
      <c r="GZ25" s="386"/>
      <c r="HA25" s="415" t="str">
        <f>IFERROR(GZ25/'Donnees de base'!AY25,"")</f>
        <v/>
      </c>
      <c r="HB25" s="386"/>
      <c r="HC25" s="415" t="str">
        <f>IFERROR(HB25/'Donnees de base'!AZ25,"")</f>
        <v/>
      </c>
      <c r="HD25" s="416">
        <f t="shared" si="36"/>
        <v>0</v>
      </c>
      <c r="HE25" s="386"/>
      <c r="HF25" s="415" t="str">
        <f>IFERROR(HE25/'Donnees de base'!BA25,"")</f>
        <v/>
      </c>
      <c r="HG25" s="386"/>
      <c r="HH25" s="415" t="str">
        <f>IFERROR(HG25/'Donnees de base'!BB25,"")</f>
        <v/>
      </c>
      <c r="HI25" s="386"/>
      <c r="HJ25" s="415" t="str">
        <f>IFERROR(HI25/'Donnees de base'!BC25,"")</f>
        <v/>
      </c>
      <c r="HK25" s="416">
        <f t="shared" si="37"/>
        <v>0</v>
      </c>
      <c r="HL25" s="386"/>
      <c r="HM25" s="415" t="str">
        <f>IFERROR(HL25/'Donnees de base'!BD25,"")</f>
        <v/>
      </c>
      <c r="HN25" s="386"/>
      <c r="HO25" s="415" t="str">
        <f>IFERROR(HN25/'Donnees de base'!BE25,"")</f>
        <v/>
      </c>
      <c r="HP25" s="386"/>
      <c r="HQ25" s="415" t="str">
        <f>IFERROR(HP25/'Donnees de base'!BF25,"")</f>
        <v/>
      </c>
      <c r="HR25" s="386"/>
      <c r="HS25" s="417" t="str">
        <f>IFERROR(HR25/'Donnees de base'!BG25,"")</f>
        <v/>
      </c>
      <c r="HT25" s="418">
        <f t="shared" si="38"/>
        <v>0</v>
      </c>
      <c r="HU25" s="397"/>
      <c r="HV25" s="415" t="str">
        <f>IFERROR(HU25/'Donnees de base'!BI25,"")</f>
        <v/>
      </c>
      <c r="HW25" s="386"/>
      <c r="HX25" s="415" t="str">
        <f>IFERROR(HW25/'Donnees de base'!BJ25,"")</f>
        <v/>
      </c>
      <c r="HY25" s="386"/>
      <c r="HZ25" s="415" t="str">
        <f>IFERROR(HY25/'Donnees de base'!BK25,"")</f>
        <v/>
      </c>
      <c r="IA25" s="386"/>
      <c r="IB25" s="415" t="str">
        <f>IFERROR(IA25/'Donnees de base'!BL25,"")</f>
        <v/>
      </c>
      <c r="IC25" s="386"/>
      <c r="ID25" s="415" t="str">
        <f>IFERROR(IC25/'Donnees de base'!BM25,"")</f>
        <v/>
      </c>
      <c r="IE25" s="416">
        <f t="shared" si="39"/>
        <v>0</v>
      </c>
      <c r="IF25" s="386"/>
      <c r="IG25" s="415" t="str">
        <f>IFERROR(IF25/'Donnees de base'!BN25,"")</f>
        <v/>
      </c>
      <c r="IH25" s="386"/>
      <c r="II25" s="415" t="str">
        <f>IFERROR(IH25/'Donnees de base'!BO25,"")</f>
        <v/>
      </c>
      <c r="IJ25" s="386"/>
      <c r="IK25" s="415" t="str">
        <f>IFERROR(IJ25/'Donnees de base'!BP25,"")</f>
        <v/>
      </c>
      <c r="IL25" s="416">
        <f t="shared" si="40"/>
        <v>0</v>
      </c>
      <c r="IM25" s="386"/>
      <c r="IN25" s="415" t="str">
        <f>IFERROR(IM25/'Donnees de base'!BQ25,"")</f>
        <v/>
      </c>
      <c r="IO25" s="386"/>
      <c r="IP25" s="415" t="str">
        <f>IFERROR(IO25/'Donnees de base'!BR25,"")</f>
        <v/>
      </c>
      <c r="IQ25" s="386"/>
      <c r="IR25" s="415" t="str">
        <f>IFERROR(IQ25/'Donnees de base'!BS25,"")</f>
        <v/>
      </c>
      <c r="IS25" s="416">
        <f t="shared" si="41"/>
        <v>0</v>
      </c>
      <c r="IT25" s="386"/>
      <c r="IU25" s="415" t="str">
        <f>IFERROR(IT25/'Donnees de base'!BT25,"")</f>
        <v/>
      </c>
      <c r="IV25" s="386"/>
      <c r="IW25" s="415" t="str">
        <f>IFERROR(IV25/'Donnees de base'!BU25,"")</f>
        <v/>
      </c>
      <c r="IX25" s="386"/>
      <c r="IY25" s="415" t="str">
        <f>IFERROR(IX25/'Donnees de base'!BV25,"")</f>
        <v/>
      </c>
      <c r="IZ25" s="386"/>
      <c r="JA25" s="417" t="str">
        <f>IFERROR(IZ25/'Donnees de base'!BW25,"")</f>
        <v/>
      </c>
      <c r="JB25" s="418">
        <f t="shared" si="42"/>
        <v>0</v>
      </c>
      <c r="JC25" s="397"/>
      <c r="JD25" s="415" t="str">
        <f>IFERROR(JC25/'Donnees de base'!BY25,"")</f>
        <v/>
      </c>
      <c r="JE25" s="386"/>
      <c r="JF25" s="386"/>
      <c r="JG25" s="386"/>
      <c r="JH25" s="386"/>
      <c r="JI25" s="389">
        <f t="shared" si="43"/>
        <v>0</v>
      </c>
      <c r="JJ25" s="417" t="str">
        <f>IFERROR(JI25/('Donnees de base'!CD25-'Donnees de base'!BY25),"")</f>
        <v/>
      </c>
      <c r="JK25" s="418">
        <f t="shared" si="44"/>
        <v>0</v>
      </c>
    </row>
    <row r="26" spans="1:271" ht="15.4">
      <c r="A26" s="214" t="str">
        <f>IF('Donnees de base'!A26="","",'Donnees de base'!A26)</f>
        <v>COUP</v>
      </c>
      <c r="B26" s="215" t="str">
        <f>IF('Donnees de base'!B26="","",'Donnees de base'!B26)</f>
        <v>GPEI</v>
      </c>
      <c r="C26" s="215" t="str">
        <f>IF('Donnees de base'!C26="","",'Donnees de base'!C26)</f>
        <v>DATA</v>
      </c>
      <c r="D26" s="215" t="str">
        <f>IF('Donnees de base'!D26="","",'Donnees de base'!D26)</f>
        <v/>
      </c>
      <c r="E26" s="216" t="str">
        <f>IF('Donnees de base'!H26="","",'Donnees de base'!H26)</f>
        <v/>
      </c>
      <c r="F26" s="227">
        <v>0</v>
      </c>
      <c r="G26" s="228"/>
      <c r="H26" s="229" t="str">
        <f>IF('Donnees de base'!Y26="","",'Donnees de base'!Y26)</f>
        <v/>
      </c>
      <c r="I26" s="106"/>
      <c r="J26" s="230">
        <f t="shared" si="0"/>
        <v>0</v>
      </c>
      <c r="K26" s="105"/>
      <c r="L26" s="106"/>
      <c r="M26" s="230">
        <f t="shared" si="1"/>
        <v>0</v>
      </c>
      <c r="N26" s="105"/>
      <c r="O26" s="105"/>
      <c r="P26" s="231">
        <f t="shared" si="2"/>
        <v>0</v>
      </c>
      <c r="Q26" s="105"/>
      <c r="R26" s="105"/>
      <c r="S26" s="231">
        <f t="shared" si="3"/>
        <v>0</v>
      </c>
      <c r="T26" s="232">
        <f t="shared" ref="T26:U26" si="129">SUM(N26,Q26)</f>
        <v>0</v>
      </c>
      <c r="U26" s="232">
        <f t="shared" si="129"/>
        <v>0</v>
      </c>
      <c r="V26" s="231">
        <f t="shared" si="5"/>
        <v>0</v>
      </c>
      <c r="W26" s="105"/>
      <c r="X26" s="228"/>
      <c r="Y26" s="114"/>
      <c r="Z26" s="115"/>
      <c r="AA26" s="115"/>
      <c r="AB26" s="115"/>
      <c r="AC26" s="116"/>
      <c r="AD26" s="107"/>
      <c r="AE26" s="228"/>
      <c r="AF26" s="103"/>
      <c r="AG26" s="105"/>
      <c r="AH26" s="105"/>
      <c r="AI26" s="105"/>
      <c r="AJ26" s="105"/>
      <c r="AK26" s="105"/>
      <c r="AL26" s="105"/>
      <c r="AM26" s="105"/>
      <c r="AN26" s="106"/>
      <c r="AO26" s="107"/>
      <c r="AP26" s="105"/>
      <c r="AQ26" s="105"/>
      <c r="AR26" s="105"/>
      <c r="AS26" s="105"/>
      <c r="AT26" s="105"/>
      <c r="AU26" s="105"/>
      <c r="AV26" s="105"/>
      <c r="AW26" s="228"/>
      <c r="AX26" s="103"/>
      <c r="AY26" s="105"/>
      <c r="AZ26" s="105"/>
      <c r="BA26" s="105"/>
      <c r="BB26" s="105"/>
      <c r="BC26" s="105"/>
      <c r="BD26" s="105"/>
      <c r="BE26" s="105"/>
      <c r="BF26" s="105"/>
      <c r="BG26" s="105"/>
      <c r="BH26" s="105"/>
      <c r="BI26" s="106"/>
      <c r="BJ26" s="107"/>
      <c r="BK26" s="228"/>
      <c r="BL26" s="379" t="str">
        <f t="shared" si="6"/>
        <v/>
      </c>
      <c r="BM26" s="380" t="str">
        <f t="shared" si="7"/>
        <v/>
      </c>
      <c r="BN26" s="380" t="str">
        <f>IFERROR(K26/('Donnees de base'!M26*0.48),"")</f>
        <v/>
      </c>
      <c r="BO26" s="380" t="str">
        <f>IFERROR(L26/('Donnees de base'!M26*0.52),"")</f>
        <v/>
      </c>
      <c r="BP26" s="380" t="str">
        <f>IFERROR(T26/('Donnees de base'!K26*0.48),"")</f>
        <v/>
      </c>
      <c r="BQ26" s="380" t="str">
        <f>IFERROR(U26/('Donnees de base'!K26*0.52),"")</f>
        <v/>
      </c>
      <c r="BR26" s="380" t="str">
        <f>IFERROR(W26/('Donnees de base'!L26*0.48),"")</f>
        <v/>
      </c>
      <c r="BS26" s="380" t="str">
        <f>IFERROR(X26/('Donnees de base'!L26*0.52),"")</f>
        <v/>
      </c>
      <c r="BT26" s="380" t="s">
        <v>309</v>
      </c>
      <c r="BU26" s="381" t="s">
        <v>309</v>
      </c>
      <c r="BV26" s="380" t="s">
        <v>309</v>
      </c>
      <c r="BW26" s="380" t="s">
        <v>309</v>
      </c>
      <c r="BX26" s="380" t="s">
        <v>309</v>
      </c>
      <c r="BY26" s="380" t="s">
        <v>309</v>
      </c>
      <c r="BZ26" s="380" t="s">
        <v>309</v>
      </c>
      <c r="CA26" s="380" t="s">
        <v>309</v>
      </c>
      <c r="CB26" s="380" t="s">
        <v>309</v>
      </c>
      <c r="CC26" s="380" t="s">
        <v>309</v>
      </c>
      <c r="CD26" s="380" t="str">
        <f>IFERROR(AN26/('Donnees de base'!M26*0.48),"")</f>
        <v/>
      </c>
      <c r="CE26" s="380" t="s">
        <v>309</v>
      </c>
      <c r="CF26" s="380" t="s">
        <v>309</v>
      </c>
      <c r="CG26" s="380" t="s">
        <v>309</v>
      </c>
      <c r="CH26" s="382" t="s">
        <v>309</v>
      </c>
      <c r="CI26" s="332"/>
      <c r="CJ26" s="333" t="str">
        <f>IF('Donnees de base'!C26="","",'Donnees de base'!C26)</f>
        <v>DATA</v>
      </c>
      <c r="CK26" s="333" t="str">
        <f>IF('Donnees de base'!D26="","",'Donnees de base'!D26)</f>
        <v/>
      </c>
      <c r="CL26" s="333">
        <f>IF('Donnees de base'!G26="","",'Donnees de base'!G26)</f>
        <v>0</v>
      </c>
      <c r="CM26" s="110"/>
      <c r="CN26" s="383" t="s">
        <v>309</v>
      </c>
      <c r="CO26" s="335">
        <f>IF('Donnees de base'!K26="","",'Donnees de base'!K26)</f>
        <v>0</v>
      </c>
      <c r="CP26" s="423"/>
      <c r="CQ26" s="110"/>
      <c r="CR26" s="386"/>
      <c r="CS26" s="433"/>
      <c r="CT26" s="419">
        <f t="shared" si="8"/>
        <v>0</v>
      </c>
      <c r="CU26" s="389">
        <f t="shared" si="9"/>
        <v>0</v>
      </c>
      <c r="CV26" s="420">
        <f t="shared" si="10"/>
        <v>0</v>
      </c>
      <c r="CW26" s="423"/>
      <c r="CX26" s="110"/>
      <c r="CY26" s="110"/>
      <c r="CZ26" s="424"/>
      <c r="DA26" s="419">
        <f t="shared" si="11"/>
        <v>0</v>
      </c>
      <c r="DB26" s="389">
        <f t="shared" si="12"/>
        <v>0</v>
      </c>
      <c r="DC26" s="420">
        <f t="shared" si="13"/>
        <v>0</v>
      </c>
      <c r="DD26" s="421"/>
      <c r="DE26" s="110"/>
      <c r="DF26" s="110"/>
      <c r="DG26" s="422"/>
      <c r="DH26" s="419">
        <f t="shared" si="14"/>
        <v>0</v>
      </c>
      <c r="DI26" s="389">
        <f t="shared" si="15"/>
        <v>0</v>
      </c>
      <c r="DJ26" s="420">
        <f t="shared" si="16"/>
        <v>0</v>
      </c>
      <c r="DK26" s="423"/>
      <c r="DL26" s="110"/>
      <c r="DM26" s="110"/>
      <c r="DN26" s="424"/>
      <c r="DO26" s="348">
        <f t="shared" si="17"/>
        <v>0</v>
      </c>
      <c r="DP26" s="333">
        <f t="shared" si="18"/>
        <v>0</v>
      </c>
      <c r="DQ26" s="349">
        <f t="shared" si="19"/>
        <v>0</v>
      </c>
      <c r="DR26" s="430">
        <f t="shared" ref="DR26:DS26" si="130">SUM(CT26,DH26)</f>
        <v>0</v>
      </c>
      <c r="DS26" s="399">
        <f t="shared" si="130"/>
        <v>0</v>
      </c>
      <c r="DT26" s="431">
        <f t="shared" si="21"/>
        <v>0</v>
      </c>
      <c r="DU26" s="401">
        <f t="shared" ref="DU26:DV26" si="131">SUM(DA26,DO26)</f>
        <v>0</v>
      </c>
      <c r="DV26" s="399">
        <f t="shared" si="131"/>
        <v>0</v>
      </c>
      <c r="DW26" s="402">
        <f t="shared" si="23"/>
        <v>0</v>
      </c>
      <c r="DX26" s="432">
        <f t="shared" ref="DX26:DY26" si="132">SUM(CP26,CR26,CW26,CY26,DD26,DF26,DK26,DM26)</f>
        <v>0</v>
      </c>
      <c r="DY26" s="351">
        <f t="shared" si="132"/>
        <v>0</v>
      </c>
      <c r="DZ26" s="354">
        <f t="shared" si="25"/>
        <v>0</v>
      </c>
      <c r="EA26" s="531"/>
      <c r="EB26" s="532"/>
      <c r="EC26" s="533"/>
      <c r="ED26" s="530"/>
      <c r="EE26" s="408">
        <f t="shared" si="26"/>
        <v>0</v>
      </c>
      <c r="EF26" s="409">
        <f t="shared" si="27"/>
        <v>0</v>
      </c>
      <c r="EG26" s="410" t="str">
        <f>IFERROR(EF26/'Donnees de base'!E26,"")</f>
        <v/>
      </c>
      <c r="EH26" s="410">
        <f t="shared" si="28"/>
        <v>0</v>
      </c>
      <c r="EI26" s="411" t="str">
        <f>IFERROR(EH26/'Donnees de base'!F26,"")</f>
        <v/>
      </c>
      <c r="EJ26" s="365">
        <f t="shared" si="29"/>
        <v>0</v>
      </c>
      <c r="EK26" s="366" t="str">
        <f>IFERROR(EJ26/'Donnees de base'!G26,"")</f>
        <v/>
      </c>
      <c r="EL26" s="412" t="str">
        <f>IFERROR(DZ26/'Donnees de base'!K26,"")</f>
        <v/>
      </c>
      <c r="EM26" s="413" t="str">
        <f>IFERROR(DZ26/'Donnees de base'!P26,"")</f>
        <v/>
      </c>
      <c r="EN26" s="413" t="str">
        <f>IFERROR(DZ26/'Donnees de base'!T26,"")</f>
        <v/>
      </c>
      <c r="EO26" s="413" t="str">
        <f>IFERROR(EE26/'Donnees de base'!L26,"")</f>
        <v/>
      </c>
      <c r="EP26" s="370" t="str">
        <f>IFERROR(EJ26/('Donnees de base'!K26+'Donnees de base'!L26),"")</f>
        <v/>
      </c>
      <c r="EQ26" s="346"/>
      <c r="ER26" s="525">
        <v>0</v>
      </c>
      <c r="ES26" s="372">
        <f t="shared" si="30"/>
        <v>0</v>
      </c>
      <c r="ET26" s="84"/>
      <c r="EU26" s="84"/>
      <c r="EV26" s="373" t="str">
        <f>IFERROR((((ET26+EU26)*'Donnees de base'!$X$49)-(DZ26+EE26))/((ET26+EU26)*'Donnees de base'!$X$49),"")</f>
        <v/>
      </c>
      <c r="EW26" s="374">
        <f>IFERROR(Jour3!EW26-(ET26+EU26),"")</f>
        <v>0</v>
      </c>
      <c r="EX26" s="421"/>
      <c r="EY26" s="110"/>
      <c r="EZ26" s="110"/>
      <c r="FA26" s="422"/>
      <c r="FB26" s="423"/>
      <c r="FC26" s="110"/>
      <c r="FD26" s="424"/>
      <c r="FE26" s="395"/>
      <c r="FF26" s="415" t="str">
        <f>IFERROR(FE26/'Donnees de base'!AC26,"")</f>
        <v/>
      </c>
      <c r="FG26" s="386"/>
      <c r="FH26" s="415" t="str">
        <f>IFERROR(FG26/'Donnees de base'!AD26,"")</f>
        <v/>
      </c>
      <c r="FI26" s="386"/>
      <c r="FJ26" s="415" t="str">
        <f>IFERROR(FI26/'Donnees de base'!AE26,"")</f>
        <v/>
      </c>
      <c r="FK26" s="386"/>
      <c r="FL26" s="415" t="str">
        <f>IFERROR(FK26/'Donnees de base'!AF26,"")</f>
        <v/>
      </c>
      <c r="FM26" s="386"/>
      <c r="FN26" s="415" t="str">
        <f>IFERROR(FM26/'Donnees de base'!AG26,"")</f>
        <v/>
      </c>
      <c r="FO26" s="416">
        <f t="shared" si="31"/>
        <v>0</v>
      </c>
      <c r="FP26" s="386"/>
      <c r="FQ26" s="415" t="str">
        <f>IFERROR(FP26/'Donnees de base'!AH26,"")</f>
        <v/>
      </c>
      <c r="FR26" s="386"/>
      <c r="FS26" s="415" t="str">
        <f>IFERROR(FR26/'Donnees de base'!AI26,"")</f>
        <v/>
      </c>
      <c r="FT26" s="386"/>
      <c r="FU26" s="415" t="str">
        <f>IFERROR(FT26/'Donnees de base'!AJ26,"")</f>
        <v/>
      </c>
      <c r="FV26" s="416">
        <f t="shared" si="32"/>
        <v>0</v>
      </c>
      <c r="FW26" s="386"/>
      <c r="FX26" s="415" t="str">
        <f>IFERROR(FW26/'Donnees de base'!AK26,"")</f>
        <v/>
      </c>
      <c r="FY26" s="386"/>
      <c r="FZ26" s="415" t="str">
        <f>IFERROR(FY26/'Donnees de base'!AL26,"")</f>
        <v/>
      </c>
      <c r="GA26" s="386"/>
      <c r="GB26" s="415" t="str">
        <f>IFERROR(GA26/'Donnees de base'!AM26,"")</f>
        <v/>
      </c>
      <c r="GC26" s="416">
        <f t="shared" si="33"/>
        <v>0</v>
      </c>
      <c r="GD26" s="386"/>
      <c r="GE26" s="415" t="str">
        <f>IFERROR(GD26/'Donnees de base'!AN26,"")</f>
        <v/>
      </c>
      <c r="GF26" s="101"/>
      <c r="GG26" s="415" t="str">
        <f>IFERROR(GF26/'Donnees de base'!AO26,"")</f>
        <v/>
      </c>
      <c r="GH26" s="386"/>
      <c r="GI26" s="415" t="str">
        <f>IFERROR(GH26/'Donnees de base'!AP26,"")</f>
        <v/>
      </c>
      <c r="GJ26" s="386"/>
      <c r="GK26" s="417" t="str">
        <f>IFERROR(GJ26/'Donnees de base'!AQ26,"")</f>
        <v/>
      </c>
      <c r="GL26" s="418">
        <f t="shared" si="34"/>
        <v>0</v>
      </c>
      <c r="GM26" s="397"/>
      <c r="GN26" s="415" t="str">
        <f>IFERROR(GM26/'Donnees de base'!AS26,"")</f>
        <v/>
      </c>
      <c r="GO26" s="386"/>
      <c r="GP26" s="415" t="str">
        <f>IFERROR(GO26/'Donnees de base'!AT26,"")</f>
        <v/>
      </c>
      <c r="GQ26" s="386"/>
      <c r="GR26" s="415" t="str">
        <f>IFERROR(GQ26/'Donnees de base'!AU26,"")</f>
        <v/>
      </c>
      <c r="GS26" s="386"/>
      <c r="GT26" s="415" t="str">
        <f>IFERROR(GS26/'Donnees de base'!AV26,"")</f>
        <v/>
      </c>
      <c r="GU26" s="386"/>
      <c r="GV26" s="415" t="str">
        <f>IFERROR(GU26/'Donnees de base'!AW26,"")</f>
        <v/>
      </c>
      <c r="GW26" s="416">
        <f t="shared" si="35"/>
        <v>0</v>
      </c>
      <c r="GX26" s="386"/>
      <c r="GY26" s="415" t="str">
        <f>IFERROR(GX26/'Donnees de base'!AX26,"")</f>
        <v/>
      </c>
      <c r="GZ26" s="386"/>
      <c r="HA26" s="415" t="str">
        <f>IFERROR(GZ26/'Donnees de base'!AY26,"")</f>
        <v/>
      </c>
      <c r="HB26" s="386"/>
      <c r="HC26" s="415" t="str">
        <f>IFERROR(HB26/'Donnees de base'!AZ26,"")</f>
        <v/>
      </c>
      <c r="HD26" s="416">
        <f t="shared" si="36"/>
        <v>0</v>
      </c>
      <c r="HE26" s="386"/>
      <c r="HF26" s="415" t="str">
        <f>IFERROR(HE26/'Donnees de base'!BA26,"")</f>
        <v/>
      </c>
      <c r="HG26" s="386"/>
      <c r="HH26" s="415" t="str">
        <f>IFERROR(HG26/'Donnees de base'!BB26,"")</f>
        <v/>
      </c>
      <c r="HI26" s="386"/>
      <c r="HJ26" s="415" t="str">
        <f>IFERROR(HI26/'Donnees de base'!BC26,"")</f>
        <v/>
      </c>
      <c r="HK26" s="416">
        <f t="shared" si="37"/>
        <v>0</v>
      </c>
      <c r="HL26" s="386"/>
      <c r="HM26" s="415" t="str">
        <f>IFERROR(HL26/'Donnees de base'!BD26,"")</f>
        <v/>
      </c>
      <c r="HN26" s="386"/>
      <c r="HO26" s="415" t="str">
        <f>IFERROR(HN26/'Donnees de base'!BE26,"")</f>
        <v/>
      </c>
      <c r="HP26" s="386"/>
      <c r="HQ26" s="415" t="str">
        <f>IFERROR(HP26/'Donnees de base'!BF26,"")</f>
        <v/>
      </c>
      <c r="HR26" s="386"/>
      <c r="HS26" s="417" t="str">
        <f>IFERROR(HR26/'Donnees de base'!BG26,"")</f>
        <v/>
      </c>
      <c r="HT26" s="418">
        <f t="shared" si="38"/>
        <v>0</v>
      </c>
      <c r="HU26" s="397"/>
      <c r="HV26" s="415" t="str">
        <f>IFERROR(HU26/'Donnees de base'!BI26,"")</f>
        <v/>
      </c>
      <c r="HW26" s="386"/>
      <c r="HX26" s="415" t="str">
        <f>IFERROR(HW26/'Donnees de base'!BJ26,"")</f>
        <v/>
      </c>
      <c r="HY26" s="386"/>
      <c r="HZ26" s="415" t="str">
        <f>IFERROR(HY26/'Donnees de base'!BK26,"")</f>
        <v/>
      </c>
      <c r="IA26" s="386"/>
      <c r="IB26" s="415" t="str">
        <f>IFERROR(IA26/'Donnees de base'!BL26,"")</f>
        <v/>
      </c>
      <c r="IC26" s="386"/>
      <c r="ID26" s="415" t="str">
        <f>IFERROR(IC26/'Donnees de base'!BM26,"")</f>
        <v/>
      </c>
      <c r="IE26" s="416">
        <f t="shared" si="39"/>
        <v>0</v>
      </c>
      <c r="IF26" s="386"/>
      <c r="IG26" s="415" t="str">
        <f>IFERROR(IF26/'Donnees de base'!BN26,"")</f>
        <v/>
      </c>
      <c r="IH26" s="386"/>
      <c r="II26" s="415" t="str">
        <f>IFERROR(IH26/'Donnees de base'!BO26,"")</f>
        <v/>
      </c>
      <c r="IJ26" s="386"/>
      <c r="IK26" s="415" t="str">
        <f>IFERROR(IJ26/'Donnees de base'!BP26,"")</f>
        <v/>
      </c>
      <c r="IL26" s="416">
        <f t="shared" si="40"/>
        <v>0</v>
      </c>
      <c r="IM26" s="386"/>
      <c r="IN26" s="415" t="str">
        <f>IFERROR(IM26/'Donnees de base'!BQ26,"")</f>
        <v/>
      </c>
      <c r="IO26" s="386"/>
      <c r="IP26" s="415" t="str">
        <f>IFERROR(IO26/'Donnees de base'!BR26,"")</f>
        <v/>
      </c>
      <c r="IQ26" s="386"/>
      <c r="IR26" s="415" t="str">
        <f>IFERROR(IQ26/'Donnees de base'!BS26,"")</f>
        <v/>
      </c>
      <c r="IS26" s="416">
        <f t="shared" si="41"/>
        <v>0</v>
      </c>
      <c r="IT26" s="386"/>
      <c r="IU26" s="415" t="str">
        <f>IFERROR(IT26/'Donnees de base'!BT26,"")</f>
        <v/>
      </c>
      <c r="IV26" s="386"/>
      <c r="IW26" s="415" t="str">
        <f>IFERROR(IV26/'Donnees de base'!BU26,"")</f>
        <v/>
      </c>
      <c r="IX26" s="386"/>
      <c r="IY26" s="415" t="str">
        <f>IFERROR(IX26/'Donnees de base'!BV26,"")</f>
        <v/>
      </c>
      <c r="IZ26" s="386"/>
      <c r="JA26" s="417" t="str">
        <f>IFERROR(IZ26/'Donnees de base'!BW26,"")</f>
        <v/>
      </c>
      <c r="JB26" s="418">
        <f t="shared" si="42"/>
        <v>0</v>
      </c>
      <c r="JC26" s="397"/>
      <c r="JD26" s="415" t="str">
        <f>IFERROR(JC26/'Donnees de base'!BY26,"")</f>
        <v/>
      </c>
      <c r="JE26" s="386"/>
      <c r="JF26" s="386"/>
      <c r="JG26" s="386"/>
      <c r="JH26" s="386"/>
      <c r="JI26" s="389">
        <f t="shared" si="43"/>
        <v>0</v>
      </c>
      <c r="JJ26" s="417" t="str">
        <f>IFERROR(JI26/('Donnees de base'!CD26-'Donnees de base'!BY26),"")</f>
        <v/>
      </c>
      <c r="JK26" s="418">
        <f t="shared" si="44"/>
        <v>0</v>
      </c>
    </row>
    <row r="27" spans="1:271" ht="15.4">
      <c r="A27" s="214" t="str">
        <f>IF('Donnees de base'!A27="","",'Donnees de base'!A27)</f>
        <v>COUP</v>
      </c>
      <c r="B27" s="215" t="str">
        <f>IF('Donnees de base'!B27="","",'Donnees de base'!B27)</f>
        <v>GPEI</v>
      </c>
      <c r="C27" s="215" t="str">
        <f>IF('Donnees de base'!C27="","",'Donnees de base'!C27)</f>
        <v>DATA</v>
      </c>
      <c r="D27" s="215" t="str">
        <f>IF('Donnees de base'!D27="","",'Donnees de base'!D27)</f>
        <v/>
      </c>
      <c r="E27" s="216" t="str">
        <f>IF('Donnees de base'!H27="","",'Donnees de base'!H27)</f>
        <v/>
      </c>
      <c r="F27" s="227">
        <v>0</v>
      </c>
      <c r="G27" s="228"/>
      <c r="H27" s="229" t="str">
        <f>IF('Donnees de base'!Y27="","",'Donnees de base'!Y27)</f>
        <v/>
      </c>
      <c r="I27" s="106"/>
      <c r="J27" s="230">
        <f t="shared" si="0"/>
        <v>0</v>
      </c>
      <c r="K27" s="105"/>
      <c r="L27" s="106"/>
      <c r="M27" s="230">
        <f t="shared" si="1"/>
        <v>0</v>
      </c>
      <c r="N27" s="105"/>
      <c r="O27" s="105"/>
      <c r="P27" s="231">
        <f t="shared" si="2"/>
        <v>0</v>
      </c>
      <c r="Q27" s="105"/>
      <c r="R27" s="105"/>
      <c r="S27" s="231">
        <f t="shared" si="3"/>
        <v>0</v>
      </c>
      <c r="T27" s="232">
        <f t="shared" ref="T27:U27" si="133">SUM(N27,Q27)</f>
        <v>0</v>
      </c>
      <c r="U27" s="232">
        <f t="shared" si="133"/>
        <v>0</v>
      </c>
      <c r="V27" s="231">
        <f t="shared" si="5"/>
        <v>0</v>
      </c>
      <c r="W27" s="105"/>
      <c r="X27" s="228"/>
      <c r="Y27" s="114"/>
      <c r="Z27" s="115"/>
      <c r="AA27" s="115"/>
      <c r="AB27" s="115"/>
      <c r="AC27" s="116"/>
      <c r="AD27" s="107"/>
      <c r="AE27" s="228"/>
      <c r="AF27" s="103"/>
      <c r="AG27" s="105"/>
      <c r="AH27" s="105"/>
      <c r="AI27" s="105"/>
      <c r="AJ27" s="105"/>
      <c r="AK27" s="105"/>
      <c r="AL27" s="105"/>
      <c r="AM27" s="105"/>
      <c r="AN27" s="106"/>
      <c r="AO27" s="107"/>
      <c r="AP27" s="105"/>
      <c r="AQ27" s="105"/>
      <c r="AR27" s="105"/>
      <c r="AS27" s="105"/>
      <c r="AT27" s="105"/>
      <c r="AU27" s="105"/>
      <c r="AV27" s="105"/>
      <c r="AW27" s="228"/>
      <c r="AX27" s="103"/>
      <c r="AY27" s="105"/>
      <c r="AZ27" s="105"/>
      <c r="BA27" s="105"/>
      <c r="BB27" s="105"/>
      <c r="BC27" s="105"/>
      <c r="BD27" s="105"/>
      <c r="BE27" s="105"/>
      <c r="BF27" s="105"/>
      <c r="BG27" s="105"/>
      <c r="BH27" s="105"/>
      <c r="BI27" s="106"/>
      <c r="BJ27" s="107"/>
      <c r="BK27" s="228"/>
      <c r="BL27" s="379" t="str">
        <f t="shared" si="6"/>
        <v/>
      </c>
      <c r="BM27" s="380" t="str">
        <f t="shared" si="7"/>
        <v/>
      </c>
      <c r="BN27" s="380" t="str">
        <f>IFERROR(K27/('Donnees de base'!M27*0.48),"")</f>
        <v/>
      </c>
      <c r="BO27" s="380" t="str">
        <f>IFERROR(L27/('Donnees de base'!M27*0.52),"")</f>
        <v/>
      </c>
      <c r="BP27" s="380" t="str">
        <f>IFERROR(T27/('Donnees de base'!K27*0.48),"")</f>
        <v/>
      </c>
      <c r="BQ27" s="380" t="str">
        <f>IFERROR(U27/('Donnees de base'!K27*0.52),"")</f>
        <v/>
      </c>
      <c r="BR27" s="380" t="str">
        <f>IFERROR(W27/('Donnees de base'!L27*0.48),"")</f>
        <v/>
      </c>
      <c r="BS27" s="380" t="str">
        <f>IFERROR(X27/('Donnees de base'!L27*0.52),"")</f>
        <v/>
      </c>
      <c r="BT27" s="380" t="s">
        <v>309</v>
      </c>
      <c r="BU27" s="381" t="s">
        <v>309</v>
      </c>
      <c r="BV27" s="380" t="s">
        <v>309</v>
      </c>
      <c r="BW27" s="380" t="s">
        <v>309</v>
      </c>
      <c r="BX27" s="380" t="s">
        <v>309</v>
      </c>
      <c r="BY27" s="380" t="s">
        <v>309</v>
      </c>
      <c r="BZ27" s="380" t="s">
        <v>309</v>
      </c>
      <c r="CA27" s="380" t="s">
        <v>309</v>
      </c>
      <c r="CB27" s="380" t="s">
        <v>309</v>
      </c>
      <c r="CC27" s="380" t="s">
        <v>309</v>
      </c>
      <c r="CD27" s="380" t="str">
        <f>IFERROR(AN27/('Donnees de base'!M27*0.48),"")</f>
        <v/>
      </c>
      <c r="CE27" s="380" t="s">
        <v>309</v>
      </c>
      <c r="CF27" s="380" t="s">
        <v>309</v>
      </c>
      <c r="CG27" s="380" t="s">
        <v>309</v>
      </c>
      <c r="CH27" s="382" t="s">
        <v>309</v>
      </c>
      <c r="CI27" s="332"/>
      <c r="CJ27" s="333" t="str">
        <f>IF('Donnees de base'!C27="","",'Donnees de base'!C27)</f>
        <v>DATA</v>
      </c>
      <c r="CK27" s="333" t="str">
        <f>IF('Donnees de base'!D27="","",'Donnees de base'!D27)</f>
        <v/>
      </c>
      <c r="CL27" s="333">
        <f>IF('Donnees de base'!G27="","",'Donnees de base'!G27)</f>
        <v>0</v>
      </c>
      <c r="CM27" s="386"/>
      <c r="CN27" s="383" t="s">
        <v>309</v>
      </c>
      <c r="CO27" s="335">
        <f>IF('Donnees de base'!K27="","",'Donnees de base'!K27)</f>
        <v>0</v>
      </c>
      <c r="CP27" s="397"/>
      <c r="CQ27" s="386"/>
      <c r="CR27" s="386"/>
      <c r="CS27" s="387"/>
      <c r="CT27" s="419">
        <f t="shared" si="8"/>
        <v>0</v>
      </c>
      <c r="CU27" s="389">
        <f t="shared" si="9"/>
        <v>0</v>
      </c>
      <c r="CV27" s="420">
        <f t="shared" si="10"/>
        <v>0</v>
      </c>
      <c r="CW27" s="397"/>
      <c r="CX27" s="386"/>
      <c r="CY27" s="386"/>
      <c r="CZ27" s="391"/>
      <c r="DA27" s="419">
        <f t="shared" si="11"/>
        <v>0</v>
      </c>
      <c r="DB27" s="389">
        <f t="shared" si="12"/>
        <v>0</v>
      </c>
      <c r="DC27" s="420">
        <f t="shared" si="13"/>
        <v>0</v>
      </c>
      <c r="DD27" s="395"/>
      <c r="DE27" s="386"/>
      <c r="DF27" s="386"/>
      <c r="DG27" s="396"/>
      <c r="DH27" s="419">
        <f t="shared" si="14"/>
        <v>0</v>
      </c>
      <c r="DI27" s="389">
        <f t="shared" si="15"/>
        <v>0</v>
      </c>
      <c r="DJ27" s="420">
        <f t="shared" si="16"/>
        <v>0</v>
      </c>
      <c r="DK27" s="397"/>
      <c r="DL27" s="386"/>
      <c r="DM27" s="386"/>
      <c r="DN27" s="391"/>
      <c r="DO27" s="348">
        <f t="shared" si="17"/>
        <v>0</v>
      </c>
      <c r="DP27" s="333">
        <f t="shared" si="18"/>
        <v>0</v>
      </c>
      <c r="DQ27" s="349">
        <f t="shared" si="19"/>
        <v>0</v>
      </c>
      <c r="DR27" s="430">
        <f t="shared" ref="DR27:DS27" si="134">SUM(CT27,DH27)</f>
        <v>0</v>
      </c>
      <c r="DS27" s="399">
        <f t="shared" si="134"/>
        <v>0</v>
      </c>
      <c r="DT27" s="431">
        <f t="shared" si="21"/>
        <v>0</v>
      </c>
      <c r="DU27" s="401">
        <f t="shared" ref="DU27:DV27" si="135">SUM(DA27,DO27)</f>
        <v>0</v>
      </c>
      <c r="DV27" s="399">
        <f t="shared" si="135"/>
        <v>0</v>
      </c>
      <c r="DW27" s="402">
        <f t="shared" si="23"/>
        <v>0</v>
      </c>
      <c r="DX27" s="432">
        <f t="shared" ref="DX27:DY27" si="136">SUM(CP27,CR27,CW27,CY27,DD27,DF27,DK27,DM27)</f>
        <v>0</v>
      </c>
      <c r="DY27" s="351">
        <f t="shared" si="136"/>
        <v>0</v>
      </c>
      <c r="DZ27" s="354">
        <f t="shared" si="25"/>
        <v>0</v>
      </c>
      <c r="EA27" s="531"/>
      <c r="EB27" s="532"/>
      <c r="EC27" s="533"/>
      <c r="ED27" s="530"/>
      <c r="EE27" s="408">
        <f t="shared" si="26"/>
        <v>0</v>
      </c>
      <c r="EF27" s="409">
        <f t="shared" si="27"/>
        <v>0</v>
      </c>
      <c r="EG27" s="410" t="str">
        <f>IFERROR(EF27/'Donnees de base'!E27,"")</f>
        <v/>
      </c>
      <c r="EH27" s="410">
        <f t="shared" si="28"/>
        <v>0</v>
      </c>
      <c r="EI27" s="411" t="str">
        <f>IFERROR(EH27/'Donnees de base'!F27,"")</f>
        <v/>
      </c>
      <c r="EJ27" s="365">
        <f t="shared" si="29"/>
        <v>0</v>
      </c>
      <c r="EK27" s="366" t="str">
        <f>IFERROR(EJ27/'Donnees de base'!G27,"")</f>
        <v/>
      </c>
      <c r="EL27" s="412" t="str">
        <f>IFERROR(DZ27/'Donnees de base'!K27,"")</f>
        <v/>
      </c>
      <c r="EM27" s="413" t="str">
        <f>IFERROR(DZ27/'Donnees de base'!P27,"")</f>
        <v/>
      </c>
      <c r="EN27" s="413" t="str">
        <f>IFERROR(DZ27/'Donnees de base'!T27,"")</f>
        <v/>
      </c>
      <c r="EO27" s="413" t="str">
        <f>IFERROR(EE27/'Donnees de base'!L27,"")</f>
        <v/>
      </c>
      <c r="EP27" s="370" t="str">
        <f>IFERROR(EJ27/('Donnees de base'!K27+'Donnees de base'!L27),"")</f>
        <v/>
      </c>
      <c r="EQ27" s="346"/>
      <c r="ER27" s="525">
        <v>0</v>
      </c>
      <c r="ES27" s="372">
        <f t="shared" si="30"/>
        <v>0</v>
      </c>
      <c r="ET27" s="84"/>
      <c r="EU27" s="84"/>
      <c r="EV27" s="373" t="str">
        <f>IFERROR((((ET27+EU27)*'Donnees de base'!$X$49)-(DZ27+EE27))/((ET27+EU27)*'Donnees de base'!$X$49),"")</f>
        <v/>
      </c>
      <c r="EW27" s="374">
        <f>IFERROR(Jour3!EW27-(ET27+EU27),"")</f>
        <v>0</v>
      </c>
      <c r="EX27" s="395"/>
      <c r="EY27" s="386"/>
      <c r="EZ27" s="386"/>
      <c r="FA27" s="396"/>
      <c r="FB27" s="397"/>
      <c r="FC27" s="386"/>
      <c r="FD27" s="391"/>
      <c r="FE27" s="395"/>
      <c r="FF27" s="415" t="str">
        <f>IFERROR(FE27/'Donnees de base'!AC27,"")</f>
        <v/>
      </c>
      <c r="FG27" s="386"/>
      <c r="FH27" s="415" t="str">
        <f>IFERROR(FG27/'Donnees de base'!AD27,"")</f>
        <v/>
      </c>
      <c r="FI27" s="386"/>
      <c r="FJ27" s="415" t="str">
        <f>IFERROR(FI27/'Donnees de base'!AE27,"")</f>
        <v/>
      </c>
      <c r="FK27" s="386"/>
      <c r="FL27" s="415" t="str">
        <f>IFERROR(FK27/'Donnees de base'!AF27,"")</f>
        <v/>
      </c>
      <c r="FM27" s="386"/>
      <c r="FN27" s="415" t="str">
        <f>IFERROR(FM27/'Donnees de base'!AG27,"")</f>
        <v/>
      </c>
      <c r="FO27" s="416">
        <f t="shared" si="31"/>
        <v>0</v>
      </c>
      <c r="FP27" s="386"/>
      <c r="FQ27" s="415" t="str">
        <f>IFERROR(FP27/'Donnees de base'!AH27,"")</f>
        <v/>
      </c>
      <c r="FR27" s="386"/>
      <c r="FS27" s="415" t="str">
        <f>IFERROR(FR27/'Donnees de base'!AI27,"")</f>
        <v/>
      </c>
      <c r="FT27" s="386"/>
      <c r="FU27" s="415" t="str">
        <f>IFERROR(FT27/'Donnees de base'!AJ27,"")</f>
        <v/>
      </c>
      <c r="FV27" s="416">
        <f t="shared" si="32"/>
        <v>0</v>
      </c>
      <c r="FW27" s="386"/>
      <c r="FX27" s="415" t="str">
        <f>IFERROR(FW27/'Donnees de base'!AK27,"")</f>
        <v/>
      </c>
      <c r="FY27" s="386"/>
      <c r="FZ27" s="415" t="str">
        <f>IFERROR(FY27/'Donnees de base'!AL27,"")</f>
        <v/>
      </c>
      <c r="GA27" s="386"/>
      <c r="GB27" s="415" t="str">
        <f>IFERROR(GA27/'Donnees de base'!AM27,"")</f>
        <v/>
      </c>
      <c r="GC27" s="416">
        <f t="shared" si="33"/>
        <v>0</v>
      </c>
      <c r="GD27" s="386"/>
      <c r="GE27" s="415" t="str">
        <f>IFERROR(GD27/'Donnees de base'!AN27,"")</f>
        <v/>
      </c>
      <c r="GF27" s="101"/>
      <c r="GG27" s="415" t="str">
        <f>IFERROR(GF27/'Donnees de base'!AO27,"")</f>
        <v/>
      </c>
      <c r="GH27" s="386"/>
      <c r="GI27" s="415" t="str">
        <f>IFERROR(GH27/'Donnees de base'!AP27,"")</f>
        <v/>
      </c>
      <c r="GJ27" s="386"/>
      <c r="GK27" s="417" t="str">
        <f>IFERROR(GJ27/'Donnees de base'!AQ27,"")</f>
        <v/>
      </c>
      <c r="GL27" s="418">
        <f t="shared" si="34"/>
        <v>0</v>
      </c>
      <c r="GM27" s="397"/>
      <c r="GN27" s="415" t="str">
        <f>IFERROR(GM27/'Donnees de base'!AS27,"")</f>
        <v/>
      </c>
      <c r="GO27" s="386"/>
      <c r="GP27" s="415" t="str">
        <f>IFERROR(GO27/'Donnees de base'!AT27,"")</f>
        <v/>
      </c>
      <c r="GQ27" s="386"/>
      <c r="GR27" s="415" t="str">
        <f>IFERROR(GQ27/'Donnees de base'!AU27,"")</f>
        <v/>
      </c>
      <c r="GS27" s="386"/>
      <c r="GT27" s="415" t="str">
        <f>IFERROR(GS27/'Donnees de base'!AV27,"")</f>
        <v/>
      </c>
      <c r="GU27" s="386"/>
      <c r="GV27" s="415" t="str">
        <f>IFERROR(GU27/'Donnees de base'!AW27,"")</f>
        <v/>
      </c>
      <c r="GW27" s="416">
        <f t="shared" si="35"/>
        <v>0</v>
      </c>
      <c r="GX27" s="386"/>
      <c r="GY27" s="415" t="str">
        <f>IFERROR(GX27/'Donnees de base'!AX27,"")</f>
        <v/>
      </c>
      <c r="GZ27" s="386"/>
      <c r="HA27" s="415" t="str">
        <f>IFERROR(GZ27/'Donnees de base'!AY27,"")</f>
        <v/>
      </c>
      <c r="HB27" s="386"/>
      <c r="HC27" s="415" t="str">
        <f>IFERROR(HB27/'Donnees de base'!AZ27,"")</f>
        <v/>
      </c>
      <c r="HD27" s="416">
        <f t="shared" si="36"/>
        <v>0</v>
      </c>
      <c r="HE27" s="386"/>
      <c r="HF27" s="415" t="str">
        <f>IFERROR(HE27/'Donnees de base'!BA27,"")</f>
        <v/>
      </c>
      <c r="HG27" s="386"/>
      <c r="HH27" s="415" t="str">
        <f>IFERROR(HG27/'Donnees de base'!BB27,"")</f>
        <v/>
      </c>
      <c r="HI27" s="386"/>
      <c r="HJ27" s="415" t="str">
        <f>IFERROR(HI27/'Donnees de base'!BC27,"")</f>
        <v/>
      </c>
      <c r="HK27" s="416">
        <f t="shared" si="37"/>
        <v>0</v>
      </c>
      <c r="HL27" s="386"/>
      <c r="HM27" s="415" t="str">
        <f>IFERROR(HL27/'Donnees de base'!BD27,"")</f>
        <v/>
      </c>
      <c r="HN27" s="386"/>
      <c r="HO27" s="415" t="str">
        <f>IFERROR(HN27/'Donnees de base'!BE27,"")</f>
        <v/>
      </c>
      <c r="HP27" s="386"/>
      <c r="HQ27" s="415" t="str">
        <f>IFERROR(HP27/'Donnees de base'!BF27,"")</f>
        <v/>
      </c>
      <c r="HR27" s="386"/>
      <c r="HS27" s="417" t="str">
        <f>IFERROR(HR27/'Donnees de base'!BG27,"")</f>
        <v/>
      </c>
      <c r="HT27" s="418">
        <f t="shared" si="38"/>
        <v>0</v>
      </c>
      <c r="HU27" s="397"/>
      <c r="HV27" s="415" t="str">
        <f>IFERROR(HU27/'Donnees de base'!BI27,"")</f>
        <v/>
      </c>
      <c r="HW27" s="386"/>
      <c r="HX27" s="415" t="str">
        <f>IFERROR(HW27/'Donnees de base'!BJ27,"")</f>
        <v/>
      </c>
      <c r="HY27" s="386"/>
      <c r="HZ27" s="415" t="str">
        <f>IFERROR(HY27/'Donnees de base'!BK27,"")</f>
        <v/>
      </c>
      <c r="IA27" s="386"/>
      <c r="IB27" s="415" t="str">
        <f>IFERROR(IA27/'Donnees de base'!BL27,"")</f>
        <v/>
      </c>
      <c r="IC27" s="386"/>
      <c r="ID27" s="415" t="str">
        <f>IFERROR(IC27/'Donnees de base'!BM27,"")</f>
        <v/>
      </c>
      <c r="IE27" s="416">
        <f t="shared" si="39"/>
        <v>0</v>
      </c>
      <c r="IF27" s="386"/>
      <c r="IG27" s="415" t="str">
        <f>IFERROR(IF27/'Donnees de base'!BN27,"")</f>
        <v/>
      </c>
      <c r="IH27" s="386"/>
      <c r="II27" s="415" t="str">
        <f>IFERROR(IH27/'Donnees de base'!BO27,"")</f>
        <v/>
      </c>
      <c r="IJ27" s="386"/>
      <c r="IK27" s="415" t="str">
        <f>IFERROR(IJ27/'Donnees de base'!BP27,"")</f>
        <v/>
      </c>
      <c r="IL27" s="416">
        <f t="shared" si="40"/>
        <v>0</v>
      </c>
      <c r="IM27" s="386"/>
      <c r="IN27" s="415" t="str">
        <f>IFERROR(IM27/'Donnees de base'!BQ27,"")</f>
        <v/>
      </c>
      <c r="IO27" s="386"/>
      <c r="IP27" s="415" t="str">
        <f>IFERROR(IO27/'Donnees de base'!BR27,"")</f>
        <v/>
      </c>
      <c r="IQ27" s="386"/>
      <c r="IR27" s="415" t="str">
        <f>IFERROR(IQ27/'Donnees de base'!BS27,"")</f>
        <v/>
      </c>
      <c r="IS27" s="416">
        <f t="shared" si="41"/>
        <v>0</v>
      </c>
      <c r="IT27" s="386"/>
      <c r="IU27" s="415" t="str">
        <f>IFERROR(IT27/'Donnees de base'!BT27,"")</f>
        <v/>
      </c>
      <c r="IV27" s="386"/>
      <c r="IW27" s="415" t="str">
        <f>IFERROR(IV27/'Donnees de base'!BU27,"")</f>
        <v/>
      </c>
      <c r="IX27" s="386"/>
      <c r="IY27" s="415" t="str">
        <f>IFERROR(IX27/'Donnees de base'!BV27,"")</f>
        <v/>
      </c>
      <c r="IZ27" s="386"/>
      <c r="JA27" s="417" t="str">
        <f>IFERROR(IZ27/'Donnees de base'!BW27,"")</f>
        <v/>
      </c>
      <c r="JB27" s="418">
        <f t="shared" si="42"/>
        <v>0</v>
      </c>
      <c r="JC27" s="397"/>
      <c r="JD27" s="415" t="str">
        <f>IFERROR(JC27/'Donnees de base'!BY27,"")</f>
        <v/>
      </c>
      <c r="JE27" s="386"/>
      <c r="JF27" s="386"/>
      <c r="JG27" s="386"/>
      <c r="JH27" s="386"/>
      <c r="JI27" s="389">
        <f t="shared" si="43"/>
        <v>0</v>
      </c>
      <c r="JJ27" s="417" t="str">
        <f>IFERROR(JI27/('Donnees de base'!CD27-'Donnees de base'!BY27),"")</f>
        <v/>
      </c>
      <c r="JK27" s="418">
        <f t="shared" si="44"/>
        <v>0</v>
      </c>
    </row>
    <row r="28" spans="1:271" ht="15.4">
      <c r="A28" s="214" t="str">
        <f>IF('Donnees de base'!A28="","",'Donnees de base'!A28)</f>
        <v>COUP</v>
      </c>
      <c r="B28" s="215" t="str">
        <f>IF('Donnees de base'!B28="","",'Donnees de base'!B28)</f>
        <v>GPEI</v>
      </c>
      <c r="C28" s="215" t="str">
        <f>IF('Donnees de base'!C28="","",'Donnees de base'!C28)</f>
        <v>DATA</v>
      </c>
      <c r="D28" s="215" t="str">
        <f>IF('Donnees de base'!D28="","",'Donnees de base'!D28)</f>
        <v/>
      </c>
      <c r="E28" s="216" t="str">
        <f>IF('Donnees de base'!H28="","",'Donnees de base'!H28)</f>
        <v/>
      </c>
      <c r="F28" s="227">
        <v>0</v>
      </c>
      <c r="G28" s="228"/>
      <c r="H28" s="229" t="str">
        <f>IF('Donnees de base'!Y28="","",'Donnees de base'!Y28)</f>
        <v/>
      </c>
      <c r="I28" s="106"/>
      <c r="J28" s="230">
        <f t="shared" si="0"/>
        <v>0</v>
      </c>
      <c r="K28" s="105"/>
      <c r="L28" s="106"/>
      <c r="M28" s="230">
        <f t="shared" si="1"/>
        <v>0</v>
      </c>
      <c r="N28" s="105"/>
      <c r="O28" s="105"/>
      <c r="P28" s="231">
        <f t="shared" si="2"/>
        <v>0</v>
      </c>
      <c r="Q28" s="105"/>
      <c r="R28" s="105"/>
      <c r="S28" s="231">
        <f t="shared" si="3"/>
        <v>0</v>
      </c>
      <c r="T28" s="232">
        <f t="shared" ref="T28:U28" si="137">SUM(N28,Q28)</f>
        <v>0</v>
      </c>
      <c r="U28" s="232">
        <f t="shared" si="137"/>
        <v>0</v>
      </c>
      <c r="V28" s="231">
        <f t="shared" si="5"/>
        <v>0</v>
      </c>
      <c r="W28" s="105"/>
      <c r="X28" s="228"/>
      <c r="Y28" s="114"/>
      <c r="Z28" s="115"/>
      <c r="AA28" s="115"/>
      <c r="AB28" s="115"/>
      <c r="AC28" s="116"/>
      <c r="AD28" s="107"/>
      <c r="AE28" s="228"/>
      <c r="AF28" s="103"/>
      <c r="AG28" s="105"/>
      <c r="AH28" s="105"/>
      <c r="AI28" s="105"/>
      <c r="AJ28" s="105"/>
      <c r="AK28" s="105"/>
      <c r="AL28" s="105"/>
      <c r="AM28" s="105"/>
      <c r="AN28" s="106"/>
      <c r="AO28" s="107"/>
      <c r="AP28" s="105"/>
      <c r="AQ28" s="105"/>
      <c r="AR28" s="105"/>
      <c r="AS28" s="105"/>
      <c r="AT28" s="105"/>
      <c r="AU28" s="105"/>
      <c r="AV28" s="105"/>
      <c r="AW28" s="228"/>
      <c r="AX28" s="103"/>
      <c r="AY28" s="105"/>
      <c r="AZ28" s="105"/>
      <c r="BA28" s="105"/>
      <c r="BB28" s="105"/>
      <c r="BC28" s="105"/>
      <c r="BD28" s="105"/>
      <c r="BE28" s="105"/>
      <c r="BF28" s="105"/>
      <c r="BG28" s="105"/>
      <c r="BH28" s="105"/>
      <c r="BI28" s="106"/>
      <c r="BJ28" s="107"/>
      <c r="BK28" s="228"/>
      <c r="BL28" s="379" t="str">
        <f t="shared" si="6"/>
        <v/>
      </c>
      <c r="BM28" s="380" t="str">
        <f t="shared" si="7"/>
        <v/>
      </c>
      <c r="BN28" s="380" t="str">
        <f>IFERROR(K28/('Donnees de base'!M28*0.48),"")</f>
        <v/>
      </c>
      <c r="BO28" s="380" t="str">
        <f>IFERROR(L28/('Donnees de base'!M28*0.52),"")</f>
        <v/>
      </c>
      <c r="BP28" s="380" t="str">
        <f>IFERROR(T28/('Donnees de base'!K28*0.48),"")</f>
        <v/>
      </c>
      <c r="BQ28" s="380" t="str">
        <f>IFERROR(U28/('Donnees de base'!K28*0.52),"")</f>
        <v/>
      </c>
      <c r="BR28" s="380" t="str">
        <f>IFERROR(W28/('Donnees de base'!L28*0.48),"")</f>
        <v/>
      </c>
      <c r="BS28" s="380" t="str">
        <f>IFERROR(X28/('Donnees de base'!L28*0.52),"")</f>
        <v/>
      </c>
      <c r="BT28" s="380" t="s">
        <v>309</v>
      </c>
      <c r="BU28" s="381" t="s">
        <v>309</v>
      </c>
      <c r="BV28" s="380" t="s">
        <v>309</v>
      </c>
      <c r="BW28" s="380" t="s">
        <v>309</v>
      </c>
      <c r="BX28" s="380" t="s">
        <v>309</v>
      </c>
      <c r="BY28" s="380" t="s">
        <v>309</v>
      </c>
      <c r="BZ28" s="380" t="s">
        <v>309</v>
      </c>
      <c r="CA28" s="380" t="s">
        <v>309</v>
      </c>
      <c r="CB28" s="380" t="s">
        <v>309</v>
      </c>
      <c r="CC28" s="380" t="s">
        <v>309</v>
      </c>
      <c r="CD28" s="380" t="str">
        <f>IFERROR(AN28/('Donnees de base'!M28*0.48),"")</f>
        <v/>
      </c>
      <c r="CE28" s="380" t="s">
        <v>309</v>
      </c>
      <c r="CF28" s="380" t="s">
        <v>309</v>
      </c>
      <c r="CG28" s="380" t="s">
        <v>309</v>
      </c>
      <c r="CH28" s="382" t="s">
        <v>309</v>
      </c>
      <c r="CI28" s="332"/>
      <c r="CJ28" s="333" t="str">
        <f>IF('Donnees de base'!C28="","",'Donnees de base'!C28)</f>
        <v>DATA</v>
      </c>
      <c r="CK28" s="333" t="str">
        <f>IF('Donnees de base'!D28="","",'Donnees de base'!D28)</f>
        <v/>
      </c>
      <c r="CL28" s="333">
        <f>IF('Donnees de base'!G28="","",'Donnees de base'!G28)</f>
        <v>0</v>
      </c>
      <c r="CM28" s="110"/>
      <c r="CN28" s="383" t="s">
        <v>309</v>
      </c>
      <c r="CO28" s="335">
        <f>IF('Donnees de base'!K28="","",'Donnees de base'!K28)</f>
        <v>0</v>
      </c>
      <c r="CP28" s="423"/>
      <c r="CQ28" s="110"/>
      <c r="CR28" s="110"/>
      <c r="CS28" s="433"/>
      <c r="CT28" s="419">
        <f t="shared" si="8"/>
        <v>0</v>
      </c>
      <c r="CU28" s="389">
        <f t="shared" si="9"/>
        <v>0</v>
      </c>
      <c r="CV28" s="420">
        <f t="shared" si="10"/>
        <v>0</v>
      </c>
      <c r="CW28" s="423"/>
      <c r="CX28" s="110"/>
      <c r="CY28" s="110"/>
      <c r="CZ28" s="424"/>
      <c r="DA28" s="419">
        <f t="shared" si="11"/>
        <v>0</v>
      </c>
      <c r="DB28" s="389">
        <f t="shared" si="12"/>
        <v>0</v>
      </c>
      <c r="DC28" s="420">
        <f t="shared" si="13"/>
        <v>0</v>
      </c>
      <c r="DD28" s="421"/>
      <c r="DE28" s="110"/>
      <c r="DF28" s="110"/>
      <c r="DG28" s="422"/>
      <c r="DH28" s="419">
        <f t="shared" si="14"/>
        <v>0</v>
      </c>
      <c r="DI28" s="389">
        <f t="shared" si="15"/>
        <v>0</v>
      </c>
      <c r="DJ28" s="420">
        <f t="shared" si="16"/>
        <v>0</v>
      </c>
      <c r="DK28" s="423"/>
      <c r="DL28" s="110"/>
      <c r="DM28" s="110"/>
      <c r="DN28" s="424"/>
      <c r="DO28" s="348">
        <f t="shared" si="17"/>
        <v>0</v>
      </c>
      <c r="DP28" s="333">
        <f t="shared" si="18"/>
        <v>0</v>
      </c>
      <c r="DQ28" s="349">
        <f t="shared" si="19"/>
        <v>0</v>
      </c>
      <c r="DR28" s="430">
        <f t="shared" ref="DR28:DS28" si="138">SUM(CT28,DH28)</f>
        <v>0</v>
      </c>
      <c r="DS28" s="399">
        <f t="shared" si="138"/>
        <v>0</v>
      </c>
      <c r="DT28" s="431">
        <f t="shared" si="21"/>
        <v>0</v>
      </c>
      <c r="DU28" s="401">
        <f t="shared" ref="DU28:DV28" si="139">SUM(DA28,DO28)</f>
        <v>0</v>
      </c>
      <c r="DV28" s="399">
        <f t="shared" si="139"/>
        <v>0</v>
      </c>
      <c r="DW28" s="402">
        <f t="shared" si="23"/>
        <v>0</v>
      </c>
      <c r="DX28" s="432">
        <f t="shared" ref="DX28:DY28" si="140">SUM(CP28,CR28,CW28,CY28,DD28,DF28,DK28,DM28)</f>
        <v>0</v>
      </c>
      <c r="DY28" s="351">
        <f t="shared" si="140"/>
        <v>0</v>
      </c>
      <c r="DZ28" s="354">
        <f t="shared" si="25"/>
        <v>0</v>
      </c>
      <c r="EA28" s="531"/>
      <c r="EB28" s="532"/>
      <c r="EC28" s="533"/>
      <c r="ED28" s="530"/>
      <c r="EE28" s="408">
        <f t="shared" si="26"/>
        <v>0</v>
      </c>
      <c r="EF28" s="409">
        <f t="shared" si="27"/>
        <v>0</v>
      </c>
      <c r="EG28" s="410" t="str">
        <f>IFERROR(EF28/'Donnees de base'!E28,"")</f>
        <v/>
      </c>
      <c r="EH28" s="410">
        <f t="shared" si="28"/>
        <v>0</v>
      </c>
      <c r="EI28" s="411" t="str">
        <f>IFERROR(EH28/'Donnees de base'!F28,"")</f>
        <v/>
      </c>
      <c r="EJ28" s="365">
        <f t="shared" si="29"/>
        <v>0</v>
      </c>
      <c r="EK28" s="366" t="str">
        <f>IFERROR(EJ28/'Donnees de base'!G28,"")</f>
        <v/>
      </c>
      <c r="EL28" s="412" t="str">
        <f>IFERROR(DZ28/'Donnees de base'!K28,"")</f>
        <v/>
      </c>
      <c r="EM28" s="413" t="str">
        <f>IFERROR(DZ28/'Donnees de base'!P28,"")</f>
        <v/>
      </c>
      <c r="EN28" s="413" t="str">
        <f>IFERROR(DZ28/'Donnees de base'!T28,"")</f>
        <v/>
      </c>
      <c r="EO28" s="413" t="str">
        <f>IFERROR(EE28/'Donnees de base'!L28,"")</f>
        <v/>
      </c>
      <c r="EP28" s="370" t="str">
        <f>IFERROR(EJ28/('Donnees de base'!K28+'Donnees de base'!L28),"")</f>
        <v/>
      </c>
      <c r="EQ28" s="346"/>
      <c r="ER28" s="525">
        <v>0</v>
      </c>
      <c r="ES28" s="372">
        <f t="shared" si="30"/>
        <v>0</v>
      </c>
      <c r="ET28" s="84"/>
      <c r="EU28" s="84"/>
      <c r="EV28" s="373" t="str">
        <f>IFERROR((((ET28+EU28)*'Donnees de base'!$X$49)-(DZ28+EE28))/((ET28+EU28)*'Donnees de base'!$X$49),"")</f>
        <v/>
      </c>
      <c r="EW28" s="374">
        <f>IFERROR(Jour3!EW28-(ET28+EU28),"")</f>
        <v>0</v>
      </c>
      <c r="EX28" s="395"/>
      <c r="EY28" s="386"/>
      <c r="EZ28" s="386"/>
      <c r="FA28" s="396"/>
      <c r="FB28" s="397"/>
      <c r="FC28" s="386"/>
      <c r="FD28" s="391"/>
      <c r="FE28" s="395"/>
      <c r="FF28" s="415" t="str">
        <f>IFERROR(FE28/'Donnees de base'!AC28,"")</f>
        <v/>
      </c>
      <c r="FG28" s="386"/>
      <c r="FH28" s="415" t="str">
        <f>IFERROR(FG28/'Donnees de base'!AD28,"")</f>
        <v/>
      </c>
      <c r="FI28" s="386"/>
      <c r="FJ28" s="415" t="str">
        <f>IFERROR(FI28/'Donnees de base'!AE28,"")</f>
        <v/>
      </c>
      <c r="FK28" s="386"/>
      <c r="FL28" s="415" t="str">
        <f>IFERROR(FK28/'Donnees de base'!AF28,"")</f>
        <v/>
      </c>
      <c r="FM28" s="386"/>
      <c r="FN28" s="415" t="str">
        <f>IFERROR(FM28/'Donnees de base'!AG28,"")</f>
        <v/>
      </c>
      <c r="FO28" s="416">
        <f t="shared" si="31"/>
        <v>0</v>
      </c>
      <c r="FP28" s="386"/>
      <c r="FQ28" s="415" t="str">
        <f>IFERROR(FP28/'Donnees de base'!AH28,"")</f>
        <v/>
      </c>
      <c r="FR28" s="386"/>
      <c r="FS28" s="415" t="str">
        <f>IFERROR(FR28/'Donnees de base'!AI28,"")</f>
        <v/>
      </c>
      <c r="FT28" s="386"/>
      <c r="FU28" s="415" t="str">
        <f>IFERROR(FT28/'Donnees de base'!AJ28,"")</f>
        <v/>
      </c>
      <c r="FV28" s="416">
        <f t="shared" si="32"/>
        <v>0</v>
      </c>
      <c r="FW28" s="386"/>
      <c r="FX28" s="415" t="str">
        <f>IFERROR(FW28/'Donnees de base'!AK28,"")</f>
        <v/>
      </c>
      <c r="FY28" s="386"/>
      <c r="FZ28" s="415" t="str">
        <f>IFERROR(FY28/'Donnees de base'!AL28,"")</f>
        <v/>
      </c>
      <c r="GA28" s="386"/>
      <c r="GB28" s="415" t="str">
        <f>IFERROR(GA28/'Donnees de base'!AM28,"")</f>
        <v/>
      </c>
      <c r="GC28" s="416">
        <f t="shared" si="33"/>
        <v>0</v>
      </c>
      <c r="GD28" s="386"/>
      <c r="GE28" s="415" t="str">
        <f>IFERROR(GD28/'Donnees de base'!AN28,"")</f>
        <v/>
      </c>
      <c r="GF28" s="101"/>
      <c r="GG28" s="415" t="str">
        <f>IFERROR(GF28/'Donnees de base'!AO28,"")</f>
        <v/>
      </c>
      <c r="GH28" s="386"/>
      <c r="GI28" s="415" t="str">
        <f>IFERROR(GH28/'Donnees de base'!AP28,"")</f>
        <v/>
      </c>
      <c r="GJ28" s="386"/>
      <c r="GK28" s="417" t="str">
        <f>IFERROR(GJ28/'Donnees de base'!AQ28,"")</f>
        <v/>
      </c>
      <c r="GL28" s="418">
        <f t="shared" si="34"/>
        <v>0</v>
      </c>
      <c r="GM28" s="397"/>
      <c r="GN28" s="415" t="str">
        <f>IFERROR(GM28/'Donnees de base'!AS28,"")</f>
        <v/>
      </c>
      <c r="GO28" s="386"/>
      <c r="GP28" s="415" t="str">
        <f>IFERROR(GO28/'Donnees de base'!AT28,"")</f>
        <v/>
      </c>
      <c r="GQ28" s="386"/>
      <c r="GR28" s="415" t="str">
        <f>IFERROR(GQ28/'Donnees de base'!AU28,"")</f>
        <v/>
      </c>
      <c r="GS28" s="386"/>
      <c r="GT28" s="415" t="str">
        <f>IFERROR(GS28/'Donnees de base'!AV28,"")</f>
        <v/>
      </c>
      <c r="GU28" s="386"/>
      <c r="GV28" s="415" t="str">
        <f>IFERROR(GU28/'Donnees de base'!AW28,"")</f>
        <v/>
      </c>
      <c r="GW28" s="416">
        <f t="shared" si="35"/>
        <v>0</v>
      </c>
      <c r="GX28" s="386"/>
      <c r="GY28" s="415" t="str">
        <f>IFERROR(GX28/'Donnees de base'!AX28,"")</f>
        <v/>
      </c>
      <c r="GZ28" s="386"/>
      <c r="HA28" s="415" t="str">
        <f>IFERROR(GZ28/'Donnees de base'!AY28,"")</f>
        <v/>
      </c>
      <c r="HB28" s="386"/>
      <c r="HC28" s="415" t="str">
        <f>IFERROR(HB28/'Donnees de base'!AZ28,"")</f>
        <v/>
      </c>
      <c r="HD28" s="416">
        <f t="shared" si="36"/>
        <v>0</v>
      </c>
      <c r="HE28" s="386"/>
      <c r="HF28" s="415" t="str">
        <f>IFERROR(HE28/'Donnees de base'!BA28,"")</f>
        <v/>
      </c>
      <c r="HG28" s="386"/>
      <c r="HH28" s="415" t="str">
        <f>IFERROR(HG28/'Donnees de base'!BB28,"")</f>
        <v/>
      </c>
      <c r="HI28" s="386"/>
      <c r="HJ28" s="415" t="str">
        <f>IFERROR(HI28/'Donnees de base'!BC28,"")</f>
        <v/>
      </c>
      <c r="HK28" s="416">
        <f t="shared" si="37"/>
        <v>0</v>
      </c>
      <c r="HL28" s="386"/>
      <c r="HM28" s="415" t="str">
        <f>IFERROR(HL28/'Donnees de base'!BD28,"")</f>
        <v/>
      </c>
      <c r="HN28" s="386"/>
      <c r="HO28" s="415" t="str">
        <f>IFERROR(HN28/'Donnees de base'!BE28,"")</f>
        <v/>
      </c>
      <c r="HP28" s="386"/>
      <c r="HQ28" s="415" t="str">
        <f>IFERROR(HP28/'Donnees de base'!BF28,"")</f>
        <v/>
      </c>
      <c r="HR28" s="386"/>
      <c r="HS28" s="417" t="str">
        <f>IFERROR(HR28/'Donnees de base'!BG28,"")</f>
        <v/>
      </c>
      <c r="HT28" s="418">
        <f t="shared" si="38"/>
        <v>0</v>
      </c>
      <c r="HU28" s="397"/>
      <c r="HV28" s="415" t="str">
        <f>IFERROR(HU28/'Donnees de base'!BI28,"")</f>
        <v/>
      </c>
      <c r="HW28" s="386"/>
      <c r="HX28" s="415" t="str">
        <f>IFERROR(HW28/'Donnees de base'!BJ28,"")</f>
        <v/>
      </c>
      <c r="HY28" s="386"/>
      <c r="HZ28" s="415" t="str">
        <f>IFERROR(HY28/'Donnees de base'!BK28,"")</f>
        <v/>
      </c>
      <c r="IA28" s="386"/>
      <c r="IB28" s="415" t="str">
        <f>IFERROR(IA28/'Donnees de base'!BL28,"")</f>
        <v/>
      </c>
      <c r="IC28" s="386"/>
      <c r="ID28" s="415" t="str">
        <f>IFERROR(IC28/'Donnees de base'!BM28,"")</f>
        <v/>
      </c>
      <c r="IE28" s="416">
        <f t="shared" si="39"/>
        <v>0</v>
      </c>
      <c r="IF28" s="386"/>
      <c r="IG28" s="415" t="str">
        <f>IFERROR(IF28/'Donnees de base'!BN28,"")</f>
        <v/>
      </c>
      <c r="IH28" s="386"/>
      <c r="II28" s="415" t="str">
        <f>IFERROR(IH28/'Donnees de base'!BO28,"")</f>
        <v/>
      </c>
      <c r="IJ28" s="386"/>
      <c r="IK28" s="415" t="str">
        <f>IFERROR(IJ28/'Donnees de base'!BP28,"")</f>
        <v/>
      </c>
      <c r="IL28" s="416">
        <f t="shared" si="40"/>
        <v>0</v>
      </c>
      <c r="IM28" s="386"/>
      <c r="IN28" s="415" t="str">
        <f>IFERROR(IM28/'Donnees de base'!BQ28,"")</f>
        <v/>
      </c>
      <c r="IO28" s="386"/>
      <c r="IP28" s="415" t="str">
        <f>IFERROR(IO28/'Donnees de base'!BR28,"")</f>
        <v/>
      </c>
      <c r="IQ28" s="386"/>
      <c r="IR28" s="415" t="str">
        <f>IFERROR(IQ28/'Donnees de base'!BS28,"")</f>
        <v/>
      </c>
      <c r="IS28" s="416">
        <f t="shared" si="41"/>
        <v>0</v>
      </c>
      <c r="IT28" s="386"/>
      <c r="IU28" s="415" t="str">
        <f>IFERROR(IT28/'Donnees de base'!BT28,"")</f>
        <v/>
      </c>
      <c r="IV28" s="386"/>
      <c r="IW28" s="415" t="str">
        <f>IFERROR(IV28/'Donnees de base'!BU28,"")</f>
        <v/>
      </c>
      <c r="IX28" s="386"/>
      <c r="IY28" s="415" t="str">
        <f>IFERROR(IX28/'Donnees de base'!BV28,"")</f>
        <v/>
      </c>
      <c r="IZ28" s="386"/>
      <c r="JA28" s="417" t="str">
        <f>IFERROR(IZ28/'Donnees de base'!BW28,"")</f>
        <v/>
      </c>
      <c r="JB28" s="418">
        <f t="shared" si="42"/>
        <v>0</v>
      </c>
      <c r="JC28" s="397"/>
      <c r="JD28" s="415" t="str">
        <f>IFERROR(JC28/'Donnees de base'!BY28,"")</f>
        <v/>
      </c>
      <c r="JE28" s="386"/>
      <c r="JF28" s="386"/>
      <c r="JG28" s="386"/>
      <c r="JH28" s="386"/>
      <c r="JI28" s="389">
        <f t="shared" si="43"/>
        <v>0</v>
      </c>
      <c r="JJ28" s="417" t="str">
        <f>IFERROR(JI28/('Donnees de base'!CD28-'Donnees de base'!BY28),"")</f>
        <v/>
      </c>
      <c r="JK28" s="418">
        <f t="shared" si="44"/>
        <v>0</v>
      </c>
    </row>
    <row r="29" spans="1:271" ht="15.4">
      <c r="A29" s="214" t="str">
        <f>IF('Donnees de base'!A29="","",'Donnees de base'!A29)</f>
        <v>COUP</v>
      </c>
      <c r="B29" s="215" t="str">
        <f>IF('Donnees de base'!B29="","",'Donnees de base'!B29)</f>
        <v>GPEI</v>
      </c>
      <c r="C29" s="215" t="str">
        <f>IF('Donnees de base'!C29="","",'Donnees de base'!C29)</f>
        <v>DATA</v>
      </c>
      <c r="D29" s="215" t="str">
        <f>IF('Donnees de base'!D29="","",'Donnees de base'!D29)</f>
        <v/>
      </c>
      <c r="E29" s="216" t="str">
        <f>IF('Donnees de base'!H29="","",'Donnees de base'!H29)</f>
        <v/>
      </c>
      <c r="F29" s="227">
        <v>0</v>
      </c>
      <c r="G29" s="228"/>
      <c r="H29" s="229" t="str">
        <f>IF('Donnees de base'!Y29="","",'Donnees de base'!Y29)</f>
        <v/>
      </c>
      <c r="I29" s="106"/>
      <c r="J29" s="230">
        <f t="shared" si="0"/>
        <v>0</v>
      </c>
      <c r="K29" s="105"/>
      <c r="L29" s="106"/>
      <c r="M29" s="230">
        <f t="shared" si="1"/>
        <v>0</v>
      </c>
      <c r="N29" s="105"/>
      <c r="O29" s="105"/>
      <c r="P29" s="231">
        <f t="shared" si="2"/>
        <v>0</v>
      </c>
      <c r="Q29" s="105"/>
      <c r="R29" s="105"/>
      <c r="S29" s="231">
        <f t="shared" si="3"/>
        <v>0</v>
      </c>
      <c r="T29" s="232">
        <f t="shared" ref="T29:U29" si="141">SUM(N29,Q29)</f>
        <v>0</v>
      </c>
      <c r="U29" s="232">
        <f t="shared" si="141"/>
        <v>0</v>
      </c>
      <c r="V29" s="231">
        <f t="shared" si="5"/>
        <v>0</v>
      </c>
      <c r="W29" s="105"/>
      <c r="X29" s="228"/>
      <c r="Y29" s="114"/>
      <c r="Z29" s="115"/>
      <c r="AA29" s="115"/>
      <c r="AB29" s="115"/>
      <c r="AC29" s="116"/>
      <c r="AD29" s="107"/>
      <c r="AE29" s="228"/>
      <c r="AF29" s="103"/>
      <c r="AG29" s="105"/>
      <c r="AH29" s="105"/>
      <c r="AI29" s="105"/>
      <c r="AJ29" s="105"/>
      <c r="AK29" s="105"/>
      <c r="AL29" s="105"/>
      <c r="AM29" s="105"/>
      <c r="AN29" s="106"/>
      <c r="AO29" s="107"/>
      <c r="AP29" s="105"/>
      <c r="AQ29" s="105"/>
      <c r="AR29" s="105"/>
      <c r="AS29" s="105"/>
      <c r="AT29" s="105"/>
      <c r="AU29" s="105"/>
      <c r="AV29" s="105"/>
      <c r="AW29" s="228"/>
      <c r="AX29" s="103"/>
      <c r="AY29" s="105"/>
      <c r="AZ29" s="105"/>
      <c r="BA29" s="105"/>
      <c r="BB29" s="105"/>
      <c r="BC29" s="105"/>
      <c r="BD29" s="105"/>
      <c r="BE29" s="105"/>
      <c r="BF29" s="105"/>
      <c r="BG29" s="105"/>
      <c r="BH29" s="105"/>
      <c r="BI29" s="106"/>
      <c r="BJ29" s="107"/>
      <c r="BK29" s="228"/>
      <c r="BL29" s="379" t="str">
        <f t="shared" si="6"/>
        <v/>
      </c>
      <c r="BM29" s="380" t="str">
        <f t="shared" si="7"/>
        <v/>
      </c>
      <c r="BN29" s="380" t="str">
        <f>IFERROR(K29/('Donnees de base'!M29*0.48),"")</f>
        <v/>
      </c>
      <c r="BO29" s="380" t="str">
        <f>IFERROR(L29/('Donnees de base'!M29*0.52),"")</f>
        <v/>
      </c>
      <c r="BP29" s="380" t="str">
        <f>IFERROR(T29/('Donnees de base'!K29*0.48),"")</f>
        <v/>
      </c>
      <c r="BQ29" s="380" t="str">
        <f>IFERROR(U29/('Donnees de base'!K29*0.52),"")</f>
        <v/>
      </c>
      <c r="BR29" s="380" t="str">
        <f>IFERROR(W29/('Donnees de base'!L29*0.48),"")</f>
        <v/>
      </c>
      <c r="BS29" s="380" t="str">
        <f>IFERROR(X29/('Donnees de base'!L29*0.52),"")</f>
        <v/>
      </c>
      <c r="BT29" s="380" t="s">
        <v>309</v>
      </c>
      <c r="BU29" s="381" t="s">
        <v>309</v>
      </c>
      <c r="BV29" s="380" t="s">
        <v>309</v>
      </c>
      <c r="BW29" s="380" t="s">
        <v>309</v>
      </c>
      <c r="BX29" s="380" t="s">
        <v>309</v>
      </c>
      <c r="BY29" s="380" t="s">
        <v>309</v>
      </c>
      <c r="BZ29" s="380" t="s">
        <v>309</v>
      </c>
      <c r="CA29" s="380" t="s">
        <v>309</v>
      </c>
      <c r="CB29" s="380" t="s">
        <v>309</v>
      </c>
      <c r="CC29" s="380" t="s">
        <v>309</v>
      </c>
      <c r="CD29" s="380" t="str">
        <f>IFERROR(AN29/('Donnees de base'!M29*0.48),"")</f>
        <v/>
      </c>
      <c r="CE29" s="380" t="s">
        <v>309</v>
      </c>
      <c r="CF29" s="380" t="s">
        <v>309</v>
      </c>
      <c r="CG29" s="380" t="s">
        <v>309</v>
      </c>
      <c r="CH29" s="382" t="s">
        <v>309</v>
      </c>
      <c r="CI29" s="332"/>
      <c r="CJ29" s="333" t="str">
        <f>IF('Donnees de base'!C29="","",'Donnees de base'!C29)</f>
        <v>DATA</v>
      </c>
      <c r="CK29" s="333" t="str">
        <f>IF('Donnees de base'!D29="","",'Donnees de base'!D29)</f>
        <v/>
      </c>
      <c r="CL29" s="333">
        <f>IF('Donnees de base'!G29="","",'Donnees de base'!G29)</f>
        <v>0</v>
      </c>
      <c r="CM29" s="386"/>
      <c r="CN29" s="383" t="s">
        <v>309</v>
      </c>
      <c r="CO29" s="335">
        <f>IF('Donnees de base'!K29="","",'Donnees de base'!K29)</f>
        <v>0</v>
      </c>
      <c r="CP29" s="397"/>
      <c r="CQ29" s="386"/>
      <c r="CR29" s="386"/>
      <c r="CS29" s="387"/>
      <c r="CT29" s="419">
        <f t="shared" si="8"/>
        <v>0</v>
      </c>
      <c r="CU29" s="389">
        <f t="shared" si="9"/>
        <v>0</v>
      </c>
      <c r="CV29" s="420">
        <f t="shared" si="10"/>
        <v>0</v>
      </c>
      <c r="CW29" s="397"/>
      <c r="CX29" s="386"/>
      <c r="CY29" s="386"/>
      <c r="CZ29" s="391"/>
      <c r="DA29" s="419">
        <f t="shared" si="11"/>
        <v>0</v>
      </c>
      <c r="DB29" s="389">
        <f t="shared" si="12"/>
        <v>0</v>
      </c>
      <c r="DC29" s="420">
        <f t="shared" si="13"/>
        <v>0</v>
      </c>
      <c r="DD29" s="395"/>
      <c r="DE29" s="386"/>
      <c r="DF29" s="386"/>
      <c r="DG29" s="396"/>
      <c r="DH29" s="419">
        <f t="shared" si="14"/>
        <v>0</v>
      </c>
      <c r="DI29" s="389">
        <f t="shared" si="15"/>
        <v>0</v>
      </c>
      <c r="DJ29" s="420">
        <f t="shared" si="16"/>
        <v>0</v>
      </c>
      <c r="DK29" s="397"/>
      <c r="DL29" s="386"/>
      <c r="DM29" s="386"/>
      <c r="DN29" s="391"/>
      <c r="DO29" s="348">
        <f t="shared" si="17"/>
        <v>0</v>
      </c>
      <c r="DP29" s="333">
        <f t="shared" si="18"/>
        <v>0</v>
      </c>
      <c r="DQ29" s="349">
        <f t="shared" si="19"/>
        <v>0</v>
      </c>
      <c r="DR29" s="430">
        <f t="shared" ref="DR29:DS29" si="142">SUM(CT29,DH29)</f>
        <v>0</v>
      </c>
      <c r="DS29" s="399">
        <f t="shared" si="142"/>
        <v>0</v>
      </c>
      <c r="DT29" s="431">
        <f t="shared" si="21"/>
        <v>0</v>
      </c>
      <c r="DU29" s="401">
        <f t="shared" ref="DU29:DV29" si="143">SUM(DA29,DO29)</f>
        <v>0</v>
      </c>
      <c r="DV29" s="399">
        <f t="shared" si="143"/>
        <v>0</v>
      </c>
      <c r="DW29" s="402">
        <f t="shared" si="23"/>
        <v>0</v>
      </c>
      <c r="DX29" s="432">
        <f t="shared" ref="DX29:DY29" si="144">SUM(CP29,CR29,CW29,CY29,DD29,DF29,DK29,DM29)</f>
        <v>0</v>
      </c>
      <c r="DY29" s="351">
        <f t="shared" si="144"/>
        <v>0</v>
      </c>
      <c r="DZ29" s="354">
        <f t="shared" si="25"/>
        <v>0</v>
      </c>
      <c r="EA29" s="531"/>
      <c r="EB29" s="532"/>
      <c r="EC29" s="533"/>
      <c r="ED29" s="530"/>
      <c r="EE29" s="408">
        <f t="shared" si="26"/>
        <v>0</v>
      </c>
      <c r="EF29" s="409">
        <f t="shared" si="27"/>
        <v>0</v>
      </c>
      <c r="EG29" s="410" t="str">
        <f>IFERROR(EF29/'Donnees de base'!E29,"")</f>
        <v/>
      </c>
      <c r="EH29" s="410">
        <f t="shared" si="28"/>
        <v>0</v>
      </c>
      <c r="EI29" s="411" t="str">
        <f>IFERROR(EH29/'Donnees de base'!F29,"")</f>
        <v/>
      </c>
      <c r="EJ29" s="365">
        <f t="shared" si="29"/>
        <v>0</v>
      </c>
      <c r="EK29" s="366" t="str">
        <f>IFERROR(EJ29/'Donnees de base'!G29,"")</f>
        <v/>
      </c>
      <c r="EL29" s="412" t="str">
        <f>IFERROR(DZ29/'Donnees de base'!K29,"")</f>
        <v/>
      </c>
      <c r="EM29" s="413" t="str">
        <f>IFERROR(DZ29/'Donnees de base'!P29,"")</f>
        <v/>
      </c>
      <c r="EN29" s="413" t="str">
        <f>IFERROR(DZ29/'Donnees de base'!T29,"")</f>
        <v/>
      </c>
      <c r="EO29" s="413" t="str">
        <f>IFERROR(EE29/'Donnees de base'!L29,"")</f>
        <v/>
      </c>
      <c r="EP29" s="370" t="str">
        <f>IFERROR(EJ29/('Donnees de base'!K29+'Donnees de base'!L29),"")</f>
        <v/>
      </c>
      <c r="EQ29" s="346"/>
      <c r="ER29" s="525">
        <v>0</v>
      </c>
      <c r="ES29" s="372">
        <f t="shared" si="30"/>
        <v>0</v>
      </c>
      <c r="ET29" s="84"/>
      <c r="EU29" s="84"/>
      <c r="EV29" s="373" t="str">
        <f>IFERROR((((ET29+EU29)*'Donnees de base'!$X$49)-(DZ29+EE29))/((ET29+EU29)*'Donnees de base'!$X$49),"")</f>
        <v/>
      </c>
      <c r="EW29" s="374">
        <f>IFERROR(Jour3!EW29-(ET29+EU29),"")</f>
        <v>0</v>
      </c>
      <c r="EX29" s="421"/>
      <c r="EY29" s="110"/>
      <c r="EZ29" s="110"/>
      <c r="FA29" s="422"/>
      <c r="FB29" s="423"/>
      <c r="FC29" s="110"/>
      <c r="FD29" s="424"/>
      <c r="FE29" s="395"/>
      <c r="FF29" s="415" t="str">
        <f>IFERROR(FE29/'Donnees de base'!AC29,"")</f>
        <v/>
      </c>
      <c r="FG29" s="386"/>
      <c r="FH29" s="415" t="str">
        <f>IFERROR(FG29/'Donnees de base'!AD29,"")</f>
        <v/>
      </c>
      <c r="FI29" s="386"/>
      <c r="FJ29" s="415" t="str">
        <f>IFERROR(FI29/'Donnees de base'!AE29,"")</f>
        <v/>
      </c>
      <c r="FK29" s="386"/>
      <c r="FL29" s="415" t="str">
        <f>IFERROR(FK29/'Donnees de base'!AF29,"")</f>
        <v/>
      </c>
      <c r="FM29" s="386"/>
      <c r="FN29" s="415" t="str">
        <f>IFERROR(FM29/'Donnees de base'!AG29,"")</f>
        <v/>
      </c>
      <c r="FO29" s="416">
        <f t="shared" si="31"/>
        <v>0</v>
      </c>
      <c r="FP29" s="386"/>
      <c r="FQ29" s="415" t="str">
        <f>IFERROR(FP29/'Donnees de base'!AH29,"")</f>
        <v/>
      </c>
      <c r="FR29" s="386"/>
      <c r="FS29" s="415" t="str">
        <f>IFERROR(FR29/'Donnees de base'!AI29,"")</f>
        <v/>
      </c>
      <c r="FT29" s="386"/>
      <c r="FU29" s="415" t="str">
        <f>IFERROR(FT29/'Donnees de base'!AJ29,"")</f>
        <v/>
      </c>
      <c r="FV29" s="416">
        <f t="shared" si="32"/>
        <v>0</v>
      </c>
      <c r="FW29" s="386"/>
      <c r="FX29" s="415" t="str">
        <f>IFERROR(FW29/'Donnees de base'!AK29,"")</f>
        <v/>
      </c>
      <c r="FY29" s="386"/>
      <c r="FZ29" s="415" t="str">
        <f>IFERROR(FY29/'Donnees de base'!AL29,"")</f>
        <v/>
      </c>
      <c r="GA29" s="386"/>
      <c r="GB29" s="415" t="str">
        <f>IFERROR(GA29/'Donnees de base'!AM29,"")</f>
        <v/>
      </c>
      <c r="GC29" s="416">
        <f t="shared" si="33"/>
        <v>0</v>
      </c>
      <c r="GD29" s="386"/>
      <c r="GE29" s="415" t="str">
        <f>IFERROR(GD29/'Donnees de base'!AN29,"")</f>
        <v/>
      </c>
      <c r="GF29" s="101"/>
      <c r="GG29" s="415" t="str">
        <f>IFERROR(GF29/'Donnees de base'!AO29,"")</f>
        <v/>
      </c>
      <c r="GH29" s="386"/>
      <c r="GI29" s="415" t="str">
        <f>IFERROR(GH29/'Donnees de base'!AP29,"")</f>
        <v/>
      </c>
      <c r="GJ29" s="386"/>
      <c r="GK29" s="417" t="str">
        <f>IFERROR(GJ29/'Donnees de base'!AQ29,"")</f>
        <v/>
      </c>
      <c r="GL29" s="418">
        <f t="shared" si="34"/>
        <v>0</v>
      </c>
      <c r="GM29" s="397"/>
      <c r="GN29" s="415" t="str">
        <f>IFERROR(GM29/'Donnees de base'!AS29,"")</f>
        <v/>
      </c>
      <c r="GO29" s="386"/>
      <c r="GP29" s="415" t="str">
        <f>IFERROR(GO29/'Donnees de base'!AT29,"")</f>
        <v/>
      </c>
      <c r="GQ29" s="386"/>
      <c r="GR29" s="415" t="str">
        <f>IFERROR(GQ29/'Donnees de base'!AU29,"")</f>
        <v/>
      </c>
      <c r="GS29" s="386"/>
      <c r="GT29" s="415" t="str">
        <f>IFERROR(GS29/'Donnees de base'!AV29,"")</f>
        <v/>
      </c>
      <c r="GU29" s="386"/>
      <c r="GV29" s="415" t="str">
        <f>IFERROR(GU29/'Donnees de base'!AW29,"")</f>
        <v/>
      </c>
      <c r="GW29" s="416">
        <f t="shared" si="35"/>
        <v>0</v>
      </c>
      <c r="GX29" s="386"/>
      <c r="GY29" s="415" t="str">
        <f>IFERROR(GX29/'Donnees de base'!AX29,"")</f>
        <v/>
      </c>
      <c r="GZ29" s="386"/>
      <c r="HA29" s="415" t="str">
        <f>IFERROR(GZ29/'Donnees de base'!AY29,"")</f>
        <v/>
      </c>
      <c r="HB29" s="386"/>
      <c r="HC29" s="415" t="str">
        <f>IFERROR(HB29/'Donnees de base'!AZ29,"")</f>
        <v/>
      </c>
      <c r="HD29" s="416">
        <f t="shared" si="36"/>
        <v>0</v>
      </c>
      <c r="HE29" s="386"/>
      <c r="HF29" s="415" t="str">
        <f>IFERROR(HE29/'Donnees de base'!BA29,"")</f>
        <v/>
      </c>
      <c r="HG29" s="386"/>
      <c r="HH29" s="415" t="str">
        <f>IFERROR(HG29/'Donnees de base'!BB29,"")</f>
        <v/>
      </c>
      <c r="HI29" s="386"/>
      <c r="HJ29" s="415" t="str">
        <f>IFERROR(HI29/'Donnees de base'!BC29,"")</f>
        <v/>
      </c>
      <c r="HK29" s="416">
        <f t="shared" si="37"/>
        <v>0</v>
      </c>
      <c r="HL29" s="386"/>
      <c r="HM29" s="415" t="str">
        <f>IFERROR(HL29/'Donnees de base'!BD29,"")</f>
        <v/>
      </c>
      <c r="HN29" s="386"/>
      <c r="HO29" s="415" t="str">
        <f>IFERROR(HN29/'Donnees de base'!BE29,"")</f>
        <v/>
      </c>
      <c r="HP29" s="386"/>
      <c r="HQ29" s="415" t="str">
        <f>IFERROR(HP29/'Donnees de base'!BF29,"")</f>
        <v/>
      </c>
      <c r="HR29" s="386"/>
      <c r="HS29" s="417" t="str">
        <f>IFERROR(HR29/'Donnees de base'!BG29,"")</f>
        <v/>
      </c>
      <c r="HT29" s="418">
        <f t="shared" si="38"/>
        <v>0</v>
      </c>
      <c r="HU29" s="397"/>
      <c r="HV29" s="415" t="str">
        <f>IFERROR(HU29/'Donnees de base'!BI29,"")</f>
        <v/>
      </c>
      <c r="HW29" s="386"/>
      <c r="HX29" s="415" t="str">
        <f>IFERROR(HW29/'Donnees de base'!BJ29,"")</f>
        <v/>
      </c>
      <c r="HY29" s="386"/>
      <c r="HZ29" s="415" t="str">
        <f>IFERROR(HY29/'Donnees de base'!BK29,"")</f>
        <v/>
      </c>
      <c r="IA29" s="386"/>
      <c r="IB29" s="415" t="str">
        <f>IFERROR(IA29/'Donnees de base'!BL29,"")</f>
        <v/>
      </c>
      <c r="IC29" s="386"/>
      <c r="ID29" s="415" t="str">
        <f>IFERROR(IC29/'Donnees de base'!BM29,"")</f>
        <v/>
      </c>
      <c r="IE29" s="416">
        <f t="shared" si="39"/>
        <v>0</v>
      </c>
      <c r="IF29" s="386"/>
      <c r="IG29" s="415" t="str">
        <f>IFERROR(IF29/'Donnees de base'!BN29,"")</f>
        <v/>
      </c>
      <c r="IH29" s="386"/>
      <c r="II29" s="415" t="str">
        <f>IFERROR(IH29/'Donnees de base'!BO29,"")</f>
        <v/>
      </c>
      <c r="IJ29" s="386"/>
      <c r="IK29" s="415" t="str">
        <f>IFERROR(IJ29/'Donnees de base'!BP29,"")</f>
        <v/>
      </c>
      <c r="IL29" s="416">
        <f t="shared" si="40"/>
        <v>0</v>
      </c>
      <c r="IM29" s="386"/>
      <c r="IN29" s="415" t="str">
        <f>IFERROR(IM29/'Donnees de base'!BQ29,"")</f>
        <v/>
      </c>
      <c r="IO29" s="386"/>
      <c r="IP29" s="415" t="str">
        <f>IFERROR(IO29/'Donnees de base'!BR29,"")</f>
        <v/>
      </c>
      <c r="IQ29" s="386"/>
      <c r="IR29" s="415" t="str">
        <f>IFERROR(IQ29/'Donnees de base'!BS29,"")</f>
        <v/>
      </c>
      <c r="IS29" s="416">
        <f t="shared" si="41"/>
        <v>0</v>
      </c>
      <c r="IT29" s="386"/>
      <c r="IU29" s="415" t="str">
        <f>IFERROR(IT29/'Donnees de base'!BT29,"")</f>
        <v/>
      </c>
      <c r="IV29" s="386"/>
      <c r="IW29" s="415" t="str">
        <f>IFERROR(IV29/'Donnees de base'!BU29,"")</f>
        <v/>
      </c>
      <c r="IX29" s="386"/>
      <c r="IY29" s="415" t="str">
        <f>IFERROR(IX29/'Donnees de base'!BV29,"")</f>
        <v/>
      </c>
      <c r="IZ29" s="386"/>
      <c r="JA29" s="417" t="str">
        <f>IFERROR(IZ29/'Donnees de base'!BW29,"")</f>
        <v/>
      </c>
      <c r="JB29" s="418">
        <f t="shared" si="42"/>
        <v>0</v>
      </c>
      <c r="JC29" s="397"/>
      <c r="JD29" s="415" t="str">
        <f>IFERROR(JC29/'Donnees de base'!BY29,"")</f>
        <v/>
      </c>
      <c r="JE29" s="386"/>
      <c r="JF29" s="386"/>
      <c r="JG29" s="386"/>
      <c r="JH29" s="386"/>
      <c r="JI29" s="389">
        <f t="shared" si="43"/>
        <v>0</v>
      </c>
      <c r="JJ29" s="417" t="str">
        <f>IFERROR(JI29/('Donnees de base'!CD29-'Donnees de base'!BY29),"")</f>
        <v/>
      </c>
      <c r="JK29" s="418">
        <f t="shared" si="44"/>
        <v>0</v>
      </c>
    </row>
    <row r="30" spans="1:271" ht="15.4">
      <c r="A30" s="214" t="str">
        <f>IF('Donnees de base'!A30="","",'Donnees de base'!A30)</f>
        <v>COUP</v>
      </c>
      <c r="B30" s="215" t="str">
        <f>IF('Donnees de base'!B30="","",'Donnees de base'!B30)</f>
        <v>GPEI</v>
      </c>
      <c r="C30" s="215" t="str">
        <f>IF('Donnees de base'!C30="","",'Donnees de base'!C30)</f>
        <v>DATA</v>
      </c>
      <c r="D30" s="215" t="str">
        <f>IF('Donnees de base'!D30="","",'Donnees de base'!D30)</f>
        <v/>
      </c>
      <c r="E30" s="216" t="str">
        <f>IF('Donnees de base'!H30="","",'Donnees de base'!H30)</f>
        <v/>
      </c>
      <c r="F30" s="227">
        <v>0</v>
      </c>
      <c r="G30" s="228"/>
      <c r="H30" s="229" t="str">
        <f>IF('Donnees de base'!Y30="","",'Donnees de base'!Y30)</f>
        <v/>
      </c>
      <c r="I30" s="106"/>
      <c r="J30" s="230">
        <f t="shared" si="0"/>
        <v>0</v>
      </c>
      <c r="K30" s="105"/>
      <c r="L30" s="106"/>
      <c r="M30" s="230">
        <f t="shared" si="1"/>
        <v>0</v>
      </c>
      <c r="N30" s="105"/>
      <c r="O30" s="105"/>
      <c r="P30" s="231">
        <f t="shared" si="2"/>
        <v>0</v>
      </c>
      <c r="Q30" s="105"/>
      <c r="R30" s="105"/>
      <c r="S30" s="231">
        <f t="shared" si="3"/>
        <v>0</v>
      </c>
      <c r="T30" s="232">
        <f t="shared" ref="T30:U30" si="145">SUM(N30,Q30)</f>
        <v>0</v>
      </c>
      <c r="U30" s="232">
        <f t="shared" si="145"/>
        <v>0</v>
      </c>
      <c r="V30" s="231">
        <f t="shared" si="5"/>
        <v>0</v>
      </c>
      <c r="W30" s="105"/>
      <c r="X30" s="228"/>
      <c r="Y30" s="114"/>
      <c r="Z30" s="115"/>
      <c r="AA30" s="115"/>
      <c r="AB30" s="115"/>
      <c r="AC30" s="116"/>
      <c r="AD30" s="107"/>
      <c r="AE30" s="228"/>
      <c r="AF30" s="103"/>
      <c r="AG30" s="105"/>
      <c r="AH30" s="105"/>
      <c r="AI30" s="105"/>
      <c r="AJ30" s="105"/>
      <c r="AK30" s="105"/>
      <c r="AL30" s="105"/>
      <c r="AM30" s="105"/>
      <c r="AN30" s="106"/>
      <c r="AO30" s="107"/>
      <c r="AP30" s="105"/>
      <c r="AQ30" s="105"/>
      <c r="AR30" s="105"/>
      <c r="AS30" s="105"/>
      <c r="AT30" s="105"/>
      <c r="AU30" s="105"/>
      <c r="AV30" s="105"/>
      <c r="AW30" s="228"/>
      <c r="AX30" s="103"/>
      <c r="AY30" s="105"/>
      <c r="AZ30" s="105"/>
      <c r="BA30" s="105"/>
      <c r="BB30" s="105"/>
      <c r="BC30" s="105"/>
      <c r="BD30" s="105"/>
      <c r="BE30" s="105"/>
      <c r="BF30" s="105"/>
      <c r="BG30" s="105"/>
      <c r="BH30" s="105"/>
      <c r="BI30" s="106"/>
      <c r="BJ30" s="107"/>
      <c r="BK30" s="228"/>
      <c r="BL30" s="379" t="str">
        <f t="shared" si="6"/>
        <v/>
      </c>
      <c r="BM30" s="380" t="str">
        <f t="shared" si="7"/>
        <v/>
      </c>
      <c r="BN30" s="380" t="str">
        <f>IFERROR(K30/('Donnees de base'!M30*0.48),"")</f>
        <v/>
      </c>
      <c r="BO30" s="380" t="str">
        <f>IFERROR(L30/('Donnees de base'!M30*0.52),"")</f>
        <v/>
      </c>
      <c r="BP30" s="380" t="str">
        <f>IFERROR(T30/('Donnees de base'!K30*0.48),"")</f>
        <v/>
      </c>
      <c r="BQ30" s="380" t="str">
        <f>IFERROR(U30/('Donnees de base'!K30*0.52),"")</f>
        <v/>
      </c>
      <c r="BR30" s="380" t="str">
        <f>IFERROR(W30/('Donnees de base'!L30*0.48),"")</f>
        <v/>
      </c>
      <c r="BS30" s="380" t="str">
        <f>IFERROR(X30/('Donnees de base'!L30*0.52),"")</f>
        <v/>
      </c>
      <c r="BT30" s="380" t="s">
        <v>309</v>
      </c>
      <c r="BU30" s="381" t="s">
        <v>309</v>
      </c>
      <c r="BV30" s="380" t="s">
        <v>309</v>
      </c>
      <c r="BW30" s="380" t="s">
        <v>309</v>
      </c>
      <c r="BX30" s="380" t="s">
        <v>309</v>
      </c>
      <c r="BY30" s="380" t="s">
        <v>309</v>
      </c>
      <c r="BZ30" s="380" t="s">
        <v>309</v>
      </c>
      <c r="CA30" s="380" t="s">
        <v>309</v>
      </c>
      <c r="CB30" s="380" t="s">
        <v>309</v>
      </c>
      <c r="CC30" s="380" t="s">
        <v>309</v>
      </c>
      <c r="CD30" s="380" t="str">
        <f>IFERROR(AN30/('Donnees de base'!M30*0.48),"")</f>
        <v/>
      </c>
      <c r="CE30" s="380" t="s">
        <v>309</v>
      </c>
      <c r="CF30" s="380" t="s">
        <v>309</v>
      </c>
      <c r="CG30" s="380" t="s">
        <v>309</v>
      </c>
      <c r="CH30" s="382" t="s">
        <v>309</v>
      </c>
      <c r="CI30" s="332"/>
      <c r="CJ30" s="333" t="str">
        <f>IF('Donnees de base'!C30="","",'Donnees de base'!C30)</f>
        <v>DATA</v>
      </c>
      <c r="CK30" s="333" t="str">
        <f>IF('Donnees de base'!D30="","",'Donnees de base'!D30)</f>
        <v/>
      </c>
      <c r="CL30" s="333">
        <f>IF('Donnees de base'!G30="","",'Donnees de base'!G30)</f>
        <v>0</v>
      </c>
      <c r="CM30" s="386"/>
      <c r="CN30" s="383" t="s">
        <v>309</v>
      </c>
      <c r="CO30" s="335">
        <f>IF('Donnees de base'!K30="","",'Donnees de base'!K30)</f>
        <v>0</v>
      </c>
      <c r="CP30" s="397"/>
      <c r="CQ30" s="386"/>
      <c r="CR30" s="386"/>
      <c r="CS30" s="387"/>
      <c r="CT30" s="419">
        <f t="shared" si="8"/>
        <v>0</v>
      </c>
      <c r="CU30" s="389">
        <f t="shared" si="9"/>
        <v>0</v>
      </c>
      <c r="CV30" s="420">
        <f t="shared" si="10"/>
        <v>0</v>
      </c>
      <c r="CW30" s="397"/>
      <c r="CX30" s="386"/>
      <c r="CY30" s="386"/>
      <c r="CZ30" s="391"/>
      <c r="DA30" s="419">
        <f t="shared" si="11"/>
        <v>0</v>
      </c>
      <c r="DB30" s="389">
        <f t="shared" si="12"/>
        <v>0</v>
      </c>
      <c r="DC30" s="420">
        <f t="shared" si="13"/>
        <v>0</v>
      </c>
      <c r="DD30" s="395"/>
      <c r="DE30" s="386"/>
      <c r="DF30" s="386"/>
      <c r="DG30" s="396"/>
      <c r="DH30" s="419">
        <f t="shared" si="14"/>
        <v>0</v>
      </c>
      <c r="DI30" s="389">
        <f t="shared" si="15"/>
        <v>0</v>
      </c>
      <c r="DJ30" s="420">
        <f t="shared" si="16"/>
        <v>0</v>
      </c>
      <c r="DK30" s="397"/>
      <c r="DL30" s="386"/>
      <c r="DM30" s="386"/>
      <c r="DN30" s="391"/>
      <c r="DO30" s="348">
        <f t="shared" si="17"/>
        <v>0</v>
      </c>
      <c r="DP30" s="333">
        <f t="shared" si="18"/>
        <v>0</v>
      </c>
      <c r="DQ30" s="349">
        <f t="shared" si="19"/>
        <v>0</v>
      </c>
      <c r="DR30" s="430">
        <f t="shared" ref="DR30:DS30" si="146">SUM(CT30,DH30)</f>
        <v>0</v>
      </c>
      <c r="DS30" s="399">
        <f t="shared" si="146"/>
        <v>0</v>
      </c>
      <c r="DT30" s="431">
        <f t="shared" si="21"/>
        <v>0</v>
      </c>
      <c r="DU30" s="401">
        <f t="shared" ref="DU30:DV30" si="147">SUM(DA30,DO30)</f>
        <v>0</v>
      </c>
      <c r="DV30" s="399">
        <f t="shared" si="147"/>
        <v>0</v>
      </c>
      <c r="DW30" s="402">
        <f t="shared" si="23"/>
        <v>0</v>
      </c>
      <c r="DX30" s="432">
        <f t="shared" ref="DX30:DY30" si="148">SUM(CP30,CR30,CW30,CY30,DD30,DF30,DK30,DM30)</f>
        <v>0</v>
      </c>
      <c r="DY30" s="351">
        <f t="shared" si="148"/>
        <v>0</v>
      </c>
      <c r="DZ30" s="354">
        <f t="shared" si="25"/>
        <v>0</v>
      </c>
      <c r="EA30" s="531"/>
      <c r="EB30" s="532"/>
      <c r="EC30" s="533"/>
      <c r="ED30" s="530"/>
      <c r="EE30" s="408">
        <f t="shared" si="26"/>
        <v>0</v>
      </c>
      <c r="EF30" s="409">
        <f t="shared" si="27"/>
        <v>0</v>
      </c>
      <c r="EG30" s="410" t="str">
        <f>IFERROR(EF30/'Donnees de base'!E30,"")</f>
        <v/>
      </c>
      <c r="EH30" s="410">
        <f t="shared" si="28"/>
        <v>0</v>
      </c>
      <c r="EI30" s="411" t="str">
        <f>IFERROR(EH30/'Donnees de base'!F30,"")</f>
        <v/>
      </c>
      <c r="EJ30" s="365">
        <f t="shared" si="29"/>
        <v>0</v>
      </c>
      <c r="EK30" s="366" t="str">
        <f>IFERROR(EJ30/'Donnees de base'!G30,"")</f>
        <v/>
      </c>
      <c r="EL30" s="412" t="str">
        <f>IFERROR(DZ30/'Donnees de base'!K30,"")</f>
        <v/>
      </c>
      <c r="EM30" s="413" t="str">
        <f>IFERROR(DZ30/'Donnees de base'!P30,"")</f>
        <v/>
      </c>
      <c r="EN30" s="413" t="str">
        <f>IFERROR(DZ30/'Donnees de base'!T30,"")</f>
        <v/>
      </c>
      <c r="EO30" s="413" t="str">
        <f>IFERROR(EE30/'Donnees de base'!L30,"")</f>
        <v/>
      </c>
      <c r="EP30" s="370" t="str">
        <f>IFERROR(EJ30/('Donnees de base'!K30+'Donnees de base'!L30),"")</f>
        <v/>
      </c>
      <c r="EQ30" s="346"/>
      <c r="ER30" s="525">
        <v>0</v>
      </c>
      <c r="ES30" s="372">
        <f t="shared" si="30"/>
        <v>0</v>
      </c>
      <c r="ET30" s="84"/>
      <c r="EU30" s="84"/>
      <c r="EV30" s="373" t="str">
        <f>IFERROR((((ET30+EU30)*'Donnees de base'!$X$49)-(DZ30+EE30))/((ET30+EU30)*'Donnees de base'!$X$49),"")</f>
        <v/>
      </c>
      <c r="EW30" s="374">
        <f>IFERROR(Jour3!EW30-(ET30+EU30),"")</f>
        <v>0</v>
      </c>
      <c r="EX30" s="421"/>
      <c r="EY30" s="110"/>
      <c r="EZ30" s="110"/>
      <c r="FA30" s="422"/>
      <c r="FB30" s="423"/>
      <c r="FC30" s="110"/>
      <c r="FD30" s="424"/>
      <c r="FE30" s="395"/>
      <c r="FF30" s="415" t="str">
        <f>IFERROR(FE30/'Donnees de base'!AC30,"")</f>
        <v/>
      </c>
      <c r="FG30" s="386"/>
      <c r="FH30" s="415" t="str">
        <f>IFERROR(FG30/'Donnees de base'!AD30,"")</f>
        <v/>
      </c>
      <c r="FI30" s="386"/>
      <c r="FJ30" s="415" t="str">
        <f>IFERROR(FI30/'Donnees de base'!AE30,"")</f>
        <v/>
      </c>
      <c r="FK30" s="386"/>
      <c r="FL30" s="415" t="str">
        <f>IFERROR(FK30/'Donnees de base'!AF30,"")</f>
        <v/>
      </c>
      <c r="FM30" s="386"/>
      <c r="FN30" s="415" t="str">
        <f>IFERROR(FM30/'Donnees de base'!AG30,"")</f>
        <v/>
      </c>
      <c r="FO30" s="416">
        <f t="shared" si="31"/>
        <v>0</v>
      </c>
      <c r="FP30" s="386"/>
      <c r="FQ30" s="415" t="str">
        <f>IFERROR(FP30/'Donnees de base'!AH30,"")</f>
        <v/>
      </c>
      <c r="FR30" s="386"/>
      <c r="FS30" s="415" t="str">
        <f>IFERROR(FR30/'Donnees de base'!AI30,"")</f>
        <v/>
      </c>
      <c r="FT30" s="386"/>
      <c r="FU30" s="415" t="str">
        <f>IFERROR(FT30/'Donnees de base'!AJ30,"")</f>
        <v/>
      </c>
      <c r="FV30" s="416">
        <f t="shared" si="32"/>
        <v>0</v>
      </c>
      <c r="FW30" s="386"/>
      <c r="FX30" s="415" t="str">
        <f>IFERROR(FW30/'Donnees de base'!AK30,"")</f>
        <v/>
      </c>
      <c r="FY30" s="386"/>
      <c r="FZ30" s="415" t="str">
        <f>IFERROR(FY30/'Donnees de base'!AL30,"")</f>
        <v/>
      </c>
      <c r="GA30" s="386"/>
      <c r="GB30" s="415" t="str">
        <f>IFERROR(GA30/'Donnees de base'!AM30,"")</f>
        <v/>
      </c>
      <c r="GC30" s="416">
        <f t="shared" si="33"/>
        <v>0</v>
      </c>
      <c r="GD30" s="386"/>
      <c r="GE30" s="415" t="str">
        <f>IFERROR(GD30/'Donnees de base'!AN30,"")</f>
        <v/>
      </c>
      <c r="GF30" s="101"/>
      <c r="GG30" s="415" t="str">
        <f>IFERROR(GF30/'Donnees de base'!AO30,"")</f>
        <v/>
      </c>
      <c r="GH30" s="386"/>
      <c r="GI30" s="415" t="str">
        <f>IFERROR(GH30/'Donnees de base'!AP30,"")</f>
        <v/>
      </c>
      <c r="GJ30" s="386"/>
      <c r="GK30" s="417" t="str">
        <f>IFERROR(GJ30/'Donnees de base'!AQ30,"")</f>
        <v/>
      </c>
      <c r="GL30" s="418">
        <f t="shared" si="34"/>
        <v>0</v>
      </c>
      <c r="GM30" s="397"/>
      <c r="GN30" s="415" t="str">
        <f>IFERROR(GM30/'Donnees de base'!AS30,"")</f>
        <v/>
      </c>
      <c r="GO30" s="386"/>
      <c r="GP30" s="415" t="str">
        <f>IFERROR(GO30/'Donnees de base'!AT30,"")</f>
        <v/>
      </c>
      <c r="GQ30" s="386"/>
      <c r="GR30" s="415" t="str">
        <f>IFERROR(GQ30/'Donnees de base'!AU30,"")</f>
        <v/>
      </c>
      <c r="GS30" s="386"/>
      <c r="GT30" s="415" t="str">
        <f>IFERROR(GS30/'Donnees de base'!AV30,"")</f>
        <v/>
      </c>
      <c r="GU30" s="386"/>
      <c r="GV30" s="415" t="str">
        <f>IFERROR(GU30/'Donnees de base'!AW30,"")</f>
        <v/>
      </c>
      <c r="GW30" s="416">
        <f t="shared" si="35"/>
        <v>0</v>
      </c>
      <c r="GX30" s="386"/>
      <c r="GY30" s="415" t="str">
        <f>IFERROR(GX30/'Donnees de base'!AX30,"")</f>
        <v/>
      </c>
      <c r="GZ30" s="386"/>
      <c r="HA30" s="415" t="str">
        <f>IFERROR(GZ30/'Donnees de base'!AY30,"")</f>
        <v/>
      </c>
      <c r="HB30" s="386"/>
      <c r="HC30" s="415" t="str">
        <f>IFERROR(HB30/'Donnees de base'!AZ30,"")</f>
        <v/>
      </c>
      <c r="HD30" s="416">
        <f t="shared" si="36"/>
        <v>0</v>
      </c>
      <c r="HE30" s="386"/>
      <c r="HF30" s="415" t="str">
        <f>IFERROR(HE30/'Donnees de base'!BA30,"")</f>
        <v/>
      </c>
      <c r="HG30" s="386"/>
      <c r="HH30" s="415" t="str">
        <f>IFERROR(HG30/'Donnees de base'!BB30,"")</f>
        <v/>
      </c>
      <c r="HI30" s="386"/>
      <c r="HJ30" s="415" t="str">
        <f>IFERROR(HI30/'Donnees de base'!BC30,"")</f>
        <v/>
      </c>
      <c r="HK30" s="416">
        <f t="shared" si="37"/>
        <v>0</v>
      </c>
      <c r="HL30" s="386"/>
      <c r="HM30" s="415" t="str">
        <f>IFERROR(HL30/'Donnees de base'!BD30,"")</f>
        <v/>
      </c>
      <c r="HN30" s="386"/>
      <c r="HO30" s="415" t="str">
        <f>IFERROR(HN30/'Donnees de base'!BE30,"")</f>
        <v/>
      </c>
      <c r="HP30" s="386"/>
      <c r="HQ30" s="415" t="str">
        <f>IFERROR(HP30/'Donnees de base'!BF30,"")</f>
        <v/>
      </c>
      <c r="HR30" s="386"/>
      <c r="HS30" s="417" t="str">
        <f>IFERROR(HR30/'Donnees de base'!BG30,"")</f>
        <v/>
      </c>
      <c r="HT30" s="418">
        <f t="shared" si="38"/>
        <v>0</v>
      </c>
      <c r="HU30" s="397"/>
      <c r="HV30" s="415" t="str">
        <f>IFERROR(HU30/'Donnees de base'!BI30,"")</f>
        <v/>
      </c>
      <c r="HW30" s="386"/>
      <c r="HX30" s="415" t="str">
        <f>IFERROR(HW30/'Donnees de base'!BJ30,"")</f>
        <v/>
      </c>
      <c r="HY30" s="386"/>
      <c r="HZ30" s="415" t="str">
        <f>IFERROR(HY30/'Donnees de base'!BK30,"")</f>
        <v/>
      </c>
      <c r="IA30" s="386"/>
      <c r="IB30" s="415" t="str">
        <f>IFERROR(IA30/'Donnees de base'!BL30,"")</f>
        <v/>
      </c>
      <c r="IC30" s="386"/>
      <c r="ID30" s="415" t="str">
        <f>IFERROR(IC30/'Donnees de base'!BM30,"")</f>
        <v/>
      </c>
      <c r="IE30" s="416">
        <f t="shared" si="39"/>
        <v>0</v>
      </c>
      <c r="IF30" s="386"/>
      <c r="IG30" s="415" t="str">
        <f>IFERROR(IF30/'Donnees de base'!BN30,"")</f>
        <v/>
      </c>
      <c r="IH30" s="386"/>
      <c r="II30" s="415" t="str">
        <f>IFERROR(IH30/'Donnees de base'!BO30,"")</f>
        <v/>
      </c>
      <c r="IJ30" s="386"/>
      <c r="IK30" s="415" t="str">
        <f>IFERROR(IJ30/'Donnees de base'!BP30,"")</f>
        <v/>
      </c>
      <c r="IL30" s="416">
        <f t="shared" si="40"/>
        <v>0</v>
      </c>
      <c r="IM30" s="386"/>
      <c r="IN30" s="415" t="str">
        <f>IFERROR(IM30/'Donnees de base'!BQ30,"")</f>
        <v/>
      </c>
      <c r="IO30" s="386"/>
      <c r="IP30" s="415" t="str">
        <f>IFERROR(IO30/'Donnees de base'!BR30,"")</f>
        <v/>
      </c>
      <c r="IQ30" s="386"/>
      <c r="IR30" s="415" t="str">
        <f>IFERROR(IQ30/'Donnees de base'!BS30,"")</f>
        <v/>
      </c>
      <c r="IS30" s="416">
        <f t="shared" si="41"/>
        <v>0</v>
      </c>
      <c r="IT30" s="386"/>
      <c r="IU30" s="415" t="str">
        <f>IFERROR(IT30/'Donnees de base'!BT30,"")</f>
        <v/>
      </c>
      <c r="IV30" s="386"/>
      <c r="IW30" s="415" t="str">
        <f>IFERROR(IV30/'Donnees de base'!BU30,"")</f>
        <v/>
      </c>
      <c r="IX30" s="386"/>
      <c r="IY30" s="415" t="str">
        <f>IFERROR(IX30/'Donnees de base'!BV30,"")</f>
        <v/>
      </c>
      <c r="IZ30" s="386"/>
      <c r="JA30" s="417" t="str">
        <f>IFERROR(IZ30/'Donnees de base'!BW30,"")</f>
        <v/>
      </c>
      <c r="JB30" s="418">
        <f t="shared" si="42"/>
        <v>0</v>
      </c>
      <c r="JC30" s="397"/>
      <c r="JD30" s="415" t="str">
        <f>IFERROR(JC30/'Donnees de base'!BY30,"")</f>
        <v/>
      </c>
      <c r="JE30" s="386"/>
      <c r="JF30" s="386"/>
      <c r="JG30" s="386"/>
      <c r="JH30" s="386"/>
      <c r="JI30" s="389">
        <f t="shared" si="43"/>
        <v>0</v>
      </c>
      <c r="JJ30" s="417" t="str">
        <f>IFERROR(JI30/('Donnees de base'!CD30-'Donnees de base'!BY30),"")</f>
        <v/>
      </c>
      <c r="JK30" s="418">
        <f t="shared" si="44"/>
        <v>0</v>
      </c>
    </row>
    <row r="31" spans="1:271" ht="15.4">
      <c r="A31" s="214" t="str">
        <f>IF('Donnees de base'!A31="","",'Donnees de base'!A31)</f>
        <v>COUP</v>
      </c>
      <c r="B31" s="215" t="str">
        <f>IF('Donnees de base'!B31="","",'Donnees de base'!B31)</f>
        <v>GPEI</v>
      </c>
      <c r="C31" s="215" t="str">
        <f>IF('Donnees de base'!C31="","",'Donnees de base'!C31)</f>
        <v>DATA</v>
      </c>
      <c r="D31" s="215" t="str">
        <f>IF('Donnees de base'!D31="","",'Donnees de base'!D31)</f>
        <v/>
      </c>
      <c r="E31" s="216" t="str">
        <f>IF('Donnees de base'!H31="","",'Donnees de base'!H31)</f>
        <v/>
      </c>
      <c r="F31" s="227">
        <v>0</v>
      </c>
      <c r="G31" s="228"/>
      <c r="H31" s="229" t="str">
        <f>IF('Donnees de base'!Y31="","",'Donnees de base'!Y31)</f>
        <v/>
      </c>
      <c r="I31" s="106"/>
      <c r="J31" s="230">
        <f t="shared" si="0"/>
        <v>0</v>
      </c>
      <c r="K31" s="105"/>
      <c r="L31" s="106"/>
      <c r="M31" s="230">
        <f t="shared" si="1"/>
        <v>0</v>
      </c>
      <c r="N31" s="105"/>
      <c r="O31" s="105"/>
      <c r="P31" s="231">
        <f t="shared" si="2"/>
        <v>0</v>
      </c>
      <c r="Q31" s="105"/>
      <c r="R31" s="105"/>
      <c r="S31" s="231">
        <f t="shared" si="3"/>
        <v>0</v>
      </c>
      <c r="T31" s="232">
        <f t="shared" ref="T31:U31" si="149">SUM(N31,Q31)</f>
        <v>0</v>
      </c>
      <c r="U31" s="232">
        <f t="shared" si="149"/>
        <v>0</v>
      </c>
      <c r="V31" s="231">
        <f t="shared" si="5"/>
        <v>0</v>
      </c>
      <c r="W31" s="105"/>
      <c r="X31" s="228"/>
      <c r="Y31" s="114"/>
      <c r="Z31" s="115"/>
      <c r="AA31" s="115"/>
      <c r="AB31" s="115"/>
      <c r="AC31" s="116"/>
      <c r="AD31" s="107"/>
      <c r="AE31" s="228"/>
      <c r="AF31" s="103"/>
      <c r="AG31" s="105"/>
      <c r="AH31" s="105"/>
      <c r="AI31" s="105"/>
      <c r="AJ31" s="105"/>
      <c r="AK31" s="105"/>
      <c r="AL31" s="105"/>
      <c r="AM31" s="105"/>
      <c r="AN31" s="106"/>
      <c r="AO31" s="107"/>
      <c r="AP31" s="105"/>
      <c r="AQ31" s="105"/>
      <c r="AR31" s="105"/>
      <c r="AS31" s="105"/>
      <c r="AT31" s="105"/>
      <c r="AU31" s="105"/>
      <c r="AV31" s="105"/>
      <c r="AW31" s="228"/>
      <c r="AX31" s="103"/>
      <c r="AY31" s="105"/>
      <c r="AZ31" s="105"/>
      <c r="BA31" s="105"/>
      <c r="BB31" s="105"/>
      <c r="BC31" s="105"/>
      <c r="BD31" s="105"/>
      <c r="BE31" s="105"/>
      <c r="BF31" s="105"/>
      <c r="BG31" s="105"/>
      <c r="BH31" s="105"/>
      <c r="BI31" s="106"/>
      <c r="BJ31" s="107"/>
      <c r="BK31" s="228"/>
      <c r="BL31" s="379" t="str">
        <f t="shared" si="6"/>
        <v/>
      </c>
      <c r="BM31" s="380" t="str">
        <f t="shared" si="7"/>
        <v/>
      </c>
      <c r="BN31" s="380" t="str">
        <f>IFERROR(K31/('Donnees de base'!M31*0.48),"")</f>
        <v/>
      </c>
      <c r="BO31" s="380" t="str">
        <f>IFERROR(L31/('Donnees de base'!M31*0.52),"")</f>
        <v/>
      </c>
      <c r="BP31" s="380" t="str">
        <f>IFERROR(T31/('Donnees de base'!K31*0.48),"")</f>
        <v/>
      </c>
      <c r="BQ31" s="380" t="str">
        <f>IFERROR(U31/('Donnees de base'!K31*0.52),"")</f>
        <v/>
      </c>
      <c r="BR31" s="380" t="str">
        <f>IFERROR(W31/('Donnees de base'!L31*0.48),"")</f>
        <v/>
      </c>
      <c r="BS31" s="380" t="str">
        <f>IFERROR(X31/('Donnees de base'!L31*0.52),"")</f>
        <v/>
      </c>
      <c r="BT31" s="380" t="s">
        <v>309</v>
      </c>
      <c r="BU31" s="381" t="s">
        <v>309</v>
      </c>
      <c r="BV31" s="380" t="s">
        <v>309</v>
      </c>
      <c r="BW31" s="380" t="s">
        <v>309</v>
      </c>
      <c r="BX31" s="380" t="s">
        <v>309</v>
      </c>
      <c r="BY31" s="380" t="s">
        <v>309</v>
      </c>
      <c r="BZ31" s="380" t="s">
        <v>309</v>
      </c>
      <c r="CA31" s="380" t="s">
        <v>309</v>
      </c>
      <c r="CB31" s="380" t="s">
        <v>309</v>
      </c>
      <c r="CC31" s="380" t="s">
        <v>309</v>
      </c>
      <c r="CD31" s="380" t="str">
        <f>IFERROR(AN31/('Donnees de base'!M31*0.48),"")</f>
        <v/>
      </c>
      <c r="CE31" s="380" t="s">
        <v>309</v>
      </c>
      <c r="CF31" s="380" t="s">
        <v>309</v>
      </c>
      <c r="CG31" s="380" t="s">
        <v>309</v>
      </c>
      <c r="CH31" s="382" t="s">
        <v>309</v>
      </c>
      <c r="CI31" s="332"/>
      <c r="CJ31" s="333" t="str">
        <f>IF('Donnees de base'!C31="","",'Donnees de base'!C31)</f>
        <v>DATA</v>
      </c>
      <c r="CK31" s="333" t="str">
        <f>IF('Donnees de base'!D31="","",'Donnees de base'!D31)</f>
        <v/>
      </c>
      <c r="CL31" s="333">
        <f>IF('Donnees de base'!G31="","",'Donnees de base'!G31)</f>
        <v>0</v>
      </c>
      <c r="CM31" s="110"/>
      <c r="CN31" s="383" t="s">
        <v>309</v>
      </c>
      <c r="CO31" s="335">
        <f>IF('Donnees de base'!K31="","",'Donnees de base'!K31)</f>
        <v>0</v>
      </c>
      <c r="CP31" s="423"/>
      <c r="CQ31" s="110"/>
      <c r="CR31" s="110"/>
      <c r="CS31" s="433"/>
      <c r="CT31" s="419">
        <f t="shared" si="8"/>
        <v>0</v>
      </c>
      <c r="CU31" s="389">
        <f t="shared" si="9"/>
        <v>0</v>
      </c>
      <c r="CV31" s="420">
        <f t="shared" si="10"/>
        <v>0</v>
      </c>
      <c r="CW31" s="423"/>
      <c r="CX31" s="110"/>
      <c r="CY31" s="110"/>
      <c r="CZ31" s="424"/>
      <c r="DA31" s="419">
        <f t="shared" si="11"/>
        <v>0</v>
      </c>
      <c r="DB31" s="389">
        <f t="shared" si="12"/>
        <v>0</v>
      </c>
      <c r="DC31" s="420">
        <f t="shared" si="13"/>
        <v>0</v>
      </c>
      <c r="DD31" s="421"/>
      <c r="DE31" s="110"/>
      <c r="DF31" s="110"/>
      <c r="DG31" s="422"/>
      <c r="DH31" s="419">
        <f t="shared" si="14"/>
        <v>0</v>
      </c>
      <c r="DI31" s="389">
        <f t="shared" si="15"/>
        <v>0</v>
      </c>
      <c r="DJ31" s="420">
        <f t="shared" si="16"/>
        <v>0</v>
      </c>
      <c r="DK31" s="423"/>
      <c r="DL31" s="110"/>
      <c r="DM31" s="110"/>
      <c r="DN31" s="424"/>
      <c r="DO31" s="348">
        <f t="shared" si="17"/>
        <v>0</v>
      </c>
      <c r="DP31" s="333">
        <f t="shared" si="18"/>
        <v>0</v>
      </c>
      <c r="DQ31" s="349">
        <f t="shared" si="19"/>
        <v>0</v>
      </c>
      <c r="DR31" s="430">
        <f t="shared" ref="DR31:DS31" si="150">SUM(CT31,DH31)</f>
        <v>0</v>
      </c>
      <c r="DS31" s="399">
        <f t="shared" si="150"/>
        <v>0</v>
      </c>
      <c r="DT31" s="431">
        <f t="shared" si="21"/>
        <v>0</v>
      </c>
      <c r="DU31" s="401">
        <f t="shared" ref="DU31:DV31" si="151">SUM(DA31,DO31)</f>
        <v>0</v>
      </c>
      <c r="DV31" s="399">
        <f t="shared" si="151"/>
        <v>0</v>
      </c>
      <c r="DW31" s="402">
        <f t="shared" si="23"/>
        <v>0</v>
      </c>
      <c r="DX31" s="432">
        <f t="shared" ref="DX31:DY31" si="152">SUM(CP31,CR31,CW31,CY31,DD31,DF31,DK31,DM31)</f>
        <v>0</v>
      </c>
      <c r="DY31" s="351">
        <f t="shared" si="152"/>
        <v>0</v>
      </c>
      <c r="DZ31" s="354">
        <f t="shared" si="25"/>
        <v>0</v>
      </c>
      <c r="EA31" s="531"/>
      <c r="EB31" s="532"/>
      <c r="EC31" s="533"/>
      <c r="ED31" s="530"/>
      <c r="EE31" s="408">
        <f t="shared" si="26"/>
        <v>0</v>
      </c>
      <c r="EF31" s="409">
        <f t="shared" si="27"/>
        <v>0</v>
      </c>
      <c r="EG31" s="410" t="str">
        <f>IFERROR(EF31/'Donnees de base'!E31,"")</f>
        <v/>
      </c>
      <c r="EH31" s="410">
        <f t="shared" si="28"/>
        <v>0</v>
      </c>
      <c r="EI31" s="411" t="str">
        <f>IFERROR(EH31/'Donnees de base'!F31,"")</f>
        <v/>
      </c>
      <c r="EJ31" s="365">
        <f t="shared" si="29"/>
        <v>0</v>
      </c>
      <c r="EK31" s="366" t="str">
        <f>IFERROR(EJ31/'Donnees de base'!G31,"")</f>
        <v/>
      </c>
      <c r="EL31" s="412" t="str">
        <f>IFERROR(DZ31/'Donnees de base'!K31,"")</f>
        <v/>
      </c>
      <c r="EM31" s="413" t="str">
        <f>IFERROR(DZ31/'Donnees de base'!P31,"")</f>
        <v/>
      </c>
      <c r="EN31" s="413" t="str">
        <f>IFERROR(DZ31/'Donnees de base'!T31,"")</f>
        <v/>
      </c>
      <c r="EO31" s="413" t="str">
        <f>IFERROR(EE31/'Donnees de base'!L31,"")</f>
        <v/>
      </c>
      <c r="EP31" s="370" t="str">
        <f>IFERROR(EJ31/('Donnees de base'!K31+'Donnees de base'!L31),"")</f>
        <v/>
      </c>
      <c r="EQ31" s="346"/>
      <c r="ER31" s="525">
        <v>0</v>
      </c>
      <c r="ES31" s="372">
        <f t="shared" si="30"/>
        <v>0</v>
      </c>
      <c r="ET31" s="84"/>
      <c r="EU31" s="84"/>
      <c r="EV31" s="373" t="str">
        <f>IFERROR((((ET31+EU31)*'Donnees de base'!$X$49)-(DZ31+EE31))/((ET31+EU31)*'Donnees de base'!$X$49),"")</f>
        <v/>
      </c>
      <c r="EW31" s="374">
        <f>IFERROR(Jour3!EW31-(ET31+EU31),"")</f>
        <v>0</v>
      </c>
      <c r="EX31" s="421"/>
      <c r="EY31" s="110"/>
      <c r="EZ31" s="110"/>
      <c r="FA31" s="422"/>
      <c r="FB31" s="423"/>
      <c r="FC31" s="110"/>
      <c r="FD31" s="424"/>
      <c r="FE31" s="395"/>
      <c r="FF31" s="415" t="str">
        <f>IFERROR(FE31/'Donnees de base'!AC31,"")</f>
        <v/>
      </c>
      <c r="FG31" s="386"/>
      <c r="FH31" s="415" t="str">
        <f>IFERROR(FG31/'Donnees de base'!AD31,"")</f>
        <v/>
      </c>
      <c r="FI31" s="386"/>
      <c r="FJ31" s="415" t="str">
        <f>IFERROR(FI31/'Donnees de base'!AE31,"")</f>
        <v/>
      </c>
      <c r="FK31" s="386"/>
      <c r="FL31" s="415" t="str">
        <f>IFERROR(FK31/'Donnees de base'!AF31,"")</f>
        <v/>
      </c>
      <c r="FM31" s="386"/>
      <c r="FN31" s="415" t="str">
        <f>IFERROR(FM31/'Donnees de base'!AG31,"")</f>
        <v/>
      </c>
      <c r="FO31" s="416">
        <f t="shared" si="31"/>
        <v>0</v>
      </c>
      <c r="FP31" s="386"/>
      <c r="FQ31" s="415" t="str">
        <f>IFERROR(FP31/'Donnees de base'!AH31,"")</f>
        <v/>
      </c>
      <c r="FR31" s="386"/>
      <c r="FS31" s="415" t="str">
        <f>IFERROR(FR31/'Donnees de base'!AI31,"")</f>
        <v/>
      </c>
      <c r="FT31" s="386"/>
      <c r="FU31" s="415" t="str">
        <f>IFERROR(FT31/'Donnees de base'!AJ31,"")</f>
        <v/>
      </c>
      <c r="FV31" s="416">
        <f t="shared" si="32"/>
        <v>0</v>
      </c>
      <c r="FW31" s="386"/>
      <c r="FX31" s="415" t="str">
        <f>IFERROR(FW31/'Donnees de base'!AK31,"")</f>
        <v/>
      </c>
      <c r="FY31" s="386"/>
      <c r="FZ31" s="415" t="str">
        <f>IFERROR(FY31/'Donnees de base'!AL31,"")</f>
        <v/>
      </c>
      <c r="GA31" s="386"/>
      <c r="GB31" s="415" t="str">
        <f>IFERROR(GA31/'Donnees de base'!AM31,"")</f>
        <v/>
      </c>
      <c r="GC31" s="416">
        <f t="shared" si="33"/>
        <v>0</v>
      </c>
      <c r="GD31" s="386"/>
      <c r="GE31" s="415" t="str">
        <f>IFERROR(GD31/'Donnees de base'!AN31,"")</f>
        <v/>
      </c>
      <c r="GF31" s="101"/>
      <c r="GG31" s="415" t="str">
        <f>IFERROR(GF31/'Donnees de base'!AO31,"")</f>
        <v/>
      </c>
      <c r="GH31" s="386"/>
      <c r="GI31" s="415" t="str">
        <f>IFERROR(GH31/'Donnees de base'!AP31,"")</f>
        <v/>
      </c>
      <c r="GJ31" s="386"/>
      <c r="GK31" s="417" t="str">
        <f>IFERROR(GJ31/'Donnees de base'!AQ31,"")</f>
        <v/>
      </c>
      <c r="GL31" s="418">
        <f t="shared" si="34"/>
        <v>0</v>
      </c>
      <c r="GM31" s="397"/>
      <c r="GN31" s="415" t="str">
        <f>IFERROR(GM31/'Donnees de base'!AS31,"")</f>
        <v/>
      </c>
      <c r="GO31" s="386"/>
      <c r="GP31" s="415" t="str">
        <f>IFERROR(GO31/'Donnees de base'!AT31,"")</f>
        <v/>
      </c>
      <c r="GQ31" s="386"/>
      <c r="GR31" s="415" t="str">
        <f>IFERROR(GQ31/'Donnees de base'!AU31,"")</f>
        <v/>
      </c>
      <c r="GS31" s="386"/>
      <c r="GT31" s="415" t="str">
        <f>IFERROR(GS31/'Donnees de base'!AV31,"")</f>
        <v/>
      </c>
      <c r="GU31" s="386"/>
      <c r="GV31" s="415" t="str">
        <f>IFERROR(GU31/'Donnees de base'!AW31,"")</f>
        <v/>
      </c>
      <c r="GW31" s="416">
        <f t="shared" si="35"/>
        <v>0</v>
      </c>
      <c r="GX31" s="386"/>
      <c r="GY31" s="415" t="str">
        <f>IFERROR(GX31/'Donnees de base'!AX31,"")</f>
        <v/>
      </c>
      <c r="GZ31" s="386"/>
      <c r="HA31" s="415" t="str">
        <f>IFERROR(GZ31/'Donnees de base'!AY31,"")</f>
        <v/>
      </c>
      <c r="HB31" s="386"/>
      <c r="HC31" s="415" t="str">
        <f>IFERROR(HB31/'Donnees de base'!AZ31,"")</f>
        <v/>
      </c>
      <c r="HD31" s="416">
        <f t="shared" si="36"/>
        <v>0</v>
      </c>
      <c r="HE31" s="386"/>
      <c r="HF31" s="415" t="str">
        <f>IFERROR(HE31/'Donnees de base'!BA31,"")</f>
        <v/>
      </c>
      <c r="HG31" s="386"/>
      <c r="HH31" s="415" t="str">
        <f>IFERROR(HG31/'Donnees de base'!BB31,"")</f>
        <v/>
      </c>
      <c r="HI31" s="386"/>
      <c r="HJ31" s="415" t="str">
        <f>IFERROR(HI31/'Donnees de base'!BC31,"")</f>
        <v/>
      </c>
      <c r="HK31" s="416">
        <f t="shared" si="37"/>
        <v>0</v>
      </c>
      <c r="HL31" s="386"/>
      <c r="HM31" s="415" t="str">
        <f>IFERROR(HL31/'Donnees de base'!BD31,"")</f>
        <v/>
      </c>
      <c r="HN31" s="386"/>
      <c r="HO31" s="415" t="str">
        <f>IFERROR(HN31/'Donnees de base'!BE31,"")</f>
        <v/>
      </c>
      <c r="HP31" s="386"/>
      <c r="HQ31" s="415" t="str">
        <f>IFERROR(HP31/'Donnees de base'!BF31,"")</f>
        <v/>
      </c>
      <c r="HR31" s="386"/>
      <c r="HS31" s="417" t="str">
        <f>IFERROR(HR31/'Donnees de base'!BG31,"")</f>
        <v/>
      </c>
      <c r="HT31" s="418">
        <f t="shared" si="38"/>
        <v>0</v>
      </c>
      <c r="HU31" s="397"/>
      <c r="HV31" s="415" t="str">
        <f>IFERROR(HU31/'Donnees de base'!BI31,"")</f>
        <v/>
      </c>
      <c r="HW31" s="386"/>
      <c r="HX31" s="415" t="str">
        <f>IFERROR(HW31/'Donnees de base'!BJ31,"")</f>
        <v/>
      </c>
      <c r="HY31" s="386"/>
      <c r="HZ31" s="415" t="str">
        <f>IFERROR(HY31/'Donnees de base'!BK31,"")</f>
        <v/>
      </c>
      <c r="IA31" s="386"/>
      <c r="IB31" s="415" t="str">
        <f>IFERROR(IA31/'Donnees de base'!BL31,"")</f>
        <v/>
      </c>
      <c r="IC31" s="386"/>
      <c r="ID31" s="415" t="str">
        <f>IFERROR(IC31/'Donnees de base'!BM31,"")</f>
        <v/>
      </c>
      <c r="IE31" s="416">
        <f t="shared" si="39"/>
        <v>0</v>
      </c>
      <c r="IF31" s="386"/>
      <c r="IG31" s="415" t="str">
        <f>IFERROR(IF31/'Donnees de base'!BN31,"")</f>
        <v/>
      </c>
      <c r="IH31" s="386"/>
      <c r="II31" s="415" t="str">
        <f>IFERROR(IH31/'Donnees de base'!BO31,"")</f>
        <v/>
      </c>
      <c r="IJ31" s="386"/>
      <c r="IK31" s="415" t="str">
        <f>IFERROR(IJ31/'Donnees de base'!BP31,"")</f>
        <v/>
      </c>
      <c r="IL31" s="416">
        <f t="shared" si="40"/>
        <v>0</v>
      </c>
      <c r="IM31" s="386"/>
      <c r="IN31" s="415" t="str">
        <f>IFERROR(IM31/'Donnees de base'!BQ31,"")</f>
        <v/>
      </c>
      <c r="IO31" s="386"/>
      <c r="IP31" s="415" t="str">
        <f>IFERROR(IO31/'Donnees de base'!BR31,"")</f>
        <v/>
      </c>
      <c r="IQ31" s="386"/>
      <c r="IR31" s="415" t="str">
        <f>IFERROR(IQ31/'Donnees de base'!BS31,"")</f>
        <v/>
      </c>
      <c r="IS31" s="416">
        <f t="shared" si="41"/>
        <v>0</v>
      </c>
      <c r="IT31" s="386"/>
      <c r="IU31" s="415" t="str">
        <f>IFERROR(IT31/'Donnees de base'!BT31,"")</f>
        <v/>
      </c>
      <c r="IV31" s="386"/>
      <c r="IW31" s="415" t="str">
        <f>IFERROR(IV31/'Donnees de base'!BU31,"")</f>
        <v/>
      </c>
      <c r="IX31" s="386"/>
      <c r="IY31" s="415" t="str">
        <f>IFERROR(IX31/'Donnees de base'!BV31,"")</f>
        <v/>
      </c>
      <c r="IZ31" s="386"/>
      <c r="JA31" s="417" t="str">
        <f>IFERROR(IZ31/'Donnees de base'!BW31,"")</f>
        <v/>
      </c>
      <c r="JB31" s="418">
        <f t="shared" si="42"/>
        <v>0</v>
      </c>
      <c r="JC31" s="397"/>
      <c r="JD31" s="415" t="str">
        <f>IFERROR(JC31/'Donnees de base'!BY31,"")</f>
        <v/>
      </c>
      <c r="JE31" s="386"/>
      <c r="JF31" s="386"/>
      <c r="JG31" s="386"/>
      <c r="JH31" s="386"/>
      <c r="JI31" s="389">
        <f t="shared" si="43"/>
        <v>0</v>
      </c>
      <c r="JJ31" s="417" t="str">
        <f>IFERROR(JI31/('Donnees de base'!CD31-'Donnees de base'!BY31),"")</f>
        <v/>
      </c>
      <c r="JK31" s="418">
        <f t="shared" si="44"/>
        <v>0</v>
      </c>
    </row>
    <row r="32" spans="1:271" ht="15.4">
      <c r="A32" s="214" t="str">
        <f>IF('Donnees de base'!A32="","",'Donnees de base'!A32)</f>
        <v>COUP</v>
      </c>
      <c r="B32" s="215" t="str">
        <f>IF('Donnees de base'!B32="","",'Donnees de base'!B32)</f>
        <v>GPEI</v>
      </c>
      <c r="C32" s="215" t="str">
        <f>IF('Donnees de base'!C32="","",'Donnees de base'!C32)</f>
        <v>DATA</v>
      </c>
      <c r="D32" s="215" t="str">
        <f>IF('Donnees de base'!D32="","",'Donnees de base'!D32)</f>
        <v/>
      </c>
      <c r="E32" s="216" t="str">
        <f>IF('Donnees de base'!H32="","",'Donnees de base'!H32)</f>
        <v/>
      </c>
      <c r="F32" s="227">
        <v>0</v>
      </c>
      <c r="G32" s="228"/>
      <c r="H32" s="229" t="str">
        <f>IF('Donnees de base'!Y32="","",'Donnees de base'!Y32)</f>
        <v/>
      </c>
      <c r="I32" s="106"/>
      <c r="J32" s="230">
        <f t="shared" si="0"/>
        <v>0</v>
      </c>
      <c r="K32" s="105"/>
      <c r="L32" s="106"/>
      <c r="M32" s="230">
        <f t="shared" si="1"/>
        <v>0</v>
      </c>
      <c r="N32" s="105"/>
      <c r="O32" s="105"/>
      <c r="P32" s="231">
        <f t="shared" si="2"/>
        <v>0</v>
      </c>
      <c r="Q32" s="105"/>
      <c r="R32" s="105"/>
      <c r="S32" s="231">
        <f t="shared" si="3"/>
        <v>0</v>
      </c>
      <c r="T32" s="232">
        <f t="shared" ref="T32:U32" si="153">SUM(N32,Q32)</f>
        <v>0</v>
      </c>
      <c r="U32" s="232">
        <f t="shared" si="153"/>
        <v>0</v>
      </c>
      <c r="V32" s="231">
        <f t="shared" si="5"/>
        <v>0</v>
      </c>
      <c r="W32" s="105"/>
      <c r="X32" s="228"/>
      <c r="Y32" s="114"/>
      <c r="Z32" s="115"/>
      <c r="AA32" s="115"/>
      <c r="AB32" s="115"/>
      <c r="AC32" s="116"/>
      <c r="AD32" s="107"/>
      <c r="AE32" s="228"/>
      <c r="AF32" s="103"/>
      <c r="AG32" s="105"/>
      <c r="AH32" s="105"/>
      <c r="AI32" s="105"/>
      <c r="AJ32" s="105"/>
      <c r="AK32" s="105"/>
      <c r="AL32" s="105"/>
      <c r="AM32" s="105"/>
      <c r="AN32" s="106"/>
      <c r="AO32" s="107"/>
      <c r="AP32" s="105"/>
      <c r="AQ32" s="105"/>
      <c r="AR32" s="105"/>
      <c r="AS32" s="105"/>
      <c r="AT32" s="105"/>
      <c r="AU32" s="105"/>
      <c r="AV32" s="105"/>
      <c r="AW32" s="228"/>
      <c r="AX32" s="103"/>
      <c r="AY32" s="105"/>
      <c r="AZ32" s="105"/>
      <c r="BA32" s="105"/>
      <c r="BB32" s="105"/>
      <c r="BC32" s="105"/>
      <c r="BD32" s="105"/>
      <c r="BE32" s="105"/>
      <c r="BF32" s="105"/>
      <c r="BG32" s="105"/>
      <c r="BH32" s="105"/>
      <c r="BI32" s="106"/>
      <c r="BJ32" s="107"/>
      <c r="BK32" s="228"/>
      <c r="BL32" s="379" t="str">
        <f t="shared" si="6"/>
        <v/>
      </c>
      <c r="BM32" s="380" t="str">
        <f t="shared" si="7"/>
        <v/>
      </c>
      <c r="BN32" s="380" t="str">
        <f>IFERROR(K32/('Donnees de base'!M32*0.48),"")</f>
        <v/>
      </c>
      <c r="BO32" s="380" t="str">
        <f>IFERROR(L32/('Donnees de base'!M32*0.52),"")</f>
        <v/>
      </c>
      <c r="BP32" s="380" t="str">
        <f>IFERROR(T32/('Donnees de base'!K32*0.48),"")</f>
        <v/>
      </c>
      <c r="BQ32" s="380" t="str">
        <f>IFERROR(U32/('Donnees de base'!K32*0.52),"")</f>
        <v/>
      </c>
      <c r="BR32" s="380" t="str">
        <f>IFERROR(W32/('Donnees de base'!L32*0.48),"")</f>
        <v/>
      </c>
      <c r="BS32" s="380" t="str">
        <f>IFERROR(X32/('Donnees de base'!L32*0.52),"")</f>
        <v/>
      </c>
      <c r="BT32" s="380" t="s">
        <v>309</v>
      </c>
      <c r="BU32" s="381" t="s">
        <v>309</v>
      </c>
      <c r="BV32" s="380" t="s">
        <v>309</v>
      </c>
      <c r="BW32" s="380" t="s">
        <v>309</v>
      </c>
      <c r="BX32" s="380" t="s">
        <v>309</v>
      </c>
      <c r="BY32" s="380" t="s">
        <v>309</v>
      </c>
      <c r="BZ32" s="380" t="s">
        <v>309</v>
      </c>
      <c r="CA32" s="380" t="s">
        <v>309</v>
      </c>
      <c r="CB32" s="380" t="s">
        <v>309</v>
      </c>
      <c r="CC32" s="380" t="s">
        <v>309</v>
      </c>
      <c r="CD32" s="380" t="str">
        <f>IFERROR(AN32/('Donnees de base'!M32*0.48),"")</f>
        <v/>
      </c>
      <c r="CE32" s="380" t="s">
        <v>309</v>
      </c>
      <c r="CF32" s="380" t="s">
        <v>309</v>
      </c>
      <c r="CG32" s="380" t="s">
        <v>309</v>
      </c>
      <c r="CH32" s="382" t="s">
        <v>309</v>
      </c>
      <c r="CI32" s="332"/>
      <c r="CJ32" s="333" t="str">
        <f>IF('Donnees de base'!C32="","",'Donnees de base'!C32)</f>
        <v>DATA</v>
      </c>
      <c r="CK32" s="333" t="str">
        <f>IF('Donnees de base'!D32="","",'Donnees de base'!D32)</f>
        <v/>
      </c>
      <c r="CL32" s="333">
        <f>IF('Donnees de base'!G32="","",'Donnees de base'!G32)</f>
        <v>0</v>
      </c>
      <c r="CM32" s="386"/>
      <c r="CN32" s="383" t="s">
        <v>309</v>
      </c>
      <c r="CO32" s="335">
        <f>IF('Donnees de base'!K32="","",'Donnees de base'!K32)</f>
        <v>0</v>
      </c>
      <c r="CP32" s="397"/>
      <c r="CQ32" s="386"/>
      <c r="CR32" s="386"/>
      <c r="CS32" s="387"/>
      <c r="CT32" s="419">
        <f t="shared" si="8"/>
        <v>0</v>
      </c>
      <c r="CU32" s="389">
        <f t="shared" si="9"/>
        <v>0</v>
      </c>
      <c r="CV32" s="420">
        <f t="shared" si="10"/>
        <v>0</v>
      </c>
      <c r="CW32" s="397"/>
      <c r="CX32" s="386"/>
      <c r="CY32" s="386"/>
      <c r="CZ32" s="391"/>
      <c r="DA32" s="419">
        <f t="shared" si="11"/>
        <v>0</v>
      </c>
      <c r="DB32" s="389">
        <f t="shared" si="12"/>
        <v>0</v>
      </c>
      <c r="DC32" s="420">
        <f t="shared" si="13"/>
        <v>0</v>
      </c>
      <c r="DD32" s="395"/>
      <c r="DE32" s="386"/>
      <c r="DF32" s="386"/>
      <c r="DG32" s="396"/>
      <c r="DH32" s="419">
        <f t="shared" si="14"/>
        <v>0</v>
      </c>
      <c r="DI32" s="389">
        <f t="shared" si="15"/>
        <v>0</v>
      </c>
      <c r="DJ32" s="420">
        <f t="shared" si="16"/>
        <v>0</v>
      </c>
      <c r="DK32" s="397"/>
      <c r="DL32" s="386"/>
      <c r="DM32" s="386"/>
      <c r="DN32" s="391"/>
      <c r="DO32" s="348">
        <f t="shared" si="17"/>
        <v>0</v>
      </c>
      <c r="DP32" s="333">
        <f t="shared" si="18"/>
        <v>0</v>
      </c>
      <c r="DQ32" s="349">
        <f t="shared" si="19"/>
        <v>0</v>
      </c>
      <c r="DR32" s="430">
        <f t="shared" ref="DR32:DS32" si="154">SUM(CT32,DH32)</f>
        <v>0</v>
      </c>
      <c r="DS32" s="399">
        <f t="shared" si="154"/>
        <v>0</v>
      </c>
      <c r="DT32" s="431">
        <f t="shared" si="21"/>
        <v>0</v>
      </c>
      <c r="DU32" s="401">
        <f t="shared" ref="DU32:DV32" si="155">SUM(DA32,DO32)</f>
        <v>0</v>
      </c>
      <c r="DV32" s="399">
        <f t="shared" si="155"/>
        <v>0</v>
      </c>
      <c r="DW32" s="402">
        <f t="shared" si="23"/>
        <v>0</v>
      </c>
      <c r="DX32" s="432">
        <f t="shared" ref="DX32:DY32" si="156">SUM(CP32,CR32,CW32,CY32,DD32,DF32,DK32,DM32)</f>
        <v>0</v>
      </c>
      <c r="DY32" s="351">
        <f t="shared" si="156"/>
        <v>0</v>
      </c>
      <c r="DZ32" s="354">
        <f t="shared" si="25"/>
        <v>0</v>
      </c>
      <c r="EA32" s="531"/>
      <c r="EB32" s="532"/>
      <c r="EC32" s="533"/>
      <c r="ED32" s="530"/>
      <c r="EE32" s="408">
        <f t="shared" si="26"/>
        <v>0</v>
      </c>
      <c r="EF32" s="409">
        <f t="shared" si="27"/>
        <v>0</v>
      </c>
      <c r="EG32" s="410" t="str">
        <f>IFERROR(EF32/'Donnees de base'!E32,"")</f>
        <v/>
      </c>
      <c r="EH32" s="410">
        <f t="shared" si="28"/>
        <v>0</v>
      </c>
      <c r="EI32" s="411" t="str">
        <f>IFERROR(EH32/'Donnees de base'!F32,"")</f>
        <v/>
      </c>
      <c r="EJ32" s="365">
        <f t="shared" si="29"/>
        <v>0</v>
      </c>
      <c r="EK32" s="366" t="str">
        <f>IFERROR(EJ32/'Donnees de base'!G32,"")</f>
        <v/>
      </c>
      <c r="EL32" s="412" t="str">
        <f>IFERROR(DZ32/'Donnees de base'!K32,"")</f>
        <v/>
      </c>
      <c r="EM32" s="413" t="str">
        <f>IFERROR(DZ32/'Donnees de base'!P32,"")</f>
        <v/>
      </c>
      <c r="EN32" s="413" t="str">
        <f>IFERROR(DZ32/'Donnees de base'!T32,"")</f>
        <v/>
      </c>
      <c r="EO32" s="413" t="str">
        <f>IFERROR(EE32/'Donnees de base'!L32,"")</f>
        <v/>
      </c>
      <c r="EP32" s="370" t="str">
        <f>IFERROR(EJ32/('Donnees de base'!K32+'Donnees de base'!L32),"")</f>
        <v/>
      </c>
      <c r="EQ32" s="346"/>
      <c r="ER32" s="525">
        <v>0</v>
      </c>
      <c r="ES32" s="372">
        <f t="shared" si="30"/>
        <v>0</v>
      </c>
      <c r="ET32" s="84"/>
      <c r="EU32" s="84"/>
      <c r="EV32" s="373" t="str">
        <f>IFERROR((((ET32+EU32)*'Donnees de base'!$X$49)-(DZ32+EE32))/((ET32+EU32)*'Donnees de base'!$X$49),"")</f>
        <v/>
      </c>
      <c r="EW32" s="374">
        <f>IFERROR(Jour3!EW32-(ET32+EU32),"")</f>
        <v>0</v>
      </c>
      <c r="EX32" s="395"/>
      <c r="EY32" s="386"/>
      <c r="EZ32" s="386"/>
      <c r="FA32" s="396"/>
      <c r="FB32" s="397"/>
      <c r="FC32" s="386"/>
      <c r="FD32" s="391"/>
      <c r="FE32" s="395"/>
      <c r="FF32" s="415" t="str">
        <f>IFERROR(FE32/'Donnees de base'!AC32,"")</f>
        <v/>
      </c>
      <c r="FG32" s="386"/>
      <c r="FH32" s="415" t="str">
        <f>IFERROR(FG32/'Donnees de base'!AD32,"")</f>
        <v/>
      </c>
      <c r="FI32" s="386"/>
      <c r="FJ32" s="415" t="str">
        <f>IFERROR(FI32/'Donnees de base'!AE32,"")</f>
        <v/>
      </c>
      <c r="FK32" s="386"/>
      <c r="FL32" s="415" t="str">
        <f>IFERROR(FK32/'Donnees de base'!AF32,"")</f>
        <v/>
      </c>
      <c r="FM32" s="386"/>
      <c r="FN32" s="415" t="str">
        <f>IFERROR(FM32/'Donnees de base'!AG32,"")</f>
        <v/>
      </c>
      <c r="FO32" s="416">
        <f t="shared" si="31"/>
        <v>0</v>
      </c>
      <c r="FP32" s="386"/>
      <c r="FQ32" s="415" t="str">
        <f>IFERROR(FP32/'Donnees de base'!AH32,"")</f>
        <v/>
      </c>
      <c r="FR32" s="386"/>
      <c r="FS32" s="415" t="str">
        <f>IFERROR(FR32/'Donnees de base'!AI32,"")</f>
        <v/>
      </c>
      <c r="FT32" s="386"/>
      <c r="FU32" s="415" t="str">
        <f>IFERROR(FT32/'Donnees de base'!AJ32,"")</f>
        <v/>
      </c>
      <c r="FV32" s="416">
        <f t="shared" si="32"/>
        <v>0</v>
      </c>
      <c r="FW32" s="386"/>
      <c r="FX32" s="415" t="str">
        <f>IFERROR(FW32/'Donnees de base'!AK32,"")</f>
        <v/>
      </c>
      <c r="FY32" s="386"/>
      <c r="FZ32" s="415" t="str">
        <f>IFERROR(FY32/'Donnees de base'!AL32,"")</f>
        <v/>
      </c>
      <c r="GA32" s="386"/>
      <c r="GB32" s="415" t="str">
        <f>IFERROR(GA32/'Donnees de base'!AM32,"")</f>
        <v/>
      </c>
      <c r="GC32" s="416">
        <f t="shared" si="33"/>
        <v>0</v>
      </c>
      <c r="GD32" s="386"/>
      <c r="GE32" s="415" t="str">
        <f>IFERROR(GD32/'Donnees de base'!AN32,"")</f>
        <v/>
      </c>
      <c r="GF32" s="101"/>
      <c r="GG32" s="415" t="str">
        <f>IFERROR(GF32/'Donnees de base'!AO32,"")</f>
        <v/>
      </c>
      <c r="GH32" s="386"/>
      <c r="GI32" s="415" t="str">
        <f>IFERROR(GH32/'Donnees de base'!AP32,"")</f>
        <v/>
      </c>
      <c r="GJ32" s="386"/>
      <c r="GK32" s="417" t="str">
        <f>IFERROR(GJ32/'Donnees de base'!AQ32,"")</f>
        <v/>
      </c>
      <c r="GL32" s="418">
        <f t="shared" si="34"/>
        <v>0</v>
      </c>
      <c r="GM32" s="397"/>
      <c r="GN32" s="415" t="str">
        <f>IFERROR(GM32/'Donnees de base'!AS32,"")</f>
        <v/>
      </c>
      <c r="GO32" s="386"/>
      <c r="GP32" s="415" t="str">
        <f>IFERROR(GO32/'Donnees de base'!AT32,"")</f>
        <v/>
      </c>
      <c r="GQ32" s="386"/>
      <c r="GR32" s="415" t="str">
        <f>IFERROR(GQ32/'Donnees de base'!AU32,"")</f>
        <v/>
      </c>
      <c r="GS32" s="386"/>
      <c r="GT32" s="415" t="str">
        <f>IFERROR(GS32/'Donnees de base'!AV32,"")</f>
        <v/>
      </c>
      <c r="GU32" s="386"/>
      <c r="GV32" s="415" t="str">
        <f>IFERROR(GU32/'Donnees de base'!AW32,"")</f>
        <v/>
      </c>
      <c r="GW32" s="416">
        <f t="shared" si="35"/>
        <v>0</v>
      </c>
      <c r="GX32" s="386"/>
      <c r="GY32" s="415" t="str">
        <f>IFERROR(GX32/'Donnees de base'!AX32,"")</f>
        <v/>
      </c>
      <c r="GZ32" s="386"/>
      <c r="HA32" s="415" t="str">
        <f>IFERROR(GZ32/'Donnees de base'!AY32,"")</f>
        <v/>
      </c>
      <c r="HB32" s="386"/>
      <c r="HC32" s="415" t="str">
        <f>IFERROR(HB32/'Donnees de base'!AZ32,"")</f>
        <v/>
      </c>
      <c r="HD32" s="416">
        <f t="shared" si="36"/>
        <v>0</v>
      </c>
      <c r="HE32" s="386"/>
      <c r="HF32" s="415" t="str">
        <f>IFERROR(HE32/'Donnees de base'!BA32,"")</f>
        <v/>
      </c>
      <c r="HG32" s="386"/>
      <c r="HH32" s="415" t="str">
        <f>IFERROR(HG32/'Donnees de base'!BB32,"")</f>
        <v/>
      </c>
      <c r="HI32" s="386"/>
      <c r="HJ32" s="415" t="str">
        <f>IFERROR(HI32/'Donnees de base'!BC32,"")</f>
        <v/>
      </c>
      <c r="HK32" s="416">
        <f t="shared" si="37"/>
        <v>0</v>
      </c>
      <c r="HL32" s="386"/>
      <c r="HM32" s="415" t="str">
        <f>IFERROR(HL32/'Donnees de base'!BD32,"")</f>
        <v/>
      </c>
      <c r="HN32" s="386"/>
      <c r="HO32" s="415" t="str">
        <f>IFERROR(HN32/'Donnees de base'!BE32,"")</f>
        <v/>
      </c>
      <c r="HP32" s="386"/>
      <c r="HQ32" s="415" t="str">
        <f>IFERROR(HP32/'Donnees de base'!BF32,"")</f>
        <v/>
      </c>
      <c r="HR32" s="386"/>
      <c r="HS32" s="417" t="str">
        <f>IFERROR(HR32/'Donnees de base'!BG32,"")</f>
        <v/>
      </c>
      <c r="HT32" s="418">
        <f t="shared" si="38"/>
        <v>0</v>
      </c>
      <c r="HU32" s="397"/>
      <c r="HV32" s="415" t="str">
        <f>IFERROR(HU32/'Donnees de base'!BI32,"")</f>
        <v/>
      </c>
      <c r="HW32" s="386"/>
      <c r="HX32" s="415" t="str">
        <f>IFERROR(HW32/'Donnees de base'!BJ32,"")</f>
        <v/>
      </c>
      <c r="HY32" s="386"/>
      <c r="HZ32" s="415" t="str">
        <f>IFERROR(HY32/'Donnees de base'!BK32,"")</f>
        <v/>
      </c>
      <c r="IA32" s="386"/>
      <c r="IB32" s="415" t="str">
        <f>IFERROR(IA32/'Donnees de base'!BL32,"")</f>
        <v/>
      </c>
      <c r="IC32" s="386"/>
      <c r="ID32" s="415" t="str">
        <f>IFERROR(IC32/'Donnees de base'!BM32,"")</f>
        <v/>
      </c>
      <c r="IE32" s="416">
        <f t="shared" si="39"/>
        <v>0</v>
      </c>
      <c r="IF32" s="386"/>
      <c r="IG32" s="415" t="str">
        <f>IFERROR(IF32/'Donnees de base'!BN32,"")</f>
        <v/>
      </c>
      <c r="IH32" s="386"/>
      <c r="II32" s="415" t="str">
        <f>IFERROR(IH32/'Donnees de base'!BO32,"")</f>
        <v/>
      </c>
      <c r="IJ32" s="386"/>
      <c r="IK32" s="415" t="str">
        <f>IFERROR(IJ32/'Donnees de base'!BP32,"")</f>
        <v/>
      </c>
      <c r="IL32" s="416">
        <f t="shared" si="40"/>
        <v>0</v>
      </c>
      <c r="IM32" s="386"/>
      <c r="IN32" s="415" t="str">
        <f>IFERROR(IM32/'Donnees de base'!BQ32,"")</f>
        <v/>
      </c>
      <c r="IO32" s="386"/>
      <c r="IP32" s="415" t="str">
        <f>IFERROR(IO32/'Donnees de base'!BR32,"")</f>
        <v/>
      </c>
      <c r="IQ32" s="386"/>
      <c r="IR32" s="415" t="str">
        <f>IFERROR(IQ32/'Donnees de base'!BS32,"")</f>
        <v/>
      </c>
      <c r="IS32" s="416">
        <f t="shared" si="41"/>
        <v>0</v>
      </c>
      <c r="IT32" s="386"/>
      <c r="IU32" s="415" t="str">
        <f>IFERROR(IT32/'Donnees de base'!BT32,"")</f>
        <v/>
      </c>
      <c r="IV32" s="386"/>
      <c r="IW32" s="415" t="str">
        <f>IFERROR(IV32/'Donnees de base'!BU32,"")</f>
        <v/>
      </c>
      <c r="IX32" s="386"/>
      <c r="IY32" s="415" t="str">
        <f>IFERROR(IX32/'Donnees de base'!BV32,"")</f>
        <v/>
      </c>
      <c r="IZ32" s="386"/>
      <c r="JA32" s="417" t="str">
        <f>IFERROR(IZ32/'Donnees de base'!BW32,"")</f>
        <v/>
      </c>
      <c r="JB32" s="418">
        <f t="shared" si="42"/>
        <v>0</v>
      </c>
      <c r="JC32" s="397"/>
      <c r="JD32" s="415" t="str">
        <f>IFERROR(JC32/'Donnees de base'!BY32,"")</f>
        <v/>
      </c>
      <c r="JE32" s="386"/>
      <c r="JF32" s="386"/>
      <c r="JG32" s="386"/>
      <c r="JH32" s="386"/>
      <c r="JI32" s="389">
        <f t="shared" si="43"/>
        <v>0</v>
      </c>
      <c r="JJ32" s="417" t="str">
        <f>IFERROR(JI32/('Donnees de base'!CD32-'Donnees de base'!BY32),"")</f>
        <v/>
      </c>
      <c r="JK32" s="418">
        <f t="shared" si="44"/>
        <v>0</v>
      </c>
    </row>
    <row r="33" spans="1:271" ht="15.4">
      <c r="A33" s="214" t="str">
        <f>IF('Donnees de base'!A33="","",'Donnees de base'!A33)</f>
        <v>COUP</v>
      </c>
      <c r="B33" s="215" t="str">
        <f>IF('Donnees de base'!B33="","",'Donnees de base'!B33)</f>
        <v>GPEI</v>
      </c>
      <c r="C33" s="215" t="str">
        <f>IF('Donnees de base'!C33="","",'Donnees de base'!C33)</f>
        <v>DATA</v>
      </c>
      <c r="D33" s="215" t="str">
        <f>IF('Donnees de base'!D33="","",'Donnees de base'!D33)</f>
        <v/>
      </c>
      <c r="E33" s="216" t="str">
        <f>IF('Donnees de base'!H33="","",'Donnees de base'!H33)</f>
        <v/>
      </c>
      <c r="F33" s="227">
        <v>0</v>
      </c>
      <c r="G33" s="228"/>
      <c r="H33" s="229" t="str">
        <f>IF('Donnees de base'!Y33="","",'Donnees de base'!Y33)</f>
        <v/>
      </c>
      <c r="I33" s="106"/>
      <c r="J33" s="230">
        <f t="shared" si="0"/>
        <v>0</v>
      </c>
      <c r="K33" s="105"/>
      <c r="L33" s="106"/>
      <c r="M33" s="230">
        <f t="shared" si="1"/>
        <v>0</v>
      </c>
      <c r="N33" s="105"/>
      <c r="O33" s="105"/>
      <c r="P33" s="231">
        <f t="shared" si="2"/>
        <v>0</v>
      </c>
      <c r="Q33" s="105"/>
      <c r="R33" s="105"/>
      <c r="S33" s="231">
        <f t="shared" si="3"/>
        <v>0</v>
      </c>
      <c r="T33" s="232">
        <f t="shared" ref="T33:U33" si="157">SUM(N33,Q33)</f>
        <v>0</v>
      </c>
      <c r="U33" s="232">
        <f t="shared" si="157"/>
        <v>0</v>
      </c>
      <c r="V33" s="231">
        <f t="shared" si="5"/>
        <v>0</v>
      </c>
      <c r="W33" s="105"/>
      <c r="X33" s="228"/>
      <c r="Y33" s="114"/>
      <c r="Z33" s="115"/>
      <c r="AA33" s="115"/>
      <c r="AB33" s="115"/>
      <c r="AC33" s="116"/>
      <c r="AD33" s="107"/>
      <c r="AE33" s="228"/>
      <c r="AF33" s="103"/>
      <c r="AG33" s="105"/>
      <c r="AH33" s="105"/>
      <c r="AI33" s="105"/>
      <c r="AJ33" s="105"/>
      <c r="AK33" s="105"/>
      <c r="AL33" s="105"/>
      <c r="AM33" s="105"/>
      <c r="AN33" s="106"/>
      <c r="AO33" s="107"/>
      <c r="AP33" s="105"/>
      <c r="AQ33" s="105"/>
      <c r="AR33" s="105"/>
      <c r="AS33" s="105"/>
      <c r="AT33" s="105"/>
      <c r="AU33" s="105"/>
      <c r="AV33" s="105"/>
      <c r="AW33" s="228"/>
      <c r="AX33" s="103"/>
      <c r="AY33" s="105"/>
      <c r="AZ33" s="105"/>
      <c r="BA33" s="105"/>
      <c r="BB33" s="105"/>
      <c r="BC33" s="105"/>
      <c r="BD33" s="105"/>
      <c r="BE33" s="105"/>
      <c r="BF33" s="105"/>
      <c r="BG33" s="105"/>
      <c r="BH33" s="105"/>
      <c r="BI33" s="106"/>
      <c r="BJ33" s="107"/>
      <c r="BK33" s="228"/>
      <c r="BL33" s="379" t="str">
        <f t="shared" si="6"/>
        <v/>
      </c>
      <c r="BM33" s="380" t="str">
        <f t="shared" si="7"/>
        <v/>
      </c>
      <c r="BN33" s="380" t="str">
        <f>IFERROR(K33/('Donnees de base'!M33*0.48),"")</f>
        <v/>
      </c>
      <c r="BO33" s="380" t="str">
        <f>IFERROR(L33/('Donnees de base'!M33*0.52),"")</f>
        <v/>
      </c>
      <c r="BP33" s="380" t="str">
        <f>IFERROR(T33/('Donnees de base'!K33*0.48),"")</f>
        <v/>
      </c>
      <c r="BQ33" s="380" t="str">
        <f>IFERROR(U33/('Donnees de base'!K33*0.52),"")</f>
        <v/>
      </c>
      <c r="BR33" s="380" t="str">
        <f>IFERROR(W33/('Donnees de base'!L33*0.48),"")</f>
        <v/>
      </c>
      <c r="BS33" s="380" t="str">
        <f>IFERROR(X33/('Donnees de base'!L33*0.52),"")</f>
        <v/>
      </c>
      <c r="BT33" s="380" t="s">
        <v>309</v>
      </c>
      <c r="BU33" s="381" t="s">
        <v>309</v>
      </c>
      <c r="BV33" s="380" t="s">
        <v>309</v>
      </c>
      <c r="BW33" s="380" t="s">
        <v>309</v>
      </c>
      <c r="BX33" s="380" t="s">
        <v>309</v>
      </c>
      <c r="BY33" s="380" t="s">
        <v>309</v>
      </c>
      <c r="BZ33" s="380" t="s">
        <v>309</v>
      </c>
      <c r="CA33" s="380" t="s">
        <v>309</v>
      </c>
      <c r="CB33" s="380" t="s">
        <v>309</v>
      </c>
      <c r="CC33" s="380" t="s">
        <v>309</v>
      </c>
      <c r="CD33" s="380" t="str">
        <f>IFERROR(AN33/('Donnees de base'!M33*0.48),"")</f>
        <v/>
      </c>
      <c r="CE33" s="380" t="s">
        <v>309</v>
      </c>
      <c r="CF33" s="380" t="s">
        <v>309</v>
      </c>
      <c r="CG33" s="380" t="s">
        <v>309</v>
      </c>
      <c r="CH33" s="382" t="s">
        <v>309</v>
      </c>
      <c r="CI33" s="332"/>
      <c r="CJ33" s="333" t="str">
        <f>IF('Donnees de base'!C33="","",'Donnees de base'!C33)</f>
        <v>DATA</v>
      </c>
      <c r="CK33" s="333" t="str">
        <f>IF('Donnees de base'!D33="","",'Donnees de base'!D33)</f>
        <v/>
      </c>
      <c r="CL33" s="333">
        <f>IF('Donnees de base'!G33="","",'Donnees de base'!G33)</f>
        <v>0</v>
      </c>
      <c r="CM33" s="110"/>
      <c r="CN33" s="383" t="s">
        <v>309</v>
      </c>
      <c r="CO33" s="335">
        <f>IF('Donnees de base'!K33="","",'Donnees de base'!K33)</f>
        <v>0</v>
      </c>
      <c r="CP33" s="423"/>
      <c r="CQ33" s="110"/>
      <c r="CR33" s="110"/>
      <c r="CS33" s="433"/>
      <c r="CT33" s="419">
        <f t="shared" si="8"/>
        <v>0</v>
      </c>
      <c r="CU33" s="389">
        <f t="shared" si="9"/>
        <v>0</v>
      </c>
      <c r="CV33" s="420">
        <f t="shared" si="10"/>
        <v>0</v>
      </c>
      <c r="CW33" s="423"/>
      <c r="CX33" s="110"/>
      <c r="CY33" s="110"/>
      <c r="CZ33" s="424"/>
      <c r="DA33" s="419">
        <f t="shared" si="11"/>
        <v>0</v>
      </c>
      <c r="DB33" s="389">
        <f t="shared" si="12"/>
        <v>0</v>
      </c>
      <c r="DC33" s="420">
        <f t="shared" si="13"/>
        <v>0</v>
      </c>
      <c r="DD33" s="421"/>
      <c r="DE33" s="110"/>
      <c r="DF33" s="110"/>
      <c r="DG33" s="422"/>
      <c r="DH33" s="419">
        <f t="shared" si="14"/>
        <v>0</v>
      </c>
      <c r="DI33" s="389">
        <f t="shared" si="15"/>
        <v>0</v>
      </c>
      <c r="DJ33" s="420">
        <f t="shared" si="16"/>
        <v>0</v>
      </c>
      <c r="DK33" s="423"/>
      <c r="DL33" s="110"/>
      <c r="DM33" s="110"/>
      <c r="DN33" s="424"/>
      <c r="DO33" s="348">
        <f t="shared" si="17"/>
        <v>0</v>
      </c>
      <c r="DP33" s="333">
        <f t="shared" si="18"/>
        <v>0</v>
      </c>
      <c r="DQ33" s="349">
        <f t="shared" si="19"/>
        <v>0</v>
      </c>
      <c r="DR33" s="430">
        <f t="shared" ref="DR33:DS33" si="158">SUM(CT33,DH33)</f>
        <v>0</v>
      </c>
      <c r="DS33" s="399">
        <f t="shared" si="158"/>
        <v>0</v>
      </c>
      <c r="DT33" s="431">
        <f t="shared" si="21"/>
        <v>0</v>
      </c>
      <c r="DU33" s="401">
        <f t="shared" ref="DU33:DV33" si="159">SUM(DA33,DO33)</f>
        <v>0</v>
      </c>
      <c r="DV33" s="399">
        <f t="shared" si="159"/>
        <v>0</v>
      </c>
      <c r="DW33" s="402">
        <f t="shared" si="23"/>
        <v>0</v>
      </c>
      <c r="DX33" s="432">
        <f t="shared" ref="DX33:DY33" si="160">SUM(CP33,CR33,CW33,CY33,DD33,DF33,DK33,DM33)</f>
        <v>0</v>
      </c>
      <c r="DY33" s="351">
        <f t="shared" si="160"/>
        <v>0</v>
      </c>
      <c r="DZ33" s="354">
        <f t="shared" si="25"/>
        <v>0</v>
      </c>
      <c r="EA33" s="531"/>
      <c r="EB33" s="532"/>
      <c r="EC33" s="533"/>
      <c r="ED33" s="530"/>
      <c r="EE33" s="408">
        <f t="shared" si="26"/>
        <v>0</v>
      </c>
      <c r="EF33" s="409">
        <f t="shared" si="27"/>
        <v>0</v>
      </c>
      <c r="EG33" s="410" t="str">
        <f>IFERROR(EF33/'Donnees de base'!E33,"")</f>
        <v/>
      </c>
      <c r="EH33" s="410">
        <f t="shared" si="28"/>
        <v>0</v>
      </c>
      <c r="EI33" s="411" t="str">
        <f>IFERROR(EH33/'Donnees de base'!F33,"")</f>
        <v/>
      </c>
      <c r="EJ33" s="365">
        <f t="shared" si="29"/>
        <v>0</v>
      </c>
      <c r="EK33" s="366" t="str">
        <f>IFERROR(EJ33/'Donnees de base'!G33,"")</f>
        <v/>
      </c>
      <c r="EL33" s="412" t="str">
        <f>IFERROR(DZ33/'Donnees de base'!K33,"")</f>
        <v/>
      </c>
      <c r="EM33" s="413" t="str">
        <f>IFERROR(DZ33/'Donnees de base'!P33,"")</f>
        <v/>
      </c>
      <c r="EN33" s="413" t="str">
        <f>IFERROR(DZ33/'Donnees de base'!T33,"")</f>
        <v/>
      </c>
      <c r="EO33" s="413" t="str">
        <f>IFERROR(EE33/'Donnees de base'!L33,"")</f>
        <v/>
      </c>
      <c r="EP33" s="370" t="str">
        <f>IFERROR(EJ33/('Donnees de base'!K33+'Donnees de base'!L33),"")</f>
        <v/>
      </c>
      <c r="EQ33" s="346"/>
      <c r="ER33" s="525">
        <v>0</v>
      </c>
      <c r="ES33" s="372">
        <f t="shared" si="30"/>
        <v>0</v>
      </c>
      <c r="ET33" s="84"/>
      <c r="EU33" s="84"/>
      <c r="EV33" s="373" t="str">
        <f>IFERROR((((ET33+EU33)*'Donnees de base'!$X$49)-(DZ33+EE33))/((ET33+EU33)*'Donnees de base'!$X$49),"")</f>
        <v/>
      </c>
      <c r="EW33" s="374">
        <f>IFERROR(Jour3!EW33-(ET33+EU33),"")</f>
        <v>0</v>
      </c>
      <c r="EX33" s="395"/>
      <c r="EY33" s="386"/>
      <c r="EZ33" s="386"/>
      <c r="FA33" s="396"/>
      <c r="FB33" s="397"/>
      <c r="FC33" s="386"/>
      <c r="FD33" s="391"/>
      <c r="FE33" s="395"/>
      <c r="FF33" s="415" t="str">
        <f>IFERROR(FE33/'Donnees de base'!AC33,"")</f>
        <v/>
      </c>
      <c r="FG33" s="386"/>
      <c r="FH33" s="415" t="str">
        <f>IFERROR(FG33/'Donnees de base'!AD33,"")</f>
        <v/>
      </c>
      <c r="FI33" s="386"/>
      <c r="FJ33" s="415" t="str">
        <f>IFERROR(FI33/'Donnees de base'!AE33,"")</f>
        <v/>
      </c>
      <c r="FK33" s="386"/>
      <c r="FL33" s="415" t="str">
        <f>IFERROR(FK33/'Donnees de base'!AF33,"")</f>
        <v/>
      </c>
      <c r="FM33" s="386"/>
      <c r="FN33" s="415" t="str">
        <f>IFERROR(FM33/'Donnees de base'!AG33,"")</f>
        <v/>
      </c>
      <c r="FO33" s="416">
        <f t="shared" si="31"/>
        <v>0</v>
      </c>
      <c r="FP33" s="386"/>
      <c r="FQ33" s="415" t="str">
        <f>IFERROR(FP33/'Donnees de base'!AH33,"")</f>
        <v/>
      </c>
      <c r="FR33" s="386"/>
      <c r="FS33" s="415" t="str">
        <f>IFERROR(FR33/'Donnees de base'!AI33,"")</f>
        <v/>
      </c>
      <c r="FT33" s="386"/>
      <c r="FU33" s="415" t="str">
        <f>IFERROR(FT33/'Donnees de base'!AJ33,"")</f>
        <v/>
      </c>
      <c r="FV33" s="416">
        <f t="shared" si="32"/>
        <v>0</v>
      </c>
      <c r="FW33" s="386"/>
      <c r="FX33" s="415" t="str">
        <f>IFERROR(FW33/'Donnees de base'!AK33,"")</f>
        <v/>
      </c>
      <c r="FY33" s="386"/>
      <c r="FZ33" s="415" t="str">
        <f>IFERROR(FY33/'Donnees de base'!AL33,"")</f>
        <v/>
      </c>
      <c r="GA33" s="386"/>
      <c r="GB33" s="415" t="str">
        <f>IFERROR(GA33/'Donnees de base'!AM33,"")</f>
        <v/>
      </c>
      <c r="GC33" s="416">
        <f t="shared" si="33"/>
        <v>0</v>
      </c>
      <c r="GD33" s="386"/>
      <c r="GE33" s="415" t="str">
        <f>IFERROR(GD33/'Donnees de base'!AN33,"")</f>
        <v/>
      </c>
      <c r="GF33" s="101"/>
      <c r="GG33" s="415" t="str">
        <f>IFERROR(GF33/'Donnees de base'!AO33,"")</f>
        <v/>
      </c>
      <c r="GH33" s="386"/>
      <c r="GI33" s="415" t="str">
        <f>IFERROR(GH33/'Donnees de base'!AP33,"")</f>
        <v/>
      </c>
      <c r="GJ33" s="386"/>
      <c r="GK33" s="417" t="str">
        <f>IFERROR(GJ33/'Donnees de base'!AQ33,"")</f>
        <v/>
      </c>
      <c r="GL33" s="418">
        <f t="shared" si="34"/>
        <v>0</v>
      </c>
      <c r="GM33" s="397"/>
      <c r="GN33" s="415" t="str">
        <f>IFERROR(GM33/'Donnees de base'!AS33,"")</f>
        <v/>
      </c>
      <c r="GO33" s="386"/>
      <c r="GP33" s="415" t="str">
        <f>IFERROR(GO33/'Donnees de base'!AT33,"")</f>
        <v/>
      </c>
      <c r="GQ33" s="386"/>
      <c r="GR33" s="415" t="str">
        <f>IFERROR(GQ33/'Donnees de base'!AU33,"")</f>
        <v/>
      </c>
      <c r="GS33" s="386"/>
      <c r="GT33" s="415" t="str">
        <f>IFERROR(GS33/'Donnees de base'!AV33,"")</f>
        <v/>
      </c>
      <c r="GU33" s="386"/>
      <c r="GV33" s="415" t="str">
        <f>IFERROR(GU33/'Donnees de base'!AW33,"")</f>
        <v/>
      </c>
      <c r="GW33" s="416">
        <f t="shared" si="35"/>
        <v>0</v>
      </c>
      <c r="GX33" s="386"/>
      <c r="GY33" s="415" t="str">
        <f>IFERROR(GX33/'Donnees de base'!AX33,"")</f>
        <v/>
      </c>
      <c r="GZ33" s="386"/>
      <c r="HA33" s="415" t="str">
        <f>IFERROR(GZ33/'Donnees de base'!AY33,"")</f>
        <v/>
      </c>
      <c r="HB33" s="386"/>
      <c r="HC33" s="415" t="str">
        <f>IFERROR(HB33/'Donnees de base'!AZ33,"")</f>
        <v/>
      </c>
      <c r="HD33" s="416">
        <f t="shared" si="36"/>
        <v>0</v>
      </c>
      <c r="HE33" s="386"/>
      <c r="HF33" s="415" t="str">
        <f>IFERROR(HE33/'Donnees de base'!BA33,"")</f>
        <v/>
      </c>
      <c r="HG33" s="386"/>
      <c r="HH33" s="415" t="str">
        <f>IFERROR(HG33/'Donnees de base'!BB33,"")</f>
        <v/>
      </c>
      <c r="HI33" s="386"/>
      <c r="HJ33" s="415" t="str">
        <f>IFERROR(HI33/'Donnees de base'!BC33,"")</f>
        <v/>
      </c>
      <c r="HK33" s="416">
        <f t="shared" si="37"/>
        <v>0</v>
      </c>
      <c r="HL33" s="386"/>
      <c r="HM33" s="415" t="str">
        <f>IFERROR(HL33/'Donnees de base'!BD33,"")</f>
        <v/>
      </c>
      <c r="HN33" s="386"/>
      <c r="HO33" s="415" t="str">
        <f>IFERROR(HN33/'Donnees de base'!BE33,"")</f>
        <v/>
      </c>
      <c r="HP33" s="386"/>
      <c r="HQ33" s="415" t="str">
        <f>IFERROR(HP33/'Donnees de base'!BF33,"")</f>
        <v/>
      </c>
      <c r="HR33" s="386"/>
      <c r="HS33" s="417" t="str">
        <f>IFERROR(HR33/'Donnees de base'!BG33,"")</f>
        <v/>
      </c>
      <c r="HT33" s="418">
        <f t="shared" si="38"/>
        <v>0</v>
      </c>
      <c r="HU33" s="397"/>
      <c r="HV33" s="415" t="str">
        <f>IFERROR(HU33/'Donnees de base'!BI33,"")</f>
        <v/>
      </c>
      <c r="HW33" s="386"/>
      <c r="HX33" s="415" t="str">
        <f>IFERROR(HW33/'Donnees de base'!BJ33,"")</f>
        <v/>
      </c>
      <c r="HY33" s="386"/>
      <c r="HZ33" s="415" t="str">
        <f>IFERROR(HY33/'Donnees de base'!BK33,"")</f>
        <v/>
      </c>
      <c r="IA33" s="386"/>
      <c r="IB33" s="415" t="str">
        <f>IFERROR(IA33/'Donnees de base'!BL33,"")</f>
        <v/>
      </c>
      <c r="IC33" s="386"/>
      <c r="ID33" s="415" t="str">
        <f>IFERROR(IC33/'Donnees de base'!BM33,"")</f>
        <v/>
      </c>
      <c r="IE33" s="416">
        <f t="shared" si="39"/>
        <v>0</v>
      </c>
      <c r="IF33" s="386"/>
      <c r="IG33" s="415" t="str">
        <f>IFERROR(IF33/'Donnees de base'!BN33,"")</f>
        <v/>
      </c>
      <c r="IH33" s="386"/>
      <c r="II33" s="415" t="str">
        <f>IFERROR(IH33/'Donnees de base'!BO33,"")</f>
        <v/>
      </c>
      <c r="IJ33" s="386"/>
      <c r="IK33" s="415" t="str">
        <f>IFERROR(IJ33/'Donnees de base'!BP33,"")</f>
        <v/>
      </c>
      <c r="IL33" s="416">
        <f t="shared" si="40"/>
        <v>0</v>
      </c>
      <c r="IM33" s="386"/>
      <c r="IN33" s="415" t="str">
        <f>IFERROR(IM33/'Donnees de base'!BQ33,"")</f>
        <v/>
      </c>
      <c r="IO33" s="386"/>
      <c r="IP33" s="415" t="str">
        <f>IFERROR(IO33/'Donnees de base'!BR33,"")</f>
        <v/>
      </c>
      <c r="IQ33" s="386"/>
      <c r="IR33" s="415" t="str">
        <f>IFERROR(IQ33/'Donnees de base'!BS33,"")</f>
        <v/>
      </c>
      <c r="IS33" s="416">
        <f t="shared" si="41"/>
        <v>0</v>
      </c>
      <c r="IT33" s="386"/>
      <c r="IU33" s="415" t="str">
        <f>IFERROR(IT33/'Donnees de base'!BT33,"")</f>
        <v/>
      </c>
      <c r="IV33" s="386"/>
      <c r="IW33" s="415" t="str">
        <f>IFERROR(IV33/'Donnees de base'!BU33,"")</f>
        <v/>
      </c>
      <c r="IX33" s="386"/>
      <c r="IY33" s="415" t="str">
        <f>IFERROR(IX33/'Donnees de base'!BV33,"")</f>
        <v/>
      </c>
      <c r="IZ33" s="386"/>
      <c r="JA33" s="417" t="str">
        <f>IFERROR(IZ33/'Donnees de base'!BW33,"")</f>
        <v/>
      </c>
      <c r="JB33" s="418">
        <f t="shared" si="42"/>
        <v>0</v>
      </c>
      <c r="JC33" s="397"/>
      <c r="JD33" s="415" t="str">
        <f>IFERROR(JC33/'Donnees de base'!BY33,"")</f>
        <v/>
      </c>
      <c r="JE33" s="386"/>
      <c r="JF33" s="386"/>
      <c r="JG33" s="386"/>
      <c r="JH33" s="386"/>
      <c r="JI33" s="389">
        <f t="shared" si="43"/>
        <v>0</v>
      </c>
      <c r="JJ33" s="417" t="str">
        <f>IFERROR(JI33/('Donnees de base'!CD33-'Donnees de base'!BY33),"")</f>
        <v/>
      </c>
      <c r="JK33" s="418">
        <f t="shared" si="44"/>
        <v>0</v>
      </c>
    </row>
    <row r="34" spans="1:271" ht="15.4">
      <c r="A34" s="214" t="str">
        <f>IF('Donnees de base'!A34="","",'Donnees de base'!A34)</f>
        <v>COUP</v>
      </c>
      <c r="B34" s="215" t="str">
        <f>IF('Donnees de base'!B34="","",'Donnees de base'!B34)</f>
        <v>GPEI</v>
      </c>
      <c r="C34" s="215" t="str">
        <f>IF('Donnees de base'!C34="","",'Donnees de base'!C34)</f>
        <v>DATA</v>
      </c>
      <c r="D34" s="215" t="str">
        <f>IF('Donnees de base'!D34="","",'Donnees de base'!D34)</f>
        <v/>
      </c>
      <c r="E34" s="216" t="str">
        <f>IF('Donnees de base'!H34="","",'Donnees de base'!H34)</f>
        <v/>
      </c>
      <c r="F34" s="227">
        <v>0</v>
      </c>
      <c r="G34" s="228"/>
      <c r="H34" s="229" t="str">
        <f>IF('Donnees de base'!Y34="","",'Donnees de base'!Y34)</f>
        <v/>
      </c>
      <c r="I34" s="106"/>
      <c r="J34" s="230">
        <f t="shared" si="0"/>
        <v>0</v>
      </c>
      <c r="K34" s="105"/>
      <c r="L34" s="106"/>
      <c r="M34" s="230">
        <f t="shared" si="1"/>
        <v>0</v>
      </c>
      <c r="N34" s="105"/>
      <c r="O34" s="105"/>
      <c r="P34" s="231">
        <f t="shared" si="2"/>
        <v>0</v>
      </c>
      <c r="Q34" s="105"/>
      <c r="R34" s="105"/>
      <c r="S34" s="231">
        <f t="shared" si="3"/>
        <v>0</v>
      </c>
      <c r="T34" s="232">
        <f t="shared" ref="T34:U34" si="161">SUM(N34,Q34)</f>
        <v>0</v>
      </c>
      <c r="U34" s="232">
        <f t="shared" si="161"/>
        <v>0</v>
      </c>
      <c r="V34" s="231">
        <f t="shared" si="5"/>
        <v>0</v>
      </c>
      <c r="W34" s="105"/>
      <c r="X34" s="228"/>
      <c r="Y34" s="114"/>
      <c r="Z34" s="115"/>
      <c r="AA34" s="115"/>
      <c r="AB34" s="115"/>
      <c r="AC34" s="116"/>
      <c r="AD34" s="107"/>
      <c r="AE34" s="228"/>
      <c r="AF34" s="103"/>
      <c r="AG34" s="105"/>
      <c r="AH34" s="105"/>
      <c r="AI34" s="105"/>
      <c r="AJ34" s="105"/>
      <c r="AK34" s="105"/>
      <c r="AL34" s="105"/>
      <c r="AM34" s="105"/>
      <c r="AN34" s="106"/>
      <c r="AO34" s="107"/>
      <c r="AP34" s="105"/>
      <c r="AQ34" s="105"/>
      <c r="AR34" s="105"/>
      <c r="AS34" s="105"/>
      <c r="AT34" s="105"/>
      <c r="AU34" s="105"/>
      <c r="AV34" s="105"/>
      <c r="AW34" s="228"/>
      <c r="AX34" s="103"/>
      <c r="AY34" s="105"/>
      <c r="AZ34" s="105"/>
      <c r="BA34" s="105"/>
      <c r="BB34" s="105"/>
      <c r="BC34" s="105"/>
      <c r="BD34" s="105"/>
      <c r="BE34" s="105"/>
      <c r="BF34" s="105"/>
      <c r="BG34" s="105"/>
      <c r="BH34" s="105"/>
      <c r="BI34" s="106"/>
      <c r="BJ34" s="107"/>
      <c r="BK34" s="228"/>
      <c r="BL34" s="379" t="str">
        <f t="shared" si="6"/>
        <v/>
      </c>
      <c r="BM34" s="380" t="str">
        <f t="shared" si="7"/>
        <v/>
      </c>
      <c r="BN34" s="380" t="str">
        <f>IFERROR(K34/('Donnees de base'!M34*0.48),"")</f>
        <v/>
      </c>
      <c r="BO34" s="380" t="str">
        <f>IFERROR(L34/('Donnees de base'!M34*0.52),"")</f>
        <v/>
      </c>
      <c r="BP34" s="380" t="str">
        <f>IFERROR(T34/('Donnees de base'!K34*0.48),"")</f>
        <v/>
      </c>
      <c r="BQ34" s="380" t="str">
        <f>IFERROR(U34/('Donnees de base'!K34*0.52),"")</f>
        <v/>
      </c>
      <c r="BR34" s="380" t="str">
        <f>IFERROR(W34/('Donnees de base'!L34*0.48),"")</f>
        <v/>
      </c>
      <c r="BS34" s="380" t="str">
        <f>IFERROR(X34/('Donnees de base'!L34*0.52),"")</f>
        <v/>
      </c>
      <c r="BT34" s="380" t="s">
        <v>309</v>
      </c>
      <c r="BU34" s="381" t="s">
        <v>309</v>
      </c>
      <c r="BV34" s="380" t="s">
        <v>309</v>
      </c>
      <c r="BW34" s="380" t="s">
        <v>309</v>
      </c>
      <c r="BX34" s="380" t="s">
        <v>309</v>
      </c>
      <c r="BY34" s="380" t="s">
        <v>309</v>
      </c>
      <c r="BZ34" s="380" t="s">
        <v>309</v>
      </c>
      <c r="CA34" s="380" t="s">
        <v>309</v>
      </c>
      <c r="CB34" s="380" t="s">
        <v>309</v>
      </c>
      <c r="CC34" s="380" t="s">
        <v>309</v>
      </c>
      <c r="CD34" s="380" t="str">
        <f>IFERROR(AN34/('Donnees de base'!M34*0.48),"")</f>
        <v/>
      </c>
      <c r="CE34" s="380" t="s">
        <v>309</v>
      </c>
      <c r="CF34" s="380" t="s">
        <v>309</v>
      </c>
      <c r="CG34" s="380" t="s">
        <v>309</v>
      </c>
      <c r="CH34" s="382" t="s">
        <v>309</v>
      </c>
      <c r="CI34" s="332"/>
      <c r="CJ34" s="333" t="str">
        <f>IF('Donnees de base'!C34="","",'Donnees de base'!C34)</f>
        <v>DATA</v>
      </c>
      <c r="CK34" s="333" t="str">
        <f>IF('Donnees de base'!D34="","",'Donnees de base'!D34)</f>
        <v/>
      </c>
      <c r="CL34" s="333">
        <f>IF('Donnees de base'!G34="","",'Donnees de base'!G34)</f>
        <v>0</v>
      </c>
      <c r="CM34" s="110"/>
      <c r="CN34" s="383" t="s">
        <v>309</v>
      </c>
      <c r="CO34" s="335">
        <f>IF('Donnees de base'!K34="","",'Donnees de base'!K34)</f>
        <v>0</v>
      </c>
      <c r="CP34" s="423"/>
      <c r="CQ34" s="110"/>
      <c r="CR34" s="110"/>
      <c r="CS34" s="433"/>
      <c r="CT34" s="419">
        <f t="shared" si="8"/>
        <v>0</v>
      </c>
      <c r="CU34" s="389">
        <f t="shared" si="9"/>
        <v>0</v>
      </c>
      <c r="CV34" s="420">
        <f t="shared" si="10"/>
        <v>0</v>
      </c>
      <c r="CW34" s="423"/>
      <c r="CX34" s="110"/>
      <c r="CY34" s="110"/>
      <c r="CZ34" s="424"/>
      <c r="DA34" s="419">
        <f t="shared" si="11"/>
        <v>0</v>
      </c>
      <c r="DB34" s="389">
        <f t="shared" si="12"/>
        <v>0</v>
      </c>
      <c r="DC34" s="420">
        <f t="shared" si="13"/>
        <v>0</v>
      </c>
      <c r="DD34" s="421"/>
      <c r="DE34" s="110"/>
      <c r="DF34" s="110"/>
      <c r="DG34" s="422"/>
      <c r="DH34" s="419">
        <f t="shared" si="14"/>
        <v>0</v>
      </c>
      <c r="DI34" s="389">
        <f t="shared" si="15"/>
        <v>0</v>
      </c>
      <c r="DJ34" s="420">
        <f t="shared" si="16"/>
        <v>0</v>
      </c>
      <c r="DK34" s="423"/>
      <c r="DL34" s="110"/>
      <c r="DM34" s="110"/>
      <c r="DN34" s="424"/>
      <c r="DO34" s="348">
        <f t="shared" si="17"/>
        <v>0</v>
      </c>
      <c r="DP34" s="333">
        <f t="shared" si="18"/>
        <v>0</v>
      </c>
      <c r="DQ34" s="349">
        <f t="shared" si="19"/>
        <v>0</v>
      </c>
      <c r="DR34" s="430">
        <f t="shared" ref="DR34:DS34" si="162">SUM(CT34,DH34)</f>
        <v>0</v>
      </c>
      <c r="DS34" s="399">
        <f t="shared" si="162"/>
        <v>0</v>
      </c>
      <c r="DT34" s="431">
        <f t="shared" si="21"/>
        <v>0</v>
      </c>
      <c r="DU34" s="401">
        <f t="shared" ref="DU34:DV34" si="163">SUM(DA34,DO34)</f>
        <v>0</v>
      </c>
      <c r="DV34" s="399">
        <f t="shared" si="163"/>
        <v>0</v>
      </c>
      <c r="DW34" s="402">
        <f t="shared" si="23"/>
        <v>0</v>
      </c>
      <c r="DX34" s="432">
        <f t="shared" ref="DX34:DY34" si="164">SUM(CP34,CR34,CW34,CY34,DD34,DF34,DK34,DM34)</f>
        <v>0</v>
      </c>
      <c r="DY34" s="351">
        <f t="shared" si="164"/>
        <v>0</v>
      </c>
      <c r="DZ34" s="354">
        <f t="shared" si="25"/>
        <v>0</v>
      </c>
      <c r="EA34" s="531"/>
      <c r="EB34" s="532"/>
      <c r="EC34" s="533"/>
      <c r="ED34" s="530"/>
      <c r="EE34" s="408">
        <f t="shared" si="26"/>
        <v>0</v>
      </c>
      <c r="EF34" s="409">
        <f t="shared" si="27"/>
        <v>0</v>
      </c>
      <c r="EG34" s="410" t="str">
        <f>IFERROR(EF34/'Donnees de base'!E34,"")</f>
        <v/>
      </c>
      <c r="EH34" s="410">
        <f t="shared" si="28"/>
        <v>0</v>
      </c>
      <c r="EI34" s="411" t="str">
        <f>IFERROR(EH34/'Donnees de base'!F34,"")</f>
        <v/>
      </c>
      <c r="EJ34" s="365">
        <f t="shared" si="29"/>
        <v>0</v>
      </c>
      <c r="EK34" s="366" t="str">
        <f>IFERROR(EJ34/'Donnees de base'!G34,"")</f>
        <v/>
      </c>
      <c r="EL34" s="412" t="str">
        <f>IFERROR(DZ34/'Donnees de base'!K34,"")</f>
        <v/>
      </c>
      <c r="EM34" s="413" t="str">
        <f>IFERROR(DZ34/'Donnees de base'!P34,"")</f>
        <v/>
      </c>
      <c r="EN34" s="413" t="str">
        <f>IFERROR(DZ34/'Donnees de base'!T34,"")</f>
        <v/>
      </c>
      <c r="EO34" s="413" t="str">
        <f>IFERROR(EE34/'Donnees de base'!L34,"")</f>
        <v/>
      </c>
      <c r="EP34" s="370" t="str">
        <f>IFERROR(EJ34/('Donnees de base'!K34+'Donnees de base'!L34),"")</f>
        <v/>
      </c>
      <c r="EQ34" s="346"/>
      <c r="ER34" s="525">
        <v>0</v>
      </c>
      <c r="ES34" s="372">
        <f t="shared" si="30"/>
        <v>0</v>
      </c>
      <c r="ET34" s="84"/>
      <c r="EU34" s="84"/>
      <c r="EV34" s="373" t="str">
        <f>IFERROR((((ET34+EU34)*'Donnees de base'!$X$49)-(DZ34+EE34))/((ET34+EU34)*'Donnees de base'!$X$49),"")</f>
        <v/>
      </c>
      <c r="EW34" s="374">
        <f>IFERROR(Jour3!EW34-(ET34+EU34),"")</f>
        <v>0</v>
      </c>
      <c r="EX34" s="421"/>
      <c r="EY34" s="110"/>
      <c r="EZ34" s="110"/>
      <c r="FA34" s="422"/>
      <c r="FB34" s="423"/>
      <c r="FC34" s="110"/>
      <c r="FD34" s="424"/>
      <c r="FE34" s="395"/>
      <c r="FF34" s="415" t="str">
        <f>IFERROR(FE34/'Donnees de base'!AC34,"")</f>
        <v/>
      </c>
      <c r="FG34" s="386"/>
      <c r="FH34" s="415" t="str">
        <f>IFERROR(FG34/'Donnees de base'!AD34,"")</f>
        <v/>
      </c>
      <c r="FI34" s="386"/>
      <c r="FJ34" s="415" t="str">
        <f>IFERROR(FI34/'Donnees de base'!AE34,"")</f>
        <v/>
      </c>
      <c r="FK34" s="386"/>
      <c r="FL34" s="415" t="str">
        <f>IFERROR(FK34/'Donnees de base'!AF34,"")</f>
        <v/>
      </c>
      <c r="FM34" s="386"/>
      <c r="FN34" s="415" t="str">
        <f>IFERROR(FM34/'Donnees de base'!AG34,"")</f>
        <v/>
      </c>
      <c r="FO34" s="416">
        <f t="shared" si="31"/>
        <v>0</v>
      </c>
      <c r="FP34" s="386"/>
      <c r="FQ34" s="415" t="str">
        <f>IFERROR(FP34/'Donnees de base'!AH34,"")</f>
        <v/>
      </c>
      <c r="FR34" s="386"/>
      <c r="FS34" s="415" t="str">
        <f>IFERROR(FR34/'Donnees de base'!AI34,"")</f>
        <v/>
      </c>
      <c r="FT34" s="386"/>
      <c r="FU34" s="415" t="str">
        <f>IFERROR(FT34/'Donnees de base'!AJ34,"")</f>
        <v/>
      </c>
      <c r="FV34" s="416">
        <f t="shared" si="32"/>
        <v>0</v>
      </c>
      <c r="FW34" s="386"/>
      <c r="FX34" s="415" t="str">
        <f>IFERROR(FW34/'Donnees de base'!AK34,"")</f>
        <v/>
      </c>
      <c r="FY34" s="386"/>
      <c r="FZ34" s="415" t="str">
        <f>IFERROR(FY34/'Donnees de base'!AL34,"")</f>
        <v/>
      </c>
      <c r="GA34" s="386"/>
      <c r="GB34" s="415" t="str">
        <f>IFERROR(GA34/'Donnees de base'!AM34,"")</f>
        <v/>
      </c>
      <c r="GC34" s="416">
        <f t="shared" si="33"/>
        <v>0</v>
      </c>
      <c r="GD34" s="386"/>
      <c r="GE34" s="415" t="str">
        <f>IFERROR(GD34/'Donnees de base'!AN34,"")</f>
        <v/>
      </c>
      <c r="GF34" s="101"/>
      <c r="GG34" s="415" t="str">
        <f>IFERROR(GF34/'Donnees de base'!AO34,"")</f>
        <v/>
      </c>
      <c r="GH34" s="386"/>
      <c r="GI34" s="415" t="str">
        <f>IFERROR(GH34/'Donnees de base'!AP34,"")</f>
        <v/>
      </c>
      <c r="GJ34" s="386"/>
      <c r="GK34" s="417" t="str">
        <f>IFERROR(GJ34/'Donnees de base'!AQ34,"")</f>
        <v/>
      </c>
      <c r="GL34" s="418">
        <f t="shared" si="34"/>
        <v>0</v>
      </c>
      <c r="GM34" s="397"/>
      <c r="GN34" s="415" t="str">
        <f>IFERROR(GM34/'Donnees de base'!AS34,"")</f>
        <v/>
      </c>
      <c r="GO34" s="386"/>
      <c r="GP34" s="415" t="str">
        <f>IFERROR(GO34/'Donnees de base'!AT34,"")</f>
        <v/>
      </c>
      <c r="GQ34" s="386"/>
      <c r="GR34" s="415" t="str">
        <f>IFERROR(GQ34/'Donnees de base'!AU34,"")</f>
        <v/>
      </c>
      <c r="GS34" s="386"/>
      <c r="GT34" s="415" t="str">
        <f>IFERROR(GS34/'Donnees de base'!AV34,"")</f>
        <v/>
      </c>
      <c r="GU34" s="386"/>
      <c r="GV34" s="415" t="str">
        <f>IFERROR(GU34/'Donnees de base'!AW34,"")</f>
        <v/>
      </c>
      <c r="GW34" s="416">
        <f t="shared" si="35"/>
        <v>0</v>
      </c>
      <c r="GX34" s="386"/>
      <c r="GY34" s="415" t="str">
        <f>IFERROR(GX34/'Donnees de base'!AX34,"")</f>
        <v/>
      </c>
      <c r="GZ34" s="386"/>
      <c r="HA34" s="415" t="str">
        <f>IFERROR(GZ34/'Donnees de base'!AY34,"")</f>
        <v/>
      </c>
      <c r="HB34" s="386"/>
      <c r="HC34" s="415" t="str">
        <f>IFERROR(HB34/'Donnees de base'!AZ34,"")</f>
        <v/>
      </c>
      <c r="HD34" s="416">
        <f t="shared" si="36"/>
        <v>0</v>
      </c>
      <c r="HE34" s="386"/>
      <c r="HF34" s="415" t="str">
        <f>IFERROR(HE34/'Donnees de base'!BA34,"")</f>
        <v/>
      </c>
      <c r="HG34" s="386"/>
      <c r="HH34" s="415" t="str">
        <f>IFERROR(HG34/'Donnees de base'!BB34,"")</f>
        <v/>
      </c>
      <c r="HI34" s="386"/>
      <c r="HJ34" s="415" t="str">
        <f>IFERROR(HI34/'Donnees de base'!BC34,"")</f>
        <v/>
      </c>
      <c r="HK34" s="416">
        <f t="shared" si="37"/>
        <v>0</v>
      </c>
      <c r="HL34" s="386"/>
      <c r="HM34" s="415" t="str">
        <f>IFERROR(HL34/'Donnees de base'!BD34,"")</f>
        <v/>
      </c>
      <c r="HN34" s="386"/>
      <c r="HO34" s="415" t="str">
        <f>IFERROR(HN34/'Donnees de base'!BE34,"")</f>
        <v/>
      </c>
      <c r="HP34" s="386"/>
      <c r="HQ34" s="415" t="str">
        <f>IFERROR(HP34/'Donnees de base'!BF34,"")</f>
        <v/>
      </c>
      <c r="HR34" s="386"/>
      <c r="HS34" s="417" t="str">
        <f>IFERROR(HR34/'Donnees de base'!BG34,"")</f>
        <v/>
      </c>
      <c r="HT34" s="418">
        <f t="shared" si="38"/>
        <v>0</v>
      </c>
      <c r="HU34" s="397"/>
      <c r="HV34" s="415" t="str">
        <f>IFERROR(HU34/'Donnees de base'!BI34,"")</f>
        <v/>
      </c>
      <c r="HW34" s="386"/>
      <c r="HX34" s="415" t="str">
        <f>IFERROR(HW34/'Donnees de base'!BJ34,"")</f>
        <v/>
      </c>
      <c r="HY34" s="386"/>
      <c r="HZ34" s="415" t="str">
        <f>IFERROR(HY34/'Donnees de base'!BK34,"")</f>
        <v/>
      </c>
      <c r="IA34" s="386"/>
      <c r="IB34" s="415" t="str">
        <f>IFERROR(IA34/'Donnees de base'!BL34,"")</f>
        <v/>
      </c>
      <c r="IC34" s="386"/>
      <c r="ID34" s="415" t="str">
        <f>IFERROR(IC34/'Donnees de base'!BM34,"")</f>
        <v/>
      </c>
      <c r="IE34" s="416">
        <f t="shared" si="39"/>
        <v>0</v>
      </c>
      <c r="IF34" s="386"/>
      <c r="IG34" s="415" t="str">
        <f>IFERROR(IF34/'Donnees de base'!BN34,"")</f>
        <v/>
      </c>
      <c r="IH34" s="386"/>
      <c r="II34" s="415" t="str">
        <f>IFERROR(IH34/'Donnees de base'!BO34,"")</f>
        <v/>
      </c>
      <c r="IJ34" s="386"/>
      <c r="IK34" s="415" t="str">
        <f>IFERROR(IJ34/'Donnees de base'!BP34,"")</f>
        <v/>
      </c>
      <c r="IL34" s="416">
        <f t="shared" si="40"/>
        <v>0</v>
      </c>
      <c r="IM34" s="386"/>
      <c r="IN34" s="415" t="str">
        <f>IFERROR(IM34/'Donnees de base'!BQ34,"")</f>
        <v/>
      </c>
      <c r="IO34" s="386"/>
      <c r="IP34" s="415" t="str">
        <f>IFERROR(IO34/'Donnees de base'!BR34,"")</f>
        <v/>
      </c>
      <c r="IQ34" s="386"/>
      <c r="IR34" s="415" t="str">
        <f>IFERROR(IQ34/'Donnees de base'!BS34,"")</f>
        <v/>
      </c>
      <c r="IS34" s="416">
        <f t="shared" si="41"/>
        <v>0</v>
      </c>
      <c r="IT34" s="386"/>
      <c r="IU34" s="415" t="str">
        <f>IFERROR(IT34/'Donnees de base'!BT34,"")</f>
        <v/>
      </c>
      <c r="IV34" s="386"/>
      <c r="IW34" s="415" t="str">
        <f>IFERROR(IV34/'Donnees de base'!BU34,"")</f>
        <v/>
      </c>
      <c r="IX34" s="386"/>
      <c r="IY34" s="415" t="str">
        <f>IFERROR(IX34/'Donnees de base'!BV34,"")</f>
        <v/>
      </c>
      <c r="IZ34" s="386"/>
      <c r="JA34" s="417" t="str">
        <f>IFERROR(IZ34/'Donnees de base'!BW34,"")</f>
        <v/>
      </c>
      <c r="JB34" s="418">
        <f t="shared" si="42"/>
        <v>0</v>
      </c>
      <c r="JC34" s="397"/>
      <c r="JD34" s="415" t="str">
        <f>IFERROR(JC34/'Donnees de base'!BY34,"")</f>
        <v/>
      </c>
      <c r="JE34" s="386"/>
      <c r="JF34" s="386"/>
      <c r="JG34" s="386"/>
      <c r="JH34" s="386"/>
      <c r="JI34" s="389">
        <f t="shared" si="43"/>
        <v>0</v>
      </c>
      <c r="JJ34" s="417" t="str">
        <f>IFERROR(JI34/('Donnees de base'!CD34-'Donnees de base'!BY34),"")</f>
        <v/>
      </c>
      <c r="JK34" s="418">
        <f t="shared" si="44"/>
        <v>0</v>
      </c>
    </row>
    <row r="35" spans="1:271" ht="15.4">
      <c r="A35" s="214" t="str">
        <f>IF('Donnees de base'!A35="","",'Donnees de base'!A35)</f>
        <v>COUP</v>
      </c>
      <c r="B35" s="215" t="str">
        <f>IF('Donnees de base'!B35="","",'Donnees de base'!B35)</f>
        <v>GPEI</v>
      </c>
      <c r="C35" s="215" t="str">
        <f>IF('Donnees de base'!C35="","",'Donnees de base'!C35)</f>
        <v>DATA</v>
      </c>
      <c r="D35" s="215" t="str">
        <f>IF('Donnees de base'!D35="","",'Donnees de base'!D35)</f>
        <v/>
      </c>
      <c r="E35" s="216" t="str">
        <f>IF('Donnees de base'!H35="","",'Donnees de base'!H35)</f>
        <v/>
      </c>
      <c r="F35" s="227">
        <v>0</v>
      </c>
      <c r="G35" s="228"/>
      <c r="H35" s="229" t="str">
        <f>IF('Donnees de base'!Y35="","",'Donnees de base'!Y35)</f>
        <v/>
      </c>
      <c r="I35" s="106"/>
      <c r="J35" s="230">
        <f t="shared" si="0"/>
        <v>0</v>
      </c>
      <c r="K35" s="105"/>
      <c r="L35" s="106"/>
      <c r="M35" s="230">
        <f t="shared" si="1"/>
        <v>0</v>
      </c>
      <c r="N35" s="105"/>
      <c r="O35" s="105"/>
      <c r="P35" s="231">
        <f t="shared" si="2"/>
        <v>0</v>
      </c>
      <c r="Q35" s="105"/>
      <c r="R35" s="105"/>
      <c r="S35" s="231">
        <f t="shared" si="3"/>
        <v>0</v>
      </c>
      <c r="T35" s="232">
        <f t="shared" ref="T35:U35" si="165">SUM(N35,Q35)</f>
        <v>0</v>
      </c>
      <c r="U35" s="232">
        <f t="shared" si="165"/>
        <v>0</v>
      </c>
      <c r="V35" s="231">
        <f t="shared" si="5"/>
        <v>0</v>
      </c>
      <c r="W35" s="105"/>
      <c r="X35" s="228"/>
      <c r="Y35" s="114"/>
      <c r="Z35" s="115"/>
      <c r="AA35" s="115"/>
      <c r="AB35" s="115"/>
      <c r="AC35" s="116"/>
      <c r="AD35" s="107"/>
      <c r="AE35" s="228"/>
      <c r="AF35" s="103"/>
      <c r="AG35" s="105"/>
      <c r="AH35" s="105"/>
      <c r="AI35" s="105"/>
      <c r="AJ35" s="105"/>
      <c r="AK35" s="105"/>
      <c r="AL35" s="105"/>
      <c r="AM35" s="105"/>
      <c r="AN35" s="106"/>
      <c r="AO35" s="107"/>
      <c r="AP35" s="105"/>
      <c r="AQ35" s="105"/>
      <c r="AR35" s="105"/>
      <c r="AS35" s="105"/>
      <c r="AT35" s="105"/>
      <c r="AU35" s="105"/>
      <c r="AV35" s="105"/>
      <c r="AW35" s="228"/>
      <c r="AX35" s="103"/>
      <c r="AY35" s="105"/>
      <c r="AZ35" s="105"/>
      <c r="BA35" s="105"/>
      <c r="BB35" s="105"/>
      <c r="BC35" s="105"/>
      <c r="BD35" s="105"/>
      <c r="BE35" s="105"/>
      <c r="BF35" s="105"/>
      <c r="BG35" s="105"/>
      <c r="BH35" s="105"/>
      <c r="BI35" s="106"/>
      <c r="BJ35" s="107"/>
      <c r="BK35" s="228"/>
      <c r="BL35" s="379" t="str">
        <f t="shared" si="6"/>
        <v/>
      </c>
      <c r="BM35" s="380" t="str">
        <f t="shared" si="7"/>
        <v/>
      </c>
      <c r="BN35" s="380" t="str">
        <f>IFERROR(K35/('Donnees de base'!M35*0.48),"")</f>
        <v/>
      </c>
      <c r="BO35" s="380" t="str">
        <f>IFERROR(L35/('Donnees de base'!M35*0.52),"")</f>
        <v/>
      </c>
      <c r="BP35" s="380" t="str">
        <f>IFERROR(T35/('Donnees de base'!K35*0.48),"")</f>
        <v/>
      </c>
      <c r="BQ35" s="380" t="str">
        <f>IFERROR(U35/('Donnees de base'!K35*0.52),"")</f>
        <v/>
      </c>
      <c r="BR35" s="380" t="str">
        <f>IFERROR(W35/('Donnees de base'!L35*0.48),"")</f>
        <v/>
      </c>
      <c r="BS35" s="380" t="str">
        <f>IFERROR(X35/('Donnees de base'!L35*0.52),"")</f>
        <v/>
      </c>
      <c r="BT35" s="380" t="s">
        <v>309</v>
      </c>
      <c r="BU35" s="381" t="s">
        <v>309</v>
      </c>
      <c r="BV35" s="380" t="s">
        <v>309</v>
      </c>
      <c r="BW35" s="380" t="s">
        <v>309</v>
      </c>
      <c r="BX35" s="380" t="s">
        <v>309</v>
      </c>
      <c r="BY35" s="380" t="s">
        <v>309</v>
      </c>
      <c r="BZ35" s="380" t="s">
        <v>309</v>
      </c>
      <c r="CA35" s="380" t="s">
        <v>309</v>
      </c>
      <c r="CB35" s="380" t="s">
        <v>309</v>
      </c>
      <c r="CC35" s="380" t="s">
        <v>309</v>
      </c>
      <c r="CD35" s="380" t="str">
        <f>IFERROR(AN35/('Donnees de base'!M35*0.48),"")</f>
        <v/>
      </c>
      <c r="CE35" s="380" t="s">
        <v>309</v>
      </c>
      <c r="CF35" s="380" t="s">
        <v>309</v>
      </c>
      <c r="CG35" s="380" t="s">
        <v>309</v>
      </c>
      <c r="CH35" s="382" t="s">
        <v>309</v>
      </c>
      <c r="CI35" s="332"/>
      <c r="CJ35" s="333" t="str">
        <f>IF('Donnees de base'!C35="","",'Donnees de base'!C35)</f>
        <v>DATA</v>
      </c>
      <c r="CK35" s="333" t="str">
        <f>IF('Donnees de base'!D35="","",'Donnees de base'!D35)</f>
        <v/>
      </c>
      <c r="CL35" s="333">
        <f>IF('Donnees de base'!G35="","",'Donnees de base'!G35)</f>
        <v>0</v>
      </c>
      <c r="CM35" s="110"/>
      <c r="CN35" s="383" t="s">
        <v>309</v>
      </c>
      <c r="CO35" s="335">
        <f>IF('Donnees de base'!K35="","",'Donnees de base'!K35)</f>
        <v>0</v>
      </c>
      <c r="CP35" s="423"/>
      <c r="CQ35" s="110"/>
      <c r="CR35" s="110"/>
      <c r="CS35" s="433"/>
      <c r="CT35" s="419">
        <f t="shared" si="8"/>
        <v>0</v>
      </c>
      <c r="CU35" s="389">
        <f t="shared" si="9"/>
        <v>0</v>
      </c>
      <c r="CV35" s="420">
        <f t="shared" si="10"/>
        <v>0</v>
      </c>
      <c r="CW35" s="423"/>
      <c r="CX35" s="110"/>
      <c r="CY35" s="110"/>
      <c r="CZ35" s="424"/>
      <c r="DA35" s="419">
        <f t="shared" si="11"/>
        <v>0</v>
      </c>
      <c r="DB35" s="389">
        <f t="shared" si="12"/>
        <v>0</v>
      </c>
      <c r="DC35" s="420">
        <f t="shared" si="13"/>
        <v>0</v>
      </c>
      <c r="DD35" s="421"/>
      <c r="DE35" s="110"/>
      <c r="DF35" s="110"/>
      <c r="DG35" s="422"/>
      <c r="DH35" s="419">
        <f t="shared" si="14"/>
        <v>0</v>
      </c>
      <c r="DI35" s="389">
        <f t="shared" si="15"/>
        <v>0</v>
      </c>
      <c r="DJ35" s="420">
        <f t="shared" si="16"/>
        <v>0</v>
      </c>
      <c r="DK35" s="423"/>
      <c r="DL35" s="110"/>
      <c r="DM35" s="110"/>
      <c r="DN35" s="424"/>
      <c r="DO35" s="348">
        <f t="shared" si="17"/>
        <v>0</v>
      </c>
      <c r="DP35" s="333">
        <f t="shared" si="18"/>
        <v>0</v>
      </c>
      <c r="DQ35" s="349">
        <f t="shared" si="19"/>
        <v>0</v>
      </c>
      <c r="DR35" s="430">
        <f t="shared" ref="DR35:DS35" si="166">SUM(CT35,DH35)</f>
        <v>0</v>
      </c>
      <c r="DS35" s="399">
        <f t="shared" si="166"/>
        <v>0</v>
      </c>
      <c r="DT35" s="431">
        <f t="shared" si="21"/>
        <v>0</v>
      </c>
      <c r="DU35" s="401">
        <f t="shared" ref="DU35:DV35" si="167">SUM(DA35,DO35)</f>
        <v>0</v>
      </c>
      <c r="DV35" s="399">
        <f t="shared" si="167"/>
        <v>0</v>
      </c>
      <c r="DW35" s="402">
        <f t="shared" si="23"/>
        <v>0</v>
      </c>
      <c r="DX35" s="432">
        <f t="shared" ref="DX35:DY35" si="168">SUM(CP35,CR35,CW35,CY35,DD35,DF35,DK35,DM35)</f>
        <v>0</v>
      </c>
      <c r="DY35" s="351">
        <f t="shared" si="168"/>
        <v>0</v>
      </c>
      <c r="DZ35" s="354">
        <f t="shared" si="25"/>
        <v>0</v>
      </c>
      <c r="EA35" s="531"/>
      <c r="EB35" s="532"/>
      <c r="EC35" s="533"/>
      <c r="ED35" s="530"/>
      <c r="EE35" s="408">
        <f t="shared" si="26"/>
        <v>0</v>
      </c>
      <c r="EF35" s="409">
        <f t="shared" si="27"/>
        <v>0</v>
      </c>
      <c r="EG35" s="410" t="str">
        <f>IFERROR(EF35/'Donnees de base'!E35,"")</f>
        <v/>
      </c>
      <c r="EH35" s="410">
        <f t="shared" si="28"/>
        <v>0</v>
      </c>
      <c r="EI35" s="411" t="str">
        <f>IFERROR(EH35/'Donnees de base'!F35,"")</f>
        <v/>
      </c>
      <c r="EJ35" s="365">
        <f t="shared" si="29"/>
        <v>0</v>
      </c>
      <c r="EK35" s="366" t="str">
        <f>IFERROR(EJ35/'Donnees de base'!G35,"")</f>
        <v/>
      </c>
      <c r="EL35" s="412" t="str">
        <f>IFERROR(DZ35/'Donnees de base'!K35,"")</f>
        <v/>
      </c>
      <c r="EM35" s="413" t="str">
        <f>IFERROR(DZ35/'Donnees de base'!P35,"")</f>
        <v/>
      </c>
      <c r="EN35" s="413" t="str">
        <f>IFERROR(DZ35/'Donnees de base'!T35,"")</f>
        <v/>
      </c>
      <c r="EO35" s="413" t="str">
        <f>IFERROR(EE35/'Donnees de base'!L35,"")</f>
        <v/>
      </c>
      <c r="EP35" s="370" t="str">
        <f>IFERROR(EJ35/('Donnees de base'!K35+'Donnees de base'!L35),"")</f>
        <v/>
      </c>
      <c r="EQ35" s="346"/>
      <c r="ER35" s="525">
        <v>0</v>
      </c>
      <c r="ES35" s="372">
        <f t="shared" si="30"/>
        <v>0</v>
      </c>
      <c r="ET35" s="84"/>
      <c r="EU35" s="84"/>
      <c r="EV35" s="373" t="str">
        <f>IFERROR((((ET35+EU35)*'Donnees de base'!$X$49)-(DZ35+EE35))/((ET35+EU35)*'Donnees de base'!$X$49),"")</f>
        <v/>
      </c>
      <c r="EW35" s="374">
        <f>IFERROR(Jour3!EW35-(ET35+EU35),"")</f>
        <v>0</v>
      </c>
      <c r="EX35" s="421"/>
      <c r="EY35" s="110"/>
      <c r="EZ35" s="110"/>
      <c r="FA35" s="422"/>
      <c r="FB35" s="423"/>
      <c r="FC35" s="110"/>
      <c r="FD35" s="424"/>
      <c r="FE35" s="395"/>
      <c r="FF35" s="415" t="str">
        <f>IFERROR(FE35/'Donnees de base'!AC35,"")</f>
        <v/>
      </c>
      <c r="FG35" s="386"/>
      <c r="FH35" s="415" t="str">
        <f>IFERROR(FG35/'Donnees de base'!AD35,"")</f>
        <v/>
      </c>
      <c r="FI35" s="386"/>
      <c r="FJ35" s="415" t="str">
        <f>IFERROR(FI35/'Donnees de base'!AE35,"")</f>
        <v/>
      </c>
      <c r="FK35" s="386"/>
      <c r="FL35" s="415" t="str">
        <f>IFERROR(FK35/'Donnees de base'!AF35,"")</f>
        <v/>
      </c>
      <c r="FM35" s="386"/>
      <c r="FN35" s="415" t="str">
        <f>IFERROR(FM35/'Donnees de base'!AG35,"")</f>
        <v/>
      </c>
      <c r="FO35" s="416">
        <f t="shared" si="31"/>
        <v>0</v>
      </c>
      <c r="FP35" s="386"/>
      <c r="FQ35" s="415" t="str">
        <f>IFERROR(FP35/'Donnees de base'!AH35,"")</f>
        <v/>
      </c>
      <c r="FR35" s="386"/>
      <c r="FS35" s="415" t="str">
        <f>IFERROR(FR35/'Donnees de base'!AI35,"")</f>
        <v/>
      </c>
      <c r="FT35" s="386"/>
      <c r="FU35" s="415" t="str">
        <f>IFERROR(FT35/'Donnees de base'!AJ35,"")</f>
        <v/>
      </c>
      <c r="FV35" s="416">
        <f t="shared" si="32"/>
        <v>0</v>
      </c>
      <c r="FW35" s="386"/>
      <c r="FX35" s="415" t="str">
        <f>IFERROR(FW35/'Donnees de base'!AK35,"")</f>
        <v/>
      </c>
      <c r="FY35" s="386"/>
      <c r="FZ35" s="415" t="str">
        <f>IFERROR(FY35/'Donnees de base'!AL35,"")</f>
        <v/>
      </c>
      <c r="GA35" s="386"/>
      <c r="GB35" s="415" t="str">
        <f>IFERROR(GA35/'Donnees de base'!AM35,"")</f>
        <v/>
      </c>
      <c r="GC35" s="416">
        <f t="shared" si="33"/>
        <v>0</v>
      </c>
      <c r="GD35" s="386"/>
      <c r="GE35" s="415" t="str">
        <f>IFERROR(GD35/'Donnees de base'!AN35,"")</f>
        <v/>
      </c>
      <c r="GF35" s="101"/>
      <c r="GG35" s="415" t="str">
        <f>IFERROR(GF35/'Donnees de base'!AO35,"")</f>
        <v/>
      </c>
      <c r="GH35" s="386"/>
      <c r="GI35" s="415" t="str">
        <f>IFERROR(GH35/'Donnees de base'!AP35,"")</f>
        <v/>
      </c>
      <c r="GJ35" s="386"/>
      <c r="GK35" s="417" t="str">
        <f>IFERROR(GJ35/'Donnees de base'!AQ35,"")</f>
        <v/>
      </c>
      <c r="GL35" s="418">
        <f t="shared" si="34"/>
        <v>0</v>
      </c>
      <c r="GM35" s="397"/>
      <c r="GN35" s="415" t="str">
        <f>IFERROR(GM35/'Donnees de base'!AS35,"")</f>
        <v/>
      </c>
      <c r="GO35" s="386"/>
      <c r="GP35" s="415" t="str">
        <f>IFERROR(GO35/'Donnees de base'!AT35,"")</f>
        <v/>
      </c>
      <c r="GQ35" s="386"/>
      <c r="GR35" s="415" t="str">
        <f>IFERROR(GQ35/'Donnees de base'!AU35,"")</f>
        <v/>
      </c>
      <c r="GS35" s="386"/>
      <c r="GT35" s="415" t="str">
        <f>IFERROR(GS35/'Donnees de base'!AV35,"")</f>
        <v/>
      </c>
      <c r="GU35" s="386"/>
      <c r="GV35" s="415" t="str">
        <f>IFERROR(GU35/'Donnees de base'!AW35,"")</f>
        <v/>
      </c>
      <c r="GW35" s="416">
        <f t="shared" si="35"/>
        <v>0</v>
      </c>
      <c r="GX35" s="386"/>
      <c r="GY35" s="415" t="str">
        <f>IFERROR(GX35/'Donnees de base'!AX35,"")</f>
        <v/>
      </c>
      <c r="GZ35" s="386"/>
      <c r="HA35" s="415" t="str">
        <f>IFERROR(GZ35/'Donnees de base'!AY35,"")</f>
        <v/>
      </c>
      <c r="HB35" s="386"/>
      <c r="HC35" s="415" t="str">
        <f>IFERROR(HB35/'Donnees de base'!AZ35,"")</f>
        <v/>
      </c>
      <c r="HD35" s="416">
        <f t="shared" si="36"/>
        <v>0</v>
      </c>
      <c r="HE35" s="386"/>
      <c r="HF35" s="415" t="str">
        <f>IFERROR(HE35/'Donnees de base'!BA35,"")</f>
        <v/>
      </c>
      <c r="HG35" s="386"/>
      <c r="HH35" s="415" t="str">
        <f>IFERROR(HG35/'Donnees de base'!BB35,"")</f>
        <v/>
      </c>
      <c r="HI35" s="386"/>
      <c r="HJ35" s="415" t="str">
        <f>IFERROR(HI35/'Donnees de base'!BC35,"")</f>
        <v/>
      </c>
      <c r="HK35" s="416">
        <f t="shared" si="37"/>
        <v>0</v>
      </c>
      <c r="HL35" s="386"/>
      <c r="HM35" s="415" t="str">
        <f>IFERROR(HL35/'Donnees de base'!BD35,"")</f>
        <v/>
      </c>
      <c r="HN35" s="386"/>
      <c r="HO35" s="415" t="str">
        <f>IFERROR(HN35/'Donnees de base'!BE35,"")</f>
        <v/>
      </c>
      <c r="HP35" s="386"/>
      <c r="HQ35" s="415" t="str">
        <f>IFERROR(HP35/'Donnees de base'!BF35,"")</f>
        <v/>
      </c>
      <c r="HR35" s="386"/>
      <c r="HS35" s="417" t="str">
        <f>IFERROR(HR35/'Donnees de base'!BG35,"")</f>
        <v/>
      </c>
      <c r="HT35" s="418">
        <f t="shared" si="38"/>
        <v>0</v>
      </c>
      <c r="HU35" s="397"/>
      <c r="HV35" s="415" t="str">
        <f>IFERROR(HU35/'Donnees de base'!BI35,"")</f>
        <v/>
      </c>
      <c r="HW35" s="386"/>
      <c r="HX35" s="415" t="str">
        <f>IFERROR(HW35/'Donnees de base'!BJ35,"")</f>
        <v/>
      </c>
      <c r="HY35" s="386"/>
      <c r="HZ35" s="415" t="str">
        <f>IFERROR(HY35/'Donnees de base'!BK35,"")</f>
        <v/>
      </c>
      <c r="IA35" s="386"/>
      <c r="IB35" s="415" t="str">
        <f>IFERROR(IA35/'Donnees de base'!BL35,"")</f>
        <v/>
      </c>
      <c r="IC35" s="386"/>
      <c r="ID35" s="415" t="str">
        <f>IFERROR(IC35/'Donnees de base'!BM35,"")</f>
        <v/>
      </c>
      <c r="IE35" s="416">
        <f t="shared" si="39"/>
        <v>0</v>
      </c>
      <c r="IF35" s="386"/>
      <c r="IG35" s="415" t="str">
        <f>IFERROR(IF35/'Donnees de base'!BN35,"")</f>
        <v/>
      </c>
      <c r="IH35" s="386"/>
      <c r="II35" s="415" t="str">
        <f>IFERROR(IH35/'Donnees de base'!BO35,"")</f>
        <v/>
      </c>
      <c r="IJ35" s="386"/>
      <c r="IK35" s="415" t="str">
        <f>IFERROR(IJ35/'Donnees de base'!BP35,"")</f>
        <v/>
      </c>
      <c r="IL35" s="416">
        <f t="shared" si="40"/>
        <v>0</v>
      </c>
      <c r="IM35" s="386"/>
      <c r="IN35" s="415" t="str">
        <f>IFERROR(IM35/'Donnees de base'!BQ35,"")</f>
        <v/>
      </c>
      <c r="IO35" s="386"/>
      <c r="IP35" s="415" t="str">
        <f>IFERROR(IO35/'Donnees de base'!BR35,"")</f>
        <v/>
      </c>
      <c r="IQ35" s="386"/>
      <c r="IR35" s="415" t="str">
        <f>IFERROR(IQ35/'Donnees de base'!BS35,"")</f>
        <v/>
      </c>
      <c r="IS35" s="416">
        <f t="shared" si="41"/>
        <v>0</v>
      </c>
      <c r="IT35" s="386"/>
      <c r="IU35" s="415" t="str">
        <f>IFERROR(IT35/'Donnees de base'!BT35,"")</f>
        <v/>
      </c>
      <c r="IV35" s="386"/>
      <c r="IW35" s="415" t="str">
        <f>IFERROR(IV35/'Donnees de base'!BU35,"")</f>
        <v/>
      </c>
      <c r="IX35" s="386"/>
      <c r="IY35" s="415" t="str">
        <f>IFERROR(IX35/'Donnees de base'!BV35,"")</f>
        <v/>
      </c>
      <c r="IZ35" s="386"/>
      <c r="JA35" s="417" t="str">
        <f>IFERROR(IZ35/'Donnees de base'!BW35,"")</f>
        <v/>
      </c>
      <c r="JB35" s="418">
        <f t="shared" si="42"/>
        <v>0</v>
      </c>
      <c r="JC35" s="397"/>
      <c r="JD35" s="415" t="str">
        <f>IFERROR(JC35/'Donnees de base'!BY35,"")</f>
        <v/>
      </c>
      <c r="JE35" s="386"/>
      <c r="JF35" s="386"/>
      <c r="JG35" s="386"/>
      <c r="JH35" s="386"/>
      <c r="JI35" s="389">
        <f t="shared" si="43"/>
        <v>0</v>
      </c>
      <c r="JJ35" s="417" t="str">
        <f>IFERROR(JI35/('Donnees de base'!CD35-'Donnees de base'!BY35),"")</f>
        <v/>
      </c>
      <c r="JK35" s="418">
        <f t="shared" si="44"/>
        <v>0</v>
      </c>
    </row>
    <row r="36" spans="1:271" ht="15.4">
      <c r="A36" s="214" t="str">
        <f>IF('Donnees de base'!A36="","",'Donnees de base'!A36)</f>
        <v>COUP</v>
      </c>
      <c r="B36" s="215" t="str">
        <f>IF('Donnees de base'!B36="","",'Donnees de base'!B36)</f>
        <v>GPEI</v>
      </c>
      <c r="C36" s="215" t="str">
        <f>IF('Donnees de base'!C36="","",'Donnees de base'!C36)</f>
        <v>DATA</v>
      </c>
      <c r="D36" s="215" t="str">
        <f>IF('Donnees de base'!D36="","",'Donnees de base'!D36)</f>
        <v/>
      </c>
      <c r="E36" s="216" t="str">
        <f>IF('Donnees de base'!H36="","",'Donnees de base'!H36)</f>
        <v/>
      </c>
      <c r="F36" s="227">
        <v>0</v>
      </c>
      <c r="G36" s="228"/>
      <c r="H36" s="229" t="str">
        <f>IF('Donnees de base'!Y36="","",'Donnees de base'!Y36)</f>
        <v/>
      </c>
      <c r="I36" s="106"/>
      <c r="J36" s="230">
        <f t="shared" si="0"/>
        <v>0</v>
      </c>
      <c r="K36" s="105"/>
      <c r="L36" s="106"/>
      <c r="M36" s="230">
        <f t="shared" si="1"/>
        <v>0</v>
      </c>
      <c r="N36" s="105"/>
      <c r="O36" s="105"/>
      <c r="P36" s="231">
        <f t="shared" si="2"/>
        <v>0</v>
      </c>
      <c r="Q36" s="105"/>
      <c r="R36" s="105"/>
      <c r="S36" s="231">
        <f t="shared" si="3"/>
        <v>0</v>
      </c>
      <c r="T36" s="232">
        <f t="shared" ref="T36:U36" si="169">SUM(N36,Q36)</f>
        <v>0</v>
      </c>
      <c r="U36" s="232">
        <f t="shared" si="169"/>
        <v>0</v>
      </c>
      <c r="V36" s="231">
        <f t="shared" si="5"/>
        <v>0</v>
      </c>
      <c r="W36" s="105"/>
      <c r="X36" s="228"/>
      <c r="Y36" s="114"/>
      <c r="Z36" s="115"/>
      <c r="AA36" s="115"/>
      <c r="AB36" s="115"/>
      <c r="AC36" s="116"/>
      <c r="AD36" s="107"/>
      <c r="AE36" s="228"/>
      <c r="AF36" s="103"/>
      <c r="AG36" s="105"/>
      <c r="AH36" s="105"/>
      <c r="AI36" s="105"/>
      <c r="AJ36" s="105"/>
      <c r="AK36" s="105"/>
      <c r="AL36" s="105"/>
      <c r="AM36" s="105"/>
      <c r="AN36" s="106"/>
      <c r="AO36" s="107"/>
      <c r="AP36" s="105"/>
      <c r="AQ36" s="105"/>
      <c r="AR36" s="105"/>
      <c r="AS36" s="105"/>
      <c r="AT36" s="105"/>
      <c r="AU36" s="105"/>
      <c r="AV36" s="105"/>
      <c r="AW36" s="228"/>
      <c r="AX36" s="103"/>
      <c r="AY36" s="105"/>
      <c r="AZ36" s="105"/>
      <c r="BA36" s="105"/>
      <c r="BB36" s="105"/>
      <c r="BC36" s="105"/>
      <c r="BD36" s="105"/>
      <c r="BE36" s="105"/>
      <c r="BF36" s="105"/>
      <c r="BG36" s="105"/>
      <c r="BH36" s="105"/>
      <c r="BI36" s="106"/>
      <c r="BJ36" s="107"/>
      <c r="BK36" s="228"/>
      <c r="BL36" s="379" t="str">
        <f t="shared" si="6"/>
        <v/>
      </c>
      <c r="BM36" s="380" t="str">
        <f t="shared" si="7"/>
        <v/>
      </c>
      <c r="BN36" s="380" t="str">
        <f>IFERROR(K36/('Donnees de base'!M36*0.48),"")</f>
        <v/>
      </c>
      <c r="BO36" s="380" t="str">
        <f>IFERROR(L36/('Donnees de base'!M36*0.52),"")</f>
        <v/>
      </c>
      <c r="BP36" s="380" t="str">
        <f>IFERROR(T36/('Donnees de base'!K36*0.48),"")</f>
        <v/>
      </c>
      <c r="BQ36" s="380" t="str">
        <f>IFERROR(U36/('Donnees de base'!K36*0.52),"")</f>
        <v/>
      </c>
      <c r="BR36" s="380" t="str">
        <f>IFERROR(W36/('Donnees de base'!L36*0.48),"")</f>
        <v/>
      </c>
      <c r="BS36" s="380" t="str">
        <f>IFERROR(X36/('Donnees de base'!L36*0.52),"")</f>
        <v/>
      </c>
      <c r="BT36" s="380" t="s">
        <v>309</v>
      </c>
      <c r="BU36" s="381" t="s">
        <v>309</v>
      </c>
      <c r="BV36" s="380" t="s">
        <v>309</v>
      </c>
      <c r="BW36" s="380" t="s">
        <v>309</v>
      </c>
      <c r="BX36" s="380" t="s">
        <v>309</v>
      </c>
      <c r="BY36" s="380" t="s">
        <v>309</v>
      </c>
      <c r="BZ36" s="380" t="s">
        <v>309</v>
      </c>
      <c r="CA36" s="380" t="s">
        <v>309</v>
      </c>
      <c r="CB36" s="380" t="s">
        <v>309</v>
      </c>
      <c r="CC36" s="380" t="s">
        <v>309</v>
      </c>
      <c r="CD36" s="380" t="str">
        <f>IFERROR(AN36/('Donnees de base'!M36*0.48),"")</f>
        <v/>
      </c>
      <c r="CE36" s="380" t="s">
        <v>309</v>
      </c>
      <c r="CF36" s="380" t="s">
        <v>309</v>
      </c>
      <c r="CG36" s="380" t="s">
        <v>309</v>
      </c>
      <c r="CH36" s="382" t="s">
        <v>309</v>
      </c>
      <c r="CI36" s="332"/>
      <c r="CJ36" s="333" t="str">
        <f>IF('Donnees de base'!C36="","",'Donnees de base'!C36)</f>
        <v>DATA</v>
      </c>
      <c r="CK36" s="333" t="str">
        <f>IF('Donnees de base'!D36="","",'Donnees de base'!D36)</f>
        <v/>
      </c>
      <c r="CL36" s="333">
        <f>IF('Donnees de base'!G36="","",'Donnees de base'!G36)</f>
        <v>0</v>
      </c>
      <c r="CM36" s="110"/>
      <c r="CN36" s="383" t="s">
        <v>309</v>
      </c>
      <c r="CO36" s="335">
        <f>IF('Donnees de base'!K36="","",'Donnees de base'!K36)</f>
        <v>0</v>
      </c>
      <c r="CP36" s="423"/>
      <c r="CQ36" s="110"/>
      <c r="CR36" s="110"/>
      <c r="CS36" s="433"/>
      <c r="CT36" s="419">
        <f t="shared" si="8"/>
        <v>0</v>
      </c>
      <c r="CU36" s="389">
        <f t="shared" si="9"/>
        <v>0</v>
      </c>
      <c r="CV36" s="420">
        <f t="shared" si="10"/>
        <v>0</v>
      </c>
      <c r="CW36" s="423"/>
      <c r="CX36" s="110"/>
      <c r="CY36" s="110"/>
      <c r="CZ36" s="424"/>
      <c r="DA36" s="419">
        <f t="shared" si="11"/>
        <v>0</v>
      </c>
      <c r="DB36" s="389">
        <f t="shared" si="12"/>
        <v>0</v>
      </c>
      <c r="DC36" s="420">
        <f t="shared" si="13"/>
        <v>0</v>
      </c>
      <c r="DD36" s="421"/>
      <c r="DE36" s="110"/>
      <c r="DF36" s="110"/>
      <c r="DG36" s="422"/>
      <c r="DH36" s="419">
        <f t="shared" si="14"/>
        <v>0</v>
      </c>
      <c r="DI36" s="389">
        <f t="shared" si="15"/>
        <v>0</v>
      </c>
      <c r="DJ36" s="420">
        <f t="shared" si="16"/>
        <v>0</v>
      </c>
      <c r="DK36" s="423"/>
      <c r="DL36" s="110"/>
      <c r="DM36" s="110"/>
      <c r="DN36" s="424"/>
      <c r="DO36" s="348">
        <f t="shared" si="17"/>
        <v>0</v>
      </c>
      <c r="DP36" s="333">
        <f t="shared" si="18"/>
        <v>0</v>
      </c>
      <c r="DQ36" s="349">
        <f t="shared" si="19"/>
        <v>0</v>
      </c>
      <c r="DR36" s="430">
        <f t="shared" ref="DR36:DS36" si="170">SUM(CT36,DH36)</f>
        <v>0</v>
      </c>
      <c r="DS36" s="399">
        <f t="shared" si="170"/>
        <v>0</v>
      </c>
      <c r="DT36" s="431">
        <f t="shared" si="21"/>
        <v>0</v>
      </c>
      <c r="DU36" s="401">
        <f t="shared" ref="DU36:DV36" si="171">SUM(DA36,DO36)</f>
        <v>0</v>
      </c>
      <c r="DV36" s="399">
        <f t="shared" si="171"/>
        <v>0</v>
      </c>
      <c r="DW36" s="402">
        <f t="shared" si="23"/>
        <v>0</v>
      </c>
      <c r="DX36" s="432">
        <f t="shared" ref="DX36:DY36" si="172">SUM(CP36,CR36,CW36,CY36,DD36,DF36,DK36,DM36)</f>
        <v>0</v>
      </c>
      <c r="DY36" s="351">
        <f t="shared" si="172"/>
        <v>0</v>
      </c>
      <c r="DZ36" s="354">
        <f t="shared" si="25"/>
        <v>0</v>
      </c>
      <c r="EA36" s="531"/>
      <c r="EB36" s="532"/>
      <c r="EC36" s="533"/>
      <c r="ED36" s="530"/>
      <c r="EE36" s="408">
        <f t="shared" si="26"/>
        <v>0</v>
      </c>
      <c r="EF36" s="409">
        <f t="shared" si="27"/>
        <v>0</v>
      </c>
      <c r="EG36" s="410" t="str">
        <f>IFERROR(EF36/'Donnees de base'!E36,"")</f>
        <v/>
      </c>
      <c r="EH36" s="410">
        <f t="shared" si="28"/>
        <v>0</v>
      </c>
      <c r="EI36" s="411" t="str">
        <f>IFERROR(EH36/'Donnees de base'!F36,"")</f>
        <v/>
      </c>
      <c r="EJ36" s="365">
        <f t="shared" si="29"/>
        <v>0</v>
      </c>
      <c r="EK36" s="366" t="str">
        <f>IFERROR(EJ36/'Donnees de base'!G36,"")</f>
        <v/>
      </c>
      <c r="EL36" s="412" t="str">
        <f>IFERROR(DZ36/'Donnees de base'!K36,"")</f>
        <v/>
      </c>
      <c r="EM36" s="413" t="str">
        <f>IFERROR(DZ36/'Donnees de base'!P36,"")</f>
        <v/>
      </c>
      <c r="EN36" s="413" t="str">
        <f>IFERROR(DZ36/'Donnees de base'!T36,"")</f>
        <v/>
      </c>
      <c r="EO36" s="413" t="str">
        <f>IFERROR(EE36/'Donnees de base'!L36,"")</f>
        <v/>
      </c>
      <c r="EP36" s="370" t="str">
        <f>IFERROR(EJ36/('Donnees de base'!K36+'Donnees de base'!L36),"")</f>
        <v/>
      </c>
      <c r="EQ36" s="346"/>
      <c r="ER36" s="525">
        <v>0</v>
      </c>
      <c r="ES36" s="372">
        <f t="shared" si="30"/>
        <v>0</v>
      </c>
      <c r="ET36" s="84"/>
      <c r="EU36" s="84"/>
      <c r="EV36" s="373" t="str">
        <f>IFERROR((((ET36+EU36)*'Donnees de base'!$X$49)-(DZ36+EE36))/((ET36+EU36)*'Donnees de base'!$X$49),"")</f>
        <v/>
      </c>
      <c r="EW36" s="374">
        <f>IFERROR(Jour3!EW36-(ET36+EU36),"")</f>
        <v>0</v>
      </c>
      <c r="EX36" s="421"/>
      <c r="EY36" s="110"/>
      <c r="EZ36" s="110"/>
      <c r="FA36" s="422"/>
      <c r="FB36" s="423"/>
      <c r="FC36" s="110"/>
      <c r="FD36" s="424"/>
      <c r="FE36" s="395"/>
      <c r="FF36" s="415" t="str">
        <f>IFERROR(FE36/'Donnees de base'!AC36,"")</f>
        <v/>
      </c>
      <c r="FG36" s="386"/>
      <c r="FH36" s="415" t="str">
        <f>IFERROR(FG36/'Donnees de base'!AD36,"")</f>
        <v/>
      </c>
      <c r="FI36" s="386"/>
      <c r="FJ36" s="415" t="str">
        <f>IFERROR(FI36/'Donnees de base'!AE36,"")</f>
        <v/>
      </c>
      <c r="FK36" s="386"/>
      <c r="FL36" s="415" t="str">
        <f>IFERROR(FK36/'Donnees de base'!AF36,"")</f>
        <v/>
      </c>
      <c r="FM36" s="386"/>
      <c r="FN36" s="415" t="str">
        <f>IFERROR(FM36/'Donnees de base'!AG36,"")</f>
        <v/>
      </c>
      <c r="FO36" s="416">
        <f t="shared" si="31"/>
        <v>0</v>
      </c>
      <c r="FP36" s="386"/>
      <c r="FQ36" s="415" t="str">
        <f>IFERROR(FP36/'Donnees de base'!AH36,"")</f>
        <v/>
      </c>
      <c r="FR36" s="386"/>
      <c r="FS36" s="415" t="str">
        <f>IFERROR(FR36/'Donnees de base'!AI36,"")</f>
        <v/>
      </c>
      <c r="FT36" s="386"/>
      <c r="FU36" s="415" t="str">
        <f>IFERROR(FT36/'Donnees de base'!AJ36,"")</f>
        <v/>
      </c>
      <c r="FV36" s="416">
        <f t="shared" si="32"/>
        <v>0</v>
      </c>
      <c r="FW36" s="386"/>
      <c r="FX36" s="415" t="str">
        <f>IFERROR(FW36/'Donnees de base'!AK36,"")</f>
        <v/>
      </c>
      <c r="FY36" s="386"/>
      <c r="FZ36" s="415" t="str">
        <f>IFERROR(FY36/'Donnees de base'!AL36,"")</f>
        <v/>
      </c>
      <c r="GA36" s="386"/>
      <c r="GB36" s="415" t="str">
        <f>IFERROR(GA36/'Donnees de base'!AM36,"")</f>
        <v/>
      </c>
      <c r="GC36" s="416">
        <f t="shared" si="33"/>
        <v>0</v>
      </c>
      <c r="GD36" s="386"/>
      <c r="GE36" s="415" t="str">
        <f>IFERROR(GD36/'Donnees de base'!AN36,"")</f>
        <v/>
      </c>
      <c r="GF36" s="101"/>
      <c r="GG36" s="415" t="str">
        <f>IFERROR(GF36/'Donnees de base'!AO36,"")</f>
        <v/>
      </c>
      <c r="GH36" s="386"/>
      <c r="GI36" s="415" t="str">
        <f>IFERROR(GH36/'Donnees de base'!AP36,"")</f>
        <v/>
      </c>
      <c r="GJ36" s="386"/>
      <c r="GK36" s="417" t="str">
        <f>IFERROR(GJ36/'Donnees de base'!AQ36,"")</f>
        <v/>
      </c>
      <c r="GL36" s="418">
        <f t="shared" si="34"/>
        <v>0</v>
      </c>
      <c r="GM36" s="397"/>
      <c r="GN36" s="415" t="str">
        <f>IFERROR(GM36/'Donnees de base'!AS36,"")</f>
        <v/>
      </c>
      <c r="GO36" s="386"/>
      <c r="GP36" s="415" t="str">
        <f>IFERROR(GO36/'Donnees de base'!AT36,"")</f>
        <v/>
      </c>
      <c r="GQ36" s="386"/>
      <c r="GR36" s="415" t="str">
        <f>IFERROR(GQ36/'Donnees de base'!AU36,"")</f>
        <v/>
      </c>
      <c r="GS36" s="386"/>
      <c r="GT36" s="415" t="str">
        <f>IFERROR(GS36/'Donnees de base'!AV36,"")</f>
        <v/>
      </c>
      <c r="GU36" s="386"/>
      <c r="GV36" s="415" t="str">
        <f>IFERROR(GU36/'Donnees de base'!AW36,"")</f>
        <v/>
      </c>
      <c r="GW36" s="416">
        <f t="shared" si="35"/>
        <v>0</v>
      </c>
      <c r="GX36" s="386"/>
      <c r="GY36" s="415" t="str">
        <f>IFERROR(GX36/'Donnees de base'!AX36,"")</f>
        <v/>
      </c>
      <c r="GZ36" s="386"/>
      <c r="HA36" s="415" t="str">
        <f>IFERROR(GZ36/'Donnees de base'!AY36,"")</f>
        <v/>
      </c>
      <c r="HB36" s="386"/>
      <c r="HC36" s="415" t="str">
        <f>IFERROR(HB36/'Donnees de base'!AZ36,"")</f>
        <v/>
      </c>
      <c r="HD36" s="416">
        <f t="shared" si="36"/>
        <v>0</v>
      </c>
      <c r="HE36" s="386"/>
      <c r="HF36" s="415" t="str">
        <f>IFERROR(HE36/'Donnees de base'!BA36,"")</f>
        <v/>
      </c>
      <c r="HG36" s="386"/>
      <c r="HH36" s="415" t="str">
        <f>IFERROR(HG36/'Donnees de base'!BB36,"")</f>
        <v/>
      </c>
      <c r="HI36" s="386"/>
      <c r="HJ36" s="415" t="str">
        <f>IFERROR(HI36/'Donnees de base'!BC36,"")</f>
        <v/>
      </c>
      <c r="HK36" s="416">
        <f t="shared" si="37"/>
        <v>0</v>
      </c>
      <c r="HL36" s="386"/>
      <c r="HM36" s="415" t="str">
        <f>IFERROR(HL36/'Donnees de base'!BD36,"")</f>
        <v/>
      </c>
      <c r="HN36" s="386"/>
      <c r="HO36" s="415" t="str">
        <f>IFERROR(HN36/'Donnees de base'!BE36,"")</f>
        <v/>
      </c>
      <c r="HP36" s="386"/>
      <c r="HQ36" s="415" t="str">
        <f>IFERROR(HP36/'Donnees de base'!BF36,"")</f>
        <v/>
      </c>
      <c r="HR36" s="386"/>
      <c r="HS36" s="417" t="str">
        <f>IFERROR(HR36/'Donnees de base'!BG36,"")</f>
        <v/>
      </c>
      <c r="HT36" s="418">
        <f t="shared" si="38"/>
        <v>0</v>
      </c>
      <c r="HU36" s="397"/>
      <c r="HV36" s="415" t="str">
        <f>IFERROR(HU36/'Donnees de base'!BI36,"")</f>
        <v/>
      </c>
      <c r="HW36" s="386"/>
      <c r="HX36" s="415" t="str">
        <f>IFERROR(HW36/'Donnees de base'!BJ36,"")</f>
        <v/>
      </c>
      <c r="HY36" s="386"/>
      <c r="HZ36" s="415" t="str">
        <f>IFERROR(HY36/'Donnees de base'!BK36,"")</f>
        <v/>
      </c>
      <c r="IA36" s="386"/>
      <c r="IB36" s="415" t="str">
        <f>IFERROR(IA36/'Donnees de base'!BL36,"")</f>
        <v/>
      </c>
      <c r="IC36" s="386"/>
      <c r="ID36" s="415" t="str">
        <f>IFERROR(IC36/'Donnees de base'!BM36,"")</f>
        <v/>
      </c>
      <c r="IE36" s="416">
        <f t="shared" si="39"/>
        <v>0</v>
      </c>
      <c r="IF36" s="386"/>
      <c r="IG36" s="415" t="str">
        <f>IFERROR(IF36/'Donnees de base'!BN36,"")</f>
        <v/>
      </c>
      <c r="IH36" s="386"/>
      <c r="II36" s="415" t="str">
        <f>IFERROR(IH36/'Donnees de base'!BO36,"")</f>
        <v/>
      </c>
      <c r="IJ36" s="386"/>
      <c r="IK36" s="415" t="str">
        <f>IFERROR(IJ36/'Donnees de base'!BP36,"")</f>
        <v/>
      </c>
      <c r="IL36" s="416">
        <f t="shared" si="40"/>
        <v>0</v>
      </c>
      <c r="IM36" s="386"/>
      <c r="IN36" s="415" t="str">
        <f>IFERROR(IM36/'Donnees de base'!BQ36,"")</f>
        <v/>
      </c>
      <c r="IO36" s="386"/>
      <c r="IP36" s="415" t="str">
        <f>IFERROR(IO36/'Donnees de base'!BR36,"")</f>
        <v/>
      </c>
      <c r="IQ36" s="386"/>
      <c r="IR36" s="415" t="str">
        <f>IFERROR(IQ36/'Donnees de base'!BS36,"")</f>
        <v/>
      </c>
      <c r="IS36" s="416">
        <f t="shared" si="41"/>
        <v>0</v>
      </c>
      <c r="IT36" s="386"/>
      <c r="IU36" s="415" t="str">
        <f>IFERROR(IT36/'Donnees de base'!BT36,"")</f>
        <v/>
      </c>
      <c r="IV36" s="386"/>
      <c r="IW36" s="415" t="str">
        <f>IFERROR(IV36/'Donnees de base'!BU36,"")</f>
        <v/>
      </c>
      <c r="IX36" s="386"/>
      <c r="IY36" s="415" t="str">
        <f>IFERROR(IX36/'Donnees de base'!BV36,"")</f>
        <v/>
      </c>
      <c r="IZ36" s="386"/>
      <c r="JA36" s="417" t="str">
        <f>IFERROR(IZ36/'Donnees de base'!BW36,"")</f>
        <v/>
      </c>
      <c r="JB36" s="418">
        <f t="shared" si="42"/>
        <v>0</v>
      </c>
      <c r="JC36" s="397"/>
      <c r="JD36" s="415" t="str">
        <f>IFERROR(JC36/'Donnees de base'!BY36,"")</f>
        <v/>
      </c>
      <c r="JE36" s="386"/>
      <c r="JF36" s="386"/>
      <c r="JG36" s="386"/>
      <c r="JH36" s="386"/>
      <c r="JI36" s="389">
        <f t="shared" si="43"/>
        <v>0</v>
      </c>
      <c r="JJ36" s="417" t="str">
        <f>IFERROR(JI36/('Donnees de base'!CD36-'Donnees de base'!BY36),"")</f>
        <v/>
      </c>
      <c r="JK36" s="418">
        <f t="shared" si="44"/>
        <v>0</v>
      </c>
    </row>
    <row r="37" spans="1:271" ht="15.4">
      <c r="A37" s="214" t="str">
        <f>IF('Donnees de base'!A37="","",'Donnees de base'!A37)</f>
        <v>COUP</v>
      </c>
      <c r="B37" s="215" t="str">
        <f>IF('Donnees de base'!B37="","",'Donnees de base'!B37)</f>
        <v>GPEI</v>
      </c>
      <c r="C37" s="215" t="str">
        <f>IF('Donnees de base'!C37="","",'Donnees de base'!C37)</f>
        <v>DATA</v>
      </c>
      <c r="D37" s="215" t="str">
        <f>IF('Donnees de base'!D37="","",'Donnees de base'!D37)</f>
        <v/>
      </c>
      <c r="E37" s="216" t="str">
        <f>IF('Donnees de base'!H37="","",'Donnees de base'!H37)</f>
        <v/>
      </c>
      <c r="F37" s="227">
        <v>0</v>
      </c>
      <c r="G37" s="228"/>
      <c r="H37" s="229" t="str">
        <f>IF('Donnees de base'!Y37="","",'Donnees de base'!Y37)</f>
        <v/>
      </c>
      <c r="I37" s="106"/>
      <c r="J37" s="230">
        <f t="shared" si="0"/>
        <v>0</v>
      </c>
      <c r="K37" s="105"/>
      <c r="L37" s="106"/>
      <c r="M37" s="230">
        <f t="shared" si="1"/>
        <v>0</v>
      </c>
      <c r="N37" s="105"/>
      <c r="O37" s="105"/>
      <c r="P37" s="231">
        <f t="shared" si="2"/>
        <v>0</v>
      </c>
      <c r="Q37" s="105"/>
      <c r="R37" s="105"/>
      <c r="S37" s="231">
        <f t="shared" si="3"/>
        <v>0</v>
      </c>
      <c r="T37" s="232">
        <f t="shared" ref="T37:U37" si="173">SUM(N37,Q37)</f>
        <v>0</v>
      </c>
      <c r="U37" s="232">
        <f t="shared" si="173"/>
        <v>0</v>
      </c>
      <c r="V37" s="231">
        <f t="shared" si="5"/>
        <v>0</v>
      </c>
      <c r="W37" s="105"/>
      <c r="X37" s="228"/>
      <c r="Y37" s="114"/>
      <c r="Z37" s="115"/>
      <c r="AA37" s="115"/>
      <c r="AB37" s="115"/>
      <c r="AC37" s="116"/>
      <c r="AD37" s="107"/>
      <c r="AE37" s="228"/>
      <c r="AF37" s="103"/>
      <c r="AG37" s="105"/>
      <c r="AH37" s="105"/>
      <c r="AI37" s="105"/>
      <c r="AJ37" s="105"/>
      <c r="AK37" s="105"/>
      <c r="AL37" s="105"/>
      <c r="AM37" s="105"/>
      <c r="AN37" s="106"/>
      <c r="AO37" s="107"/>
      <c r="AP37" s="105"/>
      <c r="AQ37" s="105"/>
      <c r="AR37" s="105"/>
      <c r="AS37" s="105"/>
      <c r="AT37" s="105"/>
      <c r="AU37" s="105"/>
      <c r="AV37" s="105"/>
      <c r="AW37" s="228"/>
      <c r="AX37" s="103"/>
      <c r="AY37" s="105"/>
      <c r="AZ37" s="105"/>
      <c r="BA37" s="105"/>
      <c r="BB37" s="105"/>
      <c r="BC37" s="105"/>
      <c r="BD37" s="105"/>
      <c r="BE37" s="105"/>
      <c r="BF37" s="105"/>
      <c r="BG37" s="105"/>
      <c r="BH37" s="105"/>
      <c r="BI37" s="106"/>
      <c r="BJ37" s="107"/>
      <c r="BK37" s="228"/>
      <c r="BL37" s="379" t="str">
        <f t="shared" si="6"/>
        <v/>
      </c>
      <c r="BM37" s="380" t="str">
        <f t="shared" si="7"/>
        <v/>
      </c>
      <c r="BN37" s="380" t="str">
        <f>IFERROR(K37/('Donnees de base'!M37*0.48),"")</f>
        <v/>
      </c>
      <c r="BO37" s="380" t="str">
        <f>IFERROR(L37/('Donnees de base'!M37*0.52),"")</f>
        <v/>
      </c>
      <c r="BP37" s="380" t="str">
        <f>IFERROR(T37/('Donnees de base'!K37*0.48),"")</f>
        <v/>
      </c>
      <c r="BQ37" s="380" t="str">
        <f>IFERROR(U37/('Donnees de base'!K37*0.52),"")</f>
        <v/>
      </c>
      <c r="BR37" s="380" t="str">
        <f>IFERROR(W37/('Donnees de base'!L37*0.48),"")</f>
        <v/>
      </c>
      <c r="BS37" s="380" t="str">
        <f>IFERROR(X37/('Donnees de base'!L37*0.52),"")</f>
        <v/>
      </c>
      <c r="BT37" s="380" t="s">
        <v>309</v>
      </c>
      <c r="BU37" s="381" t="s">
        <v>309</v>
      </c>
      <c r="BV37" s="380" t="s">
        <v>309</v>
      </c>
      <c r="BW37" s="380" t="s">
        <v>309</v>
      </c>
      <c r="BX37" s="380" t="s">
        <v>309</v>
      </c>
      <c r="BY37" s="380" t="s">
        <v>309</v>
      </c>
      <c r="BZ37" s="380" t="s">
        <v>309</v>
      </c>
      <c r="CA37" s="380" t="s">
        <v>309</v>
      </c>
      <c r="CB37" s="380" t="s">
        <v>309</v>
      </c>
      <c r="CC37" s="380" t="s">
        <v>309</v>
      </c>
      <c r="CD37" s="380" t="str">
        <f>IFERROR(AN37/('Donnees de base'!M37*0.48),"")</f>
        <v/>
      </c>
      <c r="CE37" s="380" t="s">
        <v>309</v>
      </c>
      <c r="CF37" s="380" t="s">
        <v>309</v>
      </c>
      <c r="CG37" s="380" t="s">
        <v>309</v>
      </c>
      <c r="CH37" s="382" t="s">
        <v>309</v>
      </c>
      <c r="CI37" s="332"/>
      <c r="CJ37" s="333" t="str">
        <f>IF('Donnees de base'!C37="","",'Donnees de base'!C37)</f>
        <v>DATA</v>
      </c>
      <c r="CK37" s="333" t="str">
        <f>IF('Donnees de base'!D37="","",'Donnees de base'!D37)</f>
        <v/>
      </c>
      <c r="CL37" s="333">
        <f>IF('Donnees de base'!G37="","",'Donnees de base'!G37)</f>
        <v>0</v>
      </c>
      <c r="CM37" s="110"/>
      <c r="CN37" s="383" t="s">
        <v>309</v>
      </c>
      <c r="CO37" s="335">
        <f>IF('Donnees de base'!K37="","",'Donnees de base'!K37)</f>
        <v>0</v>
      </c>
      <c r="CP37" s="423"/>
      <c r="CQ37" s="110"/>
      <c r="CR37" s="110"/>
      <c r="CS37" s="433"/>
      <c r="CT37" s="419">
        <f t="shared" si="8"/>
        <v>0</v>
      </c>
      <c r="CU37" s="389">
        <f t="shared" si="9"/>
        <v>0</v>
      </c>
      <c r="CV37" s="420">
        <f t="shared" si="10"/>
        <v>0</v>
      </c>
      <c r="CW37" s="423"/>
      <c r="CX37" s="110"/>
      <c r="CY37" s="110"/>
      <c r="CZ37" s="424"/>
      <c r="DA37" s="419">
        <f t="shared" si="11"/>
        <v>0</v>
      </c>
      <c r="DB37" s="389">
        <f t="shared" si="12"/>
        <v>0</v>
      </c>
      <c r="DC37" s="420">
        <f t="shared" si="13"/>
        <v>0</v>
      </c>
      <c r="DD37" s="421"/>
      <c r="DE37" s="110"/>
      <c r="DF37" s="110"/>
      <c r="DG37" s="422"/>
      <c r="DH37" s="419">
        <f t="shared" si="14"/>
        <v>0</v>
      </c>
      <c r="DI37" s="389">
        <f t="shared" si="15"/>
        <v>0</v>
      </c>
      <c r="DJ37" s="420">
        <f t="shared" si="16"/>
        <v>0</v>
      </c>
      <c r="DK37" s="423"/>
      <c r="DL37" s="110"/>
      <c r="DM37" s="110"/>
      <c r="DN37" s="424"/>
      <c r="DO37" s="348">
        <f t="shared" si="17"/>
        <v>0</v>
      </c>
      <c r="DP37" s="333">
        <f t="shared" si="18"/>
        <v>0</v>
      </c>
      <c r="DQ37" s="349">
        <f t="shared" si="19"/>
        <v>0</v>
      </c>
      <c r="DR37" s="430">
        <f t="shared" ref="DR37:DS37" si="174">SUM(CT37,DH37)</f>
        <v>0</v>
      </c>
      <c r="DS37" s="399">
        <f t="shared" si="174"/>
        <v>0</v>
      </c>
      <c r="DT37" s="431">
        <f t="shared" si="21"/>
        <v>0</v>
      </c>
      <c r="DU37" s="401">
        <f t="shared" ref="DU37:DV37" si="175">SUM(DA37,DO37)</f>
        <v>0</v>
      </c>
      <c r="DV37" s="399">
        <f t="shared" si="175"/>
        <v>0</v>
      </c>
      <c r="DW37" s="402">
        <f t="shared" si="23"/>
        <v>0</v>
      </c>
      <c r="DX37" s="432">
        <f t="shared" ref="DX37:DY37" si="176">SUM(CP37,CR37,CW37,CY37,DD37,DF37,DK37,DM37)</f>
        <v>0</v>
      </c>
      <c r="DY37" s="351">
        <f t="shared" si="176"/>
        <v>0</v>
      </c>
      <c r="DZ37" s="354">
        <f t="shared" si="25"/>
        <v>0</v>
      </c>
      <c r="EA37" s="526"/>
      <c r="EB37" s="532"/>
      <c r="EC37" s="533"/>
      <c r="ED37" s="529"/>
      <c r="EE37" s="408">
        <f t="shared" si="26"/>
        <v>0</v>
      </c>
      <c r="EF37" s="409">
        <f t="shared" si="27"/>
        <v>0</v>
      </c>
      <c r="EG37" s="410" t="str">
        <f>IFERROR(EF37/'Donnees de base'!E37,"")</f>
        <v/>
      </c>
      <c r="EH37" s="410">
        <f t="shared" si="28"/>
        <v>0</v>
      </c>
      <c r="EI37" s="411" t="str">
        <f>IFERROR(EH37/'Donnees de base'!F37,"")</f>
        <v/>
      </c>
      <c r="EJ37" s="365">
        <f t="shared" si="29"/>
        <v>0</v>
      </c>
      <c r="EK37" s="366" t="str">
        <f>IFERROR(EJ37/'Donnees de base'!G37,"")</f>
        <v/>
      </c>
      <c r="EL37" s="412" t="str">
        <f>IFERROR(DZ37/'Donnees de base'!K37,"")</f>
        <v/>
      </c>
      <c r="EM37" s="413" t="str">
        <f>IFERROR(DZ37/'Donnees de base'!P37,"")</f>
        <v/>
      </c>
      <c r="EN37" s="413" t="str">
        <f>IFERROR(DZ37/'Donnees de base'!T37,"")</f>
        <v/>
      </c>
      <c r="EO37" s="413" t="str">
        <f>IFERROR(EE37/'Donnees de base'!L37,"")</f>
        <v/>
      </c>
      <c r="EP37" s="370" t="str">
        <f>IFERROR(EJ37/('Donnees de base'!K37+'Donnees de base'!L37),"")</f>
        <v/>
      </c>
      <c r="EQ37" s="346"/>
      <c r="ER37" s="525">
        <v>0</v>
      </c>
      <c r="ES37" s="372">
        <f t="shared" si="30"/>
        <v>0</v>
      </c>
      <c r="ET37" s="84"/>
      <c r="EU37" s="84"/>
      <c r="EV37" s="373" t="str">
        <f>IFERROR((((ET37+EU37)*'Donnees de base'!$X$49)-(DZ37+EE37))/((ET37+EU37)*'Donnees de base'!$X$49),"")</f>
        <v/>
      </c>
      <c r="EW37" s="374">
        <f>IFERROR(Jour3!EW37-(ET37+EU37),"")</f>
        <v>0</v>
      </c>
      <c r="EX37" s="421"/>
      <c r="EY37" s="110"/>
      <c r="EZ37" s="110"/>
      <c r="FA37" s="422"/>
      <c r="FB37" s="423"/>
      <c r="FC37" s="110"/>
      <c r="FD37" s="424"/>
      <c r="FE37" s="395"/>
      <c r="FF37" s="415" t="str">
        <f>IFERROR(FE37/'Donnees de base'!AC37,"")</f>
        <v/>
      </c>
      <c r="FG37" s="386"/>
      <c r="FH37" s="415" t="str">
        <f>IFERROR(FG37/'Donnees de base'!AD37,"")</f>
        <v/>
      </c>
      <c r="FI37" s="386"/>
      <c r="FJ37" s="415" t="str">
        <f>IFERROR(FI37/'Donnees de base'!AE37,"")</f>
        <v/>
      </c>
      <c r="FK37" s="386"/>
      <c r="FL37" s="415" t="str">
        <f>IFERROR(FK37/'Donnees de base'!AF37,"")</f>
        <v/>
      </c>
      <c r="FM37" s="386"/>
      <c r="FN37" s="415" t="str">
        <f>IFERROR(FM37/'Donnees de base'!AG37,"")</f>
        <v/>
      </c>
      <c r="FO37" s="416">
        <f t="shared" si="31"/>
        <v>0</v>
      </c>
      <c r="FP37" s="386"/>
      <c r="FQ37" s="415" t="str">
        <f>IFERROR(FP37/'Donnees de base'!AH37,"")</f>
        <v/>
      </c>
      <c r="FR37" s="386"/>
      <c r="FS37" s="415" t="str">
        <f>IFERROR(FR37/'Donnees de base'!AI37,"")</f>
        <v/>
      </c>
      <c r="FT37" s="386"/>
      <c r="FU37" s="415" t="str">
        <f>IFERROR(FT37/'Donnees de base'!AJ37,"")</f>
        <v/>
      </c>
      <c r="FV37" s="416">
        <f t="shared" si="32"/>
        <v>0</v>
      </c>
      <c r="FW37" s="386"/>
      <c r="FX37" s="415" t="str">
        <f>IFERROR(FW37/'Donnees de base'!AK37,"")</f>
        <v/>
      </c>
      <c r="FY37" s="386"/>
      <c r="FZ37" s="415" t="str">
        <f>IFERROR(FY37/'Donnees de base'!AL37,"")</f>
        <v/>
      </c>
      <c r="GA37" s="386"/>
      <c r="GB37" s="415" t="str">
        <f>IFERROR(GA37/'Donnees de base'!AM37,"")</f>
        <v/>
      </c>
      <c r="GC37" s="416">
        <f t="shared" si="33"/>
        <v>0</v>
      </c>
      <c r="GD37" s="386"/>
      <c r="GE37" s="415" t="str">
        <f>IFERROR(GD37/'Donnees de base'!AN37,"")</f>
        <v/>
      </c>
      <c r="GF37" s="101"/>
      <c r="GG37" s="415" t="str">
        <f>IFERROR(GF37/'Donnees de base'!AO37,"")</f>
        <v/>
      </c>
      <c r="GH37" s="386"/>
      <c r="GI37" s="415" t="str">
        <f>IFERROR(GH37/'Donnees de base'!AP37,"")</f>
        <v/>
      </c>
      <c r="GJ37" s="386"/>
      <c r="GK37" s="417" t="str">
        <f>IFERROR(GJ37/'Donnees de base'!AQ37,"")</f>
        <v/>
      </c>
      <c r="GL37" s="418">
        <f t="shared" si="34"/>
        <v>0</v>
      </c>
      <c r="GM37" s="397"/>
      <c r="GN37" s="415" t="str">
        <f>IFERROR(GM37/'Donnees de base'!AS37,"")</f>
        <v/>
      </c>
      <c r="GO37" s="386"/>
      <c r="GP37" s="415" t="str">
        <f>IFERROR(GO37/'Donnees de base'!AT37,"")</f>
        <v/>
      </c>
      <c r="GQ37" s="386"/>
      <c r="GR37" s="415" t="str">
        <f>IFERROR(GQ37/'Donnees de base'!AU37,"")</f>
        <v/>
      </c>
      <c r="GS37" s="386"/>
      <c r="GT37" s="415" t="str">
        <f>IFERROR(GS37/'Donnees de base'!AV37,"")</f>
        <v/>
      </c>
      <c r="GU37" s="386"/>
      <c r="GV37" s="415" t="str">
        <f>IFERROR(GU37/'Donnees de base'!AW37,"")</f>
        <v/>
      </c>
      <c r="GW37" s="416">
        <f t="shared" si="35"/>
        <v>0</v>
      </c>
      <c r="GX37" s="386"/>
      <c r="GY37" s="415" t="str">
        <f>IFERROR(GX37/'Donnees de base'!AX37,"")</f>
        <v/>
      </c>
      <c r="GZ37" s="386"/>
      <c r="HA37" s="415" t="str">
        <f>IFERROR(GZ37/'Donnees de base'!AY37,"")</f>
        <v/>
      </c>
      <c r="HB37" s="386"/>
      <c r="HC37" s="415" t="str">
        <f>IFERROR(HB37/'Donnees de base'!AZ37,"")</f>
        <v/>
      </c>
      <c r="HD37" s="416">
        <f t="shared" si="36"/>
        <v>0</v>
      </c>
      <c r="HE37" s="386"/>
      <c r="HF37" s="415" t="str">
        <f>IFERROR(HE37/'Donnees de base'!BA37,"")</f>
        <v/>
      </c>
      <c r="HG37" s="386"/>
      <c r="HH37" s="415" t="str">
        <f>IFERROR(HG37/'Donnees de base'!BB37,"")</f>
        <v/>
      </c>
      <c r="HI37" s="386"/>
      <c r="HJ37" s="415" t="str">
        <f>IFERROR(HI37/'Donnees de base'!BC37,"")</f>
        <v/>
      </c>
      <c r="HK37" s="416">
        <f t="shared" si="37"/>
        <v>0</v>
      </c>
      <c r="HL37" s="386"/>
      <c r="HM37" s="415" t="str">
        <f>IFERROR(HL37/'Donnees de base'!BD37,"")</f>
        <v/>
      </c>
      <c r="HN37" s="386"/>
      <c r="HO37" s="415" t="str">
        <f>IFERROR(HN37/'Donnees de base'!BE37,"")</f>
        <v/>
      </c>
      <c r="HP37" s="386"/>
      <c r="HQ37" s="415" t="str">
        <f>IFERROR(HP37/'Donnees de base'!BF37,"")</f>
        <v/>
      </c>
      <c r="HR37" s="386"/>
      <c r="HS37" s="417" t="str">
        <f>IFERROR(HR37/'Donnees de base'!BG37,"")</f>
        <v/>
      </c>
      <c r="HT37" s="418">
        <f t="shared" si="38"/>
        <v>0</v>
      </c>
      <c r="HU37" s="397"/>
      <c r="HV37" s="415" t="str">
        <f>IFERROR(HU37/'Donnees de base'!BI37,"")</f>
        <v/>
      </c>
      <c r="HW37" s="386"/>
      <c r="HX37" s="415" t="str">
        <f>IFERROR(HW37/'Donnees de base'!BJ37,"")</f>
        <v/>
      </c>
      <c r="HY37" s="386"/>
      <c r="HZ37" s="415" t="str">
        <f>IFERROR(HY37/'Donnees de base'!BK37,"")</f>
        <v/>
      </c>
      <c r="IA37" s="386"/>
      <c r="IB37" s="415" t="str">
        <f>IFERROR(IA37/'Donnees de base'!BL37,"")</f>
        <v/>
      </c>
      <c r="IC37" s="386"/>
      <c r="ID37" s="415" t="str">
        <f>IFERROR(IC37/'Donnees de base'!BM37,"")</f>
        <v/>
      </c>
      <c r="IE37" s="416">
        <f t="shared" si="39"/>
        <v>0</v>
      </c>
      <c r="IF37" s="386"/>
      <c r="IG37" s="415" t="str">
        <f>IFERROR(IF37/'Donnees de base'!BN37,"")</f>
        <v/>
      </c>
      <c r="IH37" s="386"/>
      <c r="II37" s="415" t="str">
        <f>IFERROR(IH37/'Donnees de base'!BO37,"")</f>
        <v/>
      </c>
      <c r="IJ37" s="386"/>
      <c r="IK37" s="415" t="str">
        <f>IFERROR(IJ37/'Donnees de base'!BP37,"")</f>
        <v/>
      </c>
      <c r="IL37" s="416">
        <f t="shared" si="40"/>
        <v>0</v>
      </c>
      <c r="IM37" s="386"/>
      <c r="IN37" s="415" t="str">
        <f>IFERROR(IM37/'Donnees de base'!BQ37,"")</f>
        <v/>
      </c>
      <c r="IO37" s="386"/>
      <c r="IP37" s="415" t="str">
        <f>IFERROR(IO37/'Donnees de base'!BR37,"")</f>
        <v/>
      </c>
      <c r="IQ37" s="386"/>
      <c r="IR37" s="415" t="str">
        <f>IFERROR(IQ37/'Donnees de base'!BS37,"")</f>
        <v/>
      </c>
      <c r="IS37" s="416">
        <f t="shared" si="41"/>
        <v>0</v>
      </c>
      <c r="IT37" s="386"/>
      <c r="IU37" s="415" t="str">
        <f>IFERROR(IT37/'Donnees de base'!BT37,"")</f>
        <v/>
      </c>
      <c r="IV37" s="386"/>
      <c r="IW37" s="415" t="str">
        <f>IFERROR(IV37/'Donnees de base'!BU37,"")</f>
        <v/>
      </c>
      <c r="IX37" s="386"/>
      <c r="IY37" s="415" t="str">
        <f>IFERROR(IX37/'Donnees de base'!BV37,"")</f>
        <v/>
      </c>
      <c r="IZ37" s="386"/>
      <c r="JA37" s="417" t="str">
        <f>IFERROR(IZ37/'Donnees de base'!BW37,"")</f>
        <v/>
      </c>
      <c r="JB37" s="418">
        <f t="shared" si="42"/>
        <v>0</v>
      </c>
      <c r="JC37" s="397"/>
      <c r="JD37" s="415" t="str">
        <f>IFERROR(JC37/'Donnees de base'!BY37,"")</f>
        <v/>
      </c>
      <c r="JE37" s="386"/>
      <c r="JF37" s="386"/>
      <c r="JG37" s="386"/>
      <c r="JH37" s="386"/>
      <c r="JI37" s="389">
        <f t="shared" si="43"/>
        <v>0</v>
      </c>
      <c r="JJ37" s="417" t="str">
        <f>IFERROR(JI37/('Donnees de base'!CD37-'Donnees de base'!BY37),"")</f>
        <v/>
      </c>
      <c r="JK37" s="418">
        <f t="shared" si="44"/>
        <v>0</v>
      </c>
    </row>
    <row r="38" spans="1:271" ht="15.4">
      <c r="A38" s="214" t="str">
        <f>IF('Donnees de base'!A38="","",'Donnees de base'!A38)</f>
        <v>COUP</v>
      </c>
      <c r="B38" s="215" t="str">
        <f>IF('Donnees de base'!B38="","",'Donnees de base'!B38)</f>
        <v>GPEI</v>
      </c>
      <c r="C38" s="215" t="str">
        <f>IF('Donnees de base'!C38="","",'Donnees de base'!C38)</f>
        <v>DATA</v>
      </c>
      <c r="D38" s="215" t="str">
        <f>IF('Donnees de base'!D38="","",'Donnees de base'!D38)</f>
        <v/>
      </c>
      <c r="E38" s="216" t="str">
        <f>IF('Donnees de base'!H38="","",'Donnees de base'!H38)</f>
        <v/>
      </c>
      <c r="F38" s="227">
        <v>0</v>
      </c>
      <c r="G38" s="228"/>
      <c r="H38" s="229" t="str">
        <f>IF('Donnees de base'!Y38="","",'Donnees de base'!Y38)</f>
        <v/>
      </c>
      <c r="I38" s="106"/>
      <c r="J38" s="230">
        <f t="shared" si="0"/>
        <v>0</v>
      </c>
      <c r="K38" s="105"/>
      <c r="L38" s="106"/>
      <c r="M38" s="230">
        <f t="shared" si="1"/>
        <v>0</v>
      </c>
      <c r="N38" s="105"/>
      <c r="O38" s="105"/>
      <c r="P38" s="231">
        <f t="shared" si="2"/>
        <v>0</v>
      </c>
      <c r="Q38" s="105"/>
      <c r="R38" s="105"/>
      <c r="S38" s="231">
        <f t="shared" si="3"/>
        <v>0</v>
      </c>
      <c r="T38" s="232">
        <f t="shared" ref="T38:U38" si="177">SUM(N38,Q38)</f>
        <v>0</v>
      </c>
      <c r="U38" s="232">
        <f t="shared" si="177"/>
        <v>0</v>
      </c>
      <c r="V38" s="231">
        <f t="shared" si="5"/>
        <v>0</v>
      </c>
      <c r="W38" s="105"/>
      <c r="X38" s="228"/>
      <c r="Y38" s="114"/>
      <c r="Z38" s="115"/>
      <c r="AA38" s="115"/>
      <c r="AB38" s="115"/>
      <c r="AC38" s="116"/>
      <c r="AD38" s="107"/>
      <c r="AE38" s="228"/>
      <c r="AF38" s="103"/>
      <c r="AG38" s="105"/>
      <c r="AH38" s="105"/>
      <c r="AI38" s="105"/>
      <c r="AJ38" s="105"/>
      <c r="AK38" s="105"/>
      <c r="AL38" s="105"/>
      <c r="AM38" s="105"/>
      <c r="AN38" s="106"/>
      <c r="AO38" s="107"/>
      <c r="AP38" s="105"/>
      <c r="AQ38" s="105"/>
      <c r="AR38" s="105"/>
      <c r="AS38" s="105"/>
      <c r="AT38" s="105"/>
      <c r="AU38" s="105"/>
      <c r="AV38" s="105"/>
      <c r="AW38" s="228"/>
      <c r="AX38" s="103"/>
      <c r="AY38" s="105"/>
      <c r="AZ38" s="105"/>
      <c r="BA38" s="105"/>
      <c r="BB38" s="105"/>
      <c r="BC38" s="105"/>
      <c r="BD38" s="105"/>
      <c r="BE38" s="105"/>
      <c r="BF38" s="105"/>
      <c r="BG38" s="105"/>
      <c r="BH38" s="105"/>
      <c r="BI38" s="106"/>
      <c r="BJ38" s="107"/>
      <c r="BK38" s="228"/>
      <c r="BL38" s="379" t="str">
        <f t="shared" si="6"/>
        <v/>
      </c>
      <c r="BM38" s="380" t="str">
        <f t="shared" si="7"/>
        <v/>
      </c>
      <c r="BN38" s="380" t="str">
        <f>IFERROR(K38/('Donnees de base'!M38*0.48),"")</f>
        <v/>
      </c>
      <c r="BO38" s="380" t="str">
        <f>IFERROR(L38/('Donnees de base'!M38*0.52),"")</f>
        <v/>
      </c>
      <c r="BP38" s="380" t="str">
        <f>IFERROR(T38/('Donnees de base'!K38*0.48),"")</f>
        <v/>
      </c>
      <c r="BQ38" s="380" t="str">
        <f>IFERROR(U38/('Donnees de base'!K38*0.52),"")</f>
        <v/>
      </c>
      <c r="BR38" s="380" t="str">
        <f>IFERROR(W38/('Donnees de base'!L38*0.48),"")</f>
        <v/>
      </c>
      <c r="BS38" s="380" t="str">
        <f>IFERROR(X38/('Donnees de base'!L38*0.52),"")</f>
        <v/>
      </c>
      <c r="BT38" s="380" t="s">
        <v>309</v>
      </c>
      <c r="BU38" s="381" t="s">
        <v>309</v>
      </c>
      <c r="BV38" s="380" t="s">
        <v>309</v>
      </c>
      <c r="BW38" s="380" t="s">
        <v>309</v>
      </c>
      <c r="BX38" s="380" t="s">
        <v>309</v>
      </c>
      <c r="BY38" s="380" t="s">
        <v>309</v>
      </c>
      <c r="BZ38" s="380" t="s">
        <v>309</v>
      </c>
      <c r="CA38" s="380" t="s">
        <v>309</v>
      </c>
      <c r="CB38" s="380" t="s">
        <v>309</v>
      </c>
      <c r="CC38" s="380" t="s">
        <v>309</v>
      </c>
      <c r="CD38" s="380" t="str">
        <f>IFERROR(AN38/('Donnees de base'!M38*0.48),"")</f>
        <v/>
      </c>
      <c r="CE38" s="380" t="s">
        <v>309</v>
      </c>
      <c r="CF38" s="380" t="s">
        <v>309</v>
      </c>
      <c r="CG38" s="380" t="s">
        <v>309</v>
      </c>
      <c r="CH38" s="382" t="s">
        <v>309</v>
      </c>
      <c r="CI38" s="332"/>
      <c r="CJ38" s="333" t="str">
        <f>IF('Donnees de base'!C38="","",'Donnees de base'!C38)</f>
        <v>DATA</v>
      </c>
      <c r="CK38" s="333" t="str">
        <f>IF('Donnees de base'!D38="","",'Donnees de base'!D38)</f>
        <v/>
      </c>
      <c r="CL38" s="333">
        <f>IF('Donnees de base'!G38="","",'Donnees de base'!G38)</f>
        <v>0</v>
      </c>
      <c r="CM38" s="110"/>
      <c r="CN38" s="383" t="s">
        <v>309</v>
      </c>
      <c r="CO38" s="335">
        <f>IF('Donnees de base'!K38="","",'Donnees de base'!K38)</f>
        <v>0</v>
      </c>
      <c r="CP38" s="423"/>
      <c r="CQ38" s="110"/>
      <c r="CR38" s="110"/>
      <c r="CS38" s="433"/>
      <c r="CT38" s="419">
        <f t="shared" si="8"/>
        <v>0</v>
      </c>
      <c r="CU38" s="389">
        <f t="shared" si="9"/>
        <v>0</v>
      </c>
      <c r="CV38" s="420">
        <f t="shared" si="10"/>
        <v>0</v>
      </c>
      <c r="CW38" s="423"/>
      <c r="CX38" s="110"/>
      <c r="CY38" s="110"/>
      <c r="CZ38" s="424"/>
      <c r="DA38" s="419">
        <f t="shared" si="11"/>
        <v>0</v>
      </c>
      <c r="DB38" s="389">
        <f t="shared" si="12"/>
        <v>0</v>
      </c>
      <c r="DC38" s="420">
        <f t="shared" si="13"/>
        <v>0</v>
      </c>
      <c r="DD38" s="421"/>
      <c r="DE38" s="110"/>
      <c r="DF38" s="110"/>
      <c r="DG38" s="422"/>
      <c r="DH38" s="419">
        <f t="shared" si="14"/>
        <v>0</v>
      </c>
      <c r="DI38" s="389">
        <f t="shared" si="15"/>
        <v>0</v>
      </c>
      <c r="DJ38" s="420">
        <f t="shared" si="16"/>
        <v>0</v>
      </c>
      <c r="DK38" s="423"/>
      <c r="DL38" s="110"/>
      <c r="DM38" s="110"/>
      <c r="DN38" s="424"/>
      <c r="DO38" s="348">
        <f t="shared" si="17"/>
        <v>0</v>
      </c>
      <c r="DP38" s="333">
        <f t="shared" si="18"/>
        <v>0</v>
      </c>
      <c r="DQ38" s="349">
        <f t="shared" si="19"/>
        <v>0</v>
      </c>
      <c r="DR38" s="430">
        <f t="shared" ref="DR38:DS38" si="178">SUM(CT38,DH38)</f>
        <v>0</v>
      </c>
      <c r="DS38" s="399">
        <f t="shared" si="178"/>
        <v>0</v>
      </c>
      <c r="DT38" s="431">
        <f t="shared" si="21"/>
        <v>0</v>
      </c>
      <c r="DU38" s="401">
        <f t="shared" ref="DU38:DV38" si="179">SUM(DA38,DO38)</f>
        <v>0</v>
      </c>
      <c r="DV38" s="399">
        <f t="shared" si="179"/>
        <v>0</v>
      </c>
      <c r="DW38" s="402">
        <f t="shared" si="23"/>
        <v>0</v>
      </c>
      <c r="DX38" s="432">
        <f t="shared" ref="DX38:DY38" si="180">SUM(CP38,CR38,CW38,CY38,DD38,DF38,DK38,DM38)</f>
        <v>0</v>
      </c>
      <c r="DY38" s="351">
        <f t="shared" si="180"/>
        <v>0</v>
      </c>
      <c r="DZ38" s="354">
        <f t="shared" si="25"/>
        <v>0</v>
      </c>
      <c r="EA38" s="531"/>
      <c r="EB38" s="532"/>
      <c r="EC38" s="533"/>
      <c r="ED38" s="530"/>
      <c r="EE38" s="408">
        <f t="shared" si="26"/>
        <v>0</v>
      </c>
      <c r="EF38" s="409">
        <f t="shared" si="27"/>
        <v>0</v>
      </c>
      <c r="EG38" s="410" t="str">
        <f>IFERROR(EF38/'Donnees de base'!E38,"")</f>
        <v/>
      </c>
      <c r="EH38" s="410">
        <f t="shared" si="28"/>
        <v>0</v>
      </c>
      <c r="EI38" s="411" t="str">
        <f>IFERROR(EH38/'Donnees de base'!F38,"")</f>
        <v/>
      </c>
      <c r="EJ38" s="365">
        <f t="shared" si="29"/>
        <v>0</v>
      </c>
      <c r="EK38" s="366" t="str">
        <f>IFERROR(EJ38/'Donnees de base'!G38,"")</f>
        <v/>
      </c>
      <c r="EL38" s="412" t="str">
        <f>IFERROR(DZ38/'Donnees de base'!K38,"")</f>
        <v/>
      </c>
      <c r="EM38" s="413" t="str">
        <f>IFERROR(DZ38/'Donnees de base'!P38,"")</f>
        <v/>
      </c>
      <c r="EN38" s="413" t="str">
        <f>IFERROR(DZ38/'Donnees de base'!T38,"")</f>
        <v/>
      </c>
      <c r="EO38" s="413" t="str">
        <f>IFERROR(EE38/'Donnees de base'!L38,"")</f>
        <v/>
      </c>
      <c r="EP38" s="370" t="str">
        <f>IFERROR(EJ38/('Donnees de base'!K38+'Donnees de base'!L38),"")</f>
        <v/>
      </c>
      <c r="EQ38" s="346"/>
      <c r="ER38" s="525">
        <v>0</v>
      </c>
      <c r="ES38" s="372">
        <f t="shared" si="30"/>
        <v>0</v>
      </c>
      <c r="ET38" s="84"/>
      <c r="EU38" s="84"/>
      <c r="EV38" s="373" t="str">
        <f>IFERROR((((ET38+EU38)*'Donnees de base'!$X$49)-(DZ38+EE38))/((ET38+EU38)*'Donnees de base'!$X$49),"")</f>
        <v/>
      </c>
      <c r="EW38" s="374">
        <f>IFERROR(Jour3!EW38-(ET38+EU38),"")</f>
        <v>0</v>
      </c>
      <c r="EX38" s="421"/>
      <c r="EY38" s="110"/>
      <c r="EZ38" s="110"/>
      <c r="FA38" s="422"/>
      <c r="FB38" s="423"/>
      <c r="FC38" s="110"/>
      <c r="FD38" s="424"/>
      <c r="FE38" s="395"/>
      <c r="FF38" s="415" t="str">
        <f>IFERROR(FE38/'Donnees de base'!AC38,"")</f>
        <v/>
      </c>
      <c r="FG38" s="386"/>
      <c r="FH38" s="415" t="str">
        <f>IFERROR(FG38/'Donnees de base'!AD38,"")</f>
        <v/>
      </c>
      <c r="FI38" s="386"/>
      <c r="FJ38" s="415" t="str">
        <f>IFERROR(FI38/'Donnees de base'!AE38,"")</f>
        <v/>
      </c>
      <c r="FK38" s="386"/>
      <c r="FL38" s="415" t="str">
        <f>IFERROR(FK38/'Donnees de base'!AF38,"")</f>
        <v/>
      </c>
      <c r="FM38" s="386"/>
      <c r="FN38" s="415" t="str">
        <f>IFERROR(FM38/'Donnees de base'!AG38,"")</f>
        <v/>
      </c>
      <c r="FO38" s="416">
        <f t="shared" si="31"/>
        <v>0</v>
      </c>
      <c r="FP38" s="386"/>
      <c r="FQ38" s="415" t="str">
        <f>IFERROR(FP38/'Donnees de base'!AH38,"")</f>
        <v/>
      </c>
      <c r="FR38" s="386"/>
      <c r="FS38" s="415" t="str">
        <f>IFERROR(FR38/'Donnees de base'!AI38,"")</f>
        <v/>
      </c>
      <c r="FT38" s="386"/>
      <c r="FU38" s="415" t="str">
        <f>IFERROR(FT38/'Donnees de base'!AJ38,"")</f>
        <v/>
      </c>
      <c r="FV38" s="416">
        <f t="shared" si="32"/>
        <v>0</v>
      </c>
      <c r="FW38" s="386"/>
      <c r="FX38" s="415" t="str">
        <f>IFERROR(FW38/'Donnees de base'!AK38,"")</f>
        <v/>
      </c>
      <c r="FY38" s="386"/>
      <c r="FZ38" s="415" t="str">
        <f>IFERROR(FY38/'Donnees de base'!AL38,"")</f>
        <v/>
      </c>
      <c r="GA38" s="386"/>
      <c r="GB38" s="415" t="str">
        <f>IFERROR(GA38/'Donnees de base'!AM38,"")</f>
        <v/>
      </c>
      <c r="GC38" s="416">
        <f t="shared" si="33"/>
        <v>0</v>
      </c>
      <c r="GD38" s="386"/>
      <c r="GE38" s="415" t="str">
        <f>IFERROR(GD38/'Donnees de base'!AN38,"")</f>
        <v/>
      </c>
      <c r="GF38" s="101"/>
      <c r="GG38" s="415" t="str">
        <f>IFERROR(GF38/'Donnees de base'!AO38,"")</f>
        <v/>
      </c>
      <c r="GH38" s="386"/>
      <c r="GI38" s="415" t="str">
        <f>IFERROR(GH38/'Donnees de base'!AP38,"")</f>
        <v/>
      </c>
      <c r="GJ38" s="386"/>
      <c r="GK38" s="417" t="str">
        <f>IFERROR(GJ38/'Donnees de base'!AQ38,"")</f>
        <v/>
      </c>
      <c r="GL38" s="418">
        <f t="shared" si="34"/>
        <v>0</v>
      </c>
      <c r="GM38" s="397"/>
      <c r="GN38" s="415" t="str">
        <f>IFERROR(GM38/'Donnees de base'!AS38,"")</f>
        <v/>
      </c>
      <c r="GO38" s="386"/>
      <c r="GP38" s="415" t="str">
        <f>IFERROR(GO38/'Donnees de base'!AT38,"")</f>
        <v/>
      </c>
      <c r="GQ38" s="386"/>
      <c r="GR38" s="415" t="str">
        <f>IFERROR(GQ38/'Donnees de base'!AU38,"")</f>
        <v/>
      </c>
      <c r="GS38" s="386"/>
      <c r="GT38" s="415" t="str">
        <f>IFERROR(GS38/'Donnees de base'!AV38,"")</f>
        <v/>
      </c>
      <c r="GU38" s="386"/>
      <c r="GV38" s="415" t="str">
        <f>IFERROR(GU38/'Donnees de base'!AW38,"")</f>
        <v/>
      </c>
      <c r="GW38" s="416">
        <f t="shared" si="35"/>
        <v>0</v>
      </c>
      <c r="GX38" s="386"/>
      <c r="GY38" s="415" t="str">
        <f>IFERROR(GX38/'Donnees de base'!AX38,"")</f>
        <v/>
      </c>
      <c r="GZ38" s="386"/>
      <c r="HA38" s="415" t="str">
        <f>IFERROR(GZ38/'Donnees de base'!AY38,"")</f>
        <v/>
      </c>
      <c r="HB38" s="386"/>
      <c r="HC38" s="415" t="str">
        <f>IFERROR(HB38/'Donnees de base'!AZ38,"")</f>
        <v/>
      </c>
      <c r="HD38" s="416">
        <f t="shared" si="36"/>
        <v>0</v>
      </c>
      <c r="HE38" s="386"/>
      <c r="HF38" s="415" t="str">
        <f>IFERROR(HE38/'Donnees de base'!BA38,"")</f>
        <v/>
      </c>
      <c r="HG38" s="386"/>
      <c r="HH38" s="415" t="str">
        <f>IFERROR(HG38/'Donnees de base'!BB38,"")</f>
        <v/>
      </c>
      <c r="HI38" s="386"/>
      <c r="HJ38" s="415" t="str">
        <f>IFERROR(HI38/'Donnees de base'!BC38,"")</f>
        <v/>
      </c>
      <c r="HK38" s="416">
        <f t="shared" si="37"/>
        <v>0</v>
      </c>
      <c r="HL38" s="386"/>
      <c r="HM38" s="415" t="str">
        <f>IFERROR(HL38/'Donnees de base'!BD38,"")</f>
        <v/>
      </c>
      <c r="HN38" s="386"/>
      <c r="HO38" s="415" t="str">
        <f>IFERROR(HN38/'Donnees de base'!BE38,"")</f>
        <v/>
      </c>
      <c r="HP38" s="386"/>
      <c r="HQ38" s="415" t="str">
        <f>IFERROR(HP38/'Donnees de base'!BF38,"")</f>
        <v/>
      </c>
      <c r="HR38" s="386"/>
      <c r="HS38" s="417" t="str">
        <f>IFERROR(HR38/'Donnees de base'!BG38,"")</f>
        <v/>
      </c>
      <c r="HT38" s="418">
        <f t="shared" si="38"/>
        <v>0</v>
      </c>
      <c r="HU38" s="397"/>
      <c r="HV38" s="415" t="str">
        <f>IFERROR(HU38/'Donnees de base'!BI38,"")</f>
        <v/>
      </c>
      <c r="HW38" s="386"/>
      <c r="HX38" s="415" t="str">
        <f>IFERROR(HW38/'Donnees de base'!BJ38,"")</f>
        <v/>
      </c>
      <c r="HY38" s="386"/>
      <c r="HZ38" s="415" t="str">
        <f>IFERROR(HY38/'Donnees de base'!BK38,"")</f>
        <v/>
      </c>
      <c r="IA38" s="386"/>
      <c r="IB38" s="415" t="str">
        <f>IFERROR(IA38/'Donnees de base'!BL38,"")</f>
        <v/>
      </c>
      <c r="IC38" s="386"/>
      <c r="ID38" s="415" t="str">
        <f>IFERROR(IC38/'Donnees de base'!BM38,"")</f>
        <v/>
      </c>
      <c r="IE38" s="416">
        <f t="shared" si="39"/>
        <v>0</v>
      </c>
      <c r="IF38" s="386"/>
      <c r="IG38" s="415" t="str">
        <f>IFERROR(IF38/'Donnees de base'!BN38,"")</f>
        <v/>
      </c>
      <c r="IH38" s="386"/>
      <c r="II38" s="415" t="str">
        <f>IFERROR(IH38/'Donnees de base'!BO38,"")</f>
        <v/>
      </c>
      <c r="IJ38" s="386"/>
      <c r="IK38" s="415" t="str">
        <f>IFERROR(IJ38/'Donnees de base'!BP38,"")</f>
        <v/>
      </c>
      <c r="IL38" s="416">
        <f t="shared" si="40"/>
        <v>0</v>
      </c>
      <c r="IM38" s="386"/>
      <c r="IN38" s="415" t="str">
        <f>IFERROR(IM38/'Donnees de base'!BQ38,"")</f>
        <v/>
      </c>
      <c r="IO38" s="386"/>
      <c r="IP38" s="415" t="str">
        <f>IFERROR(IO38/'Donnees de base'!BR38,"")</f>
        <v/>
      </c>
      <c r="IQ38" s="386"/>
      <c r="IR38" s="415" t="str">
        <f>IFERROR(IQ38/'Donnees de base'!BS38,"")</f>
        <v/>
      </c>
      <c r="IS38" s="416">
        <f t="shared" si="41"/>
        <v>0</v>
      </c>
      <c r="IT38" s="386"/>
      <c r="IU38" s="415" t="str">
        <f>IFERROR(IT38/'Donnees de base'!BT38,"")</f>
        <v/>
      </c>
      <c r="IV38" s="386"/>
      <c r="IW38" s="415" t="str">
        <f>IFERROR(IV38/'Donnees de base'!BU38,"")</f>
        <v/>
      </c>
      <c r="IX38" s="386"/>
      <c r="IY38" s="415" t="str">
        <f>IFERROR(IX38/'Donnees de base'!BV38,"")</f>
        <v/>
      </c>
      <c r="IZ38" s="386"/>
      <c r="JA38" s="417" t="str">
        <f>IFERROR(IZ38/'Donnees de base'!BW38,"")</f>
        <v/>
      </c>
      <c r="JB38" s="418">
        <f t="shared" si="42"/>
        <v>0</v>
      </c>
      <c r="JC38" s="397"/>
      <c r="JD38" s="415" t="str">
        <f>IFERROR(JC38/'Donnees de base'!BY38,"")</f>
        <v/>
      </c>
      <c r="JE38" s="386"/>
      <c r="JF38" s="386"/>
      <c r="JG38" s="386"/>
      <c r="JH38" s="386"/>
      <c r="JI38" s="389">
        <f t="shared" si="43"/>
        <v>0</v>
      </c>
      <c r="JJ38" s="417" t="str">
        <f>IFERROR(JI38/('Donnees de base'!CD38-'Donnees de base'!BY38),"")</f>
        <v/>
      </c>
      <c r="JK38" s="418">
        <f t="shared" si="44"/>
        <v>0</v>
      </c>
    </row>
    <row r="39" spans="1:271" ht="15.4">
      <c r="A39" s="214" t="str">
        <f>IF('Donnees de base'!A39="","",'Donnees de base'!A39)</f>
        <v>COUP</v>
      </c>
      <c r="B39" s="215" t="str">
        <f>IF('Donnees de base'!B39="","",'Donnees de base'!B39)</f>
        <v>GPEI</v>
      </c>
      <c r="C39" s="215" t="str">
        <f>IF('Donnees de base'!C39="","",'Donnees de base'!C39)</f>
        <v>DATA</v>
      </c>
      <c r="D39" s="215" t="str">
        <f>IF('Donnees de base'!D39="","",'Donnees de base'!D39)</f>
        <v/>
      </c>
      <c r="E39" s="216" t="str">
        <f>IF('Donnees de base'!H39="","",'Donnees de base'!H39)</f>
        <v/>
      </c>
      <c r="F39" s="227">
        <v>0</v>
      </c>
      <c r="G39" s="228"/>
      <c r="H39" s="229" t="str">
        <f>IF('Donnees de base'!Y39="","",'Donnees de base'!Y39)</f>
        <v/>
      </c>
      <c r="I39" s="106"/>
      <c r="J39" s="230">
        <f t="shared" si="0"/>
        <v>0</v>
      </c>
      <c r="K39" s="105"/>
      <c r="L39" s="106"/>
      <c r="M39" s="230">
        <f t="shared" si="1"/>
        <v>0</v>
      </c>
      <c r="N39" s="105"/>
      <c r="O39" s="105"/>
      <c r="P39" s="231">
        <f t="shared" si="2"/>
        <v>0</v>
      </c>
      <c r="Q39" s="105"/>
      <c r="R39" s="105"/>
      <c r="S39" s="231">
        <f t="shared" si="3"/>
        <v>0</v>
      </c>
      <c r="T39" s="232">
        <f t="shared" ref="T39:U39" si="181">SUM(N39,Q39)</f>
        <v>0</v>
      </c>
      <c r="U39" s="232">
        <f t="shared" si="181"/>
        <v>0</v>
      </c>
      <c r="V39" s="231">
        <f t="shared" si="5"/>
        <v>0</v>
      </c>
      <c r="W39" s="105"/>
      <c r="X39" s="228"/>
      <c r="Y39" s="114"/>
      <c r="Z39" s="115"/>
      <c r="AA39" s="115"/>
      <c r="AB39" s="115"/>
      <c r="AC39" s="116"/>
      <c r="AD39" s="107"/>
      <c r="AE39" s="228"/>
      <c r="AF39" s="103"/>
      <c r="AG39" s="105"/>
      <c r="AH39" s="105"/>
      <c r="AI39" s="105"/>
      <c r="AJ39" s="105"/>
      <c r="AK39" s="105"/>
      <c r="AL39" s="105"/>
      <c r="AM39" s="105"/>
      <c r="AN39" s="106"/>
      <c r="AO39" s="107"/>
      <c r="AP39" s="105"/>
      <c r="AQ39" s="105"/>
      <c r="AR39" s="105"/>
      <c r="AS39" s="105"/>
      <c r="AT39" s="105"/>
      <c r="AU39" s="105"/>
      <c r="AV39" s="105"/>
      <c r="AW39" s="228"/>
      <c r="AX39" s="103"/>
      <c r="AY39" s="105"/>
      <c r="AZ39" s="105"/>
      <c r="BA39" s="105"/>
      <c r="BB39" s="105"/>
      <c r="BC39" s="105"/>
      <c r="BD39" s="105"/>
      <c r="BE39" s="105"/>
      <c r="BF39" s="105"/>
      <c r="BG39" s="105"/>
      <c r="BH39" s="105"/>
      <c r="BI39" s="106"/>
      <c r="BJ39" s="107"/>
      <c r="BK39" s="228"/>
      <c r="BL39" s="379" t="str">
        <f t="shared" si="6"/>
        <v/>
      </c>
      <c r="BM39" s="380" t="str">
        <f t="shared" si="7"/>
        <v/>
      </c>
      <c r="BN39" s="380" t="str">
        <f>IFERROR(K39/('Donnees de base'!M39*0.48),"")</f>
        <v/>
      </c>
      <c r="BO39" s="380" t="str">
        <f>IFERROR(L39/('Donnees de base'!M39*0.52),"")</f>
        <v/>
      </c>
      <c r="BP39" s="380" t="str">
        <f>IFERROR(T39/('Donnees de base'!K39*0.48),"")</f>
        <v/>
      </c>
      <c r="BQ39" s="380" t="str">
        <f>IFERROR(U39/('Donnees de base'!K39*0.52),"")</f>
        <v/>
      </c>
      <c r="BR39" s="380" t="str">
        <f>IFERROR(W39/('Donnees de base'!L39*0.48),"")</f>
        <v/>
      </c>
      <c r="BS39" s="380" t="str">
        <f>IFERROR(X39/('Donnees de base'!L39*0.52),"")</f>
        <v/>
      </c>
      <c r="BT39" s="380" t="s">
        <v>309</v>
      </c>
      <c r="BU39" s="381" t="s">
        <v>309</v>
      </c>
      <c r="BV39" s="380" t="s">
        <v>309</v>
      </c>
      <c r="BW39" s="380" t="s">
        <v>309</v>
      </c>
      <c r="BX39" s="380" t="s">
        <v>309</v>
      </c>
      <c r="BY39" s="380" t="s">
        <v>309</v>
      </c>
      <c r="BZ39" s="380" t="s">
        <v>309</v>
      </c>
      <c r="CA39" s="380" t="s">
        <v>309</v>
      </c>
      <c r="CB39" s="380" t="s">
        <v>309</v>
      </c>
      <c r="CC39" s="380" t="s">
        <v>309</v>
      </c>
      <c r="CD39" s="380" t="str">
        <f>IFERROR(AN39/('Donnees de base'!M39*0.48),"")</f>
        <v/>
      </c>
      <c r="CE39" s="380" t="s">
        <v>309</v>
      </c>
      <c r="CF39" s="380" t="s">
        <v>309</v>
      </c>
      <c r="CG39" s="380" t="s">
        <v>309</v>
      </c>
      <c r="CH39" s="382" t="s">
        <v>309</v>
      </c>
      <c r="CI39" s="332"/>
      <c r="CJ39" s="333" t="str">
        <f>IF('Donnees de base'!C39="","",'Donnees de base'!C39)</f>
        <v>DATA</v>
      </c>
      <c r="CK39" s="333" t="str">
        <f>IF('Donnees de base'!D39="","",'Donnees de base'!D39)</f>
        <v/>
      </c>
      <c r="CL39" s="333">
        <f>IF('Donnees de base'!G39="","",'Donnees de base'!G39)</f>
        <v>0</v>
      </c>
      <c r="CM39" s="110"/>
      <c r="CN39" s="383" t="s">
        <v>309</v>
      </c>
      <c r="CO39" s="335">
        <f>IF('Donnees de base'!K39="","",'Donnees de base'!K39)</f>
        <v>0</v>
      </c>
      <c r="CP39" s="423"/>
      <c r="CQ39" s="110"/>
      <c r="CR39" s="110"/>
      <c r="CS39" s="433"/>
      <c r="CT39" s="419">
        <f t="shared" si="8"/>
        <v>0</v>
      </c>
      <c r="CU39" s="389">
        <f t="shared" si="9"/>
        <v>0</v>
      </c>
      <c r="CV39" s="420">
        <f t="shared" si="10"/>
        <v>0</v>
      </c>
      <c r="CW39" s="423"/>
      <c r="CX39" s="110"/>
      <c r="CY39" s="110"/>
      <c r="CZ39" s="424"/>
      <c r="DA39" s="419">
        <f t="shared" si="11"/>
        <v>0</v>
      </c>
      <c r="DB39" s="389">
        <f t="shared" si="12"/>
        <v>0</v>
      </c>
      <c r="DC39" s="420">
        <f t="shared" si="13"/>
        <v>0</v>
      </c>
      <c r="DD39" s="421"/>
      <c r="DE39" s="110"/>
      <c r="DF39" s="110"/>
      <c r="DG39" s="422"/>
      <c r="DH39" s="419">
        <f t="shared" si="14"/>
        <v>0</v>
      </c>
      <c r="DI39" s="389">
        <f t="shared" si="15"/>
        <v>0</v>
      </c>
      <c r="DJ39" s="420">
        <f t="shared" si="16"/>
        <v>0</v>
      </c>
      <c r="DK39" s="423"/>
      <c r="DL39" s="110"/>
      <c r="DM39" s="110"/>
      <c r="DN39" s="424"/>
      <c r="DO39" s="348">
        <f t="shared" si="17"/>
        <v>0</v>
      </c>
      <c r="DP39" s="333">
        <f t="shared" si="18"/>
        <v>0</v>
      </c>
      <c r="DQ39" s="349">
        <f t="shared" si="19"/>
        <v>0</v>
      </c>
      <c r="DR39" s="430">
        <f t="shared" ref="DR39:DS39" si="182">SUM(CT39,DH39)</f>
        <v>0</v>
      </c>
      <c r="DS39" s="399">
        <f t="shared" si="182"/>
        <v>0</v>
      </c>
      <c r="DT39" s="431">
        <f t="shared" si="21"/>
        <v>0</v>
      </c>
      <c r="DU39" s="401">
        <f t="shared" ref="DU39:DV39" si="183">SUM(DA39,DO39)</f>
        <v>0</v>
      </c>
      <c r="DV39" s="399">
        <f t="shared" si="183"/>
        <v>0</v>
      </c>
      <c r="DW39" s="402">
        <f t="shared" si="23"/>
        <v>0</v>
      </c>
      <c r="DX39" s="432">
        <f t="shared" ref="DX39:DY39" si="184">SUM(CP39,CR39,CW39,CY39,DD39,DF39,DK39,DM39)</f>
        <v>0</v>
      </c>
      <c r="DY39" s="351">
        <f t="shared" si="184"/>
        <v>0</v>
      </c>
      <c r="DZ39" s="354">
        <f t="shared" si="25"/>
        <v>0</v>
      </c>
      <c r="EA39" s="531"/>
      <c r="EB39" s="532"/>
      <c r="EC39" s="533"/>
      <c r="ED39" s="530"/>
      <c r="EE39" s="408">
        <f t="shared" si="26"/>
        <v>0</v>
      </c>
      <c r="EF39" s="409">
        <f t="shared" si="27"/>
        <v>0</v>
      </c>
      <c r="EG39" s="410" t="str">
        <f>IFERROR(EF39/'Donnees de base'!E39,"")</f>
        <v/>
      </c>
      <c r="EH39" s="410">
        <f t="shared" si="28"/>
        <v>0</v>
      </c>
      <c r="EI39" s="411" t="str">
        <f>IFERROR(EH39/'Donnees de base'!F39,"")</f>
        <v/>
      </c>
      <c r="EJ39" s="365">
        <f t="shared" si="29"/>
        <v>0</v>
      </c>
      <c r="EK39" s="366" t="str">
        <f>IFERROR(EJ39/'Donnees de base'!G39,"")</f>
        <v/>
      </c>
      <c r="EL39" s="412" t="str">
        <f>IFERROR(DZ39/'Donnees de base'!K39,"")</f>
        <v/>
      </c>
      <c r="EM39" s="413" t="str">
        <f>IFERROR(DZ39/'Donnees de base'!P39,"")</f>
        <v/>
      </c>
      <c r="EN39" s="413" t="str">
        <f>IFERROR(DZ39/'Donnees de base'!T39,"")</f>
        <v/>
      </c>
      <c r="EO39" s="413" t="str">
        <f>IFERROR(EE39/'Donnees de base'!L39,"")</f>
        <v/>
      </c>
      <c r="EP39" s="370" t="str">
        <f>IFERROR(EJ39/('Donnees de base'!K39+'Donnees de base'!L39),"")</f>
        <v/>
      </c>
      <c r="EQ39" s="346"/>
      <c r="ER39" s="525">
        <v>0</v>
      </c>
      <c r="ES39" s="372">
        <f t="shared" si="30"/>
        <v>0</v>
      </c>
      <c r="ET39" s="84"/>
      <c r="EU39" s="84"/>
      <c r="EV39" s="373" t="str">
        <f>IFERROR((((ET39+EU39)*'Donnees de base'!$X$49)-(DZ39+EE39))/((ET39+EU39)*'Donnees de base'!$X$49),"")</f>
        <v/>
      </c>
      <c r="EW39" s="374">
        <f>IFERROR(Jour3!EW39-(ET39+EU39),"")</f>
        <v>0</v>
      </c>
      <c r="EX39" s="421"/>
      <c r="EY39" s="110"/>
      <c r="EZ39" s="110"/>
      <c r="FA39" s="422"/>
      <c r="FB39" s="423"/>
      <c r="FC39" s="110"/>
      <c r="FD39" s="424"/>
      <c r="FE39" s="395"/>
      <c r="FF39" s="415" t="str">
        <f>IFERROR(FE39/'Donnees de base'!AC39,"")</f>
        <v/>
      </c>
      <c r="FG39" s="386"/>
      <c r="FH39" s="415" t="str">
        <f>IFERROR(FG39/'Donnees de base'!AD39,"")</f>
        <v/>
      </c>
      <c r="FI39" s="386"/>
      <c r="FJ39" s="415" t="str">
        <f>IFERROR(FI39/'Donnees de base'!AE39,"")</f>
        <v/>
      </c>
      <c r="FK39" s="386"/>
      <c r="FL39" s="415" t="str">
        <f>IFERROR(FK39/'Donnees de base'!AF39,"")</f>
        <v/>
      </c>
      <c r="FM39" s="386"/>
      <c r="FN39" s="415" t="str">
        <f>IFERROR(FM39/'Donnees de base'!AG39,"")</f>
        <v/>
      </c>
      <c r="FO39" s="416">
        <f t="shared" si="31"/>
        <v>0</v>
      </c>
      <c r="FP39" s="386"/>
      <c r="FQ39" s="415" t="str">
        <f>IFERROR(FP39/'Donnees de base'!AH39,"")</f>
        <v/>
      </c>
      <c r="FR39" s="386"/>
      <c r="FS39" s="415" t="str">
        <f>IFERROR(FR39/'Donnees de base'!AI39,"")</f>
        <v/>
      </c>
      <c r="FT39" s="386"/>
      <c r="FU39" s="415" t="str">
        <f>IFERROR(FT39/'Donnees de base'!AJ39,"")</f>
        <v/>
      </c>
      <c r="FV39" s="416">
        <f t="shared" si="32"/>
        <v>0</v>
      </c>
      <c r="FW39" s="386"/>
      <c r="FX39" s="415" t="str">
        <f>IFERROR(FW39/'Donnees de base'!AK39,"")</f>
        <v/>
      </c>
      <c r="FY39" s="386"/>
      <c r="FZ39" s="415" t="str">
        <f>IFERROR(FY39/'Donnees de base'!AL39,"")</f>
        <v/>
      </c>
      <c r="GA39" s="386"/>
      <c r="GB39" s="415" t="str">
        <f>IFERROR(GA39/'Donnees de base'!AM39,"")</f>
        <v/>
      </c>
      <c r="GC39" s="416">
        <f t="shared" si="33"/>
        <v>0</v>
      </c>
      <c r="GD39" s="386"/>
      <c r="GE39" s="415" t="str">
        <f>IFERROR(GD39/'Donnees de base'!AN39,"")</f>
        <v/>
      </c>
      <c r="GF39" s="101"/>
      <c r="GG39" s="415" t="str">
        <f>IFERROR(GF39/'Donnees de base'!AO39,"")</f>
        <v/>
      </c>
      <c r="GH39" s="386"/>
      <c r="GI39" s="415" t="str">
        <f>IFERROR(GH39/'Donnees de base'!AP39,"")</f>
        <v/>
      </c>
      <c r="GJ39" s="386"/>
      <c r="GK39" s="417" t="str">
        <f>IFERROR(GJ39/'Donnees de base'!AQ39,"")</f>
        <v/>
      </c>
      <c r="GL39" s="418">
        <f t="shared" si="34"/>
        <v>0</v>
      </c>
      <c r="GM39" s="397"/>
      <c r="GN39" s="415" t="str">
        <f>IFERROR(GM39/'Donnees de base'!AS39,"")</f>
        <v/>
      </c>
      <c r="GO39" s="386"/>
      <c r="GP39" s="415" t="str">
        <f>IFERROR(GO39/'Donnees de base'!AT39,"")</f>
        <v/>
      </c>
      <c r="GQ39" s="386"/>
      <c r="GR39" s="415" t="str">
        <f>IFERROR(GQ39/'Donnees de base'!AU39,"")</f>
        <v/>
      </c>
      <c r="GS39" s="386"/>
      <c r="GT39" s="415" t="str">
        <f>IFERROR(GS39/'Donnees de base'!AV39,"")</f>
        <v/>
      </c>
      <c r="GU39" s="386"/>
      <c r="GV39" s="415" t="str">
        <f>IFERROR(GU39/'Donnees de base'!AW39,"")</f>
        <v/>
      </c>
      <c r="GW39" s="416">
        <f t="shared" si="35"/>
        <v>0</v>
      </c>
      <c r="GX39" s="386"/>
      <c r="GY39" s="415" t="str">
        <f>IFERROR(GX39/'Donnees de base'!AX39,"")</f>
        <v/>
      </c>
      <c r="GZ39" s="386"/>
      <c r="HA39" s="415" t="str">
        <f>IFERROR(GZ39/'Donnees de base'!AY39,"")</f>
        <v/>
      </c>
      <c r="HB39" s="386"/>
      <c r="HC39" s="415" t="str">
        <f>IFERROR(HB39/'Donnees de base'!AZ39,"")</f>
        <v/>
      </c>
      <c r="HD39" s="416">
        <f t="shared" si="36"/>
        <v>0</v>
      </c>
      <c r="HE39" s="386"/>
      <c r="HF39" s="415" t="str">
        <f>IFERROR(HE39/'Donnees de base'!BA39,"")</f>
        <v/>
      </c>
      <c r="HG39" s="386"/>
      <c r="HH39" s="415" t="str">
        <f>IFERROR(HG39/'Donnees de base'!BB39,"")</f>
        <v/>
      </c>
      <c r="HI39" s="386"/>
      <c r="HJ39" s="415" t="str">
        <f>IFERROR(HI39/'Donnees de base'!BC39,"")</f>
        <v/>
      </c>
      <c r="HK39" s="416">
        <f t="shared" si="37"/>
        <v>0</v>
      </c>
      <c r="HL39" s="386"/>
      <c r="HM39" s="415" t="str">
        <f>IFERROR(HL39/'Donnees de base'!BD39,"")</f>
        <v/>
      </c>
      <c r="HN39" s="386"/>
      <c r="HO39" s="415" t="str">
        <f>IFERROR(HN39/'Donnees de base'!BE39,"")</f>
        <v/>
      </c>
      <c r="HP39" s="386"/>
      <c r="HQ39" s="415" t="str">
        <f>IFERROR(HP39/'Donnees de base'!BF39,"")</f>
        <v/>
      </c>
      <c r="HR39" s="386"/>
      <c r="HS39" s="417" t="str">
        <f>IFERROR(HR39/'Donnees de base'!BG39,"")</f>
        <v/>
      </c>
      <c r="HT39" s="418">
        <f t="shared" si="38"/>
        <v>0</v>
      </c>
      <c r="HU39" s="397"/>
      <c r="HV39" s="415" t="str">
        <f>IFERROR(HU39/'Donnees de base'!BI39,"")</f>
        <v/>
      </c>
      <c r="HW39" s="386"/>
      <c r="HX39" s="415" t="str">
        <f>IFERROR(HW39/'Donnees de base'!BJ39,"")</f>
        <v/>
      </c>
      <c r="HY39" s="386"/>
      <c r="HZ39" s="415" t="str">
        <f>IFERROR(HY39/'Donnees de base'!BK39,"")</f>
        <v/>
      </c>
      <c r="IA39" s="386"/>
      <c r="IB39" s="415" t="str">
        <f>IFERROR(IA39/'Donnees de base'!BL39,"")</f>
        <v/>
      </c>
      <c r="IC39" s="386"/>
      <c r="ID39" s="415" t="str">
        <f>IFERROR(IC39/'Donnees de base'!BM39,"")</f>
        <v/>
      </c>
      <c r="IE39" s="416">
        <f t="shared" si="39"/>
        <v>0</v>
      </c>
      <c r="IF39" s="386"/>
      <c r="IG39" s="415" t="str">
        <f>IFERROR(IF39/'Donnees de base'!BN39,"")</f>
        <v/>
      </c>
      <c r="IH39" s="386"/>
      <c r="II39" s="415" t="str">
        <f>IFERROR(IH39/'Donnees de base'!BO39,"")</f>
        <v/>
      </c>
      <c r="IJ39" s="386"/>
      <c r="IK39" s="415" t="str">
        <f>IFERROR(IJ39/'Donnees de base'!BP39,"")</f>
        <v/>
      </c>
      <c r="IL39" s="416">
        <f t="shared" si="40"/>
        <v>0</v>
      </c>
      <c r="IM39" s="386"/>
      <c r="IN39" s="415" t="str">
        <f>IFERROR(IM39/'Donnees de base'!BQ39,"")</f>
        <v/>
      </c>
      <c r="IO39" s="386"/>
      <c r="IP39" s="415" t="str">
        <f>IFERROR(IO39/'Donnees de base'!BR39,"")</f>
        <v/>
      </c>
      <c r="IQ39" s="386"/>
      <c r="IR39" s="415" t="str">
        <f>IFERROR(IQ39/'Donnees de base'!BS39,"")</f>
        <v/>
      </c>
      <c r="IS39" s="416">
        <f t="shared" si="41"/>
        <v>0</v>
      </c>
      <c r="IT39" s="386"/>
      <c r="IU39" s="415" t="str">
        <f>IFERROR(IT39/'Donnees de base'!BT39,"")</f>
        <v/>
      </c>
      <c r="IV39" s="386"/>
      <c r="IW39" s="415" t="str">
        <f>IFERROR(IV39/'Donnees de base'!BU39,"")</f>
        <v/>
      </c>
      <c r="IX39" s="386"/>
      <c r="IY39" s="415" t="str">
        <f>IFERROR(IX39/'Donnees de base'!BV39,"")</f>
        <v/>
      </c>
      <c r="IZ39" s="386"/>
      <c r="JA39" s="417" t="str">
        <f>IFERROR(IZ39/'Donnees de base'!BW39,"")</f>
        <v/>
      </c>
      <c r="JB39" s="418">
        <f t="shared" si="42"/>
        <v>0</v>
      </c>
      <c r="JC39" s="397"/>
      <c r="JD39" s="415" t="str">
        <f>IFERROR(JC39/'Donnees de base'!BY39,"")</f>
        <v/>
      </c>
      <c r="JE39" s="386"/>
      <c r="JF39" s="386"/>
      <c r="JG39" s="386"/>
      <c r="JH39" s="386"/>
      <c r="JI39" s="389">
        <f t="shared" si="43"/>
        <v>0</v>
      </c>
      <c r="JJ39" s="417" t="str">
        <f>IFERROR(JI39/('Donnees de base'!CD39-'Donnees de base'!BY39),"")</f>
        <v/>
      </c>
      <c r="JK39" s="418">
        <f t="shared" si="44"/>
        <v>0</v>
      </c>
    </row>
    <row r="40" spans="1:271" ht="15.4">
      <c r="A40" s="214" t="str">
        <f>IF('Donnees de base'!A40="","",'Donnees de base'!A40)</f>
        <v>COUP</v>
      </c>
      <c r="B40" s="215" t="str">
        <f>IF('Donnees de base'!B40="","",'Donnees de base'!B40)</f>
        <v>GPEI</v>
      </c>
      <c r="C40" s="215" t="str">
        <f>IF('Donnees de base'!C40="","",'Donnees de base'!C40)</f>
        <v>DATA</v>
      </c>
      <c r="D40" s="215" t="str">
        <f>IF('Donnees de base'!D40="","",'Donnees de base'!D40)</f>
        <v/>
      </c>
      <c r="E40" s="216" t="str">
        <f>IF('Donnees de base'!H40="","",'Donnees de base'!H40)</f>
        <v/>
      </c>
      <c r="F40" s="227">
        <v>0</v>
      </c>
      <c r="G40" s="228"/>
      <c r="H40" s="229" t="str">
        <f>IF('Donnees de base'!Y40="","",'Donnees de base'!Y40)</f>
        <v/>
      </c>
      <c r="I40" s="106"/>
      <c r="J40" s="230">
        <f t="shared" si="0"/>
        <v>0</v>
      </c>
      <c r="K40" s="105"/>
      <c r="L40" s="106"/>
      <c r="M40" s="230">
        <f t="shared" si="1"/>
        <v>0</v>
      </c>
      <c r="N40" s="105"/>
      <c r="O40" s="105"/>
      <c r="P40" s="231">
        <f t="shared" si="2"/>
        <v>0</v>
      </c>
      <c r="Q40" s="105"/>
      <c r="R40" s="105"/>
      <c r="S40" s="231">
        <f t="shared" si="3"/>
        <v>0</v>
      </c>
      <c r="T40" s="232">
        <f t="shared" ref="T40:U40" si="185">SUM(N40,Q40)</f>
        <v>0</v>
      </c>
      <c r="U40" s="232">
        <f t="shared" si="185"/>
        <v>0</v>
      </c>
      <c r="V40" s="231">
        <f t="shared" si="5"/>
        <v>0</v>
      </c>
      <c r="W40" s="105"/>
      <c r="X40" s="228"/>
      <c r="Y40" s="114"/>
      <c r="Z40" s="115"/>
      <c r="AA40" s="115"/>
      <c r="AB40" s="115"/>
      <c r="AC40" s="116"/>
      <c r="AD40" s="107"/>
      <c r="AE40" s="228"/>
      <c r="AF40" s="103"/>
      <c r="AG40" s="105"/>
      <c r="AH40" s="105"/>
      <c r="AI40" s="105"/>
      <c r="AJ40" s="105"/>
      <c r="AK40" s="105"/>
      <c r="AL40" s="105"/>
      <c r="AM40" s="105"/>
      <c r="AN40" s="106"/>
      <c r="AO40" s="107"/>
      <c r="AP40" s="105"/>
      <c r="AQ40" s="105"/>
      <c r="AR40" s="105"/>
      <c r="AS40" s="105"/>
      <c r="AT40" s="105"/>
      <c r="AU40" s="105"/>
      <c r="AV40" s="105"/>
      <c r="AW40" s="228"/>
      <c r="AX40" s="103"/>
      <c r="AY40" s="105"/>
      <c r="AZ40" s="105"/>
      <c r="BA40" s="105"/>
      <c r="BB40" s="105"/>
      <c r="BC40" s="105"/>
      <c r="BD40" s="105"/>
      <c r="BE40" s="105"/>
      <c r="BF40" s="105"/>
      <c r="BG40" s="105"/>
      <c r="BH40" s="105"/>
      <c r="BI40" s="106"/>
      <c r="BJ40" s="107"/>
      <c r="BK40" s="228"/>
      <c r="BL40" s="379" t="str">
        <f t="shared" si="6"/>
        <v/>
      </c>
      <c r="BM40" s="380" t="str">
        <f t="shared" si="7"/>
        <v/>
      </c>
      <c r="BN40" s="380" t="str">
        <f>IFERROR(K40/('Donnees de base'!M40*0.48),"")</f>
        <v/>
      </c>
      <c r="BO40" s="380" t="str">
        <f>IFERROR(L40/('Donnees de base'!M40*0.52),"")</f>
        <v/>
      </c>
      <c r="BP40" s="380" t="str">
        <f>IFERROR(T40/('Donnees de base'!K40*0.48),"")</f>
        <v/>
      </c>
      <c r="BQ40" s="380" t="str">
        <f>IFERROR(U40/('Donnees de base'!K40*0.52),"")</f>
        <v/>
      </c>
      <c r="BR40" s="380" t="str">
        <f>IFERROR(W40/('Donnees de base'!L40*0.48),"")</f>
        <v/>
      </c>
      <c r="BS40" s="380" t="str">
        <f>IFERROR(X40/('Donnees de base'!L40*0.52),"")</f>
        <v/>
      </c>
      <c r="BT40" s="380" t="s">
        <v>309</v>
      </c>
      <c r="BU40" s="381" t="s">
        <v>309</v>
      </c>
      <c r="BV40" s="380" t="s">
        <v>309</v>
      </c>
      <c r="BW40" s="380" t="s">
        <v>309</v>
      </c>
      <c r="BX40" s="380" t="s">
        <v>309</v>
      </c>
      <c r="BY40" s="380" t="s">
        <v>309</v>
      </c>
      <c r="BZ40" s="380" t="s">
        <v>309</v>
      </c>
      <c r="CA40" s="380" t="s">
        <v>309</v>
      </c>
      <c r="CB40" s="380" t="s">
        <v>309</v>
      </c>
      <c r="CC40" s="380" t="s">
        <v>309</v>
      </c>
      <c r="CD40" s="380" t="str">
        <f>IFERROR(AN40/('Donnees de base'!M40*0.48),"")</f>
        <v/>
      </c>
      <c r="CE40" s="380" t="s">
        <v>309</v>
      </c>
      <c r="CF40" s="380" t="s">
        <v>309</v>
      </c>
      <c r="CG40" s="380" t="s">
        <v>309</v>
      </c>
      <c r="CH40" s="382" t="s">
        <v>309</v>
      </c>
      <c r="CI40" s="332"/>
      <c r="CJ40" s="333" t="str">
        <f>IF('Donnees de base'!C40="","",'Donnees de base'!C40)</f>
        <v>DATA</v>
      </c>
      <c r="CK40" s="333" t="str">
        <f>IF('Donnees de base'!D40="","",'Donnees de base'!D40)</f>
        <v/>
      </c>
      <c r="CL40" s="333">
        <f>IF('Donnees de base'!G40="","",'Donnees de base'!G40)</f>
        <v>0</v>
      </c>
      <c r="CM40" s="110"/>
      <c r="CN40" s="383" t="s">
        <v>309</v>
      </c>
      <c r="CO40" s="335">
        <f>IF('Donnees de base'!K40="","",'Donnees de base'!K40)</f>
        <v>0</v>
      </c>
      <c r="CP40" s="423"/>
      <c r="CQ40" s="110"/>
      <c r="CR40" s="110"/>
      <c r="CS40" s="433"/>
      <c r="CT40" s="419">
        <f t="shared" si="8"/>
        <v>0</v>
      </c>
      <c r="CU40" s="389">
        <f t="shared" si="9"/>
        <v>0</v>
      </c>
      <c r="CV40" s="420">
        <f t="shared" si="10"/>
        <v>0</v>
      </c>
      <c r="CW40" s="423"/>
      <c r="CX40" s="110"/>
      <c r="CY40" s="110"/>
      <c r="CZ40" s="424"/>
      <c r="DA40" s="419">
        <f t="shared" si="11"/>
        <v>0</v>
      </c>
      <c r="DB40" s="389">
        <f t="shared" si="12"/>
        <v>0</v>
      </c>
      <c r="DC40" s="420">
        <f t="shared" si="13"/>
        <v>0</v>
      </c>
      <c r="DD40" s="421"/>
      <c r="DE40" s="110"/>
      <c r="DF40" s="110"/>
      <c r="DG40" s="422"/>
      <c r="DH40" s="419">
        <f t="shared" si="14"/>
        <v>0</v>
      </c>
      <c r="DI40" s="389">
        <f t="shared" si="15"/>
        <v>0</v>
      </c>
      <c r="DJ40" s="420">
        <f t="shared" si="16"/>
        <v>0</v>
      </c>
      <c r="DK40" s="423"/>
      <c r="DL40" s="110"/>
      <c r="DM40" s="110"/>
      <c r="DN40" s="424"/>
      <c r="DO40" s="348">
        <f t="shared" si="17"/>
        <v>0</v>
      </c>
      <c r="DP40" s="333">
        <f t="shared" si="18"/>
        <v>0</v>
      </c>
      <c r="DQ40" s="349">
        <f t="shared" si="19"/>
        <v>0</v>
      </c>
      <c r="DR40" s="430">
        <f t="shared" ref="DR40:DS40" si="186">SUM(CT40,DH40)</f>
        <v>0</v>
      </c>
      <c r="DS40" s="399">
        <f t="shared" si="186"/>
        <v>0</v>
      </c>
      <c r="DT40" s="431">
        <f t="shared" si="21"/>
        <v>0</v>
      </c>
      <c r="DU40" s="401">
        <f t="shared" ref="DU40:DV40" si="187">SUM(DA40,DO40)</f>
        <v>0</v>
      </c>
      <c r="DV40" s="399">
        <f t="shared" si="187"/>
        <v>0</v>
      </c>
      <c r="DW40" s="402">
        <f t="shared" si="23"/>
        <v>0</v>
      </c>
      <c r="DX40" s="432">
        <f t="shared" ref="DX40:DY40" si="188">SUM(CP40,CR40,CW40,CY40,DD40,DF40,DK40,DM40)</f>
        <v>0</v>
      </c>
      <c r="DY40" s="351">
        <f t="shared" si="188"/>
        <v>0</v>
      </c>
      <c r="DZ40" s="354">
        <f t="shared" si="25"/>
        <v>0</v>
      </c>
      <c r="EA40" s="531"/>
      <c r="EB40" s="532"/>
      <c r="EC40" s="533"/>
      <c r="ED40" s="530"/>
      <c r="EE40" s="408">
        <f t="shared" si="26"/>
        <v>0</v>
      </c>
      <c r="EF40" s="409">
        <f t="shared" si="27"/>
        <v>0</v>
      </c>
      <c r="EG40" s="410" t="str">
        <f>IFERROR(EF40/'Donnees de base'!E40,"")</f>
        <v/>
      </c>
      <c r="EH40" s="410">
        <f t="shared" si="28"/>
        <v>0</v>
      </c>
      <c r="EI40" s="411" t="str">
        <f>IFERROR(EH40/'Donnees de base'!F40,"")</f>
        <v/>
      </c>
      <c r="EJ40" s="365">
        <f t="shared" si="29"/>
        <v>0</v>
      </c>
      <c r="EK40" s="366" t="str">
        <f>IFERROR(EJ40/'Donnees de base'!G40,"")</f>
        <v/>
      </c>
      <c r="EL40" s="412" t="str">
        <f>IFERROR(DZ40/'Donnees de base'!K40,"")</f>
        <v/>
      </c>
      <c r="EM40" s="413" t="str">
        <f>IFERROR(DZ40/'Donnees de base'!P40,"")</f>
        <v/>
      </c>
      <c r="EN40" s="413" t="str">
        <f>IFERROR(DZ40/'Donnees de base'!T40,"")</f>
        <v/>
      </c>
      <c r="EO40" s="413" t="str">
        <f>IFERROR(EE40/'Donnees de base'!L40,"")</f>
        <v/>
      </c>
      <c r="EP40" s="370" t="str">
        <f>IFERROR(EJ40/('Donnees de base'!K40+'Donnees de base'!L40),"")</f>
        <v/>
      </c>
      <c r="EQ40" s="346"/>
      <c r="ER40" s="525">
        <v>0</v>
      </c>
      <c r="ES40" s="372">
        <f t="shared" si="30"/>
        <v>0</v>
      </c>
      <c r="ET40" s="84"/>
      <c r="EU40" s="84"/>
      <c r="EV40" s="373" t="str">
        <f>IFERROR((((ET40+EU40)*'Donnees de base'!$X$49)-(DZ40+EE40))/((ET40+EU40)*'Donnees de base'!$X$49),"")</f>
        <v/>
      </c>
      <c r="EW40" s="374">
        <f>IFERROR(Jour3!EW40-(ET40+EU40),"")</f>
        <v>0</v>
      </c>
      <c r="EX40" s="421"/>
      <c r="EY40" s="110"/>
      <c r="EZ40" s="110"/>
      <c r="FA40" s="422"/>
      <c r="FB40" s="397"/>
      <c r="FC40" s="110"/>
      <c r="FD40" s="424"/>
      <c r="FE40" s="395"/>
      <c r="FF40" s="415" t="str">
        <f>IFERROR(FE40/'Donnees de base'!AC40,"")</f>
        <v/>
      </c>
      <c r="FG40" s="386"/>
      <c r="FH40" s="415" t="str">
        <f>IFERROR(FG40/'Donnees de base'!AD40,"")</f>
        <v/>
      </c>
      <c r="FI40" s="386"/>
      <c r="FJ40" s="415" t="str">
        <f>IFERROR(FI40/'Donnees de base'!AE40,"")</f>
        <v/>
      </c>
      <c r="FK40" s="386"/>
      <c r="FL40" s="415" t="str">
        <f>IFERROR(FK40/'Donnees de base'!AF40,"")</f>
        <v/>
      </c>
      <c r="FM40" s="386"/>
      <c r="FN40" s="415" t="str">
        <f>IFERROR(FM40/'Donnees de base'!AG40,"")</f>
        <v/>
      </c>
      <c r="FO40" s="416">
        <f t="shared" si="31"/>
        <v>0</v>
      </c>
      <c r="FP40" s="386"/>
      <c r="FQ40" s="415" t="str">
        <f>IFERROR(FP40/'Donnees de base'!AH40,"")</f>
        <v/>
      </c>
      <c r="FR40" s="386"/>
      <c r="FS40" s="415" t="str">
        <f>IFERROR(FR40/'Donnees de base'!AI40,"")</f>
        <v/>
      </c>
      <c r="FT40" s="386"/>
      <c r="FU40" s="415" t="str">
        <f>IFERROR(FT40/'Donnees de base'!AJ40,"")</f>
        <v/>
      </c>
      <c r="FV40" s="416">
        <f t="shared" si="32"/>
        <v>0</v>
      </c>
      <c r="FW40" s="386"/>
      <c r="FX40" s="415" t="str">
        <f>IFERROR(FW40/'Donnees de base'!AK40,"")</f>
        <v/>
      </c>
      <c r="FY40" s="386"/>
      <c r="FZ40" s="415" t="str">
        <f>IFERROR(FY40/'Donnees de base'!AL40,"")</f>
        <v/>
      </c>
      <c r="GA40" s="386"/>
      <c r="GB40" s="415" t="str">
        <f>IFERROR(GA40/'Donnees de base'!AM40,"")</f>
        <v/>
      </c>
      <c r="GC40" s="416">
        <f t="shared" si="33"/>
        <v>0</v>
      </c>
      <c r="GD40" s="386"/>
      <c r="GE40" s="415" t="str">
        <f>IFERROR(GD40/'Donnees de base'!AN40,"")</f>
        <v/>
      </c>
      <c r="GF40" s="101"/>
      <c r="GG40" s="415" t="str">
        <f>IFERROR(GF40/'Donnees de base'!AO40,"")</f>
        <v/>
      </c>
      <c r="GH40" s="386"/>
      <c r="GI40" s="415" t="str">
        <f>IFERROR(GH40/'Donnees de base'!AP40,"")</f>
        <v/>
      </c>
      <c r="GJ40" s="386"/>
      <c r="GK40" s="417" t="str">
        <f>IFERROR(GJ40/'Donnees de base'!AQ40,"")</f>
        <v/>
      </c>
      <c r="GL40" s="418">
        <f t="shared" si="34"/>
        <v>0</v>
      </c>
      <c r="GM40" s="397"/>
      <c r="GN40" s="415" t="str">
        <f>IFERROR(GM40/'Donnees de base'!AS40,"")</f>
        <v/>
      </c>
      <c r="GO40" s="386"/>
      <c r="GP40" s="415" t="str">
        <f>IFERROR(GO40/'Donnees de base'!AT40,"")</f>
        <v/>
      </c>
      <c r="GQ40" s="386"/>
      <c r="GR40" s="415" t="str">
        <f>IFERROR(GQ40/'Donnees de base'!AU40,"")</f>
        <v/>
      </c>
      <c r="GS40" s="386"/>
      <c r="GT40" s="415" t="str">
        <f>IFERROR(GS40/'Donnees de base'!AV40,"")</f>
        <v/>
      </c>
      <c r="GU40" s="386"/>
      <c r="GV40" s="415" t="str">
        <f>IFERROR(GU40/'Donnees de base'!AW40,"")</f>
        <v/>
      </c>
      <c r="GW40" s="416">
        <f t="shared" si="35"/>
        <v>0</v>
      </c>
      <c r="GX40" s="386"/>
      <c r="GY40" s="415" t="str">
        <f>IFERROR(GX40/'Donnees de base'!AX40,"")</f>
        <v/>
      </c>
      <c r="GZ40" s="386"/>
      <c r="HA40" s="415" t="str">
        <f>IFERROR(GZ40/'Donnees de base'!AY40,"")</f>
        <v/>
      </c>
      <c r="HB40" s="386"/>
      <c r="HC40" s="415" t="str">
        <f>IFERROR(HB40/'Donnees de base'!AZ40,"")</f>
        <v/>
      </c>
      <c r="HD40" s="416">
        <f t="shared" si="36"/>
        <v>0</v>
      </c>
      <c r="HE40" s="386"/>
      <c r="HF40" s="415" t="str">
        <f>IFERROR(HE40/'Donnees de base'!BA40,"")</f>
        <v/>
      </c>
      <c r="HG40" s="386"/>
      <c r="HH40" s="415" t="str">
        <f>IFERROR(HG40/'Donnees de base'!BB40,"")</f>
        <v/>
      </c>
      <c r="HI40" s="386"/>
      <c r="HJ40" s="415" t="str">
        <f>IFERROR(HI40/'Donnees de base'!BC40,"")</f>
        <v/>
      </c>
      <c r="HK40" s="416">
        <f t="shared" si="37"/>
        <v>0</v>
      </c>
      <c r="HL40" s="386"/>
      <c r="HM40" s="415" t="str">
        <f>IFERROR(HL40/'Donnees de base'!BD40,"")</f>
        <v/>
      </c>
      <c r="HN40" s="386"/>
      <c r="HO40" s="415" t="str">
        <f>IFERROR(HN40/'Donnees de base'!BE40,"")</f>
        <v/>
      </c>
      <c r="HP40" s="386"/>
      <c r="HQ40" s="415" t="str">
        <f>IFERROR(HP40/'Donnees de base'!BF40,"")</f>
        <v/>
      </c>
      <c r="HR40" s="386"/>
      <c r="HS40" s="417" t="str">
        <f>IFERROR(HR40/'Donnees de base'!BG40,"")</f>
        <v/>
      </c>
      <c r="HT40" s="418">
        <f t="shared" si="38"/>
        <v>0</v>
      </c>
      <c r="HU40" s="397"/>
      <c r="HV40" s="415" t="str">
        <f>IFERROR(HU40/'Donnees de base'!BI40,"")</f>
        <v/>
      </c>
      <c r="HW40" s="386"/>
      <c r="HX40" s="415" t="str">
        <f>IFERROR(HW40/'Donnees de base'!BJ40,"")</f>
        <v/>
      </c>
      <c r="HY40" s="386"/>
      <c r="HZ40" s="415" t="str">
        <f>IFERROR(HY40/'Donnees de base'!BK40,"")</f>
        <v/>
      </c>
      <c r="IA40" s="386"/>
      <c r="IB40" s="415" t="str">
        <f>IFERROR(IA40/'Donnees de base'!BL40,"")</f>
        <v/>
      </c>
      <c r="IC40" s="386"/>
      <c r="ID40" s="415" t="str">
        <f>IFERROR(IC40/'Donnees de base'!BM40,"")</f>
        <v/>
      </c>
      <c r="IE40" s="416">
        <f t="shared" si="39"/>
        <v>0</v>
      </c>
      <c r="IF40" s="386"/>
      <c r="IG40" s="415" t="str">
        <f>IFERROR(IF40/'Donnees de base'!BN40,"")</f>
        <v/>
      </c>
      <c r="IH40" s="386"/>
      <c r="II40" s="415" t="str">
        <f>IFERROR(IH40/'Donnees de base'!BO40,"")</f>
        <v/>
      </c>
      <c r="IJ40" s="386"/>
      <c r="IK40" s="415" t="str">
        <f>IFERROR(IJ40/'Donnees de base'!BP40,"")</f>
        <v/>
      </c>
      <c r="IL40" s="416">
        <f t="shared" si="40"/>
        <v>0</v>
      </c>
      <c r="IM40" s="386"/>
      <c r="IN40" s="415" t="str">
        <f>IFERROR(IM40/'Donnees de base'!BQ40,"")</f>
        <v/>
      </c>
      <c r="IO40" s="386"/>
      <c r="IP40" s="415" t="str">
        <f>IFERROR(IO40/'Donnees de base'!BR40,"")</f>
        <v/>
      </c>
      <c r="IQ40" s="386"/>
      <c r="IR40" s="415" t="str">
        <f>IFERROR(IQ40/'Donnees de base'!BS40,"")</f>
        <v/>
      </c>
      <c r="IS40" s="416">
        <f t="shared" si="41"/>
        <v>0</v>
      </c>
      <c r="IT40" s="386"/>
      <c r="IU40" s="415" t="str">
        <f>IFERROR(IT40/'Donnees de base'!BT40,"")</f>
        <v/>
      </c>
      <c r="IV40" s="386"/>
      <c r="IW40" s="415" t="str">
        <f>IFERROR(IV40/'Donnees de base'!BU40,"")</f>
        <v/>
      </c>
      <c r="IX40" s="386"/>
      <c r="IY40" s="415" t="str">
        <f>IFERROR(IX40/'Donnees de base'!BV40,"")</f>
        <v/>
      </c>
      <c r="IZ40" s="386"/>
      <c r="JA40" s="417" t="str">
        <f>IFERROR(IZ40/'Donnees de base'!BW40,"")</f>
        <v/>
      </c>
      <c r="JB40" s="418">
        <f t="shared" si="42"/>
        <v>0</v>
      </c>
      <c r="JC40" s="397"/>
      <c r="JD40" s="415" t="str">
        <f>IFERROR(JC40/'Donnees de base'!BY40,"")</f>
        <v/>
      </c>
      <c r="JE40" s="386"/>
      <c r="JF40" s="386"/>
      <c r="JG40" s="386"/>
      <c r="JH40" s="386"/>
      <c r="JI40" s="389">
        <f t="shared" si="43"/>
        <v>0</v>
      </c>
      <c r="JJ40" s="417" t="str">
        <f>IFERROR(JI40/('Donnees de base'!CD40-'Donnees de base'!BY40),"")</f>
        <v/>
      </c>
      <c r="JK40" s="418">
        <f t="shared" si="44"/>
        <v>0</v>
      </c>
    </row>
    <row r="41" spans="1:271" ht="15.4">
      <c r="A41" s="214" t="str">
        <f>IF('Donnees de base'!A41="","",'Donnees de base'!A41)</f>
        <v>COUP</v>
      </c>
      <c r="B41" s="215" t="str">
        <f>IF('Donnees de base'!B41="","",'Donnees de base'!B41)</f>
        <v>GPEI</v>
      </c>
      <c r="C41" s="215" t="str">
        <f>IF('Donnees de base'!C41="","",'Donnees de base'!C41)</f>
        <v>DATA</v>
      </c>
      <c r="D41" s="215" t="str">
        <f>IF('Donnees de base'!D41="","",'Donnees de base'!D41)</f>
        <v/>
      </c>
      <c r="E41" s="216" t="str">
        <f>IF('Donnees de base'!H41="","",'Donnees de base'!H41)</f>
        <v/>
      </c>
      <c r="F41" s="227">
        <v>0</v>
      </c>
      <c r="G41" s="228"/>
      <c r="H41" s="229" t="str">
        <f>IF('Donnees de base'!Y41="","",'Donnees de base'!Y41)</f>
        <v/>
      </c>
      <c r="I41" s="106"/>
      <c r="J41" s="230">
        <f t="shared" si="0"/>
        <v>0</v>
      </c>
      <c r="K41" s="105"/>
      <c r="L41" s="106"/>
      <c r="M41" s="230">
        <f t="shared" si="1"/>
        <v>0</v>
      </c>
      <c r="N41" s="105"/>
      <c r="O41" s="105"/>
      <c r="P41" s="231">
        <f t="shared" si="2"/>
        <v>0</v>
      </c>
      <c r="Q41" s="105"/>
      <c r="R41" s="105"/>
      <c r="S41" s="231">
        <f t="shared" si="3"/>
        <v>0</v>
      </c>
      <c r="T41" s="232">
        <f t="shared" ref="T41:U41" si="189">SUM(N41,Q41)</f>
        <v>0</v>
      </c>
      <c r="U41" s="232">
        <f t="shared" si="189"/>
        <v>0</v>
      </c>
      <c r="V41" s="231">
        <f t="shared" si="5"/>
        <v>0</v>
      </c>
      <c r="W41" s="105"/>
      <c r="X41" s="228"/>
      <c r="Y41" s="114"/>
      <c r="Z41" s="115"/>
      <c r="AA41" s="115"/>
      <c r="AB41" s="115"/>
      <c r="AC41" s="116"/>
      <c r="AD41" s="107"/>
      <c r="AE41" s="228"/>
      <c r="AF41" s="103"/>
      <c r="AG41" s="105"/>
      <c r="AH41" s="105"/>
      <c r="AI41" s="105"/>
      <c r="AJ41" s="105"/>
      <c r="AK41" s="105"/>
      <c r="AL41" s="105"/>
      <c r="AM41" s="105"/>
      <c r="AN41" s="106"/>
      <c r="AO41" s="107"/>
      <c r="AP41" s="105"/>
      <c r="AQ41" s="105"/>
      <c r="AR41" s="105"/>
      <c r="AS41" s="105"/>
      <c r="AT41" s="105"/>
      <c r="AU41" s="105"/>
      <c r="AV41" s="105"/>
      <c r="AW41" s="228"/>
      <c r="AX41" s="103"/>
      <c r="AY41" s="105"/>
      <c r="AZ41" s="105"/>
      <c r="BA41" s="105"/>
      <c r="BB41" s="105"/>
      <c r="BC41" s="105"/>
      <c r="BD41" s="105"/>
      <c r="BE41" s="105"/>
      <c r="BF41" s="105"/>
      <c r="BG41" s="105"/>
      <c r="BH41" s="105"/>
      <c r="BI41" s="106"/>
      <c r="BJ41" s="107"/>
      <c r="BK41" s="228"/>
      <c r="BL41" s="379" t="str">
        <f t="shared" si="6"/>
        <v/>
      </c>
      <c r="BM41" s="380" t="str">
        <f t="shared" si="7"/>
        <v/>
      </c>
      <c r="BN41" s="380" t="str">
        <f>IFERROR(K41/('Donnees de base'!M41*0.48),"")</f>
        <v/>
      </c>
      <c r="BO41" s="380" t="str">
        <f>IFERROR(L41/('Donnees de base'!M41*0.52),"")</f>
        <v/>
      </c>
      <c r="BP41" s="380" t="str">
        <f>IFERROR(T41/('Donnees de base'!K41*0.48),"")</f>
        <v/>
      </c>
      <c r="BQ41" s="380" t="str">
        <f>IFERROR(U41/('Donnees de base'!K41*0.52),"")</f>
        <v/>
      </c>
      <c r="BR41" s="380" t="str">
        <f>IFERROR(W41/('Donnees de base'!L41*0.48),"")</f>
        <v/>
      </c>
      <c r="BS41" s="380" t="str">
        <f>IFERROR(X41/('Donnees de base'!L41*0.52),"")</f>
        <v/>
      </c>
      <c r="BT41" s="380" t="s">
        <v>309</v>
      </c>
      <c r="BU41" s="381" t="s">
        <v>309</v>
      </c>
      <c r="BV41" s="380" t="s">
        <v>309</v>
      </c>
      <c r="BW41" s="380" t="s">
        <v>309</v>
      </c>
      <c r="BX41" s="380" t="s">
        <v>309</v>
      </c>
      <c r="BY41" s="380" t="s">
        <v>309</v>
      </c>
      <c r="BZ41" s="380" t="s">
        <v>309</v>
      </c>
      <c r="CA41" s="380" t="s">
        <v>309</v>
      </c>
      <c r="CB41" s="380" t="s">
        <v>309</v>
      </c>
      <c r="CC41" s="380" t="s">
        <v>309</v>
      </c>
      <c r="CD41" s="380" t="str">
        <f>IFERROR(AN41/('Donnees de base'!M41*0.48),"")</f>
        <v/>
      </c>
      <c r="CE41" s="380" t="s">
        <v>309</v>
      </c>
      <c r="CF41" s="380" t="s">
        <v>309</v>
      </c>
      <c r="CG41" s="380" t="s">
        <v>309</v>
      </c>
      <c r="CH41" s="382" t="s">
        <v>309</v>
      </c>
      <c r="CI41" s="332"/>
      <c r="CJ41" s="333" t="str">
        <f>IF('Donnees de base'!C41="","",'Donnees de base'!C41)</f>
        <v>DATA</v>
      </c>
      <c r="CK41" s="333" t="str">
        <f>IF('Donnees de base'!D41="","",'Donnees de base'!D41)</f>
        <v/>
      </c>
      <c r="CL41" s="333">
        <f>IF('Donnees de base'!G41="","",'Donnees de base'!G41)</f>
        <v>0</v>
      </c>
      <c r="CM41" s="110"/>
      <c r="CN41" s="383" t="s">
        <v>309</v>
      </c>
      <c r="CO41" s="335">
        <f>IF('Donnees de base'!K41="","",'Donnees de base'!K41)</f>
        <v>0</v>
      </c>
      <c r="CP41" s="423"/>
      <c r="CQ41" s="110"/>
      <c r="CR41" s="110"/>
      <c r="CS41" s="433"/>
      <c r="CT41" s="419">
        <f t="shared" si="8"/>
        <v>0</v>
      </c>
      <c r="CU41" s="389">
        <f t="shared" si="9"/>
        <v>0</v>
      </c>
      <c r="CV41" s="420">
        <f t="shared" si="10"/>
        <v>0</v>
      </c>
      <c r="CW41" s="423"/>
      <c r="CX41" s="110"/>
      <c r="CY41" s="110"/>
      <c r="CZ41" s="424"/>
      <c r="DA41" s="419">
        <f t="shared" si="11"/>
        <v>0</v>
      </c>
      <c r="DB41" s="389">
        <f t="shared" si="12"/>
        <v>0</v>
      </c>
      <c r="DC41" s="420">
        <f t="shared" si="13"/>
        <v>0</v>
      </c>
      <c r="DD41" s="421"/>
      <c r="DE41" s="110"/>
      <c r="DF41" s="110"/>
      <c r="DG41" s="422"/>
      <c r="DH41" s="419">
        <f t="shared" si="14"/>
        <v>0</v>
      </c>
      <c r="DI41" s="389">
        <f t="shared" si="15"/>
        <v>0</v>
      </c>
      <c r="DJ41" s="420">
        <f t="shared" si="16"/>
        <v>0</v>
      </c>
      <c r="DK41" s="423"/>
      <c r="DL41" s="110"/>
      <c r="DM41" s="110"/>
      <c r="DN41" s="424"/>
      <c r="DO41" s="348">
        <f t="shared" si="17"/>
        <v>0</v>
      </c>
      <c r="DP41" s="333">
        <f t="shared" si="18"/>
        <v>0</v>
      </c>
      <c r="DQ41" s="349">
        <f t="shared" si="19"/>
        <v>0</v>
      </c>
      <c r="DR41" s="430">
        <f t="shared" ref="DR41:DS41" si="190">SUM(CT41,DH41)</f>
        <v>0</v>
      </c>
      <c r="DS41" s="399">
        <f t="shared" si="190"/>
        <v>0</v>
      </c>
      <c r="DT41" s="431">
        <f t="shared" si="21"/>
        <v>0</v>
      </c>
      <c r="DU41" s="401">
        <f t="shared" ref="DU41:DV41" si="191">SUM(DA41,DO41)</f>
        <v>0</v>
      </c>
      <c r="DV41" s="399">
        <f t="shared" si="191"/>
        <v>0</v>
      </c>
      <c r="DW41" s="402">
        <f t="shared" si="23"/>
        <v>0</v>
      </c>
      <c r="DX41" s="432">
        <f t="shared" ref="DX41:DY41" si="192">SUM(CP41,CR41,CW41,CY41,DD41,DF41,DK41,DM41)</f>
        <v>0</v>
      </c>
      <c r="DY41" s="351">
        <f t="shared" si="192"/>
        <v>0</v>
      </c>
      <c r="DZ41" s="354">
        <f t="shared" si="25"/>
        <v>0</v>
      </c>
      <c r="EA41" s="531"/>
      <c r="EB41" s="532"/>
      <c r="EC41" s="533"/>
      <c r="ED41" s="530"/>
      <c r="EE41" s="408">
        <f t="shared" si="26"/>
        <v>0</v>
      </c>
      <c r="EF41" s="409">
        <f t="shared" si="27"/>
        <v>0</v>
      </c>
      <c r="EG41" s="410" t="str">
        <f>IFERROR(EF41/'Donnees de base'!E41,"")</f>
        <v/>
      </c>
      <c r="EH41" s="410">
        <f t="shared" si="28"/>
        <v>0</v>
      </c>
      <c r="EI41" s="411" t="str">
        <f>IFERROR(EH41/'Donnees de base'!F41,"")</f>
        <v/>
      </c>
      <c r="EJ41" s="365">
        <f t="shared" si="29"/>
        <v>0</v>
      </c>
      <c r="EK41" s="366" t="str">
        <f>IFERROR(EJ41/'Donnees de base'!G41,"")</f>
        <v/>
      </c>
      <c r="EL41" s="412" t="str">
        <f>IFERROR(DZ41/'Donnees de base'!K41,"")</f>
        <v/>
      </c>
      <c r="EM41" s="413" t="str">
        <f>IFERROR(DZ41/'Donnees de base'!P41,"")</f>
        <v/>
      </c>
      <c r="EN41" s="413" t="str">
        <f>IFERROR(DZ41/'Donnees de base'!T41,"")</f>
        <v/>
      </c>
      <c r="EO41" s="413" t="str">
        <f>IFERROR(EE41/'Donnees de base'!L41,"")</f>
        <v/>
      </c>
      <c r="EP41" s="370" t="str">
        <f>IFERROR(EJ41/('Donnees de base'!K41+'Donnees de base'!L41),"")</f>
        <v/>
      </c>
      <c r="EQ41" s="346"/>
      <c r="ER41" s="525">
        <v>0</v>
      </c>
      <c r="ES41" s="372">
        <f t="shared" si="30"/>
        <v>0</v>
      </c>
      <c r="ET41" s="84"/>
      <c r="EU41" s="84"/>
      <c r="EV41" s="373" t="str">
        <f>IFERROR((((ET41+EU41)*'Donnees de base'!$X$49)-(DZ41+EE41))/((ET41+EU41)*'Donnees de base'!$X$49),"")</f>
        <v/>
      </c>
      <c r="EW41" s="374">
        <f>IFERROR(Jour3!EW41-(ET41+EU41),"")</f>
        <v>0</v>
      </c>
      <c r="EX41" s="421"/>
      <c r="EY41" s="110"/>
      <c r="EZ41" s="110"/>
      <c r="FA41" s="396"/>
      <c r="FB41" s="423"/>
      <c r="FC41" s="386"/>
      <c r="FD41" s="424"/>
      <c r="FE41" s="395"/>
      <c r="FF41" s="415" t="str">
        <f>IFERROR(FE41/'Donnees de base'!AC41,"")</f>
        <v/>
      </c>
      <c r="FG41" s="386"/>
      <c r="FH41" s="415" t="str">
        <f>IFERROR(FG41/'Donnees de base'!AD41,"")</f>
        <v/>
      </c>
      <c r="FI41" s="386"/>
      <c r="FJ41" s="415" t="str">
        <f>IFERROR(FI41/'Donnees de base'!AE41,"")</f>
        <v/>
      </c>
      <c r="FK41" s="386"/>
      <c r="FL41" s="415" t="str">
        <f>IFERROR(FK41/'Donnees de base'!AF41,"")</f>
        <v/>
      </c>
      <c r="FM41" s="386"/>
      <c r="FN41" s="415" t="str">
        <f>IFERROR(FM41/'Donnees de base'!AG41,"")</f>
        <v/>
      </c>
      <c r="FO41" s="416">
        <f t="shared" si="31"/>
        <v>0</v>
      </c>
      <c r="FP41" s="386"/>
      <c r="FQ41" s="415" t="str">
        <f>IFERROR(FP41/'Donnees de base'!AH41,"")</f>
        <v/>
      </c>
      <c r="FR41" s="386"/>
      <c r="FS41" s="415" t="str">
        <f>IFERROR(FR41/'Donnees de base'!AI41,"")</f>
        <v/>
      </c>
      <c r="FT41" s="386"/>
      <c r="FU41" s="415" t="str">
        <f>IFERROR(FT41/'Donnees de base'!AJ41,"")</f>
        <v/>
      </c>
      <c r="FV41" s="416">
        <f t="shared" si="32"/>
        <v>0</v>
      </c>
      <c r="FW41" s="386"/>
      <c r="FX41" s="415" t="str">
        <f>IFERROR(FW41/'Donnees de base'!AK41,"")</f>
        <v/>
      </c>
      <c r="FY41" s="386"/>
      <c r="FZ41" s="415" t="str">
        <f>IFERROR(FY41/'Donnees de base'!AL41,"")</f>
        <v/>
      </c>
      <c r="GA41" s="386"/>
      <c r="GB41" s="415" t="str">
        <f>IFERROR(GA41/'Donnees de base'!AM41,"")</f>
        <v/>
      </c>
      <c r="GC41" s="416">
        <f t="shared" si="33"/>
        <v>0</v>
      </c>
      <c r="GD41" s="386"/>
      <c r="GE41" s="415" t="str">
        <f>IFERROR(GD41/'Donnees de base'!AN41,"")</f>
        <v/>
      </c>
      <c r="GF41" s="101"/>
      <c r="GG41" s="415" t="str">
        <f>IFERROR(GF41/'Donnees de base'!AO41,"")</f>
        <v/>
      </c>
      <c r="GH41" s="386"/>
      <c r="GI41" s="415" t="str">
        <f>IFERROR(GH41/'Donnees de base'!AP41,"")</f>
        <v/>
      </c>
      <c r="GJ41" s="386"/>
      <c r="GK41" s="417" t="str">
        <f>IFERROR(GJ41/'Donnees de base'!AQ41,"")</f>
        <v/>
      </c>
      <c r="GL41" s="418">
        <f t="shared" si="34"/>
        <v>0</v>
      </c>
      <c r="GM41" s="397"/>
      <c r="GN41" s="415" t="str">
        <f>IFERROR(GM41/'Donnees de base'!AS41,"")</f>
        <v/>
      </c>
      <c r="GO41" s="386"/>
      <c r="GP41" s="415" t="str">
        <f>IFERROR(GO41/'Donnees de base'!AT41,"")</f>
        <v/>
      </c>
      <c r="GQ41" s="386"/>
      <c r="GR41" s="415" t="str">
        <f>IFERROR(GQ41/'Donnees de base'!AU41,"")</f>
        <v/>
      </c>
      <c r="GS41" s="386"/>
      <c r="GT41" s="415" t="str">
        <f>IFERROR(GS41/'Donnees de base'!AV41,"")</f>
        <v/>
      </c>
      <c r="GU41" s="386"/>
      <c r="GV41" s="415" t="str">
        <f>IFERROR(GU41/'Donnees de base'!AW41,"")</f>
        <v/>
      </c>
      <c r="GW41" s="416">
        <f t="shared" si="35"/>
        <v>0</v>
      </c>
      <c r="GX41" s="386"/>
      <c r="GY41" s="415" t="str">
        <f>IFERROR(GX41/'Donnees de base'!AX41,"")</f>
        <v/>
      </c>
      <c r="GZ41" s="386"/>
      <c r="HA41" s="415" t="str">
        <f>IFERROR(GZ41/'Donnees de base'!AY41,"")</f>
        <v/>
      </c>
      <c r="HB41" s="386"/>
      <c r="HC41" s="415" t="str">
        <f>IFERROR(HB41/'Donnees de base'!AZ41,"")</f>
        <v/>
      </c>
      <c r="HD41" s="416">
        <f t="shared" si="36"/>
        <v>0</v>
      </c>
      <c r="HE41" s="386"/>
      <c r="HF41" s="415" t="str">
        <f>IFERROR(HE41/'Donnees de base'!BA41,"")</f>
        <v/>
      </c>
      <c r="HG41" s="386"/>
      <c r="HH41" s="415" t="str">
        <f>IFERROR(HG41/'Donnees de base'!BB41,"")</f>
        <v/>
      </c>
      <c r="HI41" s="386"/>
      <c r="HJ41" s="415" t="str">
        <f>IFERROR(HI41/'Donnees de base'!BC41,"")</f>
        <v/>
      </c>
      <c r="HK41" s="416">
        <f t="shared" si="37"/>
        <v>0</v>
      </c>
      <c r="HL41" s="386"/>
      <c r="HM41" s="415" t="str">
        <f>IFERROR(HL41/'Donnees de base'!BD41,"")</f>
        <v/>
      </c>
      <c r="HN41" s="386"/>
      <c r="HO41" s="415" t="str">
        <f>IFERROR(HN41/'Donnees de base'!BE41,"")</f>
        <v/>
      </c>
      <c r="HP41" s="386"/>
      <c r="HQ41" s="415" t="str">
        <f>IFERROR(HP41/'Donnees de base'!BF41,"")</f>
        <v/>
      </c>
      <c r="HR41" s="386"/>
      <c r="HS41" s="417" t="str">
        <f>IFERROR(HR41/'Donnees de base'!BG41,"")</f>
        <v/>
      </c>
      <c r="HT41" s="418">
        <f t="shared" si="38"/>
        <v>0</v>
      </c>
      <c r="HU41" s="397"/>
      <c r="HV41" s="415" t="str">
        <f>IFERROR(HU41/'Donnees de base'!BI41,"")</f>
        <v/>
      </c>
      <c r="HW41" s="386"/>
      <c r="HX41" s="415" t="str">
        <f>IFERROR(HW41/'Donnees de base'!BJ41,"")</f>
        <v/>
      </c>
      <c r="HY41" s="386"/>
      <c r="HZ41" s="415" t="str">
        <f>IFERROR(HY41/'Donnees de base'!BK41,"")</f>
        <v/>
      </c>
      <c r="IA41" s="386"/>
      <c r="IB41" s="415" t="str">
        <f>IFERROR(IA41/'Donnees de base'!BL41,"")</f>
        <v/>
      </c>
      <c r="IC41" s="386"/>
      <c r="ID41" s="415" t="str">
        <f>IFERROR(IC41/'Donnees de base'!BM41,"")</f>
        <v/>
      </c>
      <c r="IE41" s="416">
        <f t="shared" si="39"/>
        <v>0</v>
      </c>
      <c r="IF41" s="386"/>
      <c r="IG41" s="415" t="str">
        <f>IFERROR(IF41/'Donnees de base'!BN41,"")</f>
        <v/>
      </c>
      <c r="IH41" s="386"/>
      <c r="II41" s="415" t="str">
        <f>IFERROR(IH41/'Donnees de base'!BO41,"")</f>
        <v/>
      </c>
      <c r="IJ41" s="386"/>
      <c r="IK41" s="415" t="str">
        <f>IFERROR(IJ41/'Donnees de base'!BP41,"")</f>
        <v/>
      </c>
      <c r="IL41" s="416">
        <f t="shared" si="40"/>
        <v>0</v>
      </c>
      <c r="IM41" s="386"/>
      <c r="IN41" s="415" t="str">
        <f>IFERROR(IM41/'Donnees de base'!BQ41,"")</f>
        <v/>
      </c>
      <c r="IO41" s="386"/>
      <c r="IP41" s="415" t="str">
        <f>IFERROR(IO41/'Donnees de base'!BR41,"")</f>
        <v/>
      </c>
      <c r="IQ41" s="386"/>
      <c r="IR41" s="415" t="str">
        <f>IFERROR(IQ41/'Donnees de base'!BS41,"")</f>
        <v/>
      </c>
      <c r="IS41" s="416">
        <f t="shared" si="41"/>
        <v>0</v>
      </c>
      <c r="IT41" s="386"/>
      <c r="IU41" s="415" t="str">
        <f>IFERROR(IT41/'Donnees de base'!BT41,"")</f>
        <v/>
      </c>
      <c r="IV41" s="386"/>
      <c r="IW41" s="415" t="str">
        <f>IFERROR(IV41/'Donnees de base'!BU41,"")</f>
        <v/>
      </c>
      <c r="IX41" s="386"/>
      <c r="IY41" s="415" t="str">
        <f>IFERROR(IX41/'Donnees de base'!BV41,"")</f>
        <v/>
      </c>
      <c r="IZ41" s="386"/>
      <c r="JA41" s="417" t="str">
        <f>IFERROR(IZ41/'Donnees de base'!BW41,"")</f>
        <v/>
      </c>
      <c r="JB41" s="418">
        <f t="shared" si="42"/>
        <v>0</v>
      </c>
      <c r="JC41" s="397"/>
      <c r="JD41" s="415" t="str">
        <f>IFERROR(JC41/'Donnees de base'!BY41,"")</f>
        <v/>
      </c>
      <c r="JE41" s="386"/>
      <c r="JF41" s="386"/>
      <c r="JG41" s="386"/>
      <c r="JH41" s="386"/>
      <c r="JI41" s="389">
        <f t="shared" si="43"/>
        <v>0</v>
      </c>
      <c r="JJ41" s="417" t="str">
        <f>IFERROR(JI41/('Donnees de base'!CD41-'Donnees de base'!BY41),"")</f>
        <v/>
      </c>
      <c r="JK41" s="418">
        <f t="shared" si="44"/>
        <v>0</v>
      </c>
    </row>
    <row r="42" spans="1:271" ht="15.4">
      <c r="A42" s="214" t="str">
        <f>IF('Donnees de base'!A42="","",'Donnees de base'!A42)</f>
        <v>COUP</v>
      </c>
      <c r="B42" s="215" t="str">
        <f>IF('Donnees de base'!B42="","",'Donnees de base'!B42)</f>
        <v>GPEI</v>
      </c>
      <c r="C42" s="215" t="str">
        <f>IF('Donnees de base'!C42="","",'Donnees de base'!C42)</f>
        <v>DATA</v>
      </c>
      <c r="D42" s="215" t="str">
        <f>IF('Donnees de base'!D42="","",'Donnees de base'!D42)</f>
        <v/>
      </c>
      <c r="E42" s="216" t="str">
        <f>IF('Donnees de base'!H42="","",'Donnees de base'!H42)</f>
        <v/>
      </c>
      <c r="F42" s="227">
        <v>0</v>
      </c>
      <c r="G42" s="228"/>
      <c r="H42" s="229" t="str">
        <f>IF('Donnees de base'!Y42="","",'Donnees de base'!Y42)</f>
        <v/>
      </c>
      <c r="I42" s="106"/>
      <c r="J42" s="230">
        <f t="shared" si="0"/>
        <v>0</v>
      </c>
      <c r="K42" s="105"/>
      <c r="L42" s="106"/>
      <c r="M42" s="230">
        <f t="shared" si="1"/>
        <v>0</v>
      </c>
      <c r="N42" s="105"/>
      <c r="O42" s="105"/>
      <c r="P42" s="231">
        <f t="shared" si="2"/>
        <v>0</v>
      </c>
      <c r="Q42" s="105"/>
      <c r="R42" s="105"/>
      <c r="S42" s="231">
        <f t="shared" si="3"/>
        <v>0</v>
      </c>
      <c r="T42" s="232">
        <f t="shared" ref="T42:U42" si="193">SUM(N42,Q42)</f>
        <v>0</v>
      </c>
      <c r="U42" s="232">
        <f t="shared" si="193"/>
        <v>0</v>
      </c>
      <c r="V42" s="231">
        <f t="shared" si="5"/>
        <v>0</v>
      </c>
      <c r="W42" s="105"/>
      <c r="X42" s="228"/>
      <c r="Y42" s="114"/>
      <c r="Z42" s="115"/>
      <c r="AA42" s="115"/>
      <c r="AB42" s="115"/>
      <c r="AC42" s="116"/>
      <c r="AD42" s="107"/>
      <c r="AE42" s="228"/>
      <c r="AF42" s="103"/>
      <c r="AG42" s="105"/>
      <c r="AH42" s="105"/>
      <c r="AI42" s="105"/>
      <c r="AJ42" s="105"/>
      <c r="AK42" s="105"/>
      <c r="AL42" s="105"/>
      <c r="AM42" s="105"/>
      <c r="AN42" s="106"/>
      <c r="AO42" s="107"/>
      <c r="AP42" s="105"/>
      <c r="AQ42" s="105"/>
      <c r="AR42" s="105"/>
      <c r="AS42" s="105"/>
      <c r="AT42" s="105"/>
      <c r="AU42" s="105"/>
      <c r="AV42" s="105"/>
      <c r="AW42" s="228"/>
      <c r="AX42" s="103"/>
      <c r="AY42" s="105"/>
      <c r="AZ42" s="105"/>
      <c r="BA42" s="105"/>
      <c r="BB42" s="105"/>
      <c r="BC42" s="105"/>
      <c r="BD42" s="105"/>
      <c r="BE42" s="105"/>
      <c r="BF42" s="105"/>
      <c r="BG42" s="105"/>
      <c r="BH42" s="105"/>
      <c r="BI42" s="106"/>
      <c r="BJ42" s="107"/>
      <c r="BK42" s="228"/>
      <c r="BL42" s="379" t="str">
        <f t="shared" si="6"/>
        <v/>
      </c>
      <c r="BM42" s="380" t="str">
        <f t="shared" si="7"/>
        <v/>
      </c>
      <c r="BN42" s="380" t="str">
        <f>IFERROR(K42/('Donnees de base'!M42*0.48),"")</f>
        <v/>
      </c>
      <c r="BO42" s="380" t="str">
        <f>IFERROR(L42/('Donnees de base'!M42*0.52),"")</f>
        <v/>
      </c>
      <c r="BP42" s="380" t="str">
        <f>IFERROR(T42/('Donnees de base'!K42*0.48),"")</f>
        <v/>
      </c>
      <c r="BQ42" s="380" t="str">
        <f>IFERROR(U42/('Donnees de base'!K42*0.52),"")</f>
        <v/>
      </c>
      <c r="BR42" s="380" t="str">
        <f>IFERROR(W42/('Donnees de base'!L42*0.48),"")</f>
        <v/>
      </c>
      <c r="BS42" s="380" t="str">
        <f>IFERROR(X42/('Donnees de base'!L42*0.52),"")</f>
        <v/>
      </c>
      <c r="BT42" s="380" t="s">
        <v>309</v>
      </c>
      <c r="BU42" s="381" t="s">
        <v>309</v>
      </c>
      <c r="BV42" s="380" t="s">
        <v>309</v>
      </c>
      <c r="BW42" s="380" t="s">
        <v>309</v>
      </c>
      <c r="BX42" s="380" t="s">
        <v>309</v>
      </c>
      <c r="BY42" s="380" t="s">
        <v>309</v>
      </c>
      <c r="BZ42" s="380" t="s">
        <v>309</v>
      </c>
      <c r="CA42" s="380" t="s">
        <v>309</v>
      </c>
      <c r="CB42" s="380" t="s">
        <v>309</v>
      </c>
      <c r="CC42" s="380" t="s">
        <v>309</v>
      </c>
      <c r="CD42" s="380" t="str">
        <f>IFERROR(AN42/('Donnees de base'!M42*0.48),"")</f>
        <v/>
      </c>
      <c r="CE42" s="380" t="s">
        <v>309</v>
      </c>
      <c r="CF42" s="380" t="s">
        <v>309</v>
      </c>
      <c r="CG42" s="380" t="s">
        <v>309</v>
      </c>
      <c r="CH42" s="382" t="s">
        <v>309</v>
      </c>
      <c r="CI42" s="332"/>
      <c r="CJ42" s="333" t="str">
        <f>IF('Donnees de base'!C42="","",'Donnees de base'!C42)</f>
        <v>DATA</v>
      </c>
      <c r="CK42" s="333" t="str">
        <f>IF('Donnees de base'!D42="","",'Donnees de base'!D42)</f>
        <v/>
      </c>
      <c r="CL42" s="333">
        <f>IF('Donnees de base'!G42="","",'Donnees de base'!G42)</f>
        <v>0</v>
      </c>
      <c r="CM42" s="110"/>
      <c r="CN42" s="383" t="s">
        <v>309</v>
      </c>
      <c r="CO42" s="335">
        <f>IF('Donnees de base'!K42="","",'Donnees de base'!K42)</f>
        <v>0</v>
      </c>
      <c r="CP42" s="423"/>
      <c r="CQ42" s="110"/>
      <c r="CR42" s="110"/>
      <c r="CS42" s="433"/>
      <c r="CT42" s="419">
        <f t="shared" si="8"/>
        <v>0</v>
      </c>
      <c r="CU42" s="389">
        <f t="shared" si="9"/>
        <v>0</v>
      </c>
      <c r="CV42" s="420">
        <f t="shared" si="10"/>
        <v>0</v>
      </c>
      <c r="CW42" s="423"/>
      <c r="CX42" s="110"/>
      <c r="CY42" s="110"/>
      <c r="CZ42" s="424"/>
      <c r="DA42" s="419">
        <f t="shared" si="11"/>
        <v>0</v>
      </c>
      <c r="DB42" s="389">
        <f t="shared" si="12"/>
        <v>0</v>
      </c>
      <c r="DC42" s="420">
        <f t="shared" si="13"/>
        <v>0</v>
      </c>
      <c r="DD42" s="421"/>
      <c r="DE42" s="110"/>
      <c r="DF42" s="110"/>
      <c r="DG42" s="422"/>
      <c r="DH42" s="419">
        <f t="shared" si="14"/>
        <v>0</v>
      </c>
      <c r="DI42" s="389">
        <f t="shared" si="15"/>
        <v>0</v>
      </c>
      <c r="DJ42" s="420">
        <f t="shared" si="16"/>
        <v>0</v>
      </c>
      <c r="DK42" s="423"/>
      <c r="DL42" s="110"/>
      <c r="DM42" s="110"/>
      <c r="DN42" s="424"/>
      <c r="DO42" s="348">
        <f t="shared" si="17"/>
        <v>0</v>
      </c>
      <c r="DP42" s="333">
        <f t="shared" si="18"/>
        <v>0</v>
      </c>
      <c r="DQ42" s="349">
        <f t="shared" si="19"/>
        <v>0</v>
      </c>
      <c r="DR42" s="430">
        <f t="shared" ref="DR42:DS42" si="194">SUM(CT42,DH42)</f>
        <v>0</v>
      </c>
      <c r="DS42" s="399">
        <f t="shared" si="194"/>
        <v>0</v>
      </c>
      <c r="DT42" s="431">
        <f t="shared" si="21"/>
        <v>0</v>
      </c>
      <c r="DU42" s="401">
        <f t="shared" ref="DU42:DV42" si="195">SUM(DA42,DO42)</f>
        <v>0</v>
      </c>
      <c r="DV42" s="399">
        <f t="shared" si="195"/>
        <v>0</v>
      </c>
      <c r="DW42" s="402">
        <f t="shared" si="23"/>
        <v>0</v>
      </c>
      <c r="DX42" s="432">
        <f t="shared" ref="DX42:DY42" si="196">SUM(CP42,CR42,CW42,CY42,DD42,DF42,DK42,DM42)</f>
        <v>0</v>
      </c>
      <c r="DY42" s="351">
        <f t="shared" si="196"/>
        <v>0</v>
      </c>
      <c r="DZ42" s="354">
        <f t="shared" si="25"/>
        <v>0</v>
      </c>
      <c r="EA42" s="531"/>
      <c r="EB42" s="532"/>
      <c r="EC42" s="533"/>
      <c r="ED42" s="530"/>
      <c r="EE42" s="408">
        <f t="shared" si="26"/>
        <v>0</v>
      </c>
      <c r="EF42" s="409">
        <f t="shared" si="27"/>
        <v>0</v>
      </c>
      <c r="EG42" s="410" t="str">
        <f>IFERROR(EF42/'Donnees de base'!E42,"")</f>
        <v/>
      </c>
      <c r="EH42" s="410">
        <f t="shared" si="28"/>
        <v>0</v>
      </c>
      <c r="EI42" s="411" t="str">
        <f>IFERROR(EH42/'Donnees de base'!F42,"")</f>
        <v/>
      </c>
      <c r="EJ42" s="365">
        <f t="shared" si="29"/>
        <v>0</v>
      </c>
      <c r="EK42" s="366" t="str">
        <f>IFERROR(EJ42/'Donnees de base'!G42,"")</f>
        <v/>
      </c>
      <c r="EL42" s="412" t="str">
        <f>IFERROR(DZ42/'Donnees de base'!K42,"")</f>
        <v/>
      </c>
      <c r="EM42" s="413" t="str">
        <f>IFERROR(DZ42/'Donnees de base'!P42,"")</f>
        <v/>
      </c>
      <c r="EN42" s="413" t="str">
        <f>IFERROR(DZ42/'Donnees de base'!T42,"")</f>
        <v/>
      </c>
      <c r="EO42" s="413" t="str">
        <f>IFERROR(EE42/'Donnees de base'!L42,"")</f>
        <v/>
      </c>
      <c r="EP42" s="370" t="str">
        <f>IFERROR(EJ42/('Donnees de base'!K42+'Donnees de base'!L42),"")</f>
        <v/>
      </c>
      <c r="EQ42" s="346"/>
      <c r="ER42" s="525">
        <v>0</v>
      </c>
      <c r="ES42" s="372">
        <f t="shared" si="30"/>
        <v>0</v>
      </c>
      <c r="ET42" s="84"/>
      <c r="EU42" s="84"/>
      <c r="EV42" s="373" t="str">
        <f>IFERROR((((ET42+EU42)*'Donnees de base'!$X$49)-(DZ42+EE42))/((ET42+EU42)*'Donnees de base'!$X$49),"")</f>
        <v/>
      </c>
      <c r="EW42" s="374">
        <f>IFERROR(Jour3!EW42-(ET42+EU42),"")</f>
        <v>0</v>
      </c>
      <c r="EX42" s="421"/>
      <c r="EY42" s="386"/>
      <c r="EZ42" s="110"/>
      <c r="FA42" s="422"/>
      <c r="FB42" s="423"/>
      <c r="FC42" s="110"/>
      <c r="FD42" s="424"/>
      <c r="FE42" s="395"/>
      <c r="FF42" s="415" t="str">
        <f>IFERROR(FE42/'Donnees de base'!AC42,"")</f>
        <v/>
      </c>
      <c r="FG42" s="386"/>
      <c r="FH42" s="415" t="str">
        <f>IFERROR(FG42/'Donnees de base'!AD42,"")</f>
        <v/>
      </c>
      <c r="FI42" s="386"/>
      <c r="FJ42" s="415" t="str">
        <f>IFERROR(FI42/'Donnees de base'!AE42,"")</f>
        <v/>
      </c>
      <c r="FK42" s="386"/>
      <c r="FL42" s="415" t="str">
        <f>IFERROR(FK42/'Donnees de base'!AF42,"")</f>
        <v/>
      </c>
      <c r="FM42" s="386"/>
      <c r="FN42" s="415" t="str">
        <f>IFERROR(FM42/'Donnees de base'!AG42,"")</f>
        <v/>
      </c>
      <c r="FO42" s="416">
        <f t="shared" si="31"/>
        <v>0</v>
      </c>
      <c r="FP42" s="386"/>
      <c r="FQ42" s="415" t="str">
        <f>IFERROR(FP42/'Donnees de base'!AH42,"")</f>
        <v/>
      </c>
      <c r="FR42" s="386"/>
      <c r="FS42" s="415" t="str">
        <f>IFERROR(FR42/'Donnees de base'!AI42,"")</f>
        <v/>
      </c>
      <c r="FT42" s="386"/>
      <c r="FU42" s="415" t="str">
        <f>IFERROR(FT42/'Donnees de base'!AJ42,"")</f>
        <v/>
      </c>
      <c r="FV42" s="416">
        <f t="shared" si="32"/>
        <v>0</v>
      </c>
      <c r="FW42" s="386"/>
      <c r="FX42" s="415" t="str">
        <f>IFERROR(FW42/'Donnees de base'!AK42,"")</f>
        <v/>
      </c>
      <c r="FY42" s="386"/>
      <c r="FZ42" s="415" t="str">
        <f>IFERROR(FY42/'Donnees de base'!AL42,"")</f>
        <v/>
      </c>
      <c r="GA42" s="386"/>
      <c r="GB42" s="415" t="str">
        <f>IFERROR(GA42/'Donnees de base'!AM42,"")</f>
        <v/>
      </c>
      <c r="GC42" s="416">
        <f t="shared" si="33"/>
        <v>0</v>
      </c>
      <c r="GD42" s="386"/>
      <c r="GE42" s="415" t="str">
        <f>IFERROR(GD42/'Donnees de base'!AN42,"")</f>
        <v/>
      </c>
      <c r="GF42" s="101"/>
      <c r="GG42" s="415" t="str">
        <f>IFERROR(GF42/'Donnees de base'!AO42,"")</f>
        <v/>
      </c>
      <c r="GH42" s="386"/>
      <c r="GI42" s="415" t="str">
        <f>IFERROR(GH42/'Donnees de base'!AP42,"")</f>
        <v/>
      </c>
      <c r="GJ42" s="386"/>
      <c r="GK42" s="417" t="str">
        <f>IFERROR(GJ42/'Donnees de base'!AQ42,"")</f>
        <v/>
      </c>
      <c r="GL42" s="418">
        <f t="shared" si="34"/>
        <v>0</v>
      </c>
      <c r="GM42" s="397"/>
      <c r="GN42" s="415" t="str">
        <f>IFERROR(GM42/'Donnees de base'!AS42,"")</f>
        <v/>
      </c>
      <c r="GO42" s="386"/>
      <c r="GP42" s="415" t="str">
        <f>IFERROR(GO42/'Donnees de base'!AT42,"")</f>
        <v/>
      </c>
      <c r="GQ42" s="386"/>
      <c r="GR42" s="415" t="str">
        <f>IFERROR(GQ42/'Donnees de base'!AU42,"")</f>
        <v/>
      </c>
      <c r="GS42" s="386"/>
      <c r="GT42" s="415" t="str">
        <f>IFERROR(GS42/'Donnees de base'!AV42,"")</f>
        <v/>
      </c>
      <c r="GU42" s="386"/>
      <c r="GV42" s="415" t="str">
        <f>IFERROR(GU42/'Donnees de base'!AW42,"")</f>
        <v/>
      </c>
      <c r="GW42" s="416">
        <f t="shared" si="35"/>
        <v>0</v>
      </c>
      <c r="GX42" s="386"/>
      <c r="GY42" s="415" t="str">
        <f>IFERROR(GX42/'Donnees de base'!AX42,"")</f>
        <v/>
      </c>
      <c r="GZ42" s="386"/>
      <c r="HA42" s="415" t="str">
        <f>IFERROR(GZ42/'Donnees de base'!AY42,"")</f>
        <v/>
      </c>
      <c r="HB42" s="386"/>
      <c r="HC42" s="415" t="str">
        <f>IFERROR(HB42/'Donnees de base'!AZ42,"")</f>
        <v/>
      </c>
      <c r="HD42" s="416">
        <f t="shared" si="36"/>
        <v>0</v>
      </c>
      <c r="HE42" s="386"/>
      <c r="HF42" s="415" t="str">
        <f>IFERROR(HE42/'Donnees de base'!BA42,"")</f>
        <v/>
      </c>
      <c r="HG42" s="386"/>
      <c r="HH42" s="415" t="str">
        <f>IFERROR(HG42/'Donnees de base'!BB42,"")</f>
        <v/>
      </c>
      <c r="HI42" s="386"/>
      <c r="HJ42" s="415" t="str">
        <f>IFERROR(HI42/'Donnees de base'!BC42,"")</f>
        <v/>
      </c>
      <c r="HK42" s="416">
        <f t="shared" si="37"/>
        <v>0</v>
      </c>
      <c r="HL42" s="386"/>
      <c r="HM42" s="415" t="str">
        <f>IFERROR(HL42/'Donnees de base'!BD42,"")</f>
        <v/>
      </c>
      <c r="HN42" s="386"/>
      <c r="HO42" s="415" t="str">
        <f>IFERROR(HN42/'Donnees de base'!BE42,"")</f>
        <v/>
      </c>
      <c r="HP42" s="386"/>
      <c r="HQ42" s="415" t="str">
        <f>IFERROR(HP42/'Donnees de base'!BF42,"")</f>
        <v/>
      </c>
      <c r="HR42" s="386"/>
      <c r="HS42" s="417" t="str">
        <f>IFERROR(HR42/'Donnees de base'!BG42,"")</f>
        <v/>
      </c>
      <c r="HT42" s="418">
        <f t="shared" si="38"/>
        <v>0</v>
      </c>
      <c r="HU42" s="397"/>
      <c r="HV42" s="415" t="str">
        <f>IFERROR(HU42/'Donnees de base'!BI42,"")</f>
        <v/>
      </c>
      <c r="HW42" s="386"/>
      <c r="HX42" s="415" t="str">
        <f>IFERROR(HW42/'Donnees de base'!BJ42,"")</f>
        <v/>
      </c>
      <c r="HY42" s="386"/>
      <c r="HZ42" s="415" t="str">
        <f>IFERROR(HY42/'Donnees de base'!BK42,"")</f>
        <v/>
      </c>
      <c r="IA42" s="386"/>
      <c r="IB42" s="415" t="str">
        <f>IFERROR(IA42/'Donnees de base'!BL42,"")</f>
        <v/>
      </c>
      <c r="IC42" s="386"/>
      <c r="ID42" s="415" t="str">
        <f>IFERROR(IC42/'Donnees de base'!BM42,"")</f>
        <v/>
      </c>
      <c r="IE42" s="416">
        <f t="shared" si="39"/>
        <v>0</v>
      </c>
      <c r="IF42" s="386"/>
      <c r="IG42" s="415" t="str">
        <f>IFERROR(IF42/'Donnees de base'!BN42,"")</f>
        <v/>
      </c>
      <c r="IH42" s="386"/>
      <c r="II42" s="415" t="str">
        <f>IFERROR(IH42/'Donnees de base'!BO42,"")</f>
        <v/>
      </c>
      <c r="IJ42" s="386"/>
      <c r="IK42" s="415" t="str">
        <f>IFERROR(IJ42/'Donnees de base'!BP42,"")</f>
        <v/>
      </c>
      <c r="IL42" s="416">
        <f t="shared" si="40"/>
        <v>0</v>
      </c>
      <c r="IM42" s="386"/>
      <c r="IN42" s="415" t="str">
        <f>IFERROR(IM42/'Donnees de base'!BQ42,"")</f>
        <v/>
      </c>
      <c r="IO42" s="386"/>
      <c r="IP42" s="415" t="str">
        <f>IFERROR(IO42/'Donnees de base'!BR42,"")</f>
        <v/>
      </c>
      <c r="IQ42" s="386"/>
      <c r="IR42" s="415" t="str">
        <f>IFERROR(IQ42/'Donnees de base'!BS42,"")</f>
        <v/>
      </c>
      <c r="IS42" s="416">
        <f t="shared" si="41"/>
        <v>0</v>
      </c>
      <c r="IT42" s="386"/>
      <c r="IU42" s="415" t="str">
        <f>IFERROR(IT42/'Donnees de base'!BT42,"")</f>
        <v/>
      </c>
      <c r="IV42" s="386"/>
      <c r="IW42" s="415" t="str">
        <f>IFERROR(IV42/'Donnees de base'!BU42,"")</f>
        <v/>
      </c>
      <c r="IX42" s="386"/>
      <c r="IY42" s="415" t="str">
        <f>IFERROR(IX42/'Donnees de base'!BV42,"")</f>
        <v/>
      </c>
      <c r="IZ42" s="386"/>
      <c r="JA42" s="417" t="str">
        <f>IFERROR(IZ42/'Donnees de base'!BW42,"")</f>
        <v/>
      </c>
      <c r="JB42" s="418">
        <f t="shared" si="42"/>
        <v>0</v>
      </c>
      <c r="JC42" s="397"/>
      <c r="JD42" s="415" t="str">
        <f>IFERROR(JC42/'Donnees de base'!BY42,"")</f>
        <v/>
      </c>
      <c r="JE42" s="386"/>
      <c r="JF42" s="386"/>
      <c r="JG42" s="386"/>
      <c r="JH42" s="386"/>
      <c r="JI42" s="389">
        <f t="shared" si="43"/>
        <v>0</v>
      </c>
      <c r="JJ42" s="417" t="str">
        <f>IFERROR(JI42/('Donnees de base'!CD42-'Donnees de base'!BY42),"")</f>
        <v/>
      </c>
      <c r="JK42" s="418">
        <f t="shared" si="44"/>
        <v>0</v>
      </c>
    </row>
    <row r="43" spans="1:271" ht="15.4">
      <c r="A43" s="214" t="str">
        <f>IF('Donnees de base'!A43="","",'Donnees de base'!A43)</f>
        <v>COUP</v>
      </c>
      <c r="B43" s="215" t="str">
        <f>IF('Donnees de base'!B43="","",'Donnees de base'!B43)</f>
        <v>GPEI</v>
      </c>
      <c r="C43" s="215" t="str">
        <f>IF('Donnees de base'!C43="","",'Donnees de base'!C43)</f>
        <v>DATA</v>
      </c>
      <c r="D43" s="215" t="str">
        <f>IF('Donnees de base'!D43="","",'Donnees de base'!D43)</f>
        <v/>
      </c>
      <c r="E43" s="216" t="str">
        <f>IF('Donnees de base'!H43="","",'Donnees de base'!H43)</f>
        <v/>
      </c>
      <c r="F43" s="227">
        <v>0</v>
      </c>
      <c r="G43" s="228"/>
      <c r="H43" s="229" t="str">
        <f>IF('Donnees de base'!Y43="","",'Donnees de base'!Y43)</f>
        <v/>
      </c>
      <c r="I43" s="106"/>
      <c r="J43" s="230">
        <f t="shared" si="0"/>
        <v>0</v>
      </c>
      <c r="K43" s="105"/>
      <c r="L43" s="106"/>
      <c r="M43" s="230">
        <f t="shared" si="1"/>
        <v>0</v>
      </c>
      <c r="N43" s="105"/>
      <c r="O43" s="105"/>
      <c r="P43" s="231">
        <f t="shared" si="2"/>
        <v>0</v>
      </c>
      <c r="Q43" s="105"/>
      <c r="R43" s="105"/>
      <c r="S43" s="231">
        <f t="shared" si="3"/>
        <v>0</v>
      </c>
      <c r="T43" s="232">
        <f t="shared" ref="T43:U43" si="197">SUM(N43,Q43)</f>
        <v>0</v>
      </c>
      <c r="U43" s="232">
        <f t="shared" si="197"/>
        <v>0</v>
      </c>
      <c r="V43" s="231">
        <f t="shared" si="5"/>
        <v>0</v>
      </c>
      <c r="W43" s="105"/>
      <c r="X43" s="228"/>
      <c r="Y43" s="114"/>
      <c r="Z43" s="115"/>
      <c r="AA43" s="115"/>
      <c r="AB43" s="115"/>
      <c r="AC43" s="116"/>
      <c r="AD43" s="107"/>
      <c r="AE43" s="228"/>
      <c r="AF43" s="103"/>
      <c r="AG43" s="105"/>
      <c r="AH43" s="105"/>
      <c r="AI43" s="105"/>
      <c r="AJ43" s="105"/>
      <c r="AK43" s="105"/>
      <c r="AL43" s="105"/>
      <c r="AM43" s="105"/>
      <c r="AN43" s="106"/>
      <c r="AO43" s="107"/>
      <c r="AP43" s="105"/>
      <c r="AQ43" s="105"/>
      <c r="AR43" s="105"/>
      <c r="AS43" s="105"/>
      <c r="AT43" s="105"/>
      <c r="AU43" s="105"/>
      <c r="AV43" s="105"/>
      <c r="AW43" s="228"/>
      <c r="AX43" s="103"/>
      <c r="AY43" s="105"/>
      <c r="AZ43" s="105"/>
      <c r="BA43" s="105"/>
      <c r="BB43" s="105"/>
      <c r="BC43" s="105"/>
      <c r="BD43" s="105"/>
      <c r="BE43" s="105"/>
      <c r="BF43" s="105"/>
      <c r="BG43" s="105"/>
      <c r="BH43" s="105"/>
      <c r="BI43" s="106"/>
      <c r="BJ43" s="107"/>
      <c r="BK43" s="228"/>
      <c r="BL43" s="379" t="str">
        <f t="shared" si="6"/>
        <v/>
      </c>
      <c r="BM43" s="380" t="str">
        <f t="shared" si="7"/>
        <v/>
      </c>
      <c r="BN43" s="380" t="str">
        <f>IFERROR(K43/('Donnees de base'!M43*0.48),"")</f>
        <v/>
      </c>
      <c r="BO43" s="380" t="str">
        <f>IFERROR(L43/('Donnees de base'!M43*0.52),"")</f>
        <v/>
      </c>
      <c r="BP43" s="380" t="str">
        <f>IFERROR(T43/('Donnees de base'!K43*0.48),"")</f>
        <v/>
      </c>
      <c r="BQ43" s="380" t="str">
        <f>IFERROR(U43/('Donnees de base'!K43*0.52),"")</f>
        <v/>
      </c>
      <c r="BR43" s="380" t="str">
        <f>IFERROR(W43/('Donnees de base'!L43*0.48),"")</f>
        <v/>
      </c>
      <c r="BS43" s="380" t="str">
        <f>IFERROR(X43/('Donnees de base'!L43*0.52),"")</f>
        <v/>
      </c>
      <c r="BT43" s="380" t="s">
        <v>309</v>
      </c>
      <c r="BU43" s="381" t="s">
        <v>309</v>
      </c>
      <c r="BV43" s="380" t="s">
        <v>309</v>
      </c>
      <c r="BW43" s="380" t="s">
        <v>309</v>
      </c>
      <c r="BX43" s="380" t="s">
        <v>309</v>
      </c>
      <c r="BY43" s="380" t="s">
        <v>309</v>
      </c>
      <c r="BZ43" s="380" t="s">
        <v>309</v>
      </c>
      <c r="CA43" s="380" t="s">
        <v>309</v>
      </c>
      <c r="CB43" s="380" t="s">
        <v>309</v>
      </c>
      <c r="CC43" s="380" t="s">
        <v>309</v>
      </c>
      <c r="CD43" s="380" t="str">
        <f>IFERROR(AN43/('Donnees de base'!M43*0.48),"")</f>
        <v/>
      </c>
      <c r="CE43" s="380" t="s">
        <v>309</v>
      </c>
      <c r="CF43" s="380" t="s">
        <v>309</v>
      </c>
      <c r="CG43" s="380" t="s">
        <v>309</v>
      </c>
      <c r="CH43" s="382" t="s">
        <v>309</v>
      </c>
      <c r="CI43" s="332"/>
      <c r="CJ43" s="333" t="str">
        <f>IF('Donnees de base'!C43="","",'Donnees de base'!C43)</f>
        <v>DATA</v>
      </c>
      <c r="CK43" s="333" t="str">
        <f>IF('Donnees de base'!D43="","",'Donnees de base'!D43)</f>
        <v/>
      </c>
      <c r="CL43" s="333">
        <f>IF('Donnees de base'!G43="","",'Donnees de base'!G43)</f>
        <v>0</v>
      </c>
      <c r="CM43" s="110"/>
      <c r="CN43" s="383" t="s">
        <v>309</v>
      </c>
      <c r="CO43" s="335">
        <f>IF('Donnees de base'!K43="","",'Donnees de base'!K43)</f>
        <v>0</v>
      </c>
      <c r="CP43" s="423"/>
      <c r="CQ43" s="110"/>
      <c r="CR43" s="110"/>
      <c r="CS43" s="433"/>
      <c r="CT43" s="419">
        <f t="shared" si="8"/>
        <v>0</v>
      </c>
      <c r="CU43" s="389">
        <f t="shared" si="9"/>
        <v>0</v>
      </c>
      <c r="CV43" s="420">
        <f t="shared" si="10"/>
        <v>0</v>
      </c>
      <c r="CW43" s="423"/>
      <c r="CX43" s="110"/>
      <c r="CY43" s="110"/>
      <c r="CZ43" s="424"/>
      <c r="DA43" s="419">
        <f t="shared" si="11"/>
        <v>0</v>
      </c>
      <c r="DB43" s="389">
        <f t="shared" si="12"/>
        <v>0</v>
      </c>
      <c r="DC43" s="420">
        <f t="shared" si="13"/>
        <v>0</v>
      </c>
      <c r="DD43" s="421"/>
      <c r="DE43" s="110"/>
      <c r="DF43" s="110"/>
      <c r="DG43" s="422"/>
      <c r="DH43" s="419">
        <f t="shared" si="14"/>
        <v>0</v>
      </c>
      <c r="DI43" s="389">
        <f t="shared" si="15"/>
        <v>0</v>
      </c>
      <c r="DJ43" s="420">
        <f t="shared" si="16"/>
        <v>0</v>
      </c>
      <c r="DK43" s="423"/>
      <c r="DL43" s="110"/>
      <c r="DM43" s="110"/>
      <c r="DN43" s="424"/>
      <c r="DO43" s="348">
        <f t="shared" si="17"/>
        <v>0</v>
      </c>
      <c r="DP43" s="333">
        <f t="shared" si="18"/>
        <v>0</v>
      </c>
      <c r="DQ43" s="349">
        <f t="shared" si="19"/>
        <v>0</v>
      </c>
      <c r="DR43" s="430">
        <f t="shared" ref="DR43:DS43" si="198">SUM(CT43,DH43)</f>
        <v>0</v>
      </c>
      <c r="DS43" s="399">
        <f t="shared" si="198"/>
        <v>0</v>
      </c>
      <c r="DT43" s="431">
        <f t="shared" si="21"/>
        <v>0</v>
      </c>
      <c r="DU43" s="401">
        <f t="shared" ref="DU43:DV43" si="199">SUM(DA43,DO43)</f>
        <v>0</v>
      </c>
      <c r="DV43" s="399">
        <f t="shared" si="199"/>
        <v>0</v>
      </c>
      <c r="DW43" s="402">
        <f t="shared" si="23"/>
        <v>0</v>
      </c>
      <c r="DX43" s="432">
        <f t="shared" ref="DX43:DY43" si="200">SUM(CP43,CR43,CW43,CY43,DD43,DF43,DK43,DM43)</f>
        <v>0</v>
      </c>
      <c r="DY43" s="351">
        <f t="shared" si="200"/>
        <v>0</v>
      </c>
      <c r="DZ43" s="354">
        <f t="shared" si="25"/>
        <v>0</v>
      </c>
      <c r="EA43" s="531"/>
      <c r="EB43" s="532"/>
      <c r="EC43" s="533"/>
      <c r="ED43" s="530"/>
      <c r="EE43" s="408">
        <f t="shared" si="26"/>
        <v>0</v>
      </c>
      <c r="EF43" s="409">
        <f t="shared" si="27"/>
        <v>0</v>
      </c>
      <c r="EG43" s="410" t="str">
        <f>IFERROR(EF43/'Donnees de base'!E43,"")</f>
        <v/>
      </c>
      <c r="EH43" s="410">
        <f t="shared" si="28"/>
        <v>0</v>
      </c>
      <c r="EI43" s="411" t="str">
        <f>IFERROR(EH43/'Donnees de base'!F43,"")</f>
        <v/>
      </c>
      <c r="EJ43" s="365">
        <f t="shared" si="29"/>
        <v>0</v>
      </c>
      <c r="EK43" s="366" t="str">
        <f>IFERROR(EJ43/'Donnees de base'!G43,"")</f>
        <v/>
      </c>
      <c r="EL43" s="412" t="str">
        <f>IFERROR(DZ43/'Donnees de base'!K43,"")</f>
        <v/>
      </c>
      <c r="EM43" s="413" t="str">
        <f>IFERROR(DZ43/'Donnees de base'!P43,"")</f>
        <v/>
      </c>
      <c r="EN43" s="413" t="str">
        <f>IFERROR(DZ43/'Donnees de base'!T43,"")</f>
        <v/>
      </c>
      <c r="EO43" s="413" t="str">
        <f>IFERROR(EE43/'Donnees de base'!L43,"")</f>
        <v/>
      </c>
      <c r="EP43" s="370" t="str">
        <f>IFERROR(EJ43/('Donnees de base'!K43+'Donnees de base'!L43),"")</f>
        <v/>
      </c>
      <c r="EQ43" s="346"/>
      <c r="ER43" s="525">
        <v>0</v>
      </c>
      <c r="ES43" s="372">
        <f t="shared" si="30"/>
        <v>0</v>
      </c>
      <c r="ET43" s="84"/>
      <c r="EU43" s="84"/>
      <c r="EV43" s="373" t="str">
        <f>IFERROR((((ET43+EU43)*'Donnees de base'!$X$49)-(DZ43+EE43))/((ET43+EU43)*'Donnees de base'!$X$49),"")</f>
        <v/>
      </c>
      <c r="EW43" s="374">
        <f>IFERROR(Jour3!EW43-(ET43+EU43),"")</f>
        <v>0</v>
      </c>
      <c r="EX43" s="421"/>
      <c r="EY43" s="110"/>
      <c r="EZ43" s="110"/>
      <c r="FA43" s="396"/>
      <c r="FB43" s="397"/>
      <c r="FC43" s="110"/>
      <c r="FD43" s="391"/>
      <c r="FE43" s="395"/>
      <c r="FF43" s="415" t="str">
        <f>IFERROR(FE43/'Donnees de base'!AC43,"")</f>
        <v/>
      </c>
      <c r="FG43" s="386"/>
      <c r="FH43" s="415" t="str">
        <f>IFERROR(FG43/'Donnees de base'!AD43,"")</f>
        <v/>
      </c>
      <c r="FI43" s="386"/>
      <c r="FJ43" s="415" t="str">
        <f>IFERROR(FI43/'Donnees de base'!AE43,"")</f>
        <v/>
      </c>
      <c r="FK43" s="386"/>
      <c r="FL43" s="415" t="str">
        <f>IFERROR(FK43/'Donnees de base'!AF43,"")</f>
        <v/>
      </c>
      <c r="FM43" s="386"/>
      <c r="FN43" s="415" t="str">
        <f>IFERROR(FM43/'Donnees de base'!AG43,"")</f>
        <v/>
      </c>
      <c r="FO43" s="416">
        <f t="shared" si="31"/>
        <v>0</v>
      </c>
      <c r="FP43" s="386"/>
      <c r="FQ43" s="415" t="str">
        <f>IFERROR(FP43/'Donnees de base'!AH43,"")</f>
        <v/>
      </c>
      <c r="FR43" s="386"/>
      <c r="FS43" s="415" t="str">
        <f>IFERROR(FR43/'Donnees de base'!AI43,"")</f>
        <v/>
      </c>
      <c r="FT43" s="386"/>
      <c r="FU43" s="415" t="str">
        <f>IFERROR(FT43/'Donnees de base'!AJ43,"")</f>
        <v/>
      </c>
      <c r="FV43" s="416">
        <f t="shared" si="32"/>
        <v>0</v>
      </c>
      <c r="FW43" s="386"/>
      <c r="FX43" s="415" t="str">
        <f>IFERROR(FW43/'Donnees de base'!AK43,"")</f>
        <v/>
      </c>
      <c r="FY43" s="386"/>
      <c r="FZ43" s="415" t="str">
        <f>IFERROR(FY43/'Donnees de base'!AL43,"")</f>
        <v/>
      </c>
      <c r="GA43" s="386"/>
      <c r="GB43" s="415" t="str">
        <f>IFERROR(GA43/'Donnees de base'!AM43,"")</f>
        <v/>
      </c>
      <c r="GC43" s="416">
        <f t="shared" si="33"/>
        <v>0</v>
      </c>
      <c r="GD43" s="386"/>
      <c r="GE43" s="415" t="str">
        <f>IFERROR(GD43/'Donnees de base'!AN43,"")</f>
        <v/>
      </c>
      <c r="GF43" s="101"/>
      <c r="GG43" s="415" t="str">
        <f>IFERROR(GF43/'Donnees de base'!AO43,"")</f>
        <v/>
      </c>
      <c r="GH43" s="386"/>
      <c r="GI43" s="415" t="str">
        <f>IFERROR(GH43/'Donnees de base'!AP43,"")</f>
        <v/>
      </c>
      <c r="GJ43" s="386"/>
      <c r="GK43" s="417" t="str">
        <f>IFERROR(GJ43/'Donnees de base'!AQ43,"")</f>
        <v/>
      </c>
      <c r="GL43" s="418">
        <f t="shared" si="34"/>
        <v>0</v>
      </c>
      <c r="GM43" s="397"/>
      <c r="GN43" s="415" t="str">
        <f>IFERROR(GM43/'Donnees de base'!AS43,"")</f>
        <v/>
      </c>
      <c r="GO43" s="386"/>
      <c r="GP43" s="415" t="str">
        <f>IFERROR(GO43/'Donnees de base'!AT43,"")</f>
        <v/>
      </c>
      <c r="GQ43" s="386"/>
      <c r="GR43" s="415" t="str">
        <f>IFERROR(GQ43/'Donnees de base'!AU43,"")</f>
        <v/>
      </c>
      <c r="GS43" s="386"/>
      <c r="GT43" s="415" t="str">
        <f>IFERROR(GS43/'Donnees de base'!AV43,"")</f>
        <v/>
      </c>
      <c r="GU43" s="386"/>
      <c r="GV43" s="415" t="str">
        <f>IFERROR(GU43/'Donnees de base'!AW43,"")</f>
        <v/>
      </c>
      <c r="GW43" s="416">
        <f t="shared" si="35"/>
        <v>0</v>
      </c>
      <c r="GX43" s="386"/>
      <c r="GY43" s="415" t="str">
        <f>IFERROR(GX43/'Donnees de base'!AX43,"")</f>
        <v/>
      </c>
      <c r="GZ43" s="386"/>
      <c r="HA43" s="415" t="str">
        <f>IFERROR(GZ43/'Donnees de base'!AY43,"")</f>
        <v/>
      </c>
      <c r="HB43" s="386"/>
      <c r="HC43" s="415" t="str">
        <f>IFERROR(HB43/'Donnees de base'!AZ43,"")</f>
        <v/>
      </c>
      <c r="HD43" s="416">
        <f t="shared" si="36"/>
        <v>0</v>
      </c>
      <c r="HE43" s="386"/>
      <c r="HF43" s="415" t="str">
        <f>IFERROR(HE43/'Donnees de base'!BA43,"")</f>
        <v/>
      </c>
      <c r="HG43" s="386"/>
      <c r="HH43" s="415" t="str">
        <f>IFERROR(HG43/'Donnees de base'!BB43,"")</f>
        <v/>
      </c>
      <c r="HI43" s="386"/>
      <c r="HJ43" s="415" t="str">
        <f>IFERROR(HI43/'Donnees de base'!BC43,"")</f>
        <v/>
      </c>
      <c r="HK43" s="416">
        <f t="shared" si="37"/>
        <v>0</v>
      </c>
      <c r="HL43" s="386"/>
      <c r="HM43" s="415" t="str">
        <f>IFERROR(HL43/'Donnees de base'!BD43,"")</f>
        <v/>
      </c>
      <c r="HN43" s="386"/>
      <c r="HO43" s="415" t="str">
        <f>IFERROR(HN43/'Donnees de base'!BE43,"")</f>
        <v/>
      </c>
      <c r="HP43" s="386"/>
      <c r="HQ43" s="415" t="str">
        <f>IFERROR(HP43/'Donnees de base'!BF43,"")</f>
        <v/>
      </c>
      <c r="HR43" s="386"/>
      <c r="HS43" s="417" t="str">
        <f>IFERROR(HR43/'Donnees de base'!BG43,"")</f>
        <v/>
      </c>
      <c r="HT43" s="418">
        <f t="shared" si="38"/>
        <v>0</v>
      </c>
      <c r="HU43" s="397"/>
      <c r="HV43" s="415" t="str">
        <f>IFERROR(HU43/'Donnees de base'!BI43,"")</f>
        <v/>
      </c>
      <c r="HW43" s="386"/>
      <c r="HX43" s="415" t="str">
        <f>IFERROR(HW43/'Donnees de base'!BJ43,"")</f>
        <v/>
      </c>
      <c r="HY43" s="386"/>
      <c r="HZ43" s="415" t="str">
        <f>IFERROR(HY43/'Donnees de base'!BK43,"")</f>
        <v/>
      </c>
      <c r="IA43" s="386"/>
      <c r="IB43" s="415" t="str">
        <f>IFERROR(IA43/'Donnees de base'!BL43,"")</f>
        <v/>
      </c>
      <c r="IC43" s="386"/>
      <c r="ID43" s="415" t="str">
        <f>IFERROR(IC43/'Donnees de base'!BM43,"")</f>
        <v/>
      </c>
      <c r="IE43" s="416">
        <f t="shared" si="39"/>
        <v>0</v>
      </c>
      <c r="IF43" s="386"/>
      <c r="IG43" s="415" t="str">
        <f>IFERROR(IF43/'Donnees de base'!BN43,"")</f>
        <v/>
      </c>
      <c r="IH43" s="386"/>
      <c r="II43" s="415" t="str">
        <f>IFERROR(IH43/'Donnees de base'!BO43,"")</f>
        <v/>
      </c>
      <c r="IJ43" s="386"/>
      <c r="IK43" s="415" t="str">
        <f>IFERROR(IJ43/'Donnees de base'!BP43,"")</f>
        <v/>
      </c>
      <c r="IL43" s="416">
        <f t="shared" si="40"/>
        <v>0</v>
      </c>
      <c r="IM43" s="386"/>
      <c r="IN43" s="415" t="str">
        <f>IFERROR(IM43/'Donnees de base'!BQ43,"")</f>
        <v/>
      </c>
      <c r="IO43" s="386"/>
      <c r="IP43" s="415" t="str">
        <f>IFERROR(IO43/'Donnees de base'!BR43,"")</f>
        <v/>
      </c>
      <c r="IQ43" s="386"/>
      <c r="IR43" s="415" t="str">
        <f>IFERROR(IQ43/'Donnees de base'!BS43,"")</f>
        <v/>
      </c>
      <c r="IS43" s="416">
        <f t="shared" si="41"/>
        <v>0</v>
      </c>
      <c r="IT43" s="386"/>
      <c r="IU43" s="415" t="str">
        <f>IFERROR(IT43/'Donnees de base'!BT43,"")</f>
        <v/>
      </c>
      <c r="IV43" s="386"/>
      <c r="IW43" s="415" t="str">
        <f>IFERROR(IV43/'Donnees de base'!BU43,"")</f>
        <v/>
      </c>
      <c r="IX43" s="386"/>
      <c r="IY43" s="415" t="str">
        <f>IFERROR(IX43/'Donnees de base'!BV43,"")</f>
        <v/>
      </c>
      <c r="IZ43" s="386"/>
      <c r="JA43" s="417" t="str">
        <f>IFERROR(IZ43/'Donnees de base'!BW43,"")</f>
        <v/>
      </c>
      <c r="JB43" s="418">
        <f t="shared" si="42"/>
        <v>0</v>
      </c>
      <c r="JC43" s="397"/>
      <c r="JD43" s="415" t="str">
        <f>IFERROR(JC43/'Donnees de base'!BY43,"")</f>
        <v/>
      </c>
      <c r="JE43" s="386"/>
      <c r="JF43" s="386"/>
      <c r="JG43" s="386"/>
      <c r="JH43" s="386"/>
      <c r="JI43" s="389">
        <f t="shared" si="43"/>
        <v>0</v>
      </c>
      <c r="JJ43" s="417" t="str">
        <f>IFERROR(JI43/('Donnees de base'!CD43-'Donnees de base'!BY43),"")</f>
        <v/>
      </c>
      <c r="JK43" s="418">
        <f t="shared" si="44"/>
        <v>0</v>
      </c>
    </row>
    <row r="44" spans="1:271" ht="15.4">
      <c r="A44" s="214" t="str">
        <f>IF('Donnees de base'!A44="","",'Donnees de base'!A44)</f>
        <v>COUP</v>
      </c>
      <c r="B44" s="215" t="str">
        <f>IF('Donnees de base'!B44="","",'Donnees de base'!B44)</f>
        <v>GPEI</v>
      </c>
      <c r="C44" s="215" t="str">
        <f>IF('Donnees de base'!C44="","",'Donnees de base'!C44)</f>
        <v>DATA</v>
      </c>
      <c r="D44" s="215" t="str">
        <f>IF('Donnees de base'!D44="","",'Donnees de base'!D44)</f>
        <v/>
      </c>
      <c r="E44" s="216" t="str">
        <f>IF('Donnees de base'!H44="","",'Donnees de base'!H44)</f>
        <v/>
      </c>
      <c r="F44" s="227">
        <v>0</v>
      </c>
      <c r="G44" s="228"/>
      <c r="H44" s="229" t="str">
        <f>IF('Donnees de base'!Y44="","",'Donnees de base'!Y44)</f>
        <v/>
      </c>
      <c r="I44" s="106"/>
      <c r="J44" s="230">
        <f t="shared" si="0"/>
        <v>0</v>
      </c>
      <c r="K44" s="105"/>
      <c r="L44" s="106"/>
      <c r="M44" s="230">
        <f t="shared" si="1"/>
        <v>0</v>
      </c>
      <c r="N44" s="105"/>
      <c r="O44" s="105"/>
      <c r="P44" s="231">
        <f t="shared" si="2"/>
        <v>0</v>
      </c>
      <c r="Q44" s="105"/>
      <c r="R44" s="105"/>
      <c r="S44" s="231">
        <f t="shared" si="3"/>
        <v>0</v>
      </c>
      <c r="T44" s="232">
        <f t="shared" ref="T44:U44" si="201">SUM(N44,Q44)</f>
        <v>0</v>
      </c>
      <c r="U44" s="232">
        <f t="shared" si="201"/>
        <v>0</v>
      </c>
      <c r="V44" s="231">
        <f t="shared" si="5"/>
        <v>0</v>
      </c>
      <c r="W44" s="105"/>
      <c r="X44" s="228"/>
      <c r="Y44" s="114"/>
      <c r="Z44" s="115"/>
      <c r="AA44" s="115"/>
      <c r="AB44" s="115"/>
      <c r="AC44" s="116"/>
      <c r="AD44" s="107"/>
      <c r="AE44" s="228"/>
      <c r="AF44" s="103"/>
      <c r="AG44" s="105"/>
      <c r="AH44" s="105"/>
      <c r="AI44" s="105"/>
      <c r="AJ44" s="105"/>
      <c r="AK44" s="105"/>
      <c r="AL44" s="105"/>
      <c r="AM44" s="105"/>
      <c r="AN44" s="106"/>
      <c r="AO44" s="107"/>
      <c r="AP44" s="105"/>
      <c r="AQ44" s="105"/>
      <c r="AR44" s="105"/>
      <c r="AS44" s="105"/>
      <c r="AT44" s="105"/>
      <c r="AU44" s="105"/>
      <c r="AV44" s="105"/>
      <c r="AW44" s="228"/>
      <c r="AX44" s="103"/>
      <c r="AY44" s="105"/>
      <c r="AZ44" s="105"/>
      <c r="BA44" s="105"/>
      <c r="BB44" s="105"/>
      <c r="BC44" s="105"/>
      <c r="BD44" s="105"/>
      <c r="BE44" s="105"/>
      <c r="BF44" s="105"/>
      <c r="BG44" s="105"/>
      <c r="BH44" s="105"/>
      <c r="BI44" s="106"/>
      <c r="BJ44" s="107"/>
      <c r="BK44" s="228"/>
      <c r="BL44" s="379" t="str">
        <f t="shared" si="6"/>
        <v/>
      </c>
      <c r="BM44" s="380" t="str">
        <f t="shared" si="7"/>
        <v/>
      </c>
      <c r="BN44" s="380" t="str">
        <f>IFERROR(K44/('Donnees de base'!M44*0.48),"")</f>
        <v/>
      </c>
      <c r="BO44" s="380" t="str">
        <f>IFERROR(L44/('Donnees de base'!M44*0.52),"")</f>
        <v/>
      </c>
      <c r="BP44" s="380" t="str">
        <f>IFERROR(T44/('Donnees de base'!K44*0.48),"")</f>
        <v/>
      </c>
      <c r="BQ44" s="380" t="str">
        <f>IFERROR(U44/('Donnees de base'!K44*0.52),"")</f>
        <v/>
      </c>
      <c r="BR44" s="380" t="str">
        <f>IFERROR(W44/('Donnees de base'!L44*0.48),"")</f>
        <v/>
      </c>
      <c r="BS44" s="380" t="str">
        <f>IFERROR(X44/('Donnees de base'!L44*0.52),"")</f>
        <v/>
      </c>
      <c r="BT44" s="380" t="s">
        <v>309</v>
      </c>
      <c r="BU44" s="381" t="s">
        <v>309</v>
      </c>
      <c r="BV44" s="380" t="s">
        <v>309</v>
      </c>
      <c r="BW44" s="380" t="s">
        <v>309</v>
      </c>
      <c r="BX44" s="380" t="s">
        <v>309</v>
      </c>
      <c r="BY44" s="380" t="s">
        <v>309</v>
      </c>
      <c r="BZ44" s="380" t="s">
        <v>309</v>
      </c>
      <c r="CA44" s="380" t="s">
        <v>309</v>
      </c>
      <c r="CB44" s="380" t="s">
        <v>309</v>
      </c>
      <c r="CC44" s="380" t="s">
        <v>309</v>
      </c>
      <c r="CD44" s="380" t="str">
        <f>IFERROR(AN44/('Donnees de base'!M44*0.48),"")</f>
        <v/>
      </c>
      <c r="CE44" s="380" t="s">
        <v>309</v>
      </c>
      <c r="CF44" s="380" t="s">
        <v>309</v>
      </c>
      <c r="CG44" s="380" t="s">
        <v>309</v>
      </c>
      <c r="CH44" s="382" t="s">
        <v>309</v>
      </c>
      <c r="CI44" s="332"/>
      <c r="CJ44" s="333" t="str">
        <f>IF('Donnees de base'!C44="","",'Donnees de base'!C44)</f>
        <v>DATA</v>
      </c>
      <c r="CK44" s="333" t="str">
        <f>IF('Donnees de base'!D44="","",'Donnees de base'!D44)</f>
        <v/>
      </c>
      <c r="CL44" s="333">
        <f>IF('Donnees de base'!G44="","",'Donnees de base'!G44)</f>
        <v>0</v>
      </c>
      <c r="CM44" s="110"/>
      <c r="CN44" s="383" t="s">
        <v>309</v>
      </c>
      <c r="CO44" s="335">
        <f>IF('Donnees de base'!K44="","",'Donnees de base'!K44)</f>
        <v>0</v>
      </c>
      <c r="CP44" s="423"/>
      <c r="CQ44" s="110"/>
      <c r="CR44" s="110"/>
      <c r="CS44" s="433"/>
      <c r="CT44" s="419">
        <f t="shared" si="8"/>
        <v>0</v>
      </c>
      <c r="CU44" s="389">
        <f t="shared" si="9"/>
        <v>0</v>
      </c>
      <c r="CV44" s="420">
        <f t="shared" si="10"/>
        <v>0</v>
      </c>
      <c r="CW44" s="423"/>
      <c r="CX44" s="110"/>
      <c r="CY44" s="110"/>
      <c r="CZ44" s="424"/>
      <c r="DA44" s="419">
        <f t="shared" si="11"/>
        <v>0</v>
      </c>
      <c r="DB44" s="389">
        <f t="shared" si="12"/>
        <v>0</v>
      </c>
      <c r="DC44" s="420">
        <f t="shared" si="13"/>
        <v>0</v>
      </c>
      <c r="DD44" s="421"/>
      <c r="DE44" s="110"/>
      <c r="DF44" s="110"/>
      <c r="DG44" s="422"/>
      <c r="DH44" s="419">
        <f t="shared" si="14"/>
        <v>0</v>
      </c>
      <c r="DI44" s="389">
        <f t="shared" si="15"/>
        <v>0</v>
      </c>
      <c r="DJ44" s="420">
        <f t="shared" si="16"/>
        <v>0</v>
      </c>
      <c r="DK44" s="423"/>
      <c r="DL44" s="110"/>
      <c r="DM44" s="110"/>
      <c r="DN44" s="424"/>
      <c r="DO44" s="348">
        <f t="shared" si="17"/>
        <v>0</v>
      </c>
      <c r="DP44" s="333">
        <f t="shared" si="18"/>
        <v>0</v>
      </c>
      <c r="DQ44" s="349">
        <f t="shared" si="19"/>
        <v>0</v>
      </c>
      <c r="DR44" s="430">
        <f t="shared" ref="DR44:DS44" si="202">SUM(CT44,DH44)</f>
        <v>0</v>
      </c>
      <c r="DS44" s="399">
        <f t="shared" si="202"/>
        <v>0</v>
      </c>
      <c r="DT44" s="431">
        <f t="shared" si="21"/>
        <v>0</v>
      </c>
      <c r="DU44" s="401">
        <f t="shared" ref="DU44:DV44" si="203">SUM(DA44,DO44)</f>
        <v>0</v>
      </c>
      <c r="DV44" s="399">
        <f t="shared" si="203"/>
        <v>0</v>
      </c>
      <c r="DW44" s="402">
        <f t="shared" si="23"/>
        <v>0</v>
      </c>
      <c r="DX44" s="432">
        <f t="shared" ref="DX44:DY44" si="204">SUM(CP44,CR44,CW44,CY44,DD44,DF44,DK44,DM44)</f>
        <v>0</v>
      </c>
      <c r="DY44" s="351">
        <f t="shared" si="204"/>
        <v>0</v>
      </c>
      <c r="DZ44" s="354">
        <f t="shared" si="25"/>
        <v>0</v>
      </c>
      <c r="EA44" s="531"/>
      <c r="EB44" s="532"/>
      <c r="EC44" s="533"/>
      <c r="ED44" s="530"/>
      <c r="EE44" s="408">
        <f t="shared" si="26"/>
        <v>0</v>
      </c>
      <c r="EF44" s="409">
        <f t="shared" si="27"/>
        <v>0</v>
      </c>
      <c r="EG44" s="410" t="str">
        <f>IFERROR(EF44/'Donnees de base'!E44,"")</f>
        <v/>
      </c>
      <c r="EH44" s="410">
        <f t="shared" si="28"/>
        <v>0</v>
      </c>
      <c r="EI44" s="411" t="str">
        <f>IFERROR(EH44/'Donnees de base'!F44,"")</f>
        <v/>
      </c>
      <c r="EJ44" s="365">
        <f t="shared" si="29"/>
        <v>0</v>
      </c>
      <c r="EK44" s="366" t="str">
        <f>IFERROR(EJ44/'Donnees de base'!G44,"")</f>
        <v/>
      </c>
      <c r="EL44" s="412" t="str">
        <f>IFERROR(DZ44/'Donnees de base'!K44,"")</f>
        <v/>
      </c>
      <c r="EM44" s="413" t="str">
        <f>IFERROR(DZ44/'Donnees de base'!P44,"")</f>
        <v/>
      </c>
      <c r="EN44" s="413" t="str">
        <f>IFERROR(DZ44/'Donnees de base'!T44,"")</f>
        <v/>
      </c>
      <c r="EO44" s="413" t="str">
        <f>IFERROR(EE44/'Donnees de base'!L44,"")</f>
        <v/>
      </c>
      <c r="EP44" s="370" t="str">
        <f>IFERROR(EJ44/('Donnees de base'!K44+'Donnees de base'!L44),"")</f>
        <v/>
      </c>
      <c r="EQ44" s="346"/>
      <c r="ER44" s="525">
        <v>0</v>
      </c>
      <c r="ES44" s="372">
        <f t="shared" si="30"/>
        <v>0</v>
      </c>
      <c r="ET44" s="84"/>
      <c r="EU44" s="84"/>
      <c r="EV44" s="373" t="str">
        <f>IFERROR((((ET44+EU44)*'Donnees de base'!$X$49)-(DZ44+EE44))/((ET44+EU44)*'Donnees de base'!$X$49),"")</f>
        <v/>
      </c>
      <c r="EW44" s="374">
        <f>IFERROR(Jour3!EW44-(ET44+EU44),"")</f>
        <v>0</v>
      </c>
      <c r="EX44" s="421"/>
      <c r="EY44" s="110"/>
      <c r="EZ44" s="110"/>
      <c r="FA44" s="396"/>
      <c r="FB44" s="423"/>
      <c r="FC44" s="110"/>
      <c r="FD44" s="424"/>
      <c r="FE44" s="395"/>
      <c r="FF44" s="415" t="str">
        <f>IFERROR(FE44/'Donnees de base'!AC44,"")</f>
        <v/>
      </c>
      <c r="FG44" s="386"/>
      <c r="FH44" s="415" t="str">
        <f>IFERROR(FG44/'Donnees de base'!AD44,"")</f>
        <v/>
      </c>
      <c r="FI44" s="386"/>
      <c r="FJ44" s="415" t="str">
        <f>IFERROR(FI44/'Donnees de base'!AE44,"")</f>
        <v/>
      </c>
      <c r="FK44" s="386"/>
      <c r="FL44" s="415" t="str">
        <f>IFERROR(FK44/'Donnees de base'!AF44,"")</f>
        <v/>
      </c>
      <c r="FM44" s="386"/>
      <c r="FN44" s="415" t="str">
        <f>IFERROR(FM44/'Donnees de base'!AG44,"")</f>
        <v/>
      </c>
      <c r="FO44" s="416">
        <f t="shared" si="31"/>
        <v>0</v>
      </c>
      <c r="FP44" s="386"/>
      <c r="FQ44" s="415" t="str">
        <f>IFERROR(FP44/'Donnees de base'!AH44,"")</f>
        <v/>
      </c>
      <c r="FR44" s="386"/>
      <c r="FS44" s="415" t="str">
        <f>IFERROR(FR44/'Donnees de base'!AI44,"")</f>
        <v/>
      </c>
      <c r="FT44" s="386"/>
      <c r="FU44" s="415" t="str">
        <f>IFERROR(FT44/'Donnees de base'!AJ44,"")</f>
        <v/>
      </c>
      <c r="FV44" s="416">
        <f t="shared" si="32"/>
        <v>0</v>
      </c>
      <c r="FW44" s="386"/>
      <c r="FX44" s="415" t="str">
        <f>IFERROR(FW44/'Donnees de base'!AK44,"")</f>
        <v/>
      </c>
      <c r="FY44" s="386"/>
      <c r="FZ44" s="415" t="str">
        <f>IFERROR(FY44/'Donnees de base'!AL44,"")</f>
        <v/>
      </c>
      <c r="GA44" s="386"/>
      <c r="GB44" s="415" t="str">
        <f>IFERROR(GA44/'Donnees de base'!AM44,"")</f>
        <v/>
      </c>
      <c r="GC44" s="416">
        <f t="shared" si="33"/>
        <v>0</v>
      </c>
      <c r="GD44" s="386"/>
      <c r="GE44" s="415" t="str">
        <f>IFERROR(GD44/'Donnees de base'!AN44,"")</f>
        <v/>
      </c>
      <c r="GF44" s="101"/>
      <c r="GG44" s="415" t="str">
        <f>IFERROR(GF44/'Donnees de base'!AO44,"")</f>
        <v/>
      </c>
      <c r="GH44" s="386"/>
      <c r="GI44" s="415" t="str">
        <f>IFERROR(GH44/'Donnees de base'!AP44,"")</f>
        <v/>
      </c>
      <c r="GJ44" s="386"/>
      <c r="GK44" s="417" t="str">
        <f>IFERROR(GJ44/'Donnees de base'!AQ44,"")</f>
        <v/>
      </c>
      <c r="GL44" s="418">
        <f t="shared" si="34"/>
        <v>0</v>
      </c>
      <c r="GM44" s="397"/>
      <c r="GN44" s="415" t="str">
        <f>IFERROR(GM44/'Donnees de base'!AS44,"")</f>
        <v/>
      </c>
      <c r="GO44" s="386"/>
      <c r="GP44" s="415" t="str">
        <f>IFERROR(GO44/'Donnees de base'!AT44,"")</f>
        <v/>
      </c>
      <c r="GQ44" s="386"/>
      <c r="GR44" s="415" t="str">
        <f>IFERROR(GQ44/'Donnees de base'!AU44,"")</f>
        <v/>
      </c>
      <c r="GS44" s="386"/>
      <c r="GT44" s="415" t="str">
        <f>IFERROR(GS44/'Donnees de base'!AV44,"")</f>
        <v/>
      </c>
      <c r="GU44" s="386"/>
      <c r="GV44" s="415" t="str">
        <f>IFERROR(GU44/'Donnees de base'!AW44,"")</f>
        <v/>
      </c>
      <c r="GW44" s="416">
        <f t="shared" si="35"/>
        <v>0</v>
      </c>
      <c r="GX44" s="386"/>
      <c r="GY44" s="415" t="str">
        <f>IFERROR(GX44/'Donnees de base'!AX44,"")</f>
        <v/>
      </c>
      <c r="GZ44" s="386"/>
      <c r="HA44" s="415" t="str">
        <f>IFERROR(GZ44/'Donnees de base'!AY44,"")</f>
        <v/>
      </c>
      <c r="HB44" s="386"/>
      <c r="HC44" s="415" t="str">
        <f>IFERROR(HB44/'Donnees de base'!AZ44,"")</f>
        <v/>
      </c>
      <c r="HD44" s="416">
        <f t="shared" si="36"/>
        <v>0</v>
      </c>
      <c r="HE44" s="386"/>
      <c r="HF44" s="415" t="str">
        <f>IFERROR(HE44/'Donnees de base'!BA44,"")</f>
        <v/>
      </c>
      <c r="HG44" s="386"/>
      <c r="HH44" s="415" t="str">
        <f>IFERROR(HG44/'Donnees de base'!BB44,"")</f>
        <v/>
      </c>
      <c r="HI44" s="386"/>
      <c r="HJ44" s="415" t="str">
        <f>IFERROR(HI44/'Donnees de base'!BC44,"")</f>
        <v/>
      </c>
      <c r="HK44" s="416">
        <f t="shared" si="37"/>
        <v>0</v>
      </c>
      <c r="HL44" s="386"/>
      <c r="HM44" s="415" t="str">
        <f>IFERROR(HL44/'Donnees de base'!BD44,"")</f>
        <v/>
      </c>
      <c r="HN44" s="386"/>
      <c r="HO44" s="415" t="str">
        <f>IFERROR(HN44/'Donnees de base'!BE44,"")</f>
        <v/>
      </c>
      <c r="HP44" s="386"/>
      <c r="HQ44" s="415" t="str">
        <f>IFERROR(HP44/'Donnees de base'!BF44,"")</f>
        <v/>
      </c>
      <c r="HR44" s="386"/>
      <c r="HS44" s="417" t="str">
        <f>IFERROR(HR44/'Donnees de base'!BG44,"")</f>
        <v/>
      </c>
      <c r="HT44" s="418">
        <f t="shared" si="38"/>
        <v>0</v>
      </c>
      <c r="HU44" s="397"/>
      <c r="HV44" s="415" t="str">
        <f>IFERROR(HU44/'Donnees de base'!BI44,"")</f>
        <v/>
      </c>
      <c r="HW44" s="386"/>
      <c r="HX44" s="415" t="str">
        <f>IFERROR(HW44/'Donnees de base'!BJ44,"")</f>
        <v/>
      </c>
      <c r="HY44" s="386"/>
      <c r="HZ44" s="415" t="str">
        <f>IFERROR(HY44/'Donnees de base'!BK44,"")</f>
        <v/>
      </c>
      <c r="IA44" s="386"/>
      <c r="IB44" s="415" t="str">
        <f>IFERROR(IA44/'Donnees de base'!BL44,"")</f>
        <v/>
      </c>
      <c r="IC44" s="386"/>
      <c r="ID44" s="415" t="str">
        <f>IFERROR(IC44/'Donnees de base'!BM44,"")</f>
        <v/>
      </c>
      <c r="IE44" s="416">
        <f t="shared" si="39"/>
        <v>0</v>
      </c>
      <c r="IF44" s="386"/>
      <c r="IG44" s="415" t="str">
        <f>IFERROR(IF44/'Donnees de base'!BN44,"")</f>
        <v/>
      </c>
      <c r="IH44" s="386"/>
      <c r="II44" s="415" t="str">
        <f>IFERROR(IH44/'Donnees de base'!BO44,"")</f>
        <v/>
      </c>
      <c r="IJ44" s="386"/>
      <c r="IK44" s="415" t="str">
        <f>IFERROR(IJ44/'Donnees de base'!BP44,"")</f>
        <v/>
      </c>
      <c r="IL44" s="416">
        <f t="shared" si="40"/>
        <v>0</v>
      </c>
      <c r="IM44" s="386"/>
      <c r="IN44" s="415" t="str">
        <f>IFERROR(IM44/'Donnees de base'!BQ44,"")</f>
        <v/>
      </c>
      <c r="IO44" s="386"/>
      <c r="IP44" s="415" t="str">
        <f>IFERROR(IO44/'Donnees de base'!BR44,"")</f>
        <v/>
      </c>
      <c r="IQ44" s="386"/>
      <c r="IR44" s="415" t="str">
        <f>IFERROR(IQ44/'Donnees de base'!BS44,"")</f>
        <v/>
      </c>
      <c r="IS44" s="416">
        <f t="shared" si="41"/>
        <v>0</v>
      </c>
      <c r="IT44" s="386"/>
      <c r="IU44" s="415" t="str">
        <f>IFERROR(IT44/'Donnees de base'!BT44,"")</f>
        <v/>
      </c>
      <c r="IV44" s="386"/>
      <c r="IW44" s="415" t="str">
        <f>IFERROR(IV44/'Donnees de base'!BU44,"")</f>
        <v/>
      </c>
      <c r="IX44" s="386"/>
      <c r="IY44" s="415" t="str">
        <f>IFERROR(IX44/'Donnees de base'!BV44,"")</f>
        <v/>
      </c>
      <c r="IZ44" s="386"/>
      <c r="JA44" s="417" t="str">
        <f>IFERROR(IZ44/'Donnees de base'!BW44,"")</f>
        <v/>
      </c>
      <c r="JB44" s="418">
        <f t="shared" si="42"/>
        <v>0</v>
      </c>
      <c r="JC44" s="397"/>
      <c r="JD44" s="415" t="str">
        <f>IFERROR(JC44/'Donnees de base'!BY44,"")</f>
        <v/>
      </c>
      <c r="JE44" s="386"/>
      <c r="JF44" s="386"/>
      <c r="JG44" s="386"/>
      <c r="JH44" s="386"/>
      <c r="JI44" s="389">
        <f t="shared" si="43"/>
        <v>0</v>
      </c>
      <c r="JJ44" s="417" t="str">
        <f>IFERROR(JI44/('Donnees de base'!CD44-'Donnees de base'!BY44),"")</f>
        <v/>
      </c>
      <c r="JK44" s="418">
        <f t="shared" si="44"/>
        <v>0</v>
      </c>
    </row>
    <row r="45" spans="1:271" ht="15.4">
      <c r="A45" s="214" t="str">
        <f>IF('Donnees de base'!A45="","",'Donnees de base'!A45)</f>
        <v>COUP</v>
      </c>
      <c r="B45" s="215" t="str">
        <f>IF('Donnees de base'!B45="","",'Donnees de base'!B45)</f>
        <v>GPEI</v>
      </c>
      <c r="C45" s="215" t="str">
        <f>IF('Donnees de base'!C45="","",'Donnees de base'!C45)</f>
        <v>DATA</v>
      </c>
      <c r="D45" s="215" t="str">
        <f>IF('Donnees de base'!D45="","",'Donnees de base'!D45)</f>
        <v/>
      </c>
      <c r="E45" s="216" t="str">
        <f>IF('Donnees de base'!H45="","",'Donnees de base'!H45)</f>
        <v/>
      </c>
      <c r="F45" s="227">
        <v>0</v>
      </c>
      <c r="G45" s="228"/>
      <c r="H45" s="229" t="str">
        <f>IF('Donnees de base'!Y45="","",'Donnees de base'!Y45)</f>
        <v/>
      </c>
      <c r="I45" s="106"/>
      <c r="J45" s="230">
        <f t="shared" si="0"/>
        <v>0</v>
      </c>
      <c r="K45" s="105"/>
      <c r="L45" s="106"/>
      <c r="M45" s="230">
        <f t="shared" si="1"/>
        <v>0</v>
      </c>
      <c r="N45" s="105"/>
      <c r="O45" s="105"/>
      <c r="P45" s="231">
        <f t="shared" si="2"/>
        <v>0</v>
      </c>
      <c r="Q45" s="105"/>
      <c r="R45" s="105"/>
      <c r="S45" s="231">
        <f t="shared" si="3"/>
        <v>0</v>
      </c>
      <c r="T45" s="232">
        <f t="shared" ref="T45:U45" si="205">SUM(N45,Q45)</f>
        <v>0</v>
      </c>
      <c r="U45" s="232">
        <f t="shared" si="205"/>
        <v>0</v>
      </c>
      <c r="V45" s="231">
        <f t="shared" si="5"/>
        <v>0</v>
      </c>
      <c r="W45" s="105"/>
      <c r="X45" s="228"/>
      <c r="Y45" s="114"/>
      <c r="Z45" s="115"/>
      <c r="AA45" s="115"/>
      <c r="AB45" s="115"/>
      <c r="AC45" s="116"/>
      <c r="AD45" s="107"/>
      <c r="AE45" s="228"/>
      <c r="AF45" s="103"/>
      <c r="AG45" s="105"/>
      <c r="AH45" s="105"/>
      <c r="AI45" s="105"/>
      <c r="AJ45" s="105"/>
      <c r="AK45" s="105"/>
      <c r="AL45" s="105"/>
      <c r="AM45" s="105"/>
      <c r="AN45" s="106"/>
      <c r="AO45" s="107"/>
      <c r="AP45" s="105"/>
      <c r="AQ45" s="105"/>
      <c r="AR45" s="105"/>
      <c r="AS45" s="105"/>
      <c r="AT45" s="105"/>
      <c r="AU45" s="105"/>
      <c r="AV45" s="105"/>
      <c r="AW45" s="228"/>
      <c r="AX45" s="103"/>
      <c r="AY45" s="105"/>
      <c r="AZ45" s="105"/>
      <c r="BA45" s="105"/>
      <c r="BB45" s="105"/>
      <c r="BC45" s="105"/>
      <c r="BD45" s="105"/>
      <c r="BE45" s="105"/>
      <c r="BF45" s="105"/>
      <c r="BG45" s="105"/>
      <c r="BH45" s="105"/>
      <c r="BI45" s="106"/>
      <c r="BJ45" s="107"/>
      <c r="BK45" s="228"/>
      <c r="BL45" s="379" t="str">
        <f t="shared" si="6"/>
        <v/>
      </c>
      <c r="BM45" s="380" t="str">
        <f t="shared" si="7"/>
        <v/>
      </c>
      <c r="BN45" s="380" t="str">
        <f>IFERROR(K45/('Donnees de base'!M45*0.48),"")</f>
        <v/>
      </c>
      <c r="BO45" s="380" t="str">
        <f>IFERROR(L45/('Donnees de base'!M45*0.52),"")</f>
        <v/>
      </c>
      <c r="BP45" s="380" t="str">
        <f>IFERROR(T45/('Donnees de base'!K45*0.48),"")</f>
        <v/>
      </c>
      <c r="BQ45" s="380" t="str">
        <f>IFERROR(U45/('Donnees de base'!K45*0.52),"")</f>
        <v/>
      </c>
      <c r="BR45" s="380" t="str">
        <f>IFERROR(W45/('Donnees de base'!L45*0.48),"")</f>
        <v/>
      </c>
      <c r="BS45" s="380" t="str">
        <f>IFERROR(X45/('Donnees de base'!L45*0.52),"")</f>
        <v/>
      </c>
      <c r="BT45" s="380" t="s">
        <v>309</v>
      </c>
      <c r="BU45" s="381" t="s">
        <v>309</v>
      </c>
      <c r="BV45" s="380" t="s">
        <v>309</v>
      </c>
      <c r="BW45" s="380" t="s">
        <v>309</v>
      </c>
      <c r="BX45" s="380" t="s">
        <v>309</v>
      </c>
      <c r="BY45" s="380" t="s">
        <v>309</v>
      </c>
      <c r="BZ45" s="380" t="s">
        <v>309</v>
      </c>
      <c r="CA45" s="380" t="s">
        <v>309</v>
      </c>
      <c r="CB45" s="380" t="s">
        <v>309</v>
      </c>
      <c r="CC45" s="380" t="s">
        <v>309</v>
      </c>
      <c r="CD45" s="380" t="str">
        <f>IFERROR(AN45/('Donnees de base'!M45*0.48),"")</f>
        <v/>
      </c>
      <c r="CE45" s="380" t="s">
        <v>309</v>
      </c>
      <c r="CF45" s="380" t="s">
        <v>309</v>
      </c>
      <c r="CG45" s="380" t="s">
        <v>309</v>
      </c>
      <c r="CH45" s="382" t="s">
        <v>309</v>
      </c>
      <c r="CI45" s="332"/>
      <c r="CJ45" s="333" t="str">
        <f>IF('Donnees de base'!C45="","",'Donnees de base'!C45)</f>
        <v>DATA</v>
      </c>
      <c r="CK45" s="333" t="str">
        <f>IF('Donnees de base'!D45="","",'Donnees de base'!D45)</f>
        <v/>
      </c>
      <c r="CL45" s="333">
        <f>IF('Donnees de base'!G45="","",'Donnees de base'!G45)</f>
        <v>0</v>
      </c>
      <c r="CM45" s="110"/>
      <c r="CN45" s="383" t="s">
        <v>309</v>
      </c>
      <c r="CO45" s="335">
        <f>IF('Donnees de base'!K45="","",'Donnees de base'!K45)</f>
        <v>0</v>
      </c>
      <c r="CP45" s="423"/>
      <c r="CQ45" s="110"/>
      <c r="CR45" s="110"/>
      <c r="CS45" s="433"/>
      <c r="CT45" s="419">
        <f t="shared" si="8"/>
        <v>0</v>
      </c>
      <c r="CU45" s="389">
        <f t="shared" si="9"/>
        <v>0</v>
      </c>
      <c r="CV45" s="420">
        <f t="shared" si="10"/>
        <v>0</v>
      </c>
      <c r="CW45" s="423"/>
      <c r="CX45" s="110"/>
      <c r="CY45" s="110"/>
      <c r="CZ45" s="424"/>
      <c r="DA45" s="419">
        <f t="shared" si="11"/>
        <v>0</v>
      </c>
      <c r="DB45" s="389">
        <f t="shared" si="12"/>
        <v>0</v>
      </c>
      <c r="DC45" s="420">
        <f t="shared" si="13"/>
        <v>0</v>
      </c>
      <c r="DD45" s="421"/>
      <c r="DE45" s="110"/>
      <c r="DF45" s="110"/>
      <c r="DG45" s="422"/>
      <c r="DH45" s="419">
        <f t="shared" si="14"/>
        <v>0</v>
      </c>
      <c r="DI45" s="389">
        <f t="shared" si="15"/>
        <v>0</v>
      </c>
      <c r="DJ45" s="420">
        <f t="shared" si="16"/>
        <v>0</v>
      </c>
      <c r="DK45" s="423"/>
      <c r="DL45" s="110"/>
      <c r="DM45" s="110"/>
      <c r="DN45" s="424"/>
      <c r="DO45" s="348">
        <f t="shared" si="17"/>
        <v>0</v>
      </c>
      <c r="DP45" s="333">
        <f t="shared" si="18"/>
        <v>0</v>
      </c>
      <c r="DQ45" s="349">
        <f t="shared" si="19"/>
        <v>0</v>
      </c>
      <c r="DR45" s="430">
        <f t="shared" ref="DR45:DS45" si="206">SUM(CT45,DH45)</f>
        <v>0</v>
      </c>
      <c r="DS45" s="399">
        <f t="shared" si="206"/>
        <v>0</v>
      </c>
      <c r="DT45" s="431">
        <f t="shared" si="21"/>
        <v>0</v>
      </c>
      <c r="DU45" s="401">
        <f t="shared" ref="DU45:DV45" si="207">SUM(DA45,DO45)</f>
        <v>0</v>
      </c>
      <c r="DV45" s="399">
        <f t="shared" si="207"/>
        <v>0</v>
      </c>
      <c r="DW45" s="402">
        <f t="shared" si="23"/>
        <v>0</v>
      </c>
      <c r="DX45" s="432">
        <f t="shared" ref="DX45:DY45" si="208">SUM(CP45,CR45,CW45,CY45,DD45,DF45,DK45,DM45)</f>
        <v>0</v>
      </c>
      <c r="DY45" s="351">
        <f t="shared" si="208"/>
        <v>0</v>
      </c>
      <c r="DZ45" s="354">
        <f t="shared" si="25"/>
        <v>0</v>
      </c>
      <c r="EA45" s="531"/>
      <c r="EB45" s="532"/>
      <c r="EC45" s="533"/>
      <c r="ED45" s="530"/>
      <c r="EE45" s="408">
        <f t="shared" si="26"/>
        <v>0</v>
      </c>
      <c r="EF45" s="409">
        <f t="shared" si="27"/>
        <v>0</v>
      </c>
      <c r="EG45" s="410" t="str">
        <f>IFERROR(EF45/'Donnees de base'!E45,"")</f>
        <v/>
      </c>
      <c r="EH45" s="410">
        <f t="shared" si="28"/>
        <v>0</v>
      </c>
      <c r="EI45" s="411" t="str">
        <f>IFERROR(EH45/'Donnees de base'!F45,"")</f>
        <v/>
      </c>
      <c r="EJ45" s="365">
        <f t="shared" si="29"/>
        <v>0</v>
      </c>
      <c r="EK45" s="366" t="str">
        <f>IFERROR(EJ45/'Donnees de base'!G45,"")</f>
        <v/>
      </c>
      <c r="EL45" s="412" t="str">
        <f>IFERROR(DZ45/'Donnees de base'!K45,"")</f>
        <v/>
      </c>
      <c r="EM45" s="413" t="str">
        <f>IFERROR(DZ45/'Donnees de base'!P45,"")</f>
        <v/>
      </c>
      <c r="EN45" s="413" t="str">
        <f>IFERROR(DZ45/'Donnees de base'!T45,"")</f>
        <v/>
      </c>
      <c r="EO45" s="413" t="str">
        <f>IFERROR(EE45/'Donnees de base'!L45,"")</f>
        <v/>
      </c>
      <c r="EP45" s="370" t="str">
        <f>IFERROR(EJ45/('Donnees de base'!K45+'Donnees de base'!L45),"")</f>
        <v/>
      </c>
      <c r="EQ45" s="346"/>
      <c r="ER45" s="525">
        <v>0</v>
      </c>
      <c r="ES45" s="372">
        <f t="shared" si="30"/>
        <v>0</v>
      </c>
      <c r="ET45" s="84"/>
      <c r="EU45" s="84"/>
      <c r="EV45" s="373" t="str">
        <f>IFERROR((((ET45+EU45)*'Donnees de base'!$X$49)-(DZ45+EE45))/((ET45+EU45)*'Donnees de base'!$X$49),"")</f>
        <v/>
      </c>
      <c r="EW45" s="374">
        <f>IFERROR(Jour3!EW45-(ET45+EU45),"")</f>
        <v>0</v>
      </c>
      <c r="EX45" s="421"/>
      <c r="EY45" s="110"/>
      <c r="EZ45" s="110"/>
      <c r="FA45" s="422"/>
      <c r="FB45" s="423"/>
      <c r="FC45" s="110"/>
      <c r="FD45" s="424"/>
      <c r="FE45" s="395"/>
      <c r="FF45" s="415" t="str">
        <f>IFERROR(FE45/'Donnees de base'!AC45,"")</f>
        <v/>
      </c>
      <c r="FG45" s="386"/>
      <c r="FH45" s="415" t="str">
        <f>IFERROR(FG45/'Donnees de base'!AD45,"")</f>
        <v/>
      </c>
      <c r="FI45" s="386"/>
      <c r="FJ45" s="415" t="str">
        <f>IFERROR(FI45/'Donnees de base'!AE45,"")</f>
        <v/>
      </c>
      <c r="FK45" s="386"/>
      <c r="FL45" s="415" t="str">
        <f>IFERROR(FK45/'Donnees de base'!AF45,"")</f>
        <v/>
      </c>
      <c r="FM45" s="386"/>
      <c r="FN45" s="415" t="str">
        <f>IFERROR(FM45/'Donnees de base'!AG45,"")</f>
        <v/>
      </c>
      <c r="FO45" s="416">
        <f t="shared" si="31"/>
        <v>0</v>
      </c>
      <c r="FP45" s="386"/>
      <c r="FQ45" s="415" t="str">
        <f>IFERROR(FP45/'Donnees de base'!AH45,"")</f>
        <v/>
      </c>
      <c r="FR45" s="386"/>
      <c r="FS45" s="415" t="str">
        <f>IFERROR(FR45/'Donnees de base'!AI45,"")</f>
        <v/>
      </c>
      <c r="FT45" s="386"/>
      <c r="FU45" s="415" t="str">
        <f>IFERROR(FT45/'Donnees de base'!AJ45,"")</f>
        <v/>
      </c>
      <c r="FV45" s="416">
        <f t="shared" si="32"/>
        <v>0</v>
      </c>
      <c r="FW45" s="386"/>
      <c r="FX45" s="415" t="str">
        <f>IFERROR(FW45/'Donnees de base'!AK45,"")</f>
        <v/>
      </c>
      <c r="FY45" s="386"/>
      <c r="FZ45" s="415" t="str">
        <f>IFERROR(FY45/'Donnees de base'!AL45,"")</f>
        <v/>
      </c>
      <c r="GA45" s="386"/>
      <c r="GB45" s="415" t="str">
        <f>IFERROR(GA45/'Donnees de base'!AM45,"")</f>
        <v/>
      </c>
      <c r="GC45" s="416">
        <f t="shared" si="33"/>
        <v>0</v>
      </c>
      <c r="GD45" s="386"/>
      <c r="GE45" s="415" t="str">
        <f>IFERROR(GD45/'Donnees de base'!AN45,"")</f>
        <v/>
      </c>
      <c r="GF45" s="101"/>
      <c r="GG45" s="415" t="str">
        <f>IFERROR(GF45/'Donnees de base'!AO45,"")</f>
        <v/>
      </c>
      <c r="GH45" s="386"/>
      <c r="GI45" s="415" t="str">
        <f>IFERROR(GH45/'Donnees de base'!AP45,"")</f>
        <v/>
      </c>
      <c r="GJ45" s="386"/>
      <c r="GK45" s="417" t="str">
        <f>IFERROR(GJ45/'Donnees de base'!AQ45,"")</f>
        <v/>
      </c>
      <c r="GL45" s="418">
        <f t="shared" si="34"/>
        <v>0</v>
      </c>
      <c r="GM45" s="397"/>
      <c r="GN45" s="415" t="str">
        <f>IFERROR(GM45/'Donnees de base'!AS45,"")</f>
        <v/>
      </c>
      <c r="GO45" s="386"/>
      <c r="GP45" s="415" t="str">
        <f>IFERROR(GO45/'Donnees de base'!AT45,"")</f>
        <v/>
      </c>
      <c r="GQ45" s="386"/>
      <c r="GR45" s="415" t="str">
        <f>IFERROR(GQ45/'Donnees de base'!AU45,"")</f>
        <v/>
      </c>
      <c r="GS45" s="386"/>
      <c r="GT45" s="415" t="str">
        <f>IFERROR(GS45/'Donnees de base'!AV45,"")</f>
        <v/>
      </c>
      <c r="GU45" s="386"/>
      <c r="GV45" s="415" t="str">
        <f>IFERROR(GU45/'Donnees de base'!AW45,"")</f>
        <v/>
      </c>
      <c r="GW45" s="416">
        <f t="shared" si="35"/>
        <v>0</v>
      </c>
      <c r="GX45" s="386"/>
      <c r="GY45" s="415" t="str">
        <f>IFERROR(GX45/'Donnees de base'!AX45,"")</f>
        <v/>
      </c>
      <c r="GZ45" s="386"/>
      <c r="HA45" s="415" t="str">
        <f>IFERROR(GZ45/'Donnees de base'!AY45,"")</f>
        <v/>
      </c>
      <c r="HB45" s="386"/>
      <c r="HC45" s="415" t="str">
        <f>IFERROR(HB45/'Donnees de base'!AZ45,"")</f>
        <v/>
      </c>
      <c r="HD45" s="416">
        <f t="shared" si="36"/>
        <v>0</v>
      </c>
      <c r="HE45" s="386"/>
      <c r="HF45" s="415" t="str">
        <f>IFERROR(HE45/'Donnees de base'!BA45,"")</f>
        <v/>
      </c>
      <c r="HG45" s="386"/>
      <c r="HH45" s="415" t="str">
        <f>IFERROR(HG45/'Donnees de base'!BB45,"")</f>
        <v/>
      </c>
      <c r="HI45" s="386"/>
      <c r="HJ45" s="415" t="str">
        <f>IFERROR(HI45/'Donnees de base'!BC45,"")</f>
        <v/>
      </c>
      <c r="HK45" s="416">
        <f t="shared" si="37"/>
        <v>0</v>
      </c>
      <c r="HL45" s="386"/>
      <c r="HM45" s="415" t="str">
        <f>IFERROR(HL45/'Donnees de base'!BD45,"")</f>
        <v/>
      </c>
      <c r="HN45" s="386"/>
      <c r="HO45" s="415" t="str">
        <f>IFERROR(HN45/'Donnees de base'!BE45,"")</f>
        <v/>
      </c>
      <c r="HP45" s="386"/>
      <c r="HQ45" s="415" t="str">
        <f>IFERROR(HP45/'Donnees de base'!BF45,"")</f>
        <v/>
      </c>
      <c r="HR45" s="386"/>
      <c r="HS45" s="417" t="str">
        <f>IFERROR(HR45/'Donnees de base'!BG45,"")</f>
        <v/>
      </c>
      <c r="HT45" s="418">
        <f t="shared" si="38"/>
        <v>0</v>
      </c>
      <c r="HU45" s="397"/>
      <c r="HV45" s="415" t="str">
        <f>IFERROR(HU45/'Donnees de base'!BI45,"")</f>
        <v/>
      </c>
      <c r="HW45" s="386"/>
      <c r="HX45" s="415" t="str">
        <f>IFERROR(HW45/'Donnees de base'!BJ45,"")</f>
        <v/>
      </c>
      <c r="HY45" s="386"/>
      <c r="HZ45" s="415" t="str">
        <f>IFERROR(HY45/'Donnees de base'!BK45,"")</f>
        <v/>
      </c>
      <c r="IA45" s="386"/>
      <c r="IB45" s="415" t="str">
        <f>IFERROR(IA45/'Donnees de base'!BL45,"")</f>
        <v/>
      </c>
      <c r="IC45" s="386"/>
      <c r="ID45" s="415" t="str">
        <f>IFERROR(IC45/'Donnees de base'!BM45,"")</f>
        <v/>
      </c>
      <c r="IE45" s="416">
        <f t="shared" si="39"/>
        <v>0</v>
      </c>
      <c r="IF45" s="386"/>
      <c r="IG45" s="415" t="str">
        <f>IFERROR(IF45/'Donnees de base'!BN45,"")</f>
        <v/>
      </c>
      <c r="IH45" s="386"/>
      <c r="II45" s="415" t="str">
        <f>IFERROR(IH45/'Donnees de base'!BO45,"")</f>
        <v/>
      </c>
      <c r="IJ45" s="386"/>
      <c r="IK45" s="415" t="str">
        <f>IFERROR(IJ45/'Donnees de base'!BP45,"")</f>
        <v/>
      </c>
      <c r="IL45" s="416">
        <f t="shared" si="40"/>
        <v>0</v>
      </c>
      <c r="IM45" s="386"/>
      <c r="IN45" s="415" t="str">
        <f>IFERROR(IM45/'Donnees de base'!BQ45,"")</f>
        <v/>
      </c>
      <c r="IO45" s="386"/>
      <c r="IP45" s="415" t="str">
        <f>IFERROR(IO45/'Donnees de base'!BR45,"")</f>
        <v/>
      </c>
      <c r="IQ45" s="386"/>
      <c r="IR45" s="415" t="str">
        <f>IFERROR(IQ45/'Donnees de base'!BS45,"")</f>
        <v/>
      </c>
      <c r="IS45" s="416">
        <f t="shared" si="41"/>
        <v>0</v>
      </c>
      <c r="IT45" s="386"/>
      <c r="IU45" s="415" t="str">
        <f>IFERROR(IT45/'Donnees de base'!BT45,"")</f>
        <v/>
      </c>
      <c r="IV45" s="386"/>
      <c r="IW45" s="415" t="str">
        <f>IFERROR(IV45/'Donnees de base'!BU45,"")</f>
        <v/>
      </c>
      <c r="IX45" s="386"/>
      <c r="IY45" s="415" t="str">
        <f>IFERROR(IX45/'Donnees de base'!BV45,"")</f>
        <v/>
      </c>
      <c r="IZ45" s="386"/>
      <c r="JA45" s="417" t="str">
        <f>IFERROR(IZ45/'Donnees de base'!BW45,"")</f>
        <v/>
      </c>
      <c r="JB45" s="418">
        <f t="shared" si="42"/>
        <v>0</v>
      </c>
      <c r="JC45" s="397"/>
      <c r="JD45" s="415" t="str">
        <f>IFERROR(JC45/'Donnees de base'!BY45,"")</f>
        <v/>
      </c>
      <c r="JE45" s="386"/>
      <c r="JF45" s="386"/>
      <c r="JG45" s="386"/>
      <c r="JH45" s="386"/>
      <c r="JI45" s="389">
        <f t="shared" si="43"/>
        <v>0</v>
      </c>
      <c r="JJ45" s="417" t="str">
        <f>IFERROR(JI45/('Donnees de base'!CD45-'Donnees de base'!BY45),"")</f>
        <v/>
      </c>
      <c r="JK45" s="418">
        <f t="shared" si="44"/>
        <v>0</v>
      </c>
    </row>
    <row r="46" spans="1:271" ht="15.4">
      <c r="A46" s="214" t="str">
        <f>IF('Donnees de base'!A46="","",'Donnees de base'!A46)</f>
        <v>COUP</v>
      </c>
      <c r="B46" s="215" t="str">
        <f>IF('Donnees de base'!B46="","",'Donnees de base'!B46)</f>
        <v>GPEI</v>
      </c>
      <c r="C46" s="215" t="str">
        <f>IF('Donnees de base'!C46="","",'Donnees de base'!C46)</f>
        <v>DATA</v>
      </c>
      <c r="D46" s="215" t="str">
        <f>IF('Donnees de base'!D46="","",'Donnees de base'!D46)</f>
        <v/>
      </c>
      <c r="E46" s="216" t="str">
        <f>IF('Donnees de base'!H46="","",'Donnees de base'!H46)</f>
        <v/>
      </c>
      <c r="F46" s="227">
        <v>0</v>
      </c>
      <c r="G46" s="228"/>
      <c r="H46" s="229" t="str">
        <f>IF('Donnees de base'!Y46="","",'Donnees de base'!Y46)</f>
        <v/>
      </c>
      <c r="I46" s="106"/>
      <c r="J46" s="230">
        <f t="shared" si="0"/>
        <v>0</v>
      </c>
      <c r="K46" s="105"/>
      <c r="L46" s="106"/>
      <c r="M46" s="230">
        <f t="shared" si="1"/>
        <v>0</v>
      </c>
      <c r="N46" s="105"/>
      <c r="O46" s="105"/>
      <c r="P46" s="231">
        <f t="shared" si="2"/>
        <v>0</v>
      </c>
      <c r="Q46" s="105"/>
      <c r="R46" s="105"/>
      <c r="S46" s="231">
        <f t="shared" si="3"/>
        <v>0</v>
      </c>
      <c r="T46" s="232">
        <f t="shared" ref="T46:U46" si="209">SUM(N46,Q46)</f>
        <v>0</v>
      </c>
      <c r="U46" s="232">
        <f t="shared" si="209"/>
        <v>0</v>
      </c>
      <c r="V46" s="231">
        <f t="shared" si="5"/>
        <v>0</v>
      </c>
      <c r="W46" s="105"/>
      <c r="X46" s="228"/>
      <c r="Y46" s="114"/>
      <c r="Z46" s="115"/>
      <c r="AA46" s="115"/>
      <c r="AB46" s="115"/>
      <c r="AC46" s="116"/>
      <c r="AD46" s="107"/>
      <c r="AE46" s="228"/>
      <c r="AF46" s="103"/>
      <c r="AG46" s="105"/>
      <c r="AH46" s="105"/>
      <c r="AI46" s="105"/>
      <c r="AJ46" s="105"/>
      <c r="AK46" s="105"/>
      <c r="AL46" s="105"/>
      <c r="AM46" s="105"/>
      <c r="AN46" s="106"/>
      <c r="AO46" s="107"/>
      <c r="AP46" s="105"/>
      <c r="AQ46" s="105"/>
      <c r="AR46" s="105"/>
      <c r="AS46" s="105"/>
      <c r="AT46" s="105"/>
      <c r="AU46" s="105"/>
      <c r="AV46" s="105"/>
      <c r="AW46" s="228"/>
      <c r="AX46" s="103"/>
      <c r="AY46" s="105"/>
      <c r="AZ46" s="105"/>
      <c r="BA46" s="105"/>
      <c r="BB46" s="105"/>
      <c r="BC46" s="105"/>
      <c r="BD46" s="105"/>
      <c r="BE46" s="105"/>
      <c r="BF46" s="105"/>
      <c r="BG46" s="105"/>
      <c r="BH46" s="105"/>
      <c r="BI46" s="106"/>
      <c r="BJ46" s="107"/>
      <c r="BK46" s="228"/>
      <c r="BL46" s="379" t="str">
        <f t="shared" si="6"/>
        <v/>
      </c>
      <c r="BM46" s="380" t="str">
        <f t="shared" si="7"/>
        <v/>
      </c>
      <c r="BN46" s="380" t="str">
        <f>IFERROR(K46/('Donnees de base'!M46*0.48),"")</f>
        <v/>
      </c>
      <c r="BO46" s="380" t="str">
        <f>IFERROR(L46/('Donnees de base'!M46*0.52),"")</f>
        <v/>
      </c>
      <c r="BP46" s="380" t="str">
        <f>IFERROR(T46/('Donnees de base'!K46*0.48),"")</f>
        <v/>
      </c>
      <c r="BQ46" s="380" t="str">
        <f>IFERROR(U46/('Donnees de base'!K46*0.52),"")</f>
        <v/>
      </c>
      <c r="BR46" s="380" t="str">
        <f>IFERROR(W46/('Donnees de base'!L46*0.48),"")</f>
        <v/>
      </c>
      <c r="BS46" s="380" t="str">
        <f>IFERROR(X46/('Donnees de base'!L46*0.52),"")</f>
        <v/>
      </c>
      <c r="BT46" s="380" t="s">
        <v>309</v>
      </c>
      <c r="BU46" s="381" t="s">
        <v>309</v>
      </c>
      <c r="BV46" s="380" t="s">
        <v>309</v>
      </c>
      <c r="BW46" s="380" t="s">
        <v>309</v>
      </c>
      <c r="BX46" s="380" t="s">
        <v>309</v>
      </c>
      <c r="BY46" s="380" t="s">
        <v>309</v>
      </c>
      <c r="BZ46" s="380" t="s">
        <v>309</v>
      </c>
      <c r="CA46" s="380" t="s">
        <v>309</v>
      </c>
      <c r="CB46" s="380" t="s">
        <v>309</v>
      </c>
      <c r="CC46" s="380" t="s">
        <v>309</v>
      </c>
      <c r="CD46" s="380" t="str">
        <f>IFERROR(AN46/('Donnees de base'!M46*0.48),"")</f>
        <v/>
      </c>
      <c r="CE46" s="380" t="s">
        <v>309</v>
      </c>
      <c r="CF46" s="380" t="s">
        <v>309</v>
      </c>
      <c r="CG46" s="380" t="s">
        <v>309</v>
      </c>
      <c r="CH46" s="382" t="s">
        <v>309</v>
      </c>
      <c r="CI46" s="332"/>
      <c r="CJ46" s="333" t="str">
        <f>IF('Donnees de base'!C46="","",'Donnees de base'!C46)</f>
        <v>DATA</v>
      </c>
      <c r="CK46" s="333" t="str">
        <f>IF('Donnees de base'!D46="","",'Donnees de base'!D46)</f>
        <v/>
      </c>
      <c r="CL46" s="333">
        <f>IF('Donnees de base'!G46="","",'Donnees de base'!G46)</f>
        <v>0</v>
      </c>
      <c r="CM46" s="110"/>
      <c r="CN46" s="383" t="s">
        <v>309</v>
      </c>
      <c r="CO46" s="335">
        <f>IF('Donnees de base'!K46="","",'Donnees de base'!K46)</f>
        <v>0</v>
      </c>
      <c r="CP46" s="423"/>
      <c r="CQ46" s="110"/>
      <c r="CR46" s="110"/>
      <c r="CS46" s="433"/>
      <c r="CT46" s="419">
        <f t="shared" si="8"/>
        <v>0</v>
      </c>
      <c r="CU46" s="389">
        <f t="shared" si="9"/>
        <v>0</v>
      </c>
      <c r="CV46" s="420">
        <f t="shared" si="10"/>
        <v>0</v>
      </c>
      <c r="CW46" s="423"/>
      <c r="CX46" s="110"/>
      <c r="CY46" s="110"/>
      <c r="CZ46" s="424"/>
      <c r="DA46" s="419">
        <f t="shared" si="11"/>
        <v>0</v>
      </c>
      <c r="DB46" s="389">
        <f t="shared" si="12"/>
        <v>0</v>
      </c>
      <c r="DC46" s="420">
        <f t="shared" si="13"/>
        <v>0</v>
      </c>
      <c r="DD46" s="421"/>
      <c r="DE46" s="110"/>
      <c r="DF46" s="110"/>
      <c r="DG46" s="422"/>
      <c r="DH46" s="419">
        <f t="shared" si="14"/>
        <v>0</v>
      </c>
      <c r="DI46" s="389">
        <f t="shared" si="15"/>
        <v>0</v>
      </c>
      <c r="DJ46" s="420">
        <f t="shared" si="16"/>
        <v>0</v>
      </c>
      <c r="DK46" s="423"/>
      <c r="DL46" s="110"/>
      <c r="DM46" s="110"/>
      <c r="DN46" s="424"/>
      <c r="DO46" s="348">
        <f t="shared" si="17"/>
        <v>0</v>
      </c>
      <c r="DP46" s="333">
        <f t="shared" si="18"/>
        <v>0</v>
      </c>
      <c r="DQ46" s="349">
        <f t="shared" si="19"/>
        <v>0</v>
      </c>
      <c r="DR46" s="430">
        <f t="shared" ref="DR46:DS46" si="210">SUM(CT46,DH46)</f>
        <v>0</v>
      </c>
      <c r="DS46" s="399">
        <f t="shared" si="210"/>
        <v>0</v>
      </c>
      <c r="DT46" s="431">
        <f t="shared" si="21"/>
        <v>0</v>
      </c>
      <c r="DU46" s="401">
        <f t="shared" ref="DU46:DV46" si="211">SUM(DA46,DO46)</f>
        <v>0</v>
      </c>
      <c r="DV46" s="399">
        <f t="shared" si="211"/>
        <v>0</v>
      </c>
      <c r="DW46" s="402">
        <f t="shared" si="23"/>
        <v>0</v>
      </c>
      <c r="DX46" s="432">
        <f t="shared" ref="DX46:DY46" si="212">SUM(CP46,CR46,CW46,CY46,DD46,DF46,DK46,DM46)</f>
        <v>0</v>
      </c>
      <c r="DY46" s="351">
        <f t="shared" si="212"/>
        <v>0</v>
      </c>
      <c r="DZ46" s="354">
        <f t="shared" si="25"/>
        <v>0</v>
      </c>
      <c r="EA46" s="531"/>
      <c r="EB46" s="532"/>
      <c r="EC46" s="533"/>
      <c r="ED46" s="530"/>
      <c r="EE46" s="408">
        <f t="shared" si="26"/>
        <v>0</v>
      </c>
      <c r="EF46" s="409">
        <f t="shared" si="27"/>
        <v>0</v>
      </c>
      <c r="EG46" s="410" t="str">
        <f>IFERROR(EF46/'Donnees de base'!E46,"")</f>
        <v/>
      </c>
      <c r="EH46" s="410">
        <f t="shared" si="28"/>
        <v>0</v>
      </c>
      <c r="EI46" s="411" t="str">
        <f>IFERROR(EH46/'Donnees de base'!F46,"")</f>
        <v/>
      </c>
      <c r="EJ46" s="365">
        <f t="shared" si="29"/>
        <v>0</v>
      </c>
      <c r="EK46" s="366" t="str">
        <f>IFERROR(EJ46/'Donnees de base'!G46,"")</f>
        <v/>
      </c>
      <c r="EL46" s="412" t="str">
        <f>IFERROR(DZ46/'Donnees de base'!K46,"")</f>
        <v/>
      </c>
      <c r="EM46" s="413" t="str">
        <f>IFERROR(DZ46/'Donnees de base'!P46,"")</f>
        <v/>
      </c>
      <c r="EN46" s="413" t="str">
        <f>IFERROR(DZ46/'Donnees de base'!T46,"")</f>
        <v/>
      </c>
      <c r="EO46" s="413" t="str">
        <f>IFERROR(EE46/'Donnees de base'!L46,"")</f>
        <v/>
      </c>
      <c r="EP46" s="370" t="str">
        <f>IFERROR(EJ46/('Donnees de base'!K46+'Donnees de base'!L46),"")</f>
        <v/>
      </c>
      <c r="EQ46" s="346"/>
      <c r="ER46" s="525">
        <v>0</v>
      </c>
      <c r="ES46" s="372">
        <f t="shared" si="30"/>
        <v>0</v>
      </c>
      <c r="ET46" s="84"/>
      <c r="EU46" s="84"/>
      <c r="EV46" s="373" t="str">
        <f>IFERROR((((ET46+EU46)*'Donnees de base'!$X$49)-(DZ46+EE46))/((ET46+EU46)*'Donnees de base'!$X$49),"")</f>
        <v/>
      </c>
      <c r="EW46" s="374">
        <f>IFERROR(Jour3!EW46-(ET46+EU46),"")</f>
        <v>0</v>
      </c>
      <c r="EX46" s="421"/>
      <c r="EY46" s="110"/>
      <c r="EZ46" s="110"/>
      <c r="FA46" s="422"/>
      <c r="FB46" s="423"/>
      <c r="FC46" s="110"/>
      <c r="FD46" s="424"/>
      <c r="FE46" s="395"/>
      <c r="FF46" s="415" t="str">
        <f>IFERROR(FE46/'Donnees de base'!AC46,"")</f>
        <v/>
      </c>
      <c r="FG46" s="386"/>
      <c r="FH46" s="415" t="str">
        <f>IFERROR(FG46/'Donnees de base'!AD46,"")</f>
        <v/>
      </c>
      <c r="FI46" s="386"/>
      <c r="FJ46" s="415" t="str">
        <f>IFERROR(FI46/'Donnees de base'!AE46,"")</f>
        <v/>
      </c>
      <c r="FK46" s="386"/>
      <c r="FL46" s="415" t="str">
        <f>IFERROR(FK46/'Donnees de base'!AF46,"")</f>
        <v/>
      </c>
      <c r="FM46" s="386"/>
      <c r="FN46" s="415" t="str">
        <f>IFERROR(FM46/'Donnees de base'!AG46,"")</f>
        <v/>
      </c>
      <c r="FO46" s="416">
        <f t="shared" si="31"/>
        <v>0</v>
      </c>
      <c r="FP46" s="386"/>
      <c r="FQ46" s="415" t="str">
        <f>IFERROR(FP46/'Donnees de base'!AH46,"")</f>
        <v/>
      </c>
      <c r="FR46" s="386"/>
      <c r="FS46" s="415" t="str">
        <f>IFERROR(FR46/'Donnees de base'!AI46,"")</f>
        <v/>
      </c>
      <c r="FT46" s="386"/>
      <c r="FU46" s="415" t="str">
        <f>IFERROR(FT46/'Donnees de base'!AJ46,"")</f>
        <v/>
      </c>
      <c r="FV46" s="416">
        <f t="shared" si="32"/>
        <v>0</v>
      </c>
      <c r="FW46" s="386"/>
      <c r="FX46" s="415" t="str">
        <f>IFERROR(FW46/'Donnees de base'!AK46,"")</f>
        <v/>
      </c>
      <c r="FY46" s="386"/>
      <c r="FZ46" s="415" t="str">
        <f>IFERROR(FY46/'Donnees de base'!AL46,"")</f>
        <v/>
      </c>
      <c r="GA46" s="386"/>
      <c r="GB46" s="415" t="str">
        <f>IFERROR(GA46/'Donnees de base'!AM46,"")</f>
        <v/>
      </c>
      <c r="GC46" s="416">
        <f t="shared" si="33"/>
        <v>0</v>
      </c>
      <c r="GD46" s="386"/>
      <c r="GE46" s="415" t="str">
        <f>IFERROR(GD46/'Donnees de base'!AN46,"")</f>
        <v/>
      </c>
      <c r="GF46" s="101"/>
      <c r="GG46" s="415" t="str">
        <f>IFERROR(GF46/'Donnees de base'!AO46,"")</f>
        <v/>
      </c>
      <c r="GH46" s="386"/>
      <c r="GI46" s="415" t="str">
        <f>IFERROR(GH46/'Donnees de base'!AP46,"")</f>
        <v/>
      </c>
      <c r="GJ46" s="386"/>
      <c r="GK46" s="417" t="str">
        <f>IFERROR(GJ46/'Donnees de base'!AQ46,"")</f>
        <v/>
      </c>
      <c r="GL46" s="418">
        <f t="shared" si="34"/>
        <v>0</v>
      </c>
      <c r="GM46" s="397"/>
      <c r="GN46" s="415" t="str">
        <f>IFERROR(GM46/'Donnees de base'!AS46,"")</f>
        <v/>
      </c>
      <c r="GO46" s="386"/>
      <c r="GP46" s="415" t="str">
        <f>IFERROR(GO46/'Donnees de base'!AT46,"")</f>
        <v/>
      </c>
      <c r="GQ46" s="386"/>
      <c r="GR46" s="415" t="str">
        <f>IFERROR(GQ46/'Donnees de base'!AU46,"")</f>
        <v/>
      </c>
      <c r="GS46" s="386"/>
      <c r="GT46" s="415" t="str">
        <f>IFERROR(GS46/'Donnees de base'!AV46,"")</f>
        <v/>
      </c>
      <c r="GU46" s="386"/>
      <c r="GV46" s="415" t="str">
        <f>IFERROR(GU46/'Donnees de base'!AW46,"")</f>
        <v/>
      </c>
      <c r="GW46" s="416">
        <f t="shared" si="35"/>
        <v>0</v>
      </c>
      <c r="GX46" s="386"/>
      <c r="GY46" s="415" t="str">
        <f>IFERROR(GX46/'Donnees de base'!AX46,"")</f>
        <v/>
      </c>
      <c r="GZ46" s="386"/>
      <c r="HA46" s="415" t="str">
        <f>IFERROR(GZ46/'Donnees de base'!AY46,"")</f>
        <v/>
      </c>
      <c r="HB46" s="386"/>
      <c r="HC46" s="415" t="str">
        <f>IFERROR(HB46/'Donnees de base'!AZ46,"")</f>
        <v/>
      </c>
      <c r="HD46" s="416">
        <f t="shared" si="36"/>
        <v>0</v>
      </c>
      <c r="HE46" s="386"/>
      <c r="HF46" s="415" t="str">
        <f>IFERROR(HE46/'Donnees de base'!BA46,"")</f>
        <v/>
      </c>
      <c r="HG46" s="386"/>
      <c r="HH46" s="415" t="str">
        <f>IFERROR(HG46/'Donnees de base'!BB46,"")</f>
        <v/>
      </c>
      <c r="HI46" s="386"/>
      <c r="HJ46" s="415" t="str">
        <f>IFERROR(HI46/'Donnees de base'!BC46,"")</f>
        <v/>
      </c>
      <c r="HK46" s="416">
        <f t="shared" si="37"/>
        <v>0</v>
      </c>
      <c r="HL46" s="386"/>
      <c r="HM46" s="415" t="str">
        <f>IFERROR(HL46/'Donnees de base'!BD46,"")</f>
        <v/>
      </c>
      <c r="HN46" s="386"/>
      <c r="HO46" s="415" t="str">
        <f>IFERROR(HN46/'Donnees de base'!BE46,"")</f>
        <v/>
      </c>
      <c r="HP46" s="386"/>
      <c r="HQ46" s="415" t="str">
        <f>IFERROR(HP46/'Donnees de base'!BF46,"")</f>
        <v/>
      </c>
      <c r="HR46" s="386"/>
      <c r="HS46" s="417" t="str">
        <f>IFERROR(HR46/'Donnees de base'!BG46,"")</f>
        <v/>
      </c>
      <c r="HT46" s="418">
        <f t="shared" si="38"/>
        <v>0</v>
      </c>
      <c r="HU46" s="397"/>
      <c r="HV46" s="415" t="str">
        <f>IFERROR(HU46/'Donnees de base'!BI46,"")</f>
        <v/>
      </c>
      <c r="HW46" s="386"/>
      <c r="HX46" s="415" t="str">
        <f>IFERROR(HW46/'Donnees de base'!BJ46,"")</f>
        <v/>
      </c>
      <c r="HY46" s="386"/>
      <c r="HZ46" s="415" t="str">
        <f>IFERROR(HY46/'Donnees de base'!BK46,"")</f>
        <v/>
      </c>
      <c r="IA46" s="386"/>
      <c r="IB46" s="415" t="str">
        <f>IFERROR(IA46/'Donnees de base'!BL46,"")</f>
        <v/>
      </c>
      <c r="IC46" s="386"/>
      <c r="ID46" s="415" t="str">
        <f>IFERROR(IC46/'Donnees de base'!BM46,"")</f>
        <v/>
      </c>
      <c r="IE46" s="416">
        <f t="shared" si="39"/>
        <v>0</v>
      </c>
      <c r="IF46" s="386"/>
      <c r="IG46" s="415" t="str">
        <f>IFERROR(IF46/'Donnees de base'!BN46,"")</f>
        <v/>
      </c>
      <c r="IH46" s="386"/>
      <c r="II46" s="415" t="str">
        <f>IFERROR(IH46/'Donnees de base'!BO46,"")</f>
        <v/>
      </c>
      <c r="IJ46" s="386"/>
      <c r="IK46" s="415" t="str">
        <f>IFERROR(IJ46/'Donnees de base'!BP46,"")</f>
        <v/>
      </c>
      <c r="IL46" s="416">
        <f t="shared" si="40"/>
        <v>0</v>
      </c>
      <c r="IM46" s="386"/>
      <c r="IN46" s="415" t="str">
        <f>IFERROR(IM46/'Donnees de base'!BQ46,"")</f>
        <v/>
      </c>
      <c r="IO46" s="386"/>
      <c r="IP46" s="415" t="str">
        <f>IFERROR(IO46/'Donnees de base'!BR46,"")</f>
        <v/>
      </c>
      <c r="IQ46" s="386"/>
      <c r="IR46" s="415" t="str">
        <f>IFERROR(IQ46/'Donnees de base'!BS46,"")</f>
        <v/>
      </c>
      <c r="IS46" s="416">
        <f t="shared" si="41"/>
        <v>0</v>
      </c>
      <c r="IT46" s="386"/>
      <c r="IU46" s="415" t="str">
        <f>IFERROR(IT46/'Donnees de base'!BT46,"")</f>
        <v/>
      </c>
      <c r="IV46" s="386"/>
      <c r="IW46" s="415" t="str">
        <f>IFERROR(IV46/'Donnees de base'!BU46,"")</f>
        <v/>
      </c>
      <c r="IX46" s="386"/>
      <c r="IY46" s="415" t="str">
        <f>IFERROR(IX46/'Donnees de base'!BV46,"")</f>
        <v/>
      </c>
      <c r="IZ46" s="386"/>
      <c r="JA46" s="417" t="str">
        <f>IFERROR(IZ46/'Donnees de base'!BW46,"")</f>
        <v/>
      </c>
      <c r="JB46" s="418">
        <f t="shared" si="42"/>
        <v>0</v>
      </c>
      <c r="JC46" s="397"/>
      <c r="JD46" s="415" t="str">
        <f>IFERROR(JC46/'Donnees de base'!BY46,"")</f>
        <v/>
      </c>
      <c r="JE46" s="386"/>
      <c r="JF46" s="386"/>
      <c r="JG46" s="386"/>
      <c r="JH46" s="386"/>
      <c r="JI46" s="389">
        <f t="shared" si="43"/>
        <v>0</v>
      </c>
      <c r="JJ46" s="417" t="str">
        <f>IFERROR(JI46/('Donnees de base'!CD46-'Donnees de base'!BY46),"")</f>
        <v/>
      </c>
      <c r="JK46" s="418">
        <f t="shared" si="44"/>
        <v>0</v>
      </c>
    </row>
    <row r="47" spans="1:271" ht="15.4">
      <c r="A47" s="214" t="str">
        <f>IF('Donnees de base'!A47="","",'Donnees de base'!A47)</f>
        <v>COUP</v>
      </c>
      <c r="B47" s="215" t="str">
        <f>IF('Donnees de base'!B47="","",'Donnees de base'!B47)</f>
        <v>GPEI</v>
      </c>
      <c r="C47" s="215" t="str">
        <f>IF('Donnees de base'!C47="","",'Donnees de base'!C47)</f>
        <v>DATA</v>
      </c>
      <c r="D47" s="215" t="str">
        <f>IF('Donnees de base'!D47="","",'Donnees de base'!D47)</f>
        <v/>
      </c>
      <c r="E47" s="216" t="str">
        <f>IF('Donnees de base'!H47="","",'Donnees de base'!H47)</f>
        <v/>
      </c>
      <c r="F47" s="227">
        <v>0</v>
      </c>
      <c r="G47" s="228"/>
      <c r="H47" s="229" t="str">
        <f>IF('Donnees de base'!Y47="","",'Donnees de base'!Y47)</f>
        <v/>
      </c>
      <c r="I47" s="106"/>
      <c r="J47" s="230">
        <f t="shared" si="0"/>
        <v>0</v>
      </c>
      <c r="K47" s="105"/>
      <c r="L47" s="106"/>
      <c r="M47" s="230">
        <f t="shared" si="1"/>
        <v>0</v>
      </c>
      <c r="N47" s="105"/>
      <c r="O47" s="105"/>
      <c r="P47" s="231">
        <f t="shared" si="2"/>
        <v>0</v>
      </c>
      <c r="Q47" s="105"/>
      <c r="R47" s="105"/>
      <c r="S47" s="231">
        <f t="shared" si="3"/>
        <v>0</v>
      </c>
      <c r="T47" s="232">
        <f t="shared" ref="T47:U47" si="213">SUM(N47,Q47)</f>
        <v>0</v>
      </c>
      <c r="U47" s="232">
        <f t="shared" si="213"/>
        <v>0</v>
      </c>
      <c r="V47" s="231">
        <f t="shared" si="5"/>
        <v>0</v>
      </c>
      <c r="W47" s="105"/>
      <c r="X47" s="228"/>
      <c r="Y47" s="114"/>
      <c r="Z47" s="115"/>
      <c r="AA47" s="115"/>
      <c r="AB47" s="115"/>
      <c r="AC47" s="116"/>
      <c r="AD47" s="107"/>
      <c r="AE47" s="228"/>
      <c r="AF47" s="103"/>
      <c r="AG47" s="105"/>
      <c r="AH47" s="105"/>
      <c r="AI47" s="105"/>
      <c r="AJ47" s="105"/>
      <c r="AK47" s="105"/>
      <c r="AL47" s="105"/>
      <c r="AM47" s="105"/>
      <c r="AN47" s="106"/>
      <c r="AO47" s="107"/>
      <c r="AP47" s="105"/>
      <c r="AQ47" s="105"/>
      <c r="AR47" s="105"/>
      <c r="AS47" s="105"/>
      <c r="AT47" s="105"/>
      <c r="AU47" s="105"/>
      <c r="AV47" s="105"/>
      <c r="AW47" s="228"/>
      <c r="AX47" s="103"/>
      <c r="AY47" s="105"/>
      <c r="AZ47" s="105"/>
      <c r="BA47" s="105"/>
      <c r="BB47" s="105"/>
      <c r="BC47" s="105"/>
      <c r="BD47" s="105"/>
      <c r="BE47" s="105"/>
      <c r="BF47" s="105"/>
      <c r="BG47" s="105"/>
      <c r="BH47" s="105"/>
      <c r="BI47" s="106"/>
      <c r="BJ47" s="107"/>
      <c r="BK47" s="228"/>
      <c r="BL47" s="379" t="str">
        <f t="shared" si="6"/>
        <v/>
      </c>
      <c r="BM47" s="380" t="str">
        <f t="shared" si="7"/>
        <v/>
      </c>
      <c r="BN47" s="380" t="str">
        <f>IFERROR(K47/('Donnees de base'!M47*0.48),"")</f>
        <v/>
      </c>
      <c r="BO47" s="380" t="str">
        <f>IFERROR(L47/('Donnees de base'!M47*0.52),"")</f>
        <v/>
      </c>
      <c r="BP47" s="380" t="str">
        <f>IFERROR(T47/('Donnees de base'!K47*0.48),"")</f>
        <v/>
      </c>
      <c r="BQ47" s="380" t="str">
        <f>IFERROR(U47/('Donnees de base'!K47*0.52),"")</f>
        <v/>
      </c>
      <c r="BR47" s="380" t="str">
        <f>IFERROR(W47/('Donnees de base'!L47*0.48),"")</f>
        <v/>
      </c>
      <c r="BS47" s="380" t="str">
        <f>IFERROR(X47/('Donnees de base'!L47*0.52),"")</f>
        <v/>
      </c>
      <c r="BT47" s="380" t="s">
        <v>309</v>
      </c>
      <c r="BU47" s="381" t="s">
        <v>309</v>
      </c>
      <c r="BV47" s="380" t="s">
        <v>309</v>
      </c>
      <c r="BW47" s="380" t="s">
        <v>309</v>
      </c>
      <c r="BX47" s="380" t="s">
        <v>309</v>
      </c>
      <c r="BY47" s="380" t="s">
        <v>309</v>
      </c>
      <c r="BZ47" s="380" t="s">
        <v>309</v>
      </c>
      <c r="CA47" s="380" t="s">
        <v>309</v>
      </c>
      <c r="CB47" s="380" t="s">
        <v>309</v>
      </c>
      <c r="CC47" s="380" t="s">
        <v>309</v>
      </c>
      <c r="CD47" s="380" t="str">
        <f>IFERROR(AN47/('Donnees de base'!M47*0.48),"")</f>
        <v/>
      </c>
      <c r="CE47" s="380" t="s">
        <v>309</v>
      </c>
      <c r="CF47" s="380" t="s">
        <v>309</v>
      </c>
      <c r="CG47" s="380" t="s">
        <v>309</v>
      </c>
      <c r="CH47" s="382" t="s">
        <v>309</v>
      </c>
      <c r="CI47" s="332"/>
      <c r="CJ47" s="333" t="str">
        <f>IF('Donnees de base'!C47="","",'Donnees de base'!C47)</f>
        <v>DATA</v>
      </c>
      <c r="CK47" s="333" t="str">
        <f>IF('Donnees de base'!D47="","",'Donnees de base'!D47)</f>
        <v/>
      </c>
      <c r="CL47" s="333">
        <f>IF('Donnees de base'!G47="","",'Donnees de base'!G47)</f>
        <v>0</v>
      </c>
      <c r="CM47" s="110"/>
      <c r="CN47" s="383" t="s">
        <v>309</v>
      </c>
      <c r="CO47" s="335">
        <f>IF('Donnees de base'!K47="","",'Donnees de base'!K47)</f>
        <v>0</v>
      </c>
      <c r="CP47" s="423"/>
      <c r="CQ47" s="110"/>
      <c r="CR47" s="110"/>
      <c r="CS47" s="433"/>
      <c r="CT47" s="419">
        <f t="shared" si="8"/>
        <v>0</v>
      </c>
      <c r="CU47" s="389">
        <f t="shared" si="9"/>
        <v>0</v>
      </c>
      <c r="CV47" s="420">
        <f t="shared" si="10"/>
        <v>0</v>
      </c>
      <c r="CW47" s="423"/>
      <c r="CX47" s="110"/>
      <c r="CY47" s="110"/>
      <c r="CZ47" s="424"/>
      <c r="DA47" s="419">
        <f t="shared" si="11"/>
        <v>0</v>
      </c>
      <c r="DB47" s="389">
        <f t="shared" si="12"/>
        <v>0</v>
      </c>
      <c r="DC47" s="420">
        <f t="shared" si="13"/>
        <v>0</v>
      </c>
      <c r="DD47" s="421"/>
      <c r="DE47" s="110"/>
      <c r="DF47" s="110"/>
      <c r="DG47" s="422"/>
      <c r="DH47" s="419">
        <f t="shared" si="14"/>
        <v>0</v>
      </c>
      <c r="DI47" s="389">
        <f t="shared" si="15"/>
        <v>0</v>
      </c>
      <c r="DJ47" s="420">
        <f t="shared" si="16"/>
        <v>0</v>
      </c>
      <c r="DK47" s="397"/>
      <c r="DL47" s="386"/>
      <c r="DM47" s="110"/>
      <c r="DN47" s="424"/>
      <c r="DO47" s="348">
        <f t="shared" si="17"/>
        <v>0</v>
      </c>
      <c r="DP47" s="333">
        <f t="shared" si="18"/>
        <v>0</v>
      </c>
      <c r="DQ47" s="349">
        <f t="shared" si="19"/>
        <v>0</v>
      </c>
      <c r="DR47" s="430">
        <f t="shared" ref="DR47:DS47" si="214">SUM(CT47,DH47)</f>
        <v>0</v>
      </c>
      <c r="DS47" s="399">
        <f t="shared" si="214"/>
        <v>0</v>
      </c>
      <c r="DT47" s="431">
        <f t="shared" si="21"/>
        <v>0</v>
      </c>
      <c r="DU47" s="401">
        <f t="shared" ref="DU47:DV47" si="215">SUM(DA47,DO47)</f>
        <v>0</v>
      </c>
      <c r="DV47" s="399">
        <f t="shared" si="215"/>
        <v>0</v>
      </c>
      <c r="DW47" s="402">
        <f t="shared" si="23"/>
        <v>0</v>
      </c>
      <c r="DX47" s="432">
        <f t="shared" ref="DX47:DY47" si="216">SUM(CP47,CR47,CW47,CY47,DD47,DF47,DK47,DM47)</f>
        <v>0</v>
      </c>
      <c r="DY47" s="351">
        <f t="shared" si="216"/>
        <v>0</v>
      </c>
      <c r="DZ47" s="354">
        <f t="shared" si="25"/>
        <v>0</v>
      </c>
      <c r="EA47" s="531"/>
      <c r="EB47" s="532"/>
      <c r="EC47" s="533"/>
      <c r="ED47" s="530"/>
      <c r="EE47" s="408">
        <f t="shared" si="26"/>
        <v>0</v>
      </c>
      <c r="EF47" s="409">
        <f t="shared" si="27"/>
        <v>0</v>
      </c>
      <c r="EG47" s="410" t="str">
        <f>IFERROR(EF47/'Donnees de base'!E47,"")</f>
        <v/>
      </c>
      <c r="EH47" s="410">
        <f t="shared" si="28"/>
        <v>0</v>
      </c>
      <c r="EI47" s="411" t="str">
        <f>IFERROR(EH47/'Donnees de base'!F47,"")</f>
        <v/>
      </c>
      <c r="EJ47" s="365">
        <f t="shared" si="29"/>
        <v>0</v>
      </c>
      <c r="EK47" s="366" t="str">
        <f>IFERROR(EJ47/'Donnees de base'!G47,"")</f>
        <v/>
      </c>
      <c r="EL47" s="412" t="str">
        <f>IFERROR(DZ47/'Donnees de base'!K47,"")</f>
        <v/>
      </c>
      <c r="EM47" s="413" t="str">
        <f>IFERROR(DZ47/'Donnees de base'!P47,"")</f>
        <v/>
      </c>
      <c r="EN47" s="413" t="str">
        <f>IFERROR(DZ47/'Donnees de base'!T47,"")</f>
        <v/>
      </c>
      <c r="EO47" s="413" t="str">
        <f>IFERROR(EE47/'Donnees de base'!L47,"")</f>
        <v/>
      </c>
      <c r="EP47" s="370" t="str">
        <f>IFERROR(EJ47/('Donnees de base'!K47+'Donnees de base'!L47),"")</f>
        <v/>
      </c>
      <c r="EQ47" s="346"/>
      <c r="ER47" s="525">
        <v>0</v>
      </c>
      <c r="ES47" s="372">
        <f t="shared" si="30"/>
        <v>0</v>
      </c>
      <c r="ET47" s="84"/>
      <c r="EU47" s="84"/>
      <c r="EV47" s="373" t="str">
        <f>IFERROR((((ET47+EU47)*'Donnees de base'!$X$49)-(DZ47+EE47))/((ET47+EU47)*'Donnees de base'!$X$49),"")</f>
        <v/>
      </c>
      <c r="EW47" s="374">
        <f>IFERROR(Jour3!EW47-(ET47+EU47),"")</f>
        <v>0</v>
      </c>
      <c r="EX47" s="421"/>
      <c r="EY47" s="110"/>
      <c r="EZ47" s="110"/>
      <c r="FA47" s="422"/>
      <c r="FB47" s="423"/>
      <c r="FC47" s="110"/>
      <c r="FD47" s="424"/>
      <c r="FE47" s="395"/>
      <c r="FF47" s="415" t="str">
        <f>IFERROR(FE47/'Donnees de base'!AC47,"")</f>
        <v/>
      </c>
      <c r="FG47" s="386"/>
      <c r="FH47" s="415" t="str">
        <f>IFERROR(FG47/'Donnees de base'!AD47,"")</f>
        <v/>
      </c>
      <c r="FI47" s="386"/>
      <c r="FJ47" s="415" t="str">
        <f>IFERROR(FI47/'Donnees de base'!AE47,"")</f>
        <v/>
      </c>
      <c r="FK47" s="386"/>
      <c r="FL47" s="415" t="str">
        <f>IFERROR(FK47/'Donnees de base'!AF47,"")</f>
        <v/>
      </c>
      <c r="FM47" s="386"/>
      <c r="FN47" s="415" t="str">
        <f>IFERROR(FM47/'Donnees de base'!AG47,"")</f>
        <v/>
      </c>
      <c r="FO47" s="416">
        <f t="shared" si="31"/>
        <v>0</v>
      </c>
      <c r="FP47" s="386"/>
      <c r="FQ47" s="415" t="str">
        <f>IFERROR(FP47/'Donnees de base'!AH47,"")</f>
        <v/>
      </c>
      <c r="FR47" s="386"/>
      <c r="FS47" s="415" t="str">
        <f>IFERROR(FR47/'Donnees de base'!AI47,"")</f>
        <v/>
      </c>
      <c r="FT47" s="386"/>
      <c r="FU47" s="415" t="str">
        <f>IFERROR(FT47/'Donnees de base'!AJ47,"")</f>
        <v/>
      </c>
      <c r="FV47" s="416">
        <f t="shared" si="32"/>
        <v>0</v>
      </c>
      <c r="FW47" s="386"/>
      <c r="FX47" s="415" t="str">
        <f>IFERROR(FW47/'Donnees de base'!AK47,"")</f>
        <v/>
      </c>
      <c r="FY47" s="386"/>
      <c r="FZ47" s="415" t="str">
        <f>IFERROR(FY47/'Donnees de base'!AL47,"")</f>
        <v/>
      </c>
      <c r="GA47" s="386"/>
      <c r="GB47" s="415" t="str">
        <f>IFERROR(GA47/'Donnees de base'!AM47,"")</f>
        <v/>
      </c>
      <c r="GC47" s="416">
        <f t="shared" si="33"/>
        <v>0</v>
      </c>
      <c r="GD47" s="386"/>
      <c r="GE47" s="415" t="str">
        <f>IFERROR(GD47/'Donnees de base'!AN47,"")</f>
        <v/>
      </c>
      <c r="GF47" s="101"/>
      <c r="GG47" s="415" t="str">
        <f>IFERROR(GF47/'Donnees de base'!AO47,"")</f>
        <v/>
      </c>
      <c r="GH47" s="386"/>
      <c r="GI47" s="415" t="str">
        <f>IFERROR(GH47/'Donnees de base'!AP47,"")</f>
        <v/>
      </c>
      <c r="GJ47" s="386"/>
      <c r="GK47" s="417" t="str">
        <f>IFERROR(GJ47/'Donnees de base'!AQ47,"")</f>
        <v/>
      </c>
      <c r="GL47" s="418">
        <f t="shared" si="34"/>
        <v>0</v>
      </c>
      <c r="GM47" s="397"/>
      <c r="GN47" s="415" t="str">
        <f>IFERROR(GM47/'Donnees de base'!AS47,"")</f>
        <v/>
      </c>
      <c r="GO47" s="386"/>
      <c r="GP47" s="415" t="str">
        <f>IFERROR(GO47/'Donnees de base'!AT47,"")</f>
        <v/>
      </c>
      <c r="GQ47" s="386"/>
      <c r="GR47" s="415" t="str">
        <f>IFERROR(GQ47/'Donnees de base'!AU47,"")</f>
        <v/>
      </c>
      <c r="GS47" s="386"/>
      <c r="GT47" s="415" t="str">
        <f>IFERROR(GS47/'Donnees de base'!AV47,"")</f>
        <v/>
      </c>
      <c r="GU47" s="386"/>
      <c r="GV47" s="415" t="str">
        <f>IFERROR(GU47/'Donnees de base'!AW47,"")</f>
        <v/>
      </c>
      <c r="GW47" s="416">
        <f t="shared" si="35"/>
        <v>0</v>
      </c>
      <c r="GX47" s="386"/>
      <c r="GY47" s="415" t="str">
        <f>IFERROR(GX47/'Donnees de base'!AX47,"")</f>
        <v/>
      </c>
      <c r="GZ47" s="386"/>
      <c r="HA47" s="415" t="str">
        <f>IFERROR(GZ47/'Donnees de base'!AY47,"")</f>
        <v/>
      </c>
      <c r="HB47" s="386"/>
      <c r="HC47" s="415" t="str">
        <f>IFERROR(HB47/'Donnees de base'!AZ47,"")</f>
        <v/>
      </c>
      <c r="HD47" s="416">
        <f t="shared" si="36"/>
        <v>0</v>
      </c>
      <c r="HE47" s="386"/>
      <c r="HF47" s="415" t="str">
        <f>IFERROR(HE47/'Donnees de base'!BA47,"")</f>
        <v/>
      </c>
      <c r="HG47" s="386"/>
      <c r="HH47" s="415" t="str">
        <f>IFERROR(HG47/'Donnees de base'!BB47,"")</f>
        <v/>
      </c>
      <c r="HI47" s="386"/>
      <c r="HJ47" s="415" t="str">
        <f>IFERROR(HI47/'Donnees de base'!BC47,"")</f>
        <v/>
      </c>
      <c r="HK47" s="416">
        <f t="shared" si="37"/>
        <v>0</v>
      </c>
      <c r="HL47" s="386"/>
      <c r="HM47" s="415" t="str">
        <f>IFERROR(HL47/'Donnees de base'!BD47,"")</f>
        <v/>
      </c>
      <c r="HN47" s="386"/>
      <c r="HO47" s="415" t="str">
        <f>IFERROR(HN47/'Donnees de base'!BE47,"")</f>
        <v/>
      </c>
      <c r="HP47" s="386"/>
      <c r="HQ47" s="415" t="str">
        <f>IFERROR(HP47/'Donnees de base'!BF47,"")</f>
        <v/>
      </c>
      <c r="HR47" s="386"/>
      <c r="HS47" s="417" t="str">
        <f>IFERROR(HR47/'Donnees de base'!BG47,"")</f>
        <v/>
      </c>
      <c r="HT47" s="418">
        <f t="shared" si="38"/>
        <v>0</v>
      </c>
      <c r="HU47" s="397"/>
      <c r="HV47" s="415" t="str">
        <f>IFERROR(HU47/'Donnees de base'!BI47,"")</f>
        <v/>
      </c>
      <c r="HW47" s="386"/>
      <c r="HX47" s="415" t="str">
        <f>IFERROR(HW47/'Donnees de base'!BJ47,"")</f>
        <v/>
      </c>
      <c r="HY47" s="386"/>
      <c r="HZ47" s="415" t="str">
        <f>IFERROR(HY47/'Donnees de base'!BK47,"")</f>
        <v/>
      </c>
      <c r="IA47" s="386"/>
      <c r="IB47" s="415" t="str">
        <f>IFERROR(IA47/'Donnees de base'!BL47,"")</f>
        <v/>
      </c>
      <c r="IC47" s="386"/>
      <c r="ID47" s="415" t="str">
        <f>IFERROR(IC47/'Donnees de base'!BM47,"")</f>
        <v/>
      </c>
      <c r="IE47" s="416">
        <f t="shared" si="39"/>
        <v>0</v>
      </c>
      <c r="IF47" s="386"/>
      <c r="IG47" s="415" t="str">
        <f>IFERROR(IF47/'Donnees de base'!BN47,"")</f>
        <v/>
      </c>
      <c r="IH47" s="386"/>
      <c r="II47" s="415" t="str">
        <f>IFERROR(IH47/'Donnees de base'!BO47,"")</f>
        <v/>
      </c>
      <c r="IJ47" s="386"/>
      <c r="IK47" s="415" t="str">
        <f>IFERROR(IJ47/'Donnees de base'!BP47,"")</f>
        <v/>
      </c>
      <c r="IL47" s="416">
        <f t="shared" si="40"/>
        <v>0</v>
      </c>
      <c r="IM47" s="386"/>
      <c r="IN47" s="415" t="str">
        <f>IFERROR(IM47/'Donnees de base'!BQ47,"")</f>
        <v/>
      </c>
      <c r="IO47" s="386"/>
      <c r="IP47" s="415" t="str">
        <f>IFERROR(IO47/'Donnees de base'!BR47,"")</f>
        <v/>
      </c>
      <c r="IQ47" s="386"/>
      <c r="IR47" s="415" t="str">
        <f>IFERROR(IQ47/'Donnees de base'!BS47,"")</f>
        <v/>
      </c>
      <c r="IS47" s="416">
        <f t="shared" si="41"/>
        <v>0</v>
      </c>
      <c r="IT47" s="386"/>
      <c r="IU47" s="415" t="str">
        <f>IFERROR(IT47/'Donnees de base'!BT47,"")</f>
        <v/>
      </c>
      <c r="IV47" s="386"/>
      <c r="IW47" s="415" t="str">
        <f>IFERROR(IV47/'Donnees de base'!BU47,"")</f>
        <v/>
      </c>
      <c r="IX47" s="386"/>
      <c r="IY47" s="415" t="str">
        <f>IFERROR(IX47/'Donnees de base'!BV47,"")</f>
        <v/>
      </c>
      <c r="IZ47" s="386"/>
      <c r="JA47" s="417" t="str">
        <f>IFERROR(IZ47/'Donnees de base'!BW47,"")</f>
        <v/>
      </c>
      <c r="JB47" s="418">
        <f t="shared" si="42"/>
        <v>0</v>
      </c>
      <c r="JC47" s="397"/>
      <c r="JD47" s="415" t="str">
        <f>IFERROR(JC47/'Donnees de base'!BY47,"")</f>
        <v/>
      </c>
      <c r="JE47" s="386"/>
      <c r="JF47" s="386"/>
      <c r="JG47" s="386"/>
      <c r="JH47" s="386"/>
      <c r="JI47" s="389">
        <f t="shared" si="43"/>
        <v>0</v>
      </c>
      <c r="JJ47" s="417" t="str">
        <f>IFERROR(JI47/('Donnees de base'!CD47-'Donnees de base'!BY47),"")</f>
        <v/>
      </c>
      <c r="JK47" s="418">
        <f t="shared" si="44"/>
        <v>0</v>
      </c>
    </row>
    <row r="48" spans="1:271" ht="15.4">
      <c r="A48" s="237" t="str">
        <f>IF('Donnees de base'!A48="","",'Donnees de base'!A48)</f>
        <v>COUP</v>
      </c>
      <c r="B48" s="238" t="str">
        <f>IF('Donnees de base'!B48="","",'Donnees de base'!B48)</f>
        <v>GPEI</v>
      </c>
      <c r="C48" s="238" t="str">
        <f>IF('Donnees de base'!C48="","",'Donnees de base'!C48)</f>
        <v>DATA</v>
      </c>
      <c r="D48" s="238" t="str">
        <f>IF('Donnees de base'!D48="","",'Donnees de base'!D48)</f>
        <v/>
      </c>
      <c r="E48" s="239" t="str">
        <f>IF('Donnees de base'!H48="","",'Donnees de base'!H48)</f>
        <v/>
      </c>
      <c r="F48" s="240">
        <v>0</v>
      </c>
      <c r="G48" s="241"/>
      <c r="H48" s="242" t="str">
        <f>IF('Donnees de base'!Y48="","",'Donnees de base'!Y48)</f>
        <v/>
      </c>
      <c r="I48" s="243"/>
      <c r="J48" s="244">
        <f t="shared" si="0"/>
        <v>0</v>
      </c>
      <c r="K48" s="245"/>
      <c r="L48" s="243"/>
      <c r="M48" s="244">
        <f t="shared" si="1"/>
        <v>0</v>
      </c>
      <c r="N48" s="245"/>
      <c r="O48" s="245"/>
      <c r="P48" s="246">
        <f t="shared" si="2"/>
        <v>0</v>
      </c>
      <c r="Q48" s="245"/>
      <c r="R48" s="245"/>
      <c r="S48" s="246">
        <f t="shared" si="3"/>
        <v>0</v>
      </c>
      <c r="T48" s="247">
        <f t="shared" ref="T48:U48" si="217">SUM(N48,Q48)</f>
        <v>0</v>
      </c>
      <c r="U48" s="247">
        <f t="shared" si="217"/>
        <v>0</v>
      </c>
      <c r="V48" s="246">
        <f t="shared" si="5"/>
        <v>0</v>
      </c>
      <c r="W48" s="245"/>
      <c r="X48" s="241"/>
      <c r="Y48" s="159"/>
      <c r="Z48" s="163"/>
      <c r="AA48" s="163"/>
      <c r="AB48" s="163"/>
      <c r="AC48" s="164"/>
      <c r="AD48" s="248"/>
      <c r="AE48" s="241"/>
      <c r="AF48" s="249"/>
      <c r="AG48" s="245"/>
      <c r="AH48" s="245"/>
      <c r="AI48" s="245"/>
      <c r="AJ48" s="245"/>
      <c r="AK48" s="245"/>
      <c r="AL48" s="245"/>
      <c r="AM48" s="245"/>
      <c r="AN48" s="243"/>
      <c r="AO48" s="248"/>
      <c r="AP48" s="245"/>
      <c r="AQ48" s="245"/>
      <c r="AR48" s="245"/>
      <c r="AS48" s="245"/>
      <c r="AT48" s="245"/>
      <c r="AU48" s="245"/>
      <c r="AV48" s="245"/>
      <c r="AW48" s="241"/>
      <c r="AX48" s="249"/>
      <c r="AY48" s="245"/>
      <c r="AZ48" s="245"/>
      <c r="BA48" s="245"/>
      <c r="BB48" s="245"/>
      <c r="BC48" s="245"/>
      <c r="BD48" s="245"/>
      <c r="BE48" s="245"/>
      <c r="BF48" s="245"/>
      <c r="BG48" s="245"/>
      <c r="BH48" s="245"/>
      <c r="BI48" s="243"/>
      <c r="BJ48" s="248"/>
      <c r="BK48" s="241"/>
      <c r="BL48" s="434" t="str">
        <f t="shared" si="6"/>
        <v/>
      </c>
      <c r="BM48" s="435" t="str">
        <f t="shared" si="7"/>
        <v/>
      </c>
      <c r="BN48" s="435" t="str">
        <f>IFERROR(K48/('Donnees de base'!M48*0.48),"")</f>
        <v/>
      </c>
      <c r="BO48" s="435" t="str">
        <f>IFERROR(L48/('Donnees de base'!M48*0.52),"")</f>
        <v/>
      </c>
      <c r="BP48" s="435" t="str">
        <f>IFERROR(T48/('Donnees de base'!K48*0.48),"")</f>
        <v/>
      </c>
      <c r="BQ48" s="435" t="str">
        <f>IFERROR(U48/('Donnees de base'!K48*0.52),"")</f>
        <v/>
      </c>
      <c r="BR48" s="435" t="str">
        <f>IFERROR(W48/('Donnees de base'!L48*0.48),"")</f>
        <v/>
      </c>
      <c r="BS48" s="435" t="str">
        <f>IFERROR(X48/('Donnees de base'!L48*0.52),"")</f>
        <v/>
      </c>
      <c r="BT48" s="435" t="s">
        <v>309</v>
      </c>
      <c r="BU48" s="436" t="s">
        <v>309</v>
      </c>
      <c r="BV48" s="435" t="s">
        <v>309</v>
      </c>
      <c r="BW48" s="435" t="s">
        <v>309</v>
      </c>
      <c r="BX48" s="435" t="s">
        <v>309</v>
      </c>
      <c r="BY48" s="435" t="s">
        <v>309</v>
      </c>
      <c r="BZ48" s="435" t="s">
        <v>309</v>
      </c>
      <c r="CA48" s="435" t="s">
        <v>309</v>
      </c>
      <c r="CB48" s="435" t="s">
        <v>309</v>
      </c>
      <c r="CC48" s="435" t="s">
        <v>309</v>
      </c>
      <c r="CD48" s="435" t="str">
        <f>IFERROR(AN48/('Donnees de base'!M48*0.48),"")</f>
        <v/>
      </c>
      <c r="CE48" s="435" t="s">
        <v>309</v>
      </c>
      <c r="CF48" s="435" t="s">
        <v>309</v>
      </c>
      <c r="CG48" s="435" t="s">
        <v>309</v>
      </c>
      <c r="CH48" s="437" t="s">
        <v>309</v>
      </c>
      <c r="CI48" s="332"/>
      <c r="CJ48" s="438" t="str">
        <f>IF('Donnees de base'!C48="","",'Donnees de base'!C48)</f>
        <v>DATA</v>
      </c>
      <c r="CK48" s="438" t="str">
        <f>IF('Donnees de base'!D48="","",'Donnees de base'!D48)</f>
        <v/>
      </c>
      <c r="CL48" s="438">
        <f>IF('Donnees de base'!G48="","",'Donnees de base'!G48)</f>
        <v>0</v>
      </c>
      <c r="CM48" s="168"/>
      <c r="CN48" s="440" t="s">
        <v>309</v>
      </c>
      <c r="CO48" s="441">
        <f>IF('Donnees de base'!K48="","",'Donnees de base'!K48)</f>
        <v>0</v>
      </c>
      <c r="CP48" s="442"/>
      <c r="CQ48" s="168"/>
      <c r="CR48" s="168"/>
      <c r="CS48" s="443"/>
      <c r="CT48" s="444">
        <f t="shared" si="8"/>
        <v>0</v>
      </c>
      <c r="CU48" s="445">
        <f t="shared" si="9"/>
        <v>0</v>
      </c>
      <c r="CV48" s="446">
        <f t="shared" si="10"/>
        <v>0</v>
      </c>
      <c r="CW48" s="442"/>
      <c r="CX48" s="168"/>
      <c r="CY48" s="168"/>
      <c r="CZ48" s="447"/>
      <c r="DA48" s="444">
        <f t="shared" si="11"/>
        <v>0</v>
      </c>
      <c r="DB48" s="445">
        <f t="shared" si="12"/>
        <v>0</v>
      </c>
      <c r="DC48" s="446">
        <f t="shared" si="13"/>
        <v>0</v>
      </c>
      <c r="DD48" s="448"/>
      <c r="DE48" s="168"/>
      <c r="DF48" s="168"/>
      <c r="DG48" s="449"/>
      <c r="DH48" s="444">
        <f t="shared" si="14"/>
        <v>0</v>
      </c>
      <c r="DI48" s="445">
        <f t="shared" si="15"/>
        <v>0</v>
      </c>
      <c r="DJ48" s="446">
        <f t="shared" si="16"/>
        <v>0</v>
      </c>
      <c r="DK48" s="442"/>
      <c r="DL48" s="168"/>
      <c r="DM48" s="168"/>
      <c r="DN48" s="447"/>
      <c r="DO48" s="450">
        <f t="shared" si="17"/>
        <v>0</v>
      </c>
      <c r="DP48" s="438">
        <f t="shared" si="18"/>
        <v>0</v>
      </c>
      <c r="DQ48" s="451">
        <f t="shared" si="19"/>
        <v>0</v>
      </c>
      <c r="DR48" s="452">
        <f t="shared" ref="DR48:DS48" si="218">SUM(CT48,DH48)</f>
        <v>0</v>
      </c>
      <c r="DS48" s="453">
        <f t="shared" si="218"/>
        <v>0</v>
      </c>
      <c r="DT48" s="454">
        <f t="shared" si="21"/>
        <v>0</v>
      </c>
      <c r="DU48" s="455">
        <f t="shared" ref="DU48:DV48" si="219">SUM(DA48,DO48)</f>
        <v>0</v>
      </c>
      <c r="DV48" s="453">
        <f t="shared" si="219"/>
        <v>0</v>
      </c>
      <c r="DW48" s="456">
        <f t="shared" si="23"/>
        <v>0</v>
      </c>
      <c r="DX48" s="457">
        <f t="shared" ref="DX48:DY48" si="220">SUM(CP48,CR48,CW48,CY48,DD48,DF48,DK48,DM48)</f>
        <v>0</v>
      </c>
      <c r="DY48" s="458">
        <f t="shared" si="220"/>
        <v>0</v>
      </c>
      <c r="DZ48" s="459">
        <f t="shared" si="25"/>
        <v>0</v>
      </c>
      <c r="EA48" s="534"/>
      <c r="EB48" s="535"/>
      <c r="EC48" s="536"/>
      <c r="ED48" s="537"/>
      <c r="EE48" s="464">
        <f t="shared" si="26"/>
        <v>0</v>
      </c>
      <c r="EF48" s="465">
        <f t="shared" si="27"/>
        <v>0</v>
      </c>
      <c r="EG48" s="466" t="str">
        <f>IFERROR(EF48/'Donnees de base'!E48,"")</f>
        <v/>
      </c>
      <c r="EH48" s="466">
        <f t="shared" si="28"/>
        <v>0</v>
      </c>
      <c r="EI48" s="467" t="str">
        <f>IFERROR(EH48/'Donnees de base'!F48,"")</f>
        <v/>
      </c>
      <c r="EJ48" s="365">
        <f t="shared" si="29"/>
        <v>0</v>
      </c>
      <c r="EK48" s="366" t="str">
        <f>IFERROR(EJ48/'Donnees de base'!G48,"")</f>
        <v/>
      </c>
      <c r="EL48" s="468" t="str">
        <f>IFERROR(DZ48/'Donnees de base'!K48,"")</f>
        <v/>
      </c>
      <c r="EM48" s="469" t="str">
        <f>IFERROR(DZ48/'Donnees de base'!P48,"")</f>
        <v/>
      </c>
      <c r="EN48" s="469" t="str">
        <f>IFERROR(DZ48/'Donnees de base'!T48,"")</f>
        <v/>
      </c>
      <c r="EO48" s="413" t="str">
        <f>IFERROR(EE48/'Donnees de base'!L48,"")</f>
        <v/>
      </c>
      <c r="EP48" s="471" t="str">
        <f>IFERROR(EJ48/('Donnees de base'!K48+'Donnees de base'!L48),"")</f>
        <v/>
      </c>
      <c r="EQ48" s="472"/>
      <c r="ER48" s="538">
        <v>0</v>
      </c>
      <c r="ES48" s="474">
        <f t="shared" si="30"/>
        <v>0</v>
      </c>
      <c r="ET48" s="475"/>
      <c r="EU48" s="475"/>
      <c r="EV48" s="476" t="str">
        <f>IFERROR((((ET48+EU48)*'Donnees de base'!$X$49)-(DZ48+EE48))/((ET48+EU48)*'Donnees de base'!$X$49),"")</f>
        <v/>
      </c>
      <c r="EW48" s="477">
        <f>IFERROR(Jour3!EW48-(ET48+EU48),"")</f>
        <v>0</v>
      </c>
      <c r="EX48" s="448"/>
      <c r="EY48" s="168"/>
      <c r="EZ48" s="168"/>
      <c r="FA48" s="449"/>
      <c r="FB48" s="442"/>
      <c r="FC48" s="168"/>
      <c r="FD48" s="447"/>
      <c r="FE48" s="478"/>
      <c r="FF48" s="479" t="str">
        <f>IFERROR(FE48/'Donnees de base'!AC48,"")</f>
        <v/>
      </c>
      <c r="FG48" s="480"/>
      <c r="FH48" s="479" t="str">
        <f>IFERROR(FG48/'Donnees de base'!AD48,"")</f>
        <v/>
      </c>
      <c r="FI48" s="480"/>
      <c r="FJ48" s="479" t="str">
        <f>IFERROR(FI48/'Donnees de base'!AE48,"")</f>
        <v/>
      </c>
      <c r="FK48" s="480"/>
      <c r="FL48" s="479" t="str">
        <f>IFERROR(FK48/'Donnees de base'!AF48,"")</f>
        <v/>
      </c>
      <c r="FM48" s="480"/>
      <c r="FN48" s="479" t="str">
        <f>IFERROR(FM48/'Donnees de base'!AG48,"")</f>
        <v/>
      </c>
      <c r="FO48" s="481">
        <f t="shared" si="31"/>
        <v>0</v>
      </c>
      <c r="FP48" s="480"/>
      <c r="FQ48" s="479" t="str">
        <f>IFERROR(FP48/'Donnees de base'!AH48,"")</f>
        <v/>
      </c>
      <c r="FR48" s="480"/>
      <c r="FS48" s="479" t="str">
        <f>IFERROR(FR48/'Donnees de base'!AI48,"")</f>
        <v/>
      </c>
      <c r="FT48" s="480"/>
      <c r="FU48" s="479" t="str">
        <f>IFERROR(FT48/'Donnees de base'!AJ48,"")</f>
        <v/>
      </c>
      <c r="FV48" s="481">
        <f t="shared" si="32"/>
        <v>0</v>
      </c>
      <c r="FW48" s="480"/>
      <c r="FX48" s="479" t="str">
        <f>IFERROR(FW48/'Donnees de base'!AK48,"")</f>
        <v/>
      </c>
      <c r="FY48" s="480"/>
      <c r="FZ48" s="479" t="str">
        <f>IFERROR(FY48/'Donnees de base'!AL48,"")</f>
        <v/>
      </c>
      <c r="GA48" s="480"/>
      <c r="GB48" s="479" t="str">
        <f>IFERROR(GA48/'Donnees de base'!AM48,"")</f>
        <v/>
      </c>
      <c r="GC48" s="481">
        <f t="shared" si="33"/>
        <v>0</v>
      </c>
      <c r="GD48" s="480"/>
      <c r="GE48" s="479" t="str">
        <f>IFERROR(GD48/'Donnees de base'!AN48,"")</f>
        <v/>
      </c>
      <c r="GF48" s="151"/>
      <c r="GG48" s="479" t="str">
        <f>IFERROR(GF48/'Donnees de base'!AO48,"")</f>
        <v/>
      </c>
      <c r="GH48" s="480"/>
      <c r="GI48" s="479" t="str">
        <f>IFERROR(GH48/'Donnees de base'!AP48,"")</f>
        <v/>
      </c>
      <c r="GJ48" s="480"/>
      <c r="GK48" s="482" t="str">
        <f>IFERROR(GJ48/'Donnees de base'!AQ48,"")</f>
        <v/>
      </c>
      <c r="GL48" s="483">
        <f t="shared" si="34"/>
        <v>0</v>
      </c>
      <c r="GM48" s="484"/>
      <c r="GN48" s="479" t="str">
        <f>IFERROR(GM48/'Donnees de base'!AS48,"")</f>
        <v/>
      </c>
      <c r="GO48" s="480"/>
      <c r="GP48" s="479" t="str">
        <f>IFERROR(GO48/'Donnees de base'!AT48,"")</f>
        <v/>
      </c>
      <c r="GQ48" s="480"/>
      <c r="GR48" s="479" t="str">
        <f>IFERROR(GQ48/'Donnees de base'!AU48,"")</f>
        <v/>
      </c>
      <c r="GS48" s="480"/>
      <c r="GT48" s="479" t="str">
        <f>IFERROR(GS48/'Donnees de base'!AV48,"")</f>
        <v/>
      </c>
      <c r="GU48" s="480"/>
      <c r="GV48" s="479" t="str">
        <f>IFERROR(GU48/'Donnees de base'!AW48,"")</f>
        <v/>
      </c>
      <c r="GW48" s="481">
        <f t="shared" si="35"/>
        <v>0</v>
      </c>
      <c r="GX48" s="480"/>
      <c r="GY48" s="479" t="str">
        <f>IFERROR(GX48/'Donnees de base'!AX48,"")</f>
        <v/>
      </c>
      <c r="GZ48" s="480"/>
      <c r="HA48" s="479" t="str">
        <f>IFERROR(GZ48/'Donnees de base'!AY48,"")</f>
        <v/>
      </c>
      <c r="HB48" s="480"/>
      <c r="HC48" s="479" t="str">
        <f>IFERROR(HB48/'Donnees de base'!AZ48,"")</f>
        <v/>
      </c>
      <c r="HD48" s="481">
        <f t="shared" si="36"/>
        <v>0</v>
      </c>
      <c r="HE48" s="480"/>
      <c r="HF48" s="479" t="str">
        <f>IFERROR(HE48/'Donnees de base'!BA48,"")</f>
        <v/>
      </c>
      <c r="HG48" s="480"/>
      <c r="HH48" s="479" t="str">
        <f>IFERROR(HG48/'Donnees de base'!BB48,"")</f>
        <v/>
      </c>
      <c r="HI48" s="480"/>
      <c r="HJ48" s="479" t="str">
        <f>IFERROR(HI48/'Donnees de base'!BC48,"")</f>
        <v/>
      </c>
      <c r="HK48" s="481">
        <f t="shared" si="37"/>
        <v>0</v>
      </c>
      <c r="HL48" s="480"/>
      <c r="HM48" s="479" t="str">
        <f>IFERROR(HL48/'Donnees de base'!BD48,"")</f>
        <v/>
      </c>
      <c r="HN48" s="480"/>
      <c r="HO48" s="479" t="str">
        <f>IFERROR(HN48/'Donnees de base'!BE48,"")</f>
        <v/>
      </c>
      <c r="HP48" s="480"/>
      <c r="HQ48" s="479" t="str">
        <f>IFERROR(HP48/'Donnees de base'!BF48,"")</f>
        <v/>
      </c>
      <c r="HR48" s="480"/>
      <c r="HS48" s="482" t="str">
        <f>IFERROR(HR48/'Donnees de base'!BG48,"")</f>
        <v/>
      </c>
      <c r="HT48" s="483">
        <f t="shared" si="38"/>
        <v>0</v>
      </c>
      <c r="HU48" s="484"/>
      <c r="HV48" s="479" t="str">
        <f>IFERROR(HU48/'Donnees de base'!BI48,"")</f>
        <v/>
      </c>
      <c r="HW48" s="480"/>
      <c r="HX48" s="479" t="str">
        <f>IFERROR(HW48/'Donnees de base'!BJ48,"")</f>
        <v/>
      </c>
      <c r="HY48" s="480"/>
      <c r="HZ48" s="479" t="str">
        <f>IFERROR(HY48/'Donnees de base'!BK48,"")</f>
        <v/>
      </c>
      <c r="IA48" s="480"/>
      <c r="IB48" s="479" t="str">
        <f>IFERROR(IA48/'Donnees de base'!BL48,"")</f>
        <v/>
      </c>
      <c r="IC48" s="480"/>
      <c r="ID48" s="479" t="str">
        <f>IFERROR(IC48/'Donnees de base'!BM48,"")</f>
        <v/>
      </c>
      <c r="IE48" s="481">
        <f t="shared" si="39"/>
        <v>0</v>
      </c>
      <c r="IF48" s="480"/>
      <c r="IG48" s="479" t="str">
        <f>IFERROR(IF48/'Donnees de base'!BN48,"")</f>
        <v/>
      </c>
      <c r="IH48" s="480"/>
      <c r="II48" s="479" t="str">
        <f>IFERROR(IH48/'Donnees de base'!BO48,"")</f>
        <v/>
      </c>
      <c r="IJ48" s="480"/>
      <c r="IK48" s="479" t="str">
        <f>IFERROR(IJ48/'Donnees de base'!BP48,"")</f>
        <v/>
      </c>
      <c r="IL48" s="481">
        <f t="shared" si="40"/>
        <v>0</v>
      </c>
      <c r="IM48" s="480"/>
      <c r="IN48" s="479" t="str">
        <f>IFERROR(IM48/'Donnees de base'!BQ48,"")</f>
        <v/>
      </c>
      <c r="IO48" s="480"/>
      <c r="IP48" s="479" t="str">
        <f>IFERROR(IO48/'Donnees de base'!BR48,"")</f>
        <v/>
      </c>
      <c r="IQ48" s="480"/>
      <c r="IR48" s="479" t="str">
        <f>IFERROR(IQ48/'Donnees de base'!BS48,"")</f>
        <v/>
      </c>
      <c r="IS48" s="481">
        <f t="shared" si="41"/>
        <v>0</v>
      </c>
      <c r="IT48" s="480"/>
      <c r="IU48" s="479" t="str">
        <f>IFERROR(IT48/'Donnees de base'!BT48,"")</f>
        <v/>
      </c>
      <c r="IV48" s="480"/>
      <c r="IW48" s="479" t="str">
        <f>IFERROR(IV48/'Donnees de base'!BU48,"")</f>
        <v/>
      </c>
      <c r="IX48" s="480"/>
      <c r="IY48" s="479" t="str">
        <f>IFERROR(IX48/'Donnees de base'!BV48,"")</f>
        <v/>
      </c>
      <c r="IZ48" s="480"/>
      <c r="JA48" s="482" t="str">
        <f>IFERROR(IZ48/'Donnees de base'!BW48,"")</f>
        <v/>
      </c>
      <c r="JB48" s="483">
        <f t="shared" si="42"/>
        <v>0</v>
      </c>
      <c r="JC48" s="484"/>
      <c r="JD48" s="479" t="str">
        <f>IFERROR(JC48/'Donnees de base'!BY48,"")</f>
        <v/>
      </c>
      <c r="JE48" s="480"/>
      <c r="JF48" s="480"/>
      <c r="JG48" s="480"/>
      <c r="JH48" s="480"/>
      <c r="JI48" s="445">
        <f t="shared" si="43"/>
        <v>0</v>
      </c>
      <c r="JJ48" s="482" t="str">
        <f>IFERROR(JI48/('Donnees de base'!CD48-'Donnees de base'!BY48),"")</f>
        <v/>
      </c>
      <c r="JK48" s="483">
        <f t="shared" si="44"/>
        <v>0</v>
      </c>
    </row>
    <row r="49" spans="1:271" ht="20.25" customHeight="1">
      <c r="A49" s="254" t="str">
        <f>IF('Donnees de base'!A49="","",'Donnees de base'!A49)</f>
        <v>COUP</v>
      </c>
      <c r="B49" s="255" t="str">
        <f>IF('Donnees de base'!B49="","",'Donnees de base'!B49)</f>
        <v>GPEI</v>
      </c>
      <c r="C49" s="255" t="str">
        <f>IF('Donnees de base'!C49="","",'Donnees de base'!C49)</f>
        <v>Total DATA</v>
      </c>
      <c r="D49" s="255">
        <f>IF('Donnees de base'!D49="","",'Donnees de base'!D49)</f>
        <v>0</v>
      </c>
      <c r="E49" s="256">
        <f>SUM(E4:E48)</f>
        <v>0</v>
      </c>
      <c r="F49" s="257">
        <v>0</v>
      </c>
      <c r="G49" s="258">
        <f t="shared" ref="G49:BK49" si="221">SUM(G4:G48)</f>
        <v>0</v>
      </c>
      <c r="H49" s="259">
        <f t="shared" si="221"/>
        <v>0</v>
      </c>
      <c r="I49" s="260">
        <f t="shared" si="221"/>
        <v>0</v>
      </c>
      <c r="J49" s="261">
        <f t="shared" si="221"/>
        <v>0</v>
      </c>
      <c r="K49" s="262">
        <f t="shared" si="221"/>
        <v>0</v>
      </c>
      <c r="L49" s="260">
        <f t="shared" si="221"/>
        <v>0</v>
      </c>
      <c r="M49" s="261">
        <f t="shared" si="221"/>
        <v>0</v>
      </c>
      <c r="N49" s="262">
        <f t="shared" si="221"/>
        <v>0</v>
      </c>
      <c r="O49" s="262">
        <f t="shared" si="221"/>
        <v>0</v>
      </c>
      <c r="P49" s="255">
        <f t="shared" si="221"/>
        <v>0</v>
      </c>
      <c r="Q49" s="262">
        <f t="shared" si="221"/>
        <v>0</v>
      </c>
      <c r="R49" s="262">
        <f t="shared" si="221"/>
        <v>0</v>
      </c>
      <c r="S49" s="255">
        <f t="shared" si="221"/>
        <v>0</v>
      </c>
      <c r="T49" s="255">
        <f t="shared" si="221"/>
        <v>0</v>
      </c>
      <c r="U49" s="255">
        <f t="shared" si="221"/>
        <v>0</v>
      </c>
      <c r="V49" s="255">
        <f t="shared" si="221"/>
        <v>0</v>
      </c>
      <c r="W49" s="262">
        <f t="shared" si="221"/>
        <v>0</v>
      </c>
      <c r="X49" s="258">
        <f t="shared" si="221"/>
        <v>0</v>
      </c>
      <c r="Y49" s="254">
        <f t="shared" si="221"/>
        <v>0</v>
      </c>
      <c r="Z49" s="255">
        <f t="shared" si="221"/>
        <v>0</v>
      </c>
      <c r="AA49" s="255">
        <f t="shared" si="221"/>
        <v>0</v>
      </c>
      <c r="AB49" s="255">
        <f t="shared" si="221"/>
        <v>0</v>
      </c>
      <c r="AC49" s="263">
        <f t="shared" si="221"/>
        <v>0</v>
      </c>
      <c r="AD49" s="264">
        <f t="shared" si="221"/>
        <v>0</v>
      </c>
      <c r="AE49" s="258">
        <f t="shared" si="221"/>
        <v>0</v>
      </c>
      <c r="AF49" s="259">
        <f t="shared" si="221"/>
        <v>0</v>
      </c>
      <c r="AG49" s="262">
        <f t="shared" si="221"/>
        <v>0</v>
      </c>
      <c r="AH49" s="262">
        <f t="shared" si="221"/>
        <v>0</v>
      </c>
      <c r="AI49" s="262">
        <f t="shared" si="221"/>
        <v>0</v>
      </c>
      <c r="AJ49" s="262">
        <f t="shared" si="221"/>
        <v>0</v>
      </c>
      <c r="AK49" s="262">
        <f t="shared" si="221"/>
        <v>0</v>
      </c>
      <c r="AL49" s="262">
        <f t="shared" si="221"/>
        <v>0</v>
      </c>
      <c r="AM49" s="262">
        <f t="shared" si="221"/>
        <v>0</v>
      </c>
      <c r="AN49" s="260">
        <f t="shared" si="221"/>
        <v>0</v>
      </c>
      <c r="AO49" s="264">
        <f t="shared" si="221"/>
        <v>0</v>
      </c>
      <c r="AP49" s="262">
        <f t="shared" si="221"/>
        <v>0</v>
      </c>
      <c r="AQ49" s="262">
        <f t="shared" si="221"/>
        <v>0</v>
      </c>
      <c r="AR49" s="262">
        <f t="shared" si="221"/>
        <v>0</v>
      </c>
      <c r="AS49" s="262">
        <f t="shared" si="221"/>
        <v>0</v>
      </c>
      <c r="AT49" s="262">
        <f t="shared" si="221"/>
        <v>0</v>
      </c>
      <c r="AU49" s="262">
        <f t="shared" si="221"/>
        <v>0</v>
      </c>
      <c r="AV49" s="262">
        <f t="shared" si="221"/>
        <v>0</v>
      </c>
      <c r="AW49" s="258">
        <f t="shared" si="221"/>
        <v>0</v>
      </c>
      <c r="AX49" s="259">
        <f t="shared" si="221"/>
        <v>0</v>
      </c>
      <c r="AY49" s="262">
        <f t="shared" si="221"/>
        <v>0</v>
      </c>
      <c r="AZ49" s="262">
        <f t="shared" si="221"/>
        <v>0</v>
      </c>
      <c r="BA49" s="262">
        <f t="shared" si="221"/>
        <v>0</v>
      </c>
      <c r="BB49" s="262">
        <f t="shared" si="221"/>
        <v>0</v>
      </c>
      <c r="BC49" s="262">
        <f t="shared" si="221"/>
        <v>0</v>
      </c>
      <c r="BD49" s="262">
        <f t="shared" si="221"/>
        <v>0</v>
      </c>
      <c r="BE49" s="262">
        <f t="shared" si="221"/>
        <v>0</v>
      </c>
      <c r="BF49" s="262">
        <f t="shared" si="221"/>
        <v>0</v>
      </c>
      <c r="BG49" s="262">
        <f t="shared" si="221"/>
        <v>0</v>
      </c>
      <c r="BH49" s="262">
        <f t="shared" si="221"/>
        <v>0</v>
      </c>
      <c r="BI49" s="260">
        <f t="shared" si="221"/>
        <v>0</v>
      </c>
      <c r="BJ49" s="264">
        <f t="shared" si="221"/>
        <v>0</v>
      </c>
      <c r="BK49" s="258">
        <f t="shared" si="221"/>
        <v>0</v>
      </c>
      <c r="BL49" s="265" t="str">
        <f t="shared" si="6"/>
        <v/>
      </c>
      <c r="BM49" s="266" t="str">
        <f t="shared" si="7"/>
        <v/>
      </c>
      <c r="BN49" s="266" t="str">
        <f>IFERROR(K49/('Donnees de base'!M49*0.48),"")</f>
        <v/>
      </c>
      <c r="BO49" s="266" t="str">
        <f>IFERROR(L49/('Donnees de base'!M49*0.52),"")</f>
        <v/>
      </c>
      <c r="BP49" s="266" t="str">
        <f>IFERROR(T49/('Donnees de base'!K49*0.48),"")</f>
        <v/>
      </c>
      <c r="BQ49" s="266" t="str">
        <f>IFERROR(U49/('Donnees de base'!K49*0.52),"")</f>
        <v/>
      </c>
      <c r="BR49" s="266" t="str">
        <f>IFERROR(W49/('Donnees de base'!L49*0.48),"")</f>
        <v/>
      </c>
      <c r="BS49" s="266" t="str">
        <f>IFERROR(X49/('Donnees de base'!L49*0.52),"")</f>
        <v/>
      </c>
      <c r="BT49" s="266" t="s">
        <v>309</v>
      </c>
      <c r="BU49" s="267" t="s">
        <v>309</v>
      </c>
      <c r="BV49" s="266" t="s">
        <v>309</v>
      </c>
      <c r="BW49" s="266" t="s">
        <v>309</v>
      </c>
      <c r="BX49" s="266" t="s">
        <v>309</v>
      </c>
      <c r="BY49" s="266" t="s">
        <v>309</v>
      </c>
      <c r="BZ49" s="266" t="s">
        <v>309</v>
      </c>
      <c r="CA49" s="266" t="s">
        <v>309</v>
      </c>
      <c r="CB49" s="266" t="s">
        <v>309</v>
      </c>
      <c r="CC49" s="266" t="s">
        <v>309</v>
      </c>
      <c r="CD49" s="266" t="str">
        <f>IFERROR(AN49/('Donnees de base'!M49*0.48),"")</f>
        <v/>
      </c>
      <c r="CE49" s="266" t="s">
        <v>309</v>
      </c>
      <c r="CF49" s="266" t="s">
        <v>309</v>
      </c>
      <c r="CG49" s="266" t="s">
        <v>309</v>
      </c>
      <c r="CH49" s="268" t="s">
        <v>309</v>
      </c>
      <c r="CI49" s="485"/>
      <c r="CJ49" s="486" t="str">
        <f>IF('Donnees de base'!C49="","",'Donnees de base'!C49)</f>
        <v>Total DATA</v>
      </c>
      <c r="CK49" s="255"/>
      <c r="CL49" s="255">
        <f t="shared" ref="CL49:CM49" si="222">SUM(CL4:CL48)</f>
        <v>0</v>
      </c>
      <c r="CM49" s="255">
        <f t="shared" si="222"/>
        <v>0</v>
      </c>
      <c r="CN49" s="487" t="s">
        <v>309</v>
      </c>
      <c r="CO49" s="488">
        <f t="shared" ref="CO49:EF49" si="223">SUM(CO4:CO48)</f>
        <v>0</v>
      </c>
      <c r="CP49" s="261">
        <f t="shared" si="223"/>
        <v>0</v>
      </c>
      <c r="CQ49" s="255">
        <f t="shared" si="223"/>
        <v>0</v>
      </c>
      <c r="CR49" s="255">
        <f t="shared" si="223"/>
        <v>0</v>
      </c>
      <c r="CS49" s="490">
        <f t="shared" si="223"/>
        <v>0</v>
      </c>
      <c r="CT49" s="254">
        <f t="shared" si="223"/>
        <v>0</v>
      </c>
      <c r="CU49" s="255">
        <f t="shared" si="223"/>
        <v>0</v>
      </c>
      <c r="CV49" s="263">
        <f t="shared" si="223"/>
        <v>0</v>
      </c>
      <c r="CW49" s="261">
        <f t="shared" si="223"/>
        <v>0</v>
      </c>
      <c r="CX49" s="255">
        <f t="shared" si="223"/>
        <v>0</v>
      </c>
      <c r="CY49" s="255">
        <f t="shared" si="223"/>
        <v>0</v>
      </c>
      <c r="CZ49" s="256">
        <f t="shared" si="223"/>
        <v>0</v>
      </c>
      <c r="DA49" s="254">
        <f t="shared" si="223"/>
        <v>0</v>
      </c>
      <c r="DB49" s="255">
        <f t="shared" si="223"/>
        <v>0</v>
      </c>
      <c r="DC49" s="263">
        <f t="shared" si="223"/>
        <v>0</v>
      </c>
      <c r="DD49" s="254">
        <f t="shared" si="223"/>
        <v>0</v>
      </c>
      <c r="DE49" s="255">
        <f t="shared" si="223"/>
        <v>0</v>
      </c>
      <c r="DF49" s="255">
        <f t="shared" si="223"/>
        <v>0</v>
      </c>
      <c r="DG49" s="263">
        <f t="shared" si="223"/>
        <v>0</v>
      </c>
      <c r="DH49" s="254">
        <f t="shared" si="223"/>
        <v>0</v>
      </c>
      <c r="DI49" s="255">
        <f t="shared" si="223"/>
        <v>0</v>
      </c>
      <c r="DJ49" s="263">
        <f t="shared" si="223"/>
        <v>0</v>
      </c>
      <c r="DK49" s="261">
        <f t="shared" si="223"/>
        <v>0</v>
      </c>
      <c r="DL49" s="255">
        <f t="shared" si="223"/>
        <v>0</v>
      </c>
      <c r="DM49" s="255">
        <f t="shared" si="223"/>
        <v>0</v>
      </c>
      <c r="DN49" s="256">
        <f t="shared" si="223"/>
        <v>0</v>
      </c>
      <c r="DO49" s="493">
        <f t="shared" si="223"/>
        <v>0</v>
      </c>
      <c r="DP49" s="486">
        <f t="shared" si="223"/>
        <v>0</v>
      </c>
      <c r="DQ49" s="494">
        <f t="shared" si="223"/>
        <v>0</v>
      </c>
      <c r="DR49" s="494">
        <f t="shared" si="223"/>
        <v>0</v>
      </c>
      <c r="DS49" s="486">
        <f t="shared" si="223"/>
        <v>0</v>
      </c>
      <c r="DT49" s="494">
        <f t="shared" si="223"/>
        <v>0</v>
      </c>
      <c r="DU49" s="493">
        <f t="shared" si="223"/>
        <v>0</v>
      </c>
      <c r="DV49" s="486">
        <f t="shared" si="223"/>
        <v>0</v>
      </c>
      <c r="DW49" s="496">
        <f t="shared" si="223"/>
        <v>0</v>
      </c>
      <c r="DX49" s="539">
        <f t="shared" si="223"/>
        <v>0</v>
      </c>
      <c r="DY49" s="486">
        <f t="shared" si="223"/>
        <v>0</v>
      </c>
      <c r="DZ49" s="496">
        <f t="shared" si="223"/>
        <v>0</v>
      </c>
      <c r="EA49" s="261">
        <f t="shared" si="223"/>
        <v>0</v>
      </c>
      <c r="EB49" s="256">
        <f t="shared" si="223"/>
        <v>0</v>
      </c>
      <c r="EC49" s="254">
        <f t="shared" si="223"/>
        <v>0</v>
      </c>
      <c r="ED49" s="500">
        <f t="shared" si="223"/>
        <v>0</v>
      </c>
      <c r="EE49" s="501">
        <f t="shared" si="223"/>
        <v>0</v>
      </c>
      <c r="EF49" s="502">
        <f t="shared" si="223"/>
        <v>0</v>
      </c>
      <c r="EG49" s="503" t="str">
        <f>IFERROR(EF49/'Donnees de base'!E49,"")</f>
        <v/>
      </c>
      <c r="EH49" s="503">
        <f>SUM(EH4:EH48)</f>
        <v>0</v>
      </c>
      <c r="EI49" s="504" t="str">
        <f>IFERROR(EH49/'Donnees de base'!F49,"")</f>
        <v/>
      </c>
      <c r="EJ49" s="505">
        <f>SUM(EJ4:EJ48)</f>
        <v>0</v>
      </c>
      <c r="EK49" s="506" t="str">
        <f>IFERROR(EJ49/'Donnees de base'!G49,"")</f>
        <v/>
      </c>
      <c r="EL49" s="507" t="str">
        <f>IFERROR(DZ49/'Donnees de base'!K49,"")</f>
        <v/>
      </c>
      <c r="EM49" s="508" t="str">
        <f>IFERROR(DZ49/'Donnees de base'!P49,"")</f>
        <v/>
      </c>
      <c r="EN49" s="508" t="str">
        <f>IFERROR(DZ49/'Donnees de base'!T49,"")</f>
        <v/>
      </c>
      <c r="EO49" s="541" t="str">
        <f>IFERROR(EE49/'Donnees de base'!L49,"")</f>
        <v/>
      </c>
      <c r="EP49" s="510" t="str">
        <f>IFERROR(EJ49/('Donnees de base'!K49+'Donnees de base'!L49),"")</f>
        <v/>
      </c>
      <c r="EQ49" s="511">
        <f t="shared" ref="EQ49:ER49" si="224">SUM(EQ4:EQ48)</f>
        <v>0</v>
      </c>
      <c r="ER49" s="486">
        <f t="shared" si="224"/>
        <v>0</v>
      </c>
      <c r="ES49" s="486">
        <f t="shared" si="30"/>
        <v>0</v>
      </c>
      <c r="ET49" s="512">
        <f t="shared" ref="ET49:EU49" si="225">SUM(ET4:ET48)</f>
        <v>0</v>
      </c>
      <c r="EU49" s="512">
        <f t="shared" si="225"/>
        <v>0</v>
      </c>
      <c r="EV49" s="513" t="str">
        <f>IFERROR((((ET49+EU49)*'Donnees de base'!$X$49)-(DZ49+EE49))/((ET49+EU49)*'Donnees de base'!$X$49),"")</f>
        <v/>
      </c>
      <c r="EW49" s="494">
        <f t="shared" ref="EW49:FE49" si="226">SUM(EW4:EW48)</f>
        <v>0</v>
      </c>
      <c r="EX49" s="254">
        <f t="shared" si="226"/>
        <v>0</v>
      </c>
      <c r="EY49" s="255">
        <f t="shared" si="226"/>
        <v>0</v>
      </c>
      <c r="EZ49" s="255">
        <f t="shared" si="226"/>
        <v>0</v>
      </c>
      <c r="FA49" s="263">
        <f t="shared" si="226"/>
        <v>0</v>
      </c>
      <c r="FB49" s="261">
        <f t="shared" si="226"/>
        <v>0</v>
      </c>
      <c r="FC49" s="255">
        <f t="shared" si="226"/>
        <v>0</v>
      </c>
      <c r="FD49" s="256">
        <f t="shared" si="226"/>
        <v>0</v>
      </c>
      <c r="FE49" s="254">
        <f t="shared" si="226"/>
        <v>0</v>
      </c>
      <c r="FF49" s="508" t="str">
        <f>IFERROR(FE49/'Donnees de base'!AC49,"")</f>
        <v/>
      </c>
      <c r="FG49" s="255">
        <f>SUM(FG4:FG48)</f>
        <v>0</v>
      </c>
      <c r="FH49" s="508" t="str">
        <f>IFERROR(FG49/'Donnees de base'!AD49,"")</f>
        <v/>
      </c>
      <c r="FI49" s="255">
        <f>SUM(FI4:FI48)</f>
        <v>0</v>
      </c>
      <c r="FJ49" s="508" t="str">
        <f>IFERROR(FI49/'Donnees de base'!AE49,"")</f>
        <v/>
      </c>
      <c r="FK49" s="255">
        <f>SUM(FK4:FK48)</f>
        <v>0</v>
      </c>
      <c r="FL49" s="508" t="str">
        <f>IFERROR(FK49/'Donnees de base'!AF49,"")</f>
        <v/>
      </c>
      <c r="FM49" s="255">
        <f>SUM(FM4:FM48)</f>
        <v>0</v>
      </c>
      <c r="FN49" s="508" t="str">
        <f>IFERROR(FM49/'Donnees de base'!AG49,"")</f>
        <v/>
      </c>
      <c r="FO49" s="255">
        <f t="shared" ref="FO49:FP49" si="227">SUM(FO4:FO48)</f>
        <v>0</v>
      </c>
      <c r="FP49" s="255">
        <f t="shared" si="227"/>
        <v>0</v>
      </c>
      <c r="FQ49" s="508" t="str">
        <f>IFERROR(FP49/'Donnees de base'!AH49,"")</f>
        <v/>
      </c>
      <c r="FR49" s="255">
        <f>SUM(FR4:FR48)</f>
        <v>0</v>
      </c>
      <c r="FS49" s="508" t="str">
        <f>IFERROR(FR49/'Donnees de base'!AI49,"")</f>
        <v/>
      </c>
      <c r="FT49" s="255">
        <f>SUM(FT4:FT48)</f>
        <v>0</v>
      </c>
      <c r="FU49" s="508" t="str">
        <f>IFERROR(FT49/'Donnees de base'!AJ49,"")</f>
        <v/>
      </c>
      <c r="FV49" s="255">
        <f t="shared" ref="FV49:FW49" si="228">SUM(FV4:FV48)</f>
        <v>0</v>
      </c>
      <c r="FW49" s="255">
        <f t="shared" si="228"/>
        <v>0</v>
      </c>
      <c r="FX49" s="508" t="str">
        <f>IFERROR(FW49/'Donnees de base'!AK49,"")</f>
        <v/>
      </c>
      <c r="FY49" s="255">
        <f>SUM(FY4:FY48)</f>
        <v>0</v>
      </c>
      <c r="FZ49" s="508" t="str">
        <f>IFERROR(FY49/'Donnees de base'!AL49,"")</f>
        <v/>
      </c>
      <c r="GA49" s="255">
        <f>SUM(GA4:GA48)</f>
        <v>0</v>
      </c>
      <c r="GB49" s="508" t="str">
        <f>IFERROR(GA49/'Donnees de base'!AM49,"")</f>
        <v/>
      </c>
      <c r="GC49" s="255">
        <f t="shared" ref="GC49:GD49" si="229">SUM(GC4:GC48)</f>
        <v>0</v>
      </c>
      <c r="GD49" s="255">
        <f t="shared" si="229"/>
        <v>0</v>
      </c>
      <c r="GE49" s="508" t="str">
        <f>IFERROR(GD49/'Donnees de base'!AN49,"")</f>
        <v/>
      </c>
      <c r="GF49" s="255">
        <f>SUM(GF4:GF48)</f>
        <v>0</v>
      </c>
      <c r="GG49" s="508" t="str">
        <f>IFERROR(GF49/'Donnees de base'!AO49,"")</f>
        <v/>
      </c>
      <c r="GH49" s="255">
        <f>SUM(GH4:GH48)</f>
        <v>0</v>
      </c>
      <c r="GI49" s="508" t="str">
        <f>IFERROR(GH49/'Donnees de base'!AP49,"")</f>
        <v/>
      </c>
      <c r="GJ49" s="255">
        <f>SUM(GJ4:GJ48)</f>
        <v>0</v>
      </c>
      <c r="GK49" s="487" t="str">
        <f>IFERROR(GJ49/'Donnees de base'!AQ49,"")</f>
        <v/>
      </c>
      <c r="GL49" s="500">
        <f t="shared" ref="GL49:GM49" si="230">SUM(GL4:GL48)</f>
        <v>0</v>
      </c>
      <c r="GM49" s="261">
        <f t="shared" si="230"/>
        <v>0</v>
      </c>
      <c r="GN49" s="508" t="str">
        <f>IFERROR(GM49/'Donnees de base'!AS49,"")</f>
        <v/>
      </c>
      <c r="GO49" s="255">
        <f>SUM(GO4:GO48)</f>
        <v>0</v>
      </c>
      <c r="GP49" s="508" t="str">
        <f>IFERROR(GO49/'Donnees de base'!AT49,"")</f>
        <v/>
      </c>
      <c r="GQ49" s="255">
        <f>SUM(GQ4:GQ48)</f>
        <v>0</v>
      </c>
      <c r="GR49" s="508" t="str">
        <f>IFERROR(GQ49/'Donnees de base'!AU49,"")</f>
        <v/>
      </c>
      <c r="GS49" s="255">
        <f>SUM(GS4:GS48)</f>
        <v>0</v>
      </c>
      <c r="GT49" s="508" t="str">
        <f>IFERROR(GS49/'Donnees de base'!AV49,"")</f>
        <v/>
      </c>
      <c r="GU49" s="255">
        <f>SUM(GU4:GU48)</f>
        <v>0</v>
      </c>
      <c r="GV49" s="508" t="str">
        <f>IFERROR(GU49/'Donnees de base'!AW49,"")</f>
        <v/>
      </c>
      <c r="GW49" s="255">
        <f t="shared" ref="GW49:GX49" si="231">SUM(GW4:GW48)</f>
        <v>0</v>
      </c>
      <c r="GX49" s="255">
        <f t="shared" si="231"/>
        <v>0</v>
      </c>
      <c r="GY49" s="508" t="str">
        <f>IFERROR(GX49/'Donnees de base'!AX49,"")</f>
        <v/>
      </c>
      <c r="GZ49" s="255">
        <f>SUM(GZ4:GZ48)</f>
        <v>0</v>
      </c>
      <c r="HA49" s="508" t="str">
        <f>IFERROR(GZ49/'Donnees de base'!AY49,"")</f>
        <v/>
      </c>
      <c r="HB49" s="255">
        <f>SUM(HB4:HB48)</f>
        <v>0</v>
      </c>
      <c r="HC49" s="508" t="str">
        <f>IFERROR(HB49/'Donnees de base'!AZ49,"")</f>
        <v/>
      </c>
      <c r="HD49" s="255">
        <f t="shared" ref="HD49:HE49" si="232">SUM(HD4:HD48)</f>
        <v>0</v>
      </c>
      <c r="HE49" s="255">
        <f t="shared" si="232"/>
        <v>0</v>
      </c>
      <c r="HF49" s="508" t="str">
        <f>IFERROR(HE49/'Donnees de base'!BA49,"")</f>
        <v/>
      </c>
      <c r="HG49" s="255">
        <f>SUM(HG4:HG48)</f>
        <v>0</v>
      </c>
      <c r="HH49" s="508" t="str">
        <f>IFERROR(HG49/'Donnees de base'!BB49,"")</f>
        <v/>
      </c>
      <c r="HI49" s="255">
        <f>SUM(HI4:HI48)</f>
        <v>0</v>
      </c>
      <c r="HJ49" s="508" t="str">
        <f>IFERROR(HI49/'Donnees de base'!BC49,"")</f>
        <v/>
      </c>
      <c r="HK49" s="255">
        <f t="shared" ref="HK49:HL49" si="233">SUM(HK4:HK48)</f>
        <v>0</v>
      </c>
      <c r="HL49" s="255">
        <f t="shared" si="233"/>
        <v>0</v>
      </c>
      <c r="HM49" s="508" t="str">
        <f>IFERROR(HL49/'Donnees de base'!BD49,"")</f>
        <v/>
      </c>
      <c r="HN49" s="255">
        <f>SUM(HN4:HN48)</f>
        <v>0</v>
      </c>
      <c r="HO49" s="508" t="str">
        <f>IFERROR(HN49/'Donnees de base'!BE49,"")</f>
        <v/>
      </c>
      <c r="HP49" s="255">
        <f>SUM(HP4:HP48)</f>
        <v>0</v>
      </c>
      <c r="HQ49" s="508" t="str">
        <f>IFERROR(HP49/'Donnees de base'!BF49,"")</f>
        <v/>
      </c>
      <c r="HR49" s="255">
        <f>SUM(HR4:HR48)</f>
        <v>0</v>
      </c>
      <c r="HS49" s="487" t="str">
        <f>IFERROR(HR49/'Donnees de base'!BG49,"")</f>
        <v/>
      </c>
      <c r="HT49" s="500">
        <f t="shared" ref="HT49:HU49" si="234">SUM(HT4:HT48)</f>
        <v>0</v>
      </c>
      <c r="HU49" s="261">
        <f t="shared" si="234"/>
        <v>0</v>
      </c>
      <c r="HV49" s="508" t="str">
        <f>IFERROR(HU49/'Donnees de base'!BI49,"")</f>
        <v/>
      </c>
      <c r="HW49" s="255">
        <f>SUM(HW4:HW48)</f>
        <v>0</v>
      </c>
      <c r="HX49" s="508" t="str">
        <f>IFERROR(HW49/'Donnees de base'!BJ49,"")</f>
        <v/>
      </c>
      <c r="HY49" s="255">
        <f>SUM(HY4:HY48)</f>
        <v>0</v>
      </c>
      <c r="HZ49" s="508" t="str">
        <f>IFERROR(HY49/'Donnees de base'!BK49,"")</f>
        <v/>
      </c>
      <c r="IA49" s="255">
        <f>SUM(IA4:IA48)</f>
        <v>0</v>
      </c>
      <c r="IB49" s="508" t="str">
        <f>IFERROR(IA49/'Donnees de base'!BL49,"")</f>
        <v/>
      </c>
      <c r="IC49" s="255">
        <f>SUM(IC4:IC48)</f>
        <v>0</v>
      </c>
      <c r="ID49" s="508" t="str">
        <f>IFERROR(IC49/'Donnees de base'!BM49,"")</f>
        <v/>
      </c>
      <c r="IE49" s="255">
        <f t="shared" ref="IE49:IF49" si="235">SUM(IE4:IE48)</f>
        <v>0</v>
      </c>
      <c r="IF49" s="255">
        <f t="shared" si="235"/>
        <v>0</v>
      </c>
      <c r="IG49" s="508" t="str">
        <f>IFERROR(IF49/'Donnees de base'!BN49,"")</f>
        <v/>
      </c>
      <c r="IH49" s="255">
        <f>SUM(IH4:IH48)</f>
        <v>0</v>
      </c>
      <c r="II49" s="508" t="str">
        <f>IFERROR(IH49/'Donnees de base'!BO49,"")</f>
        <v/>
      </c>
      <c r="IJ49" s="255">
        <f>SUM(IJ4:IJ48)</f>
        <v>0</v>
      </c>
      <c r="IK49" s="508" t="str">
        <f>IFERROR(IJ49/'Donnees de base'!BP49,"")</f>
        <v/>
      </c>
      <c r="IL49" s="255">
        <f t="shared" ref="IL49:IM49" si="236">SUM(IL4:IL48)</f>
        <v>0</v>
      </c>
      <c r="IM49" s="255">
        <f t="shared" si="236"/>
        <v>0</v>
      </c>
      <c r="IN49" s="508" t="str">
        <f>IFERROR(IM49/'Donnees de base'!BQ49,"")</f>
        <v/>
      </c>
      <c r="IO49" s="255">
        <f>SUM(IO4:IO48)</f>
        <v>0</v>
      </c>
      <c r="IP49" s="508" t="str">
        <f>IFERROR(IO49/'Donnees de base'!BR49,"")</f>
        <v/>
      </c>
      <c r="IQ49" s="255">
        <f>SUM(IQ4:IQ48)</f>
        <v>0</v>
      </c>
      <c r="IR49" s="508" t="str">
        <f>IFERROR(IQ49/'Donnees de base'!BS49,"")</f>
        <v/>
      </c>
      <c r="IS49" s="255">
        <f t="shared" ref="IS49:IT49" si="237">SUM(IS4:IS48)</f>
        <v>0</v>
      </c>
      <c r="IT49" s="255">
        <f t="shared" si="237"/>
        <v>0</v>
      </c>
      <c r="IU49" s="255"/>
      <c r="IV49" s="255">
        <f>SUM(IV4:IV48)</f>
        <v>0</v>
      </c>
      <c r="IW49" s="508" t="str">
        <f>IFERROR(IV49/'Donnees de base'!BU49,"")</f>
        <v/>
      </c>
      <c r="IX49" s="255">
        <f>SUM(IX4:IX48)</f>
        <v>0</v>
      </c>
      <c r="IY49" s="508" t="str">
        <f>IFERROR(IX49/'Donnees de base'!BV49,"")</f>
        <v/>
      </c>
      <c r="IZ49" s="255">
        <f>SUM(IZ4:IZ48)</f>
        <v>0</v>
      </c>
      <c r="JA49" s="487" t="str">
        <f>IFERROR(IZ49/'Donnees de base'!BW49,"")</f>
        <v/>
      </c>
      <c r="JB49" s="500">
        <f t="shared" ref="JB49:JC49" si="238">SUM(JB4:JB48)</f>
        <v>0</v>
      </c>
      <c r="JC49" s="261">
        <f t="shared" si="238"/>
        <v>0</v>
      </c>
      <c r="JD49" s="508" t="str">
        <f>IFERROR(JC49/'Donnees de base'!BY49,"")</f>
        <v/>
      </c>
      <c r="JE49" s="255">
        <f t="shared" ref="JE49:JI49" si="239">SUM(JE4:JE48)</f>
        <v>0</v>
      </c>
      <c r="JF49" s="255">
        <f t="shared" si="239"/>
        <v>0</v>
      </c>
      <c r="JG49" s="255">
        <f t="shared" si="239"/>
        <v>0</v>
      </c>
      <c r="JH49" s="255">
        <f t="shared" si="239"/>
        <v>0</v>
      </c>
      <c r="JI49" s="255">
        <f t="shared" si="239"/>
        <v>0</v>
      </c>
      <c r="JJ49" s="487" t="str">
        <f>IFERROR(JI49/('Donnees de base'!CD49-'Donnees de base'!BY49),"")</f>
        <v/>
      </c>
      <c r="JK49" s="500">
        <f>SUM(JK4:JK48)</f>
        <v>0</v>
      </c>
    </row>
  </sheetData>
  <mergeCells count="104">
    <mergeCell ref="IT2:IU2"/>
    <mergeCell ref="IV2:IW2"/>
    <mergeCell ref="IX2:IY2"/>
    <mergeCell ref="DO2:DQ2"/>
    <mergeCell ref="HP2:HQ2"/>
    <mergeCell ref="HR2:HS2"/>
    <mergeCell ref="IZ2:JA2"/>
    <mergeCell ref="JC2:JD2"/>
    <mergeCell ref="GM1:HS1"/>
    <mergeCell ref="HU1:JA1"/>
    <mergeCell ref="JC1:JJ1"/>
    <mergeCell ref="HG2:HH2"/>
    <mergeCell ref="HI2:HJ2"/>
    <mergeCell ref="HL2:HM2"/>
    <mergeCell ref="HN2:HO2"/>
    <mergeCell ref="JI2:JJ2"/>
    <mergeCell ref="HU2:HV2"/>
    <mergeCell ref="HW2:HX2"/>
    <mergeCell ref="HY2:HZ2"/>
    <mergeCell ref="IA2:IB2"/>
    <mergeCell ref="IC2:ID2"/>
    <mergeCell ref="IF2:IG2"/>
    <mergeCell ref="IH2:II2"/>
    <mergeCell ref="IJ2:IK2"/>
    <mergeCell ref="IM2:IN2"/>
    <mergeCell ref="IO2:IP2"/>
    <mergeCell ref="IQ2:IR2"/>
    <mergeCell ref="CT2:CV2"/>
    <mergeCell ref="CW2:CX2"/>
    <mergeCell ref="CY2:CZ2"/>
    <mergeCell ref="DA2:DC2"/>
    <mergeCell ref="DD2:DE2"/>
    <mergeCell ref="DF2:DG2"/>
    <mergeCell ref="DH2:DJ2"/>
    <mergeCell ref="DK2:DL2"/>
    <mergeCell ref="DM2:DN2"/>
    <mergeCell ref="AD2:AE2"/>
    <mergeCell ref="AF2:AN2"/>
    <mergeCell ref="AO2:AW2"/>
    <mergeCell ref="AX2:BI2"/>
    <mergeCell ref="BJ2:BK2"/>
    <mergeCell ref="CJ2:CK2"/>
    <mergeCell ref="CL2:CN2"/>
    <mergeCell ref="CP2:CQ2"/>
    <mergeCell ref="CR2:CS2"/>
    <mergeCell ref="A2:E2"/>
    <mergeCell ref="F2:G2"/>
    <mergeCell ref="H2:I2"/>
    <mergeCell ref="J2:L2"/>
    <mergeCell ref="M2:O2"/>
    <mergeCell ref="P2:R2"/>
    <mergeCell ref="S2:U2"/>
    <mergeCell ref="V2:X2"/>
    <mergeCell ref="Y2:AC2"/>
    <mergeCell ref="DD1:DQ1"/>
    <mergeCell ref="DR1:DZ1"/>
    <mergeCell ref="EA1:EE1"/>
    <mergeCell ref="EF1:EP1"/>
    <mergeCell ref="EQ1:EW1"/>
    <mergeCell ref="EX1:FD1"/>
    <mergeCell ref="FE1:GK1"/>
    <mergeCell ref="A1:E1"/>
    <mergeCell ref="F1:U1"/>
    <mergeCell ref="V1:AJ1"/>
    <mergeCell ref="AK1:BB1"/>
    <mergeCell ref="BC1:CH1"/>
    <mergeCell ref="CJ1:CO1"/>
    <mergeCell ref="CP1:CZ1"/>
    <mergeCell ref="HB2:HC2"/>
    <mergeCell ref="HE2:HF2"/>
    <mergeCell ref="GM2:GN2"/>
    <mergeCell ref="GO2:GP2"/>
    <mergeCell ref="GQ2:GR2"/>
    <mergeCell ref="GS2:GT2"/>
    <mergeCell ref="GU2:GV2"/>
    <mergeCell ref="GX2:GY2"/>
    <mergeCell ref="GZ2:HA2"/>
    <mergeCell ref="GH2:GI2"/>
    <mergeCell ref="GJ2:GK2"/>
    <mergeCell ref="FR2:FS2"/>
    <mergeCell ref="FT2:FU2"/>
    <mergeCell ref="FW2:FX2"/>
    <mergeCell ref="FY2:FZ2"/>
    <mergeCell ref="GA2:GB2"/>
    <mergeCell ref="GD2:GE2"/>
    <mergeCell ref="GF2:GG2"/>
    <mergeCell ref="FM2:FN2"/>
    <mergeCell ref="FP2:FQ2"/>
    <mergeCell ref="EQ2:EW2"/>
    <mergeCell ref="EX2:FA2"/>
    <mergeCell ref="FB2:FC2"/>
    <mergeCell ref="FE2:FF2"/>
    <mergeCell ref="FG2:FH2"/>
    <mergeCell ref="FI2:FJ2"/>
    <mergeCell ref="FK2:FL2"/>
    <mergeCell ref="EJ2:EK2"/>
    <mergeCell ref="EL2:EP2"/>
    <mergeCell ref="DR2:DT2"/>
    <mergeCell ref="DU2:DW2"/>
    <mergeCell ref="DX2:DZ2"/>
    <mergeCell ref="EA2:EB2"/>
    <mergeCell ref="EC2:ED2"/>
    <mergeCell ref="EF2:EG2"/>
    <mergeCell ref="EH2:EI2"/>
  </mergeCells>
  <conditionalFormatting sqref="BL4:BL49">
    <cfRule type="cellIs" dxfId="24" priority="1" operator="lessThan">
      <formula>"50%"</formula>
    </cfRule>
    <cfRule type="cellIs" dxfId="23" priority="2" operator="between">
      <formula>"50%"</formula>
      <formula>"79.99%"</formula>
    </cfRule>
    <cfRule type="cellIs" dxfId="22" priority="5" operator="lessThan">
      <formula>"50%"</formula>
    </cfRule>
    <cfRule type="cellIs" dxfId="21" priority="6" operator="between">
      <formula>"50%"</formula>
      <formula>"79.99%"</formula>
    </cfRule>
    <cfRule type="cellIs" dxfId="20" priority="7" operator="greaterThanOrEqual">
      <formula>"80%"</formula>
    </cfRule>
  </conditionalFormatting>
  <conditionalFormatting sqref="DU4:DU49">
    <cfRule type="cellIs" dxfId="19" priority="9" operator="greaterThan">
      <formula>0</formula>
    </cfRule>
  </conditionalFormatting>
  <conditionalFormatting sqref="EG4:EG49">
    <cfRule type="cellIs" dxfId="18" priority="8" operator="lessThan">
      <formula>100</formula>
    </cfRule>
  </conditionalFormatting>
  <conditionalFormatting sqref="EI4:EI49">
    <cfRule type="cellIs" dxfId="17" priority="10" operator="lessThan">
      <formula>200</formula>
    </cfRule>
  </conditionalFormatting>
  <conditionalFormatting sqref="EV4:EV49">
    <cfRule type="cellIs" dxfId="16" priority="3" operator="greaterThan">
      <formula>"15%"</formula>
    </cfRule>
    <cfRule type="cellIs" dxfId="15" priority="4" operator="lessThan">
      <formula>0</formula>
    </cfRule>
  </conditionalFormatting>
  <dataValidations count="2">
    <dataValidation type="decimal" operator="lessThanOrEqual" allowBlank="1" showDropDown="1" showInputMessage="1" showErrorMessage="1" prompt="Le nombre de flacons perdu doit être inférieur ou égal au nombre de flacons reçus par les Equipes à J4" sqref="EU4:EU48" xr:uid="{00000000-0002-0000-0700-000000000000}">
      <formula1>EQ4:EQ48</formula1>
    </dataValidation>
    <dataValidation type="decimal" operator="lessThanOrEqual" allowBlank="1" showDropDown="1" showInputMessage="1" showErrorMessage="1" prompt="Le nombre de flacons utilisés doit être inféreiur ou égal au nombre de flacons reçu par les Equipes à J4" sqref="ET4:ET48" xr:uid="{00000000-0002-0000-0700-000002000000}">
      <formula1>EQ4:EQ48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decimal" operator="lessThanOrEqual" allowBlank="1" showDropDown="1" showInputMessage="1" showErrorMessage="1" prompt="Le nombre de flacons donnés aux Equipes à J4 ne doit pas être supérieur au total de flacons restants à  J3 dans la chaine de froid  de l'aire de santé " xr:uid="{00000000-0002-0000-0700-000001000000}">
          <x14:formula1>
            <xm:f>Jour3!EW4:EW48</xm:f>
          </x14:formula1>
          <xm:sqref>EQ4:EQ48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JK49"/>
  <sheetViews>
    <sheetView workbookViewId="0">
      <pane xSplit="5" ySplit="3" topLeftCell="F4" activePane="bottomRight" state="frozen"/>
      <selection pane="topRight" activeCell="F1" sqref="F1"/>
      <selection pane="bottomLeft" activeCell="A4" sqref="A4"/>
      <selection pane="bottomRight" activeCell="F4" sqref="F4"/>
    </sheetView>
  </sheetViews>
  <sheetFormatPr defaultColWidth="12.59765625" defaultRowHeight="15.75" customHeight="1"/>
  <cols>
    <col min="1" max="1" width="20" customWidth="1"/>
    <col min="2" max="2" width="18.73046875" customWidth="1"/>
    <col min="3" max="3" width="19.86328125" customWidth="1"/>
    <col min="4" max="4" width="22.1328125" customWidth="1"/>
    <col min="5" max="5" width="18.1328125" customWidth="1"/>
    <col min="6" max="6" width="15.73046875" customWidth="1"/>
    <col min="7" max="7" width="16.265625" customWidth="1"/>
    <col min="8" max="8" width="15.1328125" customWidth="1"/>
    <col min="9" max="9" width="14" customWidth="1"/>
    <col min="31" max="31" width="14.86328125" customWidth="1"/>
    <col min="32" max="32" width="21" customWidth="1"/>
    <col min="33" max="33" width="19.265625" customWidth="1"/>
    <col min="34" max="34" width="15.86328125" customWidth="1"/>
    <col min="35" max="35" width="20" customWidth="1"/>
    <col min="36" max="36" width="19.1328125" customWidth="1"/>
    <col min="37" max="37" width="15.1328125" customWidth="1"/>
    <col min="38" max="38" width="15" customWidth="1"/>
    <col min="39" max="39" width="14.46484375" customWidth="1"/>
    <col min="40" max="40" width="15.3984375" customWidth="1"/>
    <col min="41" max="41" width="20.3984375" customWidth="1"/>
    <col min="42" max="42" width="19" customWidth="1"/>
    <col min="43" max="43" width="14.46484375" customWidth="1"/>
    <col min="44" max="44" width="17.73046875" customWidth="1"/>
    <col min="45" max="45" width="19.86328125" customWidth="1"/>
    <col min="46" max="46" width="15.73046875" customWidth="1"/>
    <col min="47" max="47" width="17.1328125" customWidth="1"/>
    <col min="48" max="48" width="15.265625" customWidth="1"/>
    <col min="49" max="49" width="17.73046875" customWidth="1"/>
    <col min="58" max="58" width="18.73046875" customWidth="1"/>
    <col min="59" max="59" width="17.265625" customWidth="1"/>
    <col min="62" max="62" width="14.73046875" customWidth="1"/>
    <col min="63" max="63" width="15.265625" customWidth="1"/>
    <col min="64" max="64" width="15.86328125" customWidth="1"/>
    <col min="65" max="65" width="16" customWidth="1"/>
    <col min="66" max="66" width="15.46484375" customWidth="1"/>
    <col min="67" max="67" width="15.265625" customWidth="1"/>
    <col min="68" max="68" width="13.73046875" customWidth="1"/>
    <col min="69" max="69" width="14.86328125" customWidth="1"/>
    <col min="70" max="72" width="16.3984375" customWidth="1"/>
    <col min="73" max="73" width="16.46484375" customWidth="1"/>
    <col min="74" max="74" width="19" customWidth="1"/>
    <col min="75" max="75" width="19.1328125" customWidth="1"/>
    <col min="76" max="76" width="20.86328125" customWidth="1"/>
    <col min="77" max="77" width="19.86328125" customWidth="1"/>
    <col min="78" max="78" width="19.3984375" customWidth="1"/>
    <col min="79" max="79" width="19.73046875" customWidth="1"/>
    <col min="80" max="80" width="18.86328125" customWidth="1"/>
    <col min="81" max="81" width="21.73046875" customWidth="1"/>
    <col min="82" max="82" width="18.73046875" customWidth="1"/>
    <col min="83" max="83" width="17.73046875" customWidth="1"/>
    <col min="84" max="84" width="22.46484375" customWidth="1"/>
    <col min="85" max="85" width="16.59765625" customWidth="1"/>
    <col min="86" max="86" width="14.73046875" customWidth="1"/>
    <col min="87" max="87" width="3.46484375" customWidth="1"/>
    <col min="88" max="88" width="16" customWidth="1"/>
    <col min="89" max="89" width="20" customWidth="1"/>
    <col min="90" max="90" width="17" customWidth="1"/>
    <col min="91" max="91" width="15.73046875" customWidth="1"/>
    <col min="92" max="92" width="13.86328125" customWidth="1"/>
    <col min="93" max="93" width="16.3984375" customWidth="1"/>
    <col min="98" max="98" width="13.265625" customWidth="1"/>
    <col min="99" max="99" width="14.265625" customWidth="1"/>
    <col min="100" max="100" width="15" customWidth="1"/>
    <col min="121" max="121" width="14.59765625" customWidth="1"/>
    <col min="122" max="128" width="14.86328125" customWidth="1"/>
    <col min="129" max="129" width="14.59765625" customWidth="1"/>
    <col min="130" max="130" width="17" customWidth="1"/>
    <col min="131" max="131" width="16.1328125" customWidth="1"/>
    <col min="132" max="132" width="16" customWidth="1"/>
    <col min="133" max="133" width="13.59765625" customWidth="1"/>
    <col min="134" max="134" width="16.46484375" customWidth="1"/>
    <col min="135" max="135" width="14.73046875" customWidth="1"/>
    <col min="136" max="136" width="16" customWidth="1"/>
    <col min="137" max="137" width="18.1328125" customWidth="1"/>
    <col min="138" max="138" width="14.73046875" customWidth="1"/>
    <col min="139" max="139" width="17.46484375" customWidth="1"/>
    <col min="140" max="140" width="16.86328125" customWidth="1"/>
    <col min="141" max="141" width="17.1328125" customWidth="1"/>
    <col min="142" max="142" width="14.73046875" customWidth="1"/>
    <col min="143" max="143" width="16.3984375" customWidth="1"/>
    <col min="144" max="144" width="15.1328125" customWidth="1"/>
    <col min="145" max="146" width="14.59765625" customWidth="1"/>
    <col min="147" max="147" width="22.86328125" customWidth="1"/>
    <col min="148" max="148" width="20.59765625" customWidth="1"/>
    <col min="149" max="149" width="15.46484375" customWidth="1"/>
    <col min="150" max="150" width="22" customWidth="1"/>
    <col min="152" max="152" width="16.46484375" customWidth="1"/>
    <col min="153" max="153" width="16.3984375" customWidth="1"/>
    <col min="161" max="161" width="9.265625" customWidth="1"/>
    <col min="162" max="162" width="10" customWidth="1"/>
    <col min="163" max="163" width="9" customWidth="1"/>
    <col min="164" max="164" width="9.86328125" customWidth="1"/>
    <col min="165" max="165" width="9.265625" customWidth="1"/>
    <col min="166" max="166" width="9.46484375" customWidth="1"/>
    <col min="167" max="167" width="8.86328125" customWidth="1"/>
    <col min="168" max="168" width="10.46484375" customWidth="1"/>
    <col min="169" max="169" width="9.265625" customWidth="1"/>
    <col min="170" max="170" width="10.1328125" customWidth="1"/>
    <col min="172" max="172" width="9.86328125" customWidth="1"/>
    <col min="173" max="173" width="10.265625" customWidth="1"/>
    <col min="174" max="174" width="10.59765625" customWidth="1"/>
    <col min="175" max="175" width="10.73046875" customWidth="1"/>
    <col min="176" max="176" width="10.59765625" customWidth="1"/>
    <col min="177" max="177" width="10.265625" customWidth="1"/>
    <col min="179" max="179" width="9.265625" customWidth="1"/>
    <col min="180" max="180" width="9.46484375" customWidth="1"/>
    <col min="181" max="181" width="10.265625" customWidth="1"/>
    <col min="182" max="182" width="9.59765625" customWidth="1"/>
    <col min="183" max="183" width="9.86328125" customWidth="1"/>
    <col min="184" max="184" width="9.265625" customWidth="1"/>
    <col min="185" max="185" width="11" customWidth="1"/>
    <col min="186" max="186" width="10.1328125" customWidth="1"/>
    <col min="187" max="187" width="9.59765625" customWidth="1"/>
    <col min="188" max="188" width="10" customWidth="1"/>
    <col min="189" max="189" width="10.3984375" customWidth="1"/>
    <col min="190" max="191" width="9.3984375" customWidth="1"/>
    <col min="192" max="192" width="11" customWidth="1"/>
    <col min="193" max="193" width="10.86328125" customWidth="1"/>
    <col min="195" max="195" width="8.86328125" customWidth="1"/>
    <col min="196" max="196" width="10.265625" customWidth="1"/>
    <col min="197" max="197" width="8.46484375" customWidth="1"/>
    <col min="198" max="198" width="9" customWidth="1"/>
    <col min="199" max="199" width="8.73046875" customWidth="1"/>
    <col min="200" max="200" width="9.265625" customWidth="1"/>
    <col min="201" max="201" width="9.1328125" customWidth="1"/>
    <col min="202" max="202" width="9.59765625" customWidth="1"/>
    <col min="203" max="203" width="9.1328125" customWidth="1"/>
    <col min="204" max="204" width="10.46484375" customWidth="1"/>
    <col min="205" max="205" width="10.86328125" customWidth="1"/>
    <col min="206" max="206" width="9.46484375" customWidth="1"/>
    <col min="207" max="207" width="10.1328125" customWidth="1"/>
    <col min="208" max="209" width="10.46484375" customWidth="1"/>
    <col min="210" max="210" width="10" customWidth="1"/>
    <col min="211" max="212" width="11" customWidth="1"/>
    <col min="213" max="213" width="10.46484375" customWidth="1"/>
    <col min="214" max="214" width="10.73046875" customWidth="1"/>
    <col min="215" max="215" width="9.1328125" customWidth="1"/>
    <col min="216" max="216" width="9.86328125" customWidth="1"/>
    <col min="217" max="217" width="9.3984375" customWidth="1"/>
    <col min="218" max="218" width="9.46484375" customWidth="1"/>
    <col min="219" max="219" width="11" customWidth="1"/>
    <col min="220" max="220" width="9.265625" customWidth="1"/>
    <col min="221" max="221" width="10.1328125" customWidth="1"/>
    <col min="222" max="222" width="10.73046875" customWidth="1"/>
    <col min="223" max="223" width="11" customWidth="1"/>
    <col min="224" max="225" width="10.3984375" customWidth="1"/>
    <col min="226" max="226" width="10.86328125" customWidth="1"/>
    <col min="227" max="227" width="9.86328125" customWidth="1"/>
    <col min="228" max="228" width="13.59765625" customWidth="1"/>
    <col min="229" max="229" width="10.59765625" customWidth="1"/>
    <col min="230" max="230" width="10.86328125" customWidth="1"/>
    <col min="232" max="232" width="10.265625" customWidth="1"/>
    <col min="234" max="234" width="12.265625" customWidth="1"/>
    <col min="235" max="235" width="10.86328125" customWidth="1"/>
    <col min="236" max="236" width="11.265625" customWidth="1"/>
    <col min="237" max="237" width="10.265625" customWidth="1"/>
    <col min="238" max="238" width="10.3984375" customWidth="1"/>
    <col min="240" max="240" width="10.3984375" customWidth="1"/>
    <col min="241" max="241" width="11.46484375" customWidth="1"/>
    <col min="242" max="242" width="10.46484375" customWidth="1"/>
    <col min="243" max="243" width="11.1328125" customWidth="1"/>
    <col min="244" max="244" width="9.265625" customWidth="1"/>
    <col min="245" max="245" width="11.1328125" customWidth="1"/>
    <col min="247" max="247" width="8.3984375" customWidth="1"/>
    <col min="248" max="248" width="10.59765625" customWidth="1"/>
    <col min="249" max="249" width="9" customWidth="1"/>
    <col min="250" max="250" width="10.3984375" customWidth="1"/>
    <col min="251" max="251" width="8.86328125" customWidth="1"/>
    <col min="252" max="252" width="10" customWidth="1"/>
    <col min="253" max="253" width="9.59765625" customWidth="1"/>
    <col min="254" max="254" width="10.73046875" customWidth="1"/>
    <col min="255" max="255" width="10.265625" customWidth="1"/>
    <col min="256" max="256" width="8.86328125" customWidth="1"/>
    <col min="257" max="257" width="11.59765625" customWidth="1"/>
    <col min="258" max="258" width="10.46484375" customWidth="1"/>
    <col min="259" max="259" width="10.3984375" customWidth="1"/>
    <col min="260" max="260" width="9.73046875" customWidth="1"/>
    <col min="261" max="261" width="11.265625" customWidth="1"/>
    <col min="262" max="262" width="12.265625" customWidth="1"/>
    <col min="263" max="263" width="8.73046875" customWidth="1"/>
    <col min="264" max="264" width="10.3984375" customWidth="1"/>
    <col min="265" max="265" width="12.86328125" customWidth="1"/>
    <col min="266" max="266" width="13" customWidth="1"/>
    <col min="267" max="267" width="12.46484375" customWidth="1"/>
    <col min="268" max="268" width="13.59765625" customWidth="1"/>
    <col min="269" max="269" width="9.46484375" customWidth="1"/>
  </cols>
  <sheetData>
    <row r="1" spans="1:271" ht="57" customHeight="1">
      <c r="A1" s="1047" t="s">
        <v>79</v>
      </c>
      <c r="B1" s="1048"/>
      <c r="C1" s="1048"/>
      <c r="D1" s="1048"/>
      <c r="E1" s="1048"/>
      <c r="F1" s="1049" t="s">
        <v>80</v>
      </c>
      <c r="G1" s="1048"/>
      <c r="H1" s="1048"/>
      <c r="I1" s="1048"/>
      <c r="J1" s="1048"/>
      <c r="K1" s="1048"/>
      <c r="L1" s="1048"/>
      <c r="M1" s="1048"/>
      <c r="N1" s="1048"/>
      <c r="O1" s="1048"/>
      <c r="P1" s="1048"/>
      <c r="Q1" s="1048"/>
      <c r="R1" s="1048"/>
      <c r="S1" s="1048"/>
      <c r="T1" s="1048"/>
      <c r="U1" s="1048"/>
      <c r="V1" s="1049" t="s">
        <v>80</v>
      </c>
      <c r="W1" s="1048"/>
      <c r="X1" s="1048"/>
      <c r="Y1" s="1048"/>
      <c r="Z1" s="1048"/>
      <c r="AA1" s="1048"/>
      <c r="AB1" s="1048"/>
      <c r="AC1" s="1048"/>
      <c r="AD1" s="1048"/>
      <c r="AE1" s="1048"/>
      <c r="AF1" s="1048"/>
      <c r="AG1" s="1048"/>
      <c r="AH1" s="1048"/>
      <c r="AI1" s="1048"/>
      <c r="AJ1" s="1048"/>
      <c r="AK1" s="1049" t="s">
        <v>80</v>
      </c>
      <c r="AL1" s="1048"/>
      <c r="AM1" s="1048"/>
      <c r="AN1" s="1048"/>
      <c r="AO1" s="1048"/>
      <c r="AP1" s="1048"/>
      <c r="AQ1" s="1048"/>
      <c r="AR1" s="1048"/>
      <c r="AS1" s="1048"/>
      <c r="AT1" s="1048"/>
      <c r="AU1" s="1048"/>
      <c r="AV1" s="1048"/>
      <c r="AW1" s="1048"/>
      <c r="AX1" s="1048"/>
      <c r="AY1" s="1048"/>
      <c r="AZ1" s="1048"/>
      <c r="BA1" s="1048"/>
      <c r="BB1" s="1048"/>
      <c r="BC1" s="1049" t="s">
        <v>80</v>
      </c>
      <c r="BD1" s="1048"/>
      <c r="BE1" s="1048"/>
      <c r="BF1" s="1048"/>
      <c r="BG1" s="1048"/>
      <c r="BH1" s="1048"/>
      <c r="BI1" s="1048"/>
      <c r="BJ1" s="1048"/>
      <c r="BK1" s="1048"/>
      <c r="BL1" s="1048"/>
      <c r="BM1" s="1048"/>
      <c r="BN1" s="1048"/>
      <c r="BO1" s="1048"/>
      <c r="BP1" s="1048"/>
      <c r="BQ1" s="1048"/>
      <c r="BR1" s="1048"/>
      <c r="BS1" s="1048"/>
      <c r="BT1" s="1048"/>
      <c r="BU1" s="1048"/>
      <c r="BV1" s="1048"/>
      <c r="BW1" s="1048"/>
      <c r="BX1" s="1048"/>
      <c r="BY1" s="1048"/>
      <c r="BZ1" s="1048"/>
      <c r="CA1" s="1048"/>
      <c r="CB1" s="1048"/>
      <c r="CC1" s="1048"/>
      <c r="CD1" s="1048"/>
      <c r="CE1" s="1048"/>
      <c r="CF1" s="1048"/>
      <c r="CG1" s="1048"/>
      <c r="CH1" s="1048"/>
      <c r="CI1" s="269"/>
      <c r="CJ1" s="1079" t="s">
        <v>169</v>
      </c>
      <c r="CK1" s="1069"/>
      <c r="CL1" s="1069"/>
      <c r="CM1" s="1069"/>
      <c r="CN1" s="1069"/>
      <c r="CO1" s="1069"/>
      <c r="CP1" s="1080" t="s">
        <v>170</v>
      </c>
      <c r="CQ1" s="1069"/>
      <c r="CR1" s="1069"/>
      <c r="CS1" s="1069"/>
      <c r="CT1" s="1069"/>
      <c r="CU1" s="1069"/>
      <c r="CV1" s="1069"/>
      <c r="CW1" s="1069"/>
      <c r="CX1" s="1069"/>
      <c r="CY1" s="1069"/>
      <c r="CZ1" s="1069"/>
      <c r="DA1" s="270"/>
      <c r="DB1" s="270"/>
      <c r="DC1" s="270"/>
      <c r="DD1" s="1068" t="s">
        <v>171</v>
      </c>
      <c r="DE1" s="1069"/>
      <c r="DF1" s="1069"/>
      <c r="DG1" s="1069"/>
      <c r="DH1" s="1069"/>
      <c r="DI1" s="1069"/>
      <c r="DJ1" s="1069"/>
      <c r="DK1" s="1069"/>
      <c r="DL1" s="1069"/>
      <c r="DM1" s="1069"/>
      <c r="DN1" s="1069"/>
      <c r="DO1" s="1069"/>
      <c r="DP1" s="1069"/>
      <c r="DQ1" s="1069"/>
      <c r="DR1" s="1070" t="s">
        <v>172</v>
      </c>
      <c r="DS1" s="1069"/>
      <c r="DT1" s="1069"/>
      <c r="DU1" s="1069"/>
      <c r="DV1" s="1069"/>
      <c r="DW1" s="1069"/>
      <c r="DX1" s="1069"/>
      <c r="DY1" s="1069"/>
      <c r="DZ1" s="1069"/>
      <c r="EA1" s="1071" t="s">
        <v>173</v>
      </c>
      <c r="EB1" s="1069"/>
      <c r="EC1" s="1069"/>
      <c r="ED1" s="1069"/>
      <c r="EE1" s="1069"/>
      <c r="EF1" s="1072" t="s">
        <v>174</v>
      </c>
      <c r="EG1" s="1069"/>
      <c r="EH1" s="1069"/>
      <c r="EI1" s="1069"/>
      <c r="EJ1" s="1069"/>
      <c r="EK1" s="1069"/>
      <c r="EL1" s="1069"/>
      <c r="EM1" s="1069"/>
      <c r="EN1" s="1069"/>
      <c r="EO1" s="1069"/>
      <c r="EP1" s="1073"/>
      <c r="EQ1" s="1074" t="s">
        <v>174</v>
      </c>
      <c r="ER1" s="1069"/>
      <c r="ES1" s="1069"/>
      <c r="ET1" s="1069"/>
      <c r="EU1" s="1069"/>
      <c r="EV1" s="1069"/>
      <c r="EW1" s="1075"/>
      <c r="EX1" s="1076"/>
      <c r="EY1" s="1069"/>
      <c r="EZ1" s="1069"/>
      <c r="FA1" s="1069"/>
      <c r="FB1" s="1069"/>
      <c r="FC1" s="1069"/>
      <c r="FD1" s="1073"/>
      <c r="FE1" s="1077" t="s">
        <v>254</v>
      </c>
      <c r="FF1" s="1069"/>
      <c r="FG1" s="1069"/>
      <c r="FH1" s="1069"/>
      <c r="FI1" s="1069"/>
      <c r="FJ1" s="1069"/>
      <c r="FK1" s="1069"/>
      <c r="FL1" s="1069"/>
      <c r="FM1" s="1069"/>
      <c r="FN1" s="1069"/>
      <c r="FO1" s="1069"/>
      <c r="FP1" s="1069"/>
      <c r="FQ1" s="1069"/>
      <c r="FR1" s="1069"/>
      <c r="FS1" s="1069"/>
      <c r="FT1" s="1069"/>
      <c r="FU1" s="1069"/>
      <c r="FV1" s="1069"/>
      <c r="FW1" s="1069"/>
      <c r="FX1" s="1069"/>
      <c r="FY1" s="1069"/>
      <c r="FZ1" s="1069"/>
      <c r="GA1" s="1069"/>
      <c r="GB1" s="1069"/>
      <c r="GC1" s="1069"/>
      <c r="GD1" s="1069"/>
      <c r="GE1" s="1069"/>
      <c r="GF1" s="1069"/>
      <c r="GG1" s="1069"/>
      <c r="GH1" s="1069"/>
      <c r="GI1" s="1069"/>
      <c r="GJ1" s="1069"/>
      <c r="GK1" s="1078"/>
      <c r="GL1" s="271"/>
      <c r="GM1" s="1089" t="s">
        <v>255</v>
      </c>
      <c r="GN1" s="1069"/>
      <c r="GO1" s="1069"/>
      <c r="GP1" s="1069"/>
      <c r="GQ1" s="1069"/>
      <c r="GR1" s="1069"/>
      <c r="GS1" s="1069"/>
      <c r="GT1" s="1069"/>
      <c r="GU1" s="1069"/>
      <c r="GV1" s="1069"/>
      <c r="GW1" s="1069"/>
      <c r="GX1" s="1069"/>
      <c r="GY1" s="1069"/>
      <c r="GZ1" s="1069"/>
      <c r="HA1" s="1069"/>
      <c r="HB1" s="1069"/>
      <c r="HC1" s="1069"/>
      <c r="HD1" s="1069"/>
      <c r="HE1" s="1069"/>
      <c r="HF1" s="1069"/>
      <c r="HG1" s="1069"/>
      <c r="HH1" s="1069"/>
      <c r="HI1" s="1069"/>
      <c r="HJ1" s="1069"/>
      <c r="HK1" s="1069"/>
      <c r="HL1" s="1069"/>
      <c r="HM1" s="1069"/>
      <c r="HN1" s="1069"/>
      <c r="HO1" s="1069"/>
      <c r="HP1" s="1069"/>
      <c r="HQ1" s="1069"/>
      <c r="HR1" s="1069"/>
      <c r="HS1" s="1078"/>
      <c r="HT1" s="271"/>
      <c r="HU1" s="1090" t="s">
        <v>256</v>
      </c>
      <c r="HV1" s="1069"/>
      <c r="HW1" s="1069"/>
      <c r="HX1" s="1069"/>
      <c r="HY1" s="1069"/>
      <c r="HZ1" s="1069"/>
      <c r="IA1" s="1069"/>
      <c r="IB1" s="1069"/>
      <c r="IC1" s="1069"/>
      <c r="ID1" s="1069"/>
      <c r="IE1" s="1069"/>
      <c r="IF1" s="1069"/>
      <c r="IG1" s="1069"/>
      <c r="IH1" s="1069"/>
      <c r="II1" s="1069"/>
      <c r="IJ1" s="1069"/>
      <c r="IK1" s="1069"/>
      <c r="IL1" s="1069"/>
      <c r="IM1" s="1069"/>
      <c r="IN1" s="1069"/>
      <c r="IO1" s="1069"/>
      <c r="IP1" s="1069"/>
      <c r="IQ1" s="1069"/>
      <c r="IR1" s="1069"/>
      <c r="IS1" s="1069"/>
      <c r="IT1" s="1069"/>
      <c r="IU1" s="1069"/>
      <c r="IV1" s="1069"/>
      <c r="IW1" s="1069"/>
      <c r="IX1" s="1069"/>
      <c r="IY1" s="1069"/>
      <c r="IZ1" s="1069"/>
      <c r="JA1" s="1078"/>
      <c r="JB1" s="272"/>
      <c r="JC1" s="1091" t="s">
        <v>257</v>
      </c>
      <c r="JD1" s="1069"/>
      <c r="JE1" s="1069"/>
      <c r="JF1" s="1069"/>
      <c r="JG1" s="1069"/>
      <c r="JH1" s="1069"/>
      <c r="JI1" s="1069"/>
      <c r="JJ1" s="1069"/>
      <c r="JK1" s="273"/>
    </row>
    <row r="2" spans="1:271" ht="72.75" customHeight="1">
      <c r="A2" s="1050" t="s">
        <v>81</v>
      </c>
      <c r="B2" s="1038"/>
      <c r="C2" s="1038"/>
      <c r="D2" s="1038"/>
      <c r="E2" s="1036"/>
      <c r="F2" s="1037" t="s">
        <v>82</v>
      </c>
      <c r="G2" s="1039"/>
      <c r="H2" s="1035" t="s">
        <v>83</v>
      </c>
      <c r="I2" s="1036"/>
      <c r="J2" s="1037" t="s">
        <v>84</v>
      </c>
      <c r="K2" s="1038"/>
      <c r="L2" s="1036"/>
      <c r="M2" s="1037" t="s">
        <v>85</v>
      </c>
      <c r="N2" s="1038"/>
      <c r="O2" s="1039"/>
      <c r="P2" s="1040" t="s">
        <v>86</v>
      </c>
      <c r="Q2" s="1038"/>
      <c r="R2" s="1039"/>
      <c r="S2" s="1040" t="s">
        <v>87</v>
      </c>
      <c r="T2" s="1038"/>
      <c r="U2" s="1039"/>
      <c r="V2" s="1040" t="s">
        <v>88</v>
      </c>
      <c r="W2" s="1038"/>
      <c r="X2" s="1039"/>
      <c r="Y2" s="1041" t="s">
        <v>89</v>
      </c>
      <c r="Z2" s="1038"/>
      <c r="AA2" s="1038"/>
      <c r="AB2" s="1038"/>
      <c r="AC2" s="1036"/>
      <c r="AD2" s="1042" t="s">
        <v>90</v>
      </c>
      <c r="AE2" s="1038"/>
      <c r="AF2" s="1043" t="s">
        <v>91</v>
      </c>
      <c r="AG2" s="1038"/>
      <c r="AH2" s="1038"/>
      <c r="AI2" s="1038"/>
      <c r="AJ2" s="1038"/>
      <c r="AK2" s="1038"/>
      <c r="AL2" s="1038"/>
      <c r="AM2" s="1038"/>
      <c r="AN2" s="1036"/>
      <c r="AO2" s="1044" t="s">
        <v>92</v>
      </c>
      <c r="AP2" s="1038"/>
      <c r="AQ2" s="1038"/>
      <c r="AR2" s="1038"/>
      <c r="AS2" s="1038"/>
      <c r="AT2" s="1038"/>
      <c r="AU2" s="1038"/>
      <c r="AV2" s="1038"/>
      <c r="AW2" s="1039"/>
      <c r="AX2" s="1045" t="s">
        <v>93</v>
      </c>
      <c r="AY2" s="1038"/>
      <c r="AZ2" s="1038"/>
      <c r="BA2" s="1038"/>
      <c r="BB2" s="1038"/>
      <c r="BC2" s="1038"/>
      <c r="BD2" s="1038"/>
      <c r="BE2" s="1038"/>
      <c r="BF2" s="1038"/>
      <c r="BG2" s="1038"/>
      <c r="BH2" s="1038"/>
      <c r="BI2" s="1036"/>
      <c r="BJ2" s="1046" t="s">
        <v>94</v>
      </c>
      <c r="BK2" s="1039"/>
      <c r="BL2" s="183" t="s">
        <v>95</v>
      </c>
      <c r="BM2" s="184" t="s">
        <v>96</v>
      </c>
      <c r="BN2" s="184" t="s">
        <v>97</v>
      </c>
      <c r="BO2" s="184" t="s">
        <v>98</v>
      </c>
      <c r="BP2" s="184" t="s">
        <v>99</v>
      </c>
      <c r="BQ2" s="184" t="s">
        <v>100</v>
      </c>
      <c r="BR2" s="184" t="s">
        <v>101</v>
      </c>
      <c r="BS2" s="184" t="s">
        <v>102</v>
      </c>
      <c r="BT2" s="184" t="s">
        <v>103</v>
      </c>
      <c r="BU2" s="184" t="s">
        <v>104</v>
      </c>
      <c r="BV2" s="184" t="s">
        <v>105</v>
      </c>
      <c r="BW2" s="184" t="s">
        <v>106</v>
      </c>
      <c r="BX2" s="184" t="s">
        <v>107</v>
      </c>
      <c r="BY2" s="184" t="s">
        <v>108</v>
      </c>
      <c r="BZ2" s="184" t="s">
        <v>109</v>
      </c>
      <c r="CA2" s="184" t="s">
        <v>110</v>
      </c>
      <c r="CB2" s="184" t="s">
        <v>111</v>
      </c>
      <c r="CC2" s="184" t="s">
        <v>112</v>
      </c>
      <c r="CD2" s="184" t="s">
        <v>113</v>
      </c>
      <c r="CE2" s="184" t="s">
        <v>114</v>
      </c>
      <c r="CF2" s="184" t="s">
        <v>115</v>
      </c>
      <c r="CG2" s="184" t="s">
        <v>116</v>
      </c>
      <c r="CH2" s="185" t="s">
        <v>117</v>
      </c>
      <c r="CI2" s="274"/>
      <c r="CJ2" s="1081" t="s">
        <v>81</v>
      </c>
      <c r="CK2" s="1056"/>
      <c r="CL2" s="1081" t="s">
        <v>179</v>
      </c>
      <c r="CM2" s="1054"/>
      <c r="CN2" s="1056"/>
      <c r="CO2" s="275" t="s">
        <v>180</v>
      </c>
      <c r="CP2" s="1081" t="s">
        <v>181</v>
      </c>
      <c r="CQ2" s="1056"/>
      <c r="CR2" s="1081" t="s">
        <v>182</v>
      </c>
      <c r="CS2" s="1082"/>
      <c r="CT2" s="1083" t="s">
        <v>183</v>
      </c>
      <c r="CU2" s="1054"/>
      <c r="CV2" s="1052"/>
      <c r="CW2" s="1081" t="s">
        <v>184</v>
      </c>
      <c r="CX2" s="1056"/>
      <c r="CY2" s="1081" t="s">
        <v>185</v>
      </c>
      <c r="CZ2" s="1056"/>
      <c r="DA2" s="1084" t="s">
        <v>186</v>
      </c>
      <c r="DB2" s="1054"/>
      <c r="DC2" s="1052"/>
      <c r="DD2" s="1083" t="s">
        <v>181</v>
      </c>
      <c r="DE2" s="1056"/>
      <c r="DF2" s="1085" t="s">
        <v>182</v>
      </c>
      <c r="DG2" s="1052"/>
      <c r="DH2" s="1084" t="s">
        <v>183</v>
      </c>
      <c r="DI2" s="1054"/>
      <c r="DJ2" s="1052"/>
      <c r="DK2" s="1081" t="s">
        <v>184</v>
      </c>
      <c r="DL2" s="1056"/>
      <c r="DM2" s="1081" t="s">
        <v>185</v>
      </c>
      <c r="DN2" s="1056"/>
      <c r="DO2" s="1083" t="s">
        <v>186</v>
      </c>
      <c r="DP2" s="1054"/>
      <c r="DQ2" s="1052"/>
      <c r="DR2" s="1055" t="s">
        <v>187</v>
      </c>
      <c r="DS2" s="1054"/>
      <c r="DT2" s="1056"/>
      <c r="DU2" s="1057" t="s">
        <v>188</v>
      </c>
      <c r="DV2" s="1054"/>
      <c r="DW2" s="1052"/>
      <c r="DX2" s="1055" t="s">
        <v>189</v>
      </c>
      <c r="DY2" s="1054"/>
      <c r="DZ2" s="1052"/>
      <c r="EA2" s="1092" t="s">
        <v>190</v>
      </c>
      <c r="EB2" s="1054"/>
      <c r="EC2" s="1093" t="s">
        <v>191</v>
      </c>
      <c r="ED2" s="1052"/>
      <c r="EE2" s="276" t="s">
        <v>61</v>
      </c>
      <c r="EF2" s="1060" t="s">
        <v>192</v>
      </c>
      <c r="EG2" s="1056"/>
      <c r="EH2" s="1061" t="s">
        <v>193</v>
      </c>
      <c r="EI2" s="1052"/>
      <c r="EJ2" s="1051" t="s">
        <v>194</v>
      </c>
      <c r="EK2" s="1052"/>
      <c r="EL2" s="1053" t="s">
        <v>195</v>
      </c>
      <c r="EM2" s="1054"/>
      <c r="EN2" s="1054"/>
      <c r="EO2" s="1054"/>
      <c r="EP2" s="1052"/>
      <c r="EQ2" s="1064" t="s">
        <v>196</v>
      </c>
      <c r="ER2" s="1054"/>
      <c r="ES2" s="1054"/>
      <c r="ET2" s="1054"/>
      <c r="EU2" s="1054"/>
      <c r="EV2" s="1054"/>
      <c r="EW2" s="1056"/>
      <c r="EX2" s="1065" t="s">
        <v>197</v>
      </c>
      <c r="EY2" s="1054"/>
      <c r="EZ2" s="1054"/>
      <c r="FA2" s="1052"/>
      <c r="FB2" s="1066" t="s">
        <v>198</v>
      </c>
      <c r="FC2" s="1056"/>
      <c r="FD2" s="277" t="s">
        <v>134</v>
      </c>
      <c r="FE2" s="1063" t="s">
        <v>46</v>
      </c>
      <c r="FF2" s="1056"/>
      <c r="FG2" s="1063" t="s">
        <v>47</v>
      </c>
      <c r="FH2" s="1056"/>
      <c r="FI2" s="1062" t="s">
        <v>48</v>
      </c>
      <c r="FJ2" s="1056"/>
      <c r="FK2" s="1062" t="s">
        <v>49</v>
      </c>
      <c r="FL2" s="1056"/>
      <c r="FM2" s="1062" t="s">
        <v>50</v>
      </c>
      <c r="FN2" s="1056"/>
      <c r="FO2" s="278" t="s">
        <v>199</v>
      </c>
      <c r="FP2" s="1063" t="s">
        <v>51</v>
      </c>
      <c r="FQ2" s="1056"/>
      <c r="FR2" s="1063" t="s">
        <v>52</v>
      </c>
      <c r="FS2" s="1056"/>
      <c r="FT2" s="1063" t="s">
        <v>53</v>
      </c>
      <c r="FU2" s="1056"/>
      <c r="FV2" s="278" t="s">
        <v>200</v>
      </c>
      <c r="FW2" s="1063" t="s">
        <v>54</v>
      </c>
      <c r="FX2" s="1056"/>
      <c r="FY2" s="1063" t="s">
        <v>55</v>
      </c>
      <c r="FZ2" s="1056"/>
      <c r="GA2" s="1063" t="s">
        <v>56</v>
      </c>
      <c r="GB2" s="1056"/>
      <c r="GC2" s="278" t="s">
        <v>201</v>
      </c>
      <c r="GD2" s="1063" t="s">
        <v>57</v>
      </c>
      <c r="GE2" s="1056"/>
      <c r="GF2" s="1063" t="s">
        <v>58</v>
      </c>
      <c r="GG2" s="1056"/>
      <c r="GH2" s="1063" t="s">
        <v>59</v>
      </c>
      <c r="GI2" s="1056"/>
      <c r="GJ2" s="1063" t="s">
        <v>60</v>
      </c>
      <c r="GK2" s="1056"/>
      <c r="GL2" s="279" t="s">
        <v>202</v>
      </c>
      <c r="GM2" s="1067" t="s">
        <v>46</v>
      </c>
      <c r="GN2" s="1056"/>
      <c r="GO2" s="1067" t="s">
        <v>47</v>
      </c>
      <c r="GP2" s="1056"/>
      <c r="GQ2" s="1067" t="s">
        <v>48</v>
      </c>
      <c r="GR2" s="1056"/>
      <c r="GS2" s="1067" t="s">
        <v>49</v>
      </c>
      <c r="GT2" s="1056"/>
      <c r="GU2" s="1067" t="s">
        <v>50</v>
      </c>
      <c r="GV2" s="1056"/>
      <c r="GW2" s="278" t="s">
        <v>199</v>
      </c>
      <c r="GX2" s="1067" t="s">
        <v>51</v>
      </c>
      <c r="GY2" s="1056"/>
      <c r="GZ2" s="1067" t="s">
        <v>52</v>
      </c>
      <c r="HA2" s="1056"/>
      <c r="HB2" s="1067" t="s">
        <v>53</v>
      </c>
      <c r="HC2" s="1056"/>
      <c r="HD2" s="278" t="s">
        <v>200</v>
      </c>
      <c r="HE2" s="1067" t="s">
        <v>54</v>
      </c>
      <c r="HF2" s="1056"/>
      <c r="HG2" s="1067" t="s">
        <v>55</v>
      </c>
      <c r="HH2" s="1056"/>
      <c r="HI2" s="1067" t="s">
        <v>56</v>
      </c>
      <c r="HJ2" s="1056"/>
      <c r="HK2" s="278" t="s">
        <v>201</v>
      </c>
      <c r="HL2" s="1067" t="s">
        <v>57</v>
      </c>
      <c r="HM2" s="1056"/>
      <c r="HN2" s="1067" t="s">
        <v>58</v>
      </c>
      <c r="HO2" s="1056"/>
      <c r="HP2" s="1067" t="s">
        <v>59</v>
      </c>
      <c r="HQ2" s="1056"/>
      <c r="HR2" s="1067" t="s">
        <v>60</v>
      </c>
      <c r="HS2" s="1086"/>
      <c r="HT2" s="279" t="s">
        <v>203</v>
      </c>
      <c r="HU2" s="1087" t="s">
        <v>46</v>
      </c>
      <c r="HV2" s="1056"/>
      <c r="HW2" s="1087" t="s">
        <v>47</v>
      </c>
      <c r="HX2" s="1056"/>
      <c r="HY2" s="1087" t="s">
        <v>48</v>
      </c>
      <c r="HZ2" s="1056"/>
      <c r="IA2" s="1087" t="s">
        <v>49</v>
      </c>
      <c r="IB2" s="1056"/>
      <c r="IC2" s="1087" t="s">
        <v>50</v>
      </c>
      <c r="ID2" s="1056"/>
      <c r="IE2" s="278" t="s">
        <v>199</v>
      </c>
      <c r="IF2" s="1087" t="s">
        <v>51</v>
      </c>
      <c r="IG2" s="1056"/>
      <c r="IH2" s="1087" t="s">
        <v>52</v>
      </c>
      <c r="II2" s="1056"/>
      <c r="IJ2" s="1087" t="s">
        <v>53</v>
      </c>
      <c r="IK2" s="1056"/>
      <c r="IL2" s="278" t="s">
        <v>200</v>
      </c>
      <c r="IM2" s="1087" t="s">
        <v>54</v>
      </c>
      <c r="IN2" s="1056"/>
      <c r="IO2" s="1087" t="s">
        <v>55</v>
      </c>
      <c r="IP2" s="1056"/>
      <c r="IQ2" s="1087" t="s">
        <v>56</v>
      </c>
      <c r="IR2" s="1056"/>
      <c r="IS2" s="278" t="s">
        <v>201</v>
      </c>
      <c r="IT2" s="1087" t="s">
        <v>57</v>
      </c>
      <c r="IU2" s="1056"/>
      <c r="IV2" s="1087" t="s">
        <v>58</v>
      </c>
      <c r="IW2" s="1056"/>
      <c r="IX2" s="1087" t="s">
        <v>59</v>
      </c>
      <c r="IY2" s="1056"/>
      <c r="IZ2" s="1087" t="s">
        <v>60</v>
      </c>
      <c r="JA2" s="1056"/>
      <c r="JB2" s="279" t="s">
        <v>204</v>
      </c>
      <c r="JC2" s="1088" t="s">
        <v>205</v>
      </c>
      <c r="JD2" s="1056"/>
      <c r="JE2" s="280" t="s">
        <v>206</v>
      </c>
      <c r="JF2" s="280" t="s">
        <v>207</v>
      </c>
      <c r="JG2" s="280" t="s">
        <v>208</v>
      </c>
      <c r="JH2" s="280" t="s">
        <v>209</v>
      </c>
      <c r="JI2" s="1088" t="s">
        <v>210</v>
      </c>
      <c r="JJ2" s="1056"/>
      <c r="JK2" s="279" t="s">
        <v>211</v>
      </c>
    </row>
    <row r="3" spans="1:271" ht="73.5" customHeight="1">
      <c r="A3" s="186" t="s">
        <v>27</v>
      </c>
      <c r="B3" s="187" t="s">
        <v>28</v>
      </c>
      <c r="C3" s="187" t="s">
        <v>29</v>
      </c>
      <c r="D3" s="188" t="s">
        <v>118</v>
      </c>
      <c r="E3" s="189" t="s">
        <v>119</v>
      </c>
      <c r="F3" s="190" t="s">
        <v>120</v>
      </c>
      <c r="G3" s="191" t="s">
        <v>121</v>
      </c>
      <c r="H3" s="192" t="s">
        <v>122</v>
      </c>
      <c r="I3" s="193" t="s">
        <v>123</v>
      </c>
      <c r="J3" s="190" t="s">
        <v>124</v>
      </c>
      <c r="K3" s="194" t="s">
        <v>125</v>
      </c>
      <c r="L3" s="193" t="s">
        <v>126</v>
      </c>
      <c r="M3" s="190" t="s">
        <v>127</v>
      </c>
      <c r="N3" s="194" t="s">
        <v>128</v>
      </c>
      <c r="O3" s="194" t="s">
        <v>129</v>
      </c>
      <c r="P3" s="195" t="s">
        <v>127</v>
      </c>
      <c r="Q3" s="194" t="s">
        <v>128</v>
      </c>
      <c r="R3" s="194" t="s">
        <v>129</v>
      </c>
      <c r="S3" s="195" t="s">
        <v>127</v>
      </c>
      <c r="T3" s="195" t="s">
        <v>128</v>
      </c>
      <c r="U3" s="195" t="s">
        <v>129</v>
      </c>
      <c r="V3" s="195" t="s">
        <v>127</v>
      </c>
      <c r="W3" s="194" t="s">
        <v>128</v>
      </c>
      <c r="X3" s="191" t="s">
        <v>129</v>
      </c>
      <c r="Y3" s="196" t="s">
        <v>130</v>
      </c>
      <c r="Z3" s="197" t="s">
        <v>131</v>
      </c>
      <c r="AA3" s="197" t="s">
        <v>132</v>
      </c>
      <c r="AB3" s="197" t="s">
        <v>133</v>
      </c>
      <c r="AC3" s="198" t="s">
        <v>134</v>
      </c>
      <c r="AD3" s="199" t="s">
        <v>135</v>
      </c>
      <c r="AE3" s="200" t="s">
        <v>136</v>
      </c>
      <c r="AF3" s="201" t="s">
        <v>137</v>
      </c>
      <c r="AG3" s="202" t="s">
        <v>138</v>
      </c>
      <c r="AH3" s="202" t="s">
        <v>139</v>
      </c>
      <c r="AI3" s="202" t="s">
        <v>140</v>
      </c>
      <c r="AJ3" s="202" t="s">
        <v>141</v>
      </c>
      <c r="AK3" s="202" t="s">
        <v>142</v>
      </c>
      <c r="AL3" s="202" t="s">
        <v>143</v>
      </c>
      <c r="AM3" s="202" t="s">
        <v>144</v>
      </c>
      <c r="AN3" s="203" t="s">
        <v>145</v>
      </c>
      <c r="AO3" s="204" t="s">
        <v>146</v>
      </c>
      <c r="AP3" s="204" t="s">
        <v>147</v>
      </c>
      <c r="AQ3" s="204" t="s">
        <v>148</v>
      </c>
      <c r="AR3" s="204" t="s">
        <v>149</v>
      </c>
      <c r="AS3" s="204" t="s">
        <v>150</v>
      </c>
      <c r="AT3" s="204" t="s">
        <v>151</v>
      </c>
      <c r="AU3" s="204" t="s">
        <v>152</v>
      </c>
      <c r="AV3" s="204" t="s">
        <v>153</v>
      </c>
      <c r="AW3" s="205" t="s">
        <v>154</v>
      </c>
      <c r="AX3" s="206" t="s">
        <v>155</v>
      </c>
      <c r="AY3" s="207" t="s">
        <v>156</v>
      </c>
      <c r="AZ3" s="207" t="s">
        <v>157</v>
      </c>
      <c r="BA3" s="207" t="s">
        <v>158</v>
      </c>
      <c r="BB3" s="207" t="s">
        <v>159</v>
      </c>
      <c r="BC3" s="207" t="s">
        <v>160</v>
      </c>
      <c r="BD3" s="207" t="s">
        <v>161</v>
      </c>
      <c r="BE3" s="207" t="s">
        <v>162</v>
      </c>
      <c r="BF3" s="207" t="s">
        <v>163</v>
      </c>
      <c r="BG3" s="207" t="s">
        <v>164</v>
      </c>
      <c r="BH3" s="207" t="s">
        <v>165</v>
      </c>
      <c r="BI3" s="208" t="s">
        <v>166</v>
      </c>
      <c r="BJ3" s="209" t="s">
        <v>167</v>
      </c>
      <c r="BK3" s="210" t="s">
        <v>168</v>
      </c>
      <c r="BL3" s="211" t="s">
        <v>95</v>
      </c>
      <c r="BM3" s="212" t="s">
        <v>96</v>
      </c>
      <c r="BN3" s="212" t="s">
        <v>97</v>
      </c>
      <c r="BO3" s="212" t="s">
        <v>98</v>
      </c>
      <c r="BP3" s="212" t="s">
        <v>99</v>
      </c>
      <c r="BQ3" s="212" t="s">
        <v>100</v>
      </c>
      <c r="BR3" s="212" t="s">
        <v>101</v>
      </c>
      <c r="BS3" s="212" t="s">
        <v>102</v>
      </c>
      <c r="BT3" s="212" t="s">
        <v>103</v>
      </c>
      <c r="BU3" s="212" t="s">
        <v>104</v>
      </c>
      <c r="BV3" s="212" t="s">
        <v>105</v>
      </c>
      <c r="BW3" s="212" t="s">
        <v>106</v>
      </c>
      <c r="BX3" s="212" t="s">
        <v>107</v>
      </c>
      <c r="BY3" s="212" t="s">
        <v>108</v>
      </c>
      <c r="BZ3" s="212" t="s">
        <v>109</v>
      </c>
      <c r="CA3" s="212" t="s">
        <v>110</v>
      </c>
      <c r="CB3" s="212" t="s">
        <v>111</v>
      </c>
      <c r="CC3" s="212" t="s">
        <v>112</v>
      </c>
      <c r="CD3" s="212" t="s">
        <v>113</v>
      </c>
      <c r="CE3" s="212" t="s">
        <v>114</v>
      </c>
      <c r="CF3" s="212" t="s">
        <v>115</v>
      </c>
      <c r="CG3" s="212" t="s">
        <v>116</v>
      </c>
      <c r="CH3" s="213" t="s">
        <v>117</v>
      </c>
      <c r="CI3" s="281"/>
      <c r="CJ3" s="282" t="s">
        <v>29</v>
      </c>
      <c r="CK3" s="282" t="s">
        <v>118</v>
      </c>
      <c r="CL3" s="283" t="s">
        <v>212</v>
      </c>
      <c r="CM3" s="282" t="s">
        <v>213</v>
      </c>
      <c r="CN3" s="284" t="s">
        <v>214</v>
      </c>
      <c r="CO3" s="285" t="s">
        <v>180</v>
      </c>
      <c r="CP3" s="282" t="s">
        <v>128</v>
      </c>
      <c r="CQ3" s="282" t="s">
        <v>129</v>
      </c>
      <c r="CR3" s="282" t="s">
        <v>128</v>
      </c>
      <c r="CS3" s="286" t="s">
        <v>129</v>
      </c>
      <c r="CT3" s="287" t="s">
        <v>215</v>
      </c>
      <c r="CU3" s="282" t="s">
        <v>216</v>
      </c>
      <c r="CV3" s="288" t="s">
        <v>124</v>
      </c>
      <c r="CW3" s="282" t="s">
        <v>128</v>
      </c>
      <c r="CX3" s="282" t="s">
        <v>129</v>
      </c>
      <c r="CY3" s="282" t="s">
        <v>128</v>
      </c>
      <c r="CZ3" s="284" t="s">
        <v>129</v>
      </c>
      <c r="DA3" s="289" t="s">
        <v>215</v>
      </c>
      <c r="DB3" s="290" t="s">
        <v>216</v>
      </c>
      <c r="DC3" s="291" t="s">
        <v>124</v>
      </c>
      <c r="DD3" s="287" t="s">
        <v>128</v>
      </c>
      <c r="DE3" s="283" t="s">
        <v>129</v>
      </c>
      <c r="DF3" s="283" t="s">
        <v>128</v>
      </c>
      <c r="DG3" s="292" t="s">
        <v>129</v>
      </c>
      <c r="DH3" s="289" t="s">
        <v>215</v>
      </c>
      <c r="DI3" s="290" t="s">
        <v>216</v>
      </c>
      <c r="DJ3" s="291" t="s">
        <v>124</v>
      </c>
      <c r="DK3" s="282" t="s">
        <v>128</v>
      </c>
      <c r="DL3" s="282" t="s">
        <v>129</v>
      </c>
      <c r="DM3" s="282" t="s">
        <v>128</v>
      </c>
      <c r="DN3" s="284" t="s">
        <v>129</v>
      </c>
      <c r="DO3" s="287" t="s">
        <v>215</v>
      </c>
      <c r="DP3" s="282" t="s">
        <v>216</v>
      </c>
      <c r="DQ3" s="288" t="s">
        <v>124</v>
      </c>
      <c r="DR3" s="293" t="s">
        <v>215</v>
      </c>
      <c r="DS3" s="294" t="s">
        <v>216</v>
      </c>
      <c r="DT3" s="295" t="s">
        <v>217</v>
      </c>
      <c r="DU3" s="293" t="s">
        <v>215</v>
      </c>
      <c r="DV3" s="294" t="s">
        <v>216</v>
      </c>
      <c r="DW3" s="296" t="s">
        <v>217</v>
      </c>
      <c r="DX3" s="297" t="s">
        <v>128</v>
      </c>
      <c r="DY3" s="297" t="s">
        <v>129</v>
      </c>
      <c r="DZ3" s="298" t="s">
        <v>124</v>
      </c>
      <c r="EA3" s="514" t="s">
        <v>128</v>
      </c>
      <c r="EB3" s="515" t="s">
        <v>129</v>
      </c>
      <c r="EC3" s="516" t="s">
        <v>128</v>
      </c>
      <c r="ED3" s="517" t="s">
        <v>129</v>
      </c>
      <c r="EE3" s="303" t="s">
        <v>124</v>
      </c>
      <c r="EF3" s="304" t="s">
        <v>218</v>
      </c>
      <c r="EG3" s="305" t="s">
        <v>219</v>
      </c>
      <c r="EH3" s="305" t="s">
        <v>218</v>
      </c>
      <c r="EI3" s="306" t="s">
        <v>220</v>
      </c>
      <c r="EJ3" s="305" t="s">
        <v>221</v>
      </c>
      <c r="EK3" s="306" t="s">
        <v>222</v>
      </c>
      <c r="EL3" s="307" t="s">
        <v>223</v>
      </c>
      <c r="EM3" s="308" t="s">
        <v>224</v>
      </c>
      <c r="EN3" s="308" t="s">
        <v>225</v>
      </c>
      <c r="EO3" s="309" t="s">
        <v>226</v>
      </c>
      <c r="EP3" s="309" t="s">
        <v>227</v>
      </c>
      <c r="EQ3" s="310" t="s">
        <v>228</v>
      </c>
      <c r="ER3" s="311" t="s">
        <v>229</v>
      </c>
      <c r="ES3" s="311" t="s">
        <v>230</v>
      </c>
      <c r="ET3" s="312" t="s">
        <v>231</v>
      </c>
      <c r="EU3" s="312" t="s">
        <v>232</v>
      </c>
      <c r="EV3" s="312" t="s">
        <v>233</v>
      </c>
      <c r="EW3" s="313" t="s">
        <v>234</v>
      </c>
      <c r="EX3" s="314" t="s">
        <v>130</v>
      </c>
      <c r="EY3" s="315" t="s">
        <v>131</v>
      </c>
      <c r="EZ3" s="315" t="s">
        <v>235</v>
      </c>
      <c r="FA3" s="316" t="s">
        <v>133</v>
      </c>
      <c r="FB3" s="317" t="s">
        <v>236</v>
      </c>
      <c r="FC3" s="318" t="s">
        <v>237</v>
      </c>
      <c r="FD3" s="319" t="s">
        <v>238</v>
      </c>
      <c r="FE3" s="320" t="s">
        <v>239</v>
      </c>
      <c r="FF3" s="321" t="s">
        <v>240</v>
      </c>
      <c r="FG3" s="320" t="s">
        <v>239</v>
      </c>
      <c r="FH3" s="321" t="s">
        <v>240</v>
      </c>
      <c r="FI3" s="320" t="s">
        <v>239</v>
      </c>
      <c r="FJ3" s="321" t="s">
        <v>240</v>
      </c>
      <c r="FK3" s="320" t="s">
        <v>239</v>
      </c>
      <c r="FL3" s="321" t="s">
        <v>240</v>
      </c>
      <c r="FM3" s="320" t="s">
        <v>239</v>
      </c>
      <c r="FN3" s="321" t="s">
        <v>240</v>
      </c>
      <c r="FO3" s="322" t="s">
        <v>199</v>
      </c>
      <c r="FP3" s="320" t="s">
        <v>239</v>
      </c>
      <c r="FQ3" s="321" t="s">
        <v>240</v>
      </c>
      <c r="FR3" s="320" t="s">
        <v>239</v>
      </c>
      <c r="FS3" s="321" t="s">
        <v>240</v>
      </c>
      <c r="FT3" s="320" t="s">
        <v>239</v>
      </c>
      <c r="FU3" s="321" t="s">
        <v>240</v>
      </c>
      <c r="FV3" s="322" t="s">
        <v>200</v>
      </c>
      <c r="FW3" s="320" t="s">
        <v>239</v>
      </c>
      <c r="FX3" s="321" t="s">
        <v>240</v>
      </c>
      <c r="FY3" s="320" t="s">
        <v>239</v>
      </c>
      <c r="FZ3" s="321" t="s">
        <v>240</v>
      </c>
      <c r="GA3" s="320" t="s">
        <v>239</v>
      </c>
      <c r="GB3" s="321" t="s">
        <v>240</v>
      </c>
      <c r="GC3" s="322" t="s">
        <v>201</v>
      </c>
      <c r="GD3" s="320" t="s">
        <v>239</v>
      </c>
      <c r="GE3" s="321" t="s">
        <v>240</v>
      </c>
      <c r="GF3" s="320" t="s">
        <v>239</v>
      </c>
      <c r="GG3" s="321" t="s">
        <v>240</v>
      </c>
      <c r="GH3" s="320" t="s">
        <v>239</v>
      </c>
      <c r="GI3" s="321" t="s">
        <v>240</v>
      </c>
      <c r="GJ3" s="320" t="s">
        <v>239</v>
      </c>
      <c r="GK3" s="323" t="s">
        <v>240</v>
      </c>
      <c r="GL3" s="324" t="s">
        <v>202</v>
      </c>
      <c r="GM3" s="325" t="s">
        <v>239</v>
      </c>
      <c r="GN3" s="321" t="s">
        <v>240</v>
      </c>
      <c r="GO3" s="325" t="s">
        <v>239</v>
      </c>
      <c r="GP3" s="321" t="s">
        <v>240</v>
      </c>
      <c r="GQ3" s="325" t="e">
        <f>SUM(Jour1!GQ3,Jour2!GQ3,Jour3!GQ3,Jour4!GQ3,[1]Jour5!GQ3)</f>
        <v>#REF!</v>
      </c>
      <c r="GR3" s="321" t="s">
        <v>240</v>
      </c>
      <c r="GS3" s="325" t="s">
        <v>239</v>
      </c>
      <c r="GT3" s="321" t="s">
        <v>240</v>
      </c>
      <c r="GU3" s="325" t="s">
        <v>239</v>
      </c>
      <c r="GV3" s="321" t="s">
        <v>240</v>
      </c>
      <c r="GW3" s="322" t="s">
        <v>199</v>
      </c>
      <c r="GX3" s="325" t="s">
        <v>239</v>
      </c>
      <c r="GY3" s="321" t="s">
        <v>240</v>
      </c>
      <c r="GZ3" s="325" t="s">
        <v>239</v>
      </c>
      <c r="HA3" s="321" t="s">
        <v>240</v>
      </c>
      <c r="HB3" s="325" t="s">
        <v>239</v>
      </c>
      <c r="HC3" s="321" t="s">
        <v>240</v>
      </c>
      <c r="HD3" s="322" t="s">
        <v>200</v>
      </c>
      <c r="HE3" s="325" t="s">
        <v>239</v>
      </c>
      <c r="HF3" s="321" t="s">
        <v>240</v>
      </c>
      <c r="HG3" s="325" t="s">
        <v>239</v>
      </c>
      <c r="HH3" s="321" t="s">
        <v>240</v>
      </c>
      <c r="HI3" s="325" t="s">
        <v>239</v>
      </c>
      <c r="HJ3" s="321" t="s">
        <v>240</v>
      </c>
      <c r="HK3" s="322" t="s">
        <v>201</v>
      </c>
      <c r="HL3" s="325" t="s">
        <v>239</v>
      </c>
      <c r="HM3" s="321" t="s">
        <v>240</v>
      </c>
      <c r="HN3" s="325" t="s">
        <v>239</v>
      </c>
      <c r="HO3" s="321" t="s">
        <v>240</v>
      </c>
      <c r="HP3" s="325" t="s">
        <v>239</v>
      </c>
      <c r="HQ3" s="321" t="s">
        <v>240</v>
      </c>
      <c r="HR3" s="325" t="s">
        <v>239</v>
      </c>
      <c r="HS3" s="323" t="s">
        <v>240</v>
      </c>
      <c r="HT3" s="324" t="s">
        <v>203</v>
      </c>
      <c r="HU3" s="326" t="s">
        <v>239</v>
      </c>
      <c r="HV3" s="321" t="s">
        <v>240</v>
      </c>
      <c r="HW3" s="326" t="s">
        <v>239</v>
      </c>
      <c r="HX3" s="321" t="s">
        <v>240</v>
      </c>
      <c r="HY3" s="326" t="s">
        <v>239</v>
      </c>
      <c r="HZ3" s="321" t="s">
        <v>240</v>
      </c>
      <c r="IA3" s="326" t="s">
        <v>239</v>
      </c>
      <c r="IB3" s="321" t="s">
        <v>240</v>
      </c>
      <c r="IC3" s="326" t="s">
        <v>239</v>
      </c>
      <c r="ID3" s="321" t="s">
        <v>240</v>
      </c>
      <c r="IE3" s="322" t="s">
        <v>199</v>
      </c>
      <c r="IF3" s="326" t="s">
        <v>239</v>
      </c>
      <c r="IG3" s="321" t="s">
        <v>240</v>
      </c>
      <c r="IH3" s="326" t="s">
        <v>239</v>
      </c>
      <c r="II3" s="321" t="s">
        <v>240</v>
      </c>
      <c r="IJ3" s="326" t="s">
        <v>239</v>
      </c>
      <c r="IK3" s="321" t="s">
        <v>240</v>
      </c>
      <c r="IL3" s="322" t="s">
        <v>200</v>
      </c>
      <c r="IM3" s="326" t="s">
        <v>239</v>
      </c>
      <c r="IN3" s="321" t="s">
        <v>240</v>
      </c>
      <c r="IO3" s="326" t="s">
        <v>239</v>
      </c>
      <c r="IP3" s="321" t="s">
        <v>240</v>
      </c>
      <c r="IQ3" s="326" t="s">
        <v>239</v>
      </c>
      <c r="IR3" s="321" t="s">
        <v>240</v>
      </c>
      <c r="IS3" s="322" t="s">
        <v>201</v>
      </c>
      <c r="IT3" s="326" t="s">
        <v>239</v>
      </c>
      <c r="IU3" s="321" t="s">
        <v>240</v>
      </c>
      <c r="IV3" s="326" t="s">
        <v>239</v>
      </c>
      <c r="IW3" s="321" t="s">
        <v>240</v>
      </c>
      <c r="IX3" s="326" t="s">
        <v>239</v>
      </c>
      <c r="IY3" s="321" t="s">
        <v>240</v>
      </c>
      <c r="IZ3" s="326" t="s">
        <v>239</v>
      </c>
      <c r="JA3" s="323" t="s">
        <v>240</v>
      </c>
      <c r="JB3" s="324" t="s">
        <v>204</v>
      </c>
      <c r="JC3" s="327" t="s">
        <v>241</v>
      </c>
      <c r="JD3" s="321" t="s">
        <v>240</v>
      </c>
      <c r="JE3" s="327" t="s">
        <v>241</v>
      </c>
      <c r="JF3" s="327" t="s">
        <v>241</v>
      </c>
      <c r="JG3" s="327" t="s">
        <v>241</v>
      </c>
      <c r="JH3" s="327" t="s">
        <v>241</v>
      </c>
      <c r="JI3" s="327" t="s">
        <v>241</v>
      </c>
      <c r="JJ3" s="323" t="s">
        <v>240</v>
      </c>
      <c r="JK3" s="324" t="s">
        <v>211</v>
      </c>
    </row>
    <row r="4" spans="1:271" ht="15.4">
      <c r="A4" s="542" t="str">
        <f>IF('Donnees de base'!A4="","",'Donnees de base'!A4)</f>
        <v>COUP</v>
      </c>
      <c r="B4" s="543" t="str">
        <f>IF('Donnees de base'!B4="","",'Donnees de base'!B4)</f>
        <v>GPEI</v>
      </c>
      <c r="C4" s="543" t="str">
        <f>IF('Donnees de base'!C4="","",'Donnees de base'!C4)</f>
        <v>DATA</v>
      </c>
      <c r="D4" s="543" t="str">
        <f>IF('Donnees de base'!D4="","",'Donnees de base'!D4)</f>
        <v/>
      </c>
      <c r="E4" s="544" t="str">
        <f>IF('Donnees de base'!H4="","",'Donnees de base'!H4)</f>
        <v/>
      </c>
      <c r="F4" s="545">
        <v>0</v>
      </c>
      <c r="G4" s="546">
        <f>SUM('J(-3)'!G4,'J(-2)'!G4,'J(-1)'!G4,Jour1!G4,Jour2!G4,Jour3!G4,Jour4!G4)</f>
        <v>0</v>
      </c>
      <c r="H4" s="547" t="str">
        <f>IF('Donnees de base'!Y4="","",'Donnees de base'!Y4*5)</f>
        <v/>
      </c>
      <c r="I4" s="548">
        <f>SUM('J(-3)'!I4,'J(-2)'!I4,'J(-1)'!I4,Jour1!I4,Jour2!I4)</f>
        <v>0</v>
      </c>
      <c r="J4" s="549">
        <f t="shared" ref="J4:J48" si="0">SUM(K4:L4)</f>
        <v>0</v>
      </c>
      <c r="K4" s="550">
        <f>SUM('J(-3)'!K4,'J(-2)'!K4,'J(-1)'!K4,Jour1!K4,Jour2!K4,Jour3!K4,Jour4!K4)</f>
        <v>0</v>
      </c>
      <c r="L4" s="548">
        <f>SUM('J(-3)'!L4,'J(-2)'!L4,'J(-1)'!L4,Jour1!L4,Jour2!L4,Jour3!L4,Jour4!L4)</f>
        <v>0</v>
      </c>
      <c r="M4" s="549">
        <f t="shared" ref="M4:M48" si="1">SUM(N4:O4)</f>
        <v>0</v>
      </c>
      <c r="N4" s="550">
        <f>SUM('J(-3)'!N4,'J(-2)'!N4,'J(-1)'!N4,Jour1!N4,Jour2!N4,Jour3!N4,Jour4!N4)</f>
        <v>0</v>
      </c>
      <c r="O4" s="550">
        <f>SUM('J(-3)'!O4,'J(-2)'!O4,'J(-1)'!O4,Jour1!O4,Jour2!O4,Jour3!O4,Jour4!O4)</f>
        <v>0</v>
      </c>
      <c r="P4" s="551">
        <f t="shared" ref="P4:P48" si="2">SUM(Q4:R4)</f>
        <v>0</v>
      </c>
      <c r="Q4" s="550">
        <f>SUM('J(-3)'!Q4,'J(-2)'!Q4,'J(-1)'!Q4,Jour1!Q4,Jour2!Q4,Jour3!Q4,Jour4!Q4)</f>
        <v>0</v>
      </c>
      <c r="R4" s="550">
        <f>SUM('J(-3)'!R4,'J(-2)'!R4,'J(-1)'!R4,Jour1!R4,Jour2!R4,Jour3!R4,Jour4!R4)</f>
        <v>0</v>
      </c>
      <c r="S4" s="551">
        <f t="shared" ref="S4:S48" si="3">SUM(T4:U4)</f>
        <v>0</v>
      </c>
      <c r="T4" s="552">
        <f t="shared" ref="T4:U4" si="4">SUM(N4,Q4)</f>
        <v>0</v>
      </c>
      <c r="U4" s="552">
        <f t="shared" si="4"/>
        <v>0</v>
      </c>
      <c r="V4" s="551">
        <f t="shared" ref="V4:V48" si="5">SUM(W4:X4)</f>
        <v>0</v>
      </c>
      <c r="W4" s="550">
        <f>SUM('J(-3)'!W4,'J(-2)'!W4,'J(-1)'!W4,Jour1!W4,Jour2!W4,Jour3!W4,Jour4!W4)</f>
        <v>0</v>
      </c>
      <c r="X4" s="546">
        <f>SUM('J(-3)'!X4,'J(-2)'!X4,'J(-1)'!X4,Jour1!X4,Jour2!X4,Jour3!X4,Jour4!X4)</f>
        <v>0</v>
      </c>
      <c r="Y4" s="553">
        <f>SUM('J(-3)'!Y4,'J(-2)'!Y4,'J(-1)'!Y4,Jour1!Y4,Jour2!Y4,Jour3!Y4,Jour4!Y4)</f>
        <v>0</v>
      </c>
      <c r="Z4" s="554">
        <f>SUM('J(-3)'!Z4,'J(-2)'!Z4,'J(-1)'!Z4,Jour1!Z4,Jour2!Z4,Jour3!Z4,Jour4!Z4)</f>
        <v>0</v>
      </c>
      <c r="AA4" s="554">
        <f>SUM('J(-3)'!AA4,'J(-2)'!AA4,'J(-1)'!AA4,Jour1!AA4,Jour2!AA4,Jour3!AA4,Jour4!AA4)</f>
        <v>0</v>
      </c>
      <c r="AB4" s="554">
        <f>SUM('J(-3)'!AB4,'J(-2)'!AB4,'J(-1)'!AB4,Jour1!AB4,Jour2!AB4,Jour3!AB4,Jour4!AB4)</f>
        <v>0</v>
      </c>
      <c r="AC4" s="555">
        <f>SUM('J(-3)'!AC4,'J(-2)'!AC4,'J(-1)'!AC4,Jour1!AC4,Jour2!AC4,Jour3!AC4,Jour4!AC4)</f>
        <v>0</v>
      </c>
      <c r="AD4" s="556">
        <f>SUM('J(-3)'!AD4,'J(-2)'!AD4,'J(-1)'!AD4,Jour1!AD4,Jour2!AD4,Jour3!AD4,Jour4!AD4)</f>
        <v>0</v>
      </c>
      <c r="AE4" s="546">
        <f>SUM('J(-3)'!AE4,'J(-2)'!AE4,'J(-1)'!AE4,Jour1!AE4,Jour2!AE4,Jour3!AE4,Jour4!AE4)</f>
        <v>0</v>
      </c>
      <c r="AF4" s="557">
        <f>SUM('J(-3)'!AF4,'J(-2)'!AF4,'J(-1)'!AF4,Jour1!AF4,Jour2!AF4,Jour3!AF4,Jour4!AF4)</f>
        <v>0</v>
      </c>
      <c r="AG4" s="550">
        <f>SUM('J(-3)'!AG4,'J(-2)'!AG4,'J(-1)'!AG4,Jour1!AG4,Jour2!AG4,Jour3!AG4,Jour4!AG4)</f>
        <v>0</v>
      </c>
      <c r="AH4" s="550">
        <f>SUM('J(-3)'!AH4,'J(-2)'!AH4,'J(-1)'!AH4,Jour1!AH4,Jour2!AH4,Jour3!AH4,Jour4!AH4)</f>
        <v>0</v>
      </c>
      <c r="AI4" s="550">
        <f>SUM('J(-3)'!AI4,'J(-2)'!AI4,'J(-1)'!AI4,Jour1!AI4,Jour2!AI4,Jour3!AI4,Jour4!AI4)</f>
        <v>0</v>
      </c>
      <c r="AJ4" s="550">
        <f>SUM('J(-3)'!AJ4,'J(-2)'!AJ4,'J(-1)'!AJ4,Jour1!AJ4,Jour2!AJ4,Jour3!AJ4,Jour4!AJ4)</f>
        <v>0</v>
      </c>
      <c r="AK4" s="550">
        <f>SUM('J(-3)'!AK4,'J(-2)'!AK4,'J(-1)'!AK4,Jour1!AK4,Jour2!AK4,Jour3!AK4,Jour4!AK4)</f>
        <v>0</v>
      </c>
      <c r="AL4" s="550">
        <f>SUM('J(-3)'!AL4,'J(-2)'!AL4,'J(-1)'!AL4,Jour1!AL4,Jour2!AL4,Jour3!AL4,Jour4!AL4)</f>
        <v>0</v>
      </c>
      <c r="AM4" s="550">
        <f>SUM('J(-3)'!AM4,'J(-2)'!AM4,'J(-1)'!AM4,Jour1!AM4,Jour2!AM4,Jour3!AM4,Jour4!AM4)</f>
        <v>0</v>
      </c>
      <c r="AN4" s="548">
        <f>SUM('J(-3)'!AN4,'J(-2)'!AN4,'J(-1)'!AN4,Jour1!AN4,Jour2!AN4,Jour3!AN4,Jour4!AN4)</f>
        <v>0</v>
      </c>
      <c r="AO4" s="556">
        <f>SUM('J(-3)'!AO4,'J(-2)'!AO4,'J(-1)'!AO4,Jour1!AO4,Jour2!AO4,Jour3!AO4,Jour4!AO4)</f>
        <v>0</v>
      </c>
      <c r="AP4" s="550">
        <f>SUM('J(-3)'!AP4,'J(-2)'!AP4,'J(-1)'!AP4,Jour1!AP4,Jour2!AP4,Jour3!AP4,Jour4!AP4)</f>
        <v>0</v>
      </c>
      <c r="AQ4" s="550">
        <f>SUM('J(-3)'!AQ4,'J(-2)'!AQ4,'J(-1)'!AQ4,Jour1!AQ4,Jour2!AQ4,Jour3!AQ4,Jour4!AQ4)</f>
        <v>0</v>
      </c>
      <c r="AR4" s="550">
        <f>SUM('J(-3)'!AR4,'J(-2)'!AR4,'J(-1)'!AR4,Jour1!AR4,Jour2!AR4,Jour3!AR4,Jour4!AR4)</f>
        <v>0</v>
      </c>
      <c r="AS4" s="550">
        <f>SUM('J(-3)'!AS4,'J(-2)'!AS4,'J(-1)'!AS4,Jour1!AS4,Jour2!AS4,Jour3!AS4,Jour4!AS4)</f>
        <v>0</v>
      </c>
      <c r="AT4" s="550">
        <f>SUM('J(-3)'!AT4,'J(-2)'!AT4,'J(-1)'!AT4,Jour1!AT4,Jour2!AT4,Jour3!AT4,Jour4!AT4)</f>
        <v>0</v>
      </c>
      <c r="AU4" s="550">
        <f>SUM('J(-3)'!AU4,'J(-2)'!AU4,'J(-1)'!AU4,Jour1!AU4,Jour2!AU4,Jour3!AU4,Jour4!AU4)</f>
        <v>0</v>
      </c>
      <c r="AV4" s="550">
        <f>SUM('J(-3)'!AV4,'J(-2)'!AV4,'J(-1)'!AV4,Jour1!AV4,Jour2!AV4,Jour3!AV4,Jour4!AV4)</f>
        <v>0</v>
      </c>
      <c r="AW4" s="546">
        <f>SUM('J(-3)'!AW4,'J(-2)'!AW4,'J(-1)'!AW4,Jour1!AW4,Jour2!AW4,Jour3!AW4,Jour4!AW4)</f>
        <v>0</v>
      </c>
      <c r="AX4" s="557">
        <f>SUM('J(-3)'!AX4,'J(-2)'!AX4,'J(-1)'!AX4,Jour1!AX4,Jour2!AX4,Jour3!AX4,Jour4!AX4)</f>
        <v>0</v>
      </c>
      <c r="AY4" s="550">
        <f>SUM('J(-3)'!AY4,'J(-2)'!AY4,'J(-1)'!AY4,Jour1!AY4,Jour2!AY4,Jour3!AY4,Jour4!AY4)</f>
        <v>0</v>
      </c>
      <c r="AZ4" s="550">
        <f>SUM('J(-3)'!AZ4,'J(-2)'!AZ4,'J(-1)'!AZ4,Jour1!AZ4,Jour2!AZ4,Jour3!AZ4,Jour4!AZ4)</f>
        <v>0</v>
      </c>
      <c r="BA4" s="550">
        <f>SUM('J(-3)'!BA4,'J(-2)'!BA4,'J(-1)'!BA4,Jour1!BA4,Jour2!BA4,Jour3!BA4,Jour4!BA4)</f>
        <v>0</v>
      </c>
      <c r="BB4" s="550">
        <f>SUM('J(-3)'!BB4,'J(-2)'!BB4,'J(-1)'!BB4,Jour1!BB4,Jour2!BB4,Jour3!BB4,Jour4!BB4)</f>
        <v>0</v>
      </c>
      <c r="BC4" s="550">
        <f>SUM('J(-3)'!BC4,'J(-2)'!BC4,'J(-1)'!BC4,Jour1!BC4,Jour2!BC4,Jour3!BC4,Jour4!BC4)</f>
        <v>0</v>
      </c>
      <c r="BD4" s="550">
        <f>SUM('J(-3)'!BD4,'J(-2)'!BD4,'J(-1)'!BD4,Jour1!BD4,Jour2!BD4,Jour3!BD4,Jour4!BD4)</f>
        <v>0</v>
      </c>
      <c r="BE4" s="550">
        <f>SUM('J(-3)'!BE4,'J(-2)'!BE4,'J(-1)'!BE4,Jour1!BE4,Jour2!BE4,Jour3!BE4,Jour4!BE4)</f>
        <v>0</v>
      </c>
      <c r="BF4" s="550">
        <f>SUM('J(-3)'!BF4,'J(-2)'!BF4,'J(-1)'!BF4,Jour1!BF4,Jour2!BF4,Jour3!BF4,Jour4!BF4)</f>
        <v>0</v>
      </c>
      <c r="BG4" s="550">
        <f>SUM('J(-3)'!BG4,'J(-2)'!BG4,'J(-1)'!BG4,Jour1!BG4,Jour2!BG4,Jour3!BG4,Jour4!BG4)</f>
        <v>0</v>
      </c>
      <c r="BH4" s="550">
        <f>SUM('J(-3)'!BH4,'J(-2)'!BH4,'J(-1)'!BH4,Jour1!BH4,Jour2!BH4,Jour3!BH4,Jour4!BH4)</f>
        <v>0</v>
      </c>
      <c r="BI4" s="548">
        <f>SUM('J(-3)'!BI4,'J(-2)'!BI4,'J(-1)'!BI4,Jour1!BI4,Jour2!BI4,Jour3!BI4,Jour4!BI4)</f>
        <v>0</v>
      </c>
      <c r="BJ4" s="556">
        <f>SUM('J(-3)'!BJ4,'J(-2)'!BJ4,'J(-1)'!BJ4,Jour1!BJ4,Jour2!BJ4,Jour3!BJ4,Jour4!BJ4)</f>
        <v>0</v>
      </c>
      <c r="BK4" s="546">
        <f>SUM('J(-3)'!BK4,'J(-2)'!BK4,'J(-1)'!BK4,Jour1!BK4,Jour2!BK4,Jour3!BK4,Jour4!BK4)</f>
        <v>0</v>
      </c>
      <c r="BL4" s="558" t="str">
        <f t="shared" ref="BL4:BL49" si="6">IFERROR(I4/H4,"")</f>
        <v/>
      </c>
      <c r="BM4" s="559" t="str">
        <f t="shared" ref="BM4:BM49" si="7">IFERROR(G4/F4,"")</f>
        <v/>
      </c>
      <c r="BN4" s="559" t="str">
        <f>IFERROR(K4/('Donnees de base'!M4*0.48),"")</f>
        <v/>
      </c>
      <c r="BO4" s="559" t="str">
        <f>IFERROR(L4/('Donnees de base'!M4*0.52),"")</f>
        <v/>
      </c>
      <c r="BP4" s="559" t="str">
        <f>IFERROR(T4/('Donnees de base'!K4*0.48),"")</f>
        <v/>
      </c>
      <c r="BQ4" s="559" t="str">
        <f>IFERROR(U4/('Donnees de base'!K4*0.52),"")</f>
        <v/>
      </c>
      <c r="BR4" s="559" t="str">
        <f>IFERROR(W4/('Donnees de base'!L4*0.48),"")</f>
        <v/>
      </c>
      <c r="BS4" s="559" t="str">
        <f>IFERROR(X4/('Donnees de base'!L4*0.52),"")</f>
        <v/>
      </c>
      <c r="BT4" s="560" t="s">
        <v>309</v>
      </c>
      <c r="BU4" s="560" t="s">
        <v>309</v>
      </c>
      <c r="BV4" s="559" t="s">
        <v>309</v>
      </c>
      <c r="BW4" s="559" t="s">
        <v>309</v>
      </c>
      <c r="BX4" s="559" t="s">
        <v>309</v>
      </c>
      <c r="BY4" s="559" t="s">
        <v>309</v>
      </c>
      <c r="BZ4" s="559" t="s">
        <v>309</v>
      </c>
      <c r="CA4" s="559" t="s">
        <v>309</v>
      </c>
      <c r="CB4" s="559" t="s">
        <v>309</v>
      </c>
      <c r="CC4" s="559" t="s">
        <v>309</v>
      </c>
      <c r="CD4" s="559" t="str">
        <f>IFERROR(AN4/('Donnees de base'!M4*0.48),"")</f>
        <v/>
      </c>
      <c r="CE4" s="559" t="s">
        <v>309</v>
      </c>
      <c r="CF4" s="559" t="s">
        <v>309</v>
      </c>
      <c r="CG4" s="559" t="s">
        <v>309</v>
      </c>
      <c r="CH4" s="561" t="s">
        <v>309</v>
      </c>
      <c r="CI4" s="562"/>
      <c r="CJ4" s="563" t="str">
        <f>IF('Donnees de base'!C4="","",'Donnees de base'!C4)</f>
        <v>DATA</v>
      </c>
      <c r="CK4" s="563" t="str">
        <f>IF('Donnees de base'!D4="","",'Donnees de base'!D4)</f>
        <v/>
      </c>
      <c r="CL4" s="552">
        <f>IF('Donnees de base'!G4="","",'Donnees de base'!G4*3)</f>
        <v>0</v>
      </c>
      <c r="CM4" s="550">
        <f>SUM(Jour1!CM4,Jour2!CM4,Jour3!CM4)</f>
        <v>0</v>
      </c>
      <c r="CN4" s="564" t="s">
        <v>309</v>
      </c>
      <c r="CO4" s="565">
        <f>IF('Donnees de base'!K4="","",'Donnees de base'!K4)</f>
        <v>0</v>
      </c>
      <c r="CP4" s="556">
        <f>SUM('J(-3)'!CP4,'J(-2)'!CP4,'J(-1)'!CP4,Jour1!CP4,Jour2!CP4,Jour3!CP4,Jour4!CP4)</f>
        <v>0</v>
      </c>
      <c r="CQ4" s="550">
        <f>SUM('J(-3)'!CQ4,'J(-2)'!CQ4,'J(-1)'!CQ4,Jour1!CQ4,Jour2!CQ4,Jour3!CQ4,Jour4!CQ4)</f>
        <v>0</v>
      </c>
      <c r="CR4" s="550">
        <f>SUM('J(-3)'!CR4,'J(-2)'!CR4,'J(-1)'!CR4,Jour1!CR4,Jour2!CR4,Jour3!CR4,Jour4!CR4)</f>
        <v>0</v>
      </c>
      <c r="CS4" s="566">
        <f>SUM('J(-3)'!CS4,'J(-2)'!CS4,'J(-1)'!CS4,Jour1!CS4,Jour2!CS4,Jour3!CS4,Jour4!CS4)</f>
        <v>0</v>
      </c>
      <c r="CT4" s="567">
        <f t="shared" ref="CT4:CT48" si="8">SUM(CP4:CQ4)</f>
        <v>0</v>
      </c>
      <c r="CU4" s="552">
        <f t="shared" ref="CU4:CU48" si="9">SUM(CR4:CS4)</f>
        <v>0</v>
      </c>
      <c r="CV4" s="568">
        <f t="shared" ref="CV4:CV48" si="10">SUM(CT4:CU4)</f>
        <v>0</v>
      </c>
      <c r="CW4" s="556">
        <f>SUM(Jour1!CW4,Jour2!CW4,Jour3!CW4,Jour4!CW4)</f>
        <v>0</v>
      </c>
      <c r="CX4" s="550">
        <f>SUM(Jour1!CX4,Jour2!CX4,Jour3!CX4,Jour4!CX4)</f>
        <v>0</v>
      </c>
      <c r="CY4" s="550">
        <f>SUM(Jour1!CY4,Jour2!CY4,Jour3!CY4,Jour4!CY4)</f>
        <v>0</v>
      </c>
      <c r="CZ4" s="546">
        <f>SUM(Jour1!CZ4,Jour2!CZ4,Jour3!CZ4,Jour4!CZ4)</f>
        <v>0</v>
      </c>
      <c r="DA4" s="569">
        <f t="shared" ref="DA4:DA48" si="11">SUM(CW4:CX4)</f>
        <v>0</v>
      </c>
      <c r="DB4" s="570">
        <f t="shared" ref="DB4:DB48" si="12">SUM(CY4:CZ4)</f>
        <v>0</v>
      </c>
      <c r="DC4" s="571">
        <f t="shared" ref="DC4:DC48" si="13">SUM(DA4:DB4)</f>
        <v>0</v>
      </c>
      <c r="DD4" s="557">
        <f>SUM(Jour1!DD4,Jour2!DD4,Jour3!DD4,Jour4!DD4)</f>
        <v>0</v>
      </c>
      <c r="DE4" s="550">
        <f>SUM(Jour1!DE4,Jour2!DE4,Jour3!DE4,Jour4!DE4)</f>
        <v>0</v>
      </c>
      <c r="DF4" s="550">
        <f>SUM(Jour1!DF4,Jour2!DF4,Jour3!DF4,Jour4!DF4)</f>
        <v>0</v>
      </c>
      <c r="DG4" s="548">
        <f>SUM(Jour1!DG4,Jour2!DG4,Jour3!DG4,Jour4!DG4)</f>
        <v>0</v>
      </c>
      <c r="DH4" s="569">
        <f t="shared" ref="DH4:DH48" si="14">SUM(DD4:DE4)</f>
        <v>0</v>
      </c>
      <c r="DI4" s="570">
        <f t="shared" ref="DI4:DI48" si="15">SUM(DF4:DG4)</f>
        <v>0</v>
      </c>
      <c r="DJ4" s="571">
        <f t="shared" ref="DJ4:DJ48" si="16">SUM(DH4:DI4)</f>
        <v>0</v>
      </c>
      <c r="DK4" s="556">
        <f>SUM(Jour1!DK4,Jour2!DK4,Jour3!DK4,Jour4!DK4)</f>
        <v>0</v>
      </c>
      <c r="DL4" s="550">
        <f>SUM(Jour1!DL4,Jour2!DL4,Jour3!DL4,Jour4!DL4)</f>
        <v>0</v>
      </c>
      <c r="DM4" s="550">
        <f>SUM(Jour1!DM4,Jour2!DM4,Jour3!DM4,Jour4!DM4)</f>
        <v>0</v>
      </c>
      <c r="DN4" s="546">
        <f>SUM(Jour1!DN4,Jour2!DN4,Jour3!DN4,Jour4!DN4)</f>
        <v>0</v>
      </c>
      <c r="DO4" s="567">
        <f t="shared" ref="DO4:DO48" si="17">SUM(DK4:DL4)</f>
        <v>0</v>
      </c>
      <c r="DP4" s="552">
        <f t="shared" ref="DP4:DP48" si="18">SUM(DM4:DN4)</f>
        <v>0</v>
      </c>
      <c r="DQ4" s="568">
        <f t="shared" ref="DQ4:DQ48" si="19">SUM(DO4:DP4)</f>
        <v>0</v>
      </c>
      <c r="DR4" s="572">
        <f t="shared" ref="DR4:DS4" si="20">SUM(CT4,DH4)</f>
        <v>0</v>
      </c>
      <c r="DS4" s="573">
        <f t="shared" si="20"/>
        <v>0</v>
      </c>
      <c r="DT4" s="574">
        <f t="shared" ref="DT4:DT48" si="21">SUM(DR4:DS4)</f>
        <v>0</v>
      </c>
      <c r="DU4" s="575">
        <f t="shared" ref="DU4:DV4" si="22">SUM(DA4,DO4)</f>
        <v>0</v>
      </c>
      <c r="DV4" s="573">
        <f t="shared" si="22"/>
        <v>0</v>
      </c>
      <c r="DW4" s="576">
        <f t="shared" ref="DW4:DW48" si="23">SUM(DU4:DV4)</f>
        <v>0</v>
      </c>
      <c r="DX4" s="572">
        <f t="shared" ref="DX4:DY4" si="24">SUM(CP4,CR4,CW4,CY4,DD4,DF4,DK4,DM4)</f>
        <v>0</v>
      </c>
      <c r="DY4" s="573">
        <f t="shared" si="24"/>
        <v>0</v>
      </c>
      <c r="DZ4" s="576">
        <f t="shared" ref="DZ4:DZ48" si="25">SUM(DX4:DY4)</f>
        <v>0</v>
      </c>
      <c r="EA4" s="577">
        <f>SUM(Jour1!EA4,Jour2!EA4,Jour3!EA4,Jour4!EA4)</f>
        <v>0</v>
      </c>
      <c r="EB4" s="578">
        <f>SUM(Jour1!EB4,Jour2!EB4,Jour3!EB4,Jour4!EB4)</f>
        <v>0</v>
      </c>
      <c r="EC4" s="579">
        <f>SUM(Jour1!EC4,Jour2!EC4,Jour3!EC4,Jour4!EC4)</f>
        <v>0</v>
      </c>
      <c r="ED4" s="580">
        <f>SUM(Jour1!ED4,Jour2!ED4,Jour3!ED4,Jour4!ED4)</f>
        <v>0</v>
      </c>
      <c r="EE4" s="581">
        <f t="shared" ref="EE4:EE48" si="26">SUM(EA4:ED4)</f>
        <v>0</v>
      </c>
      <c r="EF4" s="582">
        <f>SUM(Jour1!EF4,Jour2!EF4,Jour3!EF4)</f>
        <v>0</v>
      </c>
      <c r="EG4" s="583" t="str">
        <f>IFERROR(EF4/('Donnees de base'!E4*3),"")</f>
        <v/>
      </c>
      <c r="EH4" s="584">
        <f>SUM(Jour1!EH4,Jour2!EH4,Jour3!EH4)</f>
        <v>0</v>
      </c>
      <c r="EI4" s="585" t="str">
        <f>IFERROR(EH4/('Donnees de base'!F4*3),"")</f>
        <v/>
      </c>
      <c r="EJ4" s="586">
        <f t="shared" ref="EJ4:EJ48" si="27">SUM(EF4,EH4)</f>
        <v>0</v>
      </c>
      <c r="EK4" s="587" t="str">
        <f>IFERROR(EJ4/('Donnees de base'!G4*3),"")</f>
        <v/>
      </c>
      <c r="EL4" s="588" t="str">
        <f>IFERROR(DZ4/'Donnees de base'!K4,"")</f>
        <v/>
      </c>
      <c r="EM4" s="589" t="str">
        <f>IFERROR(DZ4/'Donnees de base'!P4,"")</f>
        <v/>
      </c>
      <c r="EN4" s="590" t="str">
        <f>IFERROR(DZ4/'Donnees de base'!T4,"")</f>
        <v/>
      </c>
      <c r="EO4" s="591" t="str">
        <f>IFERROR(EE4/'Donnees de base'!L4,"")</f>
        <v/>
      </c>
      <c r="EP4" s="592" t="str">
        <f>IFERROR(EJ4/('Donnees de base'!K4+'Donnees de base'!L4),"")</f>
        <v/>
      </c>
      <c r="EQ4" s="593">
        <f>SUM(Jour1!EQ4,Jour2!EQ4,Jour3!EQ4,Jour4!EQ4)</f>
        <v>0</v>
      </c>
      <c r="ER4" s="594"/>
      <c r="ES4" s="595">
        <f t="shared" ref="ES4:ES49" si="28">EQ4-(ET4+EU4)</f>
        <v>0</v>
      </c>
      <c r="ET4" s="550">
        <f>SUM(Jour1!ET4,Jour2!ET4,Jour3!ET4,Jour4!ET4)</f>
        <v>0</v>
      </c>
      <c r="EU4" s="550">
        <f>SUM(Jour1!EU4,Jour2!EU4,Jour3!EU4,Jour4!EU4)</f>
        <v>0</v>
      </c>
      <c r="EV4" s="596" t="str">
        <f>IFERROR((((ET4+EU4)*'Donnees de base'!$X$49)-(DZ4+EE4))/((ET4+EU4)*'Donnees de base'!$X$49),"")</f>
        <v/>
      </c>
      <c r="EW4" s="597">
        <f>IFERROR(('Donnees de base'!V4)-(ET4+EU4),"")</f>
        <v>0</v>
      </c>
      <c r="EX4" s="553">
        <f>SUM(Jour1!EX4,Jour2!EX4,Jour3!EX4,Jour4!EX4)</f>
        <v>0</v>
      </c>
      <c r="EY4" s="554">
        <f>SUM(Jour1!EY4,Jour2!EY4,Jour3!EY4,Jour4!EY4)</f>
        <v>0</v>
      </c>
      <c r="EZ4" s="554">
        <f>SUM(Jour1!EZ4,Jour2!EZ4,Jour3!EZ4,Jour4!EZ4)</f>
        <v>0</v>
      </c>
      <c r="FA4" s="555">
        <f>SUM(Jour1!FA4,Jour2!FA4,Jour3!FA4,Jour4!FA4)</f>
        <v>0</v>
      </c>
      <c r="FB4" s="598">
        <f>SUM(Jour1!FB4,Jour2!FB4,Jour3!FB4,Jour4!FB4)</f>
        <v>0</v>
      </c>
      <c r="FC4" s="554">
        <f>SUM(Jour1!FC4,Jour2!FC4,Jour3!FC4,Jour4!FC4)</f>
        <v>0</v>
      </c>
      <c r="FD4" s="599">
        <f>SUM(Jour1!FD4,Jour2!FD4,Jour3!FD4,Jour4!FD4)</f>
        <v>0</v>
      </c>
      <c r="FE4" s="557">
        <f>SUM(Jour1!FE4,Jour2!FE4,Jour3!FE4,Jour4!FE4)</f>
        <v>0</v>
      </c>
      <c r="FF4" s="600" t="str">
        <f>IFERROR(FE4/'Donnees de base'!AC4,"")</f>
        <v/>
      </c>
      <c r="FG4" s="550">
        <f>SUM(Jour1!FG4,Jour2!FG4,Jour3!FG4,Jour4!FG4)</f>
        <v>0</v>
      </c>
      <c r="FH4" s="600" t="str">
        <f>IFERROR(FG4/'Donnees de base'!AD4,"")</f>
        <v/>
      </c>
      <c r="FI4" s="550">
        <f>SUM(Jour1!FI4,Jour2!FI4,Jour3!FI4,Jour4!FI4)</f>
        <v>0</v>
      </c>
      <c r="FJ4" s="600" t="str">
        <f>IFERROR(FI4/'Donnees de base'!AE4,"")</f>
        <v/>
      </c>
      <c r="FK4" s="550">
        <f>SUM(Jour1!FK4,Jour2!FK4,Jour3!FK4,Jour4!FK4)</f>
        <v>0</v>
      </c>
      <c r="FL4" s="600" t="str">
        <f>IFERROR(FK4/'Donnees de base'!AF4,"")</f>
        <v/>
      </c>
      <c r="FM4" s="550">
        <f>SUM(Jour1!FM4,Jour2!FM4,Jour3!FM4,Jour4!FM4)</f>
        <v>0</v>
      </c>
      <c r="FN4" s="600" t="str">
        <f>IFERROR(FM4/'Donnees de base'!AG4,"")</f>
        <v/>
      </c>
      <c r="FO4" s="601">
        <f t="shared" ref="FO4:FO48" si="29">SUM(FI4,FK4,FM4)</f>
        <v>0</v>
      </c>
      <c r="FP4" s="550">
        <f>SUM(Jour1!FP4,Jour2!FP4,Jour3!FP4,Jour4!FP4)</f>
        <v>0</v>
      </c>
      <c r="FQ4" s="600" t="str">
        <f>IFERROR(FP4/'Donnees de base'!AH4,"")</f>
        <v/>
      </c>
      <c r="FR4" s="550">
        <f>SUM(Jour1!FR4,Jour2!FR4,Jour3!FR4,Jour4!FR4)</f>
        <v>0</v>
      </c>
      <c r="FS4" s="600" t="str">
        <f>IFERROR(FR4/'Donnees de base'!AI4,"")</f>
        <v/>
      </c>
      <c r="FT4" s="550">
        <f>SUM(Jour1!FT4,Jour2!FT4,Jour3!FT4,Jour4!FT4)</f>
        <v>0</v>
      </c>
      <c r="FU4" s="600" t="str">
        <f>IFERROR(FT4/'Donnees de base'!AJ4,"")</f>
        <v/>
      </c>
      <c r="FV4" s="601">
        <f t="shared" ref="FV4:FV48" si="30">SUM(FP4,FR4,FT4)</f>
        <v>0</v>
      </c>
      <c r="FW4" s="550">
        <f>SUM(Jour1!FW4,Jour2!FW4,Jour3!FW4,Jour4!FW4)</f>
        <v>0</v>
      </c>
      <c r="FX4" s="600" t="str">
        <f>IFERROR(FW4/'Donnees de base'!AK4,"")</f>
        <v/>
      </c>
      <c r="FY4" s="550">
        <f>SUM(Jour1!FY4,Jour2!FY4,Jour3!FY4,Jour4!FY4)</f>
        <v>0</v>
      </c>
      <c r="FZ4" s="600" t="str">
        <f>IFERROR(FY4/'Donnees de base'!AL4,"")</f>
        <v/>
      </c>
      <c r="GA4" s="550">
        <f>SUM(Jour1!GA4,Jour2!GA4,Jour3!GA4,Jour4!GA4)</f>
        <v>0</v>
      </c>
      <c r="GB4" s="600" t="str">
        <f>IFERROR(GA4/'Donnees de base'!AM4,"")</f>
        <v/>
      </c>
      <c r="GC4" s="601">
        <f t="shared" ref="GC4:GC48" si="31">SUM(FW4,FY4,GA4)</f>
        <v>0</v>
      </c>
      <c r="GD4" s="550">
        <f>SUM(Jour1!GD4,Jour2!GD4,Jour3!GD4,Jour4!GD4)</f>
        <v>0</v>
      </c>
      <c r="GE4" s="600" t="str">
        <f>IFERROR(GD4/'Donnees de base'!AN4,"")</f>
        <v/>
      </c>
      <c r="GF4" s="550">
        <f>SUM(Jour1!GF4,Jour2!GF4,Jour3!GF4,Jour4!GF4)</f>
        <v>0</v>
      </c>
      <c r="GG4" s="602" t="str">
        <f>IFERROR(GF4/'Donnees de base'!AO4,"")</f>
        <v/>
      </c>
      <c r="GH4" s="550">
        <f>SUM(Jour1!GH4,Jour2!GH4,Jour3!GH4,Jour4!GH4)</f>
        <v>0</v>
      </c>
      <c r="GI4" s="600" t="str">
        <f>IFERROR(GH4/'Donnees de base'!AP4,"")</f>
        <v/>
      </c>
      <c r="GJ4" s="550">
        <f>SUM(Jour1!GJ4,Jour2!GJ4,Jour3!GJ4,Jour4!GJ4)</f>
        <v>0</v>
      </c>
      <c r="GK4" s="603" t="str">
        <f>IFERROR(GJ4/'Donnees de base'!AQ4,"")</f>
        <v/>
      </c>
      <c r="GL4" s="604">
        <f t="shared" ref="GL4:GL48" si="32">SUM(FE4,FG4,FO4,FV4,GC4,GD4,GF4,GH4,GJ4)</f>
        <v>0</v>
      </c>
      <c r="GM4" s="556">
        <f>SUM(Jour1!GM4,Jour2!GM4,Jour3!GM4,Jour4!GM4)</f>
        <v>0</v>
      </c>
      <c r="GN4" s="602" t="str">
        <f>IFERROR(GM4/'Donnees de base'!AS4,"")</f>
        <v/>
      </c>
      <c r="GO4" s="550">
        <f>SUM(Jour1!GO4,Jour2!GO4,Jour3!GO4,Jour4!GO4)</f>
        <v>0</v>
      </c>
      <c r="GP4" s="602" t="str">
        <f>IFERROR(GO4/'Donnees de base'!AT4,"")</f>
        <v/>
      </c>
      <c r="GQ4" s="550">
        <f>SUM(Jour1!GQ4,Jour2!GQ4,Jour3!GQ4,Jour4!GQ4)</f>
        <v>0</v>
      </c>
      <c r="GR4" s="602" t="str">
        <f>IFERROR(GQ4/'Donnees de base'!AU4,"")</f>
        <v/>
      </c>
      <c r="GS4" s="550">
        <f>SUM(Jour1!GS4,Jour2!GS4,Jour3!GS4,Jour4!GS4)</f>
        <v>0</v>
      </c>
      <c r="GT4" s="602" t="str">
        <f>IFERROR(GS4/'Donnees de base'!AV4,"")</f>
        <v/>
      </c>
      <c r="GU4" s="550">
        <f>SUM(Jour1!GU4,Jour2!GU4,Jour3!GU4,Jour4!GU4)</f>
        <v>0</v>
      </c>
      <c r="GV4" s="602" t="str">
        <f>IFERROR(GU4/'Donnees de base'!AW4,"")</f>
        <v/>
      </c>
      <c r="GW4" s="601">
        <f t="shared" ref="GW4:GW48" si="33">SUM(GQ4,GS4,GU4)</f>
        <v>0</v>
      </c>
      <c r="GX4" s="550">
        <f>SUM(Jour1!GX4,Jour2!GX4,Jour3!GX4,Jour4!GX4)</f>
        <v>0</v>
      </c>
      <c r="GY4" s="602" t="str">
        <f>IFERROR(GX4/'Donnees de base'!AX4,"")</f>
        <v/>
      </c>
      <c r="GZ4" s="550">
        <f>SUM(Jour1!GZ4,Jour2!GZ4,Jour3!GZ4,Jour4!GZ4)</f>
        <v>0</v>
      </c>
      <c r="HA4" s="602" t="str">
        <f>IFERROR(GZ4/'Donnees de base'!AY4,"")</f>
        <v/>
      </c>
      <c r="HB4" s="550">
        <f>SUM(Jour1!HB4,Jour2!HB4,Jour3!HB4,Jour4!HB4)</f>
        <v>0</v>
      </c>
      <c r="HC4" s="602" t="str">
        <f>IFERROR(HB4/'Donnees de base'!AZ4,"")</f>
        <v/>
      </c>
      <c r="HD4" s="601">
        <f t="shared" ref="HD4:HD48" si="34">SUM(GX4,GZ4,HB4)</f>
        <v>0</v>
      </c>
      <c r="HE4" s="550">
        <f>SUM(Jour1!HE4,Jour2!HE4,Jour3!HE4,Jour4!HE4)</f>
        <v>0</v>
      </c>
      <c r="HF4" s="602" t="str">
        <f>IFERROR(HE4/'Donnees de base'!BA4,"")</f>
        <v/>
      </c>
      <c r="HG4" s="550">
        <f>SUM(Jour1!HG4,Jour2!HG4,Jour3!HG4,Jour4!HG4)</f>
        <v>0</v>
      </c>
      <c r="HH4" s="602" t="str">
        <f>IFERROR(HG4/'Donnees de base'!BB4,"")</f>
        <v/>
      </c>
      <c r="HI4" s="550">
        <f>SUM(Jour1!HI4,Jour2!HI4,Jour3!HI4,Jour4!HI4)</f>
        <v>0</v>
      </c>
      <c r="HJ4" s="602" t="str">
        <f>IFERROR(HI4/'Donnees de base'!BC4,"")</f>
        <v/>
      </c>
      <c r="HK4" s="601">
        <f t="shared" ref="HK4:HK48" si="35">SUM(HE4,HG4,HI4)</f>
        <v>0</v>
      </c>
      <c r="HL4" s="550">
        <f>SUM(Jour1!HL4,Jour2!HL4,Jour3!HL4,Jour4!HL4)</f>
        <v>0</v>
      </c>
      <c r="HM4" s="602" t="str">
        <f>IFERROR(HL4/'Donnees de base'!BD4,"")</f>
        <v/>
      </c>
      <c r="HN4" s="550">
        <f>SUM(Jour1!HN4,Jour2!HN4,Jour3!HN4,Jour4!HN4)</f>
        <v>0</v>
      </c>
      <c r="HO4" s="602" t="str">
        <f>IFERROR(HN4/'Donnees de base'!BE4,"")</f>
        <v/>
      </c>
      <c r="HP4" s="550">
        <f>SUM(Jour1!HP4,Jour2!HP4,Jour3!HP4,Jour4!HP4)</f>
        <v>0</v>
      </c>
      <c r="HQ4" s="602" t="str">
        <f>IFERROR(HP4/'Donnees de base'!BF4,"")</f>
        <v/>
      </c>
      <c r="HR4" s="550">
        <f>SUM(Jour1!HR4,Jour2!HR4,Jour3!HR4,Jour4!HR4)</f>
        <v>0</v>
      </c>
      <c r="HS4" s="605" t="str">
        <f>IFERROR(HR4/'Donnees de base'!BG4,"")</f>
        <v/>
      </c>
      <c r="HT4" s="604">
        <f t="shared" ref="HT4:HT48" si="36">SUM(GM4,GO4,GW4,HD4,HK4,HL4,HN4,HP4,HR4)</f>
        <v>0</v>
      </c>
      <c r="HU4" s="556">
        <f>SUM(Jour1!HU4,Jour2!HU4,Jour3!HU4,Jour4!HU4)</f>
        <v>0</v>
      </c>
      <c r="HV4" s="602" t="str">
        <f>IFERROR(HU4/'Donnees de base'!BI4,"")</f>
        <v/>
      </c>
      <c r="HW4" s="550">
        <f>SUM(Jour1!HW4,Jour2!HW4,Jour3!HW4,Jour4!HW4)</f>
        <v>0</v>
      </c>
      <c r="HX4" s="602" t="str">
        <f>IFERROR(HW4/'Donnees de base'!BJ4,"")</f>
        <v/>
      </c>
      <c r="HY4" s="550">
        <f>SUM(Jour1!HY4,Jour2!HY4,Jour3!HY4,Jour4!HY4)</f>
        <v>0</v>
      </c>
      <c r="HZ4" s="602" t="str">
        <f>IFERROR(HY4/'Donnees de base'!BK4,"")</f>
        <v/>
      </c>
      <c r="IA4" s="550">
        <f>SUM(Jour1!IA4,Jour2!IA4,Jour3!IA4,Jour4!IA4)</f>
        <v>0</v>
      </c>
      <c r="IB4" s="602" t="str">
        <f>IFERROR(IA4/'Donnees de base'!BL4,"")</f>
        <v/>
      </c>
      <c r="IC4" s="550">
        <f>SUM(Jour1!IC4,Jour2!IC4,Jour3!IC4,Jour4!IC4)</f>
        <v>0</v>
      </c>
      <c r="ID4" s="602" t="str">
        <f>IFERROR(IC4/'Donnees de base'!BM4,"")</f>
        <v/>
      </c>
      <c r="IE4" s="601">
        <f t="shared" ref="IE4:IE48" si="37">SUM(HY4,IA4,IC4)</f>
        <v>0</v>
      </c>
      <c r="IF4" s="550">
        <f>SUM(Jour1!IF4,Jour2!IF4,Jour3!IF4,Jour4!IF4)</f>
        <v>0</v>
      </c>
      <c r="IG4" s="602" t="str">
        <f>IFERROR(IF4/'Donnees de base'!BN4,"")</f>
        <v/>
      </c>
      <c r="IH4" s="550">
        <f>SUM(Jour1!IH4,Jour2!IH4,Jour3!IH4,Jour4!IH4)</f>
        <v>0</v>
      </c>
      <c r="II4" s="602" t="str">
        <f>IFERROR(IH4/'Donnees de base'!BO4,"")</f>
        <v/>
      </c>
      <c r="IJ4" s="550">
        <f>SUM(Jour1!IJ4,Jour2!IJ4,Jour3!IJ4,Jour4!IJ4)</f>
        <v>0</v>
      </c>
      <c r="IK4" s="602" t="str">
        <f>IFERROR(IJ4/'Donnees de base'!BP4,"")</f>
        <v/>
      </c>
      <c r="IL4" s="601">
        <f t="shared" ref="IL4:IL48" si="38">SUM(IF4,IH4,IJ4)</f>
        <v>0</v>
      </c>
      <c r="IM4" s="550">
        <f>SUM(Jour1!IM4,Jour2!IM4,Jour3!IM4,Jour4!IM4)</f>
        <v>0</v>
      </c>
      <c r="IN4" s="602" t="str">
        <f>IFERROR(IM4/'Donnees de base'!BQ4,"")</f>
        <v/>
      </c>
      <c r="IO4" s="550">
        <f>SUM(Jour1!IO4,Jour2!IO4,Jour3!IO4,Jour4!IO4)</f>
        <v>0</v>
      </c>
      <c r="IP4" s="602" t="str">
        <f>IFERROR(IO4/'Donnees de base'!BR4,"")</f>
        <v/>
      </c>
      <c r="IQ4" s="550">
        <f>SUM(Jour1!IQ4,Jour2!IQ4,Jour3!IQ4,Jour4!IQ4)</f>
        <v>0</v>
      </c>
      <c r="IR4" s="602" t="str">
        <f>IFERROR(IQ4/'Donnees de base'!BS4,"")</f>
        <v/>
      </c>
      <c r="IS4" s="601">
        <f t="shared" ref="IS4:IS48" si="39">SUM(IM4,IO4,IQ4)</f>
        <v>0</v>
      </c>
      <c r="IT4" s="550">
        <f>SUM(Jour1!IT4,Jour2!IT4,Jour3!IT4,Jour4!IT4)</f>
        <v>0</v>
      </c>
      <c r="IU4" s="602" t="str">
        <f>IFERROR(IT4/'Donnees de base'!BT4,"")</f>
        <v/>
      </c>
      <c r="IV4" s="550">
        <f>SUM(Jour1!IV4,Jour2!IV4,Jour3!IV4,Jour4!IV4)</f>
        <v>0</v>
      </c>
      <c r="IW4" s="602" t="str">
        <f>IFERROR(IV4/'Donnees de base'!BU4,"")</f>
        <v/>
      </c>
      <c r="IX4" s="550">
        <f>SUM(Jour1!IX4,Jour2!IX4,Jour3!IX4,Jour4!IX4)</f>
        <v>0</v>
      </c>
      <c r="IY4" s="602" t="str">
        <f>IFERROR(IX4/'Donnees de base'!BV4,"")</f>
        <v/>
      </c>
      <c r="IZ4" s="550">
        <f>SUM(Jour1!IZ4,Jour2!IZ4,Jour3!IZ4,Jour4!IZ4)</f>
        <v>0</v>
      </c>
      <c r="JA4" s="605" t="str">
        <f>IFERROR(IZ4/'Donnees de base'!BW4,"")</f>
        <v/>
      </c>
      <c r="JB4" s="604">
        <f t="shared" ref="JB4:JB48" si="40">SUM(HU4,HW4,IE4,IL4,IS4,IT4,IV4,IX4,IZ4)</f>
        <v>0</v>
      </c>
      <c r="JC4" s="556">
        <f>SUM(Jour1!JC4,Jour2!JC4,Jour3!JC4,Jour4!JC4)</f>
        <v>0</v>
      </c>
      <c r="JD4" s="602" t="str">
        <f>IFERROR(JC4/'Donnees de base'!BY4,"")</f>
        <v/>
      </c>
      <c r="JE4" s="550">
        <f>SUM(Jour1!JE4,Jour2!JE4,Jour3!JE4,Jour4!JE4)</f>
        <v>0</v>
      </c>
      <c r="JF4" s="550">
        <f>SUM(Jour1!JF4,Jour2!JF4,Jour3!JF4,Jour4!JF4)</f>
        <v>0</v>
      </c>
      <c r="JG4" s="550">
        <f>SUM(Jour1!JG4,Jour2!JG4,Jour3!JG4,Jour4!JG4)</f>
        <v>0</v>
      </c>
      <c r="JH4" s="550">
        <f>SUM(Jour1!JH4,Jour2!JH4,Jour3!JH4,Jour4!JH4)</f>
        <v>0</v>
      </c>
      <c r="JI4" s="552">
        <f t="shared" ref="JI4:JI48" si="41">SUM(JE4,JF4,JG4,JH4)</f>
        <v>0</v>
      </c>
      <c r="JJ4" s="605" t="str">
        <f>IFERROR(JI4/('Donnees de base'!CD4-'Donnees de base'!BY4),"")</f>
        <v/>
      </c>
      <c r="JK4" s="604">
        <f t="shared" ref="JK4:JK48" si="42">SUM(JC4,JE4,JF4,JG4,JH4)</f>
        <v>0</v>
      </c>
    </row>
    <row r="5" spans="1:271" ht="15.4">
      <c r="A5" s="542" t="str">
        <f>IF('Donnees de base'!A5="","",'Donnees de base'!A5)</f>
        <v>COUP</v>
      </c>
      <c r="B5" s="543" t="str">
        <f>IF('Donnees de base'!B5="","",'Donnees de base'!B5)</f>
        <v>GPEI</v>
      </c>
      <c r="C5" s="543" t="str">
        <f>IF('Donnees de base'!C5="","",'Donnees de base'!C5)</f>
        <v>DATA</v>
      </c>
      <c r="D5" s="543" t="str">
        <f>IF('Donnees de base'!D5="","",'Donnees de base'!D5)</f>
        <v/>
      </c>
      <c r="E5" s="544" t="str">
        <f>IF('Donnees de base'!H5="","",'Donnees de base'!H5)</f>
        <v/>
      </c>
      <c r="F5" s="606">
        <v>0</v>
      </c>
      <c r="G5" s="607">
        <f>SUM('J(-3)'!G5,'J(-2)'!G5,'J(-1)'!G5,Jour1!G5,Jour2!G5,Jour3!G5,Jour4!G5)</f>
        <v>0</v>
      </c>
      <c r="H5" s="608" t="str">
        <f>IF('Donnees de base'!Y5="","",'Donnees de base'!Y5*5)</f>
        <v/>
      </c>
      <c r="I5" s="609">
        <f>SUM('J(-3)'!I5,'J(-2)'!I5,'J(-1)'!I5,Jour1!I5,Jour2!I5)</f>
        <v>0</v>
      </c>
      <c r="J5" s="610">
        <f t="shared" si="0"/>
        <v>0</v>
      </c>
      <c r="K5" s="611">
        <f>SUM('J(-3)'!K5,'J(-2)'!K5,'J(-1)'!K5,Jour1!K5,Jour2!K5,Jour3!K5,Jour4!K5)</f>
        <v>0</v>
      </c>
      <c r="L5" s="609">
        <f>SUM('J(-3)'!L5,'J(-2)'!L5,'J(-1)'!L5,Jour1!L5,Jour2!L5,Jour3!L5,Jour4!L5)</f>
        <v>0</v>
      </c>
      <c r="M5" s="610">
        <f t="shared" si="1"/>
        <v>0</v>
      </c>
      <c r="N5" s="611">
        <f>SUM('J(-3)'!N5,'J(-2)'!N5,'J(-1)'!N5,Jour1!N5,Jour2!N5,Jour3!N5,Jour4!N5)</f>
        <v>0</v>
      </c>
      <c r="O5" s="611">
        <f>SUM('J(-3)'!O5,'J(-2)'!O5,'J(-1)'!O5,Jour1!O5,Jour2!O5,Jour3!O5,Jour4!O5)</f>
        <v>0</v>
      </c>
      <c r="P5" s="612">
        <f t="shared" si="2"/>
        <v>0</v>
      </c>
      <c r="Q5" s="611">
        <f>SUM('J(-3)'!Q5,'J(-2)'!Q5,'J(-1)'!Q5,Jour1!Q5,Jour2!Q5,Jour3!Q5,Jour4!Q5)</f>
        <v>0</v>
      </c>
      <c r="R5" s="611">
        <f>SUM('J(-3)'!R5,'J(-2)'!R5,'J(-1)'!R5,Jour1!R5,Jour2!R5,Jour3!R5,Jour4!R5)</f>
        <v>0</v>
      </c>
      <c r="S5" s="612">
        <f t="shared" si="3"/>
        <v>0</v>
      </c>
      <c r="T5" s="613">
        <f t="shared" ref="T5:U5" si="43">SUM(N5,Q5)</f>
        <v>0</v>
      </c>
      <c r="U5" s="613">
        <f t="shared" si="43"/>
        <v>0</v>
      </c>
      <c r="V5" s="612">
        <f t="shared" si="5"/>
        <v>0</v>
      </c>
      <c r="W5" s="611">
        <f>SUM('J(-3)'!W5,'J(-2)'!W5,'J(-1)'!W5,Jour1!W5,Jour2!W5,Jour3!W5,Jour4!W5)</f>
        <v>0</v>
      </c>
      <c r="X5" s="607">
        <f>SUM('J(-3)'!X5,'J(-2)'!X5,'J(-1)'!X5,Jour1!X5,Jour2!X5,Jour3!X5,Jour4!X5)</f>
        <v>0</v>
      </c>
      <c r="Y5" s="614">
        <f>SUM('J(-3)'!Y5,'J(-2)'!Y5,'J(-1)'!Y5,Jour1!Y5,Jour2!Y5,Jour3!Y5,Jour4!Y5)</f>
        <v>0</v>
      </c>
      <c r="Z5" s="615">
        <f>SUM('J(-3)'!Z5,'J(-2)'!Z5,'J(-1)'!Z5,Jour1!Z5,Jour2!Z5,Jour3!Z5,Jour4!Z5)</f>
        <v>0</v>
      </c>
      <c r="AA5" s="615">
        <f>SUM('J(-3)'!AA5,'J(-2)'!AA5,'J(-1)'!AA5,Jour1!AA5,Jour2!AA5,Jour3!AA5,Jour4!AA5)</f>
        <v>0</v>
      </c>
      <c r="AB5" s="615">
        <f>SUM('J(-3)'!AB5,'J(-2)'!AB5,'J(-1)'!AB5,Jour1!AB5,Jour2!AB5,Jour3!AB5,Jour4!AB5)</f>
        <v>0</v>
      </c>
      <c r="AC5" s="616">
        <f>SUM('J(-3)'!AC5,'J(-2)'!AC5,'J(-1)'!AC5,Jour1!AC5,Jour2!AC5,Jour3!AC5,Jour4!AC5)</f>
        <v>0</v>
      </c>
      <c r="AD5" s="617">
        <f>SUM('J(-3)'!AD5,'J(-2)'!AD5,'J(-1)'!AD5,Jour1!AD5,Jour2!AD5,Jour3!AD5,Jour4!AD5)</f>
        <v>0</v>
      </c>
      <c r="AE5" s="607">
        <f>SUM('J(-3)'!AE5,'J(-2)'!AE5,'J(-1)'!AE5,Jour1!AE5,Jour2!AE5,Jour3!AE5,Jour4!AE5)</f>
        <v>0</v>
      </c>
      <c r="AF5" s="618">
        <f>SUM('J(-3)'!AF5,'J(-2)'!AF5,'J(-1)'!AF5,Jour1!AF5,Jour2!AF5,Jour3!AF5,Jour4!AF5)</f>
        <v>0</v>
      </c>
      <c r="AG5" s="611">
        <f>SUM('J(-3)'!AG5,'J(-2)'!AG5,'J(-1)'!AG5,Jour1!AG5,Jour2!AG5,Jour3!AG5,Jour4!AG5)</f>
        <v>0</v>
      </c>
      <c r="AH5" s="611">
        <f>SUM('J(-3)'!AH5,'J(-2)'!AH5,'J(-1)'!AH5,Jour1!AH5,Jour2!AH5,Jour3!AH5,Jour4!AH5)</f>
        <v>0</v>
      </c>
      <c r="AI5" s="611">
        <f>SUM('J(-3)'!AI5,'J(-2)'!AI5,'J(-1)'!AI5,Jour1!AI5,Jour2!AI5,Jour3!AI5,Jour4!AI5)</f>
        <v>0</v>
      </c>
      <c r="AJ5" s="611">
        <f>SUM('J(-3)'!AJ5,'J(-2)'!AJ5,'J(-1)'!AJ5,Jour1!AJ5,Jour2!AJ5,Jour3!AJ5,Jour4!AJ5)</f>
        <v>0</v>
      </c>
      <c r="AK5" s="611">
        <f>SUM('J(-3)'!AK5,'J(-2)'!AK5,'J(-1)'!AK5,Jour1!AK5,Jour2!AK5,Jour3!AK5,Jour4!AK5)</f>
        <v>0</v>
      </c>
      <c r="AL5" s="611">
        <f>SUM('J(-3)'!AL5,'J(-2)'!AL5,'J(-1)'!AL5,Jour1!AL5,Jour2!AL5,Jour3!AL5,Jour4!AL5)</f>
        <v>0</v>
      </c>
      <c r="AM5" s="611">
        <f>SUM('J(-3)'!AM5,'J(-2)'!AM5,'J(-1)'!AM5,Jour1!AM5,Jour2!AM5,Jour3!AM5,Jour4!AM5)</f>
        <v>0</v>
      </c>
      <c r="AN5" s="609">
        <f>SUM('J(-3)'!AN5,'J(-2)'!AN5,'J(-1)'!AN5,Jour1!AN5,Jour2!AN5,Jour3!AN5,Jour4!AN5)</f>
        <v>0</v>
      </c>
      <c r="AO5" s="617">
        <f>SUM('J(-3)'!AO5,'J(-2)'!AO5,'J(-1)'!AO5,Jour1!AO5,Jour2!AO5,Jour3!AO5,Jour4!AO5)</f>
        <v>0</v>
      </c>
      <c r="AP5" s="611">
        <f>SUM('J(-3)'!AP5,'J(-2)'!AP5,'J(-1)'!AP5,Jour1!AP5,Jour2!AP5,Jour3!AP5,Jour4!AP5)</f>
        <v>0</v>
      </c>
      <c r="AQ5" s="611">
        <f>SUM('J(-3)'!AQ5,'J(-2)'!AQ5,'J(-1)'!AQ5,Jour1!AQ5,Jour2!AQ5,Jour3!AQ5,Jour4!AQ5)</f>
        <v>0</v>
      </c>
      <c r="AR5" s="611">
        <f>SUM('J(-3)'!AR5,'J(-2)'!AR5,'J(-1)'!AR5,Jour1!AR5,Jour2!AR5,Jour3!AR5,Jour4!AR5)</f>
        <v>0</v>
      </c>
      <c r="AS5" s="611">
        <f>SUM('J(-3)'!AS5,'J(-2)'!AS5,'J(-1)'!AS5,Jour1!AS5,Jour2!AS5,Jour3!AS5,Jour4!AS5)</f>
        <v>0</v>
      </c>
      <c r="AT5" s="611">
        <f>SUM('J(-3)'!AT5,'J(-2)'!AT5,'J(-1)'!AT5,Jour1!AT5,Jour2!AT5,Jour3!AT5,Jour4!AT5)</f>
        <v>0</v>
      </c>
      <c r="AU5" s="611">
        <f>SUM('J(-3)'!AU5,'J(-2)'!AU5,'J(-1)'!AU5,Jour1!AU5,Jour2!AU5,Jour3!AU5,Jour4!AU5)</f>
        <v>0</v>
      </c>
      <c r="AV5" s="611">
        <f>SUM('J(-3)'!AV5,'J(-2)'!AV5,'J(-1)'!AV5,Jour1!AV5,Jour2!AV5,Jour3!AV5,Jour4!AV5)</f>
        <v>0</v>
      </c>
      <c r="AW5" s="607">
        <f>SUM('J(-3)'!AW5,'J(-2)'!AW5,'J(-1)'!AW5,Jour1!AW5,Jour2!AW5,Jour3!AW5,Jour4!AW5)</f>
        <v>0</v>
      </c>
      <c r="AX5" s="618">
        <f>SUM('J(-3)'!AX5,'J(-2)'!AX5,'J(-1)'!AX5,Jour1!AX5,Jour2!AX5,Jour3!AX5,Jour4!AX5)</f>
        <v>0</v>
      </c>
      <c r="AY5" s="611">
        <f>SUM('J(-3)'!AY5,'J(-2)'!AY5,'J(-1)'!AY5,Jour1!AY5,Jour2!AY5,Jour3!AY5,Jour4!AY5)</f>
        <v>0</v>
      </c>
      <c r="AZ5" s="611">
        <f>SUM('J(-3)'!AZ5,'J(-2)'!AZ5,'J(-1)'!AZ5,Jour1!AZ5,Jour2!AZ5,Jour3!AZ5,Jour4!AZ5)</f>
        <v>0</v>
      </c>
      <c r="BA5" s="611">
        <f>SUM('J(-3)'!BA5,'J(-2)'!BA5,'J(-1)'!BA5,Jour1!BA5,Jour2!BA5,Jour3!BA5,Jour4!BA5)</f>
        <v>0</v>
      </c>
      <c r="BB5" s="611">
        <f>SUM('J(-3)'!BB5,'J(-2)'!BB5,'J(-1)'!BB5,Jour1!BB5,Jour2!BB5,Jour3!BB5,Jour4!BB5)</f>
        <v>0</v>
      </c>
      <c r="BC5" s="611">
        <f>SUM('J(-3)'!BC5,'J(-2)'!BC5,'J(-1)'!BC5,Jour1!BC5,Jour2!BC5,Jour3!BC5,Jour4!BC5)</f>
        <v>0</v>
      </c>
      <c r="BD5" s="611">
        <f>SUM('J(-3)'!BD5,'J(-2)'!BD5,'J(-1)'!BD5,Jour1!BD5,Jour2!BD5,Jour3!BD5,Jour4!BD5)</f>
        <v>0</v>
      </c>
      <c r="BE5" s="611">
        <f>SUM('J(-3)'!BE5,'J(-2)'!BE5,'J(-1)'!BE5,Jour1!BE5,Jour2!BE5,Jour3!BE5,Jour4!BE5)</f>
        <v>0</v>
      </c>
      <c r="BF5" s="611">
        <f>SUM('J(-3)'!BF5,'J(-2)'!BF5,'J(-1)'!BF5,Jour1!BF5,Jour2!BF5,Jour3!BF5,Jour4!BF5)</f>
        <v>0</v>
      </c>
      <c r="BG5" s="611">
        <f>SUM('J(-3)'!BG5,'J(-2)'!BG5,'J(-1)'!BG5,Jour1!BG5,Jour2!BG5,Jour3!BG5,Jour4!BG5)</f>
        <v>0</v>
      </c>
      <c r="BH5" s="611">
        <f>SUM('J(-3)'!BH5,'J(-2)'!BH5,'J(-1)'!BH5,Jour1!BH5,Jour2!BH5,Jour3!BH5,Jour4!BH5)</f>
        <v>0</v>
      </c>
      <c r="BI5" s="609">
        <f>SUM('J(-3)'!BI5,'J(-2)'!BI5,'J(-1)'!BI5,Jour1!BI5,Jour2!BI5,Jour3!BI5,Jour4!BI5)</f>
        <v>0</v>
      </c>
      <c r="BJ5" s="617">
        <f>SUM('J(-3)'!BJ5,'J(-2)'!BJ5,'J(-1)'!BJ5,Jour1!BJ5,Jour2!BJ5,Jour3!BJ5,Jour4!BJ5)</f>
        <v>0</v>
      </c>
      <c r="BK5" s="607">
        <f>SUM('J(-3)'!BK5,'J(-2)'!BK5,'J(-1)'!BK5,Jour1!BK5,Jour2!BK5,Jour3!BK5,Jour4!BK5)</f>
        <v>0</v>
      </c>
      <c r="BL5" s="619" t="str">
        <f t="shared" si="6"/>
        <v/>
      </c>
      <c r="BM5" s="620" t="str">
        <f t="shared" si="7"/>
        <v/>
      </c>
      <c r="BN5" s="620" t="str">
        <f>IFERROR(K5/('Donnees de base'!M5*0.48),"")</f>
        <v/>
      </c>
      <c r="BO5" s="620" t="str">
        <f>IFERROR(L5/('Donnees de base'!M5*0.52),"")</f>
        <v/>
      </c>
      <c r="BP5" s="620" t="str">
        <f>IFERROR(T5/('Donnees de base'!K5*0.48),"")</f>
        <v/>
      </c>
      <c r="BQ5" s="620" t="str">
        <f>IFERROR(U5/('Donnees de base'!K5*0.52),"")</f>
        <v/>
      </c>
      <c r="BR5" s="620" t="str">
        <f>IFERROR(W5/('Donnees de base'!L5*0.48),"")</f>
        <v/>
      </c>
      <c r="BS5" s="620" t="str">
        <f>IFERROR(X5/('Donnees de base'!L5*0.52),"")</f>
        <v/>
      </c>
      <c r="BT5" s="621" t="s">
        <v>309</v>
      </c>
      <c r="BU5" s="621" t="s">
        <v>309</v>
      </c>
      <c r="BV5" s="620" t="s">
        <v>309</v>
      </c>
      <c r="BW5" s="620" t="s">
        <v>309</v>
      </c>
      <c r="BX5" s="620" t="s">
        <v>309</v>
      </c>
      <c r="BY5" s="620" t="s">
        <v>309</v>
      </c>
      <c r="BZ5" s="620" t="s">
        <v>309</v>
      </c>
      <c r="CA5" s="620" t="s">
        <v>309</v>
      </c>
      <c r="CB5" s="620" t="s">
        <v>309</v>
      </c>
      <c r="CC5" s="620" t="s">
        <v>309</v>
      </c>
      <c r="CD5" s="620" t="str">
        <f>IFERROR(AN5/('Donnees de base'!M5*0.48),"")</f>
        <v/>
      </c>
      <c r="CE5" s="620" t="s">
        <v>309</v>
      </c>
      <c r="CF5" s="620" t="s">
        <v>309</v>
      </c>
      <c r="CG5" s="620" t="s">
        <v>309</v>
      </c>
      <c r="CH5" s="622" t="s">
        <v>309</v>
      </c>
      <c r="CI5" s="562"/>
      <c r="CJ5" s="563" t="str">
        <f>IF('Donnees de base'!C5="","",'Donnees de base'!C5)</f>
        <v>DATA</v>
      </c>
      <c r="CK5" s="563" t="str">
        <f>IF('Donnees de base'!D5="","",'Donnees de base'!D5)</f>
        <v/>
      </c>
      <c r="CL5" s="552">
        <f>IF('Donnees de base'!G5="","",'Donnees de base'!G5*3)</f>
        <v>0</v>
      </c>
      <c r="CM5" s="550">
        <f>SUM(Jour1!CM5,Jour2!CM5,Jour3!CM5)</f>
        <v>0</v>
      </c>
      <c r="CN5" s="623" t="s">
        <v>309</v>
      </c>
      <c r="CO5" s="565">
        <f>IF('Donnees de base'!K5="","",'Donnees de base'!K5)</f>
        <v>0</v>
      </c>
      <c r="CP5" s="624">
        <f>SUM('J(-3)'!CP5,'J(-2)'!CP5,'J(-1)'!CP5,Jour1!CP5,Jour2!CP5,Jour3!CP5,Jour4!CP5)</f>
        <v>0</v>
      </c>
      <c r="CQ5" s="615">
        <f>SUM('J(-3)'!CQ5,'J(-2)'!CQ5,'J(-1)'!CQ5,Jour1!CQ5,Jour2!CQ5,Jour3!CQ5,Jour4!CQ5)</f>
        <v>0</v>
      </c>
      <c r="CR5" s="615">
        <f>SUM('J(-3)'!CR5,'J(-2)'!CR5,'J(-1)'!CR5,Jour1!CR5,Jour2!CR5,Jour3!CR5,Jour4!CR5)</f>
        <v>0</v>
      </c>
      <c r="CS5" s="625">
        <f>SUM('J(-3)'!CS5,'J(-2)'!CS5,'J(-1)'!CS5,Jour1!CS5,Jour2!CS5,Jour3!CS5,Jour4!CS5)</f>
        <v>0</v>
      </c>
      <c r="CT5" s="626">
        <f t="shared" si="8"/>
        <v>0</v>
      </c>
      <c r="CU5" s="613">
        <f t="shared" si="9"/>
        <v>0</v>
      </c>
      <c r="CV5" s="627">
        <f t="shared" si="10"/>
        <v>0</v>
      </c>
      <c r="CW5" s="556">
        <f>SUM(Jour1!CW5,Jour2!CW5,Jour3!CW5,Jour4!CW5)</f>
        <v>0</v>
      </c>
      <c r="CX5" s="550">
        <f>SUM(Jour1!CX5,Jour2!CX5,Jour3!CX5,Jour4!CX5)</f>
        <v>0</v>
      </c>
      <c r="CY5" s="611">
        <f>SUM(Jour1!CY5,Jour2!CY5,Jour3!CY5,Jour4!CY5)</f>
        <v>0</v>
      </c>
      <c r="CZ5" s="607">
        <f>SUM(Jour1!CZ5,Jour2!CZ5,Jour3!CZ5,Jour4!CZ5)</f>
        <v>0</v>
      </c>
      <c r="DA5" s="628">
        <f t="shared" si="11"/>
        <v>0</v>
      </c>
      <c r="DB5" s="629">
        <f t="shared" si="12"/>
        <v>0</v>
      </c>
      <c r="DC5" s="630">
        <f t="shared" si="13"/>
        <v>0</v>
      </c>
      <c r="DD5" s="618">
        <f>SUM(Jour1!DD5,Jour2!DD5,Jour3!DD5,Jour4!DD5)</f>
        <v>0</v>
      </c>
      <c r="DE5" s="611">
        <f>SUM(Jour1!DE5,Jour2!DE5,Jour3!DE5,Jour4!DE5)</f>
        <v>0</v>
      </c>
      <c r="DF5" s="611">
        <f>SUM(Jour1!DF5,Jour2!DF5,Jour3!DF5,Jour4!DF5)</f>
        <v>0</v>
      </c>
      <c r="DG5" s="609">
        <f>SUM(Jour1!DG5,Jour2!DG5,Jour3!DG5,Jour4!DG5)</f>
        <v>0</v>
      </c>
      <c r="DH5" s="628">
        <f t="shared" si="14"/>
        <v>0</v>
      </c>
      <c r="DI5" s="629">
        <f t="shared" si="15"/>
        <v>0</v>
      </c>
      <c r="DJ5" s="630">
        <f t="shared" si="16"/>
        <v>0</v>
      </c>
      <c r="DK5" s="617">
        <f>SUM(Jour1!DK5,Jour2!DK5,Jour3!DK5,Jour4!DK5)</f>
        <v>0</v>
      </c>
      <c r="DL5" s="611">
        <f>SUM(Jour1!DL5,Jour2!DL5,Jour3!DL5,Jour4!DL5)</f>
        <v>0</v>
      </c>
      <c r="DM5" s="611">
        <f>SUM(Jour1!DM5,Jour2!DM5,Jour3!DM5,Jour4!DM5)</f>
        <v>0</v>
      </c>
      <c r="DN5" s="607">
        <f>SUM(Jour1!DN5,Jour2!DN5,Jour3!DN5,Jour4!DN5)</f>
        <v>0</v>
      </c>
      <c r="DO5" s="567">
        <f t="shared" si="17"/>
        <v>0</v>
      </c>
      <c r="DP5" s="552">
        <f t="shared" si="18"/>
        <v>0</v>
      </c>
      <c r="DQ5" s="568">
        <f t="shared" si="19"/>
        <v>0</v>
      </c>
      <c r="DR5" s="631">
        <f t="shared" ref="DR5:DS5" si="44">SUM(CT5,DH5)</f>
        <v>0</v>
      </c>
      <c r="DS5" s="632">
        <f t="shared" si="44"/>
        <v>0</v>
      </c>
      <c r="DT5" s="633">
        <f t="shared" si="21"/>
        <v>0</v>
      </c>
      <c r="DU5" s="634">
        <f t="shared" ref="DU5:DV5" si="45">SUM(DA5,DO5)</f>
        <v>0</v>
      </c>
      <c r="DV5" s="632">
        <f t="shared" si="45"/>
        <v>0</v>
      </c>
      <c r="DW5" s="635">
        <f t="shared" si="23"/>
        <v>0</v>
      </c>
      <c r="DX5" s="636">
        <f t="shared" ref="DX5:DY5" si="46">SUM(CP5,CR5,CW5,CY5,DD5,DF5,DK5,DM5)</f>
        <v>0</v>
      </c>
      <c r="DY5" s="573">
        <f t="shared" si="46"/>
        <v>0</v>
      </c>
      <c r="DZ5" s="576">
        <f t="shared" si="25"/>
        <v>0</v>
      </c>
      <c r="EA5" s="637">
        <f>SUM(Jour1!EA5,Jour2!EA5,Jour3!EA5,Jour4!EA5)</f>
        <v>0</v>
      </c>
      <c r="EB5" s="638">
        <f>SUM(Jour1!EB5,Jour2!EB5,Jour3!EB5,Jour4!EB5)</f>
        <v>0</v>
      </c>
      <c r="EC5" s="639">
        <f>SUM(Jour1!EC5,Jour2!EC5,Jour3!EC5,Jour4!EC5)</f>
        <v>0</v>
      </c>
      <c r="ED5" s="640">
        <f>SUM(Jour1!ED5,Jour2!ED5,Jour3!ED5,Jour4!ED5)</f>
        <v>0</v>
      </c>
      <c r="EE5" s="641">
        <f t="shared" si="26"/>
        <v>0</v>
      </c>
      <c r="EF5" s="642">
        <f>SUM(Jour1!EF5,Jour2!EF5,Jour3!EF5)</f>
        <v>0</v>
      </c>
      <c r="EG5" s="643" t="str">
        <f>IFERROR(EF5/('Donnees de base'!E5*3),"")</f>
        <v/>
      </c>
      <c r="EH5" s="644">
        <f>SUM(Jour1!EH5,Jour2!EH5,Jour3!EH5)</f>
        <v>0</v>
      </c>
      <c r="EI5" s="645" t="str">
        <f>IFERROR(EH5/('Donnees de base'!F5*3),"")</f>
        <v/>
      </c>
      <c r="EJ5" s="586">
        <f t="shared" si="27"/>
        <v>0</v>
      </c>
      <c r="EK5" s="587" t="str">
        <f>IFERROR(EJ5/('Donnees de base'!G5*3),"")</f>
        <v/>
      </c>
      <c r="EL5" s="646" t="str">
        <f>IFERROR(DZ5/'Donnees de base'!K5,"")</f>
        <v/>
      </c>
      <c r="EM5" s="647" t="str">
        <f>IFERROR(DZ5/'Donnees de base'!P5,"")</f>
        <v/>
      </c>
      <c r="EN5" s="648" t="str">
        <f>IFERROR(DZ5/'Donnees de base'!T5,"")</f>
        <v/>
      </c>
      <c r="EO5" s="649" t="str">
        <f>IFERROR(EE5/'Donnees de base'!L5,"")</f>
        <v/>
      </c>
      <c r="EP5" s="592" t="str">
        <f>IFERROR(EJ5/('Donnees de base'!K5+'Donnees de base'!L5),"")</f>
        <v/>
      </c>
      <c r="EQ5" s="593">
        <f>SUM(Jour1!EQ5,Jour2!EQ5,Jour3!EQ5,Jour4!EQ5)</f>
        <v>0</v>
      </c>
      <c r="ER5" s="594"/>
      <c r="ES5" s="595">
        <f t="shared" si="28"/>
        <v>0</v>
      </c>
      <c r="ET5" s="550">
        <f>SUM(Jour1!ET5,Jour2!ET5,Jour3!ET5,Jour4!ET5)</f>
        <v>0</v>
      </c>
      <c r="EU5" s="550">
        <f>SUM(Jour1!EU5,Jour2!EU5,Jour3!EU5,Jour4!EU5)</f>
        <v>0</v>
      </c>
      <c r="EV5" s="596" t="str">
        <f>IFERROR((((ET5+EU5)*'Donnees de base'!$X$49)-(DZ5+EE5))/((ET5+EU5)*'Donnees de base'!$X$49),"")</f>
        <v/>
      </c>
      <c r="EW5" s="597">
        <f>IFERROR(('Donnees de base'!V5)-(ET5+EU5),"")</f>
        <v>0</v>
      </c>
      <c r="EX5" s="614">
        <f>SUM(Jour1!EX5,Jour2!EX5,Jour3!EX5,Jour4!EX5)</f>
        <v>0</v>
      </c>
      <c r="EY5" s="615">
        <f>SUM(Jour1!EY5,Jour2!EY5,Jour3!EY5,Jour4!EY5)</f>
        <v>0</v>
      </c>
      <c r="EZ5" s="615">
        <f>SUM(Jour1!EZ5,Jour2!EZ5,Jour3!EZ5,Jour4!EZ5)</f>
        <v>0</v>
      </c>
      <c r="FA5" s="616">
        <f>SUM(Jour1!FA5,Jour2!FA5,Jour3!FA5,Jour4!FA5)</f>
        <v>0</v>
      </c>
      <c r="FB5" s="624">
        <f>SUM(Jour1!FB5,Jour2!FB5,Jour3!FB5,Jour4!FB5)</f>
        <v>0</v>
      </c>
      <c r="FC5" s="615">
        <f>SUM(Jour1!FC5,Jour2!FC5,Jour3!FC5,Jour4!FC5)</f>
        <v>0</v>
      </c>
      <c r="FD5" s="650">
        <f>SUM(Jour1!FD5,Jour2!FD5,Jour3!FD5,Jour4!FD5)</f>
        <v>0</v>
      </c>
      <c r="FE5" s="618">
        <f>SUM(Jour1!FE5,Jour2!FE5,Jour3!FE5,Jour4!FE5)</f>
        <v>0</v>
      </c>
      <c r="FF5" s="651" t="str">
        <f>IFERROR(FE5/'Donnees de base'!AC5,"")</f>
        <v/>
      </c>
      <c r="FG5" s="611">
        <f>SUM(Jour1!FG5,Jour2!FG5,Jour3!FG5,Jour4!FG5)</f>
        <v>0</v>
      </c>
      <c r="FH5" s="651" t="str">
        <f>IFERROR(FG5/'Donnees de base'!AD5,"")</f>
        <v/>
      </c>
      <c r="FI5" s="611">
        <f>SUM(Jour1!FI5,Jour2!FI5,Jour3!FI5,Jour4!FI5)</f>
        <v>0</v>
      </c>
      <c r="FJ5" s="651" t="str">
        <f>IFERROR(FI5/'Donnees de base'!AE5,"")</f>
        <v/>
      </c>
      <c r="FK5" s="611">
        <f>SUM(Jour1!FK5,Jour2!FK5,Jour3!FK5,Jour4!FK5)</f>
        <v>0</v>
      </c>
      <c r="FL5" s="651" t="str">
        <f>IFERROR(FK5/'Donnees de base'!AF5,"")</f>
        <v/>
      </c>
      <c r="FM5" s="611">
        <f>SUM(Jour1!FM5,Jour2!FM5,Jour3!FM5,Jour4!FM5)</f>
        <v>0</v>
      </c>
      <c r="FN5" s="651" t="str">
        <f>IFERROR(FM5/'Donnees de base'!AG5,"")</f>
        <v/>
      </c>
      <c r="FO5" s="652">
        <f t="shared" si="29"/>
        <v>0</v>
      </c>
      <c r="FP5" s="611">
        <f>SUM(Jour1!FP5,Jour2!FP5,Jour3!FP5,Jour4!FP5)</f>
        <v>0</v>
      </c>
      <c r="FQ5" s="651" t="str">
        <f>IFERROR(FP5/'Donnees de base'!AH5,"")</f>
        <v/>
      </c>
      <c r="FR5" s="611">
        <f>SUM(Jour1!FR5,Jour2!FR5,Jour3!FR5,Jour4!FR5)</f>
        <v>0</v>
      </c>
      <c r="FS5" s="651" t="str">
        <f>IFERROR(FR5/'Donnees de base'!AI5,"")</f>
        <v/>
      </c>
      <c r="FT5" s="611">
        <f>SUM(Jour1!FT5,Jour2!FT5,Jour3!FT5,Jour4!FT5)</f>
        <v>0</v>
      </c>
      <c r="FU5" s="651" t="str">
        <f>IFERROR(FT5/'Donnees de base'!AJ5,"")</f>
        <v/>
      </c>
      <c r="FV5" s="652">
        <f t="shared" si="30"/>
        <v>0</v>
      </c>
      <c r="FW5" s="611">
        <f>SUM(Jour1!FW5,Jour2!FW5,Jour3!FW5,Jour4!FW5)</f>
        <v>0</v>
      </c>
      <c r="FX5" s="651" t="str">
        <f>IFERROR(FW5/'Donnees de base'!AK5,"")</f>
        <v/>
      </c>
      <c r="FY5" s="611">
        <f>SUM(Jour1!FY5,Jour2!FY5,Jour3!FY5,Jour4!FY5)</f>
        <v>0</v>
      </c>
      <c r="FZ5" s="651" t="str">
        <f>IFERROR(FY5/'Donnees de base'!AL5,"")</f>
        <v/>
      </c>
      <c r="GA5" s="611">
        <f>SUM(Jour1!GA5,Jour2!GA5,Jour3!GA5,Jour4!GA5)</f>
        <v>0</v>
      </c>
      <c r="GB5" s="651" t="str">
        <f>IFERROR(GA5/'Donnees de base'!AM5,"")</f>
        <v/>
      </c>
      <c r="GC5" s="652">
        <f t="shared" si="31"/>
        <v>0</v>
      </c>
      <c r="GD5" s="611">
        <f>SUM(Jour1!GD5,Jour2!GD5,Jour3!GD5,Jour4!GD5)</f>
        <v>0</v>
      </c>
      <c r="GE5" s="651" t="str">
        <f>IFERROR(GD5/'Donnees de base'!AN5,"")</f>
        <v/>
      </c>
      <c r="GF5" s="611">
        <f>SUM(Jour1!GF5,Jour2!GF5,Jour3!GF5,Jour4!GF5)</f>
        <v>0</v>
      </c>
      <c r="GG5" s="653" t="str">
        <f>IFERROR(GF5/'Donnees de base'!AO5,"")</f>
        <v/>
      </c>
      <c r="GH5" s="611">
        <f>SUM(Jour1!GH5,Jour2!GH5,Jour3!GH5,Jour4!GH5)</f>
        <v>0</v>
      </c>
      <c r="GI5" s="651" t="str">
        <f>IFERROR(GH5/'Donnees de base'!AP5,"")</f>
        <v/>
      </c>
      <c r="GJ5" s="611">
        <f>SUM(Jour1!GJ5,Jour2!GJ5,Jour3!GJ5,Jour4!GJ5)</f>
        <v>0</v>
      </c>
      <c r="GK5" s="654" t="str">
        <f>IFERROR(GJ5/'Donnees de base'!AQ5,"")</f>
        <v/>
      </c>
      <c r="GL5" s="655">
        <f t="shared" si="32"/>
        <v>0</v>
      </c>
      <c r="GM5" s="617">
        <f>SUM(Jour1!GM5,Jour2!GM5,Jour3!GM5,Jour4!GM5)</f>
        <v>0</v>
      </c>
      <c r="GN5" s="653" t="str">
        <f>IFERROR(GM5/'Donnees de base'!AS5,"")</f>
        <v/>
      </c>
      <c r="GO5" s="611">
        <f>SUM(Jour1!GO5,Jour2!GO5,Jour3!GO5,Jour4!GO5)</f>
        <v>0</v>
      </c>
      <c r="GP5" s="653" t="str">
        <f>IFERROR(GO5/'Donnees de base'!AT5,"")</f>
        <v/>
      </c>
      <c r="GQ5" s="611">
        <f>SUM(Jour1!GQ5,Jour2!GQ5,Jour3!GQ5,Jour4!GQ5)</f>
        <v>0</v>
      </c>
      <c r="GR5" s="653" t="str">
        <f>IFERROR(GQ5/'Donnees de base'!AU5,"")</f>
        <v/>
      </c>
      <c r="GS5" s="611">
        <f>SUM(Jour1!GS5,Jour2!GS5,Jour3!GS5,Jour4!GS5)</f>
        <v>0</v>
      </c>
      <c r="GT5" s="653" t="str">
        <f>IFERROR(GS5/'Donnees de base'!AV5,"")</f>
        <v/>
      </c>
      <c r="GU5" s="611">
        <f>SUM(Jour1!GU5,Jour2!GU5,Jour3!GU5,Jour4!GU5)</f>
        <v>0</v>
      </c>
      <c r="GV5" s="653" t="str">
        <f>IFERROR(GU5/'Donnees de base'!AW5,"")</f>
        <v/>
      </c>
      <c r="GW5" s="652">
        <f t="shared" si="33"/>
        <v>0</v>
      </c>
      <c r="GX5" s="611">
        <f>SUM(Jour1!GX5,Jour2!GX5,Jour3!GX5,Jour4!GX5)</f>
        <v>0</v>
      </c>
      <c r="GY5" s="653" t="str">
        <f>IFERROR(GX5/'Donnees de base'!AX5,"")</f>
        <v/>
      </c>
      <c r="GZ5" s="611">
        <f>SUM(Jour1!GZ5,Jour2!GZ5,Jour3!GZ5,Jour4!GZ5)</f>
        <v>0</v>
      </c>
      <c r="HA5" s="653" t="str">
        <f>IFERROR(GZ5/'Donnees de base'!AY5,"")</f>
        <v/>
      </c>
      <c r="HB5" s="611">
        <f>SUM(Jour1!HB5,Jour2!HB5,Jour3!HB5,Jour4!HB5)</f>
        <v>0</v>
      </c>
      <c r="HC5" s="653" t="str">
        <f>IFERROR(HB5/'Donnees de base'!AZ5,"")</f>
        <v/>
      </c>
      <c r="HD5" s="652">
        <f t="shared" si="34"/>
        <v>0</v>
      </c>
      <c r="HE5" s="611">
        <f>SUM(Jour1!HE5,Jour2!HE5,Jour3!HE5,Jour4!HE5)</f>
        <v>0</v>
      </c>
      <c r="HF5" s="653" t="str">
        <f>IFERROR(HE5/'Donnees de base'!BA5,"")</f>
        <v/>
      </c>
      <c r="HG5" s="611">
        <f>SUM(Jour1!HG5,Jour2!HG5,Jour3!HG5,Jour4!HG5)</f>
        <v>0</v>
      </c>
      <c r="HH5" s="653" t="str">
        <f>IFERROR(HG5/'Donnees de base'!BB5,"")</f>
        <v/>
      </c>
      <c r="HI5" s="611">
        <f>SUM(Jour1!HI5,Jour2!HI5,Jour3!HI5,Jour4!HI5)</f>
        <v>0</v>
      </c>
      <c r="HJ5" s="653" t="str">
        <f>IFERROR(HI5/'Donnees de base'!BC5,"")</f>
        <v/>
      </c>
      <c r="HK5" s="652">
        <f t="shared" si="35"/>
        <v>0</v>
      </c>
      <c r="HL5" s="611">
        <f>SUM(Jour1!HL5,Jour2!HL5,Jour3!HL5,Jour4!HL5)</f>
        <v>0</v>
      </c>
      <c r="HM5" s="653" t="str">
        <f>IFERROR(HL5/'Donnees de base'!BD5,"")</f>
        <v/>
      </c>
      <c r="HN5" s="611">
        <f>SUM(Jour1!HN5,Jour2!HN5,Jour3!HN5,Jour4!HN5)</f>
        <v>0</v>
      </c>
      <c r="HO5" s="653" t="str">
        <f>IFERROR(HN5/'Donnees de base'!BE5,"")</f>
        <v/>
      </c>
      <c r="HP5" s="611">
        <f>SUM(Jour1!HP5,Jour2!HP5,Jour3!HP5,Jour4!HP5)</f>
        <v>0</v>
      </c>
      <c r="HQ5" s="653" t="str">
        <f>IFERROR(HP5/'Donnees de base'!BF5,"")</f>
        <v/>
      </c>
      <c r="HR5" s="611">
        <f>SUM(Jour1!HR5,Jour2!HR5,Jour3!HR5,Jour4!HR5)</f>
        <v>0</v>
      </c>
      <c r="HS5" s="656" t="str">
        <f>IFERROR(HR5/'Donnees de base'!BG5,"")</f>
        <v/>
      </c>
      <c r="HT5" s="655">
        <f t="shared" si="36"/>
        <v>0</v>
      </c>
      <c r="HU5" s="617">
        <f>SUM(Jour1!HU5,Jour2!HU5,Jour3!HU5,Jour4!HU5)</f>
        <v>0</v>
      </c>
      <c r="HV5" s="653" t="str">
        <f>IFERROR(HU5/'Donnees de base'!BI5,"")</f>
        <v/>
      </c>
      <c r="HW5" s="611">
        <f>SUM(Jour1!HW5,Jour2!HW5,Jour3!HW5,Jour4!HW5)</f>
        <v>0</v>
      </c>
      <c r="HX5" s="653" t="str">
        <f>IFERROR(HW5/'Donnees de base'!BJ5,"")</f>
        <v/>
      </c>
      <c r="HY5" s="611">
        <f>SUM(Jour1!HY5,Jour2!HY5,Jour3!HY5,Jour4!HY5)</f>
        <v>0</v>
      </c>
      <c r="HZ5" s="653" t="str">
        <f>IFERROR(HY5/'Donnees de base'!BK5,"")</f>
        <v/>
      </c>
      <c r="IA5" s="611">
        <f>SUM(Jour1!IA5,Jour2!IA5,Jour3!IA5,Jour4!IA5)</f>
        <v>0</v>
      </c>
      <c r="IB5" s="653" t="str">
        <f>IFERROR(IA5/'Donnees de base'!BL5,"")</f>
        <v/>
      </c>
      <c r="IC5" s="611">
        <f>SUM(Jour1!IC5,Jour2!IC5,Jour3!IC5,Jour4!IC5)</f>
        <v>0</v>
      </c>
      <c r="ID5" s="653" t="str">
        <f>IFERROR(IC5/'Donnees de base'!BM5,"")</f>
        <v/>
      </c>
      <c r="IE5" s="652">
        <f t="shared" si="37"/>
        <v>0</v>
      </c>
      <c r="IF5" s="611">
        <f>SUM(Jour1!IF5,Jour2!IF5,Jour3!IF5,Jour4!IF5)</f>
        <v>0</v>
      </c>
      <c r="IG5" s="653" t="str">
        <f>IFERROR(IF5/'Donnees de base'!BN5,"")</f>
        <v/>
      </c>
      <c r="IH5" s="611">
        <f>SUM(Jour1!IH5,Jour2!IH5,Jour3!IH5,Jour4!IH5)</f>
        <v>0</v>
      </c>
      <c r="II5" s="653" t="str">
        <f>IFERROR(IH5/'Donnees de base'!BO5,"")</f>
        <v/>
      </c>
      <c r="IJ5" s="611">
        <f>SUM(Jour1!IJ5,Jour2!IJ5,Jour3!IJ5,Jour4!IJ5)</f>
        <v>0</v>
      </c>
      <c r="IK5" s="653" t="str">
        <f>IFERROR(IJ5/'Donnees de base'!BP5,"")</f>
        <v/>
      </c>
      <c r="IL5" s="652">
        <f t="shared" si="38"/>
        <v>0</v>
      </c>
      <c r="IM5" s="611">
        <f>SUM(Jour1!IM5,Jour2!IM5,Jour3!IM5,Jour4!IM5)</f>
        <v>0</v>
      </c>
      <c r="IN5" s="653" t="str">
        <f>IFERROR(IM5/'Donnees de base'!BQ5,"")</f>
        <v/>
      </c>
      <c r="IO5" s="611">
        <f>SUM(Jour1!IO5,Jour2!IO5,Jour3!IO5,Jour4!IO5)</f>
        <v>0</v>
      </c>
      <c r="IP5" s="653" t="str">
        <f>IFERROR(IO5/'Donnees de base'!BR5,"")</f>
        <v/>
      </c>
      <c r="IQ5" s="611">
        <f>SUM(Jour1!IQ5,Jour2!IQ5,Jour3!IQ5,Jour4!IQ5)</f>
        <v>0</v>
      </c>
      <c r="IR5" s="653" t="str">
        <f>IFERROR(IQ5/'Donnees de base'!BS5,"")</f>
        <v/>
      </c>
      <c r="IS5" s="652">
        <f t="shared" si="39"/>
        <v>0</v>
      </c>
      <c r="IT5" s="611">
        <f>SUM(Jour1!IT5,Jour2!IT5,Jour3!IT5,Jour4!IT5)</f>
        <v>0</v>
      </c>
      <c r="IU5" s="653" t="str">
        <f>IFERROR(IT5/'Donnees de base'!BT5,"")</f>
        <v/>
      </c>
      <c r="IV5" s="611">
        <f>SUM(Jour1!IV5,Jour2!IV5,Jour3!IV5,Jour4!IV5)</f>
        <v>0</v>
      </c>
      <c r="IW5" s="653" t="str">
        <f>IFERROR(IV5/'Donnees de base'!BU5,"")</f>
        <v/>
      </c>
      <c r="IX5" s="611">
        <f>SUM(Jour1!IX5,Jour2!IX5,Jour3!IX5,Jour4!IX5)</f>
        <v>0</v>
      </c>
      <c r="IY5" s="653" t="str">
        <f>IFERROR(IX5/'Donnees de base'!BV5,"")</f>
        <v/>
      </c>
      <c r="IZ5" s="611">
        <f>SUM(Jour1!IZ5,Jour2!IZ5,Jour3!IZ5,Jour4!IZ5)</f>
        <v>0</v>
      </c>
      <c r="JA5" s="656" t="str">
        <f>IFERROR(IZ5/'Donnees de base'!BW5,"")</f>
        <v/>
      </c>
      <c r="JB5" s="655">
        <f t="shared" si="40"/>
        <v>0</v>
      </c>
      <c r="JC5" s="617">
        <f>SUM(Jour1!JC5,Jour2!JC5,Jour3!JC5,Jour4!JC5)</f>
        <v>0</v>
      </c>
      <c r="JD5" s="653" t="str">
        <f>IFERROR(JC5/'Donnees de base'!BY5,"")</f>
        <v/>
      </c>
      <c r="JE5" s="611">
        <f>SUM(Jour1!JE5,Jour2!JE5,Jour3!JE5,Jour4!JE5)</f>
        <v>0</v>
      </c>
      <c r="JF5" s="611">
        <f>SUM(Jour1!JF5,Jour2!JF5,Jour3!JF5,Jour4!JF5)</f>
        <v>0</v>
      </c>
      <c r="JG5" s="611">
        <f>SUM(Jour1!JG5,Jour2!JG5,Jour3!JG5,Jour4!JG5)</f>
        <v>0</v>
      </c>
      <c r="JH5" s="611">
        <f>SUM(Jour1!JH5,Jour2!JH5,Jour3!JH5,Jour4!JH5)</f>
        <v>0</v>
      </c>
      <c r="JI5" s="613">
        <f t="shared" si="41"/>
        <v>0</v>
      </c>
      <c r="JJ5" s="656" t="str">
        <f>IFERROR(JI5/('Donnees de base'!CD5-'Donnees de base'!BY5),"")</f>
        <v/>
      </c>
      <c r="JK5" s="655">
        <f t="shared" si="42"/>
        <v>0</v>
      </c>
    </row>
    <row r="6" spans="1:271" ht="15.4">
      <c r="A6" s="542" t="str">
        <f>IF('Donnees de base'!A6="","",'Donnees de base'!A6)</f>
        <v>COUP</v>
      </c>
      <c r="B6" s="543" t="str">
        <f>IF('Donnees de base'!B6="","",'Donnees de base'!B6)</f>
        <v>GPEI</v>
      </c>
      <c r="C6" s="543" t="str">
        <f>IF('Donnees de base'!C6="","",'Donnees de base'!C6)</f>
        <v>DATA</v>
      </c>
      <c r="D6" s="543" t="str">
        <f>IF('Donnees de base'!D6="","",'Donnees de base'!D6)</f>
        <v/>
      </c>
      <c r="E6" s="544" t="str">
        <f>IF('Donnees de base'!H6="","",'Donnees de base'!H6)</f>
        <v/>
      </c>
      <c r="F6" s="606">
        <v>0</v>
      </c>
      <c r="G6" s="607">
        <f>SUM('J(-3)'!G6,'J(-2)'!G6,'J(-1)'!G6,Jour1!G6,Jour2!G6,Jour3!G6,Jour4!G6)</f>
        <v>0</v>
      </c>
      <c r="H6" s="608" t="str">
        <f>IF('Donnees de base'!Y6="","",'Donnees de base'!Y6*5)</f>
        <v/>
      </c>
      <c r="I6" s="609">
        <f>SUM('J(-3)'!I6,'J(-2)'!I6,'J(-1)'!I6,Jour1!I6,Jour2!I6)</f>
        <v>0</v>
      </c>
      <c r="J6" s="610">
        <f t="shared" si="0"/>
        <v>0</v>
      </c>
      <c r="K6" s="611">
        <f>SUM('J(-3)'!K6,'J(-2)'!K6,'J(-1)'!K6,Jour1!K6,Jour2!K6,Jour3!K6,Jour4!K6)</f>
        <v>0</v>
      </c>
      <c r="L6" s="609">
        <f>SUM('J(-3)'!L6,'J(-2)'!L6,'J(-1)'!L6,Jour1!L6,Jour2!L6,Jour3!L6,Jour4!L6)</f>
        <v>0</v>
      </c>
      <c r="M6" s="610">
        <f t="shared" si="1"/>
        <v>0</v>
      </c>
      <c r="N6" s="611">
        <f>SUM('J(-3)'!N6,'J(-2)'!N6,'J(-1)'!N6,Jour1!N6,Jour2!N6,Jour3!N6,Jour4!N6)</f>
        <v>0</v>
      </c>
      <c r="O6" s="611">
        <f>SUM('J(-3)'!O6,'J(-2)'!O6,'J(-1)'!O6,Jour1!O6,Jour2!O6,Jour3!O6,Jour4!O6)</f>
        <v>0</v>
      </c>
      <c r="P6" s="612">
        <f t="shared" si="2"/>
        <v>0</v>
      </c>
      <c r="Q6" s="611">
        <f>SUM('J(-3)'!Q6,'J(-2)'!Q6,'J(-1)'!Q6,Jour1!Q6,Jour2!Q6,Jour3!Q6,Jour4!Q6)</f>
        <v>0</v>
      </c>
      <c r="R6" s="611">
        <f>SUM('J(-3)'!R6,'J(-2)'!R6,'J(-1)'!R6,Jour1!R6,Jour2!R6,Jour3!R6,Jour4!R6)</f>
        <v>0</v>
      </c>
      <c r="S6" s="612">
        <f t="shared" si="3"/>
        <v>0</v>
      </c>
      <c r="T6" s="613">
        <f t="shared" ref="T6:U6" si="47">SUM(N6,Q6)</f>
        <v>0</v>
      </c>
      <c r="U6" s="613">
        <f t="shared" si="47"/>
        <v>0</v>
      </c>
      <c r="V6" s="612">
        <f t="shared" si="5"/>
        <v>0</v>
      </c>
      <c r="W6" s="611">
        <f>SUM('J(-3)'!W6,'J(-2)'!W6,'J(-1)'!W6,Jour1!W6,Jour2!W6,Jour3!W6,Jour4!W6)</f>
        <v>0</v>
      </c>
      <c r="X6" s="607">
        <f>SUM('J(-3)'!X6,'J(-2)'!X6,'J(-1)'!X6,Jour1!X6,Jour2!X6,Jour3!X6,Jour4!X6)</f>
        <v>0</v>
      </c>
      <c r="Y6" s="618">
        <f>SUM('J(-3)'!Y6,'J(-2)'!Y6,'J(-1)'!Y6,Jour1!Y6,Jour2!Y6,Jour3!Y6,Jour4!Y6)</f>
        <v>0</v>
      </c>
      <c r="Z6" s="611">
        <f>SUM('J(-3)'!Z6,'J(-2)'!Z6,'J(-1)'!Z6,Jour1!Z6,Jour2!Z6,Jour3!Z6,Jour4!Z6)</f>
        <v>0</v>
      </c>
      <c r="AA6" s="615">
        <f>SUM('J(-3)'!AA6,'J(-2)'!AA6,'J(-1)'!AA6,Jour1!AA6,Jour2!AA6,Jour3!AA6,Jour4!AA6)</f>
        <v>0</v>
      </c>
      <c r="AB6" s="615">
        <f>SUM('J(-3)'!AB6,'J(-2)'!AB6,'J(-1)'!AB6,Jour1!AB6,Jour2!AB6,Jour3!AB6,Jour4!AB6)</f>
        <v>0</v>
      </c>
      <c r="AC6" s="609">
        <f>SUM('J(-3)'!AC6,'J(-2)'!AC6,'J(-1)'!AC6,Jour1!AC6,Jour2!AC6,Jour3!AC6,Jour4!AC6)</f>
        <v>0</v>
      </c>
      <c r="AD6" s="617">
        <f>SUM('J(-3)'!AD6,'J(-2)'!AD6,'J(-1)'!AD6,Jour1!AD6,Jour2!AD6,Jour3!AD6,Jour4!AD6)</f>
        <v>0</v>
      </c>
      <c r="AE6" s="607">
        <f>SUM('J(-3)'!AE6,'J(-2)'!AE6,'J(-1)'!AE6,Jour1!AE6,Jour2!AE6,Jour3!AE6,Jour4!AE6)</f>
        <v>0</v>
      </c>
      <c r="AF6" s="618">
        <f>SUM('J(-3)'!AF6,'J(-2)'!AF6,'J(-1)'!AF6,Jour1!AF6,Jour2!AF6,Jour3!AF6,Jour4!AF6)</f>
        <v>0</v>
      </c>
      <c r="AG6" s="611">
        <f>SUM('J(-3)'!AG6,'J(-2)'!AG6,'J(-1)'!AG6,Jour1!AG6,Jour2!AG6,Jour3!AG6,Jour4!AG6)</f>
        <v>0</v>
      </c>
      <c r="AH6" s="611">
        <f>SUM('J(-3)'!AH6,'J(-2)'!AH6,'J(-1)'!AH6,Jour1!AH6,Jour2!AH6,Jour3!AH6,Jour4!AH6)</f>
        <v>0</v>
      </c>
      <c r="AI6" s="611">
        <f>SUM('J(-3)'!AI6,'J(-2)'!AI6,'J(-1)'!AI6,Jour1!AI6,Jour2!AI6,Jour3!AI6,Jour4!AI6)</f>
        <v>0</v>
      </c>
      <c r="AJ6" s="611">
        <f>SUM('J(-3)'!AJ6,'J(-2)'!AJ6,'J(-1)'!AJ6,Jour1!AJ6,Jour2!AJ6,Jour3!AJ6,Jour4!AJ6)</f>
        <v>0</v>
      </c>
      <c r="AK6" s="611">
        <f>SUM('J(-3)'!AK6,'J(-2)'!AK6,'J(-1)'!AK6,Jour1!AK6,Jour2!AK6,Jour3!AK6,Jour4!AK6)</f>
        <v>0</v>
      </c>
      <c r="AL6" s="611">
        <f>SUM('J(-3)'!AL6,'J(-2)'!AL6,'J(-1)'!AL6,Jour1!AL6,Jour2!AL6,Jour3!AL6,Jour4!AL6)</f>
        <v>0</v>
      </c>
      <c r="AM6" s="611">
        <f>SUM('J(-3)'!AM6,'J(-2)'!AM6,'J(-1)'!AM6,Jour1!AM6,Jour2!AM6,Jour3!AM6,Jour4!AM6)</f>
        <v>0</v>
      </c>
      <c r="AN6" s="609">
        <f>SUM('J(-3)'!AN6,'J(-2)'!AN6,'J(-1)'!AN6,Jour1!AN6,Jour2!AN6,Jour3!AN6,Jour4!AN6)</f>
        <v>0</v>
      </c>
      <c r="AO6" s="617">
        <f>SUM('J(-3)'!AO6,'J(-2)'!AO6,'J(-1)'!AO6,Jour1!AO6,Jour2!AO6,Jour3!AO6,Jour4!AO6)</f>
        <v>0</v>
      </c>
      <c r="AP6" s="611">
        <f>SUM('J(-3)'!AP6,'J(-2)'!AP6,'J(-1)'!AP6,Jour1!AP6,Jour2!AP6,Jour3!AP6,Jour4!AP6)</f>
        <v>0</v>
      </c>
      <c r="AQ6" s="611">
        <f>SUM('J(-3)'!AQ6,'J(-2)'!AQ6,'J(-1)'!AQ6,Jour1!AQ6,Jour2!AQ6,Jour3!AQ6,Jour4!AQ6)</f>
        <v>0</v>
      </c>
      <c r="AR6" s="611">
        <f>SUM('J(-3)'!AR6,'J(-2)'!AR6,'J(-1)'!AR6,Jour1!AR6,Jour2!AR6,Jour3!AR6,Jour4!AR6)</f>
        <v>0</v>
      </c>
      <c r="AS6" s="611">
        <f>SUM('J(-3)'!AS6,'J(-2)'!AS6,'J(-1)'!AS6,Jour1!AS6,Jour2!AS6,Jour3!AS6,Jour4!AS6)</f>
        <v>0</v>
      </c>
      <c r="AT6" s="611">
        <f>SUM('J(-3)'!AT6,'J(-2)'!AT6,'J(-1)'!AT6,Jour1!AT6,Jour2!AT6,Jour3!AT6,Jour4!AT6)</f>
        <v>0</v>
      </c>
      <c r="AU6" s="611">
        <f>SUM('J(-3)'!AU6,'J(-2)'!AU6,'J(-1)'!AU6,Jour1!AU6,Jour2!AU6,Jour3!AU6,Jour4!AU6)</f>
        <v>0</v>
      </c>
      <c r="AV6" s="611">
        <f>SUM('J(-3)'!AV6,'J(-2)'!AV6,'J(-1)'!AV6,Jour1!AV6,Jour2!AV6,Jour3!AV6,Jour4!AV6)</f>
        <v>0</v>
      </c>
      <c r="AW6" s="607">
        <f>SUM('J(-3)'!AW6,'J(-2)'!AW6,'J(-1)'!AW6,Jour1!AW6,Jour2!AW6,Jour3!AW6,Jour4!AW6)</f>
        <v>0</v>
      </c>
      <c r="AX6" s="618">
        <f>SUM('J(-3)'!AX6,'J(-2)'!AX6,'J(-1)'!AX6,Jour1!AX6,Jour2!AX6,Jour3!AX6,Jour4!AX6)</f>
        <v>0</v>
      </c>
      <c r="AY6" s="611">
        <f>SUM('J(-3)'!AY6,'J(-2)'!AY6,'J(-1)'!AY6,Jour1!AY6,Jour2!AY6,Jour3!AY6,Jour4!AY6)</f>
        <v>0</v>
      </c>
      <c r="AZ6" s="611">
        <f>SUM('J(-3)'!AZ6,'J(-2)'!AZ6,'J(-1)'!AZ6,Jour1!AZ6,Jour2!AZ6,Jour3!AZ6,Jour4!AZ6)</f>
        <v>0</v>
      </c>
      <c r="BA6" s="611">
        <f>SUM('J(-3)'!BA6,'J(-2)'!BA6,'J(-1)'!BA6,Jour1!BA6,Jour2!BA6,Jour3!BA6,Jour4!BA6)</f>
        <v>0</v>
      </c>
      <c r="BB6" s="611">
        <f>SUM('J(-3)'!BB6,'J(-2)'!BB6,'J(-1)'!BB6,Jour1!BB6,Jour2!BB6,Jour3!BB6,Jour4!BB6)</f>
        <v>0</v>
      </c>
      <c r="BC6" s="611">
        <f>SUM('J(-3)'!BC6,'J(-2)'!BC6,'J(-1)'!BC6,Jour1!BC6,Jour2!BC6,Jour3!BC6,Jour4!BC6)</f>
        <v>0</v>
      </c>
      <c r="BD6" s="611">
        <f>SUM('J(-3)'!BD6,'J(-2)'!BD6,'J(-1)'!BD6,Jour1!BD6,Jour2!BD6,Jour3!BD6,Jour4!BD6)</f>
        <v>0</v>
      </c>
      <c r="BE6" s="611">
        <f>SUM('J(-3)'!BE6,'J(-2)'!BE6,'J(-1)'!BE6,Jour1!BE6,Jour2!BE6,Jour3!BE6,Jour4!BE6)</f>
        <v>0</v>
      </c>
      <c r="BF6" s="611">
        <f>SUM('J(-3)'!BF6,'J(-2)'!BF6,'J(-1)'!BF6,Jour1!BF6,Jour2!BF6,Jour3!BF6,Jour4!BF6)</f>
        <v>0</v>
      </c>
      <c r="BG6" s="611">
        <f>SUM('J(-3)'!BG6,'J(-2)'!BG6,'J(-1)'!BG6,Jour1!BG6,Jour2!BG6,Jour3!BG6,Jour4!BG6)</f>
        <v>0</v>
      </c>
      <c r="BH6" s="611">
        <f>SUM('J(-3)'!BH6,'J(-2)'!BH6,'J(-1)'!BH6,Jour1!BH6,Jour2!BH6,Jour3!BH6,Jour4!BH6)</f>
        <v>0</v>
      </c>
      <c r="BI6" s="609">
        <f>SUM('J(-3)'!BI6,'J(-2)'!BI6,'J(-1)'!BI6,Jour1!BI6,Jour2!BI6,Jour3!BI6,Jour4!BI6)</f>
        <v>0</v>
      </c>
      <c r="BJ6" s="617">
        <f>SUM('J(-3)'!BJ6,'J(-2)'!BJ6,'J(-1)'!BJ6,Jour1!BJ6,Jour2!BJ6,Jour3!BJ6,Jour4!BJ6)</f>
        <v>0</v>
      </c>
      <c r="BK6" s="607">
        <f>SUM('J(-3)'!BK6,'J(-2)'!BK6,'J(-1)'!BK6,Jour1!BK6,Jour2!BK6,Jour3!BK6,Jour4!BK6)</f>
        <v>0</v>
      </c>
      <c r="BL6" s="619" t="str">
        <f t="shared" si="6"/>
        <v/>
      </c>
      <c r="BM6" s="620" t="str">
        <f t="shared" si="7"/>
        <v/>
      </c>
      <c r="BN6" s="620" t="str">
        <f>IFERROR(K6/('Donnees de base'!M6*0.48),"")</f>
        <v/>
      </c>
      <c r="BO6" s="620" t="str">
        <f>IFERROR(L6/('Donnees de base'!M6*0.52),"")</f>
        <v/>
      </c>
      <c r="BP6" s="620" t="str">
        <f>IFERROR(T6/('Donnees de base'!K6*0.48),"")</f>
        <v/>
      </c>
      <c r="BQ6" s="620" t="str">
        <f>IFERROR(U6/('Donnees de base'!K6*0.52),"")</f>
        <v/>
      </c>
      <c r="BR6" s="620" t="str">
        <f>IFERROR(W6/('Donnees de base'!L6*0.48),"")</f>
        <v/>
      </c>
      <c r="BS6" s="620" t="str">
        <f>IFERROR(X6/('Donnees de base'!L6*0.52),"")</f>
        <v/>
      </c>
      <c r="BT6" s="621" t="s">
        <v>309</v>
      </c>
      <c r="BU6" s="621" t="s">
        <v>309</v>
      </c>
      <c r="BV6" s="620" t="s">
        <v>309</v>
      </c>
      <c r="BW6" s="620" t="s">
        <v>309</v>
      </c>
      <c r="BX6" s="620" t="s">
        <v>309</v>
      </c>
      <c r="BY6" s="620" t="s">
        <v>309</v>
      </c>
      <c r="BZ6" s="620" t="s">
        <v>309</v>
      </c>
      <c r="CA6" s="620" t="s">
        <v>309</v>
      </c>
      <c r="CB6" s="620" t="s">
        <v>309</v>
      </c>
      <c r="CC6" s="620" t="s">
        <v>309</v>
      </c>
      <c r="CD6" s="620" t="str">
        <f>IFERROR(AN6/('Donnees de base'!M6*0.48),"")</f>
        <v/>
      </c>
      <c r="CE6" s="620" t="s">
        <v>309</v>
      </c>
      <c r="CF6" s="620" t="s">
        <v>309</v>
      </c>
      <c r="CG6" s="620" t="s">
        <v>309</v>
      </c>
      <c r="CH6" s="622" t="s">
        <v>309</v>
      </c>
      <c r="CI6" s="562"/>
      <c r="CJ6" s="563" t="str">
        <f>IF('Donnees de base'!C6="","",'Donnees de base'!C6)</f>
        <v>DATA</v>
      </c>
      <c r="CK6" s="563" t="str">
        <f>IF('Donnees de base'!D6="","",'Donnees de base'!D6)</f>
        <v/>
      </c>
      <c r="CL6" s="552">
        <f>IF('Donnees de base'!G6="","",'Donnees de base'!G6*3)</f>
        <v>0</v>
      </c>
      <c r="CM6" s="550">
        <f>SUM(Jour1!CM6,Jour2!CM6,Jour3!CM6)</f>
        <v>0</v>
      </c>
      <c r="CN6" s="623" t="s">
        <v>309</v>
      </c>
      <c r="CO6" s="565">
        <f>IF('Donnees de base'!K6="","",'Donnees de base'!K6)</f>
        <v>0</v>
      </c>
      <c r="CP6" s="617">
        <f>SUM('J(-3)'!CP6,'J(-2)'!CP6,'J(-1)'!CP6,Jour1!CP6,Jour2!CP6,Jour3!CP6,Jour4!CP6)</f>
        <v>0</v>
      </c>
      <c r="CQ6" s="611">
        <f>SUM('J(-3)'!CQ6,'J(-2)'!CQ6,'J(-1)'!CQ6,Jour1!CQ6,Jour2!CQ6,Jour3!CQ6,Jour4!CQ6)</f>
        <v>0</v>
      </c>
      <c r="CR6" s="611">
        <f>SUM('J(-3)'!CR6,'J(-2)'!CR6,'J(-1)'!CR6,Jour1!CR6,Jour2!CR6,Jour3!CR6,Jour4!CR6)</f>
        <v>0</v>
      </c>
      <c r="CS6" s="657">
        <f>SUM('J(-3)'!CS6,'J(-2)'!CS6,'J(-1)'!CS6,Jour1!CS6,Jour2!CS6,Jour3!CS6,Jour4!CS6)</f>
        <v>0</v>
      </c>
      <c r="CT6" s="626">
        <f t="shared" si="8"/>
        <v>0</v>
      </c>
      <c r="CU6" s="613">
        <f t="shared" si="9"/>
        <v>0</v>
      </c>
      <c r="CV6" s="627">
        <f t="shared" si="10"/>
        <v>0</v>
      </c>
      <c r="CW6" s="556">
        <f>SUM(Jour1!CW6,Jour2!CW6,Jour3!CW6,Jour4!CW6)</f>
        <v>0</v>
      </c>
      <c r="CX6" s="550">
        <f>SUM(Jour1!CX6,Jour2!CX6,Jour3!CX6,Jour4!CX6)</f>
        <v>0</v>
      </c>
      <c r="CY6" s="615">
        <f>SUM(Jour1!CY6,Jour2!CY6,Jour3!CY6,Jour4!CY6)</f>
        <v>0</v>
      </c>
      <c r="CZ6" s="650">
        <f>SUM(Jour1!CZ6,Jour2!CZ6,Jour3!CZ6,Jour4!CZ6)</f>
        <v>0</v>
      </c>
      <c r="DA6" s="626">
        <f t="shared" si="11"/>
        <v>0</v>
      </c>
      <c r="DB6" s="613">
        <f t="shared" si="12"/>
        <v>0</v>
      </c>
      <c r="DC6" s="627">
        <f t="shared" si="13"/>
        <v>0</v>
      </c>
      <c r="DD6" s="614">
        <f>SUM(Jour1!DD6,Jour2!DD6,Jour3!DD6,Jour4!DD6)</f>
        <v>0</v>
      </c>
      <c r="DE6" s="615">
        <f>SUM(Jour1!DE6,Jour2!DE6,Jour3!DE6,Jour4!DE6)</f>
        <v>0</v>
      </c>
      <c r="DF6" s="615">
        <f>SUM(Jour1!DF6,Jour2!DF6,Jour3!DF6,Jour4!DF6)</f>
        <v>0</v>
      </c>
      <c r="DG6" s="616">
        <f>SUM(Jour1!DG6,Jour2!DG6,Jour3!DG6,Jour4!DG6)</f>
        <v>0</v>
      </c>
      <c r="DH6" s="626">
        <f t="shared" si="14"/>
        <v>0</v>
      </c>
      <c r="DI6" s="613">
        <f t="shared" si="15"/>
        <v>0</v>
      </c>
      <c r="DJ6" s="627">
        <f t="shared" si="16"/>
        <v>0</v>
      </c>
      <c r="DK6" s="624">
        <f>SUM(Jour1!DK6,Jour2!DK6,Jour3!DK6,Jour4!DK6)</f>
        <v>0</v>
      </c>
      <c r="DL6" s="615">
        <f>SUM(Jour1!DL6,Jour2!DL6,Jour3!DL6,Jour4!DL6)</f>
        <v>0</v>
      </c>
      <c r="DM6" s="615">
        <f>SUM(Jour1!DM6,Jour2!DM6,Jour3!DM6,Jour4!DM6)</f>
        <v>0</v>
      </c>
      <c r="DN6" s="650">
        <f>SUM(Jour1!DN6,Jour2!DN6,Jour3!DN6,Jour4!DN6)</f>
        <v>0</v>
      </c>
      <c r="DO6" s="567">
        <f t="shared" si="17"/>
        <v>0</v>
      </c>
      <c r="DP6" s="552">
        <f t="shared" si="18"/>
        <v>0</v>
      </c>
      <c r="DQ6" s="568">
        <f t="shared" si="19"/>
        <v>0</v>
      </c>
      <c r="DR6" s="631">
        <f t="shared" ref="DR6:DS6" si="48">SUM(CT6,DH6)</f>
        <v>0</v>
      </c>
      <c r="DS6" s="632">
        <f t="shared" si="48"/>
        <v>0</v>
      </c>
      <c r="DT6" s="633">
        <f t="shared" si="21"/>
        <v>0</v>
      </c>
      <c r="DU6" s="634">
        <f t="shared" ref="DU6:DV6" si="49">SUM(DA6,DO6)</f>
        <v>0</v>
      </c>
      <c r="DV6" s="632">
        <f t="shared" si="49"/>
        <v>0</v>
      </c>
      <c r="DW6" s="635">
        <f t="shared" si="23"/>
        <v>0</v>
      </c>
      <c r="DX6" s="636">
        <f t="shared" ref="DX6:DY6" si="50">SUM(CP6,CR6,CW6,CY6,DD6,DF6,DK6,DM6)</f>
        <v>0</v>
      </c>
      <c r="DY6" s="573">
        <f t="shared" si="50"/>
        <v>0</v>
      </c>
      <c r="DZ6" s="576">
        <f t="shared" si="25"/>
        <v>0</v>
      </c>
      <c r="EA6" s="637">
        <f>SUM(Jour1!EA6,Jour2!EA6,Jour3!EA6,Jour4!EA6)</f>
        <v>0</v>
      </c>
      <c r="EB6" s="638">
        <f>SUM(Jour1!EB6,Jour2!EB6,Jour3!EB6,Jour4!EB6)</f>
        <v>0</v>
      </c>
      <c r="EC6" s="639">
        <f>SUM(Jour1!EC6,Jour2!EC6,Jour3!EC6,Jour4!EC6)</f>
        <v>0</v>
      </c>
      <c r="ED6" s="640">
        <f>SUM(Jour1!ED6,Jour2!ED6,Jour3!ED6,Jour4!ED6)</f>
        <v>0</v>
      </c>
      <c r="EE6" s="641">
        <f t="shared" si="26"/>
        <v>0</v>
      </c>
      <c r="EF6" s="642">
        <f>SUM(Jour1!EF6,Jour2!EF6,Jour3!EF6)</f>
        <v>0</v>
      </c>
      <c r="EG6" s="643" t="str">
        <f>IFERROR(EF6/('Donnees de base'!E6*3),"")</f>
        <v/>
      </c>
      <c r="EH6" s="644">
        <f>SUM(Jour1!EH6,Jour2!EH6,Jour3!EH6)</f>
        <v>0</v>
      </c>
      <c r="EI6" s="645" t="str">
        <f>IFERROR(EH6/('Donnees de base'!F6*3),"")</f>
        <v/>
      </c>
      <c r="EJ6" s="586">
        <f t="shared" si="27"/>
        <v>0</v>
      </c>
      <c r="EK6" s="587" t="str">
        <f>IFERROR(EJ6/('Donnees de base'!G6*3),"")</f>
        <v/>
      </c>
      <c r="EL6" s="646" t="str">
        <f>IFERROR(DZ6/'Donnees de base'!K6,"")</f>
        <v/>
      </c>
      <c r="EM6" s="647" t="str">
        <f>IFERROR(DZ6/'Donnees de base'!P6,"")</f>
        <v/>
      </c>
      <c r="EN6" s="648" t="str">
        <f>IFERROR(DZ6/'Donnees de base'!T6,"")</f>
        <v/>
      </c>
      <c r="EO6" s="649" t="str">
        <f>IFERROR(EE6/'Donnees de base'!L6,"")</f>
        <v/>
      </c>
      <c r="EP6" s="592" t="str">
        <f>IFERROR(EJ6/('Donnees de base'!K6+'Donnees de base'!L6),"")</f>
        <v/>
      </c>
      <c r="EQ6" s="593">
        <f>SUM(Jour1!EQ6,Jour2!EQ6,Jour3!EQ6,Jour4!EQ6)</f>
        <v>0</v>
      </c>
      <c r="ER6" s="594"/>
      <c r="ES6" s="595">
        <f t="shared" si="28"/>
        <v>0</v>
      </c>
      <c r="ET6" s="550">
        <f>SUM(Jour1!ET6,Jour2!ET6,Jour3!ET6,Jour4!ET6)</f>
        <v>0</v>
      </c>
      <c r="EU6" s="550">
        <f>SUM(Jour1!EU6,Jour2!EU6,Jour3!EU6,Jour4!EU6)</f>
        <v>0</v>
      </c>
      <c r="EV6" s="596" t="str">
        <f>IFERROR((((ET6+EU6)*'Donnees de base'!$X$49)-(DZ6+EE6))/((ET6+EU6)*'Donnees de base'!$X$49),"")</f>
        <v/>
      </c>
      <c r="EW6" s="597">
        <f>IFERROR(('Donnees de base'!V6)-(ET6+EU6),"")</f>
        <v>0</v>
      </c>
      <c r="EX6" s="614">
        <f>SUM(Jour1!EX6,Jour2!EX6,Jour3!EX6,Jour4!EX6)</f>
        <v>0</v>
      </c>
      <c r="EY6" s="615">
        <f>SUM(Jour1!EY6,Jour2!EY6,Jour3!EY6,Jour4!EY6)</f>
        <v>0</v>
      </c>
      <c r="EZ6" s="615">
        <f>SUM(Jour1!EZ6,Jour2!EZ6,Jour3!EZ6,Jour4!EZ6)</f>
        <v>0</v>
      </c>
      <c r="FA6" s="616">
        <f>SUM(Jour1!FA6,Jour2!FA6,Jour3!FA6,Jour4!FA6)</f>
        <v>0</v>
      </c>
      <c r="FB6" s="624">
        <f>SUM(Jour1!FB6,Jour2!FB6,Jour3!FB6,Jour4!FB6)</f>
        <v>0</v>
      </c>
      <c r="FC6" s="615">
        <f>SUM(Jour1!FC6,Jour2!FC6,Jour3!FC6,Jour4!FC6)</f>
        <v>0</v>
      </c>
      <c r="FD6" s="650">
        <f>SUM(Jour1!FD6,Jour2!FD6,Jour3!FD6,Jour4!FD6)</f>
        <v>0</v>
      </c>
      <c r="FE6" s="618">
        <f>SUM(Jour1!FE6,Jour2!FE6,Jour3!FE6,Jour4!FE6)</f>
        <v>0</v>
      </c>
      <c r="FF6" s="651" t="str">
        <f>IFERROR(FE6/'Donnees de base'!AC6,"")</f>
        <v/>
      </c>
      <c r="FG6" s="611">
        <f>SUM(Jour1!FG6,Jour2!FG6,Jour3!FG6,Jour4!FG6)</f>
        <v>0</v>
      </c>
      <c r="FH6" s="651" t="str">
        <f>IFERROR(FG6/'Donnees de base'!AD6,"")</f>
        <v/>
      </c>
      <c r="FI6" s="611">
        <f>SUM(Jour1!FI6,Jour2!FI6,Jour3!FI6,Jour4!FI6)</f>
        <v>0</v>
      </c>
      <c r="FJ6" s="651" t="str">
        <f>IFERROR(FI6/'Donnees de base'!AE6,"")</f>
        <v/>
      </c>
      <c r="FK6" s="611">
        <f>SUM(Jour1!FK6,Jour2!FK6,Jour3!FK6,Jour4!FK6)</f>
        <v>0</v>
      </c>
      <c r="FL6" s="651" t="str">
        <f>IFERROR(FK6/'Donnees de base'!AF6,"")</f>
        <v/>
      </c>
      <c r="FM6" s="611">
        <f>SUM(Jour1!FM6,Jour2!FM6,Jour3!FM6,Jour4!FM6)</f>
        <v>0</v>
      </c>
      <c r="FN6" s="651" t="str">
        <f>IFERROR(FM6/'Donnees de base'!AG6,"")</f>
        <v/>
      </c>
      <c r="FO6" s="652">
        <f t="shared" si="29"/>
        <v>0</v>
      </c>
      <c r="FP6" s="611">
        <f>SUM(Jour1!FP6,Jour2!FP6,Jour3!FP6,Jour4!FP6)</f>
        <v>0</v>
      </c>
      <c r="FQ6" s="651" t="str">
        <f>IFERROR(FP6/'Donnees de base'!AH6,"")</f>
        <v/>
      </c>
      <c r="FR6" s="611">
        <f>SUM(Jour1!FR6,Jour2!FR6,Jour3!FR6,Jour4!FR6)</f>
        <v>0</v>
      </c>
      <c r="FS6" s="651" t="str">
        <f>IFERROR(FR6/'Donnees de base'!AI6,"")</f>
        <v/>
      </c>
      <c r="FT6" s="611">
        <f>SUM(Jour1!FT6,Jour2!FT6,Jour3!FT6,Jour4!FT6)</f>
        <v>0</v>
      </c>
      <c r="FU6" s="651" t="str">
        <f>IFERROR(FT6/'Donnees de base'!AJ6,"")</f>
        <v/>
      </c>
      <c r="FV6" s="652">
        <f t="shared" si="30"/>
        <v>0</v>
      </c>
      <c r="FW6" s="611">
        <f>SUM(Jour1!FW6,Jour2!FW6,Jour3!FW6,Jour4!FW6)</f>
        <v>0</v>
      </c>
      <c r="FX6" s="651" t="str">
        <f>IFERROR(FW6/'Donnees de base'!AK6,"")</f>
        <v/>
      </c>
      <c r="FY6" s="611">
        <f>SUM(Jour1!FY6,Jour2!FY6,Jour3!FY6,Jour4!FY6)</f>
        <v>0</v>
      </c>
      <c r="FZ6" s="651" t="str">
        <f>IFERROR(FY6/'Donnees de base'!AL6,"")</f>
        <v/>
      </c>
      <c r="GA6" s="611">
        <f>SUM(Jour1!GA6,Jour2!GA6,Jour3!GA6,Jour4!GA6)</f>
        <v>0</v>
      </c>
      <c r="GB6" s="651" t="str">
        <f>IFERROR(GA6/'Donnees de base'!AM6,"")</f>
        <v/>
      </c>
      <c r="GC6" s="652">
        <f t="shared" si="31"/>
        <v>0</v>
      </c>
      <c r="GD6" s="611">
        <f>SUM(Jour1!GD6,Jour2!GD6,Jour3!GD6,Jour4!GD6)</f>
        <v>0</v>
      </c>
      <c r="GE6" s="651" t="str">
        <f>IFERROR(GD6/'Donnees de base'!AN6,"")</f>
        <v/>
      </c>
      <c r="GF6" s="611">
        <f>SUM(Jour1!GF6,Jour2!GF6,Jour3!GF6,Jour4!GF6)</f>
        <v>0</v>
      </c>
      <c r="GG6" s="653" t="str">
        <f>IFERROR(GF6/'Donnees de base'!AO6,"")</f>
        <v/>
      </c>
      <c r="GH6" s="611">
        <f>SUM(Jour1!GH6,Jour2!GH6,Jour3!GH6,Jour4!GH6)</f>
        <v>0</v>
      </c>
      <c r="GI6" s="651" t="str">
        <f>IFERROR(GH6/'Donnees de base'!AP6,"")</f>
        <v/>
      </c>
      <c r="GJ6" s="611">
        <f>SUM(Jour1!GJ6,Jour2!GJ6,Jour3!GJ6,Jour4!GJ6)</f>
        <v>0</v>
      </c>
      <c r="GK6" s="654" t="str">
        <f>IFERROR(GJ6/'Donnees de base'!AQ6,"")</f>
        <v/>
      </c>
      <c r="GL6" s="655">
        <f t="shared" si="32"/>
        <v>0</v>
      </c>
      <c r="GM6" s="617">
        <f>SUM(Jour1!GM6,Jour2!GM6,Jour3!GM6,Jour4!GM6)</f>
        <v>0</v>
      </c>
      <c r="GN6" s="653" t="str">
        <f>IFERROR(GM6/'Donnees de base'!AS6,"")</f>
        <v/>
      </c>
      <c r="GO6" s="611">
        <f>SUM(Jour1!GO6,Jour2!GO6,Jour3!GO6,Jour4!GO6)</f>
        <v>0</v>
      </c>
      <c r="GP6" s="653" t="str">
        <f>IFERROR(GO6/'Donnees de base'!AT6,"")</f>
        <v/>
      </c>
      <c r="GQ6" s="611">
        <f>SUM(Jour1!GQ6,Jour2!GQ6,Jour3!GQ6,Jour4!GQ6)</f>
        <v>0</v>
      </c>
      <c r="GR6" s="653" t="str">
        <f>IFERROR(GQ6/'Donnees de base'!AU6,"")</f>
        <v/>
      </c>
      <c r="GS6" s="611">
        <f>SUM(Jour1!GS6,Jour2!GS6,Jour3!GS6,Jour4!GS6)</f>
        <v>0</v>
      </c>
      <c r="GT6" s="653" t="str">
        <f>IFERROR(GS6/'Donnees de base'!AV6,"")</f>
        <v/>
      </c>
      <c r="GU6" s="611">
        <f>SUM(Jour1!GU6,Jour2!GU6,Jour3!GU6,Jour4!GU6)</f>
        <v>0</v>
      </c>
      <c r="GV6" s="653" t="str">
        <f>IFERROR(GU6/'Donnees de base'!AW6,"")</f>
        <v/>
      </c>
      <c r="GW6" s="652">
        <f t="shared" si="33"/>
        <v>0</v>
      </c>
      <c r="GX6" s="611">
        <f>SUM(Jour1!GX6,Jour2!GX6,Jour3!GX6,Jour4!GX6)</f>
        <v>0</v>
      </c>
      <c r="GY6" s="653" t="str">
        <f>IFERROR(GX6/'Donnees de base'!AX6,"")</f>
        <v/>
      </c>
      <c r="GZ6" s="611">
        <f>SUM(Jour1!GZ6,Jour2!GZ6,Jour3!GZ6,Jour4!GZ6)</f>
        <v>0</v>
      </c>
      <c r="HA6" s="653" t="str">
        <f>IFERROR(GZ6/'Donnees de base'!AY6,"")</f>
        <v/>
      </c>
      <c r="HB6" s="611">
        <f>SUM(Jour1!HB6,Jour2!HB6,Jour3!HB6,Jour4!HB6)</f>
        <v>0</v>
      </c>
      <c r="HC6" s="653" t="str">
        <f>IFERROR(HB6/'Donnees de base'!AZ6,"")</f>
        <v/>
      </c>
      <c r="HD6" s="652">
        <f t="shared" si="34"/>
        <v>0</v>
      </c>
      <c r="HE6" s="611">
        <f>SUM(Jour1!HE6,Jour2!HE6,Jour3!HE6,Jour4!HE6)</f>
        <v>0</v>
      </c>
      <c r="HF6" s="653" t="str">
        <f>IFERROR(HE6/'Donnees de base'!BA6,"")</f>
        <v/>
      </c>
      <c r="HG6" s="611">
        <f>SUM(Jour1!HG6,Jour2!HG6,Jour3!HG6,Jour4!HG6)</f>
        <v>0</v>
      </c>
      <c r="HH6" s="653" t="str">
        <f>IFERROR(HG6/'Donnees de base'!BB6,"")</f>
        <v/>
      </c>
      <c r="HI6" s="611">
        <f>SUM(Jour1!HI6,Jour2!HI6,Jour3!HI6,Jour4!HI6)</f>
        <v>0</v>
      </c>
      <c r="HJ6" s="653" t="str">
        <f>IFERROR(HI6/'Donnees de base'!BC6,"")</f>
        <v/>
      </c>
      <c r="HK6" s="652">
        <f t="shared" si="35"/>
        <v>0</v>
      </c>
      <c r="HL6" s="611">
        <f>SUM(Jour1!HL6,Jour2!HL6,Jour3!HL6,Jour4!HL6)</f>
        <v>0</v>
      </c>
      <c r="HM6" s="653" t="str">
        <f>IFERROR(HL6/'Donnees de base'!BD6,"")</f>
        <v/>
      </c>
      <c r="HN6" s="611">
        <f>SUM(Jour1!HN6,Jour2!HN6,Jour3!HN6,Jour4!HN6)</f>
        <v>0</v>
      </c>
      <c r="HO6" s="653" t="str">
        <f>IFERROR(HN6/'Donnees de base'!BE6,"")</f>
        <v/>
      </c>
      <c r="HP6" s="611">
        <f>SUM(Jour1!HP6,Jour2!HP6,Jour3!HP6,Jour4!HP6)</f>
        <v>0</v>
      </c>
      <c r="HQ6" s="653" t="str">
        <f>IFERROR(HP6/'Donnees de base'!BF6,"")</f>
        <v/>
      </c>
      <c r="HR6" s="611">
        <f>SUM(Jour1!HR6,Jour2!HR6,Jour3!HR6,Jour4!HR6)</f>
        <v>0</v>
      </c>
      <c r="HS6" s="656" t="str">
        <f>IFERROR(HR6/'Donnees de base'!BG6,"")</f>
        <v/>
      </c>
      <c r="HT6" s="655">
        <f t="shared" si="36"/>
        <v>0</v>
      </c>
      <c r="HU6" s="617">
        <f>SUM(Jour1!HU6,Jour2!HU6,Jour3!HU6,Jour4!HU6)</f>
        <v>0</v>
      </c>
      <c r="HV6" s="653" t="str">
        <f>IFERROR(HU6/'Donnees de base'!BI6,"")</f>
        <v/>
      </c>
      <c r="HW6" s="611">
        <f>SUM(Jour1!HW6,Jour2!HW6,Jour3!HW6,Jour4!HW6)</f>
        <v>0</v>
      </c>
      <c r="HX6" s="653" t="str">
        <f>IFERROR(HW6/'Donnees de base'!BJ6,"")</f>
        <v/>
      </c>
      <c r="HY6" s="611">
        <f>SUM(Jour1!HY6,Jour2!HY6,Jour3!HY6,Jour4!HY6)</f>
        <v>0</v>
      </c>
      <c r="HZ6" s="653" t="str">
        <f>IFERROR(HY6/'Donnees de base'!BK6,"")</f>
        <v/>
      </c>
      <c r="IA6" s="611">
        <f>SUM(Jour1!IA6,Jour2!IA6,Jour3!IA6,Jour4!IA6)</f>
        <v>0</v>
      </c>
      <c r="IB6" s="653" t="str">
        <f>IFERROR(IA6/'Donnees de base'!BL6,"")</f>
        <v/>
      </c>
      <c r="IC6" s="611">
        <f>SUM(Jour1!IC6,Jour2!IC6,Jour3!IC6,Jour4!IC6)</f>
        <v>0</v>
      </c>
      <c r="ID6" s="653" t="str">
        <f>IFERROR(IC6/'Donnees de base'!BM6,"")</f>
        <v/>
      </c>
      <c r="IE6" s="652">
        <f t="shared" si="37"/>
        <v>0</v>
      </c>
      <c r="IF6" s="611">
        <f>SUM(Jour1!IF6,Jour2!IF6,Jour3!IF6,Jour4!IF6)</f>
        <v>0</v>
      </c>
      <c r="IG6" s="653" t="str">
        <f>IFERROR(IF6/'Donnees de base'!BN6,"")</f>
        <v/>
      </c>
      <c r="IH6" s="611">
        <f>SUM(Jour1!IH6,Jour2!IH6,Jour3!IH6,Jour4!IH6)</f>
        <v>0</v>
      </c>
      <c r="II6" s="653" t="str">
        <f>IFERROR(IH6/'Donnees de base'!BO6,"")</f>
        <v/>
      </c>
      <c r="IJ6" s="611">
        <f>SUM(Jour1!IJ6,Jour2!IJ6,Jour3!IJ6,Jour4!IJ6)</f>
        <v>0</v>
      </c>
      <c r="IK6" s="653" t="str">
        <f>IFERROR(IJ6/'Donnees de base'!BP6,"")</f>
        <v/>
      </c>
      <c r="IL6" s="652">
        <f t="shared" si="38"/>
        <v>0</v>
      </c>
      <c r="IM6" s="611">
        <f>SUM(Jour1!IM6,Jour2!IM6,Jour3!IM6,Jour4!IM6)</f>
        <v>0</v>
      </c>
      <c r="IN6" s="653" t="str">
        <f>IFERROR(IM6/'Donnees de base'!BQ6,"")</f>
        <v/>
      </c>
      <c r="IO6" s="611">
        <f>SUM(Jour1!IO6,Jour2!IO6,Jour3!IO6,Jour4!IO6)</f>
        <v>0</v>
      </c>
      <c r="IP6" s="653" t="str">
        <f>IFERROR(IO6/'Donnees de base'!BR6,"")</f>
        <v/>
      </c>
      <c r="IQ6" s="611">
        <f>SUM(Jour1!IQ6,Jour2!IQ6,Jour3!IQ6,Jour4!IQ6)</f>
        <v>0</v>
      </c>
      <c r="IR6" s="653" t="str">
        <f>IFERROR(IQ6/'Donnees de base'!BS6,"")</f>
        <v/>
      </c>
      <c r="IS6" s="652">
        <f t="shared" si="39"/>
        <v>0</v>
      </c>
      <c r="IT6" s="611">
        <f>SUM(Jour1!IT6,Jour2!IT6,Jour3!IT6,Jour4!IT6)</f>
        <v>0</v>
      </c>
      <c r="IU6" s="653" t="str">
        <f>IFERROR(IT6/'Donnees de base'!BT6,"")</f>
        <v/>
      </c>
      <c r="IV6" s="611">
        <f>SUM(Jour1!IV6,Jour2!IV6,Jour3!IV6,Jour4!IV6)</f>
        <v>0</v>
      </c>
      <c r="IW6" s="653" t="str">
        <f>IFERROR(IV6/'Donnees de base'!BU6,"")</f>
        <v/>
      </c>
      <c r="IX6" s="611">
        <f>SUM(Jour1!IX6,Jour2!IX6,Jour3!IX6,Jour4!IX6)</f>
        <v>0</v>
      </c>
      <c r="IY6" s="653" t="str">
        <f>IFERROR(IX6/'Donnees de base'!BV6,"")</f>
        <v/>
      </c>
      <c r="IZ6" s="611">
        <f>SUM(Jour1!IZ6,Jour2!IZ6,Jour3!IZ6,Jour4!IZ6)</f>
        <v>0</v>
      </c>
      <c r="JA6" s="656" t="str">
        <f>IFERROR(IZ6/'Donnees de base'!BW6,"")</f>
        <v/>
      </c>
      <c r="JB6" s="655">
        <f t="shared" si="40"/>
        <v>0</v>
      </c>
      <c r="JC6" s="617">
        <f>SUM(Jour1!JC6,Jour2!JC6,Jour3!JC6,Jour4!JC6)</f>
        <v>0</v>
      </c>
      <c r="JD6" s="653" t="str">
        <f>IFERROR(JC6/'Donnees de base'!BY6,"")</f>
        <v/>
      </c>
      <c r="JE6" s="611">
        <f>SUM(Jour1!JE6,Jour2!JE6,Jour3!JE6,Jour4!JE6)</f>
        <v>0</v>
      </c>
      <c r="JF6" s="611">
        <f>SUM(Jour1!JF6,Jour2!JF6,Jour3!JF6,Jour4!JF6)</f>
        <v>0</v>
      </c>
      <c r="JG6" s="611">
        <f>SUM(Jour1!JG6,Jour2!JG6,Jour3!JG6,Jour4!JG6)</f>
        <v>0</v>
      </c>
      <c r="JH6" s="611">
        <f>SUM(Jour1!JH6,Jour2!JH6,Jour3!JH6,Jour4!JH6)</f>
        <v>0</v>
      </c>
      <c r="JI6" s="613">
        <f t="shared" si="41"/>
        <v>0</v>
      </c>
      <c r="JJ6" s="656" t="str">
        <f>IFERROR(JI6/('Donnees de base'!CD6-'Donnees de base'!BY6),"")</f>
        <v/>
      </c>
      <c r="JK6" s="655">
        <f t="shared" si="42"/>
        <v>0</v>
      </c>
    </row>
    <row r="7" spans="1:271" ht="15.4">
      <c r="A7" s="542" t="str">
        <f>IF('Donnees de base'!A7="","",'Donnees de base'!A7)</f>
        <v>COUP</v>
      </c>
      <c r="B7" s="543" t="str">
        <f>IF('Donnees de base'!B7="","",'Donnees de base'!B7)</f>
        <v>GPEI</v>
      </c>
      <c r="C7" s="543" t="str">
        <f>IF('Donnees de base'!C7="","",'Donnees de base'!C7)</f>
        <v>DATA</v>
      </c>
      <c r="D7" s="543" t="str">
        <f>IF('Donnees de base'!D7="","",'Donnees de base'!D7)</f>
        <v/>
      </c>
      <c r="E7" s="544" t="str">
        <f>IF('Donnees de base'!H7="","",'Donnees de base'!H7)</f>
        <v/>
      </c>
      <c r="F7" s="606">
        <v>0</v>
      </c>
      <c r="G7" s="607">
        <f>SUM('J(-3)'!G7,'J(-2)'!G7,'J(-1)'!G7,Jour1!G7,Jour2!G7,Jour3!G7,Jour4!G7)</f>
        <v>0</v>
      </c>
      <c r="H7" s="608" t="str">
        <f>IF('Donnees de base'!Y7="","",'Donnees de base'!Y7*5)</f>
        <v/>
      </c>
      <c r="I7" s="609">
        <f>SUM('J(-3)'!I7,'J(-2)'!I7,'J(-1)'!I7,Jour1!I7,Jour2!I7)</f>
        <v>0</v>
      </c>
      <c r="J7" s="610">
        <f t="shared" si="0"/>
        <v>0</v>
      </c>
      <c r="K7" s="611">
        <f>SUM('J(-3)'!K7,'J(-2)'!K7,'J(-1)'!K7,Jour1!K7,Jour2!K7,Jour3!K7,Jour4!K7)</f>
        <v>0</v>
      </c>
      <c r="L7" s="609">
        <f>SUM('J(-3)'!L7,'J(-2)'!L7,'J(-1)'!L7,Jour1!L7,Jour2!L7,Jour3!L7,Jour4!L7)</f>
        <v>0</v>
      </c>
      <c r="M7" s="610">
        <f t="shared" si="1"/>
        <v>0</v>
      </c>
      <c r="N7" s="611">
        <f>SUM('J(-3)'!N7,'J(-2)'!N7,'J(-1)'!N7,Jour1!N7,Jour2!N7,Jour3!N7,Jour4!N7)</f>
        <v>0</v>
      </c>
      <c r="O7" s="611">
        <f>SUM('J(-3)'!O7,'J(-2)'!O7,'J(-1)'!O7,Jour1!O7,Jour2!O7,Jour3!O7,Jour4!O7)</f>
        <v>0</v>
      </c>
      <c r="P7" s="612">
        <f t="shared" si="2"/>
        <v>0</v>
      </c>
      <c r="Q7" s="611">
        <f>SUM('J(-3)'!Q7,'J(-2)'!Q7,'J(-1)'!Q7,Jour1!Q7,Jour2!Q7,Jour3!Q7,Jour4!Q7)</f>
        <v>0</v>
      </c>
      <c r="R7" s="611">
        <f>SUM('J(-3)'!R7,'J(-2)'!R7,'J(-1)'!R7,Jour1!R7,Jour2!R7,Jour3!R7,Jour4!R7)</f>
        <v>0</v>
      </c>
      <c r="S7" s="612">
        <f t="shared" si="3"/>
        <v>0</v>
      </c>
      <c r="T7" s="613">
        <f t="shared" ref="T7:U7" si="51">SUM(N7,Q7)</f>
        <v>0</v>
      </c>
      <c r="U7" s="613">
        <f t="shared" si="51"/>
        <v>0</v>
      </c>
      <c r="V7" s="612">
        <f t="shared" si="5"/>
        <v>0</v>
      </c>
      <c r="W7" s="611">
        <f>SUM('J(-3)'!W7,'J(-2)'!W7,'J(-1)'!W7,Jour1!W7,Jour2!W7,Jour3!W7,Jour4!W7)</f>
        <v>0</v>
      </c>
      <c r="X7" s="607">
        <f>SUM('J(-3)'!X7,'J(-2)'!X7,'J(-1)'!X7,Jour1!X7,Jour2!X7,Jour3!X7,Jour4!X7)</f>
        <v>0</v>
      </c>
      <c r="Y7" s="618">
        <f>SUM('J(-3)'!Y7,'J(-2)'!Y7,'J(-1)'!Y7,Jour1!Y7,Jour2!Y7,Jour3!Y7,Jour4!Y7)</f>
        <v>0</v>
      </c>
      <c r="Z7" s="611">
        <f>SUM('J(-3)'!Z7,'J(-2)'!Z7,'J(-1)'!Z7,Jour1!Z7,Jour2!Z7,Jour3!Z7,Jour4!Z7)</f>
        <v>0</v>
      </c>
      <c r="AA7" s="615">
        <f>SUM('J(-3)'!AA7,'J(-2)'!AA7,'J(-1)'!AA7,Jour1!AA7,Jour2!AA7,Jour3!AA7,Jour4!AA7)</f>
        <v>0</v>
      </c>
      <c r="AB7" s="615">
        <f>SUM('J(-3)'!AB7,'J(-2)'!AB7,'J(-1)'!AB7,Jour1!AB7,Jour2!AB7,Jour3!AB7,Jour4!AB7)</f>
        <v>0</v>
      </c>
      <c r="AC7" s="616">
        <f>SUM('J(-3)'!AC7,'J(-2)'!AC7,'J(-1)'!AC7,Jour1!AC7,Jour2!AC7,Jour3!AC7,Jour4!AC7)</f>
        <v>0</v>
      </c>
      <c r="AD7" s="617">
        <f>SUM('J(-3)'!AD7,'J(-2)'!AD7,'J(-1)'!AD7,Jour1!AD7,Jour2!AD7,Jour3!AD7,Jour4!AD7)</f>
        <v>0</v>
      </c>
      <c r="AE7" s="607">
        <f>SUM('J(-3)'!AE7,'J(-2)'!AE7,'J(-1)'!AE7,Jour1!AE7,Jour2!AE7,Jour3!AE7,Jour4!AE7)</f>
        <v>0</v>
      </c>
      <c r="AF7" s="618">
        <f>SUM('J(-3)'!AF7,'J(-2)'!AF7,'J(-1)'!AF7,Jour1!AF7,Jour2!AF7,Jour3!AF7,Jour4!AF7)</f>
        <v>0</v>
      </c>
      <c r="AG7" s="611">
        <f>SUM('J(-3)'!AG7,'J(-2)'!AG7,'J(-1)'!AG7,Jour1!AG7,Jour2!AG7,Jour3!AG7,Jour4!AG7)</f>
        <v>0</v>
      </c>
      <c r="AH7" s="611">
        <f>SUM('J(-3)'!AH7,'J(-2)'!AH7,'J(-1)'!AH7,Jour1!AH7,Jour2!AH7,Jour3!AH7,Jour4!AH7)</f>
        <v>0</v>
      </c>
      <c r="AI7" s="611">
        <f>SUM('J(-3)'!AI7,'J(-2)'!AI7,'J(-1)'!AI7,Jour1!AI7,Jour2!AI7,Jour3!AI7,Jour4!AI7)</f>
        <v>0</v>
      </c>
      <c r="AJ7" s="611">
        <f>SUM('J(-3)'!AJ7,'J(-2)'!AJ7,'J(-1)'!AJ7,Jour1!AJ7,Jour2!AJ7,Jour3!AJ7,Jour4!AJ7)</f>
        <v>0</v>
      </c>
      <c r="AK7" s="611">
        <f>SUM('J(-3)'!AK7,'J(-2)'!AK7,'J(-1)'!AK7,Jour1!AK7,Jour2!AK7,Jour3!AK7,Jour4!AK7)</f>
        <v>0</v>
      </c>
      <c r="AL7" s="611">
        <f>SUM('J(-3)'!AL7,'J(-2)'!AL7,'J(-1)'!AL7,Jour1!AL7,Jour2!AL7,Jour3!AL7,Jour4!AL7)</f>
        <v>0</v>
      </c>
      <c r="AM7" s="611">
        <f>SUM('J(-3)'!AM7,'J(-2)'!AM7,'J(-1)'!AM7,Jour1!AM7,Jour2!AM7,Jour3!AM7,Jour4!AM7)</f>
        <v>0</v>
      </c>
      <c r="AN7" s="609">
        <f>SUM('J(-3)'!AN7,'J(-2)'!AN7,'J(-1)'!AN7,Jour1!AN7,Jour2!AN7,Jour3!AN7,Jour4!AN7)</f>
        <v>0</v>
      </c>
      <c r="AO7" s="617">
        <f>SUM('J(-3)'!AO7,'J(-2)'!AO7,'J(-1)'!AO7,Jour1!AO7,Jour2!AO7,Jour3!AO7,Jour4!AO7)</f>
        <v>0</v>
      </c>
      <c r="AP7" s="611">
        <f>SUM('J(-3)'!AP7,'J(-2)'!AP7,'J(-1)'!AP7,Jour1!AP7,Jour2!AP7,Jour3!AP7,Jour4!AP7)</f>
        <v>0</v>
      </c>
      <c r="AQ7" s="611">
        <f>SUM('J(-3)'!AQ7,'J(-2)'!AQ7,'J(-1)'!AQ7,Jour1!AQ7,Jour2!AQ7,Jour3!AQ7,Jour4!AQ7)</f>
        <v>0</v>
      </c>
      <c r="AR7" s="611">
        <f>SUM('J(-3)'!AR7,'J(-2)'!AR7,'J(-1)'!AR7,Jour1!AR7,Jour2!AR7,Jour3!AR7,Jour4!AR7)</f>
        <v>0</v>
      </c>
      <c r="AS7" s="611">
        <f>SUM('J(-3)'!AS7,'J(-2)'!AS7,'J(-1)'!AS7,Jour1!AS7,Jour2!AS7,Jour3!AS7,Jour4!AS7)</f>
        <v>0</v>
      </c>
      <c r="AT7" s="611">
        <f>SUM('J(-3)'!AT7,'J(-2)'!AT7,'J(-1)'!AT7,Jour1!AT7,Jour2!AT7,Jour3!AT7,Jour4!AT7)</f>
        <v>0</v>
      </c>
      <c r="AU7" s="611">
        <f>SUM('J(-3)'!AU7,'J(-2)'!AU7,'J(-1)'!AU7,Jour1!AU7,Jour2!AU7,Jour3!AU7,Jour4!AU7)</f>
        <v>0</v>
      </c>
      <c r="AV7" s="611">
        <f>SUM('J(-3)'!AV7,'J(-2)'!AV7,'J(-1)'!AV7,Jour1!AV7,Jour2!AV7,Jour3!AV7,Jour4!AV7)</f>
        <v>0</v>
      </c>
      <c r="AW7" s="607">
        <f>SUM('J(-3)'!AW7,'J(-2)'!AW7,'J(-1)'!AW7,Jour1!AW7,Jour2!AW7,Jour3!AW7,Jour4!AW7)</f>
        <v>0</v>
      </c>
      <c r="AX7" s="618">
        <f>SUM('J(-3)'!AX7,'J(-2)'!AX7,'J(-1)'!AX7,Jour1!AX7,Jour2!AX7,Jour3!AX7,Jour4!AX7)</f>
        <v>0</v>
      </c>
      <c r="AY7" s="611">
        <f>SUM('J(-3)'!AY7,'J(-2)'!AY7,'J(-1)'!AY7,Jour1!AY7,Jour2!AY7,Jour3!AY7,Jour4!AY7)</f>
        <v>0</v>
      </c>
      <c r="AZ7" s="611">
        <f>SUM('J(-3)'!AZ7,'J(-2)'!AZ7,'J(-1)'!AZ7,Jour1!AZ7,Jour2!AZ7,Jour3!AZ7,Jour4!AZ7)</f>
        <v>0</v>
      </c>
      <c r="BA7" s="611">
        <f>SUM('J(-3)'!BA7,'J(-2)'!BA7,'J(-1)'!BA7,Jour1!BA7,Jour2!BA7,Jour3!BA7,Jour4!BA7)</f>
        <v>0</v>
      </c>
      <c r="BB7" s="611">
        <f>SUM('J(-3)'!BB7,'J(-2)'!BB7,'J(-1)'!BB7,Jour1!BB7,Jour2!BB7,Jour3!BB7,Jour4!BB7)</f>
        <v>0</v>
      </c>
      <c r="BC7" s="611">
        <f>SUM('J(-3)'!BC7,'J(-2)'!BC7,'J(-1)'!BC7,Jour1!BC7,Jour2!BC7,Jour3!BC7,Jour4!BC7)</f>
        <v>0</v>
      </c>
      <c r="BD7" s="611">
        <f>SUM('J(-3)'!BD7,'J(-2)'!BD7,'J(-1)'!BD7,Jour1!BD7,Jour2!BD7,Jour3!BD7,Jour4!BD7)</f>
        <v>0</v>
      </c>
      <c r="BE7" s="611">
        <f>SUM('J(-3)'!BE7,'J(-2)'!BE7,'J(-1)'!BE7,Jour1!BE7,Jour2!BE7,Jour3!BE7,Jour4!BE7)</f>
        <v>0</v>
      </c>
      <c r="BF7" s="611">
        <f>SUM('J(-3)'!BF7,'J(-2)'!BF7,'J(-1)'!BF7,Jour1!BF7,Jour2!BF7,Jour3!BF7,Jour4!BF7)</f>
        <v>0</v>
      </c>
      <c r="BG7" s="611">
        <f>SUM('J(-3)'!BG7,'J(-2)'!BG7,'J(-1)'!BG7,Jour1!BG7,Jour2!BG7,Jour3!BG7,Jour4!BG7)</f>
        <v>0</v>
      </c>
      <c r="BH7" s="611">
        <f>SUM('J(-3)'!BH7,'J(-2)'!BH7,'J(-1)'!BH7,Jour1!BH7,Jour2!BH7,Jour3!BH7,Jour4!BH7)</f>
        <v>0</v>
      </c>
      <c r="BI7" s="609">
        <f>SUM('J(-3)'!BI7,'J(-2)'!BI7,'J(-1)'!BI7,Jour1!BI7,Jour2!BI7,Jour3!BI7,Jour4!BI7)</f>
        <v>0</v>
      </c>
      <c r="BJ7" s="617">
        <f>SUM('J(-3)'!BJ7,'J(-2)'!BJ7,'J(-1)'!BJ7,Jour1!BJ7,Jour2!BJ7,Jour3!BJ7,Jour4!BJ7)</f>
        <v>0</v>
      </c>
      <c r="BK7" s="607">
        <f>SUM('J(-3)'!BK7,'J(-2)'!BK7,'J(-1)'!BK7,Jour1!BK7,Jour2!BK7,Jour3!BK7,Jour4!BK7)</f>
        <v>0</v>
      </c>
      <c r="BL7" s="619" t="str">
        <f t="shared" si="6"/>
        <v/>
      </c>
      <c r="BM7" s="620" t="str">
        <f t="shared" si="7"/>
        <v/>
      </c>
      <c r="BN7" s="620" t="str">
        <f>IFERROR(K7/('Donnees de base'!M7*0.48),"")</f>
        <v/>
      </c>
      <c r="BO7" s="620" t="str">
        <f>IFERROR(L7/('Donnees de base'!M7*0.52),"")</f>
        <v/>
      </c>
      <c r="BP7" s="620" t="str">
        <f>IFERROR(T7/('Donnees de base'!K7*0.48),"")</f>
        <v/>
      </c>
      <c r="BQ7" s="620" t="str">
        <f>IFERROR(U7/('Donnees de base'!K7*0.52),"")</f>
        <v/>
      </c>
      <c r="BR7" s="620" t="str">
        <f>IFERROR(W7/('Donnees de base'!L7*0.48),"")</f>
        <v/>
      </c>
      <c r="BS7" s="620" t="str">
        <f>IFERROR(X7/('Donnees de base'!L7*0.52),"")</f>
        <v/>
      </c>
      <c r="BT7" s="621" t="s">
        <v>309</v>
      </c>
      <c r="BU7" s="621" t="s">
        <v>309</v>
      </c>
      <c r="BV7" s="620" t="s">
        <v>309</v>
      </c>
      <c r="BW7" s="620" t="s">
        <v>309</v>
      </c>
      <c r="BX7" s="620" t="s">
        <v>309</v>
      </c>
      <c r="BY7" s="620" t="s">
        <v>309</v>
      </c>
      <c r="BZ7" s="620" t="s">
        <v>309</v>
      </c>
      <c r="CA7" s="620" t="s">
        <v>309</v>
      </c>
      <c r="CB7" s="620" t="s">
        <v>309</v>
      </c>
      <c r="CC7" s="620" t="s">
        <v>309</v>
      </c>
      <c r="CD7" s="620" t="str">
        <f>IFERROR(AN7/('Donnees de base'!M7*0.48),"")</f>
        <v/>
      </c>
      <c r="CE7" s="620" t="s">
        <v>309</v>
      </c>
      <c r="CF7" s="620" t="s">
        <v>309</v>
      </c>
      <c r="CG7" s="620" t="s">
        <v>309</v>
      </c>
      <c r="CH7" s="622" t="s">
        <v>309</v>
      </c>
      <c r="CI7" s="562"/>
      <c r="CJ7" s="563" t="str">
        <f>IF('Donnees de base'!C7="","",'Donnees de base'!C7)</f>
        <v>DATA</v>
      </c>
      <c r="CK7" s="563" t="str">
        <f>IF('Donnees de base'!D7="","",'Donnees de base'!D7)</f>
        <v/>
      </c>
      <c r="CL7" s="552">
        <f>IF('Donnees de base'!G7="","",'Donnees de base'!G7*3)</f>
        <v>0</v>
      </c>
      <c r="CM7" s="550">
        <f>SUM(Jour1!CM7,Jour2!CM7,Jour3!CM7)</f>
        <v>0</v>
      </c>
      <c r="CN7" s="623" t="s">
        <v>309</v>
      </c>
      <c r="CO7" s="565">
        <f>IF('Donnees de base'!K7="","",'Donnees de base'!K7)</f>
        <v>0</v>
      </c>
      <c r="CP7" s="617">
        <f>SUM('J(-3)'!CP7,'J(-2)'!CP7,'J(-1)'!CP7,Jour1!CP7,Jour2!CP7,Jour3!CP7,Jour4!CP7)</f>
        <v>0</v>
      </c>
      <c r="CQ7" s="611">
        <f>SUM('J(-3)'!CQ7,'J(-2)'!CQ7,'J(-1)'!CQ7,Jour1!CQ7,Jour2!CQ7,Jour3!CQ7,Jour4!CQ7)</f>
        <v>0</v>
      </c>
      <c r="CR7" s="611">
        <f>SUM('J(-3)'!CR7,'J(-2)'!CR7,'J(-1)'!CR7,Jour1!CR7,Jour2!CR7,Jour3!CR7,Jour4!CR7)</f>
        <v>0</v>
      </c>
      <c r="CS7" s="657">
        <f>SUM('J(-3)'!CS7,'J(-2)'!CS7,'J(-1)'!CS7,Jour1!CS7,Jour2!CS7,Jour3!CS7,Jour4!CS7)</f>
        <v>0</v>
      </c>
      <c r="CT7" s="626">
        <f t="shared" si="8"/>
        <v>0</v>
      </c>
      <c r="CU7" s="613">
        <f t="shared" si="9"/>
        <v>0</v>
      </c>
      <c r="CV7" s="627">
        <f t="shared" si="10"/>
        <v>0</v>
      </c>
      <c r="CW7" s="556">
        <f>SUM(Jour1!CW7,Jour2!CW7,Jour3!CW7,Jour4!CW7)</f>
        <v>0</v>
      </c>
      <c r="CX7" s="550">
        <f>SUM(Jour1!CX7,Jour2!CX7,Jour3!CX7,Jour4!CX7)</f>
        <v>0</v>
      </c>
      <c r="CY7" s="615">
        <f>SUM(Jour1!CY7,Jour2!CY7,Jour3!CY7,Jour4!CY7)</f>
        <v>0</v>
      </c>
      <c r="CZ7" s="650">
        <f>SUM(Jour1!CZ7,Jour2!CZ7,Jour3!CZ7,Jour4!CZ7)</f>
        <v>0</v>
      </c>
      <c r="DA7" s="626">
        <f t="shared" si="11"/>
        <v>0</v>
      </c>
      <c r="DB7" s="613">
        <f t="shared" si="12"/>
        <v>0</v>
      </c>
      <c r="DC7" s="627">
        <f t="shared" si="13"/>
        <v>0</v>
      </c>
      <c r="DD7" s="614">
        <f>SUM(Jour1!DD7,Jour2!DD7,Jour3!DD7,Jour4!DD7)</f>
        <v>0</v>
      </c>
      <c r="DE7" s="615">
        <f>SUM(Jour1!DE7,Jour2!DE7,Jour3!DE7,Jour4!DE7)</f>
        <v>0</v>
      </c>
      <c r="DF7" s="615">
        <f>SUM(Jour1!DF7,Jour2!DF7,Jour3!DF7,Jour4!DF7)</f>
        <v>0</v>
      </c>
      <c r="DG7" s="616">
        <f>SUM(Jour1!DG7,Jour2!DG7,Jour3!DG7,Jour4!DG7)</f>
        <v>0</v>
      </c>
      <c r="DH7" s="626">
        <f t="shared" si="14"/>
        <v>0</v>
      </c>
      <c r="DI7" s="613">
        <f t="shared" si="15"/>
        <v>0</v>
      </c>
      <c r="DJ7" s="627">
        <f t="shared" si="16"/>
        <v>0</v>
      </c>
      <c r="DK7" s="624">
        <f>SUM(Jour1!DK7,Jour2!DK7,Jour3!DK7,Jour4!DK7)</f>
        <v>0</v>
      </c>
      <c r="DL7" s="615">
        <f>SUM(Jour1!DL7,Jour2!DL7,Jour3!DL7,Jour4!DL7)</f>
        <v>0</v>
      </c>
      <c r="DM7" s="615">
        <f>SUM(Jour1!DM7,Jour2!DM7,Jour3!DM7,Jour4!DM7)</f>
        <v>0</v>
      </c>
      <c r="DN7" s="650">
        <f>SUM(Jour1!DN7,Jour2!DN7,Jour3!DN7,Jour4!DN7)</f>
        <v>0</v>
      </c>
      <c r="DO7" s="567">
        <f t="shared" si="17"/>
        <v>0</v>
      </c>
      <c r="DP7" s="552">
        <f t="shared" si="18"/>
        <v>0</v>
      </c>
      <c r="DQ7" s="568">
        <f t="shared" si="19"/>
        <v>0</v>
      </c>
      <c r="DR7" s="631">
        <f t="shared" ref="DR7:DS7" si="52">SUM(CT7,DH7)</f>
        <v>0</v>
      </c>
      <c r="DS7" s="632">
        <f t="shared" si="52"/>
        <v>0</v>
      </c>
      <c r="DT7" s="633">
        <f t="shared" si="21"/>
        <v>0</v>
      </c>
      <c r="DU7" s="634">
        <f t="shared" ref="DU7:DV7" si="53">SUM(DA7,DO7)</f>
        <v>0</v>
      </c>
      <c r="DV7" s="632">
        <f t="shared" si="53"/>
        <v>0</v>
      </c>
      <c r="DW7" s="635">
        <f t="shared" si="23"/>
        <v>0</v>
      </c>
      <c r="DX7" s="636">
        <f t="shared" ref="DX7:DY7" si="54">SUM(CP7,CR7,CW7,CY7,DD7,DF7,DK7,DM7)</f>
        <v>0</v>
      </c>
      <c r="DY7" s="573">
        <f t="shared" si="54"/>
        <v>0</v>
      </c>
      <c r="DZ7" s="576">
        <f t="shared" si="25"/>
        <v>0</v>
      </c>
      <c r="EA7" s="637">
        <f>SUM(Jour1!EA7,Jour2!EA7,Jour3!EA7,Jour4!EA7)</f>
        <v>0</v>
      </c>
      <c r="EB7" s="638">
        <f>SUM(Jour1!EB7,Jour2!EB7,Jour3!EB7,Jour4!EB7)</f>
        <v>0</v>
      </c>
      <c r="EC7" s="639">
        <f>SUM(Jour1!EC7,Jour2!EC7,Jour3!EC7,Jour4!EC7)</f>
        <v>0</v>
      </c>
      <c r="ED7" s="658">
        <f>SUM(Jour1!ED7,Jour2!ED7,Jour3!ED7,Jour4!ED7)</f>
        <v>0</v>
      </c>
      <c r="EE7" s="641">
        <f t="shared" si="26"/>
        <v>0</v>
      </c>
      <c r="EF7" s="642">
        <f>SUM(Jour1!EF7,Jour2!EF7,Jour3!EF7)</f>
        <v>0</v>
      </c>
      <c r="EG7" s="643" t="str">
        <f>IFERROR(EF7/('Donnees de base'!E7*3),"")</f>
        <v/>
      </c>
      <c r="EH7" s="644">
        <f>SUM(Jour1!EH7,Jour2!EH7,Jour3!EH7)</f>
        <v>0</v>
      </c>
      <c r="EI7" s="645" t="str">
        <f>IFERROR(EH7/('Donnees de base'!F7*3),"")</f>
        <v/>
      </c>
      <c r="EJ7" s="586">
        <f t="shared" si="27"/>
        <v>0</v>
      </c>
      <c r="EK7" s="587" t="str">
        <f>IFERROR(EJ7/('Donnees de base'!G7*3),"")</f>
        <v/>
      </c>
      <c r="EL7" s="646" t="str">
        <f>IFERROR(DZ7/'Donnees de base'!K7,"")</f>
        <v/>
      </c>
      <c r="EM7" s="647" t="str">
        <f>IFERROR(DZ7/'Donnees de base'!P7,"")</f>
        <v/>
      </c>
      <c r="EN7" s="648" t="str">
        <f>IFERROR(DZ7/'Donnees de base'!T7,"")</f>
        <v/>
      </c>
      <c r="EO7" s="649" t="str">
        <f>IFERROR(EE7/'Donnees de base'!L7,"")</f>
        <v/>
      </c>
      <c r="EP7" s="592" t="str">
        <f>IFERROR(EJ7/('Donnees de base'!K7+'Donnees de base'!L7),"")</f>
        <v/>
      </c>
      <c r="EQ7" s="593">
        <f>SUM(Jour1!EQ7,Jour2!EQ7,Jour3!EQ7,Jour4!EQ7)</f>
        <v>0</v>
      </c>
      <c r="ER7" s="594"/>
      <c r="ES7" s="595">
        <f t="shared" si="28"/>
        <v>0</v>
      </c>
      <c r="ET7" s="550">
        <f>SUM(Jour1!ET7,Jour2!ET7,Jour3!ET7,Jour4!ET7)</f>
        <v>0</v>
      </c>
      <c r="EU7" s="550">
        <f>SUM(Jour1!EU7,Jour2!EU7,Jour3!EU7,Jour4!EU7)</f>
        <v>0</v>
      </c>
      <c r="EV7" s="596" t="str">
        <f>IFERROR((((ET7+EU7)*'Donnees de base'!$X$49)-(DZ7+EE7))/((ET7+EU7)*'Donnees de base'!$X$49),"")</f>
        <v/>
      </c>
      <c r="EW7" s="597">
        <f>IFERROR(('Donnees de base'!V7)-(ET7+EU7),"")</f>
        <v>0</v>
      </c>
      <c r="EX7" s="614">
        <f>SUM(Jour1!EX7,Jour2!EX7,Jour3!EX7,Jour4!EX7)</f>
        <v>0</v>
      </c>
      <c r="EY7" s="615">
        <f>SUM(Jour1!EY7,Jour2!EY7,Jour3!EY7,Jour4!EY7)</f>
        <v>0</v>
      </c>
      <c r="EZ7" s="615">
        <f>SUM(Jour1!EZ7,Jour2!EZ7,Jour3!EZ7,Jour4!EZ7)</f>
        <v>0</v>
      </c>
      <c r="FA7" s="616">
        <f>SUM(Jour1!FA7,Jour2!FA7,Jour3!FA7,Jour4!FA7)</f>
        <v>0</v>
      </c>
      <c r="FB7" s="624">
        <f>SUM(Jour1!FB7,Jour2!FB7,Jour3!FB7,Jour4!FB7)</f>
        <v>0</v>
      </c>
      <c r="FC7" s="615">
        <f>SUM(Jour1!FC7,Jour2!FC7,Jour3!FC7,Jour4!FC7)</f>
        <v>0</v>
      </c>
      <c r="FD7" s="650">
        <f>SUM(Jour1!FD7,Jour2!FD7,Jour3!FD7,Jour4!FD7)</f>
        <v>0</v>
      </c>
      <c r="FE7" s="618">
        <f>SUM(Jour1!FE7,Jour2!FE7,Jour3!FE7,Jour4!FE7)</f>
        <v>0</v>
      </c>
      <c r="FF7" s="653" t="str">
        <f>IFERROR(FE7/'Donnees de base'!AC7,"")</f>
        <v/>
      </c>
      <c r="FG7" s="611">
        <f>SUM(Jour1!FG7,Jour2!FG7,Jour3!FG7,Jour4!FG7)</f>
        <v>0</v>
      </c>
      <c r="FH7" s="651" t="str">
        <f>IFERROR(FG7/'Donnees de base'!AD7,"")</f>
        <v/>
      </c>
      <c r="FI7" s="611">
        <f>SUM(Jour1!FI7,Jour2!FI7,Jour3!FI7,Jour4!FI7)</f>
        <v>0</v>
      </c>
      <c r="FJ7" s="651" t="str">
        <f>IFERROR(FI7/'Donnees de base'!AE7,"")</f>
        <v/>
      </c>
      <c r="FK7" s="611">
        <f>SUM(Jour1!FK7,Jour2!FK7,Jour3!FK7,Jour4!FK7)</f>
        <v>0</v>
      </c>
      <c r="FL7" s="651" t="str">
        <f>IFERROR(FK7/'Donnees de base'!AF7,"")</f>
        <v/>
      </c>
      <c r="FM7" s="611">
        <f>SUM(Jour1!FM7,Jour2!FM7,Jour3!FM7,Jour4!FM7)</f>
        <v>0</v>
      </c>
      <c r="FN7" s="651" t="str">
        <f>IFERROR(FM7/'Donnees de base'!AG7,"")</f>
        <v/>
      </c>
      <c r="FO7" s="652">
        <f t="shared" si="29"/>
        <v>0</v>
      </c>
      <c r="FP7" s="611">
        <f>SUM(Jour1!FP7,Jour2!FP7,Jour3!FP7,Jour4!FP7)</f>
        <v>0</v>
      </c>
      <c r="FQ7" s="651" t="str">
        <f>IFERROR(FP7/'Donnees de base'!AH7,"")</f>
        <v/>
      </c>
      <c r="FR7" s="611">
        <f>SUM(Jour1!FR7,Jour2!FR7,Jour3!FR7,Jour4!FR7)</f>
        <v>0</v>
      </c>
      <c r="FS7" s="651" t="str">
        <f>IFERROR(FR7/'Donnees de base'!AI7,"")</f>
        <v/>
      </c>
      <c r="FT7" s="611">
        <f>SUM(Jour1!FT7,Jour2!FT7,Jour3!FT7,Jour4!FT7)</f>
        <v>0</v>
      </c>
      <c r="FU7" s="651" t="str">
        <f>IFERROR(FT7/'Donnees de base'!AJ7,"")</f>
        <v/>
      </c>
      <c r="FV7" s="652">
        <f t="shared" si="30"/>
        <v>0</v>
      </c>
      <c r="FW7" s="611">
        <f>SUM(Jour1!FW7,Jour2!FW7,Jour3!FW7,Jour4!FW7)</f>
        <v>0</v>
      </c>
      <c r="FX7" s="651" t="str">
        <f>IFERROR(FW7/'Donnees de base'!AK7,"")</f>
        <v/>
      </c>
      <c r="FY7" s="611">
        <f>SUM(Jour1!FY7,Jour2!FY7,Jour3!FY7,Jour4!FY7)</f>
        <v>0</v>
      </c>
      <c r="FZ7" s="651" t="str">
        <f>IFERROR(FY7/'Donnees de base'!AL7,"")</f>
        <v/>
      </c>
      <c r="GA7" s="611">
        <f>SUM(Jour1!GA7,Jour2!GA7,Jour3!GA7,Jour4!GA7)</f>
        <v>0</v>
      </c>
      <c r="GB7" s="651" t="str">
        <f>IFERROR(GA7/'Donnees de base'!AM7,"")</f>
        <v/>
      </c>
      <c r="GC7" s="652">
        <f t="shared" si="31"/>
        <v>0</v>
      </c>
      <c r="GD7" s="611">
        <f>SUM(Jour1!GD7,Jour2!GD7,Jour3!GD7,Jour4!GD7)</f>
        <v>0</v>
      </c>
      <c r="GE7" s="651" t="str">
        <f>IFERROR(GD7/'Donnees de base'!AN7,"")</f>
        <v/>
      </c>
      <c r="GF7" s="611">
        <f>SUM(Jour1!GF7,Jour2!GF7,Jour3!GF7,Jour4!GF7)</f>
        <v>0</v>
      </c>
      <c r="GG7" s="653" t="str">
        <f>IFERROR(GF7/'Donnees de base'!AO7,"")</f>
        <v/>
      </c>
      <c r="GH7" s="611">
        <f>SUM(Jour1!GH7,Jour2!GH7,Jour3!GH7,Jour4!GH7)</f>
        <v>0</v>
      </c>
      <c r="GI7" s="651" t="str">
        <f>IFERROR(GH7/'Donnees de base'!AP7,"")</f>
        <v/>
      </c>
      <c r="GJ7" s="611">
        <f>SUM(Jour1!GJ7,Jour2!GJ7,Jour3!GJ7,Jour4!GJ7)</f>
        <v>0</v>
      </c>
      <c r="GK7" s="654" t="str">
        <f>IFERROR(GJ7/'Donnees de base'!AQ7,"")</f>
        <v/>
      </c>
      <c r="GL7" s="655">
        <f t="shared" si="32"/>
        <v>0</v>
      </c>
      <c r="GM7" s="617">
        <f>SUM(Jour1!GM7,Jour2!GM7,Jour3!GM7,Jour4!GM7)</f>
        <v>0</v>
      </c>
      <c r="GN7" s="653" t="str">
        <f>IFERROR(GM7/'Donnees de base'!AS7,"")</f>
        <v/>
      </c>
      <c r="GO7" s="611">
        <f>SUM(Jour1!GO7,Jour2!GO7,Jour3!GO7,Jour4!GO7)</f>
        <v>0</v>
      </c>
      <c r="GP7" s="653" t="str">
        <f>IFERROR(GO7/'Donnees de base'!AT7,"")</f>
        <v/>
      </c>
      <c r="GQ7" s="611">
        <f>SUM(Jour1!GQ7,Jour2!GQ7,Jour3!GQ7,Jour4!GQ7)</f>
        <v>0</v>
      </c>
      <c r="GR7" s="653" t="str">
        <f>IFERROR(GQ7/'Donnees de base'!AU7,"")</f>
        <v/>
      </c>
      <c r="GS7" s="611">
        <f>SUM(Jour1!GS7,Jour2!GS7,Jour3!GS7,Jour4!GS7)</f>
        <v>0</v>
      </c>
      <c r="GT7" s="653" t="str">
        <f>IFERROR(GS7/'Donnees de base'!AV7,"")</f>
        <v/>
      </c>
      <c r="GU7" s="611">
        <f>SUM(Jour1!GU7,Jour2!GU7,Jour3!GU7,Jour4!GU7)</f>
        <v>0</v>
      </c>
      <c r="GV7" s="653" t="str">
        <f>IFERROR(GU7/'Donnees de base'!AW7,"")</f>
        <v/>
      </c>
      <c r="GW7" s="652">
        <f t="shared" si="33"/>
        <v>0</v>
      </c>
      <c r="GX7" s="611">
        <f>SUM(Jour1!GX7,Jour2!GX7,Jour3!GX7,Jour4!GX7)</f>
        <v>0</v>
      </c>
      <c r="GY7" s="653" t="str">
        <f>IFERROR(GX7/'Donnees de base'!AX7,"")</f>
        <v/>
      </c>
      <c r="GZ7" s="611">
        <f>SUM(Jour1!GZ7,Jour2!GZ7,Jour3!GZ7,Jour4!GZ7)</f>
        <v>0</v>
      </c>
      <c r="HA7" s="653" t="str">
        <f>IFERROR(GZ7/'Donnees de base'!AY7,"")</f>
        <v/>
      </c>
      <c r="HB7" s="611">
        <f>SUM(Jour1!HB7,Jour2!HB7,Jour3!HB7,Jour4!HB7)</f>
        <v>0</v>
      </c>
      <c r="HC7" s="653" t="str">
        <f>IFERROR(HB7/'Donnees de base'!AZ7,"")</f>
        <v/>
      </c>
      <c r="HD7" s="652">
        <f t="shared" si="34"/>
        <v>0</v>
      </c>
      <c r="HE7" s="611">
        <f>SUM(Jour1!HE7,Jour2!HE7,Jour3!HE7,Jour4!HE7)</f>
        <v>0</v>
      </c>
      <c r="HF7" s="653" t="str">
        <f>IFERROR(HE7/'Donnees de base'!BA7,"")</f>
        <v/>
      </c>
      <c r="HG7" s="611">
        <f>SUM(Jour1!HG7,Jour2!HG7,Jour3!HG7,Jour4!HG7)</f>
        <v>0</v>
      </c>
      <c r="HH7" s="653" t="str">
        <f>IFERROR(HG7/'Donnees de base'!BB7,"")</f>
        <v/>
      </c>
      <c r="HI7" s="611">
        <f>SUM(Jour1!HI7,Jour2!HI7,Jour3!HI7,Jour4!HI7)</f>
        <v>0</v>
      </c>
      <c r="HJ7" s="653" t="str">
        <f>IFERROR(HI7/'Donnees de base'!BC7,"")</f>
        <v/>
      </c>
      <c r="HK7" s="652">
        <f t="shared" si="35"/>
        <v>0</v>
      </c>
      <c r="HL7" s="611">
        <f>SUM(Jour1!HL7,Jour2!HL7,Jour3!HL7,Jour4!HL7)</f>
        <v>0</v>
      </c>
      <c r="HM7" s="653" t="str">
        <f>IFERROR(HL7/'Donnees de base'!BD7,"")</f>
        <v/>
      </c>
      <c r="HN7" s="611">
        <f>SUM(Jour1!HN7,Jour2!HN7,Jour3!HN7,Jour4!HN7)</f>
        <v>0</v>
      </c>
      <c r="HO7" s="653" t="str">
        <f>IFERROR(HN7/'Donnees de base'!BE7,"")</f>
        <v/>
      </c>
      <c r="HP7" s="611">
        <f>SUM(Jour1!HP7,Jour2!HP7,Jour3!HP7,Jour4!HP7)</f>
        <v>0</v>
      </c>
      <c r="HQ7" s="653" t="str">
        <f>IFERROR(HP7/'Donnees de base'!BF7,"")</f>
        <v/>
      </c>
      <c r="HR7" s="611">
        <f>SUM(Jour1!HR7,Jour2!HR7,Jour3!HR7,Jour4!HR7)</f>
        <v>0</v>
      </c>
      <c r="HS7" s="656" t="str">
        <f>IFERROR(HR7/'Donnees de base'!BG7,"")</f>
        <v/>
      </c>
      <c r="HT7" s="655">
        <f t="shared" si="36"/>
        <v>0</v>
      </c>
      <c r="HU7" s="617">
        <f>SUM(Jour1!HU7,Jour2!HU7,Jour3!HU7,Jour4!HU7)</f>
        <v>0</v>
      </c>
      <c r="HV7" s="653" t="str">
        <f>IFERROR(HU7/'Donnees de base'!BI7,"")</f>
        <v/>
      </c>
      <c r="HW7" s="611">
        <f>SUM(Jour1!HW7,Jour2!HW7,Jour3!HW7,Jour4!HW7)</f>
        <v>0</v>
      </c>
      <c r="HX7" s="653" t="str">
        <f>IFERROR(HW7/'Donnees de base'!BJ7,"")</f>
        <v/>
      </c>
      <c r="HY7" s="611">
        <f>SUM(Jour1!HY7,Jour2!HY7,Jour3!HY7,Jour4!HY7)</f>
        <v>0</v>
      </c>
      <c r="HZ7" s="653" t="str">
        <f>IFERROR(HY7/'Donnees de base'!BK7,"")</f>
        <v/>
      </c>
      <c r="IA7" s="611">
        <f>SUM(Jour1!IA7,Jour2!IA7,Jour3!IA7,Jour4!IA7)</f>
        <v>0</v>
      </c>
      <c r="IB7" s="653" t="str">
        <f>IFERROR(IA7/'Donnees de base'!BL7,"")</f>
        <v/>
      </c>
      <c r="IC7" s="611">
        <f>SUM(Jour1!IC7,Jour2!IC7,Jour3!IC7,Jour4!IC7)</f>
        <v>0</v>
      </c>
      <c r="ID7" s="653" t="str">
        <f>IFERROR(IC7/'Donnees de base'!BM7,"")</f>
        <v/>
      </c>
      <c r="IE7" s="652">
        <f t="shared" si="37"/>
        <v>0</v>
      </c>
      <c r="IF7" s="611">
        <f>SUM(Jour1!IF7,Jour2!IF7,Jour3!IF7,Jour4!IF7)</f>
        <v>0</v>
      </c>
      <c r="IG7" s="653" t="str">
        <f>IFERROR(IF7/'Donnees de base'!BN7,"")</f>
        <v/>
      </c>
      <c r="IH7" s="611">
        <f>SUM(Jour1!IH7,Jour2!IH7,Jour3!IH7,Jour4!IH7)</f>
        <v>0</v>
      </c>
      <c r="II7" s="653" t="str">
        <f>IFERROR(IH7/'Donnees de base'!BO7,"")</f>
        <v/>
      </c>
      <c r="IJ7" s="611">
        <f>SUM(Jour1!IJ7,Jour2!IJ7,Jour3!IJ7,Jour4!IJ7)</f>
        <v>0</v>
      </c>
      <c r="IK7" s="653" t="str">
        <f>IFERROR(IJ7/'Donnees de base'!BP7,"")</f>
        <v/>
      </c>
      <c r="IL7" s="652">
        <f t="shared" si="38"/>
        <v>0</v>
      </c>
      <c r="IM7" s="611">
        <f>SUM(Jour1!IM7,Jour2!IM7,Jour3!IM7,Jour4!IM7)</f>
        <v>0</v>
      </c>
      <c r="IN7" s="653" t="str">
        <f>IFERROR(IM7/'Donnees de base'!BQ7,"")</f>
        <v/>
      </c>
      <c r="IO7" s="611">
        <f>SUM(Jour1!IO7,Jour2!IO7,Jour3!IO7,Jour4!IO7)</f>
        <v>0</v>
      </c>
      <c r="IP7" s="653" t="str">
        <f>IFERROR(IO7/'Donnees de base'!BR7,"")</f>
        <v/>
      </c>
      <c r="IQ7" s="611">
        <f>SUM(Jour1!IQ7,Jour2!IQ7,Jour3!IQ7,Jour4!IQ7)</f>
        <v>0</v>
      </c>
      <c r="IR7" s="653" t="str">
        <f>IFERROR(IQ7/'Donnees de base'!BS7,"")</f>
        <v/>
      </c>
      <c r="IS7" s="652">
        <f t="shared" si="39"/>
        <v>0</v>
      </c>
      <c r="IT7" s="611">
        <f>SUM(Jour1!IT7,Jour2!IT7,Jour3!IT7,Jour4!IT7)</f>
        <v>0</v>
      </c>
      <c r="IU7" s="653" t="str">
        <f>IFERROR(IT7/'Donnees de base'!BT7,"")</f>
        <v/>
      </c>
      <c r="IV7" s="611">
        <f>SUM(Jour1!IV7,Jour2!IV7,Jour3!IV7,Jour4!IV7)</f>
        <v>0</v>
      </c>
      <c r="IW7" s="653" t="str">
        <f>IFERROR(IV7/'Donnees de base'!BU7,"")</f>
        <v/>
      </c>
      <c r="IX7" s="611">
        <f>SUM(Jour1!IX7,Jour2!IX7,Jour3!IX7,Jour4!IX7)</f>
        <v>0</v>
      </c>
      <c r="IY7" s="653" t="str">
        <f>IFERROR(IX7/'Donnees de base'!BV7,"")</f>
        <v/>
      </c>
      <c r="IZ7" s="611">
        <f>SUM(Jour1!IZ7,Jour2!IZ7,Jour3!IZ7,Jour4!IZ7)</f>
        <v>0</v>
      </c>
      <c r="JA7" s="656" t="str">
        <f>IFERROR(IZ7/'Donnees de base'!BW7,"")</f>
        <v/>
      </c>
      <c r="JB7" s="655">
        <f t="shared" si="40"/>
        <v>0</v>
      </c>
      <c r="JC7" s="617">
        <f>SUM(Jour1!JC7,Jour2!JC7,Jour3!JC7,Jour4!JC7)</f>
        <v>0</v>
      </c>
      <c r="JD7" s="653" t="str">
        <f>IFERROR(JC7/'Donnees de base'!BY7,"")</f>
        <v/>
      </c>
      <c r="JE7" s="611">
        <f>SUM(Jour1!JE7,Jour2!JE7,Jour3!JE7,Jour4!JE7)</f>
        <v>0</v>
      </c>
      <c r="JF7" s="611">
        <f>SUM(Jour1!JF7,Jour2!JF7,Jour3!JF7,Jour4!JF7)</f>
        <v>0</v>
      </c>
      <c r="JG7" s="611">
        <f>SUM(Jour1!JG7,Jour2!JG7,Jour3!JG7,Jour4!JG7)</f>
        <v>0</v>
      </c>
      <c r="JH7" s="611">
        <f>SUM(Jour1!JH7,Jour2!JH7,Jour3!JH7,Jour4!JH7)</f>
        <v>0</v>
      </c>
      <c r="JI7" s="613">
        <f t="shared" si="41"/>
        <v>0</v>
      </c>
      <c r="JJ7" s="656" t="str">
        <f>IFERROR(JI7/('Donnees de base'!CD7-'Donnees de base'!BY7),"")</f>
        <v/>
      </c>
      <c r="JK7" s="655">
        <f t="shared" si="42"/>
        <v>0</v>
      </c>
    </row>
    <row r="8" spans="1:271" ht="15.4">
      <c r="A8" s="542" t="str">
        <f>IF('Donnees de base'!A8="","",'Donnees de base'!A8)</f>
        <v>COUP</v>
      </c>
      <c r="B8" s="543" t="str">
        <f>IF('Donnees de base'!B8="","",'Donnees de base'!B8)</f>
        <v>GPEI</v>
      </c>
      <c r="C8" s="543" t="str">
        <f>IF('Donnees de base'!C8="","",'Donnees de base'!C8)</f>
        <v>DATA</v>
      </c>
      <c r="D8" s="543" t="str">
        <f>IF('Donnees de base'!D8="","",'Donnees de base'!D8)</f>
        <v/>
      </c>
      <c r="E8" s="544" t="str">
        <f>IF('Donnees de base'!H8="","",'Donnees de base'!H8)</f>
        <v/>
      </c>
      <c r="F8" s="606">
        <v>0</v>
      </c>
      <c r="G8" s="607">
        <f>SUM('J(-3)'!G8,'J(-2)'!G8,'J(-1)'!G8,Jour1!G8,Jour2!G8,Jour3!G8,Jour4!G8)</f>
        <v>0</v>
      </c>
      <c r="H8" s="608" t="str">
        <f>IF('Donnees de base'!Y8="","",'Donnees de base'!Y8*5)</f>
        <v/>
      </c>
      <c r="I8" s="609">
        <f>SUM('J(-3)'!I8,'J(-2)'!I8,'J(-1)'!I8,Jour1!I8,Jour2!I8)</f>
        <v>0</v>
      </c>
      <c r="J8" s="610">
        <f t="shared" si="0"/>
        <v>0</v>
      </c>
      <c r="K8" s="611">
        <f>SUM('J(-3)'!K8,'J(-2)'!K8,'J(-1)'!K8,Jour1!K8,Jour2!K8,Jour3!K8,Jour4!K8)</f>
        <v>0</v>
      </c>
      <c r="L8" s="609">
        <f>SUM('J(-3)'!L8,'J(-2)'!L8,'J(-1)'!L8,Jour1!L8,Jour2!L8,Jour3!L8,Jour4!L8)</f>
        <v>0</v>
      </c>
      <c r="M8" s="610">
        <f t="shared" si="1"/>
        <v>0</v>
      </c>
      <c r="N8" s="611">
        <f>SUM('J(-3)'!N8,'J(-2)'!N8,'J(-1)'!N8,Jour1!N8,Jour2!N8,Jour3!N8,Jour4!N8)</f>
        <v>0</v>
      </c>
      <c r="O8" s="611">
        <f>SUM('J(-3)'!O8,'J(-2)'!O8,'J(-1)'!O8,Jour1!O8,Jour2!O8,Jour3!O8,Jour4!O8)</f>
        <v>0</v>
      </c>
      <c r="P8" s="612">
        <f t="shared" si="2"/>
        <v>0</v>
      </c>
      <c r="Q8" s="611">
        <f>SUM('J(-3)'!Q8,'J(-2)'!Q8,'J(-1)'!Q8,Jour1!Q8,Jour2!Q8,Jour3!Q8,Jour4!Q8)</f>
        <v>0</v>
      </c>
      <c r="R8" s="611">
        <f>SUM('J(-3)'!R8,'J(-2)'!R8,'J(-1)'!R8,Jour1!R8,Jour2!R8,Jour3!R8,Jour4!R8)</f>
        <v>0</v>
      </c>
      <c r="S8" s="612">
        <f t="shared" si="3"/>
        <v>0</v>
      </c>
      <c r="T8" s="613">
        <f t="shared" ref="T8:U8" si="55">SUM(N8,Q8)</f>
        <v>0</v>
      </c>
      <c r="U8" s="613">
        <f t="shared" si="55"/>
        <v>0</v>
      </c>
      <c r="V8" s="612">
        <f t="shared" si="5"/>
        <v>0</v>
      </c>
      <c r="W8" s="611">
        <f>SUM('J(-3)'!W8,'J(-2)'!W8,'J(-1)'!W8,Jour1!W8,Jour2!W8,Jour3!W8,Jour4!W8)</f>
        <v>0</v>
      </c>
      <c r="X8" s="607">
        <f>SUM('J(-3)'!X8,'J(-2)'!X8,'J(-1)'!X8,Jour1!X8,Jour2!X8,Jour3!X8,Jour4!X8)</f>
        <v>0</v>
      </c>
      <c r="Y8" s="614">
        <f>SUM('J(-3)'!Y8,'J(-2)'!Y8,'J(-1)'!Y8,Jour1!Y8,Jour2!Y8,Jour3!Y8,Jour4!Y8)</f>
        <v>0</v>
      </c>
      <c r="Z8" s="615">
        <f>SUM('J(-3)'!Z8,'J(-2)'!Z8,'J(-1)'!Z8,Jour1!Z8,Jour2!Z8,Jour3!Z8,Jour4!Z8)</f>
        <v>0</v>
      </c>
      <c r="AA8" s="615">
        <f>SUM('J(-3)'!AA8,'J(-2)'!AA8,'J(-1)'!AA8,Jour1!AA8,Jour2!AA8,Jour3!AA8,Jour4!AA8)</f>
        <v>0</v>
      </c>
      <c r="AB8" s="615">
        <f>SUM('J(-3)'!AB8,'J(-2)'!AB8,'J(-1)'!AB8,Jour1!AB8,Jour2!AB8,Jour3!AB8,Jour4!AB8)</f>
        <v>0</v>
      </c>
      <c r="AC8" s="616">
        <f>SUM('J(-3)'!AC8,'J(-2)'!AC8,'J(-1)'!AC8,Jour1!AC8,Jour2!AC8,Jour3!AC8,Jour4!AC8)</f>
        <v>0</v>
      </c>
      <c r="AD8" s="617">
        <f>SUM('J(-3)'!AD8,'J(-2)'!AD8,'J(-1)'!AD8,Jour1!AD8,Jour2!AD8,Jour3!AD8,Jour4!AD8)</f>
        <v>0</v>
      </c>
      <c r="AE8" s="607">
        <f>SUM('J(-3)'!AE8,'J(-2)'!AE8,'J(-1)'!AE8,Jour1!AE8,Jour2!AE8,Jour3!AE8,Jour4!AE8)</f>
        <v>0</v>
      </c>
      <c r="AF8" s="618">
        <f>SUM('J(-3)'!AF8,'J(-2)'!AF8,'J(-1)'!AF8,Jour1!AF8,Jour2!AF8,Jour3!AF8,Jour4!AF8)</f>
        <v>0</v>
      </c>
      <c r="AG8" s="611">
        <f>SUM('J(-3)'!AG8,'J(-2)'!AG8,'J(-1)'!AG8,Jour1!AG8,Jour2!AG8,Jour3!AG8,Jour4!AG8)</f>
        <v>0</v>
      </c>
      <c r="AH8" s="611">
        <f>SUM('J(-3)'!AH8,'J(-2)'!AH8,'J(-1)'!AH8,Jour1!AH8,Jour2!AH8,Jour3!AH8,Jour4!AH8)</f>
        <v>0</v>
      </c>
      <c r="AI8" s="611">
        <f>SUM('J(-3)'!AI8,'J(-2)'!AI8,'J(-1)'!AI8,Jour1!AI8,Jour2!AI8,Jour3!AI8,Jour4!AI8)</f>
        <v>0</v>
      </c>
      <c r="AJ8" s="611">
        <f>SUM('J(-3)'!AJ8,'J(-2)'!AJ8,'J(-1)'!AJ8,Jour1!AJ8,Jour2!AJ8,Jour3!AJ8,Jour4!AJ8)</f>
        <v>0</v>
      </c>
      <c r="AK8" s="611">
        <f>SUM('J(-3)'!AK8,'J(-2)'!AK8,'J(-1)'!AK8,Jour1!AK8,Jour2!AK8,Jour3!AK8,Jour4!AK8)</f>
        <v>0</v>
      </c>
      <c r="AL8" s="611">
        <f>SUM('J(-3)'!AL8,'J(-2)'!AL8,'J(-1)'!AL8,Jour1!AL8,Jour2!AL8,Jour3!AL8,Jour4!AL8)</f>
        <v>0</v>
      </c>
      <c r="AM8" s="611">
        <f>SUM('J(-3)'!AM8,'J(-2)'!AM8,'J(-1)'!AM8,Jour1!AM8,Jour2!AM8,Jour3!AM8,Jour4!AM8)</f>
        <v>0</v>
      </c>
      <c r="AN8" s="609">
        <f>SUM('J(-3)'!AN8,'J(-2)'!AN8,'J(-1)'!AN8,Jour1!AN8,Jour2!AN8,Jour3!AN8,Jour4!AN8)</f>
        <v>0</v>
      </c>
      <c r="AO8" s="617">
        <f>SUM('J(-3)'!AO8,'J(-2)'!AO8,'J(-1)'!AO8,Jour1!AO8,Jour2!AO8,Jour3!AO8,Jour4!AO8)</f>
        <v>0</v>
      </c>
      <c r="AP8" s="611">
        <f>SUM('J(-3)'!AP8,'J(-2)'!AP8,'J(-1)'!AP8,Jour1!AP8,Jour2!AP8,Jour3!AP8,Jour4!AP8)</f>
        <v>0</v>
      </c>
      <c r="AQ8" s="611">
        <f>SUM('J(-3)'!AQ8,'J(-2)'!AQ8,'J(-1)'!AQ8,Jour1!AQ8,Jour2!AQ8,Jour3!AQ8,Jour4!AQ8)</f>
        <v>0</v>
      </c>
      <c r="AR8" s="611">
        <f>SUM('J(-3)'!AR8,'J(-2)'!AR8,'J(-1)'!AR8,Jour1!AR8,Jour2!AR8,Jour3!AR8,Jour4!AR8)</f>
        <v>0</v>
      </c>
      <c r="AS8" s="611">
        <f>SUM('J(-3)'!AS8,'J(-2)'!AS8,'J(-1)'!AS8,Jour1!AS8,Jour2!AS8,Jour3!AS8,Jour4!AS8)</f>
        <v>0</v>
      </c>
      <c r="AT8" s="611">
        <f>SUM('J(-3)'!AT8,'J(-2)'!AT8,'J(-1)'!AT8,Jour1!AT8,Jour2!AT8,Jour3!AT8,Jour4!AT8)</f>
        <v>0</v>
      </c>
      <c r="AU8" s="611">
        <f>SUM('J(-3)'!AU8,'J(-2)'!AU8,'J(-1)'!AU8,Jour1!AU8,Jour2!AU8,Jour3!AU8,Jour4!AU8)</f>
        <v>0</v>
      </c>
      <c r="AV8" s="611">
        <f>SUM('J(-3)'!AV8,'J(-2)'!AV8,'J(-1)'!AV8,Jour1!AV8,Jour2!AV8,Jour3!AV8,Jour4!AV8)</f>
        <v>0</v>
      </c>
      <c r="AW8" s="607">
        <f>SUM('J(-3)'!AW8,'J(-2)'!AW8,'J(-1)'!AW8,Jour1!AW8,Jour2!AW8,Jour3!AW8,Jour4!AW8)</f>
        <v>0</v>
      </c>
      <c r="AX8" s="618">
        <f>SUM('J(-3)'!AX8,'J(-2)'!AX8,'J(-1)'!AX8,Jour1!AX8,Jour2!AX8,Jour3!AX8,Jour4!AX8)</f>
        <v>0</v>
      </c>
      <c r="AY8" s="611">
        <f>SUM('J(-3)'!AY8,'J(-2)'!AY8,'J(-1)'!AY8,Jour1!AY8,Jour2!AY8,Jour3!AY8,Jour4!AY8)</f>
        <v>0</v>
      </c>
      <c r="AZ8" s="611">
        <f>SUM('J(-3)'!AZ8,'J(-2)'!AZ8,'J(-1)'!AZ8,Jour1!AZ8,Jour2!AZ8,Jour3!AZ8,Jour4!AZ8)</f>
        <v>0</v>
      </c>
      <c r="BA8" s="611">
        <f>SUM('J(-3)'!BA8,'J(-2)'!BA8,'J(-1)'!BA8,Jour1!BA8,Jour2!BA8,Jour3!BA8,Jour4!BA8)</f>
        <v>0</v>
      </c>
      <c r="BB8" s="611">
        <f>SUM('J(-3)'!BB8,'J(-2)'!BB8,'J(-1)'!BB8,Jour1!BB8,Jour2!BB8,Jour3!BB8,Jour4!BB8)</f>
        <v>0</v>
      </c>
      <c r="BC8" s="611">
        <f>SUM('J(-3)'!BC8,'J(-2)'!BC8,'J(-1)'!BC8,Jour1!BC8,Jour2!BC8,Jour3!BC8,Jour4!BC8)</f>
        <v>0</v>
      </c>
      <c r="BD8" s="611">
        <f>SUM('J(-3)'!BD8,'J(-2)'!BD8,'J(-1)'!BD8,Jour1!BD8,Jour2!BD8,Jour3!BD8,Jour4!BD8)</f>
        <v>0</v>
      </c>
      <c r="BE8" s="611">
        <f>SUM('J(-3)'!BE8,'J(-2)'!BE8,'J(-1)'!BE8,Jour1!BE8,Jour2!BE8,Jour3!BE8,Jour4!BE8)</f>
        <v>0</v>
      </c>
      <c r="BF8" s="611">
        <f>SUM('J(-3)'!BF8,'J(-2)'!BF8,'J(-1)'!BF8,Jour1!BF8,Jour2!BF8,Jour3!BF8,Jour4!BF8)</f>
        <v>0</v>
      </c>
      <c r="BG8" s="611">
        <f>SUM('J(-3)'!BG8,'J(-2)'!BG8,'J(-1)'!BG8,Jour1!BG8,Jour2!BG8,Jour3!BG8,Jour4!BG8)</f>
        <v>0</v>
      </c>
      <c r="BH8" s="611">
        <f>SUM('J(-3)'!BH8,'J(-2)'!BH8,'J(-1)'!BH8,Jour1!BH8,Jour2!BH8,Jour3!BH8,Jour4!BH8)</f>
        <v>0</v>
      </c>
      <c r="BI8" s="609">
        <f>SUM('J(-3)'!BI8,'J(-2)'!BI8,'J(-1)'!BI8,Jour1!BI8,Jour2!BI8,Jour3!BI8,Jour4!BI8)</f>
        <v>0</v>
      </c>
      <c r="BJ8" s="617">
        <f>SUM('J(-3)'!BJ8,'J(-2)'!BJ8,'J(-1)'!BJ8,Jour1!BJ8,Jour2!BJ8,Jour3!BJ8,Jour4!BJ8)</f>
        <v>0</v>
      </c>
      <c r="BK8" s="607">
        <f>SUM('J(-3)'!BK8,'J(-2)'!BK8,'J(-1)'!BK8,Jour1!BK8,Jour2!BK8,Jour3!BK8,Jour4!BK8)</f>
        <v>0</v>
      </c>
      <c r="BL8" s="619" t="str">
        <f t="shared" si="6"/>
        <v/>
      </c>
      <c r="BM8" s="620" t="str">
        <f t="shared" si="7"/>
        <v/>
      </c>
      <c r="BN8" s="620" t="str">
        <f>IFERROR(K8/('Donnees de base'!M8*0.48),"")</f>
        <v/>
      </c>
      <c r="BO8" s="620" t="str">
        <f>IFERROR(L8/('Donnees de base'!M8*0.52),"")</f>
        <v/>
      </c>
      <c r="BP8" s="620" t="str">
        <f>IFERROR(T8/('Donnees de base'!K8*0.48),"")</f>
        <v/>
      </c>
      <c r="BQ8" s="620" t="str">
        <f>IFERROR(U8/('Donnees de base'!K8*0.52),"")</f>
        <v/>
      </c>
      <c r="BR8" s="620" t="str">
        <f>IFERROR(W8/('Donnees de base'!L8*0.48),"")</f>
        <v/>
      </c>
      <c r="BS8" s="620" t="str">
        <f>IFERROR(X8/('Donnees de base'!L8*0.52),"")</f>
        <v/>
      </c>
      <c r="BT8" s="621" t="s">
        <v>309</v>
      </c>
      <c r="BU8" s="621" t="s">
        <v>309</v>
      </c>
      <c r="BV8" s="620" t="s">
        <v>309</v>
      </c>
      <c r="BW8" s="620" t="s">
        <v>309</v>
      </c>
      <c r="BX8" s="620" t="s">
        <v>309</v>
      </c>
      <c r="BY8" s="620" t="s">
        <v>309</v>
      </c>
      <c r="BZ8" s="620" t="s">
        <v>309</v>
      </c>
      <c r="CA8" s="620" t="s">
        <v>309</v>
      </c>
      <c r="CB8" s="620" t="s">
        <v>309</v>
      </c>
      <c r="CC8" s="620" t="s">
        <v>309</v>
      </c>
      <c r="CD8" s="620" t="str">
        <f>IFERROR(AN8/('Donnees de base'!M8*0.48),"")</f>
        <v/>
      </c>
      <c r="CE8" s="620" t="s">
        <v>309</v>
      </c>
      <c r="CF8" s="620" t="s">
        <v>309</v>
      </c>
      <c r="CG8" s="620" t="s">
        <v>309</v>
      </c>
      <c r="CH8" s="622" t="s">
        <v>309</v>
      </c>
      <c r="CI8" s="562"/>
      <c r="CJ8" s="563" t="str">
        <f>IF('Donnees de base'!C8="","",'Donnees de base'!C8)</f>
        <v>DATA</v>
      </c>
      <c r="CK8" s="563" t="str">
        <f>IF('Donnees de base'!D8="","",'Donnees de base'!D8)</f>
        <v/>
      </c>
      <c r="CL8" s="552">
        <f>IF('Donnees de base'!G8="","",'Donnees de base'!G8*3)</f>
        <v>0</v>
      </c>
      <c r="CM8" s="550">
        <f>SUM(Jour1!CM8,Jour2!CM8,Jour3!CM8)</f>
        <v>0</v>
      </c>
      <c r="CN8" s="623" t="s">
        <v>309</v>
      </c>
      <c r="CO8" s="565">
        <f>IF('Donnees de base'!K8="","",'Donnees de base'!K8)</f>
        <v>0</v>
      </c>
      <c r="CP8" s="624">
        <f>SUM('J(-3)'!CP8,'J(-2)'!CP8,'J(-1)'!CP8,Jour1!CP8,Jour2!CP8,Jour3!CP8,Jour4!CP8)</f>
        <v>0</v>
      </c>
      <c r="CQ8" s="615">
        <f>SUM('J(-3)'!CQ8,'J(-2)'!CQ8,'J(-1)'!CQ8,Jour1!CQ8,Jour2!CQ8,Jour3!CQ8,Jour4!CQ8)</f>
        <v>0</v>
      </c>
      <c r="CR8" s="615">
        <f>SUM('J(-3)'!CR8,'J(-2)'!CR8,'J(-1)'!CR8,Jour1!CR8,Jour2!CR8,Jour3!CR8,Jour4!CR8)</f>
        <v>0</v>
      </c>
      <c r="CS8" s="625">
        <f>SUM('J(-3)'!CS8,'J(-2)'!CS8,'J(-1)'!CS8,Jour1!CS8,Jour2!CS8,Jour3!CS8,Jour4!CS8)</f>
        <v>0</v>
      </c>
      <c r="CT8" s="626">
        <f t="shared" si="8"/>
        <v>0</v>
      </c>
      <c r="CU8" s="613">
        <f t="shared" si="9"/>
        <v>0</v>
      </c>
      <c r="CV8" s="627">
        <f t="shared" si="10"/>
        <v>0</v>
      </c>
      <c r="CW8" s="556">
        <f>SUM(Jour1!CW8,Jour2!CW8,Jour3!CW8,Jour4!CW8)</f>
        <v>0</v>
      </c>
      <c r="CX8" s="550">
        <f>SUM(Jour1!CX8,Jour2!CX8,Jour3!CX8,Jour4!CX8)</f>
        <v>0</v>
      </c>
      <c r="CY8" s="615">
        <f>SUM(Jour1!CY8,Jour2!CY8,Jour3!CY8,Jour4!CY8)</f>
        <v>0</v>
      </c>
      <c r="CZ8" s="650">
        <f>SUM(Jour1!CZ8,Jour2!CZ8,Jour3!CZ8,Jour4!CZ8)</f>
        <v>0</v>
      </c>
      <c r="DA8" s="626">
        <f t="shared" si="11"/>
        <v>0</v>
      </c>
      <c r="DB8" s="613">
        <f t="shared" si="12"/>
        <v>0</v>
      </c>
      <c r="DC8" s="627">
        <f t="shared" si="13"/>
        <v>0</v>
      </c>
      <c r="DD8" s="614">
        <f>SUM(Jour1!DD8,Jour2!DD8,Jour3!DD8,Jour4!DD8)</f>
        <v>0</v>
      </c>
      <c r="DE8" s="615">
        <f>SUM(Jour1!DE8,Jour2!DE8,Jour3!DE8,Jour4!DE8)</f>
        <v>0</v>
      </c>
      <c r="DF8" s="615">
        <f>SUM(Jour1!DF8,Jour2!DF8,Jour3!DF8,Jour4!DF8)</f>
        <v>0</v>
      </c>
      <c r="DG8" s="616">
        <f>SUM(Jour1!DG8,Jour2!DG8,Jour3!DG8,Jour4!DG8)</f>
        <v>0</v>
      </c>
      <c r="DH8" s="626">
        <f t="shared" si="14"/>
        <v>0</v>
      </c>
      <c r="DI8" s="613">
        <f t="shared" si="15"/>
        <v>0</v>
      </c>
      <c r="DJ8" s="627">
        <f t="shared" si="16"/>
        <v>0</v>
      </c>
      <c r="DK8" s="624">
        <f>SUM(Jour1!DK8,Jour2!DK8,Jour3!DK8,Jour4!DK8)</f>
        <v>0</v>
      </c>
      <c r="DL8" s="615">
        <f>SUM(Jour1!DL8,Jour2!DL8,Jour3!DL8,Jour4!DL8)</f>
        <v>0</v>
      </c>
      <c r="DM8" s="615">
        <f>SUM(Jour1!DM8,Jour2!DM8,Jour3!DM8,Jour4!DM8)</f>
        <v>0</v>
      </c>
      <c r="DN8" s="650">
        <f>SUM(Jour1!DN8,Jour2!DN8,Jour3!DN8,Jour4!DN8)</f>
        <v>0</v>
      </c>
      <c r="DO8" s="567">
        <f t="shared" si="17"/>
        <v>0</v>
      </c>
      <c r="DP8" s="552">
        <f t="shared" si="18"/>
        <v>0</v>
      </c>
      <c r="DQ8" s="568">
        <f t="shared" si="19"/>
        <v>0</v>
      </c>
      <c r="DR8" s="631">
        <f t="shared" ref="DR8:DS8" si="56">SUM(CT8,DH8)</f>
        <v>0</v>
      </c>
      <c r="DS8" s="632">
        <f t="shared" si="56"/>
        <v>0</v>
      </c>
      <c r="DT8" s="633">
        <f t="shared" si="21"/>
        <v>0</v>
      </c>
      <c r="DU8" s="634">
        <f t="shared" ref="DU8:DV8" si="57">SUM(DA8,DO8)</f>
        <v>0</v>
      </c>
      <c r="DV8" s="632">
        <f t="shared" si="57"/>
        <v>0</v>
      </c>
      <c r="DW8" s="635">
        <f t="shared" si="23"/>
        <v>0</v>
      </c>
      <c r="DX8" s="636">
        <f t="shared" ref="DX8:DY8" si="58">SUM(CP8,CR8,CW8,CY8,DD8,DF8,DK8,DM8)</f>
        <v>0</v>
      </c>
      <c r="DY8" s="573">
        <f t="shared" si="58"/>
        <v>0</v>
      </c>
      <c r="DZ8" s="576">
        <f t="shared" si="25"/>
        <v>0</v>
      </c>
      <c r="EA8" s="659">
        <f>SUM(Jour1!EA8,Jour2!EA8,Jour3!EA8,Jour4!EA8)</f>
        <v>0</v>
      </c>
      <c r="EB8" s="660">
        <f>SUM(Jour1!EB8,Jour2!EB8,Jour3!EB8,Jour4!EB8)</f>
        <v>0</v>
      </c>
      <c r="EC8" s="661">
        <f>SUM(Jour1!EC8,Jour2!EC8,Jour3!EC8,Jour4!EC8)</f>
        <v>0</v>
      </c>
      <c r="ED8" s="640">
        <f>SUM(Jour1!ED8,Jour2!ED8,Jour3!ED8,Jour4!ED8)</f>
        <v>0</v>
      </c>
      <c r="EE8" s="641">
        <f t="shared" si="26"/>
        <v>0</v>
      </c>
      <c r="EF8" s="642">
        <f>SUM(Jour1!EF8,Jour2!EF8,Jour3!EF8)</f>
        <v>0</v>
      </c>
      <c r="EG8" s="644" t="str">
        <f>IFERROR(EF8/('Donnees de base'!E8*3),"")</f>
        <v/>
      </c>
      <c r="EH8" s="644">
        <f>SUM(Jour1!EH8,Jour2!EH8,Jour3!EH8)</f>
        <v>0</v>
      </c>
      <c r="EI8" s="645" t="str">
        <f>IFERROR(EH8/('Donnees de base'!F8*3),"")</f>
        <v/>
      </c>
      <c r="EJ8" s="586">
        <f t="shared" si="27"/>
        <v>0</v>
      </c>
      <c r="EK8" s="587" t="str">
        <f>IFERROR(EJ8/('Donnees de base'!G8*3),"")</f>
        <v/>
      </c>
      <c r="EL8" s="646" t="str">
        <f>IFERROR(DZ8/'Donnees de base'!K8,"")</f>
        <v/>
      </c>
      <c r="EM8" s="647" t="str">
        <f>IFERROR(DZ8/'Donnees de base'!P8,"")</f>
        <v/>
      </c>
      <c r="EN8" s="648" t="str">
        <f>IFERROR(DZ8/'Donnees de base'!T8,"")</f>
        <v/>
      </c>
      <c r="EO8" s="649" t="str">
        <f>IFERROR(EE8/'Donnees de base'!L8,"")</f>
        <v/>
      </c>
      <c r="EP8" s="592" t="str">
        <f>IFERROR(EJ8/('Donnees de base'!K8+'Donnees de base'!L8),"")</f>
        <v/>
      </c>
      <c r="EQ8" s="593">
        <f>SUM(Jour1!EQ8,Jour2!EQ8,Jour3!EQ8,Jour4!EQ8)</f>
        <v>0</v>
      </c>
      <c r="ER8" s="594"/>
      <c r="ES8" s="595">
        <f t="shared" si="28"/>
        <v>0</v>
      </c>
      <c r="ET8" s="550">
        <f>SUM(Jour1!ET8,Jour2!ET8,Jour3!ET8,Jour4!ET8)</f>
        <v>0</v>
      </c>
      <c r="EU8" s="550">
        <f>SUM(Jour1!EU8,Jour2!EU8,Jour3!EU8,Jour4!EU8)</f>
        <v>0</v>
      </c>
      <c r="EV8" s="596" t="str">
        <f>IFERROR((((ET8+EU8)*'Donnees de base'!$X$49)-(DZ8+EE8))/((ET8+EU8)*'Donnees de base'!$X$49),"")</f>
        <v/>
      </c>
      <c r="EW8" s="597">
        <f>IFERROR(('Donnees de base'!V8)-(ET8+EU8),"")</f>
        <v>0</v>
      </c>
      <c r="EX8" s="614">
        <f>SUM(Jour1!EX8,Jour2!EX8,Jour3!EX8,Jour4!EX8)</f>
        <v>0</v>
      </c>
      <c r="EY8" s="615">
        <f>SUM(Jour1!EY8,Jour2!EY8,Jour3!EY8,Jour4!EY8)</f>
        <v>0</v>
      </c>
      <c r="EZ8" s="615">
        <f>SUM(Jour1!EZ8,Jour2!EZ8,Jour3!EZ8,Jour4!EZ8)</f>
        <v>0</v>
      </c>
      <c r="FA8" s="616">
        <f>SUM(Jour1!FA8,Jour2!FA8,Jour3!FA8,Jour4!FA8)</f>
        <v>0</v>
      </c>
      <c r="FB8" s="624">
        <f>SUM(Jour1!FB8,Jour2!FB8,Jour3!FB8,Jour4!FB8)</f>
        <v>0</v>
      </c>
      <c r="FC8" s="615">
        <f>SUM(Jour1!FC8,Jour2!FC8,Jour3!FC8,Jour4!FC8)</f>
        <v>0</v>
      </c>
      <c r="FD8" s="650">
        <f>SUM(Jour1!FD8,Jour2!FD8,Jour3!FD8,Jour4!FD8)</f>
        <v>0</v>
      </c>
      <c r="FE8" s="618">
        <f>SUM(Jour1!FE8,Jour2!FE8,Jour3!FE8,Jour4!FE8)</f>
        <v>0</v>
      </c>
      <c r="FF8" s="653" t="str">
        <f>IFERROR(FE8/'Donnees de base'!AC8,"")</f>
        <v/>
      </c>
      <c r="FG8" s="611">
        <f>SUM(Jour1!FG8,Jour2!FG8,Jour3!FG8,Jour4!FG8)</f>
        <v>0</v>
      </c>
      <c r="FH8" s="653" t="str">
        <f>IFERROR(FG8/'Donnees de base'!AD8,"")</f>
        <v/>
      </c>
      <c r="FI8" s="611">
        <f>SUM(Jour1!FI8,Jour2!FI8,Jour3!FI8,Jour4!FI8)</f>
        <v>0</v>
      </c>
      <c r="FJ8" s="651" t="str">
        <f>IFERROR(FI8/'Donnees de base'!AE8,"")</f>
        <v/>
      </c>
      <c r="FK8" s="611">
        <f>SUM(Jour1!FK8,Jour2!FK8,Jour3!FK8,Jour4!FK8)</f>
        <v>0</v>
      </c>
      <c r="FL8" s="651" t="str">
        <f>IFERROR(FK8/'Donnees de base'!AF8,"")</f>
        <v/>
      </c>
      <c r="FM8" s="611">
        <f>SUM(Jour1!FM8,Jour2!FM8,Jour3!FM8,Jour4!FM8)</f>
        <v>0</v>
      </c>
      <c r="FN8" s="651" t="str">
        <f>IFERROR(FM8/'Donnees de base'!AG8,"")</f>
        <v/>
      </c>
      <c r="FO8" s="652">
        <f t="shared" si="29"/>
        <v>0</v>
      </c>
      <c r="FP8" s="611">
        <f>SUM(Jour1!FP8,Jour2!FP8,Jour3!FP8,Jour4!FP8)</f>
        <v>0</v>
      </c>
      <c r="FQ8" s="651" t="str">
        <f>IFERROR(FP8/'Donnees de base'!AH8,"")</f>
        <v/>
      </c>
      <c r="FR8" s="611">
        <f>SUM(Jour1!FR8,Jour2!FR8,Jour3!FR8,Jour4!FR8)</f>
        <v>0</v>
      </c>
      <c r="FS8" s="651" t="str">
        <f>IFERROR(FR8/'Donnees de base'!AI8,"")</f>
        <v/>
      </c>
      <c r="FT8" s="611">
        <f>SUM(Jour1!FT8,Jour2!FT8,Jour3!FT8,Jour4!FT8)</f>
        <v>0</v>
      </c>
      <c r="FU8" s="651" t="str">
        <f>IFERROR(FT8/'Donnees de base'!AJ8,"")</f>
        <v/>
      </c>
      <c r="FV8" s="652">
        <f t="shared" si="30"/>
        <v>0</v>
      </c>
      <c r="FW8" s="611">
        <f>SUM(Jour1!FW8,Jour2!FW8,Jour3!FW8,Jour4!FW8)</f>
        <v>0</v>
      </c>
      <c r="FX8" s="651" t="str">
        <f>IFERROR(FW8/'Donnees de base'!AK8,"")</f>
        <v/>
      </c>
      <c r="FY8" s="611">
        <f>SUM(Jour1!FY8,Jour2!FY8,Jour3!FY8,Jour4!FY8)</f>
        <v>0</v>
      </c>
      <c r="FZ8" s="651" t="str">
        <f>IFERROR(FY8/'Donnees de base'!AL8,"")</f>
        <v/>
      </c>
      <c r="GA8" s="611">
        <f>SUM(Jour1!GA8,Jour2!GA8,Jour3!GA8,Jour4!GA8)</f>
        <v>0</v>
      </c>
      <c r="GB8" s="651" t="str">
        <f>IFERROR(GA8/'Donnees de base'!AM8,"")</f>
        <v/>
      </c>
      <c r="GC8" s="652">
        <f t="shared" si="31"/>
        <v>0</v>
      </c>
      <c r="GD8" s="611">
        <f>SUM(Jour1!GD8,Jour2!GD8,Jour3!GD8,Jour4!GD8)</f>
        <v>0</v>
      </c>
      <c r="GE8" s="653" t="str">
        <f>IFERROR(GD8/'Donnees de base'!AN8,"")</f>
        <v/>
      </c>
      <c r="GF8" s="611">
        <f>SUM(Jour1!GF8,Jour2!GF8,Jour3!GF8,Jour4!GF8)</f>
        <v>0</v>
      </c>
      <c r="GG8" s="653" t="str">
        <f>IFERROR(GF8/'Donnees de base'!AO8,"")</f>
        <v/>
      </c>
      <c r="GH8" s="611">
        <f>SUM(Jour1!GH8,Jour2!GH8,Jour3!GH8,Jour4!GH8)</f>
        <v>0</v>
      </c>
      <c r="GI8" s="651" t="str">
        <f>IFERROR(GH8/'Donnees de base'!AP8,"")</f>
        <v/>
      </c>
      <c r="GJ8" s="611">
        <f>SUM(Jour1!GJ8,Jour2!GJ8,Jour3!GJ8,Jour4!GJ8)</f>
        <v>0</v>
      </c>
      <c r="GK8" s="654" t="str">
        <f>IFERROR(GJ8/'Donnees de base'!AQ8,"")</f>
        <v/>
      </c>
      <c r="GL8" s="655">
        <f t="shared" si="32"/>
        <v>0</v>
      </c>
      <c r="GM8" s="617">
        <f>SUM(Jour1!GM8,Jour2!GM8,Jour3!GM8,Jour4!GM8)</f>
        <v>0</v>
      </c>
      <c r="GN8" s="653" t="str">
        <f>IFERROR(GM8/'Donnees de base'!AS8,"")</f>
        <v/>
      </c>
      <c r="GO8" s="611">
        <f>SUM(Jour1!GO8,Jour2!GO8,Jour3!GO8,Jour4!GO8)</f>
        <v>0</v>
      </c>
      <c r="GP8" s="653" t="str">
        <f>IFERROR(GO8/'Donnees de base'!AT8,"")</f>
        <v/>
      </c>
      <c r="GQ8" s="611">
        <f>SUM(Jour1!GQ8,Jour2!GQ8,Jour3!GQ8,Jour4!GQ8)</f>
        <v>0</v>
      </c>
      <c r="GR8" s="653" t="str">
        <f>IFERROR(GQ8/'Donnees de base'!AU8,"")</f>
        <v/>
      </c>
      <c r="GS8" s="611">
        <f>SUM(Jour1!GS8,Jour2!GS8,Jour3!GS8,Jour4!GS8)</f>
        <v>0</v>
      </c>
      <c r="GT8" s="653" t="str">
        <f>IFERROR(GS8/'Donnees de base'!AV8,"")</f>
        <v/>
      </c>
      <c r="GU8" s="611">
        <f>SUM(Jour1!GU8,Jour2!GU8,Jour3!GU8,Jour4!GU8)</f>
        <v>0</v>
      </c>
      <c r="GV8" s="653" t="str">
        <f>IFERROR(GU8/'Donnees de base'!AW8,"")</f>
        <v/>
      </c>
      <c r="GW8" s="652">
        <f t="shared" si="33"/>
        <v>0</v>
      </c>
      <c r="GX8" s="611">
        <f>SUM(Jour1!GX8,Jour2!GX8,Jour3!GX8,Jour4!GX8)</f>
        <v>0</v>
      </c>
      <c r="GY8" s="653" t="str">
        <f>IFERROR(GX8/'Donnees de base'!AX8,"")</f>
        <v/>
      </c>
      <c r="GZ8" s="611">
        <f>SUM(Jour1!GZ8,Jour2!GZ8,Jour3!GZ8,Jour4!GZ8)</f>
        <v>0</v>
      </c>
      <c r="HA8" s="653" t="str">
        <f>IFERROR(GZ8/'Donnees de base'!AY8,"")</f>
        <v/>
      </c>
      <c r="HB8" s="611">
        <f>SUM(Jour1!HB8,Jour2!HB8,Jour3!HB8,Jour4!HB8)</f>
        <v>0</v>
      </c>
      <c r="HC8" s="653" t="str">
        <f>IFERROR(HB8/'Donnees de base'!AZ8,"")</f>
        <v/>
      </c>
      <c r="HD8" s="652">
        <f t="shared" si="34"/>
        <v>0</v>
      </c>
      <c r="HE8" s="611">
        <f>SUM(Jour1!HE8,Jour2!HE8,Jour3!HE8,Jour4!HE8)</f>
        <v>0</v>
      </c>
      <c r="HF8" s="653" t="str">
        <f>IFERROR(HE8/'Donnees de base'!BA8,"")</f>
        <v/>
      </c>
      <c r="HG8" s="611">
        <f>SUM(Jour1!HG8,Jour2!HG8,Jour3!HG8,Jour4!HG8)</f>
        <v>0</v>
      </c>
      <c r="HH8" s="653" t="str">
        <f>IFERROR(HG8/'Donnees de base'!BB8,"")</f>
        <v/>
      </c>
      <c r="HI8" s="611">
        <f>SUM(Jour1!HI8,Jour2!HI8,Jour3!HI8,Jour4!HI8)</f>
        <v>0</v>
      </c>
      <c r="HJ8" s="653" t="str">
        <f>IFERROR(HI8/'Donnees de base'!BC8,"")</f>
        <v/>
      </c>
      <c r="HK8" s="652">
        <f t="shared" si="35"/>
        <v>0</v>
      </c>
      <c r="HL8" s="611">
        <f>SUM(Jour1!HL8,Jour2!HL8,Jour3!HL8,Jour4!HL8)</f>
        <v>0</v>
      </c>
      <c r="HM8" s="653" t="str">
        <f>IFERROR(HL8/'Donnees de base'!BD8,"")</f>
        <v/>
      </c>
      <c r="HN8" s="611">
        <f>SUM(Jour1!HN8,Jour2!HN8,Jour3!HN8,Jour4!HN8)</f>
        <v>0</v>
      </c>
      <c r="HO8" s="653" t="str">
        <f>IFERROR(HN8/'Donnees de base'!BE8,"")</f>
        <v/>
      </c>
      <c r="HP8" s="611">
        <f>SUM(Jour1!HP8,Jour2!HP8,Jour3!HP8,Jour4!HP8)</f>
        <v>0</v>
      </c>
      <c r="HQ8" s="653" t="str">
        <f>IFERROR(HP8/'Donnees de base'!BF8,"")</f>
        <v/>
      </c>
      <c r="HR8" s="611">
        <f>SUM(Jour1!HR8,Jour2!HR8,Jour3!HR8,Jour4!HR8)</f>
        <v>0</v>
      </c>
      <c r="HS8" s="656" t="str">
        <f>IFERROR(HR8/'Donnees de base'!BG8,"")</f>
        <v/>
      </c>
      <c r="HT8" s="655">
        <f t="shared" si="36"/>
        <v>0</v>
      </c>
      <c r="HU8" s="617">
        <f>SUM(Jour1!HU8,Jour2!HU8,Jour3!HU8,Jour4!HU8)</f>
        <v>0</v>
      </c>
      <c r="HV8" s="653" t="str">
        <f>IFERROR(HU8/'Donnees de base'!BI8,"")</f>
        <v/>
      </c>
      <c r="HW8" s="611">
        <f>SUM(Jour1!HW8,Jour2!HW8,Jour3!HW8,Jour4!HW8)</f>
        <v>0</v>
      </c>
      <c r="HX8" s="653" t="str">
        <f>IFERROR(HW8/'Donnees de base'!BJ8,"")</f>
        <v/>
      </c>
      <c r="HY8" s="611">
        <f>SUM(Jour1!HY8,Jour2!HY8,Jour3!HY8,Jour4!HY8)</f>
        <v>0</v>
      </c>
      <c r="HZ8" s="653" t="str">
        <f>IFERROR(HY8/'Donnees de base'!BK8,"")</f>
        <v/>
      </c>
      <c r="IA8" s="611">
        <f>SUM(Jour1!IA8,Jour2!IA8,Jour3!IA8,Jour4!IA8)</f>
        <v>0</v>
      </c>
      <c r="IB8" s="653" t="str">
        <f>IFERROR(IA8/'Donnees de base'!BL8,"")</f>
        <v/>
      </c>
      <c r="IC8" s="611">
        <f>SUM(Jour1!IC8,Jour2!IC8,Jour3!IC8,Jour4!IC8)</f>
        <v>0</v>
      </c>
      <c r="ID8" s="653" t="str">
        <f>IFERROR(IC8/'Donnees de base'!BM8,"")</f>
        <v/>
      </c>
      <c r="IE8" s="652">
        <f t="shared" si="37"/>
        <v>0</v>
      </c>
      <c r="IF8" s="611">
        <f>SUM(Jour1!IF8,Jour2!IF8,Jour3!IF8,Jour4!IF8)</f>
        <v>0</v>
      </c>
      <c r="IG8" s="653" t="str">
        <f>IFERROR(IF8/'Donnees de base'!BN8,"")</f>
        <v/>
      </c>
      <c r="IH8" s="611">
        <f>SUM(Jour1!IH8,Jour2!IH8,Jour3!IH8,Jour4!IH8)</f>
        <v>0</v>
      </c>
      <c r="II8" s="653" t="str">
        <f>IFERROR(IH8/'Donnees de base'!BO8,"")</f>
        <v/>
      </c>
      <c r="IJ8" s="611">
        <f>SUM(Jour1!IJ8,Jour2!IJ8,Jour3!IJ8,Jour4!IJ8)</f>
        <v>0</v>
      </c>
      <c r="IK8" s="653" t="str">
        <f>IFERROR(IJ8/'Donnees de base'!BP8,"")</f>
        <v/>
      </c>
      <c r="IL8" s="652">
        <f t="shared" si="38"/>
        <v>0</v>
      </c>
      <c r="IM8" s="611">
        <f>SUM(Jour1!IM8,Jour2!IM8,Jour3!IM8,Jour4!IM8)</f>
        <v>0</v>
      </c>
      <c r="IN8" s="653" t="str">
        <f>IFERROR(IM8/'Donnees de base'!BQ8,"")</f>
        <v/>
      </c>
      <c r="IO8" s="611">
        <f>SUM(Jour1!IO8,Jour2!IO8,Jour3!IO8,Jour4!IO8)</f>
        <v>0</v>
      </c>
      <c r="IP8" s="653" t="str">
        <f>IFERROR(IO8/'Donnees de base'!BR8,"")</f>
        <v/>
      </c>
      <c r="IQ8" s="611">
        <f>SUM(Jour1!IQ8,Jour2!IQ8,Jour3!IQ8,Jour4!IQ8)</f>
        <v>0</v>
      </c>
      <c r="IR8" s="653" t="str">
        <f>IFERROR(IQ8/'Donnees de base'!BS8,"")</f>
        <v/>
      </c>
      <c r="IS8" s="652">
        <f t="shared" si="39"/>
        <v>0</v>
      </c>
      <c r="IT8" s="611">
        <f>SUM(Jour1!IT8,Jour2!IT8,Jour3!IT8,Jour4!IT8)</f>
        <v>0</v>
      </c>
      <c r="IU8" s="653" t="str">
        <f>IFERROR(IT8/'Donnees de base'!BT8,"")</f>
        <v/>
      </c>
      <c r="IV8" s="611">
        <f>SUM(Jour1!IV8,Jour2!IV8,Jour3!IV8,Jour4!IV8)</f>
        <v>0</v>
      </c>
      <c r="IW8" s="653" t="str">
        <f>IFERROR(IV8/'Donnees de base'!BU8,"")</f>
        <v/>
      </c>
      <c r="IX8" s="611">
        <f>SUM(Jour1!IX8,Jour2!IX8,Jour3!IX8,Jour4!IX8)</f>
        <v>0</v>
      </c>
      <c r="IY8" s="653" t="str">
        <f>IFERROR(IX8/'Donnees de base'!BV8,"")</f>
        <v/>
      </c>
      <c r="IZ8" s="611">
        <f>SUM(Jour1!IZ8,Jour2!IZ8,Jour3!IZ8,Jour4!IZ8)</f>
        <v>0</v>
      </c>
      <c r="JA8" s="656" t="str">
        <f>IFERROR(IZ8/'Donnees de base'!BW8,"")</f>
        <v/>
      </c>
      <c r="JB8" s="655">
        <f t="shared" si="40"/>
        <v>0</v>
      </c>
      <c r="JC8" s="617">
        <f>SUM(Jour1!JC8,Jour2!JC8,Jour3!JC8,Jour4!JC8)</f>
        <v>0</v>
      </c>
      <c r="JD8" s="653" t="str">
        <f>IFERROR(JC8/'Donnees de base'!BY8,"")</f>
        <v/>
      </c>
      <c r="JE8" s="611">
        <f>SUM(Jour1!JE8,Jour2!JE8,Jour3!JE8,Jour4!JE8)</f>
        <v>0</v>
      </c>
      <c r="JF8" s="611">
        <f>SUM(Jour1!JF8,Jour2!JF8,Jour3!JF8,Jour4!JF8)</f>
        <v>0</v>
      </c>
      <c r="JG8" s="611">
        <f>SUM(Jour1!JG8,Jour2!JG8,Jour3!JG8,Jour4!JG8)</f>
        <v>0</v>
      </c>
      <c r="JH8" s="611">
        <f>SUM(Jour1!JH8,Jour2!JH8,Jour3!JH8,Jour4!JH8)</f>
        <v>0</v>
      </c>
      <c r="JI8" s="613">
        <f t="shared" si="41"/>
        <v>0</v>
      </c>
      <c r="JJ8" s="656" t="str">
        <f>IFERROR(JI8/('Donnees de base'!CD8-'Donnees de base'!BY8),"")</f>
        <v/>
      </c>
      <c r="JK8" s="655">
        <f t="shared" si="42"/>
        <v>0</v>
      </c>
    </row>
    <row r="9" spans="1:271" ht="15.4">
      <c r="A9" s="542" t="str">
        <f>IF('Donnees de base'!A9="","",'Donnees de base'!A9)</f>
        <v>COUP</v>
      </c>
      <c r="B9" s="543" t="str">
        <f>IF('Donnees de base'!B9="","",'Donnees de base'!B9)</f>
        <v>GPEI</v>
      </c>
      <c r="C9" s="543" t="str">
        <f>IF('Donnees de base'!C9="","",'Donnees de base'!C9)</f>
        <v>DATA</v>
      </c>
      <c r="D9" s="543" t="str">
        <f>IF('Donnees de base'!D9="","",'Donnees de base'!D9)</f>
        <v/>
      </c>
      <c r="E9" s="544" t="str">
        <f>IF('Donnees de base'!H9="","",'Donnees de base'!H9)</f>
        <v/>
      </c>
      <c r="F9" s="606">
        <v>0</v>
      </c>
      <c r="G9" s="607">
        <f>SUM('J(-3)'!G9,'J(-2)'!G9,'J(-1)'!G9,Jour1!G9,Jour2!G9,Jour3!G9,Jour4!G9)</f>
        <v>0</v>
      </c>
      <c r="H9" s="608" t="str">
        <f>IF('Donnees de base'!Y9="","",'Donnees de base'!Y9*5)</f>
        <v/>
      </c>
      <c r="I9" s="609">
        <f>SUM('J(-3)'!I9,'J(-2)'!I9,'J(-1)'!I9,Jour1!I9,Jour2!I9)</f>
        <v>0</v>
      </c>
      <c r="J9" s="610">
        <f t="shared" si="0"/>
        <v>0</v>
      </c>
      <c r="K9" s="611">
        <f>SUM('J(-3)'!K9,'J(-2)'!K9,'J(-1)'!K9,Jour1!K9,Jour2!K9,Jour3!K9,Jour4!K9)</f>
        <v>0</v>
      </c>
      <c r="L9" s="609">
        <f>SUM('J(-3)'!L9,'J(-2)'!L9,'J(-1)'!L9,Jour1!L9,Jour2!L9,Jour3!L9,Jour4!L9)</f>
        <v>0</v>
      </c>
      <c r="M9" s="610">
        <f t="shared" si="1"/>
        <v>0</v>
      </c>
      <c r="N9" s="611">
        <f>SUM('J(-3)'!N9,'J(-2)'!N9,'J(-1)'!N9,Jour1!N9,Jour2!N9,Jour3!N9,Jour4!N9)</f>
        <v>0</v>
      </c>
      <c r="O9" s="611">
        <f>SUM('J(-3)'!O9,'J(-2)'!O9,'J(-1)'!O9,Jour1!O9,Jour2!O9,Jour3!O9,Jour4!O9)</f>
        <v>0</v>
      </c>
      <c r="P9" s="612">
        <f t="shared" si="2"/>
        <v>0</v>
      </c>
      <c r="Q9" s="611">
        <f>SUM('J(-3)'!Q9,'J(-2)'!Q9,'J(-1)'!Q9,Jour1!Q9,Jour2!Q9,Jour3!Q9,Jour4!Q9)</f>
        <v>0</v>
      </c>
      <c r="R9" s="611">
        <f>SUM('J(-3)'!R9,'J(-2)'!R9,'J(-1)'!R9,Jour1!R9,Jour2!R9,Jour3!R9,Jour4!R9)</f>
        <v>0</v>
      </c>
      <c r="S9" s="612">
        <f t="shared" si="3"/>
        <v>0</v>
      </c>
      <c r="T9" s="613">
        <f t="shared" ref="T9:U9" si="59">SUM(N9,Q9)</f>
        <v>0</v>
      </c>
      <c r="U9" s="613">
        <f t="shared" si="59"/>
        <v>0</v>
      </c>
      <c r="V9" s="612">
        <f t="shared" si="5"/>
        <v>0</v>
      </c>
      <c r="W9" s="611">
        <f>SUM('J(-3)'!W9,'J(-2)'!W9,'J(-1)'!W9,Jour1!W9,Jour2!W9,Jour3!W9,Jour4!W9)</f>
        <v>0</v>
      </c>
      <c r="X9" s="607">
        <f>SUM('J(-3)'!X9,'J(-2)'!X9,'J(-1)'!X9,Jour1!X9,Jour2!X9,Jour3!X9,Jour4!X9)</f>
        <v>0</v>
      </c>
      <c r="Y9" s="614">
        <f>SUM('J(-3)'!Y9,'J(-2)'!Y9,'J(-1)'!Y9,Jour1!Y9,Jour2!Y9,Jour3!Y9,Jour4!Y9)</f>
        <v>0</v>
      </c>
      <c r="Z9" s="615">
        <f>SUM('J(-3)'!Z9,'J(-2)'!Z9,'J(-1)'!Z9,Jour1!Z9,Jour2!Z9,Jour3!Z9,Jour4!Z9)</f>
        <v>0</v>
      </c>
      <c r="AA9" s="615">
        <f>SUM('J(-3)'!AA9,'J(-2)'!AA9,'J(-1)'!AA9,Jour1!AA9,Jour2!AA9,Jour3!AA9,Jour4!AA9)</f>
        <v>0</v>
      </c>
      <c r="AB9" s="615">
        <f>SUM('J(-3)'!AB9,'J(-2)'!AB9,'J(-1)'!AB9,Jour1!AB9,Jour2!AB9,Jour3!AB9,Jour4!AB9)</f>
        <v>0</v>
      </c>
      <c r="AC9" s="616">
        <f>SUM('J(-3)'!AC9,'J(-2)'!AC9,'J(-1)'!AC9,Jour1!AC9,Jour2!AC9,Jour3!AC9,Jour4!AC9)</f>
        <v>0</v>
      </c>
      <c r="AD9" s="617">
        <f>SUM('J(-3)'!AD9,'J(-2)'!AD9,'J(-1)'!AD9,Jour1!AD9,Jour2!AD9,Jour3!AD9,Jour4!AD9)</f>
        <v>0</v>
      </c>
      <c r="AE9" s="607">
        <f>SUM('J(-3)'!AE9,'J(-2)'!AE9,'J(-1)'!AE9,Jour1!AE9,Jour2!AE9,Jour3!AE9,Jour4!AE9)</f>
        <v>0</v>
      </c>
      <c r="AF9" s="618">
        <f>SUM('J(-3)'!AF9,'J(-2)'!AF9,'J(-1)'!AF9,Jour1!AF9,Jour2!AF9,Jour3!AF9,Jour4!AF9)</f>
        <v>0</v>
      </c>
      <c r="AG9" s="611">
        <f>SUM('J(-3)'!AG9,'J(-2)'!AG9,'J(-1)'!AG9,Jour1!AG9,Jour2!AG9,Jour3!AG9,Jour4!AG9)</f>
        <v>0</v>
      </c>
      <c r="AH9" s="611">
        <f>SUM('J(-3)'!AH9,'J(-2)'!AH9,'J(-1)'!AH9,Jour1!AH9,Jour2!AH9,Jour3!AH9,Jour4!AH9)</f>
        <v>0</v>
      </c>
      <c r="AI9" s="611">
        <f>SUM('J(-3)'!AI9,'J(-2)'!AI9,'J(-1)'!AI9,Jour1!AI9,Jour2!AI9,Jour3!AI9,Jour4!AI9)</f>
        <v>0</v>
      </c>
      <c r="AJ9" s="611">
        <f>SUM('J(-3)'!AJ9,'J(-2)'!AJ9,'J(-1)'!AJ9,Jour1!AJ9,Jour2!AJ9,Jour3!AJ9,Jour4!AJ9)</f>
        <v>0</v>
      </c>
      <c r="AK9" s="611">
        <f>SUM('J(-3)'!AK9,'J(-2)'!AK9,'J(-1)'!AK9,Jour1!AK9,Jour2!AK9,Jour3!AK9,Jour4!AK9)</f>
        <v>0</v>
      </c>
      <c r="AL9" s="611">
        <f>SUM('J(-3)'!AL9,'J(-2)'!AL9,'J(-1)'!AL9,Jour1!AL9,Jour2!AL9,Jour3!AL9,Jour4!AL9)</f>
        <v>0</v>
      </c>
      <c r="AM9" s="611">
        <f>SUM('J(-3)'!AM9,'J(-2)'!AM9,'J(-1)'!AM9,Jour1!AM9,Jour2!AM9,Jour3!AM9,Jour4!AM9)</f>
        <v>0</v>
      </c>
      <c r="AN9" s="609">
        <f>SUM('J(-3)'!AN9,'J(-2)'!AN9,'J(-1)'!AN9,Jour1!AN9,Jour2!AN9,Jour3!AN9,Jour4!AN9)</f>
        <v>0</v>
      </c>
      <c r="AO9" s="617">
        <f>SUM('J(-3)'!AO9,'J(-2)'!AO9,'J(-1)'!AO9,Jour1!AO9,Jour2!AO9,Jour3!AO9,Jour4!AO9)</f>
        <v>0</v>
      </c>
      <c r="AP9" s="611">
        <f>SUM('J(-3)'!AP9,'J(-2)'!AP9,'J(-1)'!AP9,Jour1!AP9,Jour2!AP9,Jour3!AP9,Jour4!AP9)</f>
        <v>0</v>
      </c>
      <c r="AQ9" s="611">
        <f>SUM('J(-3)'!AQ9,'J(-2)'!AQ9,'J(-1)'!AQ9,Jour1!AQ9,Jour2!AQ9,Jour3!AQ9,Jour4!AQ9)</f>
        <v>0</v>
      </c>
      <c r="AR9" s="611">
        <f>SUM('J(-3)'!AR9,'J(-2)'!AR9,'J(-1)'!AR9,Jour1!AR9,Jour2!AR9,Jour3!AR9,Jour4!AR9)</f>
        <v>0</v>
      </c>
      <c r="AS9" s="611">
        <f>SUM('J(-3)'!AS9,'J(-2)'!AS9,'J(-1)'!AS9,Jour1!AS9,Jour2!AS9,Jour3!AS9,Jour4!AS9)</f>
        <v>0</v>
      </c>
      <c r="AT9" s="611">
        <f>SUM('J(-3)'!AT9,'J(-2)'!AT9,'J(-1)'!AT9,Jour1!AT9,Jour2!AT9,Jour3!AT9,Jour4!AT9)</f>
        <v>0</v>
      </c>
      <c r="AU9" s="611">
        <f>SUM('J(-3)'!AU9,'J(-2)'!AU9,'J(-1)'!AU9,Jour1!AU9,Jour2!AU9,Jour3!AU9,Jour4!AU9)</f>
        <v>0</v>
      </c>
      <c r="AV9" s="611">
        <f>SUM('J(-3)'!AV9,'J(-2)'!AV9,'J(-1)'!AV9,Jour1!AV9,Jour2!AV9,Jour3!AV9,Jour4!AV9)</f>
        <v>0</v>
      </c>
      <c r="AW9" s="607">
        <f>SUM('J(-3)'!AW9,'J(-2)'!AW9,'J(-1)'!AW9,Jour1!AW9,Jour2!AW9,Jour3!AW9,Jour4!AW9)</f>
        <v>0</v>
      </c>
      <c r="AX9" s="618">
        <f>SUM('J(-3)'!AX9,'J(-2)'!AX9,'J(-1)'!AX9,Jour1!AX9,Jour2!AX9,Jour3!AX9,Jour4!AX9)</f>
        <v>0</v>
      </c>
      <c r="AY9" s="611">
        <f>SUM('J(-3)'!AY9,'J(-2)'!AY9,'J(-1)'!AY9,Jour1!AY9,Jour2!AY9,Jour3!AY9,Jour4!AY9)</f>
        <v>0</v>
      </c>
      <c r="AZ9" s="611">
        <f>SUM('J(-3)'!AZ9,'J(-2)'!AZ9,'J(-1)'!AZ9,Jour1!AZ9,Jour2!AZ9,Jour3!AZ9,Jour4!AZ9)</f>
        <v>0</v>
      </c>
      <c r="BA9" s="611">
        <f>SUM('J(-3)'!BA9,'J(-2)'!BA9,'J(-1)'!BA9,Jour1!BA9,Jour2!BA9,Jour3!BA9,Jour4!BA9)</f>
        <v>0</v>
      </c>
      <c r="BB9" s="611">
        <f>SUM('J(-3)'!BB9,'J(-2)'!BB9,'J(-1)'!BB9,Jour1!BB9,Jour2!BB9,Jour3!BB9,Jour4!BB9)</f>
        <v>0</v>
      </c>
      <c r="BC9" s="611">
        <f>SUM('J(-3)'!BC9,'J(-2)'!BC9,'J(-1)'!BC9,Jour1!BC9,Jour2!BC9,Jour3!BC9,Jour4!BC9)</f>
        <v>0</v>
      </c>
      <c r="BD9" s="611">
        <f>SUM('J(-3)'!BD9,'J(-2)'!BD9,'J(-1)'!BD9,Jour1!BD9,Jour2!BD9,Jour3!BD9,Jour4!BD9)</f>
        <v>0</v>
      </c>
      <c r="BE9" s="611">
        <f>SUM('J(-3)'!BE9,'J(-2)'!BE9,'J(-1)'!BE9,Jour1!BE9,Jour2!BE9,Jour3!BE9,Jour4!BE9)</f>
        <v>0</v>
      </c>
      <c r="BF9" s="611">
        <f>SUM('J(-3)'!BF9,'J(-2)'!BF9,'J(-1)'!BF9,Jour1!BF9,Jour2!BF9,Jour3!BF9,Jour4!BF9)</f>
        <v>0</v>
      </c>
      <c r="BG9" s="611">
        <f>SUM('J(-3)'!BG9,'J(-2)'!BG9,'J(-1)'!BG9,Jour1!BG9,Jour2!BG9,Jour3!BG9,Jour4!BG9)</f>
        <v>0</v>
      </c>
      <c r="BH9" s="611">
        <f>SUM('J(-3)'!BH9,'J(-2)'!BH9,'J(-1)'!BH9,Jour1!BH9,Jour2!BH9,Jour3!BH9,Jour4!BH9)</f>
        <v>0</v>
      </c>
      <c r="BI9" s="609">
        <f>SUM('J(-3)'!BI9,'J(-2)'!BI9,'J(-1)'!BI9,Jour1!BI9,Jour2!BI9,Jour3!BI9,Jour4!BI9)</f>
        <v>0</v>
      </c>
      <c r="BJ9" s="617">
        <f>SUM('J(-3)'!BJ9,'J(-2)'!BJ9,'J(-1)'!BJ9,Jour1!BJ9,Jour2!BJ9,Jour3!BJ9,Jour4!BJ9)</f>
        <v>0</v>
      </c>
      <c r="BK9" s="607">
        <f>SUM('J(-3)'!BK9,'J(-2)'!BK9,'J(-1)'!BK9,Jour1!BK9,Jour2!BK9,Jour3!BK9,Jour4!BK9)</f>
        <v>0</v>
      </c>
      <c r="BL9" s="619" t="str">
        <f t="shared" si="6"/>
        <v/>
      </c>
      <c r="BM9" s="620" t="str">
        <f t="shared" si="7"/>
        <v/>
      </c>
      <c r="BN9" s="620" t="str">
        <f>IFERROR(K9/('Donnees de base'!M9*0.48),"")</f>
        <v/>
      </c>
      <c r="BO9" s="620" t="str">
        <f>IFERROR(L9/('Donnees de base'!M9*0.52),"")</f>
        <v/>
      </c>
      <c r="BP9" s="620" t="str">
        <f>IFERROR(T9/('Donnees de base'!K9*0.48),"")</f>
        <v/>
      </c>
      <c r="BQ9" s="620" t="str">
        <f>IFERROR(U9/('Donnees de base'!K9*0.52),"")</f>
        <v/>
      </c>
      <c r="BR9" s="620" t="str">
        <f>IFERROR(W9/('Donnees de base'!L9*0.48),"")</f>
        <v/>
      </c>
      <c r="BS9" s="620" t="str">
        <f>IFERROR(X9/('Donnees de base'!L9*0.52),"")</f>
        <v/>
      </c>
      <c r="BT9" s="621" t="s">
        <v>309</v>
      </c>
      <c r="BU9" s="621" t="s">
        <v>309</v>
      </c>
      <c r="BV9" s="620" t="s">
        <v>309</v>
      </c>
      <c r="BW9" s="620" t="s">
        <v>309</v>
      </c>
      <c r="BX9" s="620" t="s">
        <v>309</v>
      </c>
      <c r="BY9" s="620" t="s">
        <v>309</v>
      </c>
      <c r="BZ9" s="620" t="s">
        <v>309</v>
      </c>
      <c r="CA9" s="620" t="s">
        <v>309</v>
      </c>
      <c r="CB9" s="620" t="s">
        <v>309</v>
      </c>
      <c r="CC9" s="620" t="s">
        <v>309</v>
      </c>
      <c r="CD9" s="620" t="str">
        <f>IFERROR(AN9/('Donnees de base'!M9*0.48),"")</f>
        <v/>
      </c>
      <c r="CE9" s="620" t="s">
        <v>309</v>
      </c>
      <c r="CF9" s="620" t="s">
        <v>309</v>
      </c>
      <c r="CG9" s="620" t="s">
        <v>309</v>
      </c>
      <c r="CH9" s="622" t="s">
        <v>309</v>
      </c>
      <c r="CI9" s="562"/>
      <c r="CJ9" s="563" t="str">
        <f>IF('Donnees de base'!C9="","",'Donnees de base'!C9)</f>
        <v>DATA</v>
      </c>
      <c r="CK9" s="563" t="str">
        <f>IF('Donnees de base'!D9="","",'Donnees de base'!D9)</f>
        <v/>
      </c>
      <c r="CL9" s="552">
        <f>IF('Donnees de base'!G9="","",'Donnees de base'!G9*3)</f>
        <v>0</v>
      </c>
      <c r="CM9" s="550">
        <f>SUM(Jour1!CM9,Jour2!CM9,Jour3!CM9)</f>
        <v>0</v>
      </c>
      <c r="CN9" s="623" t="s">
        <v>309</v>
      </c>
      <c r="CO9" s="565">
        <f>IF('Donnees de base'!K9="","",'Donnees de base'!K9)</f>
        <v>0</v>
      </c>
      <c r="CP9" s="624">
        <f>SUM('J(-3)'!CP9,'J(-2)'!CP9,'J(-1)'!CP9,Jour1!CP9,Jour2!CP9,Jour3!CP9,Jour4!CP9)</f>
        <v>0</v>
      </c>
      <c r="CQ9" s="615">
        <f>SUM('J(-3)'!CQ9,'J(-2)'!CQ9,'J(-1)'!CQ9,Jour1!CQ9,Jour2!CQ9,Jour3!CQ9,Jour4!CQ9)</f>
        <v>0</v>
      </c>
      <c r="CR9" s="615">
        <f>SUM('J(-3)'!CR9,'J(-2)'!CR9,'J(-1)'!CR9,Jour1!CR9,Jour2!CR9,Jour3!CR9,Jour4!CR9)</f>
        <v>0</v>
      </c>
      <c r="CS9" s="625">
        <f>SUM('J(-3)'!CS9,'J(-2)'!CS9,'J(-1)'!CS9,Jour1!CS9,Jour2!CS9,Jour3!CS9,Jour4!CS9)</f>
        <v>0</v>
      </c>
      <c r="CT9" s="626">
        <f t="shared" si="8"/>
        <v>0</v>
      </c>
      <c r="CU9" s="613">
        <f t="shared" si="9"/>
        <v>0</v>
      </c>
      <c r="CV9" s="627">
        <f t="shared" si="10"/>
        <v>0</v>
      </c>
      <c r="CW9" s="556">
        <f>SUM(Jour1!CW9,Jour2!CW9,Jour3!CW9,Jour4!CW9)</f>
        <v>0</v>
      </c>
      <c r="CX9" s="550">
        <f>SUM(Jour1!CX9,Jour2!CX9,Jour3!CX9,Jour4!CX9)</f>
        <v>0</v>
      </c>
      <c r="CY9" s="615">
        <f>SUM(Jour1!CY9,Jour2!CY9,Jour3!CY9,Jour4!CY9)</f>
        <v>0</v>
      </c>
      <c r="CZ9" s="650">
        <f>SUM(Jour1!CZ9,Jour2!CZ9,Jour3!CZ9,Jour4!CZ9)</f>
        <v>0</v>
      </c>
      <c r="DA9" s="626">
        <f t="shared" si="11"/>
        <v>0</v>
      </c>
      <c r="DB9" s="613">
        <f t="shared" si="12"/>
        <v>0</v>
      </c>
      <c r="DC9" s="627">
        <f t="shared" si="13"/>
        <v>0</v>
      </c>
      <c r="DD9" s="614">
        <f>SUM(Jour1!DD9,Jour2!DD9,Jour3!DD9,Jour4!DD9)</f>
        <v>0</v>
      </c>
      <c r="DE9" s="615">
        <f>SUM(Jour1!DE9,Jour2!DE9,Jour3!DE9,Jour4!DE9)</f>
        <v>0</v>
      </c>
      <c r="DF9" s="615">
        <f>SUM(Jour1!DF9,Jour2!DF9,Jour3!DF9,Jour4!DF9)</f>
        <v>0</v>
      </c>
      <c r="DG9" s="616">
        <f>SUM(Jour1!DG9,Jour2!DG9,Jour3!DG9,Jour4!DG9)</f>
        <v>0</v>
      </c>
      <c r="DH9" s="626">
        <f t="shared" si="14"/>
        <v>0</v>
      </c>
      <c r="DI9" s="613">
        <f t="shared" si="15"/>
        <v>0</v>
      </c>
      <c r="DJ9" s="627">
        <f t="shared" si="16"/>
        <v>0</v>
      </c>
      <c r="DK9" s="624">
        <f>SUM(Jour1!DK9,Jour2!DK9,Jour3!DK9,Jour4!DK9)</f>
        <v>0</v>
      </c>
      <c r="DL9" s="615">
        <f>SUM(Jour1!DL9,Jour2!DL9,Jour3!DL9,Jour4!DL9)</f>
        <v>0</v>
      </c>
      <c r="DM9" s="615">
        <f>SUM(Jour1!DM9,Jour2!DM9,Jour3!DM9,Jour4!DM9)</f>
        <v>0</v>
      </c>
      <c r="DN9" s="650">
        <f>SUM(Jour1!DN9,Jour2!DN9,Jour3!DN9,Jour4!DN9)</f>
        <v>0</v>
      </c>
      <c r="DO9" s="567">
        <f t="shared" si="17"/>
        <v>0</v>
      </c>
      <c r="DP9" s="552">
        <f t="shared" si="18"/>
        <v>0</v>
      </c>
      <c r="DQ9" s="568">
        <f t="shared" si="19"/>
        <v>0</v>
      </c>
      <c r="DR9" s="631">
        <f t="shared" ref="DR9:DS9" si="60">SUM(CT9,DH9)</f>
        <v>0</v>
      </c>
      <c r="DS9" s="632">
        <f t="shared" si="60"/>
        <v>0</v>
      </c>
      <c r="DT9" s="633">
        <f t="shared" si="21"/>
        <v>0</v>
      </c>
      <c r="DU9" s="634">
        <f t="shared" ref="DU9:DV9" si="61">SUM(DA9,DO9)</f>
        <v>0</v>
      </c>
      <c r="DV9" s="632">
        <f t="shared" si="61"/>
        <v>0</v>
      </c>
      <c r="DW9" s="635">
        <f t="shared" si="23"/>
        <v>0</v>
      </c>
      <c r="DX9" s="636">
        <f t="shared" ref="DX9:DY9" si="62">SUM(CP9,CR9,CW9,CY9,DD9,DF9,DK9,DM9)</f>
        <v>0</v>
      </c>
      <c r="DY9" s="573">
        <f t="shared" si="62"/>
        <v>0</v>
      </c>
      <c r="DZ9" s="576">
        <f t="shared" si="25"/>
        <v>0</v>
      </c>
      <c r="EA9" s="637">
        <f>SUM(Jour1!EA9,Jour2!EA9,Jour3!EA9,Jour4!EA9)</f>
        <v>0</v>
      </c>
      <c r="EB9" s="638">
        <f>SUM(Jour1!EB9,Jour2!EB9,Jour3!EB9,Jour4!EB9)</f>
        <v>0</v>
      </c>
      <c r="EC9" s="639">
        <f>SUM(Jour1!EC9,Jour2!EC9,Jour3!EC9,Jour4!EC9)</f>
        <v>0</v>
      </c>
      <c r="ED9" s="658">
        <f>SUM(Jour1!ED9,Jour2!ED9,Jour3!ED9,Jour4!ED9)</f>
        <v>0</v>
      </c>
      <c r="EE9" s="641">
        <f t="shared" si="26"/>
        <v>0</v>
      </c>
      <c r="EF9" s="642">
        <f>SUM(Jour1!EF9,Jour2!EF9,Jour3!EF9)</f>
        <v>0</v>
      </c>
      <c r="EG9" s="643" t="str">
        <f>IFERROR(EF9/('Donnees de base'!E9*3),"")</f>
        <v/>
      </c>
      <c r="EH9" s="644">
        <f>SUM(Jour1!EH9,Jour2!EH9,Jour3!EH9)</f>
        <v>0</v>
      </c>
      <c r="EI9" s="645" t="str">
        <f>IFERROR(EH9/('Donnees de base'!F9*3),"")</f>
        <v/>
      </c>
      <c r="EJ9" s="586">
        <f t="shared" si="27"/>
        <v>0</v>
      </c>
      <c r="EK9" s="587" t="str">
        <f>IFERROR(EJ9/('Donnees de base'!G9*3),"")</f>
        <v/>
      </c>
      <c r="EL9" s="646" t="str">
        <f>IFERROR(DZ9/'Donnees de base'!K9,"")</f>
        <v/>
      </c>
      <c r="EM9" s="647" t="str">
        <f>IFERROR(DZ9/'Donnees de base'!P9,"")</f>
        <v/>
      </c>
      <c r="EN9" s="648" t="str">
        <f>IFERROR(DZ9/'Donnees de base'!T9,"")</f>
        <v/>
      </c>
      <c r="EO9" s="649" t="str">
        <f>IFERROR(EE9/'Donnees de base'!L9,"")</f>
        <v/>
      </c>
      <c r="EP9" s="592" t="str">
        <f>IFERROR(EJ9/('Donnees de base'!K9+'Donnees de base'!L9),"")</f>
        <v/>
      </c>
      <c r="EQ9" s="593">
        <f>SUM(Jour1!EQ9,Jour2!EQ9,Jour3!EQ9,Jour4!EQ9)</f>
        <v>0</v>
      </c>
      <c r="ER9" s="594"/>
      <c r="ES9" s="595">
        <f t="shared" si="28"/>
        <v>0</v>
      </c>
      <c r="ET9" s="550">
        <f>SUM(Jour1!ET9,Jour2!ET9,Jour3!ET9,Jour4!ET9)</f>
        <v>0</v>
      </c>
      <c r="EU9" s="550">
        <f>SUM(Jour1!EU9,Jour2!EU9,Jour3!EU9,Jour4!EU9)</f>
        <v>0</v>
      </c>
      <c r="EV9" s="596" t="str">
        <f>IFERROR((((ET9+EU9)*'Donnees de base'!$X$49)-(DZ9+EE9))/((ET9+EU9)*'Donnees de base'!$X$49),"")</f>
        <v/>
      </c>
      <c r="EW9" s="597">
        <f>IFERROR(('Donnees de base'!V9)-(ET9+EU9),"")</f>
        <v>0</v>
      </c>
      <c r="EX9" s="614">
        <f>SUM(Jour1!EX9,Jour2!EX9,Jour3!EX9,Jour4!EX9)</f>
        <v>0</v>
      </c>
      <c r="EY9" s="615">
        <f>SUM(Jour1!EY9,Jour2!EY9,Jour3!EY9,Jour4!EY9)</f>
        <v>0</v>
      </c>
      <c r="EZ9" s="615">
        <f>SUM(Jour1!EZ9,Jour2!EZ9,Jour3!EZ9,Jour4!EZ9)</f>
        <v>0</v>
      </c>
      <c r="FA9" s="616">
        <f>SUM(Jour1!FA9,Jour2!FA9,Jour3!FA9,Jour4!FA9)</f>
        <v>0</v>
      </c>
      <c r="FB9" s="624">
        <f>SUM(Jour1!FB9,Jour2!FB9,Jour3!FB9,Jour4!FB9)</f>
        <v>0</v>
      </c>
      <c r="FC9" s="615">
        <f>SUM(Jour1!FC9,Jour2!FC9,Jour3!FC9,Jour4!FC9)</f>
        <v>0</v>
      </c>
      <c r="FD9" s="650">
        <f>SUM(Jour1!FD9,Jour2!FD9,Jour3!FD9,Jour4!FD9)</f>
        <v>0</v>
      </c>
      <c r="FE9" s="618">
        <f>SUM(Jour1!FE9,Jour2!FE9,Jour3!FE9,Jour4!FE9)</f>
        <v>0</v>
      </c>
      <c r="FF9" s="653" t="str">
        <f>IFERROR(FE9/'Donnees de base'!AC9,"")</f>
        <v/>
      </c>
      <c r="FG9" s="611">
        <f>SUM(Jour1!FG9,Jour2!FG9,Jour3!FG9,Jour4!FG9)</f>
        <v>0</v>
      </c>
      <c r="FH9" s="651" t="str">
        <f>IFERROR(FG9/'Donnees de base'!AD9,"")</f>
        <v/>
      </c>
      <c r="FI9" s="611">
        <f>SUM(Jour1!FI9,Jour2!FI9,Jour3!FI9,Jour4!FI9)</f>
        <v>0</v>
      </c>
      <c r="FJ9" s="651" t="str">
        <f>IFERROR(FI9/'Donnees de base'!AE9,"")</f>
        <v/>
      </c>
      <c r="FK9" s="611">
        <f>SUM(Jour1!FK9,Jour2!FK9,Jour3!FK9,Jour4!FK9)</f>
        <v>0</v>
      </c>
      <c r="FL9" s="651" t="str">
        <f>IFERROR(FK9/'Donnees de base'!AF9,"")</f>
        <v/>
      </c>
      <c r="FM9" s="611">
        <f>SUM(Jour1!FM9,Jour2!FM9,Jour3!FM9,Jour4!FM9)</f>
        <v>0</v>
      </c>
      <c r="FN9" s="651" t="str">
        <f>IFERROR(FM9/'Donnees de base'!AG9,"")</f>
        <v/>
      </c>
      <c r="FO9" s="652">
        <f t="shared" si="29"/>
        <v>0</v>
      </c>
      <c r="FP9" s="611">
        <f>SUM(Jour1!FP9,Jour2!FP9,Jour3!FP9,Jour4!FP9)</f>
        <v>0</v>
      </c>
      <c r="FQ9" s="651" t="str">
        <f>IFERROR(FP9/'Donnees de base'!AH9,"")</f>
        <v/>
      </c>
      <c r="FR9" s="611">
        <f>SUM(Jour1!FR9,Jour2!FR9,Jour3!FR9,Jour4!FR9)</f>
        <v>0</v>
      </c>
      <c r="FS9" s="651" t="str">
        <f>IFERROR(FR9/'Donnees de base'!AI9,"")</f>
        <v/>
      </c>
      <c r="FT9" s="611">
        <f>SUM(Jour1!FT9,Jour2!FT9,Jour3!FT9,Jour4!FT9)</f>
        <v>0</v>
      </c>
      <c r="FU9" s="651" t="str">
        <f>IFERROR(FT9/'Donnees de base'!AJ9,"")</f>
        <v/>
      </c>
      <c r="FV9" s="652">
        <f t="shared" si="30"/>
        <v>0</v>
      </c>
      <c r="FW9" s="611">
        <f>SUM(Jour1!FW9,Jour2!FW9,Jour3!FW9,Jour4!FW9)</f>
        <v>0</v>
      </c>
      <c r="FX9" s="651" t="str">
        <f>IFERROR(FW9/'Donnees de base'!AK9,"")</f>
        <v/>
      </c>
      <c r="FY9" s="611">
        <f>SUM(Jour1!FY9,Jour2!FY9,Jour3!FY9,Jour4!FY9)</f>
        <v>0</v>
      </c>
      <c r="FZ9" s="651" t="str">
        <f>IFERROR(FY9/'Donnees de base'!AL9,"")</f>
        <v/>
      </c>
      <c r="GA9" s="611">
        <f>SUM(Jour1!GA9,Jour2!GA9,Jour3!GA9,Jour4!GA9)</f>
        <v>0</v>
      </c>
      <c r="GB9" s="651" t="str">
        <f>IFERROR(GA9/'Donnees de base'!AM9,"")</f>
        <v/>
      </c>
      <c r="GC9" s="652">
        <f t="shared" si="31"/>
        <v>0</v>
      </c>
      <c r="GD9" s="611">
        <f>SUM(Jour1!GD9,Jour2!GD9,Jour3!GD9,Jour4!GD9)</f>
        <v>0</v>
      </c>
      <c r="GE9" s="651" t="str">
        <f>IFERROR(GD9/'Donnees de base'!AN9,"")</f>
        <v/>
      </c>
      <c r="GF9" s="611">
        <f>SUM(Jour1!GF9,Jour2!GF9,Jour3!GF9,Jour4!GF9)</f>
        <v>0</v>
      </c>
      <c r="GG9" s="653" t="str">
        <f>IFERROR(GF9/'Donnees de base'!AO9,"")</f>
        <v/>
      </c>
      <c r="GH9" s="611">
        <f>SUM(Jour1!GH9,Jour2!GH9,Jour3!GH9,Jour4!GH9)</f>
        <v>0</v>
      </c>
      <c r="GI9" s="651" t="str">
        <f>IFERROR(GH9/'Donnees de base'!AP9,"")</f>
        <v/>
      </c>
      <c r="GJ9" s="611">
        <f>SUM(Jour1!GJ9,Jour2!GJ9,Jour3!GJ9,Jour4!GJ9)</f>
        <v>0</v>
      </c>
      <c r="GK9" s="654" t="str">
        <f>IFERROR(GJ9/'Donnees de base'!AQ9,"")</f>
        <v/>
      </c>
      <c r="GL9" s="655">
        <f t="shared" si="32"/>
        <v>0</v>
      </c>
      <c r="GM9" s="617">
        <f>SUM(Jour1!GM9,Jour2!GM9,Jour3!GM9,Jour4!GM9)</f>
        <v>0</v>
      </c>
      <c r="GN9" s="653" t="str">
        <f>IFERROR(GM9/'Donnees de base'!AS9,"")</f>
        <v/>
      </c>
      <c r="GO9" s="611">
        <f>SUM(Jour1!GO9,Jour2!GO9,Jour3!GO9,Jour4!GO9)</f>
        <v>0</v>
      </c>
      <c r="GP9" s="653" t="str">
        <f>IFERROR(GO9/'Donnees de base'!AT9,"")</f>
        <v/>
      </c>
      <c r="GQ9" s="611">
        <f>SUM(Jour1!GQ9,Jour2!GQ9,Jour3!GQ9,Jour4!GQ9)</f>
        <v>0</v>
      </c>
      <c r="GR9" s="653" t="str">
        <f>IFERROR(GQ9/'Donnees de base'!AU9,"")</f>
        <v/>
      </c>
      <c r="GS9" s="611">
        <f>SUM(Jour1!GS9,Jour2!GS9,Jour3!GS9,Jour4!GS9)</f>
        <v>0</v>
      </c>
      <c r="GT9" s="653" t="str">
        <f>IFERROR(GS9/'Donnees de base'!AV9,"")</f>
        <v/>
      </c>
      <c r="GU9" s="611">
        <f>SUM(Jour1!GU9,Jour2!GU9,Jour3!GU9,Jour4!GU9)</f>
        <v>0</v>
      </c>
      <c r="GV9" s="653" t="str">
        <f>IFERROR(GU9/'Donnees de base'!AW9,"")</f>
        <v/>
      </c>
      <c r="GW9" s="652">
        <f t="shared" si="33"/>
        <v>0</v>
      </c>
      <c r="GX9" s="611">
        <f>SUM(Jour1!GX9,Jour2!GX9,Jour3!GX9,Jour4!GX9)</f>
        <v>0</v>
      </c>
      <c r="GY9" s="653" t="str">
        <f>IFERROR(GX9/'Donnees de base'!AX9,"")</f>
        <v/>
      </c>
      <c r="GZ9" s="611">
        <f>SUM(Jour1!GZ9,Jour2!GZ9,Jour3!GZ9,Jour4!GZ9)</f>
        <v>0</v>
      </c>
      <c r="HA9" s="653" t="str">
        <f>IFERROR(GZ9/'Donnees de base'!AY9,"")</f>
        <v/>
      </c>
      <c r="HB9" s="611">
        <f>SUM(Jour1!HB9,Jour2!HB9,Jour3!HB9,Jour4!HB9)</f>
        <v>0</v>
      </c>
      <c r="HC9" s="653" t="str">
        <f>IFERROR(HB9/'Donnees de base'!AZ9,"")</f>
        <v/>
      </c>
      <c r="HD9" s="652">
        <f t="shared" si="34"/>
        <v>0</v>
      </c>
      <c r="HE9" s="611">
        <f>SUM(Jour1!HE9,Jour2!HE9,Jour3!HE9,Jour4!HE9)</f>
        <v>0</v>
      </c>
      <c r="HF9" s="653" t="str">
        <f>IFERROR(HE9/'Donnees de base'!BA9,"")</f>
        <v/>
      </c>
      <c r="HG9" s="611">
        <f>SUM(Jour1!HG9,Jour2!HG9,Jour3!HG9,Jour4!HG9)</f>
        <v>0</v>
      </c>
      <c r="HH9" s="653" t="str">
        <f>IFERROR(HG9/'Donnees de base'!BB9,"")</f>
        <v/>
      </c>
      <c r="HI9" s="611">
        <f>SUM(Jour1!HI9,Jour2!HI9,Jour3!HI9,Jour4!HI9)</f>
        <v>0</v>
      </c>
      <c r="HJ9" s="653" t="str">
        <f>IFERROR(HI9/'Donnees de base'!BC9,"")</f>
        <v/>
      </c>
      <c r="HK9" s="652">
        <f t="shared" si="35"/>
        <v>0</v>
      </c>
      <c r="HL9" s="611">
        <f>SUM(Jour1!HL9,Jour2!HL9,Jour3!HL9,Jour4!HL9)</f>
        <v>0</v>
      </c>
      <c r="HM9" s="653" t="str">
        <f>IFERROR(HL9/'Donnees de base'!BD9,"")</f>
        <v/>
      </c>
      <c r="HN9" s="611">
        <f>SUM(Jour1!HN9,Jour2!HN9,Jour3!HN9,Jour4!HN9)</f>
        <v>0</v>
      </c>
      <c r="HO9" s="653" t="str">
        <f>IFERROR(HN9/'Donnees de base'!BE9,"")</f>
        <v/>
      </c>
      <c r="HP9" s="611">
        <f>SUM(Jour1!HP9,Jour2!HP9,Jour3!HP9,Jour4!HP9)</f>
        <v>0</v>
      </c>
      <c r="HQ9" s="653" t="str">
        <f>IFERROR(HP9/'Donnees de base'!BF9,"")</f>
        <v/>
      </c>
      <c r="HR9" s="611">
        <f>SUM(Jour1!HR9,Jour2!HR9,Jour3!HR9,Jour4!HR9)</f>
        <v>0</v>
      </c>
      <c r="HS9" s="656" t="str">
        <f>IFERROR(HR9/'Donnees de base'!BG9,"")</f>
        <v/>
      </c>
      <c r="HT9" s="655">
        <f t="shared" si="36"/>
        <v>0</v>
      </c>
      <c r="HU9" s="617">
        <f>SUM(Jour1!HU9,Jour2!HU9,Jour3!HU9,Jour4!HU9)</f>
        <v>0</v>
      </c>
      <c r="HV9" s="653" t="str">
        <f>IFERROR(HU9/'Donnees de base'!BI9,"")</f>
        <v/>
      </c>
      <c r="HW9" s="611">
        <f>SUM(Jour1!HW9,Jour2!HW9,Jour3!HW9,Jour4!HW9)</f>
        <v>0</v>
      </c>
      <c r="HX9" s="653" t="str">
        <f>IFERROR(HW9/'Donnees de base'!BJ9,"")</f>
        <v/>
      </c>
      <c r="HY9" s="611">
        <f>SUM(Jour1!HY9,Jour2!HY9,Jour3!HY9,Jour4!HY9)</f>
        <v>0</v>
      </c>
      <c r="HZ9" s="653" t="str">
        <f>IFERROR(HY9/'Donnees de base'!BK9,"")</f>
        <v/>
      </c>
      <c r="IA9" s="611">
        <f>SUM(Jour1!IA9,Jour2!IA9,Jour3!IA9,Jour4!IA9)</f>
        <v>0</v>
      </c>
      <c r="IB9" s="653" t="str">
        <f>IFERROR(IA9/'Donnees de base'!BL9,"")</f>
        <v/>
      </c>
      <c r="IC9" s="611">
        <f>SUM(Jour1!IC9,Jour2!IC9,Jour3!IC9,Jour4!IC9)</f>
        <v>0</v>
      </c>
      <c r="ID9" s="653" t="str">
        <f>IFERROR(IC9/'Donnees de base'!BM9,"")</f>
        <v/>
      </c>
      <c r="IE9" s="652">
        <f t="shared" si="37"/>
        <v>0</v>
      </c>
      <c r="IF9" s="611">
        <f>SUM(Jour1!IF9,Jour2!IF9,Jour3!IF9,Jour4!IF9)</f>
        <v>0</v>
      </c>
      <c r="IG9" s="653" t="str">
        <f>IFERROR(IF9/'Donnees de base'!BN9,"")</f>
        <v/>
      </c>
      <c r="IH9" s="611">
        <f>SUM(Jour1!IH9,Jour2!IH9,Jour3!IH9,Jour4!IH9)</f>
        <v>0</v>
      </c>
      <c r="II9" s="653" t="str">
        <f>IFERROR(IH9/'Donnees de base'!BO9,"")</f>
        <v/>
      </c>
      <c r="IJ9" s="611">
        <f>SUM(Jour1!IJ9,Jour2!IJ9,Jour3!IJ9,Jour4!IJ9)</f>
        <v>0</v>
      </c>
      <c r="IK9" s="653" t="str">
        <f>IFERROR(IJ9/'Donnees de base'!BP9,"")</f>
        <v/>
      </c>
      <c r="IL9" s="652">
        <f t="shared" si="38"/>
        <v>0</v>
      </c>
      <c r="IM9" s="611">
        <f>SUM(Jour1!IM9,Jour2!IM9,Jour3!IM9,Jour4!IM9)</f>
        <v>0</v>
      </c>
      <c r="IN9" s="653" t="str">
        <f>IFERROR(IM9/'Donnees de base'!BQ9,"")</f>
        <v/>
      </c>
      <c r="IO9" s="611">
        <f>SUM(Jour1!IO9,Jour2!IO9,Jour3!IO9,Jour4!IO9)</f>
        <v>0</v>
      </c>
      <c r="IP9" s="653" t="str">
        <f>IFERROR(IO9/'Donnees de base'!BR9,"")</f>
        <v/>
      </c>
      <c r="IQ9" s="611">
        <f>SUM(Jour1!IQ9,Jour2!IQ9,Jour3!IQ9,Jour4!IQ9)</f>
        <v>0</v>
      </c>
      <c r="IR9" s="653" t="str">
        <f>IFERROR(IQ9/'Donnees de base'!BS9,"")</f>
        <v/>
      </c>
      <c r="IS9" s="652">
        <f t="shared" si="39"/>
        <v>0</v>
      </c>
      <c r="IT9" s="611">
        <f>SUM(Jour1!IT9,Jour2!IT9,Jour3!IT9,Jour4!IT9)</f>
        <v>0</v>
      </c>
      <c r="IU9" s="653" t="str">
        <f>IFERROR(IT9/'Donnees de base'!BT9,"")</f>
        <v/>
      </c>
      <c r="IV9" s="611">
        <f>SUM(Jour1!IV9,Jour2!IV9,Jour3!IV9,Jour4!IV9)</f>
        <v>0</v>
      </c>
      <c r="IW9" s="653" t="str">
        <f>IFERROR(IV9/'Donnees de base'!BU9,"")</f>
        <v/>
      </c>
      <c r="IX9" s="611">
        <f>SUM(Jour1!IX9,Jour2!IX9,Jour3!IX9,Jour4!IX9)</f>
        <v>0</v>
      </c>
      <c r="IY9" s="653" t="str">
        <f>IFERROR(IX9/'Donnees de base'!BV9,"")</f>
        <v/>
      </c>
      <c r="IZ9" s="611">
        <f>SUM(Jour1!IZ9,Jour2!IZ9,Jour3!IZ9,Jour4!IZ9)</f>
        <v>0</v>
      </c>
      <c r="JA9" s="656" t="str">
        <f>IFERROR(IZ9/'Donnees de base'!BW9,"")</f>
        <v/>
      </c>
      <c r="JB9" s="655">
        <f t="shared" si="40"/>
        <v>0</v>
      </c>
      <c r="JC9" s="617">
        <f>SUM(Jour1!JC9,Jour2!JC9,Jour3!JC9,Jour4!JC9)</f>
        <v>0</v>
      </c>
      <c r="JD9" s="653" t="str">
        <f>IFERROR(JC9/'Donnees de base'!BY9,"")</f>
        <v/>
      </c>
      <c r="JE9" s="611">
        <f>SUM(Jour1!JE9,Jour2!JE9,Jour3!JE9,Jour4!JE9)</f>
        <v>0</v>
      </c>
      <c r="JF9" s="611">
        <f>SUM(Jour1!JF9,Jour2!JF9,Jour3!JF9,Jour4!JF9)</f>
        <v>0</v>
      </c>
      <c r="JG9" s="611">
        <f>SUM(Jour1!JG9,Jour2!JG9,Jour3!JG9,Jour4!JG9)</f>
        <v>0</v>
      </c>
      <c r="JH9" s="611">
        <f>SUM(Jour1!JH9,Jour2!JH9,Jour3!JH9,Jour4!JH9)</f>
        <v>0</v>
      </c>
      <c r="JI9" s="613">
        <f t="shared" si="41"/>
        <v>0</v>
      </c>
      <c r="JJ9" s="656" t="str">
        <f>IFERROR(JI9/('Donnees de base'!CD9-'Donnees de base'!BY9),"")</f>
        <v/>
      </c>
      <c r="JK9" s="655">
        <f t="shared" si="42"/>
        <v>0</v>
      </c>
    </row>
    <row r="10" spans="1:271" ht="15.4">
      <c r="A10" s="542" t="str">
        <f>IF('Donnees de base'!A10="","",'Donnees de base'!A10)</f>
        <v>COUP</v>
      </c>
      <c r="B10" s="543" t="str">
        <f>IF('Donnees de base'!B10="","",'Donnees de base'!B10)</f>
        <v>GPEI</v>
      </c>
      <c r="C10" s="543" t="str">
        <f>IF('Donnees de base'!C10="","",'Donnees de base'!C10)</f>
        <v>DATA</v>
      </c>
      <c r="D10" s="543" t="str">
        <f>IF('Donnees de base'!D10="","",'Donnees de base'!D10)</f>
        <v/>
      </c>
      <c r="E10" s="544" t="str">
        <f>IF('Donnees de base'!H10="","",'Donnees de base'!H10)</f>
        <v/>
      </c>
      <c r="F10" s="606">
        <v>0</v>
      </c>
      <c r="G10" s="607">
        <f>SUM('J(-3)'!G10,'J(-2)'!G10,'J(-1)'!G10,Jour1!G10,Jour2!G10,Jour3!G10,Jour4!G10)</f>
        <v>0</v>
      </c>
      <c r="H10" s="608" t="str">
        <f>IF('Donnees de base'!Y10="","",'Donnees de base'!Y10*5)</f>
        <v/>
      </c>
      <c r="I10" s="609">
        <f>SUM('J(-3)'!I10,'J(-2)'!I10,'J(-1)'!I10,Jour1!I10,Jour2!I10)</f>
        <v>0</v>
      </c>
      <c r="J10" s="610">
        <f t="shared" si="0"/>
        <v>0</v>
      </c>
      <c r="K10" s="611">
        <f>SUM('J(-3)'!K10,'J(-2)'!K10,'J(-1)'!K10,Jour1!K10,Jour2!K10,Jour3!K10,Jour4!K10)</f>
        <v>0</v>
      </c>
      <c r="L10" s="609">
        <f>SUM('J(-3)'!L10,'J(-2)'!L10,'J(-1)'!L10,Jour1!L10,Jour2!L10,Jour3!L10,Jour4!L10)</f>
        <v>0</v>
      </c>
      <c r="M10" s="610">
        <f t="shared" si="1"/>
        <v>0</v>
      </c>
      <c r="N10" s="611">
        <f>SUM('J(-3)'!N10,'J(-2)'!N10,'J(-1)'!N10,Jour1!N10,Jour2!N10,Jour3!N10,Jour4!N10)</f>
        <v>0</v>
      </c>
      <c r="O10" s="611">
        <f>SUM('J(-3)'!O10,'J(-2)'!O10,'J(-1)'!O10,Jour1!O10,Jour2!O10,Jour3!O10,Jour4!O10)</f>
        <v>0</v>
      </c>
      <c r="P10" s="612">
        <f t="shared" si="2"/>
        <v>0</v>
      </c>
      <c r="Q10" s="611">
        <f>SUM('J(-3)'!Q10,'J(-2)'!Q10,'J(-1)'!Q10,Jour1!Q10,Jour2!Q10,Jour3!Q10,Jour4!Q10)</f>
        <v>0</v>
      </c>
      <c r="R10" s="611">
        <f>SUM('J(-3)'!R10,'J(-2)'!R10,'J(-1)'!R10,Jour1!R10,Jour2!R10,Jour3!R10,Jour4!R10)</f>
        <v>0</v>
      </c>
      <c r="S10" s="612">
        <f t="shared" si="3"/>
        <v>0</v>
      </c>
      <c r="T10" s="613">
        <f t="shared" ref="T10:U10" si="63">SUM(N10,Q10)</f>
        <v>0</v>
      </c>
      <c r="U10" s="613">
        <f t="shared" si="63"/>
        <v>0</v>
      </c>
      <c r="V10" s="612">
        <f t="shared" si="5"/>
        <v>0</v>
      </c>
      <c r="W10" s="611">
        <f>SUM('J(-3)'!W10,'J(-2)'!W10,'J(-1)'!W10,Jour1!W10,Jour2!W10,Jour3!W10,Jour4!W10)</f>
        <v>0</v>
      </c>
      <c r="X10" s="607">
        <f>SUM('J(-3)'!X10,'J(-2)'!X10,'J(-1)'!X10,Jour1!X10,Jour2!X10,Jour3!X10,Jour4!X10)</f>
        <v>0</v>
      </c>
      <c r="Y10" s="614">
        <f>SUM('J(-3)'!Y10,'J(-2)'!Y10,'J(-1)'!Y10,Jour1!Y10,Jour2!Y10,Jour3!Y10,Jour4!Y10)</f>
        <v>0</v>
      </c>
      <c r="Z10" s="615">
        <f>SUM('J(-3)'!Z10,'J(-2)'!Z10,'J(-1)'!Z10,Jour1!Z10,Jour2!Z10,Jour3!Z10,Jour4!Z10)</f>
        <v>0</v>
      </c>
      <c r="AA10" s="615">
        <f>SUM('J(-3)'!AA10,'J(-2)'!AA10,'J(-1)'!AA10,Jour1!AA10,Jour2!AA10,Jour3!AA10,Jour4!AA10)</f>
        <v>0</v>
      </c>
      <c r="AB10" s="615">
        <f>SUM('J(-3)'!AB10,'J(-2)'!AB10,'J(-1)'!AB10,Jour1!AB10,Jour2!AB10,Jour3!AB10,Jour4!AB10)</f>
        <v>0</v>
      </c>
      <c r="AC10" s="616">
        <f>SUM('J(-3)'!AC10,'J(-2)'!AC10,'J(-1)'!AC10,Jour1!AC10,Jour2!AC10,Jour3!AC10,Jour4!AC10)</f>
        <v>0</v>
      </c>
      <c r="AD10" s="617">
        <f>SUM('J(-3)'!AD10,'J(-2)'!AD10,'J(-1)'!AD10,Jour1!AD10,Jour2!AD10,Jour3!AD10,Jour4!AD10)</f>
        <v>0</v>
      </c>
      <c r="AE10" s="607">
        <f>SUM('J(-3)'!AE10,'J(-2)'!AE10,'J(-1)'!AE10,Jour1!AE10,Jour2!AE10,Jour3!AE10,Jour4!AE10)</f>
        <v>0</v>
      </c>
      <c r="AF10" s="618">
        <f>SUM('J(-3)'!AF10,'J(-2)'!AF10,'J(-1)'!AF10,Jour1!AF10,Jour2!AF10,Jour3!AF10,Jour4!AF10)</f>
        <v>0</v>
      </c>
      <c r="AG10" s="611">
        <f>SUM('J(-3)'!AG10,'J(-2)'!AG10,'J(-1)'!AG10,Jour1!AG10,Jour2!AG10,Jour3!AG10,Jour4!AG10)</f>
        <v>0</v>
      </c>
      <c r="AH10" s="611">
        <f>SUM('J(-3)'!AH10,'J(-2)'!AH10,'J(-1)'!AH10,Jour1!AH10,Jour2!AH10,Jour3!AH10,Jour4!AH10)</f>
        <v>0</v>
      </c>
      <c r="AI10" s="611">
        <f>SUM('J(-3)'!AI10,'J(-2)'!AI10,'J(-1)'!AI10,Jour1!AI10,Jour2!AI10,Jour3!AI10,Jour4!AI10)</f>
        <v>0</v>
      </c>
      <c r="AJ10" s="611">
        <f>SUM('J(-3)'!AJ10,'J(-2)'!AJ10,'J(-1)'!AJ10,Jour1!AJ10,Jour2!AJ10,Jour3!AJ10,Jour4!AJ10)</f>
        <v>0</v>
      </c>
      <c r="AK10" s="611">
        <f>SUM('J(-3)'!AK10,'J(-2)'!AK10,'J(-1)'!AK10,Jour1!AK10,Jour2!AK10,Jour3!AK10,Jour4!AK10)</f>
        <v>0</v>
      </c>
      <c r="AL10" s="611">
        <f>SUM('J(-3)'!AL10,'J(-2)'!AL10,'J(-1)'!AL10,Jour1!AL10,Jour2!AL10,Jour3!AL10,Jour4!AL10)</f>
        <v>0</v>
      </c>
      <c r="AM10" s="611">
        <f>SUM('J(-3)'!AM10,'J(-2)'!AM10,'J(-1)'!AM10,Jour1!AM10,Jour2!AM10,Jour3!AM10,Jour4!AM10)</f>
        <v>0</v>
      </c>
      <c r="AN10" s="609">
        <f>SUM('J(-3)'!AN10,'J(-2)'!AN10,'J(-1)'!AN10,Jour1!AN10,Jour2!AN10,Jour3!AN10,Jour4!AN10)</f>
        <v>0</v>
      </c>
      <c r="AO10" s="617">
        <f>SUM('J(-3)'!AO10,'J(-2)'!AO10,'J(-1)'!AO10,Jour1!AO10,Jour2!AO10,Jour3!AO10,Jour4!AO10)</f>
        <v>0</v>
      </c>
      <c r="AP10" s="611">
        <f>SUM('J(-3)'!AP10,'J(-2)'!AP10,'J(-1)'!AP10,Jour1!AP10,Jour2!AP10,Jour3!AP10,Jour4!AP10)</f>
        <v>0</v>
      </c>
      <c r="AQ10" s="611">
        <f>SUM('J(-3)'!AQ10,'J(-2)'!AQ10,'J(-1)'!AQ10,Jour1!AQ10,Jour2!AQ10,Jour3!AQ10,Jour4!AQ10)</f>
        <v>0</v>
      </c>
      <c r="AR10" s="611">
        <f>SUM('J(-3)'!AR10,'J(-2)'!AR10,'J(-1)'!AR10,Jour1!AR10,Jour2!AR10,Jour3!AR10,Jour4!AR10)</f>
        <v>0</v>
      </c>
      <c r="AS10" s="611">
        <f>SUM('J(-3)'!AS10,'J(-2)'!AS10,'J(-1)'!AS10,Jour1!AS10,Jour2!AS10,Jour3!AS10,Jour4!AS10)</f>
        <v>0</v>
      </c>
      <c r="AT10" s="611">
        <f>SUM('J(-3)'!AT10,'J(-2)'!AT10,'J(-1)'!AT10,Jour1!AT10,Jour2!AT10,Jour3!AT10,Jour4!AT10)</f>
        <v>0</v>
      </c>
      <c r="AU10" s="611">
        <f>SUM('J(-3)'!AU10,'J(-2)'!AU10,'J(-1)'!AU10,Jour1!AU10,Jour2!AU10,Jour3!AU10,Jour4!AU10)</f>
        <v>0</v>
      </c>
      <c r="AV10" s="611">
        <f>SUM('J(-3)'!AV10,'J(-2)'!AV10,'J(-1)'!AV10,Jour1!AV10,Jour2!AV10,Jour3!AV10,Jour4!AV10)</f>
        <v>0</v>
      </c>
      <c r="AW10" s="607">
        <f>SUM('J(-3)'!AW10,'J(-2)'!AW10,'J(-1)'!AW10,Jour1!AW10,Jour2!AW10,Jour3!AW10,Jour4!AW10)</f>
        <v>0</v>
      </c>
      <c r="AX10" s="618">
        <f>SUM('J(-3)'!AX10,'J(-2)'!AX10,'J(-1)'!AX10,Jour1!AX10,Jour2!AX10,Jour3!AX10,Jour4!AX10)</f>
        <v>0</v>
      </c>
      <c r="AY10" s="611">
        <f>SUM('J(-3)'!AY10,'J(-2)'!AY10,'J(-1)'!AY10,Jour1!AY10,Jour2!AY10,Jour3!AY10,Jour4!AY10)</f>
        <v>0</v>
      </c>
      <c r="AZ10" s="611">
        <f>SUM('J(-3)'!AZ10,'J(-2)'!AZ10,'J(-1)'!AZ10,Jour1!AZ10,Jour2!AZ10,Jour3!AZ10,Jour4!AZ10)</f>
        <v>0</v>
      </c>
      <c r="BA10" s="611">
        <f>SUM('J(-3)'!BA10,'J(-2)'!BA10,'J(-1)'!BA10,Jour1!BA10,Jour2!BA10,Jour3!BA10,Jour4!BA10)</f>
        <v>0</v>
      </c>
      <c r="BB10" s="611">
        <f>SUM('J(-3)'!BB10,'J(-2)'!BB10,'J(-1)'!BB10,Jour1!BB10,Jour2!BB10,Jour3!BB10,Jour4!BB10)</f>
        <v>0</v>
      </c>
      <c r="BC10" s="611">
        <f>SUM('J(-3)'!BC10,'J(-2)'!BC10,'J(-1)'!BC10,Jour1!BC10,Jour2!BC10,Jour3!BC10,Jour4!BC10)</f>
        <v>0</v>
      </c>
      <c r="BD10" s="611">
        <f>SUM('J(-3)'!BD10,'J(-2)'!BD10,'J(-1)'!BD10,Jour1!BD10,Jour2!BD10,Jour3!BD10,Jour4!BD10)</f>
        <v>0</v>
      </c>
      <c r="BE10" s="611">
        <f>SUM('J(-3)'!BE10,'J(-2)'!BE10,'J(-1)'!BE10,Jour1!BE10,Jour2!BE10,Jour3!BE10,Jour4!BE10)</f>
        <v>0</v>
      </c>
      <c r="BF10" s="611">
        <f>SUM('J(-3)'!BF10,'J(-2)'!BF10,'J(-1)'!BF10,Jour1!BF10,Jour2!BF10,Jour3!BF10,Jour4!BF10)</f>
        <v>0</v>
      </c>
      <c r="BG10" s="611">
        <f>SUM('J(-3)'!BG10,'J(-2)'!BG10,'J(-1)'!BG10,Jour1!BG10,Jour2!BG10,Jour3!BG10,Jour4!BG10)</f>
        <v>0</v>
      </c>
      <c r="BH10" s="611">
        <f>SUM('J(-3)'!BH10,'J(-2)'!BH10,'J(-1)'!BH10,Jour1!BH10,Jour2!BH10,Jour3!BH10,Jour4!BH10)</f>
        <v>0</v>
      </c>
      <c r="BI10" s="609">
        <f>SUM('J(-3)'!BI10,'J(-2)'!BI10,'J(-1)'!BI10,Jour1!BI10,Jour2!BI10,Jour3!BI10,Jour4!BI10)</f>
        <v>0</v>
      </c>
      <c r="BJ10" s="617">
        <f>SUM('J(-3)'!BJ10,'J(-2)'!BJ10,'J(-1)'!BJ10,Jour1!BJ10,Jour2!BJ10,Jour3!BJ10,Jour4!BJ10)</f>
        <v>0</v>
      </c>
      <c r="BK10" s="607">
        <f>SUM('J(-3)'!BK10,'J(-2)'!BK10,'J(-1)'!BK10,Jour1!BK10,Jour2!BK10,Jour3!BK10,Jour4!BK10)</f>
        <v>0</v>
      </c>
      <c r="BL10" s="619" t="str">
        <f t="shared" si="6"/>
        <v/>
      </c>
      <c r="BM10" s="620" t="str">
        <f t="shared" si="7"/>
        <v/>
      </c>
      <c r="BN10" s="620" t="str">
        <f>IFERROR(K10/('Donnees de base'!M10*0.48),"")</f>
        <v/>
      </c>
      <c r="BO10" s="620" t="str">
        <f>IFERROR(L10/('Donnees de base'!M10*0.52),"")</f>
        <v/>
      </c>
      <c r="BP10" s="620" t="str">
        <f>IFERROR(T10/('Donnees de base'!K10*0.48),"")</f>
        <v/>
      </c>
      <c r="BQ10" s="620" t="str">
        <f>IFERROR(U10/('Donnees de base'!K10*0.52),"")</f>
        <v/>
      </c>
      <c r="BR10" s="620" t="str">
        <f>IFERROR(W10/('Donnees de base'!L10*0.48),"")</f>
        <v/>
      </c>
      <c r="BS10" s="620" t="str">
        <f>IFERROR(X10/('Donnees de base'!L10*0.52),"")</f>
        <v/>
      </c>
      <c r="BT10" s="621" t="s">
        <v>309</v>
      </c>
      <c r="BU10" s="621" t="s">
        <v>309</v>
      </c>
      <c r="BV10" s="620" t="s">
        <v>309</v>
      </c>
      <c r="BW10" s="620" t="s">
        <v>309</v>
      </c>
      <c r="BX10" s="620" t="s">
        <v>309</v>
      </c>
      <c r="BY10" s="620" t="s">
        <v>309</v>
      </c>
      <c r="BZ10" s="620" t="s">
        <v>309</v>
      </c>
      <c r="CA10" s="620" t="s">
        <v>309</v>
      </c>
      <c r="CB10" s="620" t="s">
        <v>309</v>
      </c>
      <c r="CC10" s="620" t="s">
        <v>309</v>
      </c>
      <c r="CD10" s="620" t="str">
        <f>IFERROR(AN10/('Donnees de base'!M10*0.48),"")</f>
        <v/>
      </c>
      <c r="CE10" s="620" t="s">
        <v>309</v>
      </c>
      <c r="CF10" s="620" t="s">
        <v>309</v>
      </c>
      <c r="CG10" s="620" t="s">
        <v>309</v>
      </c>
      <c r="CH10" s="622" t="s">
        <v>309</v>
      </c>
      <c r="CI10" s="562"/>
      <c r="CJ10" s="563" t="str">
        <f>IF('Donnees de base'!C10="","",'Donnees de base'!C10)</f>
        <v>DATA</v>
      </c>
      <c r="CK10" s="563" t="str">
        <f>IF('Donnees de base'!D10="","",'Donnees de base'!D10)</f>
        <v/>
      </c>
      <c r="CL10" s="552">
        <f>IF('Donnees de base'!G10="","",'Donnees de base'!G10*3)</f>
        <v>0</v>
      </c>
      <c r="CM10" s="550">
        <f>SUM(Jour1!CM10,Jour2!CM10,Jour3!CM10)</f>
        <v>0</v>
      </c>
      <c r="CN10" s="623" t="s">
        <v>309</v>
      </c>
      <c r="CO10" s="565">
        <f>IF('Donnees de base'!K10="","",'Donnees de base'!K10)</f>
        <v>0</v>
      </c>
      <c r="CP10" s="624">
        <f>SUM('J(-3)'!CP10,'J(-2)'!CP10,'J(-1)'!CP10,Jour1!CP10,Jour2!CP10,Jour3!CP10,Jour4!CP10)</f>
        <v>0</v>
      </c>
      <c r="CQ10" s="615">
        <f>SUM('J(-3)'!CQ10,'J(-2)'!CQ10,'J(-1)'!CQ10,Jour1!CQ10,Jour2!CQ10,Jour3!CQ10,Jour4!CQ10)</f>
        <v>0</v>
      </c>
      <c r="CR10" s="615">
        <f>SUM('J(-3)'!CR10,'J(-2)'!CR10,'J(-1)'!CR10,Jour1!CR10,Jour2!CR10,Jour3!CR10,Jour4!CR10)</f>
        <v>0</v>
      </c>
      <c r="CS10" s="625">
        <f>SUM('J(-3)'!CS10,'J(-2)'!CS10,'J(-1)'!CS10,Jour1!CS10,Jour2!CS10,Jour3!CS10,Jour4!CS10)</f>
        <v>0</v>
      </c>
      <c r="CT10" s="626">
        <f t="shared" si="8"/>
        <v>0</v>
      </c>
      <c r="CU10" s="613">
        <f t="shared" si="9"/>
        <v>0</v>
      </c>
      <c r="CV10" s="627">
        <f t="shared" si="10"/>
        <v>0</v>
      </c>
      <c r="CW10" s="624">
        <f>SUM(Jour1!CW10,Jour2!CW10,Jour3!CW10,Jour4!CW10)</f>
        <v>0</v>
      </c>
      <c r="CX10" s="615">
        <f>SUM(Jour1!CX10,Jour2!CX10,Jour3!CX10,Jour4!CX10)</f>
        <v>0</v>
      </c>
      <c r="CY10" s="615">
        <f>SUM(Jour1!CY10,Jour2!CY10,Jour3!CY10,Jour4!CY10)</f>
        <v>0</v>
      </c>
      <c r="CZ10" s="650">
        <f>SUM(Jour1!CZ10,Jour2!CZ10,Jour3!CZ10,Jour4!CZ10)</f>
        <v>0</v>
      </c>
      <c r="DA10" s="626">
        <f t="shared" si="11"/>
        <v>0</v>
      </c>
      <c r="DB10" s="613">
        <f t="shared" si="12"/>
        <v>0</v>
      </c>
      <c r="DC10" s="627">
        <f t="shared" si="13"/>
        <v>0</v>
      </c>
      <c r="DD10" s="614">
        <f>SUM(Jour1!DD10,Jour2!DD10,Jour3!DD10,Jour4!DD10)</f>
        <v>0</v>
      </c>
      <c r="DE10" s="615">
        <f>SUM(Jour1!DE10,Jour2!DE10,Jour3!DE10,Jour4!DE10)</f>
        <v>0</v>
      </c>
      <c r="DF10" s="615">
        <f>SUM(Jour1!DF10,Jour2!DF10,Jour3!DF10,Jour4!DF10)</f>
        <v>0</v>
      </c>
      <c r="DG10" s="616">
        <f>SUM(Jour1!DG10,Jour2!DG10,Jour3!DG10,Jour4!DG10)</f>
        <v>0</v>
      </c>
      <c r="DH10" s="626">
        <f t="shared" si="14"/>
        <v>0</v>
      </c>
      <c r="DI10" s="613">
        <f t="shared" si="15"/>
        <v>0</v>
      </c>
      <c r="DJ10" s="627">
        <f t="shared" si="16"/>
        <v>0</v>
      </c>
      <c r="DK10" s="624">
        <f>SUM(Jour1!DK10,Jour2!DK10,Jour3!DK10,Jour4!DK10)</f>
        <v>0</v>
      </c>
      <c r="DL10" s="615">
        <f>SUM(Jour1!DL10,Jour2!DL10,Jour3!DL10,Jour4!DL10)</f>
        <v>0</v>
      </c>
      <c r="DM10" s="615">
        <f>SUM(Jour1!DM10,Jour2!DM10,Jour3!DM10,Jour4!DM10)</f>
        <v>0</v>
      </c>
      <c r="DN10" s="650">
        <f>SUM(Jour1!DN10,Jour2!DN10,Jour3!DN10,Jour4!DN10)</f>
        <v>0</v>
      </c>
      <c r="DO10" s="567">
        <f t="shared" si="17"/>
        <v>0</v>
      </c>
      <c r="DP10" s="552">
        <f t="shared" si="18"/>
        <v>0</v>
      </c>
      <c r="DQ10" s="568">
        <f t="shared" si="19"/>
        <v>0</v>
      </c>
      <c r="DR10" s="631">
        <f t="shared" ref="DR10:DS10" si="64">SUM(CT10,DH10)</f>
        <v>0</v>
      </c>
      <c r="DS10" s="632">
        <f t="shared" si="64"/>
        <v>0</v>
      </c>
      <c r="DT10" s="633">
        <f t="shared" si="21"/>
        <v>0</v>
      </c>
      <c r="DU10" s="634">
        <f t="shared" ref="DU10:DV10" si="65">SUM(DA10,DO10)</f>
        <v>0</v>
      </c>
      <c r="DV10" s="632">
        <f t="shared" si="65"/>
        <v>0</v>
      </c>
      <c r="DW10" s="635">
        <f t="shared" si="23"/>
        <v>0</v>
      </c>
      <c r="DX10" s="636">
        <f t="shared" ref="DX10:DY10" si="66">SUM(CP10,CR10,CW10,CY10,DD10,DF10,DK10,DM10)</f>
        <v>0</v>
      </c>
      <c r="DY10" s="573">
        <f t="shared" si="66"/>
        <v>0</v>
      </c>
      <c r="DZ10" s="576">
        <f t="shared" si="25"/>
        <v>0</v>
      </c>
      <c r="EA10" s="659">
        <f>SUM(Jour1!EA10,Jour2!EA10,Jour3!EA10,Jour4!EA10)</f>
        <v>0</v>
      </c>
      <c r="EB10" s="660">
        <f>SUM(Jour1!EB10,Jour2!EB10,Jour3!EB10,Jour4!EB10)</f>
        <v>0</v>
      </c>
      <c r="EC10" s="661">
        <f>SUM(Jour1!EC10,Jour2!EC10,Jour3!EC10,Jour4!EC10)</f>
        <v>0</v>
      </c>
      <c r="ED10" s="658">
        <f>SUM(Jour1!ED10,Jour2!ED10,Jour3!ED10,Jour4!ED10)</f>
        <v>0</v>
      </c>
      <c r="EE10" s="641">
        <f t="shared" si="26"/>
        <v>0</v>
      </c>
      <c r="EF10" s="642">
        <f>SUM(Jour1!EF10,Jour2!EF10,Jour3!EF10)</f>
        <v>0</v>
      </c>
      <c r="EG10" s="643" t="str">
        <f>IFERROR(EF10/('Donnees de base'!E10*3),"")</f>
        <v/>
      </c>
      <c r="EH10" s="644">
        <f>SUM(Jour1!EH10,Jour2!EH10,Jour3!EH10)</f>
        <v>0</v>
      </c>
      <c r="EI10" s="645" t="str">
        <f>IFERROR(EH10/('Donnees de base'!F10*3),"")</f>
        <v/>
      </c>
      <c r="EJ10" s="586">
        <f t="shared" si="27"/>
        <v>0</v>
      </c>
      <c r="EK10" s="587" t="str">
        <f>IFERROR(EJ10/('Donnees de base'!G10*3),"")</f>
        <v/>
      </c>
      <c r="EL10" s="646" t="str">
        <f>IFERROR(DZ10/'Donnees de base'!K10,"")</f>
        <v/>
      </c>
      <c r="EM10" s="647" t="str">
        <f>IFERROR(DZ10/'Donnees de base'!P10,"")</f>
        <v/>
      </c>
      <c r="EN10" s="648" t="str">
        <f>IFERROR(DZ10/'Donnees de base'!T10,"")</f>
        <v/>
      </c>
      <c r="EO10" s="649" t="str">
        <f>IFERROR(EE10/'Donnees de base'!L10,"")</f>
        <v/>
      </c>
      <c r="EP10" s="592" t="str">
        <f>IFERROR(EJ10/('Donnees de base'!K10+'Donnees de base'!L10),"")</f>
        <v/>
      </c>
      <c r="EQ10" s="593">
        <f>SUM(Jour1!EQ10,Jour2!EQ10,Jour3!EQ10,Jour4!EQ10)</f>
        <v>0</v>
      </c>
      <c r="ER10" s="594"/>
      <c r="ES10" s="595">
        <f t="shared" si="28"/>
        <v>0</v>
      </c>
      <c r="ET10" s="550">
        <f>SUM(Jour1!ET10,Jour2!ET10,Jour3!ET10,Jour4!ET10)</f>
        <v>0</v>
      </c>
      <c r="EU10" s="550">
        <f>SUM(Jour1!EU10,Jour2!EU10,Jour3!EU10,Jour4!EU10)</f>
        <v>0</v>
      </c>
      <c r="EV10" s="596" t="str">
        <f>IFERROR((((ET10+EU10)*'Donnees de base'!$X$49)-(DZ10+EE10))/((ET10+EU10)*'Donnees de base'!$X$49),"")</f>
        <v/>
      </c>
      <c r="EW10" s="597">
        <f>IFERROR(('Donnees de base'!V10)-(ET10+EU10),"")</f>
        <v>0</v>
      </c>
      <c r="EX10" s="614">
        <f>SUM(Jour1!EX10,Jour2!EX10,Jour3!EX10,Jour4!EX10)</f>
        <v>0</v>
      </c>
      <c r="EY10" s="615">
        <f>SUM(Jour1!EY10,Jour2!EY10,Jour3!EY10,Jour4!EY10)</f>
        <v>0</v>
      </c>
      <c r="EZ10" s="615">
        <f>SUM(Jour1!EZ10,Jour2!EZ10,Jour3!EZ10,Jour4!EZ10)</f>
        <v>0</v>
      </c>
      <c r="FA10" s="616">
        <f>SUM(Jour1!FA10,Jour2!FA10,Jour3!FA10,Jour4!FA10)</f>
        <v>0</v>
      </c>
      <c r="FB10" s="624">
        <f>SUM(Jour1!FB10,Jour2!FB10,Jour3!FB10,Jour4!FB10)</f>
        <v>0</v>
      </c>
      <c r="FC10" s="615">
        <f>SUM(Jour1!FC10,Jour2!FC10,Jour3!FC10,Jour4!FC10)</f>
        <v>0</v>
      </c>
      <c r="FD10" s="650">
        <f>SUM(Jour1!FD10,Jour2!FD10,Jour3!FD10,Jour4!FD10)</f>
        <v>0</v>
      </c>
      <c r="FE10" s="618">
        <f>SUM(Jour1!FE10,Jour2!FE10,Jour3!FE10,Jour4!FE10)</f>
        <v>0</v>
      </c>
      <c r="FF10" s="651" t="str">
        <f>IFERROR(FE10/'Donnees de base'!AC10,"")</f>
        <v/>
      </c>
      <c r="FG10" s="611">
        <f>SUM(Jour1!FG10,Jour2!FG10,Jour3!FG10,Jour4!FG10)</f>
        <v>0</v>
      </c>
      <c r="FH10" s="651" t="str">
        <f>IFERROR(FG10/'Donnees de base'!AD10,"")</f>
        <v/>
      </c>
      <c r="FI10" s="611">
        <f>SUM(Jour1!FI10,Jour2!FI10,Jour3!FI10,Jour4!FI10)</f>
        <v>0</v>
      </c>
      <c r="FJ10" s="651" t="str">
        <f>IFERROR(FI10/'Donnees de base'!AE10,"")</f>
        <v/>
      </c>
      <c r="FK10" s="611">
        <f>SUM(Jour1!FK10,Jour2!FK10,Jour3!FK10,Jour4!FK10)</f>
        <v>0</v>
      </c>
      <c r="FL10" s="651" t="str">
        <f>IFERROR(FK10/'Donnees de base'!AF10,"")</f>
        <v/>
      </c>
      <c r="FM10" s="611">
        <f>SUM(Jour1!FM10,Jour2!FM10,Jour3!FM10,Jour4!FM10)</f>
        <v>0</v>
      </c>
      <c r="FN10" s="651" t="str">
        <f>IFERROR(FM10/'Donnees de base'!AG10,"")</f>
        <v/>
      </c>
      <c r="FO10" s="652">
        <f t="shared" si="29"/>
        <v>0</v>
      </c>
      <c r="FP10" s="611">
        <f>SUM(Jour1!FP10,Jour2!FP10,Jour3!FP10,Jour4!FP10)</f>
        <v>0</v>
      </c>
      <c r="FQ10" s="651" t="str">
        <f>IFERROR(FP10/'Donnees de base'!AH10,"")</f>
        <v/>
      </c>
      <c r="FR10" s="611">
        <f>SUM(Jour1!FR10,Jour2!FR10,Jour3!FR10,Jour4!FR10)</f>
        <v>0</v>
      </c>
      <c r="FS10" s="651" t="str">
        <f>IFERROR(FR10/'Donnees de base'!AI10,"")</f>
        <v/>
      </c>
      <c r="FT10" s="611">
        <f>SUM(Jour1!FT10,Jour2!FT10,Jour3!FT10,Jour4!FT10)</f>
        <v>0</v>
      </c>
      <c r="FU10" s="651" t="str">
        <f>IFERROR(FT10/'Donnees de base'!AJ10,"")</f>
        <v/>
      </c>
      <c r="FV10" s="652">
        <f t="shared" si="30"/>
        <v>0</v>
      </c>
      <c r="FW10" s="611">
        <f>SUM(Jour1!FW10,Jour2!FW10,Jour3!FW10,Jour4!FW10)</f>
        <v>0</v>
      </c>
      <c r="FX10" s="651" t="str">
        <f>IFERROR(FW10/'Donnees de base'!AK10,"")</f>
        <v/>
      </c>
      <c r="FY10" s="611">
        <f>SUM(Jour1!FY10,Jour2!FY10,Jour3!FY10,Jour4!FY10)</f>
        <v>0</v>
      </c>
      <c r="FZ10" s="651" t="str">
        <f>IFERROR(FY10/'Donnees de base'!AL10,"")</f>
        <v/>
      </c>
      <c r="GA10" s="611">
        <f>SUM(Jour1!GA10,Jour2!GA10,Jour3!GA10,Jour4!GA10)</f>
        <v>0</v>
      </c>
      <c r="GB10" s="651" t="str">
        <f>IFERROR(GA10/'Donnees de base'!AM10,"")</f>
        <v/>
      </c>
      <c r="GC10" s="652">
        <f t="shared" si="31"/>
        <v>0</v>
      </c>
      <c r="GD10" s="611">
        <f>SUM(Jour1!GD10,Jour2!GD10,Jour3!GD10,Jour4!GD10)</f>
        <v>0</v>
      </c>
      <c r="GE10" s="651" t="str">
        <f>IFERROR(GD10/'Donnees de base'!AN10,"")</f>
        <v/>
      </c>
      <c r="GF10" s="611">
        <f>SUM(Jour1!GF10,Jour2!GF10,Jour3!GF10,Jour4!GF10)</f>
        <v>0</v>
      </c>
      <c r="GG10" s="653" t="str">
        <f>IFERROR(GF10/'Donnees de base'!AO10,"")</f>
        <v/>
      </c>
      <c r="GH10" s="611">
        <f>SUM(Jour1!GH10,Jour2!GH10,Jour3!GH10,Jour4!GH10)</f>
        <v>0</v>
      </c>
      <c r="GI10" s="651" t="str">
        <f>IFERROR(GH10/'Donnees de base'!AP10,"")</f>
        <v/>
      </c>
      <c r="GJ10" s="611">
        <f>SUM(Jour1!GJ10,Jour2!GJ10,Jour3!GJ10,Jour4!GJ10)</f>
        <v>0</v>
      </c>
      <c r="GK10" s="654" t="str">
        <f>IFERROR(GJ10/'Donnees de base'!AQ10,"")</f>
        <v/>
      </c>
      <c r="GL10" s="655">
        <f t="shared" si="32"/>
        <v>0</v>
      </c>
      <c r="GM10" s="617">
        <f>SUM(Jour1!GM10,Jour2!GM10,Jour3!GM10,Jour4!GM10)</f>
        <v>0</v>
      </c>
      <c r="GN10" s="653" t="str">
        <f>IFERROR(GM10/'Donnees de base'!AS10,"")</f>
        <v/>
      </c>
      <c r="GO10" s="611">
        <f>SUM(Jour1!GO10,Jour2!GO10,Jour3!GO10,Jour4!GO10)</f>
        <v>0</v>
      </c>
      <c r="GP10" s="653" t="str">
        <f>IFERROR(GO10/'Donnees de base'!AT10,"")</f>
        <v/>
      </c>
      <c r="GQ10" s="611">
        <f>SUM(Jour1!GQ10,Jour2!GQ10,Jour3!GQ10,Jour4!GQ10)</f>
        <v>0</v>
      </c>
      <c r="GR10" s="653" t="str">
        <f>IFERROR(GQ10/'Donnees de base'!AU10,"")</f>
        <v/>
      </c>
      <c r="GS10" s="611">
        <f>SUM(Jour1!GS10,Jour2!GS10,Jour3!GS10,Jour4!GS10)</f>
        <v>0</v>
      </c>
      <c r="GT10" s="653" t="str">
        <f>IFERROR(GS10/'Donnees de base'!AV10,"")</f>
        <v/>
      </c>
      <c r="GU10" s="611">
        <f>SUM(Jour1!GU10,Jour2!GU10,Jour3!GU10,Jour4!GU10)</f>
        <v>0</v>
      </c>
      <c r="GV10" s="653" t="str">
        <f>IFERROR(GU10/'Donnees de base'!AW10,"")</f>
        <v/>
      </c>
      <c r="GW10" s="652">
        <f t="shared" si="33"/>
        <v>0</v>
      </c>
      <c r="GX10" s="611">
        <f>SUM(Jour1!GX10,Jour2!GX10,Jour3!GX10,Jour4!GX10)</f>
        <v>0</v>
      </c>
      <c r="GY10" s="653" t="str">
        <f>IFERROR(GX10/'Donnees de base'!AX10,"")</f>
        <v/>
      </c>
      <c r="GZ10" s="611">
        <f>SUM(Jour1!GZ10,Jour2!GZ10,Jour3!GZ10,Jour4!GZ10)</f>
        <v>0</v>
      </c>
      <c r="HA10" s="653" t="str">
        <f>IFERROR(GZ10/'Donnees de base'!AY10,"")</f>
        <v/>
      </c>
      <c r="HB10" s="611">
        <f>SUM(Jour1!HB10,Jour2!HB10,Jour3!HB10,Jour4!HB10)</f>
        <v>0</v>
      </c>
      <c r="HC10" s="653" t="str">
        <f>IFERROR(HB10/'Donnees de base'!AZ10,"")</f>
        <v/>
      </c>
      <c r="HD10" s="652">
        <f t="shared" si="34"/>
        <v>0</v>
      </c>
      <c r="HE10" s="611">
        <f>SUM(Jour1!HE10,Jour2!HE10,Jour3!HE10,Jour4!HE10)</f>
        <v>0</v>
      </c>
      <c r="HF10" s="653" t="str">
        <f>IFERROR(HE10/'Donnees de base'!BA10,"")</f>
        <v/>
      </c>
      <c r="HG10" s="611">
        <f>SUM(Jour1!HG10,Jour2!HG10,Jour3!HG10,Jour4!HG10)</f>
        <v>0</v>
      </c>
      <c r="HH10" s="653" t="str">
        <f>IFERROR(HG10/'Donnees de base'!BB10,"")</f>
        <v/>
      </c>
      <c r="HI10" s="611">
        <f>SUM(Jour1!HI10,Jour2!HI10,Jour3!HI10,Jour4!HI10)</f>
        <v>0</v>
      </c>
      <c r="HJ10" s="653" t="str">
        <f>IFERROR(HI10/'Donnees de base'!BC10,"")</f>
        <v/>
      </c>
      <c r="HK10" s="652">
        <f t="shared" si="35"/>
        <v>0</v>
      </c>
      <c r="HL10" s="611">
        <f>SUM(Jour1!HL10,Jour2!HL10,Jour3!HL10,Jour4!HL10)</f>
        <v>0</v>
      </c>
      <c r="HM10" s="653" t="str">
        <f>IFERROR(HL10/'Donnees de base'!BD10,"")</f>
        <v/>
      </c>
      <c r="HN10" s="611">
        <f>SUM(Jour1!HN10,Jour2!HN10,Jour3!HN10,Jour4!HN10)</f>
        <v>0</v>
      </c>
      <c r="HO10" s="653" t="str">
        <f>IFERROR(HN10/'Donnees de base'!BE10,"")</f>
        <v/>
      </c>
      <c r="HP10" s="611">
        <f>SUM(Jour1!HP10,Jour2!HP10,Jour3!HP10,Jour4!HP10)</f>
        <v>0</v>
      </c>
      <c r="HQ10" s="653" t="str">
        <f>IFERROR(HP10/'Donnees de base'!BF10,"")</f>
        <v/>
      </c>
      <c r="HR10" s="611">
        <f>SUM(Jour1!HR10,Jour2!HR10,Jour3!HR10,Jour4!HR10)</f>
        <v>0</v>
      </c>
      <c r="HS10" s="656" t="str">
        <f>IFERROR(HR10/'Donnees de base'!BG10,"")</f>
        <v/>
      </c>
      <c r="HT10" s="655">
        <f t="shared" si="36"/>
        <v>0</v>
      </c>
      <c r="HU10" s="617">
        <f>SUM(Jour1!HU10,Jour2!HU10,Jour3!HU10,Jour4!HU10)</f>
        <v>0</v>
      </c>
      <c r="HV10" s="653" t="str">
        <f>IFERROR(HU10/'Donnees de base'!BI10,"")</f>
        <v/>
      </c>
      <c r="HW10" s="611">
        <f>SUM(Jour1!HW10,Jour2!HW10,Jour3!HW10,Jour4!HW10)</f>
        <v>0</v>
      </c>
      <c r="HX10" s="653" t="str">
        <f>IFERROR(HW10/'Donnees de base'!BJ10,"")</f>
        <v/>
      </c>
      <c r="HY10" s="611">
        <f>SUM(Jour1!HY10,Jour2!HY10,Jour3!HY10,Jour4!HY10)</f>
        <v>0</v>
      </c>
      <c r="HZ10" s="653" t="str">
        <f>IFERROR(HY10/'Donnees de base'!BK10,"")</f>
        <v/>
      </c>
      <c r="IA10" s="611">
        <f>SUM(Jour1!IA10,Jour2!IA10,Jour3!IA10,Jour4!IA10)</f>
        <v>0</v>
      </c>
      <c r="IB10" s="653" t="str">
        <f>IFERROR(IA10/'Donnees de base'!BL10,"")</f>
        <v/>
      </c>
      <c r="IC10" s="611">
        <f>SUM(Jour1!IC10,Jour2!IC10,Jour3!IC10,Jour4!IC10)</f>
        <v>0</v>
      </c>
      <c r="ID10" s="653" t="str">
        <f>IFERROR(IC10/'Donnees de base'!BM10,"")</f>
        <v/>
      </c>
      <c r="IE10" s="652">
        <f t="shared" si="37"/>
        <v>0</v>
      </c>
      <c r="IF10" s="611">
        <f>SUM(Jour1!IF10,Jour2!IF10,Jour3!IF10,Jour4!IF10)</f>
        <v>0</v>
      </c>
      <c r="IG10" s="653" t="str">
        <f>IFERROR(IF10/'Donnees de base'!BN10,"")</f>
        <v/>
      </c>
      <c r="IH10" s="611">
        <f>SUM(Jour1!IH10,Jour2!IH10,Jour3!IH10,Jour4!IH10)</f>
        <v>0</v>
      </c>
      <c r="II10" s="653" t="str">
        <f>IFERROR(IH10/'Donnees de base'!BO10,"")</f>
        <v/>
      </c>
      <c r="IJ10" s="611">
        <f>SUM(Jour1!IJ10,Jour2!IJ10,Jour3!IJ10,Jour4!IJ10)</f>
        <v>0</v>
      </c>
      <c r="IK10" s="653" t="str">
        <f>IFERROR(IJ10/'Donnees de base'!BP10,"")</f>
        <v/>
      </c>
      <c r="IL10" s="652">
        <f t="shared" si="38"/>
        <v>0</v>
      </c>
      <c r="IM10" s="611">
        <f>SUM(Jour1!IM10,Jour2!IM10,Jour3!IM10,Jour4!IM10)</f>
        <v>0</v>
      </c>
      <c r="IN10" s="653" t="str">
        <f>IFERROR(IM10/'Donnees de base'!BQ10,"")</f>
        <v/>
      </c>
      <c r="IO10" s="611">
        <f>SUM(Jour1!IO10,Jour2!IO10,Jour3!IO10,Jour4!IO10)</f>
        <v>0</v>
      </c>
      <c r="IP10" s="653" t="str">
        <f>IFERROR(IO10/'Donnees de base'!BR10,"")</f>
        <v/>
      </c>
      <c r="IQ10" s="611">
        <f>SUM(Jour1!IQ10,Jour2!IQ10,Jour3!IQ10,Jour4!IQ10)</f>
        <v>0</v>
      </c>
      <c r="IR10" s="653" t="str">
        <f>IFERROR(IQ10/'Donnees de base'!BS10,"")</f>
        <v/>
      </c>
      <c r="IS10" s="652">
        <f t="shared" si="39"/>
        <v>0</v>
      </c>
      <c r="IT10" s="611">
        <f>SUM(Jour1!IT10,Jour2!IT10,Jour3!IT10,Jour4!IT10)</f>
        <v>0</v>
      </c>
      <c r="IU10" s="653" t="str">
        <f>IFERROR(IT10/'Donnees de base'!BT10,"")</f>
        <v/>
      </c>
      <c r="IV10" s="611">
        <f>SUM(Jour1!IV10,Jour2!IV10,Jour3!IV10,Jour4!IV10)</f>
        <v>0</v>
      </c>
      <c r="IW10" s="653" t="str">
        <f>IFERROR(IV10/'Donnees de base'!BU10,"")</f>
        <v/>
      </c>
      <c r="IX10" s="611">
        <f>SUM(Jour1!IX10,Jour2!IX10,Jour3!IX10,Jour4!IX10)</f>
        <v>0</v>
      </c>
      <c r="IY10" s="653" t="str">
        <f>IFERROR(IX10/'Donnees de base'!BV10,"")</f>
        <v/>
      </c>
      <c r="IZ10" s="611">
        <f>SUM(Jour1!IZ10,Jour2!IZ10,Jour3!IZ10,Jour4!IZ10)</f>
        <v>0</v>
      </c>
      <c r="JA10" s="656" t="str">
        <f>IFERROR(IZ10/'Donnees de base'!BW10,"")</f>
        <v/>
      </c>
      <c r="JB10" s="655">
        <f t="shared" si="40"/>
        <v>0</v>
      </c>
      <c r="JC10" s="617">
        <f>SUM(Jour1!JC10,Jour2!JC10,Jour3!JC10,Jour4!JC10)</f>
        <v>0</v>
      </c>
      <c r="JD10" s="653" t="str">
        <f>IFERROR(JC10/'Donnees de base'!BY10,"")</f>
        <v/>
      </c>
      <c r="JE10" s="611">
        <f>SUM(Jour1!JE10,Jour2!JE10,Jour3!JE10,Jour4!JE10)</f>
        <v>0</v>
      </c>
      <c r="JF10" s="611">
        <f>SUM(Jour1!JF10,Jour2!JF10,Jour3!JF10,Jour4!JF10)</f>
        <v>0</v>
      </c>
      <c r="JG10" s="611">
        <f>SUM(Jour1!JG10,Jour2!JG10,Jour3!JG10,Jour4!JG10)</f>
        <v>0</v>
      </c>
      <c r="JH10" s="611">
        <f>SUM(Jour1!JH10,Jour2!JH10,Jour3!JH10,Jour4!JH10)</f>
        <v>0</v>
      </c>
      <c r="JI10" s="613">
        <f t="shared" si="41"/>
        <v>0</v>
      </c>
      <c r="JJ10" s="656" t="str">
        <f>IFERROR(JI10/('Donnees de base'!CD10-'Donnees de base'!BY10),"")</f>
        <v/>
      </c>
      <c r="JK10" s="655">
        <f t="shared" si="42"/>
        <v>0</v>
      </c>
    </row>
    <row r="11" spans="1:271" ht="15.4">
      <c r="A11" s="542" t="str">
        <f>IF('Donnees de base'!A11="","",'Donnees de base'!A11)</f>
        <v>COUP</v>
      </c>
      <c r="B11" s="543" t="str">
        <f>IF('Donnees de base'!B11="","",'Donnees de base'!B11)</f>
        <v>GPEI</v>
      </c>
      <c r="C11" s="543" t="str">
        <f>IF('Donnees de base'!C11="","",'Donnees de base'!C11)</f>
        <v>DATA</v>
      </c>
      <c r="D11" s="543" t="str">
        <f>IF('Donnees de base'!D11="","",'Donnees de base'!D11)</f>
        <v/>
      </c>
      <c r="E11" s="544" t="str">
        <f>IF('Donnees de base'!H11="","",'Donnees de base'!H11)</f>
        <v/>
      </c>
      <c r="F11" s="606">
        <v>0</v>
      </c>
      <c r="G11" s="607">
        <f>SUM('J(-3)'!G11,'J(-2)'!G11,'J(-1)'!G11,Jour1!G11,Jour2!G11,Jour3!G11,Jour4!G11)</f>
        <v>0</v>
      </c>
      <c r="H11" s="608" t="str">
        <f>IF('Donnees de base'!Y11="","",'Donnees de base'!Y11*5)</f>
        <v/>
      </c>
      <c r="I11" s="609">
        <f>SUM('J(-3)'!I11,'J(-2)'!I11,'J(-1)'!I11,Jour1!I11,Jour2!I11)</f>
        <v>0</v>
      </c>
      <c r="J11" s="610">
        <f t="shared" si="0"/>
        <v>0</v>
      </c>
      <c r="K11" s="611">
        <f>SUM('J(-3)'!K11,'J(-2)'!K11,'J(-1)'!K11,Jour1!K11,Jour2!K11,Jour3!K11,Jour4!K11)</f>
        <v>0</v>
      </c>
      <c r="L11" s="609">
        <f>SUM('J(-3)'!L11,'J(-2)'!L11,'J(-1)'!L11,Jour1!L11,Jour2!L11,Jour3!L11,Jour4!L11)</f>
        <v>0</v>
      </c>
      <c r="M11" s="610">
        <f t="shared" si="1"/>
        <v>0</v>
      </c>
      <c r="N11" s="611">
        <f>SUM('J(-3)'!N11,'J(-2)'!N11,'J(-1)'!N11,Jour1!N11,Jour2!N11,Jour3!N11,Jour4!N11)</f>
        <v>0</v>
      </c>
      <c r="O11" s="611">
        <f>SUM('J(-3)'!O11,'J(-2)'!O11,'J(-1)'!O11,Jour1!O11,Jour2!O11,Jour3!O11,Jour4!O11)</f>
        <v>0</v>
      </c>
      <c r="P11" s="612">
        <f t="shared" si="2"/>
        <v>0</v>
      </c>
      <c r="Q11" s="611">
        <f>SUM('J(-3)'!Q11,'J(-2)'!Q11,'J(-1)'!Q11,Jour1!Q11,Jour2!Q11,Jour3!Q11,Jour4!Q11)</f>
        <v>0</v>
      </c>
      <c r="R11" s="611">
        <f>SUM('J(-3)'!R11,'J(-2)'!R11,'J(-1)'!R11,Jour1!R11,Jour2!R11,Jour3!R11,Jour4!R11)</f>
        <v>0</v>
      </c>
      <c r="S11" s="612">
        <f t="shared" si="3"/>
        <v>0</v>
      </c>
      <c r="T11" s="613">
        <f t="shared" ref="T11:U11" si="67">SUM(N11,Q11)</f>
        <v>0</v>
      </c>
      <c r="U11" s="613">
        <f t="shared" si="67"/>
        <v>0</v>
      </c>
      <c r="V11" s="612">
        <f t="shared" si="5"/>
        <v>0</v>
      </c>
      <c r="W11" s="611">
        <f>SUM('J(-3)'!W11,'J(-2)'!W11,'J(-1)'!W11,Jour1!W11,Jour2!W11,Jour3!W11,Jour4!W11)</f>
        <v>0</v>
      </c>
      <c r="X11" s="607">
        <f>SUM('J(-3)'!X11,'J(-2)'!X11,'J(-1)'!X11,Jour1!X11,Jour2!X11,Jour3!X11,Jour4!X11)</f>
        <v>0</v>
      </c>
      <c r="Y11" s="614">
        <f>SUM('J(-3)'!Y11,'J(-2)'!Y11,'J(-1)'!Y11,Jour1!Y11,Jour2!Y11,Jour3!Y11,Jour4!Y11)</f>
        <v>0</v>
      </c>
      <c r="Z11" s="615">
        <f>SUM('J(-3)'!Z11,'J(-2)'!Z11,'J(-1)'!Z11,Jour1!Z11,Jour2!Z11,Jour3!Z11,Jour4!Z11)</f>
        <v>0</v>
      </c>
      <c r="AA11" s="615">
        <f>SUM('J(-3)'!AA11,'J(-2)'!AA11,'J(-1)'!AA11,Jour1!AA11,Jour2!AA11,Jour3!AA11,Jour4!AA11)</f>
        <v>0</v>
      </c>
      <c r="AB11" s="615">
        <f>SUM('J(-3)'!AB11,'J(-2)'!AB11,'J(-1)'!AB11,Jour1!AB11,Jour2!AB11,Jour3!AB11,Jour4!AB11)</f>
        <v>0</v>
      </c>
      <c r="AC11" s="616">
        <f>SUM('J(-3)'!AC11,'J(-2)'!AC11,'J(-1)'!AC11,Jour1!AC11,Jour2!AC11,Jour3!AC11,Jour4!AC11)</f>
        <v>0</v>
      </c>
      <c r="AD11" s="617">
        <f>SUM('J(-3)'!AD11,'J(-2)'!AD11,'J(-1)'!AD11,Jour1!AD11,Jour2!AD11,Jour3!AD11,Jour4!AD11)</f>
        <v>0</v>
      </c>
      <c r="AE11" s="607">
        <f>SUM('J(-3)'!AE11,'J(-2)'!AE11,'J(-1)'!AE11,Jour1!AE11,Jour2!AE11,Jour3!AE11,Jour4!AE11)</f>
        <v>0</v>
      </c>
      <c r="AF11" s="618">
        <f>SUM('J(-3)'!AF11,'J(-2)'!AF11,'J(-1)'!AF11,Jour1!AF11,Jour2!AF11,Jour3!AF11,Jour4!AF11)</f>
        <v>0</v>
      </c>
      <c r="AG11" s="611">
        <f>SUM('J(-3)'!AG11,'J(-2)'!AG11,'J(-1)'!AG11,Jour1!AG11,Jour2!AG11,Jour3!AG11,Jour4!AG11)</f>
        <v>0</v>
      </c>
      <c r="AH11" s="611">
        <f>SUM('J(-3)'!AH11,'J(-2)'!AH11,'J(-1)'!AH11,Jour1!AH11,Jour2!AH11,Jour3!AH11,Jour4!AH11)</f>
        <v>0</v>
      </c>
      <c r="AI11" s="611">
        <f>SUM('J(-3)'!AI11,'J(-2)'!AI11,'J(-1)'!AI11,Jour1!AI11,Jour2!AI11,Jour3!AI11,Jour4!AI11)</f>
        <v>0</v>
      </c>
      <c r="AJ11" s="611">
        <f>SUM('J(-3)'!AJ11,'J(-2)'!AJ11,'J(-1)'!AJ11,Jour1!AJ11,Jour2!AJ11,Jour3!AJ11,Jour4!AJ11)</f>
        <v>0</v>
      </c>
      <c r="AK11" s="611">
        <f>SUM('J(-3)'!AK11,'J(-2)'!AK11,'J(-1)'!AK11,Jour1!AK11,Jour2!AK11,Jour3!AK11,Jour4!AK11)</f>
        <v>0</v>
      </c>
      <c r="AL11" s="611">
        <f>SUM('J(-3)'!AL11,'J(-2)'!AL11,'J(-1)'!AL11,Jour1!AL11,Jour2!AL11,Jour3!AL11,Jour4!AL11)</f>
        <v>0</v>
      </c>
      <c r="AM11" s="611">
        <f>SUM('J(-3)'!AM11,'J(-2)'!AM11,'J(-1)'!AM11,Jour1!AM11,Jour2!AM11,Jour3!AM11,Jour4!AM11)</f>
        <v>0</v>
      </c>
      <c r="AN11" s="609">
        <f>SUM('J(-3)'!AN11,'J(-2)'!AN11,'J(-1)'!AN11,Jour1!AN11,Jour2!AN11,Jour3!AN11,Jour4!AN11)</f>
        <v>0</v>
      </c>
      <c r="AO11" s="617">
        <f>SUM('J(-3)'!AO11,'J(-2)'!AO11,'J(-1)'!AO11,Jour1!AO11,Jour2!AO11,Jour3!AO11,Jour4!AO11)</f>
        <v>0</v>
      </c>
      <c r="AP11" s="611">
        <f>SUM('J(-3)'!AP11,'J(-2)'!AP11,'J(-1)'!AP11,Jour1!AP11,Jour2!AP11,Jour3!AP11,Jour4!AP11)</f>
        <v>0</v>
      </c>
      <c r="AQ11" s="611">
        <f>SUM('J(-3)'!AQ11,'J(-2)'!AQ11,'J(-1)'!AQ11,Jour1!AQ11,Jour2!AQ11,Jour3!AQ11,Jour4!AQ11)</f>
        <v>0</v>
      </c>
      <c r="AR11" s="611">
        <f>SUM('J(-3)'!AR11,'J(-2)'!AR11,'J(-1)'!AR11,Jour1!AR11,Jour2!AR11,Jour3!AR11,Jour4!AR11)</f>
        <v>0</v>
      </c>
      <c r="AS11" s="611">
        <f>SUM('J(-3)'!AS11,'J(-2)'!AS11,'J(-1)'!AS11,Jour1!AS11,Jour2!AS11,Jour3!AS11,Jour4!AS11)</f>
        <v>0</v>
      </c>
      <c r="AT11" s="611">
        <f>SUM('J(-3)'!AT11,'J(-2)'!AT11,'J(-1)'!AT11,Jour1!AT11,Jour2!AT11,Jour3!AT11,Jour4!AT11)</f>
        <v>0</v>
      </c>
      <c r="AU11" s="611">
        <f>SUM('J(-3)'!AU11,'J(-2)'!AU11,'J(-1)'!AU11,Jour1!AU11,Jour2!AU11,Jour3!AU11,Jour4!AU11)</f>
        <v>0</v>
      </c>
      <c r="AV11" s="611">
        <f>SUM('J(-3)'!AV11,'J(-2)'!AV11,'J(-1)'!AV11,Jour1!AV11,Jour2!AV11,Jour3!AV11,Jour4!AV11)</f>
        <v>0</v>
      </c>
      <c r="AW11" s="607">
        <f>SUM('J(-3)'!AW11,'J(-2)'!AW11,'J(-1)'!AW11,Jour1!AW11,Jour2!AW11,Jour3!AW11,Jour4!AW11)</f>
        <v>0</v>
      </c>
      <c r="AX11" s="618">
        <f>SUM('J(-3)'!AX11,'J(-2)'!AX11,'J(-1)'!AX11,Jour1!AX11,Jour2!AX11,Jour3!AX11,Jour4!AX11)</f>
        <v>0</v>
      </c>
      <c r="AY11" s="611">
        <f>SUM('J(-3)'!AY11,'J(-2)'!AY11,'J(-1)'!AY11,Jour1!AY11,Jour2!AY11,Jour3!AY11,Jour4!AY11)</f>
        <v>0</v>
      </c>
      <c r="AZ11" s="611">
        <f>SUM('J(-3)'!AZ11,'J(-2)'!AZ11,'J(-1)'!AZ11,Jour1!AZ11,Jour2!AZ11,Jour3!AZ11,Jour4!AZ11)</f>
        <v>0</v>
      </c>
      <c r="BA11" s="611">
        <f>SUM('J(-3)'!BA11,'J(-2)'!BA11,'J(-1)'!BA11,Jour1!BA11,Jour2!BA11,Jour3!BA11,Jour4!BA11)</f>
        <v>0</v>
      </c>
      <c r="BB11" s="611">
        <f>SUM('J(-3)'!BB11,'J(-2)'!BB11,'J(-1)'!BB11,Jour1!BB11,Jour2!BB11,Jour3!BB11,Jour4!BB11)</f>
        <v>0</v>
      </c>
      <c r="BC11" s="611">
        <f>SUM('J(-3)'!BC11,'J(-2)'!BC11,'J(-1)'!BC11,Jour1!BC11,Jour2!BC11,Jour3!BC11,Jour4!BC11)</f>
        <v>0</v>
      </c>
      <c r="BD11" s="611">
        <f>SUM('J(-3)'!BD11,'J(-2)'!BD11,'J(-1)'!BD11,Jour1!BD11,Jour2!BD11,Jour3!BD11,Jour4!BD11)</f>
        <v>0</v>
      </c>
      <c r="BE11" s="611">
        <f>SUM('J(-3)'!BE11,'J(-2)'!BE11,'J(-1)'!BE11,Jour1!BE11,Jour2!BE11,Jour3!BE11,Jour4!BE11)</f>
        <v>0</v>
      </c>
      <c r="BF11" s="611">
        <f>SUM('J(-3)'!BF11,'J(-2)'!BF11,'J(-1)'!BF11,Jour1!BF11,Jour2!BF11,Jour3!BF11,Jour4!BF11)</f>
        <v>0</v>
      </c>
      <c r="BG11" s="611">
        <f>SUM('J(-3)'!BG11,'J(-2)'!BG11,'J(-1)'!BG11,Jour1!BG11,Jour2!BG11,Jour3!BG11,Jour4!BG11)</f>
        <v>0</v>
      </c>
      <c r="BH11" s="611">
        <f>SUM('J(-3)'!BH11,'J(-2)'!BH11,'J(-1)'!BH11,Jour1!BH11,Jour2!BH11,Jour3!BH11,Jour4!BH11)</f>
        <v>0</v>
      </c>
      <c r="BI11" s="609">
        <f>SUM('J(-3)'!BI11,'J(-2)'!BI11,'J(-1)'!BI11,Jour1!BI11,Jour2!BI11,Jour3!BI11,Jour4!BI11)</f>
        <v>0</v>
      </c>
      <c r="BJ11" s="617">
        <f>SUM('J(-3)'!BJ11,'J(-2)'!BJ11,'J(-1)'!BJ11,Jour1!BJ11,Jour2!BJ11,Jour3!BJ11,Jour4!BJ11)</f>
        <v>0</v>
      </c>
      <c r="BK11" s="607">
        <f>SUM('J(-3)'!BK11,'J(-2)'!BK11,'J(-1)'!BK11,Jour1!BK11,Jour2!BK11,Jour3!BK11,Jour4!BK11)</f>
        <v>0</v>
      </c>
      <c r="BL11" s="619" t="str">
        <f t="shared" si="6"/>
        <v/>
      </c>
      <c r="BM11" s="620" t="str">
        <f t="shared" si="7"/>
        <v/>
      </c>
      <c r="BN11" s="620" t="str">
        <f>IFERROR(K11/('Donnees de base'!M11*0.48),"")</f>
        <v/>
      </c>
      <c r="BO11" s="620" t="str">
        <f>IFERROR(L11/('Donnees de base'!M11*0.52),"")</f>
        <v/>
      </c>
      <c r="BP11" s="620" t="str">
        <f>IFERROR(T11/('Donnees de base'!K11*0.48),"")</f>
        <v/>
      </c>
      <c r="BQ11" s="620" t="str">
        <f>IFERROR(U11/('Donnees de base'!K11*0.52),"")</f>
        <v/>
      </c>
      <c r="BR11" s="620" t="str">
        <f>IFERROR(W11/('Donnees de base'!L11*0.48),"")</f>
        <v/>
      </c>
      <c r="BS11" s="620" t="str">
        <f>IFERROR(X11/('Donnees de base'!L11*0.52),"")</f>
        <v/>
      </c>
      <c r="BT11" s="621" t="s">
        <v>309</v>
      </c>
      <c r="BU11" s="621" t="s">
        <v>309</v>
      </c>
      <c r="BV11" s="620" t="s">
        <v>309</v>
      </c>
      <c r="BW11" s="620" t="s">
        <v>309</v>
      </c>
      <c r="BX11" s="620" t="s">
        <v>309</v>
      </c>
      <c r="BY11" s="620" t="s">
        <v>309</v>
      </c>
      <c r="BZ11" s="620" t="s">
        <v>309</v>
      </c>
      <c r="CA11" s="620" t="s">
        <v>309</v>
      </c>
      <c r="CB11" s="620" t="s">
        <v>309</v>
      </c>
      <c r="CC11" s="620" t="s">
        <v>309</v>
      </c>
      <c r="CD11" s="620" t="str">
        <f>IFERROR(AN11/('Donnees de base'!M11*0.48),"")</f>
        <v/>
      </c>
      <c r="CE11" s="620" t="s">
        <v>309</v>
      </c>
      <c r="CF11" s="620" t="s">
        <v>309</v>
      </c>
      <c r="CG11" s="620" t="s">
        <v>309</v>
      </c>
      <c r="CH11" s="622" t="s">
        <v>309</v>
      </c>
      <c r="CI11" s="562"/>
      <c r="CJ11" s="563" t="str">
        <f>IF('Donnees de base'!C11="","",'Donnees de base'!C11)</f>
        <v>DATA</v>
      </c>
      <c r="CK11" s="563" t="str">
        <f>IF('Donnees de base'!D11="","",'Donnees de base'!D11)</f>
        <v/>
      </c>
      <c r="CL11" s="552">
        <f>IF('Donnees de base'!G11="","",'Donnees de base'!G11*3)</f>
        <v>0</v>
      </c>
      <c r="CM11" s="615">
        <f>SUM(Jour1!CM11,Jour2!CM11,Jour3!CM11)</f>
        <v>0</v>
      </c>
      <c r="CN11" s="623" t="s">
        <v>309</v>
      </c>
      <c r="CO11" s="565">
        <f>IF('Donnees de base'!K11="","",'Donnees de base'!K11)</f>
        <v>0</v>
      </c>
      <c r="CP11" s="624">
        <f>SUM('J(-3)'!CP11,'J(-2)'!CP11,'J(-1)'!CP11,Jour1!CP11,Jour2!CP11,Jour3!CP11,Jour4!CP11)</f>
        <v>0</v>
      </c>
      <c r="CQ11" s="615">
        <f>SUM('J(-3)'!CQ11,'J(-2)'!CQ11,'J(-1)'!CQ11,Jour1!CQ11,Jour2!CQ11,Jour3!CQ11,Jour4!CQ11)</f>
        <v>0</v>
      </c>
      <c r="CR11" s="615">
        <f>SUM('J(-3)'!CR11,'J(-2)'!CR11,'J(-1)'!CR11,Jour1!CR11,Jour2!CR11,Jour3!CR11,Jour4!CR11)</f>
        <v>0</v>
      </c>
      <c r="CS11" s="625">
        <f>SUM('J(-3)'!CS11,'J(-2)'!CS11,'J(-1)'!CS11,Jour1!CS11,Jour2!CS11,Jour3!CS11,Jour4!CS11)</f>
        <v>0</v>
      </c>
      <c r="CT11" s="626">
        <f t="shared" si="8"/>
        <v>0</v>
      </c>
      <c r="CU11" s="613">
        <f t="shared" si="9"/>
        <v>0</v>
      </c>
      <c r="CV11" s="627">
        <f t="shared" si="10"/>
        <v>0</v>
      </c>
      <c r="CW11" s="624">
        <f>SUM(Jour1!CW11,Jour2!CW11,Jour3!CW11,Jour4!CW11)</f>
        <v>0</v>
      </c>
      <c r="CX11" s="615">
        <f>SUM(Jour1!CX11,Jour2!CX11,Jour3!CX11,Jour4!CX11)</f>
        <v>0</v>
      </c>
      <c r="CY11" s="615">
        <f>SUM(Jour1!CY11,Jour2!CY11,Jour3!CY11,Jour4!CY11)</f>
        <v>0</v>
      </c>
      <c r="CZ11" s="650">
        <f>SUM(Jour1!CZ11,Jour2!CZ11,Jour3!CZ11,Jour4!CZ11)</f>
        <v>0</v>
      </c>
      <c r="DA11" s="626">
        <f t="shared" si="11"/>
        <v>0</v>
      </c>
      <c r="DB11" s="613">
        <f t="shared" si="12"/>
        <v>0</v>
      </c>
      <c r="DC11" s="627">
        <f t="shared" si="13"/>
        <v>0</v>
      </c>
      <c r="DD11" s="614">
        <f>SUM(Jour1!DD11,Jour2!DD11,Jour3!DD11,Jour4!DD11)</f>
        <v>0</v>
      </c>
      <c r="DE11" s="615">
        <f>SUM(Jour1!DE11,Jour2!DE11,Jour3!DE11,Jour4!DE11)</f>
        <v>0</v>
      </c>
      <c r="DF11" s="615">
        <f>SUM(Jour1!DF11,Jour2!DF11,Jour3!DF11,Jour4!DF11)</f>
        <v>0</v>
      </c>
      <c r="DG11" s="616">
        <f>SUM(Jour1!DG11,Jour2!DG11,Jour3!DG11,Jour4!DG11)</f>
        <v>0</v>
      </c>
      <c r="DH11" s="626">
        <f t="shared" si="14"/>
        <v>0</v>
      </c>
      <c r="DI11" s="613">
        <f t="shared" si="15"/>
        <v>0</v>
      </c>
      <c r="DJ11" s="627">
        <f t="shared" si="16"/>
        <v>0</v>
      </c>
      <c r="DK11" s="624">
        <f>SUM(Jour1!DK11,Jour2!DK11,Jour3!DK11,Jour4!DK11)</f>
        <v>0</v>
      </c>
      <c r="DL11" s="615">
        <f>SUM(Jour1!DL11,Jour2!DL11,Jour3!DL11,Jour4!DL11)</f>
        <v>0</v>
      </c>
      <c r="DM11" s="615">
        <f>SUM(Jour1!DM11,Jour2!DM11,Jour3!DM11,Jour4!DM11)</f>
        <v>0</v>
      </c>
      <c r="DN11" s="650">
        <f>SUM(Jour1!DN11,Jour2!DN11,Jour3!DN11,Jour4!DN11)</f>
        <v>0</v>
      </c>
      <c r="DO11" s="567">
        <f t="shared" si="17"/>
        <v>0</v>
      </c>
      <c r="DP11" s="552">
        <f t="shared" si="18"/>
        <v>0</v>
      </c>
      <c r="DQ11" s="568">
        <f t="shared" si="19"/>
        <v>0</v>
      </c>
      <c r="DR11" s="631">
        <f t="shared" ref="DR11:DS11" si="68">SUM(CT11,DH11)</f>
        <v>0</v>
      </c>
      <c r="DS11" s="632">
        <f t="shared" si="68"/>
        <v>0</v>
      </c>
      <c r="DT11" s="633">
        <f t="shared" si="21"/>
        <v>0</v>
      </c>
      <c r="DU11" s="634">
        <f t="shared" ref="DU11:DV11" si="69">SUM(DA11,DO11)</f>
        <v>0</v>
      </c>
      <c r="DV11" s="632">
        <f t="shared" si="69"/>
        <v>0</v>
      </c>
      <c r="DW11" s="635">
        <f t="shared" si="23"/>
        <v>0</v>
      </c>
      <c r="DX11" s="636">
        <f t="shared" ref="DX11:DY11" si="70">SUM(CP11,CR11,CW11,CY11,DD11,DF11,DK11,DM11)</f>
        <v>0</v>
      </c>
      <c r="DY11" s="573">
        <f t="shared" si="70"/>
        <v>0</v>
      </c>
      <c r="DZ11" s="576">
        <f t="shared" si="25"/>
        <v>0</v>
      </c>
      <c r="EA11" s="659">
        <f>SUM(Jour1!EA11,Jour2!EA11,Jour3!EA11,Jour4!EA11)</f>
        <v>0</v>
      </c>
      <c r="EB11" s="660">
        <f>SUM(Jour1!EB11,Jour2!EB11,Jour3!EB11,Jour4!EB11)</f>
        <v>0</v>
      </c>
      <c r="EC11" s="661">
        <f>SUM(Jour1!EC11,Jour2!EC11,Jour3!EC11,Jour4!EC11)</f>
        <v>0</v>
      </c>
      <c r="ED11" s="658">
        <f>SUM(Jour1!ED11,Jour2!ED11,Jour3!ED11,Jour4!ED11)</f>
        <v>0</v>
      </c>
      <c r="EE11" s="641">
        <f t="shared" si="26"/>
        <v>0</v>
      </c>
      <c r="EF11" s="642">
        <f>SUM(Jour1!EF11,Jour2!EF11,Jour3!EF11)</f>
        <v>0</v>
      </c>
      <c r="EG11" s="644" t="str">
        <f>IFERROR(EF11/('Donnees de base'!E11*3),"")</f>
        <v/>
      </c>
      <c r="EH11" s="644">
        <f>SUM(Jour1!EH11,Jour2!EH11,Jour3!EH11)</f>
        <v>0</v>
      </c>
      <c r="EI11" s="645" t="str">
        <f>IFERROR(EH11/('Donnees de base'!F11*3),"")</f>
        <v/>
      </c>
      <c r="EJ11" s="586">
        <f t="shared" si="27"/>
        <v>0</v>
      </c>
      <c r="EK11" s="587" t="str">
        <f>IFERROR(EJ11/('Donnees de base'!G11*3),"")</f>
        <v/>
      </c>
      <c r="EL11" s="646" t="str">
        <f>IFERROR(DZ11/'Donnees de base'!K11,"")</f>
        <v/>
      </c>
      <c r="EM11" s="647" t="str">
        <f>IFERROR(DZ11/'Donnees de base'!P11,"")</f>
        <v/>
      </c>
      <c r="EN11" s="648" t="str">
        <f>IFERROR(DZ11/'Donnees de base'!T11,"")</f>
        <v/>
      </c>
      <c r="EO11" s="649" t="str">
        <f>IFERROR(EE11/'Donnees de base'!L11,"")</f>
        <v/>
      </c>
      <c r="EP11" s="592" t="str">
        <f>IFERROR(EJ11/('Donnees de base'!K11+'Donnees de base'!L11),"")</f>
        <v/>
      </c>
      <c r="EQ11" s="593">
        <f>SUM(Jour1!EQ11,Jour2!EQ11,Jour3!EQ11,Jour4!EQ11)</f>
        <v>0</v>
      </c>
      <c r="ER11" s="594"/>
      <c r="ES11" s="595">
        <f t="shared" si="28"/>
        <v>0</v>
      </c>
      <c r="ET11" s="550">
        <f>SUM(Jour1!ET11,Jour2!ET11,Jour3!ET11,Jour4!ET11)</f>
        <v>0</v>
      </c>
      <c r="EU11" s="550">
        <f>SUM(Jour1!EU11,Jour2!EU11,Jour3!EU11,Jour4!EU11)</f>
        <v>0</v>
      </c>
      <c r="EV11" s="596" t="str">
        <f>IFERROR((((ET11+EU11)*'Donnees de base'!$X$49)-(DZ11+EE11))/((ET11+EU11)*'Donnees de base'!$X$49),"")</f>
        <v/>
      </c>
      <c r="EW11" s="597">
        <f>IFERROR(('Donnees de base'!V11)-(ET11+EU11),"")</f>
        <v>0</v>
      </c>
      <c r="EX11" s="614">
        <f>SUM(Jour1!EX11,Jour2!EX11,Jour3!EX11,Jour4!EX11)</f>
        <v>0</v>
      </c>
      <c r="EY11" s="615">
        <f>SUM(Jour1!EY11,Jour2!EY11,Jour3!EY11,Jour4!EY11)</f>
        <v>0</v>
      </c>
      <c r="EZ11" s="615">
        <f>SUM(Jour1!EZ11,Jour2!EZ11,Jour3!EZ11,Jour4!EZ11)</f>
        <v>0</v>
      </c>
      <c r="FA11" s="616">
        <f>SUM(Jour1!FA11,Jour2!FA11,Jour3!FA11,Jour4!FA11)</f>
        <v>0</v>
      </c>
      <c r="FB11" s="624">
        <f>SUM(Jour1!FB11,Jour2!FB11,Jour3!FB11,Jour4!FB11)</f>
        <v>0</v>
      </c>
      <c r="FC11" s="615">
        <f>SUM(Jour1!FC11,Jour2!FC11,Jour3!FC11,Jour4!FC11)</f>
        <v>0</v>
      </c>
      <c r="FD11" s="650">
        <f>SUM(Jour1!FD11,Jour2!FD11,Jour3!FD11,Jour4!FD11)</f>
        <v>0</v>
      </c>
      <c r="FE11" s="618">
        <f>SUM(Jour1!FE11,Jour2!FE11,Jour3!FE11,Jour4!FE11)</f>
        <v>0</v>
      </c>
      <c r="FF11" s="651" t="str">
        <f>IFERROR(FE11/'Donnees de base'!AC11,"")</f>
        <v/>
      </c>
      <c r="FG11" s="611">
        <f>SUM(Jour1!FG11,Jour2!FG11,Jour3!FG11,Jour4!FG11)</f>
        <v>0</v>
      </c>
      <c r="FH11" s="651" t="str">
        <f>IFERROR(FG11/'Donnees de base'!AD11,"")</f>
        <v/>
      </c>
      <c r="FI11" s="611">
        <f>SUM(Jour1!FI11,Jour2!FI11,Jour3!FI11,Jour4!FI11)</f>
        <v>0</v>
      </c>
      <c r="FJ11" s="651" t="str">
        <f>IFERROR(FI11/'Donnees de base'!AE11,"")</f>
        <v/>
      </c>
      <c r="FK11" s="611">
        <f>SUM(Jour1!FK11,Jour2!FK11,Jour3!FK11,Jour4!FK11)</f>
        <v>0</v>
      </c>
      <c r="FL11" s="651" t="str">
        <f>IFERROR(FK11/'Donnees de base'!AF11,"")</f>
        <v/>
      </c>
      <c r="FM11" s="611">
        <f>SUM(Jour1!FM11,Jour2!FM11,Jour3!FM11,Jour4!FM11)</f>
        <v>0</v>
      </c>
      <c r="FN11" s="651" t="str">
        <f>IFERROR(FM11/'Donnees de base'!AG11,"")</f>
        <v/>
      </c>
      <c r="FO11" s="652">
        <f t="shared" si="29"/>
        <v>0</v>
      </c>
      <c r="FP11" s="611">
        <f>SUM(Jour1!FP11,Jour2!FP11,Jour3!FP11,Jour4!FP11)</f>
        <v>0</v>
      </c>
      <c r="FQ11" s="651" t="str">
        <f>IFERROR(FP11/'Donnees de base'!AH11,"")</f>
        <v/>
      </c>
      <c r="FR11" s="611">
        <f>SUM(Jour1!FR11,Jour2!FR11,Jour3!FR11,Jour4!FR11)</f>
        <v>0</v>
      </c>
      <c r="FS11" s="651" t="str">
        <f>IFERROR(FR11/'Donnees de base'!AI11,"")</f>
        <v/>
      </c>
      <c r="FT11" s="611">
        <f>SUM(Jour1!FT11,Jour2!FT11,Jour3!FT11,Jour4!FT11)</f>
        <v>0</v>
      </c>
      <c r="FU11" s="651" t="str">
        <f>IFERROR(FT11/'Donnees de base'!AJ11,"")</f>
        <v/>
      </c>
      <c r="FV11" s="652">
        <f t="shared" si="30"/>
        <v>0</v>
      </c>
      <c r="FW11" s="611">
        <f>SUM(Jour1!FW11,Jour2!FW11,Jour3!FW11,Jour4!FW11)</f>
        <v>0</v>
      </c>
      <c r="FX11" s="651" t="str">
        <f>IFERROR(FW11/'Donnees de base'!AK11,"")</f>
        <v/>
      </c>
      <c r="FY11" s="611">
        <f>SUM(Jour1!FY11,Jour2!FY11,Jour3!FY11,Jour4!FY11)</f>
        <v>0</v>
      </c>
      <c r="FZ11" s="651" t="str">
        <f>IFERROR(FY11/'Donnees de base'!AL11,"")</f>
        <v/>
      </c>
      <c r="GA11" s="611">
        <f>SUM(Jour1!GA11,Jour2!GA11,Jour3!GA11,Jour4!GA11)</f>
        <v>0</v>
      </c>
      <c r="GB11" s="651" t="str">
        <f>IFERROR(GA11/'Donnees de base'!AM11,"")</f>
        <v/>
      </c>
      <c r="GC11" s="652">
        <f t="shared" si="31"/>
        <v>0</v>
      </c>
      <c r="GD11" s="611">
        <f>SUM(Jour1!GD11,Jour2!GD11,Jour3!GD11,Jour4!GD11)</f>
        <v>0</v>
      </c>
      <c r="GE11" s="653" t="str">
        <f>IFERROR(GD11/'Donnees de base'!AN11,"")</f>
        <v/>
      </c>
      <c r="GF11" s="611">
        <f>SUM(Jour1!GF11,Jour2!GF11,Jour3!GF11,Jour4!GF11)</f>
        <v>0</v>
      </c>
      <c r="GG11" s="653" t="str">
        <f>IFERROR(GF11/'Donnees de base'!AO11,"")</f>
        <v/>
      </c>
      <c r="GH11" s="611">
        <f>SUM(Jour1!GH11,Jour2!GH11,Jour3!GH11,Jour4!GH11)</f>
        <v>0</v>
      </c>
      <c r="GI11" s="651" t="str">
        <f>IFERROR(GH11/'Donnees de base'!AP11,"")</f>
        <v/>
      </c>
      <c r="GJ11" s="611">
        <f>SUM(Jour1!GJ11,Jour2!GJ11,Jour3!GJ11,Jour4!GJ11)</f>
        <v>0</v>
      </c>
      <c r="GK11" s="654" t="str">
        <f>IFERROR(GJ11/'Donnees de base'!AQ11,"")</f>
        <v/>
      </c>
      <c r="GL11" s="655">
        <f t="shared" si="32"/>
        <v>0</v>
      </c>
      <c r="GM11" s="617">
        <f>SUM(Jour1!GM11,Jour2!GM11,Jour3!GM11,Jour4!GM11)</f>
        <v>0</v>
      </c>
      <c r="GN11" s="653" t="str">
        <f>IFERROR(GM11/'Donnees de base'!AS11,"")</f>
        <v/>
      </c>
      <c r="GO11" s="611">
        <f>SUM(Jour1!GO11,Jour2!GO11,Jour3!GO11,Jour4!GO11)</f>
        <v>0</v>
      </c>
      <c r="GP11" s="653" t="str">
        <f>IFERROR(GO11/'Donnees de base'!AT11,"")</f>
        <v/>
      </c>
      <c r="GQ11" s="611">
        <f>SUM(Jour1!GQ11,Jour2!GQ11,Jour3!GQ11,Jour4!GQ11)</f>
        <v>0</v>
      </c>
      <c r="GR11" s="653" t="str">
        <f>IFERROR(GQ11/'Donnees de base'!AU11,"")</f>
        <v/>
      </c>
      <c r="GS11" s="611">
        <f>SUM(Jour1!GS11,Jour2!GS11,Jour3!GS11,Jour4!GS11)</f>
        <v>0</v>
      </c>
      <c r="GT11" s="653" t="str">
        <f>IFERROR(GS11/'Donnees de base'!AV11,"")</f>
        <v/>
      </c>
      <c r="GU11" s="611">
        <f>SUM(Jour1!GU11,Jour2!GU11,Jour3!GU11,Jour4!GU11)</f>
        <v>0</v>
      </c>
      <c r="GV11" s="653" t="str">
        <f>IFERROR(GU11/'Donnees de base'!AW11,"")</f>
        <v/>
      </c>
      <c r="GW11" s="652">
        <f t="shared" si="33"/>
        <v>0</v>
      </c>
      <c r="GX11" s="611">
        <f>SUM(Jour1!GX11,Jour2!GX11,Jour3!GX11,Jour4!GX11)</f>
        <v>0</v>
      </c>
      <c r="GY11" s="653" t="str">
        <f>IFERROR(GX11/'Donnees de base'!AX11,"")</f>
        <v/>
      </c>
      <c r="GZ11" s="611">
        <f>SUM(Jour1!GZ11,Jour2!GZ11,Jour3!GZ11,Jour4!GZ11)</f>
        <v>0</v>
      </c>
      <c r="HA11" s="653" t="str">
        <f>IFERROR(GZ11/'Donnees de base'!AY11,"")</f>
        <v/>
      </c>
      <c r="HB11" s="611">
        <f>SUM(Jour1!HB11,Jour2!HB11,Jour3!HB11,Jour4!HB11)</f>
        <v>0</v>
      </c>
      <c r="HC11" s="653" t="str">
        <f>IFERROR(HB11/'Donnees de base'!AZ11,"")</f>
        <v/>
      </c>
      <c r="HD11" s="652">
        <f t="shared" si="34"/>
        <v>0</v>
      </c>
      <c r="HE11" s="611">
        <f>SUM(Jour1!HE11,Jour2!HE11,Jour3!HE11,Jour4!HE11)</f>
        <v>0</v>
      </c>
      <c r="HF11" s="653" t="str">
        <f>IFERROR(HE11/'Donnees de base'!BA11,"")</f>
        <v/>
      </c>
      <c r="HG11" s="611">
        <f>SUM(Jour1!HG11,Jour2!HG11,Jour3!HG11,Jour4!HG11)</f>
        <v>0</v>
      </c>
      <c r="HH11" s="653" t="str">
        <f>IFERROR(HG11/'Donnees de base'!BB11,"")</f>
        <v/>
      </c>
      <c r="HI11" s="611">
        <f>SUM(Jour1!HI11,Jour2!HI11,Jour3!HI11,Jour4!HI11)</f>
        <v>0</v>
      </c>
      <c r="HJ11" s="653" t="str">
        <f>IFERROR(HI11/'Donnees de base'!BC11,"")</f>
        <v/>
      </c>
      <c r="HK11" s="652">
        <f t="shared" si="35"/>
        <v>0</v>
      </c>
      <c r="HL11" s="611">
        <f>SUM(Jour1!HL11,Jour2!HL11,Jour3!HL11,Jour4!HL11)</f>
        <v>0</v>
      </c>
      <c r="HM11" s="653" t="str">
        <f>IFERROR(HL11/'Donnees de base'!BD11,"")</f>
        <v/>
      </c>
      <c r="HN11" s="611">
        <f>SUM(Jour1!HN11,Jour2!HN11,Jour3!HN11,Jour4!HN11)</f>
        <v>0</v>
      </c>
      <c r="HO11" s="653" t="str">
        <f>IFERROR(HN11/'Donnees de base'!BE11,"")</f>
        <v/>
      </c>
      <c r="HP11" s="611">
        <f>SUM(Jour1!HP11,Jour2!HP11,Jour3!HP11,Jour4!HP11)</f>
        <v>0</v>
      </c>
      <c r="HQ11" s="653" t="str">
        <f>IFERROR(HP11/'Donnees de base'!BF11,"")</f>
        <v/>
      </c>
      <c r="HR11" s="611">
        <f>SUM(Jour1!HR11,Jour2!HR11,Jour3!HR11,Jour4!HR11)</f>
        <v>0</v>
      </c>
      <c r="HS11" s="656" t="str">
        <f>IFERROR(HR11/'Donnees de base'!BG11,"")</f>
        <v/>
      </c>
      <c r="HT11" s="655">
        <f t="shared" si="36"/>
        <v>0</v>
      </c>
      <c r="HU11" s="617">
        <f>SUM(Jour1!HU11,Jour2!HU11,Jour3!HU11,Jour4!HU11)</f>
        <v>0</v>
      </c>
      <c r="HV11" s="653" t="str">
        <f>IFERROR(HU11/'Donnees de base'!BI11,"")</f>
        <v/>
      </c>
      <c r="HW11" s="611">
        <f>SUM(Jour1!HW11,Jour2!HW11,Jour3!HW11,Jour4!HW11)</f>
        <v>0</v>
      </c>
      <c r="HX11" s="653" t="str">
        <f>IFERROR(HW11/'Donnees de base'!BJ11,"")</f>
        <v/>
      </c>
      <c r="HY11" s="611">
        <f>SUM(Jour1!HY11,Jour2!HY11,Jour3!HY11,Jour4!HY11)</f>
        <v>0</v>
      </c>
      <c r="HZ11" s="653" t="str">
        <f>IFERROR(HY11/'Donnees de base'!BK11,"")</f>
        <v/>
      </c>
      <c r="IA11" s="611">
        <f>SUM(Jour1!IA11,Jour2!IA11,Jour3!IA11,Jour4!IA11)</f>
        <v>0</v>
      </c>
      <c r="IB11" s="653" t="str">
        <f>IFERROR(IA11/'Donnees de base'!BL11,"")</f>
        <v/>
      </c>
      <c r="IC11" s="611">
        <f>SUM(Jour1!IC11,Jour2!IC11,Jour3!IC11,Jour4!IC11)</f>
        <v>0</v>
      </c>
      <c r="ID11" s="653" t="str">
        <f>IFERROR(IC11/'Donnees de base'!BM11,"")</f>
        <v/>
      </c>
      <c r="IE11" s="652">
        <f t="shared" si="37"/>
        <v>0</v>
      </c>
      <c r="IF11" s="611">
        <f>SUM(Jour1!IF11,Jour2!IF11,Jour3!IF11,Jour4!IF11)</f>
        <v>0</v>
      </c>
      <c r="IG11" s="653" t="str">
        <f>IFERROR(IF11/'Donnees de base'!BN11,"")</f>
        <v/>
      </c>
      <c r="IH11" s="611">
        <f>SUM(Jour1!IH11,Jour2!IH11,Jour3!IH11,Jour4!IH11)</f>
        <v>0</v>
      </c>
      <c r="II11" s="653" t="str">
        <f>IFERROR(IH11/'Donnees de base'!BO11,"")</f>
        <v/>
      </c>
      <c r="IJ11" s="611">
        <f>SUM(Jour1!IJ11,Jour2!IJ11,Jour3!IJ11,Jour4!IJ11)</f>
        <v>0</v>
      </c>
      <c r="IK11" s="653" t="str">
        <f>IFERROR(IJ11/'Donnees de base'!BP11,"")</f>
        <v/>
      </c>
      <c r="IL11" s="652">
        <f t="shared" si="38"/>
        <v>0</v>
      </c>
      <c r="IM11" s="611">
        <f>SUM(Jour1!IM11,Jour2!IM11,Jour3!IM11,Jour4!IM11)</f>
        <v>0</v>
      </c>
      <c r="IN11" s="653" t="str">
        <f>IFERROR(IM11/'Donnees de base'!BQ11,"")</f>
        <v/>
      </c>
      <c r="IO11" s="611">
        <f>SUM(Jour1!IO11,Jour2!IO11,Jour3!IO11,Jour4!IO11)</f>
        <v>0</v>
      </c>
      <c r="IP11" s="653" t="str">
        <f>IFERROR(IO11/'Donnees de base'!BR11,"")</f>
        <v/>
      </c>
      <c r="IQ11" s="611">
        <f>SUM(Jour1!IQ11,Jour2!IQ11,Jour3!IQ11,Jour4!IQ11)</f>
        <v>0</v>
      </c>
      <c r="IR11" s="653" t="str">
        <f>IFERROR(IQ11/'Donnees de base'!BS11,"")</f>
        <v/>
      </c>
      <c r="IS11" s="652">
        <f t="shared" si="39"/>
        <v>0</v>
      </c>
      <c r="IT11" s="611">
        <f>SUM(Jour1!IT11,Jour2!IT11,Jour3!IT11,Jour4!IT11)</f>
        <v>0</v>
      </c>
      <c r="IU11" s="653" t="str">
        <f>IFERROR(IT11/'Donnees de base'!BT11,"")</f>
        <v/>
      </c>
      <c r="IV11" s="611">
        <f>SUM(Jour1!IV11,Jour2!IV11,Jour3!IV11,Jour4!IV11)</f>
        <v>0</v>
      </c>
      <c r="IW11" s="653" t="str">
        <f>IFERROR(IV11/'Donnees de base'!BU11,"")</f>
        <v/>
      </c>
      <c r="IX11" s="611">
        <f>SUM(Jour1!IX11,Jour2!IX11,Jour3!IX11,Jour4!IX11)</f>
        <v>0</v>
      </c>
      <c r="IY11" s="653" t="str">
        <f>IFERROR(IX11/'Donnees de base'!BV11,"")</f>
        <v/>
      </c>
      <c r="IZ11" s="611">
        <f>SUM(Jour1!IZ11,Jour2!IZ11,Jour3!IZ11,Jour4!IZ11)</f>
        <v>0</v>
      </c>
      <c r="JA11" s="656" t="str">
        <f>IFERROR(IZ11/'Donnees de base'!BW11,"")</f>
        <v/>
      </c>
      <c r="JB11" s="655">
        <f t="shared" si="40"/>
        <v>0</v>
      </c>
      <c r="JC11" s="617">
        <f>SUM(Jour1!JC11,Jour2!JC11,Jour3!JC11,Jour4!JC11)</f>
        <v>0</v>
      </c>
      <c r="JD11" s="653" t="str">
        <f>IFERROR(JC11/'Donnees de base'!BY11,"")</f>
        <v/>
      </c>
      <c r="JE11" s="611">
        <f>SUM(Jour1!JE11,Jour2!JE11,Jour3!JE11,Jour4!JE11)</f>
        <v>0</v>
      </c>
      <c r="JF11" s="611">
        <f>SUM(Jour1!JF11,Jour2!JF11,Jour3!JF11,Jour4!JF11)</f>
        <v>0</v>
      </c>
      <c r="JG11" s="611">
        <f>SUM(Jour1!JG11,Jour2!JG11,Jour3!JG11,Jour4!JG11)</f>
        <v>0</v>
      </c>
      <c r="JH11" s="611">
        <f>SUM(Jour1!JH11,Jour2!JH11,Jour3!JH11,Jour4!JH11)</f>
        <v>0</v>
      </c>
      <c r="JI11" s="613">
        <f t="shared" si="41"/>
        <v>0</v>
      </c>
      <c r="JJ11" s="656" t="str">
        <f>IFERROR(JI11/('Donnees de base'!CD11-'Donnees de base'!BY11),"")</f>
        <v/>
      </c>
      <c r="JK11" s="655">
        <f t="shared" si="42"/>
        <v>0</v>
      </c>
    </row>
    <row r="12" spans="1:271" ht="15.4">
      <c r="A12" s="542" t="str">
        <f>IF('Donnees de base'!A12="","",'Donnees de base'!A12)</f>
        <v>COUP</v>
      </c>
      <c r="B12" s="543" t="str">
        <f>IF('Donnees de base'!B12="","",'Donnees de base'!B12)</f>
        <v>GPEI</v>
      </c>
      <c r="C12" s="543" t="str">
        <f>IF('Donnees de base'!C12="","",'Donnees de base'!C12)</f>
        <v>DATA</v>
      </c>
      <c r="D12" s="543" t="str">
        <f>IF('Donnees de base'!D12="","",'Donnees de base'!D12)</f>
        <v/>
      </c>
      <c r="E12" s="544" t="str">
        <f>IF('Donnees de base'!H12="","",'Donnees de base'!H12)</f>
        <v/>
      </c>
      <c r="F12" s="606">
        <v>0</v>
      </c>
      <c r="G12" s="607">
        <f>SUM('J(-3)'!G12,'J(-2)'!G12,'J(-1)'!G12,Jour1!G12,Jour2!G12,Jour3!G12,Jour4!G12)</f>
        <v>0</v>
      </c>
      <c r="H12" s="608" t="str">
        <f>IF('Donnees de base'!Y12="","",'Donnees de base'!Y12*5)</f>
        <v/>
      </c>
      <c r="I12" s="609">
        <f>SUM('J(-3)'!I12,'J(-2)'!I12,'J(-1)'!I12,Jour1!I12,Jour2!I12)</f>
        <v>0</v>
      </c>
      <c r="J12" s="610">
        <f t="shared" si="0"/>
        <v>0</v>
      </c>
      <c r="K12" s="611">
        <f>SUM('J(-3)'!K12,'J(-2)'!K12,'J(-1)'!K12,Jour1!K12,Jour2!K12,Jour3!K12,Jour4!K12)</f>
        <v>0</v>
      </c>
      <c r="L12" s="609">
        <f>SUM('J(-3)'!L12,'J(-2)'!L12,'J(-1)'!L12,Jour1!L12,Jour2!L12,Jour3!L12,Jour4!L12)</f>
        <v>0</v>
      </c>
      <c r="M12" s="610">
        <f t="shared" si="1"/>
        <v>0</v>
      </c>
      <c r="N12" s="611">
        <f>SUM('J(-3)'!N12,'J(-2)'!N12,'J(-1)'!N12,Jour1!N12,Jour2!N12,Jour3!N12,Jour4!N12)</f>
        <v>0</v>
      </c>
      <c r="O12" s="611">
        <f>SUM('J(-3)'!O12,'J(-2)'!O12,'J(-1)'!O12,Jour1!O12,Jour2!O12,Jour3!O12,Jour4!O12)</f>
        <v>0</v>
      </c>
      <c r="P12" s="612">
        <f t="shared" si="2"/>
        <v>0</v>
      </c>
      <c r="Q12" s="611">
        <f>SUM('J(-3)'!Q12,'J(-2)'!Q12,'J(-1)'!Q12,Jour1!Q12,Jour2!Q12,Jour3!Q12,Jour4!Q12)</f>
        <v>0</v>
      </c>
      <c r="R12" s="611">
        <f>SUM('J(-3)'!R12,'J(-2)'!R12,'J(-1)'!R12,Jour1!R12,Jour2!R12,Jour3!R12,Jour4!R12)</f>
        <v>0</v>
      </c>
      <c r="S12" s="612">
        <f t="shared" si="3"/>
        <v>0</v>
      </c>
      <c r="T12" s="613">
        <f t="shared" ref="T12:U12" si="71">SUM(N12,Q12)</f>
        <v>0</v>
      </c>
      <c r="U12" s="613">
        <f t="shared" si="71"/>
        <v>0</v>
      </c>
      <c r="V12" s="612">
        <f t="shared" si="5"/>
        <v>0</v>
      </c>
      <c r="W12" s="611">
        <f>SUM('J(-3)'!W12,'J(-2)'!W12,'J(-1)'!W12,Jour1!W12,Jour2!W12,Jour3!W12,Jour4!W12)</f>
        <v>0</v>
      </c>
      <c r="X12" s="607">
        <f>SUM('J(-3)'!X12,'J(-2)'!X12,'J(-1)'!X12,Jour1!X12,Jour2!X12,Jour3!X12,Jour4!X12)</f>
        <v>0</v>
      </c>
      <c r="Y12" s="614">
        <f>SUM('J(-3)'!Y12,'J(-2)'!Y12,'J(-1)'!Y12,Jour1!Y12,Jour2!Y12,Jour3!Y12,Jour4!Y12)</f>
        <v>0</v>
      </c>
      <c r="Z12" s="615">
        <f>SUM('J(-3)'!Z12,'J(-2)'!Z12,'J(-1)'!Z12,Jour1!Z12,Jour2!Z12,Jour3!Z12,Jour4!Z12)</f>
        <v>0</v>
      </c>
      <c r="AA12" s="615">
        <f>SUM('J(-3)'!AA12,'J(-2)'!AA12,'J(-1)'!AA12,Jour1!AA12,Jour2!AA12,Jour3!AA12,Jour4!AA12)</f>
        <v>0</v>
      </c>
      <c r="AB12" s="615">
        <f>SUM('J(-3)'!AB12,'J(-2)'!AB12,'J(-1)'!AB12,Jour1!AB12,Jour2!AB12,Jour3!AB12,Jour4!AB12)</f>
        <v>0</v>
      </c>
      <c r="AC12" s="616">
        <f>SUM('J(-3)'!AC12,'J(-2)'!AC12,'J(-1)'!AC12,Jour1!AC12,Jour2!AC12,Jour3!AC12,Jour4!AC12)</f>
        <v>0</v>
      </c>
      <c r="AD12" s="617">
        <f>SUM('J(-3)'!AD12,'J(-2)'!AD12,'J(-1)'!AD12,Jour1!AD12,Jour2!AD12,Jour3!AD12,Jour4!AD12)</f>
        <v>0</v>
      </c>
      <c r="AE12" s="607">
        <f>SUM('J(-3)'!AE12,'J(-2)'!AE12,'J(-1)'!AE12,Jour1!AE12,Jour2!AE12,Jour3!AE12,Jour4!AE12)</f>
        <v>0</v>
      </c>
      <c r="AF12" s="618">
        <f>SUM('J(-3)'!AF12,'J(-2)'!AF12,'J(-1)'!AF12,Jour1!AF12,Jour2!AF12,Jour3!AF12,Jour4!AF12)</f>
        <v>0</v>
      </c>
      <c r="AG12" s="611">
        <f>SUM('J(-3)'!AG12,'J(-2)'!AG12,'J(-1)'!AG12,Jour1!AG12,Jour2!AG12,Jour3!AG12,Jour4!AG12)</f>
        <v>0</v>
      </c>
      <c r="AH12" s="611">
        <f>SUM('J(-3)'!AH12,'J(-2)'!AH12,'J(-1)'!AH12,Jour1!AH12,Jour2!AH12,Jour3!AH12,Jour4!AH12)</f>
        <v>0</v>
      </c>
      <c r="AI12" s="611">
        <f>SUM('J(-3)'!AI12,'J(-2)'!AI12,'J(-1)'!AI12,Jour1!AI12,Jour2!AI12,Jour3!AI12,Jour4!AI12)</f>
        <v>0</v>
      </c>
      <c r="AJ12" s="611">
        <f>SUM('J(-3)'!AJ12,'J(-2)'!AJ12,'J(-1)'!AJ12,Jour1!AJ12,Jour2!AJ12,Jour3!AJ12,Jour4!AJ12)</f>
        <v>0</v>
      </c>
      <c r="AK12" s="611">
        <f>SUM('J(-3)'!AK12,'J(-2)'!AK12,'J(-1)'!AK12,Jour1!AK12,Jour2!AK12,Jour3!AK12,Jour4!AK12)</f>
        <v>0</v>
      </c>
      <c r="AL12" s="611">
        <f>SUM('J(-3)'!AL12,'J(-2)'!AL12,'J(-1)'!AL12,Jour1!AL12,Jour2!AL12,Jour3!AL12,Jour4!AL12)</f>
        <v>0</v>
      </c>
      <c r="AM12" s="611">
        <f>SUM('J(-3)'!AM12,'J(-2)'!AM12,'J(-1)'!AM12,Jour1!AM12,Jour2!AM12,Jour3!AM12,Jour4!AM12)</f>
        <v>0</v>
      </c>
      <c r="AN12" s="609">
        <f>SUM('J(-3)'!AN12,'J(-2)'!AN12,'J(-1)'!AN12,Jour1!AN12,Jour2!AN12,Jour3!AN12,Jour4!AN12)</f>
        <v>0</v>
      </c>
      <c r="AO12" s="617">
        <f>SUM('J(-3)'!AO12,'J(-2)'!AO12,'J(-1)'!AO12,Jour1!AO12,Jour2!AO12,Jour3!AO12,Jour4!AO12)</f>
        <v>0</v>
      </c>
      <c r="AP12" s="611">
        <f>SUM('J(-3)'!AP12,'J(-2)'!AP12,'J(-1)'!AP12,Jour1!AP12,Jour2!AP12,Jour3!AP12,Jour4!AP12)</f>
        <v>0</v>
      </c>
      <c r="AQ12" s="611">
        <f>SUM('J(-3)'!AQ12,'J(-2)'!AQ12,'J(-1)'!AQ12,Jour1!AQ12,Jour2!AQ12,Jour3!AQ12,Jour4!AQ12)</f>
        <v>0</v>
      </c>
      <c r="AR12" s="611">
        <f>SUM('J(-3)'!AR12,'J(-2)'!AR12,'J(-1)'!AR12,Jour1!AR12,Jour2!AR12,Jour3!AR12,Jour4!AR12)</f>
        <v>0</v>
      </c>
      <c r="AS12" s="611">
        <f>SUM('J(-3)'!AS12,'J(-2)'!AS12,'J(-1)'!AS12,Jour1!AS12,Jour2!AS12,Jour3!AS12,Jour4!AS12)</f>
        <v>0</v>
      </c>
      <c r="AT12" s="611">
        <f>SUM('J(-3)'!AT12,'J(-2)'!AT12,'J(-1)'!AT12,Jour1!AT12,Jour2!AT12,Jour3!AT12,Jour4!AT12)</f>
        <v>0</v>
      </c>
      <c r="AU12" s="611">
        <f>SUM('J(-3)'!AU12,'J(-2)'!AU12,'J(-1)'!AU12,Jour1!AU12,Jour2!AU12,Jour3!AU12,Jour4!AU12)</f>
        <v>0</v>
      </c>
      <c r="AV12" s="611">
        <f>SUM('J(-3)'!AV12,'J(-2)'!AV12,'J(-1)'!AV12,Jour1!AV12,Jour2!AV12,Jour3!AV12,Jour4!AV12)</f>
        <v>0</v>
      </c>
      <c r="AW12" s="607">
        <f>SUM('J(-3)'!AW12,'J(-2)'!AW12,'J(-1)'!AW12,Jour1!AW12,Jour2!AW12,Jour3!AW12,Jour4!AW12)</f>
        <v>0</v>
      </c>
      <c r="AX12" s="618">
        <f>SUM('J(-3)'!AX12,'J(-2)'!AX12,'J(-1)'!AX12,Jour1!AX12,Jour2!AX12,Jour3!AX12,Jour4!AX12)</f>
        <v>0</v>
      </c>
      <c r="AY12" s="611">
        <f>SUM('J(-3)'!AY12,'J(-2)'!AY12,'J(-1)'!AY12,Jour1!AY12,Jour2!AY12,Jour3!AY12,Jour4!AY12)</f>
        <v>0</v>
      </c>
      <c r="AZ12" s="611">
        <f>SUM('J(-3)'!AZ12,'J(-2)'!AZ12,'J(-1)'!AZ12,Jour1!AZ12,Jour2!AZ12,Jour3!AZ12,Jour4!AZ12)</f>
        <v>0</v>
      </c>
      <c r="BA12" s="611">
        <f>SUM('J(-3)'!BA12,'J(-2)'!BA12,'J(-1)'!BA12,Jour1!BA12,Jour2!BA12,Jour3!BA12,Jour4!BA12)</f>
        <v>0</v>
      </c>
      <c r="BB12" s="611">
        <f>SUM('J(-3)'!BB12,'J(-2)'!BB12,'J(-1)'!BB12,Jour1!BB12,Jour2!BB12,Jour3!BB12,Jour4!BB12)</f>
        <v>0</v>
      </c>
      <c r="BC12" s="611">
        <f>SUM('J(-3)'!BC12,'J(-2)'!BC12,'J(-1)'!BC12,Jour1!BC12,Jour2!BC12,Jour3!BC12,Jour4!BC12)</f>
        <v>0</v>
      </c>
      <c r="BD12" s="611">
        <f>SUM('J(-3)'!BD12,'J(-2)'!BD12,'J(-1)'!BD12,Jour1!BD12,Jour2!BD12,Jour3!BD12,Jour4!BD12)</f>
        <v>0</v>
      </c>
      <c r="BE12" s="611">
        <f>SUM('J(-3)'!BE12,'J(-2)'!BE12,'J(-1)'!BE12,Jour1!BE12,Jour2!BE12,Jour3!BE12,Jour4!BE12)</f>
        <v>0</v>
      </c>
      <c r="BF12" s="611">
        <f>SUM('J(-3)'!BF12,'J(-2)'!BF12,'J(-1)'!BF12,Jour1!BF12,Jour2!BF12,Jour3!BF12,Jour4!BF12)</f>
        <v>0</v>
      </c>
      <c r="BG12" s="611">
        <f>SUM('J(-3)'!BG12,'J(-2)'!BG12,'J(-1)'!BG12,Jour1!BG12,Jour2!BG12,Jour3!BG12,Jour4!BG12)</f>
        <v>0</v>
      </c>
      <c r="BH12" s="611">
        <f>SUM('J(-3)'!BH12,'J(-2)'!BH12,'J(-1)'!BH12,Jour1!BH12,Jour2!BH12,Jour3!BH12,Jour4!BH12)</f>
        <v>0</v>
      </c>
      <c r="BI12" s="609">
        <f>SUM('J(-3)'!BI12,'J(-2)'!BI12,'J(-1)'!BI12,Jour1!BI12,Jour2!BI12,Jour3!BI12,Jour4!BI12)</f>
        <v>0</v>
      </c>
      <c r="BJ12" s="617">
        <f>SUM('J(-3)'!BJ12,'J(-2)'!BJ12,'J(-1)'!BJ12,Jour1!BJ12,Jour2!BJ12,Jour3!BJ12,Jour4!BJ12)</f>
        <v>0</v>
      </c>
      <c r="BK12" s="607">
        <f>SUM('J(-3)'!BK12,'J(-2)'!BK12,'J(-1)'!BK12,Jour1!BK12,Jour2!BK12,Jour3!BK12,Jour4!BK12)</f>
        <v>0</v>
      </c>
      <c r="BL12" s="619" t="str">
        <f t="shared" si="6"/>
        <v/>
      </c>
      <c r="BM12" s="620" t="str">
        <f t="shared" si="7"/>
        <v/>
      </c>
      <c r="BN12" s="620" t="str">
        <f>IFERROR(K12/('Donnees de base'!M12*0.48),"")</f>
        <v/>
      </c>
      <c r="BO12" s="620" t="str">
        <f>IFERROR(L12/('Donnees de base'!M12*0.52),"")</f>
        <v/>
      </c>
      <c r="BP12" s="620" t="str">
        <f>IFERROR(T12/('Donnees de base'!K12*0.48),"")</f>
        <v/>
      </c>
      <c r="BQ12" s="620" t="str">
        <f>IFERROR(U12/('Donnees de base'!K12*0.52),"")</f>
        <v/>
      </c>
      <c r="BR12" s="620" t="str">
        <f>IFERROR(W12/('Donnees de base'!L12*0.48),"")</f>
        <v/>
      </c>
      <c r="BS12" s="620" t="str">
        <f>IFERROR(X12/('Donnees de base'!L12*0.52),"")</f>
        <v/>
      </c>
      <c r="BT12" s="621" t="s">
        <v>309</v>
      </c>
      <c r="BU12" s="621" t="s">
        <v>309</v>
      </c>
      <c r="BV12" s="621" t="s">
        <v>309</v>
      </c>
      <c r="BW12" s="621" t="s">
        <v>309</v>
      </c>
      <c r="BX12" s="621" t="s">
        <v>309</v>
      </c>
      <c r="BY12" s="621" t="s">
        <v>309</v>
      </c>
      <c r="BZ12" s="621" t="s">
        <v>309</v>
      </c>
      <c r="CA12" s="621" t="s">
        <v>309</v>
      </c>
      <c r="CB12" s="621" t="s">
        <v>309</v>
      </c>
      <c r="CC12" s="621" t="s">
        <v>309</v>
      </c>
      <c r="CD12" s="620" t="str">
        <f>IFERROR(AN12/('Donnees de base'!M12*0.48),"")</f>
        <v/>
      </c>
      <c r="CE12" s="621" t="s">
        <v>309</v>
      </c>
      <c r="CF12" s="621" t="s">
        <v>309</v>
      </c>
      <c r="CG12" s="621" t="s">
        <v>309</v>
      </c>
      <c r="CH12" s="622" t="s">
        <v>309</v>
      </c>
      <c r="CI12" s="562"/>
      <c r="CJ12" s="563" t="str">
        <f>IF('Donnees de base'!C12="","",'Donnees de base'!C12)</f>
        <v>DATA</v>
      </c>
      <c r="CK12" s="563" t="str">
        <f>IF('Donnees de base'!D12="","",'Donnees de base'!D12)</f>
        <v/>
      </c>
      <c r="CL12" s="552">
        <f>IF('Donnees de base'!G12="","",'Donnees de base'!G12*3)</f>
        <v>0</v>
      </c>
      <c r="CM12" s="615">
        <f>SUM(Jour1!CM12,Jour2!CM12,Jour3!CM12)</f>
        <v>0</v>
      </c>
      <c r="CN12" s="623" t="s">
        <v>309</v>
      </c>
      <c r="CO12" s="565">
        <f>IF('Donnees de base'!K12="","",'Donnees de base'!K12)</f>
        <v>0</v>
      </c>
      <c r="CP12" s="624">
        <f>SUM('J(-3)'!CP12,'J(-2)'!CP12,'J(-1)'!CP12,Jour1!CP12,Jour2!CP12,Jour3!CP12,Jour4!CP12)</f>
        <v>0</v>
      </c>
      <c r="CQ12" s="615">
        <f>SUM('J(-3)'!CQ12,'J(-2)'!CQ12,'J(-1)'!CQ12,Jour1!CQ12,Jour2!CQ12,Jour3!CQ12,Jour4!CQ12)</f>
        <v>0</v>
      </c>
      <c r="CR12" s="615">
        <f>SUM('J(-3)'!CR12,'J(-2)'!CR12,'J(-1)'!CR12,Jour1!CR12,Jour2!CR12,Jour3!CR12,Jour4!CR12)</f>
        <v>0</v>
      </c>
      <c r="CS12" s="625">
        <f>SUM('J(-3)'!CS12,'J(-2)'!CS12,'J(-1)'!CS12,Jour1!CS12,Jour2!CS12,Jour3!CS12,Jour4!CS12)</f>
        <v>0</v>
      </c>
      <c r="CT12" s="626">
        <f t="shared" si="8"/>
        <v>0</v>
      </c>
      <c r="CU12" s="613">
        <f t="shared" si="9"/>
        <v>0</v>
      </c>
      <c r="CV12" s="627">
        <f t="shared" si="10"/>
        <v>0</v>
      </c>
      <c r="CW12" s="624">
        <f>SUM(Jour1!CW12,Jour2!CW12,Jour3!CW12,Jour4!CW12)</f>
        <v>0</v>
      </c>
      <c r="CX12" s="615">
        <f>SUM(Jour1!CX12,Jour2!CX12,Jour3!CX12,Jour4!CX12)</f>
        <v>0</v>
      </c>
      <c r="CY12" s="615">
        <f>SUM(Jour1!CY12,Jour2!CY12,Jour3!CY12,Jour4!CY12)</f>
        <v>0</v>
      </c>
      <c r="CZ12" s="650">
        <f>SUM(Jour1!CZ12,Jour2!CZ12,Jour3!CZ12,Jour4!CZ12)</f>
        <v>0</v>
      </c>
      <c r="DA12" s="626">
        <f t="shared" si="11"/>
        <v>0</v>
      </c>
      <c r="DB12" s="613">
        <f t="shared" si="12"/>
        <v>0</v>
      </c>
      <c r="DC12" s="627">
        <f t="shared" si="13"/>
        <v>0</v>
      </c>
      <c r="DD12" s="614">
        <f>SUM(Jour1!DD12,Jour2!DD12,Jour3!DD12,Jour4!DD12)</f>
        <v>0</v>
      </c>
      <c r="DE12" s="615">
        <f>SUM(Jour1!DE12,Jour2!DE12,Jour3!DE12,Jour4!DE12)</f>
        <v>0</v>
      </c>
      <c r="DF12" s="615">
        <f>SUM(Jour1!DF12,Jour2!DF12,Jour3!DF12,Jour4!DF12)</f>
        <v>0</v>
      </c>
      <c r="DG12" s="616">
        <f>SUM(Jour1!DG12,Jour2!DG12,Jour3!DG12,Jour4!DG12)</f>
        <v>0</v>
      </c>
      <c r="DH12" s="626">
        <f t="shared" si="14"/>
        <v>0</v>
      </c>
      <c r="DI12" s="613">
        <f t="shared" si="15"/>
        <v>0</v>
      </c>
      <c r="DJ12" s="627">
        <f t="shared" si="16"/>
        <v>0</v>
      </c>
      <c r="DK12" s="624">
        <f>SUM(Jour1!DK12,Jour2!DK12,Jour3!DK12,Jour4!DK12)</f>
        <v>0</v>
      </c>
      <c r="DL12" s="615">
        <f>SUM(Jour1!DL12,Jour2!DL12,Jour3!DL12,Jour4!DL12)</f>
        <v>0</v>
      </c>
      <c r="DM12" s="615">
        <f>SUM(Jour1!DM12,Jour2!DM12,Jour3!DM12,Jour4!DM12)</f>
        <v>0</v>
      </c>
      <c r="DN12" s="650">
        <f>SUM(Jour1!DN12,Jour2!DN12,Jour3!DN12,Jour4!DN12)</f>
        <v>0</v>
      </c>
      <c r="DO12" s="567">
        <f t="shared" si="17"/>
        <v>0</v>
      </c>
      <c r="DP12" s="552">
        <f t="shared" si="18"/>
        <v>0</v>
      </c>
      <c r="DQ12" s="568">
        <f t="shared" si="19"/>
        <v>0</v>
      </c>
      <c r="DR12" s="631">
        <f t="shared" ref="DR12:DS12" si="72">SUM(CT12,DH12)</f>
        <v>0</v>
      </c>
      <c r="DS12" s="632">
        <f t="shared" si="72"/>
        <v>0</v>
      </c>
      <c r="DT12" s="633">
        <f t="shared" si="21"/>
        <v>0</v>
      </c>
      <c r="DU12" s="634">
        <f t="shared" ref="DU12:DV12" si="73">SUM(DA12,DO12)</f>
        <v>0</v>
      </c>
      <c r="DV12" s="632">
        <f t="shared" si="73"/>
        <v>0</v>
      </c>
      <c r="DW12" s="635">
        <f t="shared" si="23"/>
        <v>0</v>
      </c>
      <c r="DX12" s="636">
        <f t="shared" ref="DX12:DY12" si="74">SUM(CP12,CR12,CW12,CY12,DD12,DF12,DK12,DM12)</f>
        <v>0</v>
      </c>
      <c r="DY12" s="573">
        <f t="shared" si="74"/>
        <v>0</v>
      </c>
      <c r="DZ12" s="576">
        <f t="shared" si="25"/>
        <v>0</v>
      </c>
      <c r="EA12" s="659">
        <f>SUM(Jour1!EA12,Jour2!EA12,Jour3!EA12,Jour4!EA12)</f>
        <v>0</v>
      </c>
      <c r="EB12" s="660">
        <f>SUM(Jour1!EB12,Jour2!EB12,Jour3!EB12,Jour4!EB12)</f>
        <v>0</v>
      </c>
      <c r="EC12" s="661">
        <f>SUM(Jour1!EC12,Jour2!EC12,Jour3!EC12,Jour4!EC12)</f>
        <v>0</v>
      </c>
      <c r="ED12" s="658">
        <f>SUM(Jour1!ED12,Jour2!ED12,Jour3!ED12,Jour4!ED12)</f>
        <v>0</v>
      </c>
      <c r="EE12" s="641">
        <f t="shared" si="26"/>
        <v>0</v>
      </c>
      <c r="EF12" s="642">
        <f>SUM(Jour1!EF12,Jour2!EF12,Jour3!EF12)</f>
        <v>0</v>
      </c>
      <c r="EG12" s="643" t="str">
        <f>IFERROR(EF12/('Donnees de base'!E12*3),"")</f>
        <v/>
      </c>
      <c r="EH12" s="644">
        <f>SUM(Jour1!EH12,Jour2!EH12,Jour3!EH12)</f>
        <v>0</v>
      </c>
      <c r="EI12" s="645" t="str">
        <f>IFERROR(EH12/('Donnees de base'!F12*3),"")</f>
        <v/>
      </c>
      <c r="EJ12" s="586">
        <f t="shared" si="27"/>
        <v>0</v>
      </c>
      <c r="EK12" s="587" t="str">
        <f>IFERROR(EJ12/('Donnees de base'!G12*3),"")</f>
        <v/>
      </c>
      <c r="EL12" s="646" t="str">
        <f>IFERROR(DZ12/'Donnees de base'!K12,"")</f>
        <v/>
      </c>
      <c r="EM12" s="647" t="str">
        <f>IFERROR(DZ12/'Donnees de base'!P12,"")</f>
        <v/>
      </c>
      <c r="EN12" s="648" t="str">
        <f>IFERROR(DZ12/'Donnees de base'!T12,"")</f>
        <v/>
      </c>
      <c r="EO12" s="649" t="str">
        <f>IFERROR(EE12/'Donnees de base'!L12,"")</f>
        <v/>
      </c>
      <c r="EP12" s="592" t="str">
        <f>IFERROR(EJ12/('Donnees de base'!K12+'Donnees de base'!L12),"")</f>
        <v/>
      </c>
      <c r="EQ12" s="593">
        <f>SUM(Jour1!EQ12,Jour2!EQ12,Jour3!EQ12,Jour4!EQ12)</f>
        <v>0</v>
      </c>
      <c r="ER12" s="594"/>
      <c r="ES12" s="595">
        <f t="shared" si="28"/>
        <v>0</v>
      </c>
      <c r="ET12" s="550">
        <f>SUM(Jour1!ET12,Jour2!ET12,Jour3!ET12,Jour4!ET12)</f>
        <v>0</v>
      </c>
      <c r="EU12" s="550">
        <f>SUM(Jour1!EU12,Jour2!EU12,Jour3!EU12,Jour4!EU12)</f>
        <v>0</v>
      </c>
      <c r="EV12" s="596" t="str">
        <f>IFERROR((((ET12+EU12)*'Donnees de base'!$X$49)-(DZ12+EE12))/((ET12+EU12)*'Donnees de base'!$X$49),"")</f>
        <v/>
      </c>
      <c r="EW12" s="597">
        <f>IFERROR(('Donnees de base'!V12)-(ET12+EU12),"")</f>
        <v>0</v>
      </c>
      <c r="EX12" s="614">
        <f>SUM(Jour1!EX12,Jour2!EX12,Jour3!EX12,Jour4!EX12)</f>
        <v>0</v>
      </c>
      <c r="EY12" s="615">
        <f>SUM(Jour1!EY12,Jour2!EY12,Jour3!EY12,Jour4!EY12)</f>
        <v>0</v>
      </c>
      <c r="EZ12" s="615">
        <f>SUM(Jour1!EZ12,Jour2!EZ12,Jour3!EZ12,Jour4!EZ12)</f>
        <v>0</v>
      </c>
      <c r="FA12" s="616">
        <f>SUM(Jour1!FA12,Jour2!FA12,Jour3!FA12,Jour4!FA12)</f>
        <v>0</v>
      </c>
      <c r="FB12" s="624">
        <f>SUM(Jour1!FB12,Jour2!FB12,Jour3!FB12,Jour4!FB12)</f>
        <v>0</v>
      </c>
      <c r="FC12" s="615">
        <f>SUM(Jour1!FC12,Jour2!FC12,Jour3!FC12,Jour4!FC12)</f>
        <v>0</v>
      </c>
      <c r="FD12" s="650">
        <f>SUM(Jour1!FD12,Jour2!FD12,Jour3!FD12,Jour4!FD12)</f>
        <v>0</v>
      </c>
      <c r="FE12" s="618">
        <f>SUM(Jour1!FE12,Jour2!FE12,Jour3!FE12,Jour4!FE12)</f>
        <v>0</v>
      </c>
      <c r="FF12" s="651" t="str">
        <f>IFERROR(FE12/'Donnees de base'!AC12,"")</f>
        <v/>
      </c>
      <c r="FG12" s="611">
        <f>SUM(Jour1!FG12,Jour2!FG12,Jour3!FG12,Jour4!FG12)</f>
        <v>0</v>
      </c>
      <c r="FH12" s="651" t="str">
        <f>IFERROR(FG12/'Donnees de base'!AD12,"")</f>
        <v/>
      </c>
      <c r="FI12" s="611">
        <f>SUM(Jour1!FI12,Jour2!FI12,Jour3!FI12,Jour4!FI12)</f>
        <v>0</v>
      </c>
      <c r="FJ12" s="651" t="str">
        <f>IFERROR(FI12/'Donnees de base'!AE12,"")</f>
        <v/>
      </c>
      <c r="FK12" s="611">
        <f>SUM(Jour1!FK12,Jour2!FK12,Jour3!FK12,Jour4!FK12)</f>
        <v>0</v>
      </c>
      <c r="FL12" s="651" t="str">
        <f>IFERROR(FK12/'Donnees de base'!AF12,"")</f>
        <v/>
      </c>
      <c r="FM12" s="611">
        <f>SUM(Jour1!FM12,Jour2!FM12,Jour3!FM12,Jour4!FM12)</f>
        <v>0</v>
      </c>
      <c r="FN12" s="651" t="str">
        <f>IFERROR(FM12/'Donnees de base'!AG12,"")</f>
        <v/>
      </c>
      <c r="FO12" s="652">
        <f t="shared" si="29"/>
        <v>0</v>
      </c>
      <c r="FP12" s="611">
        <f>SUM(Jour1!FP12,Jour2!FP12,Jour3!FP12,Jour4!FP12)</f>
        <v>0</v>
      </c>
      <c r="FQ12" s="651" t="str">
        <f>IFERROR(FP12/'Donnees de base'!AH12,"")</f>
        <v/>
      </c>
      <c r="FR12" s="611">
        <f>SUM(Jour1!FR12,Jour2!FR12,Jour3!FR12,Jour4!FR12)</f>
        <v>0</v>
      </c>
      <c r="FS12" s="651" t="str">
        <f>IFERROR(FR12/'Donnees de base'!AI12,"")</f>
        <v/>
      </c>
      <c r="FT12" s="611">
        <f>SUM(Jour1!FT12,Jour2!FT12,Jour3!FT12,Jour4!FT12)</f>
        <v>0</v>
      </c>
      <c r="FU12" s="651" t="str">
        <f>IFERROR(FT12/'Donnees de base'!AJ12,"")</f>
        <v/>
      </c>
      <c r="FV12" s="652">
        <f t="shared" si="30"/>
        <v>0</v>
      </c>
      <c r="FW12" s="611">
        <f>SUM(Jour1!FW12,Jour2!FW12,Jour3!FW12,Jour4!FW12)</f>
        <v>0</v>
      </c>
      <c r="FX12" s="651" t="str">
        <f>IFERROR(FW12/'Donnees de base'!AK12,"")</f>
        <v/>
      </c>
      <c r="FY12" s="611">
        <f>SUM(Jour1!FY12,Jour2!FY12,Jour3!FY12,Jour4!FY12)</f>
        <v>0</v>
      </c>
      <c r="FZ12" s="651" t="str">
        <f>IFERROR(FY12/'Donnees de base'!AL12,"")</f>
        <v/>
      </c>
      <c r="GA12" s="611">
        <f>SUM(Jour1!GA12,Jour2!GA12,Jour3!GA12,Jour4!GA12)</f>
        <v>0</v>
      </c>
      <c r="GB12" s="651" t="str">
        <f>IFERROR(GA12/'Donnees de base'!AM12,"")</f>
        <v/>
      </c>
      <c r="GC12" s="652">
        <f t="shared" si="31"/>
        <v>0</v>
      </c>
      <c r="GD12" s="611">
        <f>SUM(Jour1!GD12,Jour2!GD12,Jour3!GD12,Jour4!GD12)</f>
        <v>0</v>
      </c>
      <c r="GE12" s="651" t="str">
        <f>IFERROR(GD12/'Donnees de base'!AN12,"")</f>
        <v/>
      </c>
      <c r="GF12" s="611">
        <f>SUM(Jour1!GF12,Jour2!GF12,Jour3!GF12,Jour4!GF12)</f>
        <v>0</v>
      </c>
      <c r="GG12" s="653" t="str">
        <f>IFERROR(GF12/'Donnees de base'!AO12,"")</f>
        <v/>
      </c>
      <c r="GH12" s="611">
        <f>SUM(Jour1!GH12,Jour2!GH12,Jour3!GH12,Jour4!GH12)</f>
        <v>0</v>
      </c>
      <c r="GI12" s="651" t="str">
        <f>IFERROR(GH12/'Donnees de base'!AP12,"")</f>
        <v/>
      </c>
      <c r="GJ12" s="611">
        <f>SUM(Jour1!GJ12,Jour2!GJ12,Jour3!GJ12,Jour4!GJ12)</f>
        <v>0</v>
      </c>
      <c r="GK12" s="654" t="str">
        <f>IFERROR(GJ12/'Donnees de base'!AQ12,"")</f>
        <v/>
      </c>
      <c r="GL12" s="655">
        <f t="shared" si="32"/>
        <v>0</v>
      </c>
      <c r="GM12" s="617">
        <f>SUM(Jour1!GM12,Jour2!GM12,Jour3!GM12,Jour4!GM12)</f>
        <v>0</v>
      </c>
      <c r="GN12" s="653" t="str">
        <f>IFERROR(GM12/'Donnees de base'!AS12,"")</f>
        <v/>
      </c>
      <c r="GO12" s="611">
        <f>SUM(Jour1!GO12,Jour2!GO12,Jour3!GO12,Jour4!GO12)</f>
        <v>0</v>
      </c>
      <c r="GP12" s="653" t="str">
        <f>IFERROR(GO12/'Donnees de base'!AT12,"")</f>
        <v/>
      </c>
      <c r="GQ12" s="611">
        <f>SUM(Jour1!GQ12,Jour2!GQ12,Jour3!GQ12,Jour4!GQ12)</f>
        <v>0</v>
      </c>
      <c r="GR12" s="653" t="str">
        <f>IFERROR(GQ12/'Donnees de base'!AU12,"")</f>
        <v/>
      </c>
      <c r="GS12" s="611">
        <f>SUM(Jour1!GS12,Jour2!GS12,Jour3!GS12,Jour4!GS12)</f>
        <v>0</v>
      </c>
      <c r="GT12" s="653" t="str">
        <f>IFERROR(GS12/'Donnees de base'!AV12,"")</f>
        <v/>
      </c>
      <c r="GU12" s="611">
        <f>SUM(Jour1!GU12,Jour2!GU12,Jour3!GU12,Jour4!GU12)</f>
        <v>0</v>
      </c>
      <c r="GV12" s="653" t="str">
        <f>IFERROR(GU12/'Donnees de base'!AW12,"")</f>
        <v/>
      </c>
      <c r="GW12" s="652">
        <f t="shared" si="33"/>
        <v>0</v>
      </c>
      <c r="GX12" s="611">
        <f>SUM(Jour1!GX12,Jour2!GX12,Jour3!GX12,Jour4!GX12)</f>
        <v>0</v>
      </c>
      <c r="GY12" s="653" t="str">
        <f>IFERROR(GX12/'Donnees de base'!AX12,"")</f>
        <v/>
      </c>
      <c r="GZ12" s="611">
        <f>SUM(Jour1!GZ12,Jour2!GZ12,Jour3!GZ12,Jour4!GZ12)</f>
        <v>0</v>
      </c>
      <c r="HA12" s="653" t="str">
        <f>IFERROR(GZ12/'Donnees de base'!AY12,"")</f>
        <v/>
      </c>
      <c r="HB12" s="611">
        <f>SUM(Jour1!HB12,Jour2!HB12,Jour3!HB12,Jour4!HB12)</f>
        <v>0</v>
      </c>
      <c r="HC12" s="653" t="str">
        <f>IFERROR(HB12/'Donnees de base'!AZ12,"")</f>
        <v/>
      </c>
      <c r="HD12" s="652">
        <f t="shared" si="34"/>
        <v>0</v>
      </c>
      <c r="HE12" s="611">
        <f>SUM(Jour1!HE12,Jour2!HE12,Jour3!HE12,Jour4!HE12)</f>
        <v>0</v>
      </c>
      <c r="HF12" s="653" t="str">
        <f>IFERROR(HE12/'Donnees de base'!BA12,"")</f>
        <v/>
      </c>
      <c r="HG12" s="611">
        <f>SUM(Jour1!HG12,Jour2!HG12,Jour3!HG12,Jour4!HG12)</f>
        <v>0</v>
      </c>
      <c r="HH12" s="653" t="str">
        <f>IFERROR(HG12/'Donnees de base'!BB12,"")</f>
        <v/>
      </c>
      <c r="HI12" s="611">
        <f>SUM(Jour1!HI12,Jour2!HI12,Jour3!HI12,Jour4!HI12)</f>
        <v>0</v>
      </c>
      <c r="HJ12" s="653" t="str">
        <f>IFERROR(HI12/'Donnees de base'!BC12,"")</f>
        <v/>
      </c>
      <c r="HK12" s="652">
        <f t="shared" si="35"/>
        <v>0</v>
      </c>
      <c r="HL12" s="611">
        <f>SUM(Jour1!HL12,Jour2!HL12,Jour3!HL12,Jour4!HL12)</f>
        <v>0</v>
      </c>
      <c r="HM12" s="653" t="str">
        <f>IFERROR(HL12/'Donnees de base'!BD12,"")</f>
        <v/>
      </c>
      <c r="HN12" s="611">
        <f>SUM(Jour1!HN12,Jour2!HN12,Jour3!HN12,Jour4!HN12)</f>
        <v>0</v>
      </c>
      <c r="HO12" s="653" t="str">
        <f>IFERROR(HN12/'Donnees de base'!BE12,"")</f>
        <v/>
      </c>
      <c r="HP12" s="611">
        <f>SUM(Jour1!HP12,Jour2!HP12,Jour3!HP12,Jour4!HP12)</f>
        <v>0</v>
      </c>
      <c r="HQ12" s="653" t="str">
        <f>IFERROR(HP12/'Donnees de base'!BF12,"")</f>
        <v/>
      </c>
      <c r="HR12" s="611">
        <f>SUM(Jour1!HR12,Jour2!HR12,Jour3!HR12,Jour4!HR12)</f>
        <v>0</v>
      </c>
      <c r="HS12" s="656" t="str">
        <f>IFERROR(HR12/'Donnees de base'!BG12,"")</f>
        <v/>
      </c>
      <c r="HT12" s="655">
        <f t="shared" si="36"/>
        <v>0</v>
      </c>
      <c r="HU12" s="617">
        <f>SUM(Jour1!HU12,Jour2!HU12,Jour3!HU12,Jour4!HU12)</f>
        <v>0</v>
      </c>
      <c r="HV12" s="653" t="str">
        <f>IFERROR(HU12/'Donnees de base'!BI12,"")</f>
        <v/>
      </c>
      <c r="HW12" s="611">
        <f>SUM(Jour1!HW12,Jour2!HW12,Jour3!HW12,Jour4!HW12)</f>
        <v>0</v>
      </c>
      <c r="HX12" s="653" t="str">
        <f>IFERROR(HW12/'Donnees de base'!BJ12,"")</f>
        <v/>
      </c>
      <c r="HY12" s="611">
        <f>SUM(Jour1!HY12,Jour2!HY12,Jour3!HY12,Jour4!HY12)</f>
        <v>0</v>
      </c>
      <c r="HZ12" s="653" t="str">
        <f>IFERROR(HY12/'Donnees de base'!BK12,"")</f>
        <v/>
      </c>
      <c r="IA12" s="611">
        <f>SUM(Jour1!IA12,Jour2!IA12,Jour3!IA12,Jour4!IA12)</f>
        <v>0</v>
      </c>
      <c r="IB12" s="653" t="str">
        <f>IFERROR(IA12/'Donnees de base'!BL12,"")</f>
        <v/>
      </c>
      <c r="IC12" s="611">
        <f>SUM(Jour1!IC12,Jour2!IC12,Jour3!IC12,Jour4!IC12)</f>
        <v>0</v>
      </c>
      <c r="ID12" s="653" t="str">
        <f>IFERROR(IC12/'Donnees de base'!BM12,"")</f>
        <v/>
      </c>
      <c r="IE12" s="652">
        <f t="shared" si="37"/>
        <v>0</v>
      </c>
      <c r="IF12" s="611">
        <f>SUM(Jour1!IF12,Jour2!IF12,Jour3!IF12,Jour4!IF12)</f>
        <v>0</v>
      </c>
      <c r="IG12" s="653" t="str">
        <f>IFERROR(IF12/'Donnees de base'!BN12,"")</f>
        <v/>
      </c>
      <c r="IH12" s="611">
        <f>SUM(Jour1!IH12,Jour2!IH12,Jour3!IH12,Jour4!IH12)</f>
        <v>0</v>
      </c>
      <c r="II12" s="653" t="str">
        <f>IFERROR(IH12/'Donnees de base'!BO12,"")</f>
        <v/>
      </c>
      <c r="IJ12" s="611">
        <f>SUM(Jour1!IJ12,Jour2!IJ12,Jour3!IJ12,Jour4!IJ12)</f>
        <v>0</v>
      </c>
      <c r="IK12" s="653" t="str">
        <f>IFERROR(IJ12/'Donnees de base'!BP12,"")</f>
        <v/>
      </c>
      <c r="IL12" s="652">
        <f t="shared" si="38"/>
        <v>0</v>
      </c>
      <c r="IM12" s="611">
        <f>SUM(Jour1!IM12,Jour2!IM12,Jour3!IM12,Jour4!IM12)</f>
        <v>0</v>
      </c>
      <c r="IN12" s="653" t="str">
        <f>IFERROR(IM12/'Donnees de base'!BQ12,"")</f>
        <v/>
      </c>
      <c r="IO12" s="611">
        <f>SUM(Jour1!IO12,Jour2!IO12,Jour3!IO12,Jour4!IO12)</f>
        <v>0</v>
      </c>
      <c r="IP12" s="653" t="str">
        <f>IFERROR(IO12/'Donnees de base'!BR12,"")</f>
        <v/>
      </c>
      <c r="IQ12" s="611">
        <f>SUM(Jour1!IQ12,Jour2!IQ12,Jour3!IQ12,Jour4!IQ12)</f>
        <v>0</v>
      </c>
      <c r="IR12" s="653" t="str">
        <f>IFERROR(IQ12/'Donnees de base'!BS12,"")</f>
        <v/>
      </c>
      <c r="IS12" s="652">
        <f t="shared" si="39"/>
        <v>0</v>
      </c>
      <c r="IT12" s="611">
        <f>SUM(Jour1!IT12,Jour2!IT12,Jour3!IT12,Jour4!IT12)</f>
        <v>0</v>
      </c>
      <c r="IU12" s="653" t="str">
        <f>IFERROR(IT12/'Donnees de base'!BT12,"")</f>
        <v/>
      </c>
      <c r="IV12" s="611">
        <f>SUM(Jour1!IV12,Jour2!IV12,Jour3!IV12,Jour4!IV12)</f>
        <v>0</v>
      </c>
      <c r="IW12" s="653" t="str">
        <f>IFERROR(IV12/'Donnees de base'!BU12,"")</f>
        <v/>
      </c>
      <c r="IX12" s="611">
        <f>SUM(Jour1!IX12,Jour2!IX12,Jour3!IX12,Jour4!IX12)</f>
        <v>0</v>
      </c>
      <c r="IY12" s="653" t="str">
        <f>IFERROR(IX12/'Donnees de base'!BV12,"")</f>
        <v/>
      </c>
      <c r="IZ12" s="611">
        <f>SUM(Jour1!IZ12,Jour2!IZ12,Jour3!IZ12,Jour4!IZ12)</f>
        <v>0</v>
      </c>
      <c r="JA12" s="656" t="str">
        <f>IFERROR(IZ12/'Donnees de base'!BW12,"")</f>
        <v/>
      </c>
      <c r="JB12" s="655">
        <f t="shared" si="40"/>
        <v>0</v>
      </c>
      <c r="JC12" s="617">
        <f>SUM(Jour1!JC12,Jour2!JC12,Jour3!JC12,Jour4!JC12)</f>
        <v>0</v>
      </c>
      <c r="JD12" s="653" t="str">
        <f>IFERROR(JC12/'Donnees de base'!BY12,"")</f>
        <v/>
      </c>
      <c r="JE12" s="611">
        <f>SUM(Jour1!JE12,Jour2!JE12,Jour3!JE12,Jour4!JE12)</f>
        <v>0</v>
      </c>
      <c r="JF12" s="611">
        <f>SUM(Jour1!JF12,Jour2!JF12,Jour3!JF12,Jour4!JF12)</f>
        <v>0</v>
      </c>
      <c r="JG12" s="611">
        <f>SUM(Jour1!JG12,Jour2!JG12,Jour3!JG12,Jour4!JG12)</f>
        <v>0</v>
      </c>
      <c r="JH12" s="611">
        <f>SUM(Jour1!JH12,Jour2!JH12,Jour3!JH12,Jour4!JH12)</f>
        <v>0</v>
      </c>
      <c r="JI12" s="613">
        <f t="shared" si="41"/>
        <v>0</v>
      </c>
      <c r="JJ12" s="656" t="str">
        <f>IFERROR(JI12/('Donnees de base'!CD12-'Donnees de base'!BY12),"")</f>
        <v/>
      </c>
      <c r="JK12" s="655">
        <f t="shared" si="42"/>
        <v>0</v>
      </c>
    </row>
    <row r="13" spans="1:271" ht="15.4">
      <c r="A13" s="542" t="str">
        <f>IF('Donnees de base'!A13="","",'Donnees de base'!A13)</f>
        <v>COUP</v>
      </c>
      <c r="B13" s="543" t="str">
        <f>IF('Donnees de base'!B13="","",'Donnees de base'!B13)</f>
        <v>GPEI</v>
      </c>
      <c r="C13" s="543" t="str">
        <f>IF('Donnees de base'!C13="","",'Donnees de base'!C13)</f>
        <v>DATA</v>
      </c>
      <c r="D13" s="543" t="str">
        <f>IF('Donnees de base'!D13="","",'Donnees de base'!D13)</f>
        <v/>
      </c>
      <c r="E13" s="544" t="str">
        <f>IF('Donnees de base'!H13="","",'Donnees de base'!H13)</f>
        <v/>
      </c>
      <c r="F13" s="606">
        <v>0</v>
      </c>
      <c r="G13" s="607">
        <f>SUM('J(-3)'!G13,'J(-2)'!G13,'J(-1)'!G13,Jour1!G13,Jour2!G13,Jour3!G13,Jour4!G13)</f>
        <v>0</v>
      </c>
      <c r="H13" s="608" t="str">
        <f>IF('Donnees de base'!Y13="","",'Donnees de base'!Y13*5)</f>
        <v/>
      </c>
      <c r="I13" s="609">
        <f>SUM('J(-3)'!I13,'J(-2)'!I13,'J(-1)'!I13,Jour1!I13,Jour2!I13)</f>
        <v>0</v>
      </c>
      <c r="J13" s="610">
        <f t="shared" si="0"/>
        <v>0</v>
      </c>
      <c r="K13" s="611">
        <f>SUM('J(-3)'!K13,'J(-2)'!K13,'J(-1)'!K13,Jour1!K13,Jour2!K13,Jour3!K13,Jour4!K13)</f>
        <v>0</v>
      </c>
      <c r="L13" s="609">
        <f>SUM('J(-3)'!L13,'J(-2)'!L13,'J(-1)'!L13,Jour1!L13,Jour2!L13,Jour3!L13,Jour4!L13)</f>
        <v>0</v>
      </c>
      <c r="M13" s="610">
        <f t="shared" si="1"/>
        <v>0</v>
      </c>
      <c r="N13" s="611">
        <f>SUM('J(-3)'!N13,'J(-2)'!N13,'J(-1)'!N13,Jour1!N13,Jour2!N13,Jour3!N13,Jour4!N13)</f>
        <v>0</v>
      </c>
      <c r="O13" s="611">
        <f>SUM('J(-3)'!O13,'J(-2)'!O13,'J(-1)'!O13,Jour1!O13,Jour2!O13,Jour3!O13,Jour4!O13)</f>
        <v>0</v>
      </c>
      <c r="P13" s="612">
        <f t="shared" si="2"/>
        <v>0</v>
      </c>
      <c r="Q13" s="611">
        <f>SUM('J(-3)'!Q13,'J(-2)'!Q13,'J(-1)'!Q13,Jour1!Q13,Jour2!Q13,Jour3!Q13,Jour4!Q13)</f>
        <v>0</v>
      </c>
      <c r="R13" s="611">
        <f>SUM('J(-3)'!R13,'J(-2)'!R13,'J(-1)'!R13,Jour1!R13,Jour2!R13,Jour3!R13,Jour4!R13)</f>
        <v>0</v>
      </c>
      <c r="S13" s="612">
        <f t="shared" si="3"/>
        <v>0</v>
      </c>
      <c r="T13" s="613">
        <f t="shared" ref="T13:U13" si="75">SUM(N13,Q13)</f>
        <v>0</v>
      </c>
      <c r="U13" s="613">
        <f t="shared" si="75"/>
        <v>0</v>
      </c>
      <c r="V13" s="612">
        <f t="shared" si="5"/>
        <v>0</v>
      </c>
      <c r="W13" s="611">
        <f>SUM('J(-3)'!W13,'J(-2)'!W13,'J(-1)'!W13,Jour1!W13,Jour2!W13,Jour3!W13,Jour4!W13)</f>
        <v>0</v>
      </c>
      <c r="X13" s="607">
        <f>SUM('J(-3)'!X13,'J(-2)'!X13,'J(-1)'!X13,Jour1!X13,Jour2!X13,Jour3!X13,Jour4!X13)</f>
        <v>0</v>
      </c>
      <c r="Y13" s="614">
        <f>SUM('J(-3)'!Y13,'J(-2)'!Y13,'J(-1)'!Y13,Jour1!Y13,Jour2!Y13,Jour3!Y13,Jour4!Y13)</f>
        <v>0</v>
      </c>
      <c r="Z13" s="615">
        <f>SUM('J(-3)'!Z13,'J(-2)'!Z13,'J(-1)'!Z13,Jour1!Z13,Jour2!Z13,Jour3!Z13,Jour4!Z13)</f>
        <v>0</v>
      </c>
      <c r="AA13" s="615">
        <f>SUM('J(-3)'!AA13,'J(-2)'!AA13,'J(-1)'!AA13,Jour1!AA13,Jour2!AA13,Jour3!AA13,Jour4!AA13)</f>
        <v>0</v>
      </c>
      <c r="AB13" s="615">
        <f>SUM('J(-3)'!AB13,'J(-2)'!AB13,'J(-1)'!AB13,Jour1!AB13,Jour2!AB13,Jour3!AB13,Jour4!AB13)</f>
        <v>0</v>
      </c>
      <c r="AC13" s="616">
        <f>SUM('J(-3)'!AC13,'J(-2)'!AC13,'J(-1)'!AC13,Jour1!AC13,Jour2!AC13,Jour3!AC13,Jour4!AC13)</f>
        <v>0</v>
      </c>
      <c r="AD13" s="617">
        <f>SUM('J(-3)'!AD13,'J(-2)'!AD13,'J(-1)'!AD13,Jour1!AD13,Jour2!AD13,Jour3!AD13,Jour4!AD13)</f>
        <v>0</v>
      </c>
      <c r="AE13" s="607">
        <f>SUM('J(-3)'!AE13,'J(-2)'!AE13,'J(-1)'!AE13,Jour1!AE13,Jour2!AE13,Jour3!AE13,Jour4!AE13)</f>
        <v>0</v>
      </c>
      <c r="AF13" s="618">
        <f>SUM('J(-3)'!AF13,'J(-2)'!AF13,'J(-1)'!AF13,Jour1!AF13,Jour2!AF13,Jour3!AF13,Jour4!AF13)</f>
        <v>0</v>
      </c>
      <c r="AG13" s="611">
        <f>SUM('J(-3)'!AG13,'J(-2)'!AG13,'J(-1)'!AG13,Jour1!AG13,Jour2!AG13,Jour3!AG13,Jour4!AG13)</f>
        <v>0</v>
      </c>
      <c r="AH13" s="611">
        <f>SUM('J(-3)'!AH13,'J(-2)'!AH13,'J(-1)'!AH13,Jour1!AH13,Jour2!AH13,Jour3!AH13,Jour4!AH13)</f>
        <v>0</v>
      </c>
      <c r="AI13" s="611">
        <f>SUM('J(-3)'!AI13,'J(-2)'!AI13,'J(-1)'!AI13,Jour1!AI13,Jour2!AI13,Jour3!AI13,Jour4!AI13)</f>
        <v>0</v>
      </c>
      <c r="AJ13" s="611">
        <f>SUM('J(-3)'!AJ13,'J(-2)'!AJ13,'J(-1)'!AJ13,Jour1!AJ13,Jour2!AJ13,Jour3!AJ13,Jour4!AJ13)</f>
        <v>0</v>
      </c>
      <c r="AK13" s="611">
        <f>SUM('J(-3)'!AK13,'J(-2)'!AK13,'J(-1)'!AK13,Jour1!AK13,Jour2!AK13,Jour3!AK13,Jour4!AK13)</f>
        <v>0</v>
      </c>
      <c r="AL13" s="611">
        <f>SUM('J(-3)'!AL13,'J(-2)'!AL13,'J(-1)'!AL13,Jour1!AL13,Jour2!AL13,Jour3!AL13,Jour4!AL13)</f>
        <v>0</v>
      </c>
      <c r="AM13" s="611">
        <f>SUM('J(-3)'!AM13,'J(-2)'!AM13,'J(-1)'!AM13,Jour1!AM13,Jour2!AM13,Jour3!AM13,Jour4!AM13)</f>
        <v>0</v>
      </c>
      <c r="AN13" s="609">
        <f>SUM('J(-3)'!AN13,'J(-2)'!AN13,'J(-1)'!AN13,Jour1!AN13,Jour2!AN13,Jour3!AN13,Jour4!AN13)</f>
        <v>0</v>
      </c>
      <c r="AO13" s="617">
        <f>SUM('J(-3)'!AO13,'J(-2)'!AO13,'J(-1)'!AO13,Jour1!AO13,Jour2!AO13,Jour3!AO13,Jour4!AO13)</f>
        <v>0</v>
      </c>
      <c r="AP13" s="611">
        <f>SUM('J(-3)'!AP13,'J(-2)'!AP13,'J(-1)'!AP13,Jour1!AP13,Jour2!AP13,Jour3!AP13,Jour4!AP13)</f>
        <v>0</v>
      </c>
      <c r="AQ13" s="611">
        <f>SUM('J(-3)'!AQ13,'J(-2)'!AQ13,'J(-1)'!AQ13,Jour1!AQ13,Jour2!AQ13,Jour3!AQ13,Jour4!AQ13)</f>
        <v>0</v>
      </c>
      <c r="AR13" s="611">
        <f>SUM('J(-3)'!AR13,'J(-2)'!AR13,'J(-1)'!AR13,Jour1!AR13,Jour2!AR13,Jour3!AR13,Jour4!AR13)</f>
        <v>0</v>
      </c>
      <c r="AS13" s="611">
        <f>SUM('J(-3)'!AS13,'J(-2)'!AS13,'J(-1)'!AS13,Jour1!AS13,Jour2!AS13,Jour3!AS13,Jour4!AS13)</f>
        <v>0</v>
      </c>
      <c r="AT13" s="611">
        <f>SUM('J(-3)'!AT13,'J(-2)'!AT13,'J(-1)'!AT13,Jour1!AT13,Jour2!AT13,Jour3!AT13,Jour4!AT13)</f>
        <v>0</v>
      </c>
      <c r="AU13" s="611">
        <f>SUM('J(-3)'!AU13,'J(-2)'!AU13,'J(-1)'!AU13,Jour1!AU13,Jour2!AU13,Jour3!AU13,Jour4!AU13)</f>
        <v>0</v>
      </c>
      <c r="AV13" s="611">
        <f>SUM('J(-3)'!AV13,'J(-2)'!AV13,'J(-1)'!AV13,Jour1!AV13,Jour2!AV13,Jour3!AV13,Jour4!AV13)</f>
        <v>0</v>
      </c>
      <c r="AW13" s="607">
        <f>SUM('J(-3)'!AW13,'J(-2)'!AW13,'J(-1)'!AW13,Jour1!AW13,Jour2!AW13,Jour3!AW13,Jour4!AW13)</f>
        <v>0</v>
      </c>
      <c r="AX13" s="618">
        <f>SUM('J(-3)'!AX13,'J(-2)'!AX13,'J(-1)'!AX13,Jour1!AX13,Jour2!AX13,Jour3!AX13,Jour4!AX13)</f>
        <v>0</v>
      </c>
      <c r="AY13" s="611">
        <f>SUM('J(-3)'!AY13,'J(-2)'!AY13,'J(-1)'!AY13,Jour1!AY13,Jour2!AY13,Jour3!AY13,Jour4!AY13)</f>
        <v>0</v>
      </c>
      <c r="AZ13" s="611">
        <f>SUM('J(-3)'!AZ13,'J(-2)'!AZ13,'J(-1)'!AZ13,Jour1!AZ13,Jour2!AZ13,Jour3!AZ13,Jour4!AZ13)</f>
        <v>0</v>
      </c>
      <c r="BA13" s="611">
        <f>SUM('J(-3)'!BA13,'J(-2)'!BA13,'J(-1)'!BA13,Jour1!BA13,Jour2!BA13,Jour3!BA13,Jour4!BA13)</f>
        <v>0</v>
      </c>
      <c r="BB13" s="611">
        <f>SUM('J(-3)'!BB13,'J(-2)'!BB13,'J(-1)'!BB13,Jour1!BB13,Jour2!BB13,Jour3!BB13,Jour4!BB13)</f>
        <v>0</v>
      </c>
      <c r="BC13" s="611">
        <f>SUM('J(-3)'!BC13,'J(-2)'!BC13,'J(-1)'!BC13,Jour1!BC13,Jour2!BC13,Jour3!BC13,Jour4!BC13)</f>
        <v>0</v>
      </c>
      <c r="BD13" s="611">
        <f>SUM('J(-3)'!BD13,'J(-2)'!BD13,'J(-1)'!BD13,Jour1!BD13,Jour2!BD13,Jour3!BD13,Jour4!BD13)</f>
        <v>0</v>
      </c>
      <c r="BE13" s="611">
        <f>SUM('J(-3)'!BE13,'J(-2)'!BE13,'J(-1)'!BE13,Jour1!BE13,Jour2!BE13,Jour3!BE13,Jour4!BE13)</f>
        <v>0</v>
      </c>
      <c r="BF13" s="611">
        <f>SUM('J(-3)'!BF13,'J(-2)'!BF13,'J(-1)'!BF13,Jour1!BF13,Jour2!BF13,Jour3!BF13,Jour4!BF13)</f>
        <v>0</v>
      </c>
      <c r="BG13" s="611">
        <f>SUM('J(-3)'!BG13,'J(-2)'!BG13,'J(-1)'!BG13,Jour1!BG13,Jour2!BG13,Jour3!BG13,Jour4!BG13)</f>
        <v>0</v>
      </c>
      <c r="BH13" s="611">
        <f>SUM('J(-3)'!BH13,'J(-2)'!BH13,'J(-1)'!BH13,Jour1!BH13,Jour2!BH13,Jour3!BH13,Jour4!BH13)</f>
        <v>0</v>
      </c>
      <c r="BI13" s="609">
        <f>SUM('J(-3)'!BI13,'J(-2)'!BI13,'J(-1)'!BI13,Jour1!BI13,Jour2!BI13,Jour3!BI13,Jour4!BI13)</f>
        <v>0</v>
      </c>
      <c r="BJ13" s="617">
        <f>SUM('J(-3)'!BJ13,'J(-2)'!BJ13,'J(-1)'!BJ13,Jour1!BJ13,Jour2!BJ13,Jour3!BJ13,Jour4!BJ13)</f>
        <v>0</v>
      </c>
      <c r="BK13" s="607">
        <f>SUM('J(-3)'!BK13,'J(-2)'!BK13,'J(-1)'!BK13,Jour1!BK13,Jour2!BK13,Jour3!BK13,Jour4!BK13)</f>
        <v>0</v>
      </c>
      <c r="BL13" s="619" t="str">
        <f t="shared" si="6"/>
        <v/>
      </c>
      <c r="BM13" s="620" t="str">
        <f t="shared" si="7"/>
        <v/>
      </c>
      <c r="BN13" s="620" t="str">
        <f>IFERROR(K13/('Donnees de base'!M13*0.48),"")</f>
        <v/>
      </c>
      <c r="BO13" s="620" t="str">
        <f>IFERROR(L13/('Donnees de base'!M13*0.52),"")</f>
        <v/>
      </c>
      <c r="BP13" s="620" t="str">
        <f>IFERROR(T13/('Donnees de base'!K13*0.48),"")</f>
        <v/>
      </c>
      <c r="BQ13" s="620" t="str">
        <f>IFERROR(U13/('Donnees de base'!K13*0.52),"")</f>
        <v/>
      </c>
      <c r="BR13" s="620" t="str">
        <f>IFERROR(W13/('Donnees de base'!L13*0.48),"")</f>
        <v/>
      </c>
      <c r="BS13" s="620" t="str">
        <f>IFERROR(X13/('Donnees de base'!L13*0.52),"")</f>
        <v/>
      </c>
      <c r="BT13" s="621" t="s">
        <v>309</v>
      </c>
      <c r="BU13" s="621" t="s">
        <v>309</v>
      </c>
      <c r="BV13" s="621" t="s">
        <v>309</v>
      </c>
      <c r="BW13" s="621" t="s">
        <v>309</v>
      </c>
      <c r="BX13" s="621" t="s">
        <v>309</v>
      </c>
      <c r="BY13" s="621" t="s">
        <v>309</v>
      </c>
      <c r="BZ13" s="621" t="s">
        <v>309</v>
      </c>
      <c r="CA13" s="621" t="s">
        <v>309</v>
      </c>
      <c r="CB13" s="621" t="s">
        <v>309</v>
      </c>
      <c r="CC13" s="621" t="s">
        <v>309</v>
      </c>
      <c r="CD13" s="620" t="str">
        <f>IFERROR(AN13/('Donnees de base'!M13*0.48),"")</f>
        <v/>
      </c>
      <c r="CE13" s="621" t="s">
        <v>309</v>
      </c>
      <c r="CF13" s="621" t="s">
        <v>309</v>
      </c>
      <c r="CG13" s="621" t="s">
        <v>309</v>
      </c>
      <c r="CH13" s="662" t="s">
        <v>309</v>
      </c>
      <c r="CI13" s="562"/>
      <c r="CJ13" s="563" t="str">
        <f>IF('Donnees de base'!C13="","",'Donnees de base'!C13)</f>
        <v>DATA</v>
      </c>
      <c r="CK13" s="563" t="str">
        <f>IF('Donnees de base'!D13="","",'Donnees de base'!D13)</f>
        <v/>
      </c>
      <c r="CL13" s="552">
        <f>IF('Donnees de base'!G13="","",'Donnees de base'!G13*3)</f>
        <v>0</v>
      </c>
      <c r="CM13" s="615">
        <f>SUM(Jour1!CM13,Jour2!CM13,Jour3!CM13)</f>
        <v>0</v>
      </c>
      <c r="CN13" s="623" t="s">
        <v>309</v>
      </c>
      <c r="CO13" s="565">
        <f>IF('Donnees de base'!K13="","",'Donnees de base'!K13)</f>
        <v>0</v>
      </c>
      <c r="CP13" s="624">
        <f>SUM('J(-3)'!CP13,'J(-2)'!CP13,'J(-1)'!CP13,Jour1!CP13,Jour2!CP13,Jour3!CP13,Jour4!CP13)</f>
        <v>0</v>
      </c>
      <c r="CQ13" s="615">
        <f>SUM('J(-3)'!CQ13,'J(-2)'!CQ13,'J(-1)'!CQ13,Jour1!CQ13,Jour2!CQ13,Jour3!CQ13,Jour4!CQ13)</f>
        <v>0</v>
      </c>
      <c r="CR13" s="615">
        <f>SUM('J(-3)'!CR13,'J(-2)'!CR13,'J(-1)'!CR13,Jour1!CR13,Jour2!CR13,Jour3!CR13,Jour4!CR13)</f>
        <v>0</v>
      </c>
      <c r="CS13" s="625">
        <f>SUM('J(-3)'!CS13,'J(-2)'!CS13,'J(-1)'!CS13,Jour1!CS13,Jour2!CS13,Jour3!CS13,Jour4!CS13)</f>
        <v>0</v>
      </c>
      <c r="CT13" s="626">
        <f t="shared" si="8"/>
        <v>0</v>
      </c>
      <c r="CU13" s="613">
        <f t="shared" si="9"/>
        <v>0</v>
      </c>
      <c r="CV13" s="627">
        <f t="shared" si="10"/>
        <v>0</v>
      </c>
      <c r="CW13" s="624">
        <f>SUM(Jour1!CW13,Jour2!CW13,Jour3!CW13,Jour4!CW13)</f>
        <v>0</v>
      </c>
      <c r="CX13" s="615">
        <f>SUM(Jour1!CX13,Jour2!CX13,Jour3!CX13,Jour4!CX13)</f>
        <v>0</v>
      </c>
      <c r="CY13" s="615">
        <f>SUM(Jour1!CY13,Jour2!CY13,Jour3!CY13,Jour4!CY13)</f>
        <v>0</v>
      </c>
      <c r="CZ13" s="650">
        <f>SUM(Jour1!CZ13,Jour2!CZ13,Jour3!CZ13,Jour4!CZ13)</f>
        <v>0</v>
      </c>
      <c r="DA13" s="626">
        <f t="shared" si="11"/>
        <v>0</v>
      </c>
      <c r="DB13" s="613">
        <f t="shared" si="12"/>
        <v>0</v>
      </c>
      <c r="DC13" s="627">
        <f t="shared" si="13"/>
        <v>0</v>
      </c>
      <c r="DD13" s="614">
        <f>SUM(Jour1!DD13,Jour2!DD13,Jour3!DD13,Jour4!DD13)</f>
        <v>0</v>
      </c>
      <c r="DE13" s="615">
        <f>SUM(Jour1!DE13,Jour2!DE13,Jour3!DE13,Jour4!DE13)</f>
        <v>0</v>
      </c>
      <c r="DF13" s="615">
        <f>SUM(Jour1!DF13,Jour2!DF13,Jour3!DF13,Jour4!DF13)</f>
        <v>0</v>
      </c>
      <c r="DG13" s="616">
        <f>SUM(Jour1!DG13,Jour2!DG13,Jour3!DG13,Jour4!DG13)</f>
        <v>0</v>
      </c>
      <c r="DH13" s="626">
        <f t="shared" si="14"/>
        <v>0</v>
      </c>
      <c r="DI13" s="613">
        <f t="shared" si="15"/>
        <v>0</v>
      </c>
      <c r="DJ13" s="627">
        <f t="shared" si="16"/>
        <v>0</v>
      </c>
      <c r="DK13" s="624">
        <f>SUM(Jour1!DK13,Jour2!DK13,Jour3!DK13,Jour4!DK13)</f>
        <v>0</v>
      </c>
      <c r="DL13" s="615">
        <f>SUM(Jour1!DL13,Jour2!DL13,Jour3!DL13,Jour4!DL13)</f>
        <v>0</v>
      </c>
      <c r="DM13" s="615">
        <f>SUM(Jour1!DM13,Jour2!DM13,Jour3!DM13,Jour4!DM13)</f>
        <v>0</v>
      </c>
      <c r="DN13" s="650">
        <f>SUM(Jour1!DN13,Jour2!DN13,Jour3!DN13,Jour4!DN13)</f>
        <v>0</v>
      </c>
      <c r="DO13" s="567">
        <f t="shared" si="17"/>
        <v>0</v>
      </c>
      <c r="DP13" s="552">
        <f t="shared" si="18"/>
        <v>0</v>
      </c>
      <c r="DQ13" s="568">
        <f t="shared" si="19"/>
        <v>0</v>
      </c>
      <c r="DR13" s="631">
        <f t="shared" ref="DR13:DS13" si="76">SUM(CT13,DH13)</f>
        <v>0</v>
      </c>
      <c r="DS13" s="632">
        <f t="shared" si="76"/>
        <v>0</v>
      </c>
      <c r="DT13" s="633">
        <f t="shared" si="21"/>
        <v>0</v>
      </c>
      <c r="DU13" s="634">
        <f t="shared" ref="DU13:DV13" si="77">SUM(DA13,DO13)</f>
        <v>0</v>
      </c>
      <c r="DV13" s="632">
        <f t="shared" si="77"/>
        <v>0</v>
      </c>
      <c r="DW13" s="635">
        <f t="shared" si="23"/>
        <v>0</v>
      </c>
      <c r="DX13" s="636">
        <f t="shared" ref="DX13:DY13" si="78">SUM(CP13,CR13,CW13,CY13,DD13,DF13,DK13,DM13)</f>
        <v>0</v>
      </c>
      <c r="DY13" s="573">
        <f t="shared" si="78"/>
        <v>0</v>
      </c>
      <c r="DZ13" s="576">
        <f t="shared" si="25"/>
        <v>0</v>
      </c>
      <c r="EA13" s="659">
        <f>SUM(Jour1!EA13,Jour2!EA13,Jour3!EA13,Jour4!EA13)</f>
        <v>0</v>
      </c>
      <c r="EB13" s="660">
        <f>SUM(Jour1!EB13,Jour2!EB13,Jour3!EB13,Jour4!EB13)</f>
        <v>0</v>
      </c>
      <c r="EC13" s="661">
        <f>SUM(Jour1!EC13,Jour2!EC13,Jour3!EC13,Jour4!EC13)</f>
        <v>0</v>
      </c>
      <c r="ED13" s="658">
        <f>SUM(Jour1!ED13,Jour2!ED13,Jour3!ED13,Jour4!ED13)</f>
        <v>0</v>
      </c>
      <c r="EE13" s="641">
        <f t="shared" si="26"/>
        <v>0</v>
      </c>
      <c r="EF13" s="642">
        <f>SUM(Jour1!EF13,Jour2!EF13,Jour3!EF13)</f>
        <v>0</v>
      </c>
      <c r="EG13" s="644" t="str">
        <f>IFERROR(EF13/('Donnees de base'!E13*3),"")</f>
        <v/>
      </c>
      <c r="EH13" s="644">
        <f>SUM(Jour1!EH13,Jour2!EH13,Jour3!EH13)</f>
        <v>0</v>
      </c>
      <c r="EI13" s="645" t="str">
        <f>IFERROR(EH13/('Donnees de base'!F13*3),"")</f>
        <v/>
      </c>
      <c r="EJ13" s="586">
        <f t="shared" si="27"/>
        <v>0</v>
      </c>
      <c r="EK13" s="587" t="str">
        <f>IFERROR(EJ13/('Donnees de base'!G13*3),"")</f>
        <v/>
      </c>
      <c r="EL13" s="646" t="str">
        <f>IFERROR(DZ13/'Donnees de base'!K13,"")</f>
        <v/>
      </c>
      <c r="EM13" s="647" t="str">
        <f>IFERROR(DZ13/'Donnees de base'!P13,"")</f>
        <v/>
      </c>
      <c r="EN13" s="648" t="str">
        <f>IFERROR(DZ13/'Donnees de base'!T13,"")</f>
        <v/>
      </c>
      <c r="EO13" s="649" t="str">
        <f>IFERROR(EE13/'Donnees de base'!L13,"")</f>
        <v/>
      </c>
      <c r="EP13" s="592" t="str">
        <f>IFERROR(EJ13/('Donnees de base'!K13+'Donnees de base'!L13),"")</f>
        <v/>
      </c>
      <c r="EQ13" s="593">
        <f>SUM(Jour1!EQ13,Jour2!EQ13,Jour3!EQ13,Jour4!EQ13)</f>
        <v>0</v>
      </c>
      <c r="ER13" s="594"/>
      <c r="ES13" s="595">
        <f t="shared" si="28"/>
        <v>0</v>
      </c>
      <c r="ET13" s="550">
        <f>SUM(Jour1!ET13,Jour2!ET13,Jour3!ET13,Jour4!ET13)</f>
        <v>0</v>
      </c>
      <c r="EU13" s="550">
        <f>SUM(Jour1!EU13,Jour2!EU13,Jour3!EU13,Jour4!EU13)</f>
        <v>0</v>
      </c>
      <c r="EV13" s="596" t="str">
        <f>IFERROR((((ET13+EU13)*'Donnees de base'!$X$49)-(DZ13+EE13))/((ET13+EU13)*'Donnees de base'!$X$49),"")</f>
        <v/>
      </c>
      <c r="EW13" s="597">
        <f>IFERROR(('Donnees de base'!V13)-(ET13+EU13),"")</f>
        <v>0</v>
      </c>
      <c r="EX13" s="614">
        <f>SUM(Jour1!EX13,Jour2!EX13,Jour3!EX13,Jour4!EX13)</f>
        <v>0</v>
      </c>
      <c r="EY13" s="615">
        <f>SUM(Jour1!EY13,Jour2!EY13,Jour3!EY13,Jour4!EY13)</f>
        <v>0</v>
      </c>
      <c r="EZ13" s="615">
        <f>SUM(Jour1!EZ13,Jour2!EZ13,Jour3!EZ13,Jour4!EZ13)</f>
        <v>0</v>
      </c>
      <c r="FA13" s="616">
        <f>SUM(Jour1!FA13,Jour2!FA13,Jour3!FA13,Jour4!FA13)</f>
        <v>0</v>
      </c>
      <c r="FB13" s="624">
        <f>SUM(Jour1!FB13,Jour2!FB13,Jour3!FB13,Jour4!FB13)</f>
        <v>0</v>
      </c>
      <c r="FC13" s="615">
        <f>SUM(Jour1!FC13,Jour2!FC13,Jour3!FC13,Jour4!FC13)</f>
        <v>0</v>
      </c>
      <c r="FD13" s="650">
        <f>SUM(Jour1!FD13,Jour2!FD13,Jour3!FD13,Jour4!FD13)</f>
        <v>0</v>
      </c>
      <c r="FE13" s="618">
        <f>SUM(Jour1!FE13,Jour2!FE13,Jour3!FE13,Jour4!FE13)</f>
        <v>0</v>
      </c>
      <c r="FF13" s="651" t="str">
        <f>IFERROR(FE13/'Donnees de base'!AC13,"")</f>
        <v/>
      </c>
      <c r="FG13" s="611">
        <f>SUM(Jour1!FG13,Jour2!FG13,Jour3!FG13,Jour4!FG13)</f>
        <v>0</v>
      </c>
      <c r="FH13" s="651" t="str">
        <f>IFERROR(FG13/'Donnees de base'!AD13,"")</f>
        <v/>
      </c>
      <c r="FI13" s="611">
        <f>SUM(Jour1!FI13,Jour2!FI13,Jour3!FI13,Jour4!FI13)</f>
        <v>0</v>
      </c>
      <c r="FJ13" s="651" t="str">
        <f>IFERROR(FI13/'Donnees de base'!AE13,"")</f>
        <v/>
      </c>
      <c r="FK13" s="611">
        <f>SUM(Jour1!FK13,Jour2!FK13,Jour3!FK13,Jour4!FK13)</f>
        <v>0</v>
      </c>
      <c r="FL13" s="651" t="str">
        <f>IFERROR(FK13/'Donnees de base'!AF13,"")</f>
        <v/>
      </c>
      <c r="FM13" s="611">
        <f>SUM(Jour1!FM13,Jour2!FM13,Jour3!FM13,Jour4!FM13)</f>
        <v>0</v>
      </c>
      <c r="FN13" s="651" t="str">
        <f>IFERROR(FM13/'Donnees de base'!AG13,"")</f>
        <v/>
      </c>
      <c r="FO13" s="652">
        <f t="shared" si="29"/>
        <v>0</v>
      </c>
      <c r="FP13" s="611">
        <f>SUM(Jour1!FP13,Jour2!FP13,Jour3!FP13,Jour4!FP13)</f>
        <v>0</v>
      </c>
      <c r="FQ13" s="651" t="str">
        <f>IFERROR(FP13/'Donnees de base'!AH13,"")</f>
        <v/>
      </c>
      <c r="FR13" s="611">
        <f>SUM(Jour1!FR13,Jour2!FR13,Jour3!FR13,Jour4!FR13)</f>
        <v>0</v>
      </c>
      <c r="FS13" s="651" t="str">
        <f>IFERROR(FR13/'Donnees de base'!AI13,"")</f>
        <v/>
      </c>
      <c r="FT13" s="611">
        <f>SUM(Jour1!FT13,Jour2!FT13,Jour3!FT13,Jour4!FT13)</f>
        <v>0</v>
      </c>
      <c r="FU13" s="651" t="str">
        <f>IFERROR(FT13/'Donnees de base'!AJ13,"")</f>
        <v/>
      </c>
      <c r="FV13" s="652">
        <f t="shared" si="30"/>
        <v>0</v>
      </c>
      <c r="FW13" s="611">
        <f>SUM(Jour1!FW13,Jour2!FW13,Jour3!FW13,Jour4!FW13)</f>
        <v>0</v>
      </c>
      <c r="FX13" s="651" t="str">
        <f>IFERROR(FW13/'Donnees de base'!AK13,"")</f>
        <v/>
      </c>
      <c r="FY13" s="611">
        <f>SUM(Jour1!FY13,Jour2!FY13,Jour3!FY13,Jour4!FY13)</f>
        <v>0</v>
      </c>
      <c r="FZ13" s="651" t="str">
        <f>IFERROR(FY13/'Donnees de base'!AL13,"")</f>
        <v/>
      </c>
      <c r="GA13" s="611">
        <f>SUM(Jour1!GA13,Jour2!GA13,Jour3!GA13,Jour4!GA13)</f>
        <v>0</v>
      </c>
      <c r="GB13" s="651" t="str">
        <f>IFERROR(GA13/'Donnees de base'!AM13,"")</f>
        <v/>
      </c>
      <c r="GC13" s="652">
        <f t="shared" si="31"/>
        <v>0</v>
      </c>
      <c r="GD13" s="611">
        <f>SUM(Jour1!GD13,Jour2!GD13,Jour3!GD13,Jour4!GD13)</f>
        <v>0</v>
      </c>
      <c r="GE13" s="651" t="str">
        <f>IFERROR(GD13/'Donnees de base'!AN13,"")</f>
        <v/>
      </c>
      <c r="GF13" s="611">
        <f>SUM(Jour1!GF13,Jour2!GF13,Jour3!GF13,Jour4!GF13)</f>
        <v>0</v>
      </c>
      <c r="GG13" s="653" t="str">
        <f>IFERROR(GF13/'Donnees de base'!AO13,"")</f>
        <v/>
      </c>
      <c r="GH13" s="611">
        <f>SUM(Jour1!GH13,Jour2!GH13,Jour3!GH13,Jour4!GH13)</f>
        <v>0</v>
      </c>
      <c r="GI13" s="651" t="str">
        <f>IFERROR(GH13/'Donnees de base'!AP13,"")</f>
        <v/>
      </c>
      <c r="GJ13" s="611">
        <f>SUM(Jour1!GJ13,Jour2!GJ13,Jour3!GJ13,Jour4!GJ13)</f>
        <v>0</v>
      </c>
      <c r="GK13" s="654" t="str">
        <f>IFERROR(GJ13/'Donnees de base'!AQ13,"")</f>
        <v/>
      </c>
      <c r="GL13" s="655">
        <f t="shared" si="32"/>
        <v>0</v>
      </c>
      <c r="GM13" s="617">
        <f>SUM(Jour1!GM13,Jour2!GM13,Jour3!GM13,Jour4!GM13)</f>
        <v>0</v>
      </c>
      <c r="GN13" s="653" t="str">
        <f>IFERROR(GM13/'Donnees de base'!AS13,"")</f>
        <v/>
      </c>
      <c r="GO13" s="611">
        <f>SUM(Jour1!GO13,Jour2!GO13,Jour3!GO13,Jour4!GO13)</f>
        <v>0</v>
      </c>
      <c r="GP13" s="653" t="str">
        <f>IFERROR(GO13/'Donnees de base'!AT13,"")</f>
        <v/>
      </c>
      <c r="GQ13" s="611">
        <f>SUM(Jour1!GQ13,Jour2!GQ13,Jour3!GQ13,Jour4!GQ13)</f>
        <v>0</v>
      </c>
      <c r="GR13" s="653" t="str">
        <f>IFERROR(GQ13/'Donnees de base'!AU13,"")</f>
        <v/>
      </c>
      <c r="GS13" s="611">
        <f>SUM(Jour1!GS13,Jour2!GS13,Jour3!GS13,Jour4!GS13)</f>
        <v>0</v>
      </c>
      <c r="GT13" s="653" t="str">
        <f>IFERROR(GS13/'Donnees de base'!AV13,"")</f>
        <v/>
      </c>
      <c r="GU13" s="611">
        <f>SUM(Jour1!GU13,Jour2!GU13,Jour3!GU13,Jour4!GU13)</f>
        <v>0</v>
      </c>
      <c r="GV13" s="653" t="str">
        <f>IFERROR(GU13/'Donnees de base'!AW13,"")</f>
        <v/>
      </c>
      <c r="GW13" s="652">
        <f t="shared" si="33"/>
        <v>0</v>
      </c>
      <c r="GX13" s="611">
        <f>SUM(Jour1!GX13,Jour2!GX13,Jour3!GX13,Jour4!GX13)</f>
        <v>0</v>
      </c>
      <c r="GY13" s="653" t="str">
        <f>IFERROR(GX13/'Donnees de base'!AX13,"")</f>
        <v/>
      </c>
      <c r="GZ13" s="611">
        <f>SUM(Jour1!GZ13,Jour2!GZ13,Jour3!GZ13,Jour4!GZ13)</f>
        <v>0</v>
      </c>
      <c r="HA13" s="653" t="str">
        <f>IFERROR(GZ13/'Donnees de base'!AY13,"")</f>
        <v/>
      </c>
      <c r="HB13" s="611">
        <f>SUM(Jour1!HB13,Jour2!HB13,Jour3!HB13,Jour4!HB13)</f>
        <v>0</v>
      </c>
      <c r="HC13" s="653" t="str">
        <f>IFERROR(HB13/'Donnees de base'!AZ13,"")</f>
        <v/>
      </c>
      <c r="HD13" s="652">
        <f t="shared" si="34"/>
        <v>0</v>
      </c>
      <c r="HE13" s="611">
        <f>SUM(Jour1!HE13,Jour2!HE13,Jour3!HE13,Jour4!HE13)</f>
        <v>0</v>
      </c>
      <c r="HF13" s="653" t="str">
        <f>IFERROR(HE13/'Donnees de base'!BA13,"")</f>
        <v/>
      </c>
      <c r="HG13" s="611">
        <f>SUM(Jour1!HG13,Jour2!HG13,Jour3!HG13,Jour4!HG13)</f>
        <v>0</v>
      </c>
      <c r="HH13" s="653" t="str">
        <f>IFERROR(HG13/'Donnees de base'!BB13,"")</f>
        <v/>
      </c>
      <c r="HI13" s="611">
        <f>SUM(Jour1!HI13,Jour2!HI13,Jour3!HI13,Jour4!HI13)</f>
        <v>0</v>
      </c>
      <c r="HJ13" s="653" t="str">
        <f>IFERROR(HI13/'Donnees de base'!BC13,"")</f>
        <v/>
      </c>
      <c r="HK13" s="652">
        <f t="shared" si="35"/>
        <v>0</v>
      </c>
      <c r="HL13" s="611">
        <f>SUM(Jour1!HL13,Jour2!HL13,Jour3!HL13,Jour4!HL13)</f>
        <v>0</v>
      </c>
      <c r="HM13" s="653" t="str">
        <f>IFERROR(HL13/'Donnees de base'!BD13,"")</f>
        <v/>
      </c>
      <c r="HN13" s="611">
        <f>SUM(Jour1!HN13,Jour2!HN13,Jour3!HN13,Jour4!HN13)</f>
        <v>0</v>
      </c>
      <c r="HO13" s="653" t="str">
        <f>IFERROR(HN13/'Donnees de base'!BE13,"")</f>
        <v/>
      </c>
      <c r="HP13" s="611">
        <f>SUM(Jour1!HP13,Jour2!HP13,Jour3!HP13,Jour4!HP13)</f>
        <v>0</v>
      </c>
      <c r="HQ13" s="653" t="str">
        <f>IFERROR(HP13/'Donnees de base'!BF13,"")</f>
        <v/>
      </c>
      <c r="HR13" s="611">
        <f>SUM(Jour1!HR13,Jour2!HR13,Jour3!HR13,Jour4!HR13)</f>
        <v>0</v>
      </c>
      <c r="HS13" s="656" t="str">
        <f>IFERROR(HR13/'Donnees de base'!BG13,"")</f>
        <v/>
      </c>
      <c r="HT13" s="655">
        <f t="shared" si="36"/>
        <v>0</v>
      </c>
      <c r="HU13" s="617">
        <f>SUM(Jour1!HU13,Jour2!HU13,Jour3!HU13,Jour4!HU13)</f>
        <v>0</v>
      </c>
      <c r="HV13" s="653" t="str">
        <f>IFERROR(HU13/'Donnees de base'!BI13,"")</f>
        <v/>
      </c>
      <c r="HW13" s="611">
        <f>SUM(Jour1!HW13,Jour2!HW13,Jour3!HW13,Jour4!HW13)</f>
        <v>0</v>
      </c>
      <c r="HX13" s="653" t="str">
        <f>IFERROR(HW13/'Donnees de base'!BJ13,"")</f>
        <v/>
      </c>
      <c r="HY13" s="611">
        <f>SUM(Jour1!HY13,Jour2!HY13,Jour3!HY13,Jour4!HY13)</f>
        <v>0</v>
      </c>
      <c r="HZ13" s="653" t="str">
        <f>IFERROR(HY13/'Donnees de base'!BK13,"")</f>
        <v/>
      </c>
      <c r="IA13" s="611">
        <f>SUM(Jour1!IA13,Jour2!IA13,Jour3!IA13,Jour4!IA13)</f>
        <v>0</v>
      </c>
      <c r="IB13" s="653" t="str">
        <f>IFERROR(IA13/'Donnees de base'!BL13,"")</f>
        <v/>
      </c>
      <c r="IC13" s="611">
        <f>SUM(Jour1!IC13,Jour2!IC13,Jour3!IC13,Jour4!IC13)</f>
        <v>0</v>
      </c>
      <c r="ID13" s="653" t="str">
        <f>IFERROR(IC13/'Donnees de base'!BM13,"")</f>
        <v/>
      </c>
      <c r="IE13" s="652">
        <f t="shared" si="37"/>
        <v>0</v>
      </c>
      <c r="IF13" s="611">
        <f>SUM(Jour1!IF13,Jour2!IF13,Jour3!IF13,Jour4!IF13)</f>
        <v>0</v>
      </c>
      <c r="IG13" s="653" t="str">
        <f>IFERROR(IF13/'Donnees de base'!BN13,"")</f>
        <v/>
      </c>
      <c r="IH13" s="611">
        <f>SUM(Jour1!IH13,Jour2!IH13,Jour3!IH13,Jour4!IH13)</f>
        <v>0</v>
      </c>
      <c r="II13" s="653" t="str">
        <f>IFERROR(IH13/'Donnees de base'!BO13,"")</f>
        <v/>
      </c>
      <c r="IJ13" s="611">
        <f>SUM(Jour1!IJ13,Jour2!IJ13,Jour3!IJ13,Jour4!IJ13)</f>
        <v>0</v>
      </c>
      <c r="IK13" s="653" t="str">
        <f>IFERROR(IJ13/'Donnees de base'!BP13,"")</f>
        <v/>
      </c>
      <c r="IL13" s="652">
        <f t="shared" si="38"/>
        <v>0</v>
      </c>
      <c r="IM13" s="611">
        <f>SUM(Jour1!IM13,Jour2!IM13,Jour3!IM13,Jour4!IM13)</f>
        <v>0</v>
      </c>
      <c r="IN13" s="653" t="str">
        <f>IFERROR(IM13/'Donnees de base'!BQ13,"")</f>
        <v/>
      </c>
      <c r="IO13" s="611">
        <f>SUM(Jour1!IO13,Jour2!IO13,Jour3!IO13,Jour4!IO13)</f>
        <v>0</v>
      </c>
      <c r="IP13" s="653" t="str">
        <f>IFERROR(IO13/'Donnees de base'!BR13,"")</f>
        <v/>
      </c>
      <c r="IQ13" s="611">
        <f>SUM(Jour1!IQ13,Jour2!IQ13,Jour3!IQ13,Jour4!IQ13)</f>
        <v>0</v>
      </c>
      <c r="IR13" s="653" t="str">
        <f>IFERROR(IQ13/'Donnees de base'!BS13,"")</f>
        <v/>
      </c>
      <c r="IS13" s="652">
        <f t="shared" si="39"/>
        <v>0</v>
      </c>
      <c r="IT13" s="611">
        <f>SUM(Jour1!IT13,Jour2!IT13,Jour3!IT13,Jour4!IT13)</f>
        <v>0</v>
      </c>
      <c r="IU13" s="653" t="str">
        <f>IFERROR(IT13/'Donnees de base'!BT13,"")</f>
        <v/>
      </c>
      <c r="IV13" s="611">
        <f>SUM(Jour1!IV13,Jour2!IV13,Jour3!IV13,Jour4!IV13)</f>
        <v>0</v>
      </c>
      <c r="IW13" s="653" t="str">
        <f>IFERROR(IV13/'Donnees de base'!BU13,"")</f>
        <v/>
      </c>
      <c r="IX13" s="611">
        <f>SUM(Jour1!IX13,Jour2!IX13,Jour3!IX13,Jour4!IX13)</f>
        <v>0</v>
      </c>
      <c r="IY13" s="653" t="str">
        <f>IFERROR(IX13/'Donnees de base'!BV13,"")</f>
        <v/>
      </c>
      <c r="IZ13" s="611">
        <f>SUM(Jour1!IZ13,Jour2!IZ13,Jour3!IZ13,Jour4!IZ13)</f>
        <v>0</v>
      </c>
      <c r="JA13" s="656" t="str">
        <f>IFERROR(IZ13/'Donnees de base'!BW13,"")</f>
        <v/>
      </c>
      <c r="JB13" s="655">
        <f t="shared" si="40"/>
        <v>0</v>
      </c>
      <c r="JC13" s="617">
        <f>SUM(Jour1!JC13,Jour2!JC13,Jour3!JC13,Jour4!JC13)</f>
        <v>0</v>
      </c>
      <c r="JD13" s="653" t="str">
        <f>IFERROR(JC13/'Donnees de base'!BY13,"")</f>
        <v/>
      </c>
      <c r="JE13" s="611">
        <f>SUM(Jour1!JE13,Jour2!JE13,Jour3!JE13,Jour4!JE13)</f>
        <v>0</v>
      </c>
      <c r="JF13" s="611">
        <f>SUM(Jour1!JF13,Jour2!JF13,Jour3!JF13,Jour4!JF13)</f>
        <v>0</v>
      </c>
      <c r="JG13" s="611">
        <f>SUM(Jour1!JG13,Jour2!JG13,Jour3!JG13,Jour4!JG13)</f>
        <v>0</v>
      </c>
      <c r="JH13" s="611">
        <f>SUM(Jour1!JH13,Jour2!JH13,Jour3!JH13,Jour4!JH13)</f>
        <v>0</v>
      </c>
      <c r="JI13" s="613">
        <f t="shared" si="41"/>
        <v>0</v>
      </c>
      <c r="JJ13" s="656" t="str">
        <f>IFERROR(JI13/('Donnees de base'!CD13-'Donnees de base'!BY13),"")</f>
        <v/>
      </c>
      <c r="JK13" s="655">
        <f t="shared" si="42"/>
        <v>0</v>
      </c>
    </row>
    <row r="14" spans="1:271" ht="15.4">
      <c r="A14" s="542" t="str">
        <f>IF('Donnees de base'!A14="","",'Donnees de base'!A14)</f>
        <v>COUP</v>
      </c>
      <c r="B14" s="543" t="str">
        <f>IF('Donnees de base'!B14="","",'Donnees de base'!B14)</f>
        <v>GPEI</v>
      </c>
      <c r="C14" s="543" t="str">
        <f>IF('Donnees de base'!C14="","",'Donnees de base'!C14)</f>
        <v>DATA</v>
      </c>
      <c r="D14" s="543" t="str">
        <f>IF('Donnees de base'!D14="","",'Donnees de base'!D14)</f>
        <v/>
      </c>
      <c r="E14" s="544" t="str">
        <f>IF('Donnees de base'!H14="","",'Donnees de base'!H14)</f>
        <v/>
      </c>
      <c r="F14" s="606">
        <v>0</v>
      </c>
      <c r="G14" s="607">
        <f>SUM('J(-3)'!G14,'J(-2)'!G14,'J(-1)'!G14,Jour1!G14,Jour2!G14,Jour3!G14,Jour4!G14)</f>
        <v>0</v>
      </c>
      <c r="H14" s="608" t="str">
        <f>IF('Donnees de base'!Y14="","",'Donnees de base'!Y14*5)</f>
        <v/>
      </c>
      <c r="I14" s="609">
        <f>SUM('J(-3)'!I14,'J(-2)'!I14,'J(-1)'!I14,Jour1!I14,Jour2!I14)</f>
        <v>0</v>
      </c>
      <c r="J14" s="610">
        <f t="shared" si="0"/>
        <v>0</v>
      </c>
      <c r="K14" s="611">
        <f>SUM('J(-3)'!K14,'J(-2)'!K14,'J(-1)'!K14,Jour1!K14,Jour2!K14,Jour3!K14,Jour4!K14)</f>
        <v>0</v>
      </c>
      <c r="L14" s="609">
        <f>SUM('J(-3)'!L14,'J(-2)'!L14,'J(-1)'!L14,Jour1!L14,Jour2!L14,Jour3!L14,Jour4!L14)</f>
        <v>0</v>
      </c>
      <c r="M14" s="610">
        <f t="shared" si="1"/>
        <v>0</v>
      </c>
      <c r="N14" s="611">
        <f>SUM('J(-3)'!N14,'J(-2)'!N14,'J(-1)'!N14,Jour1!N14,Jour2!N14,Jour3!N14,Jour4!N14)</f>
        <v>0</v>
      </c>
      <c r="O14" s="611">
        <f>SUM('J(-3)'!O14,'J(-2)'!O14,'J(-1)'!O14,Jour1!O14,Jour2!O14,Jour3!O14,Jour4!O14)</f>
        <v>0</v>
      </c>
      <c r="P14" s="612">
        <f t="shared" si="2"/>
        <v>0</v>
      </c>
      <c r="Q14" s="611">
        <f>SUM('J(-3)'!Q14,'J(-2)'!Q14,'J(-1)'!Q14,Jour1!Q14,Jour2!Q14,Jour3!Q14,Jour4!Q14)</f>
        <v>0</v>
      </c>
      <c r="R14" s="611">
        <f>SUM('J(-3)'!R14,'J(-2)'!R14,'J(-1)'!R14,Jour1!R14,Jour2!R14,Jour3!R14,Jour4!R14)</f>
        <v>0</v>
      </c>
      <c r="S14" s="612">
        <f t="shared" si="3"/>
        <v>0</v>
      </c>
      <c r="T14" s="613">
        <f t="shared" ref="T14:U14" si="79">SUM(N14,Q14)</f>
        <v>0</v>
      </c>
      <c r="U14" s="613">
        <f t="shared" si="79"/>
        <v>0</v>
      </c>
      <c r="V14" s="612">
        <f t="shared" si="5"/>
        <v>0</v>
      </c>
      <c r="W14" s="611">
        <f>SUM('J(-3)'!W14,'J(-2)'!W14,'J(-1)'!W14,Jour1!W14,Jour2!W14,Jour3!W14,Jour4!W14)</f>
        <v>0</v>
      </c>
      <c r="X14" s="607">
        <f>SUM('J(-3)'!X14,'J(-2)'!X14,'J(-1)'!X14,Jour1!X14,Jour2!X14,Jour3!X14,Jour4!X14)</f>
        <v>0</v>
      </c>
      <c r="Y14" s="614">
        <f>SUM('J(-3)'!Y14,'J(-2)'!Y14,'J(-1)'!Y14,Jour1!Y14,Jour2!Y14,Jour3!Y14,Jour4!Y14)</f>
        <v>0</v>
      </c>
      <c r="Z14" s="615">
        <f>SUM('J(-3)'!Z14,'J(-2)'!Z14,'J(-1)'!Z14,Jour1!Z14,Jour2!Z14,Jour3!Z14,Jour4!Z14)</f>
        <v>0</v>
      </c>
      <c r="AA14" s="615">
        <f>SUM('J(-3)'!AA14,'J(-2)'!AA14,'J(-1)'!AA14,Jour1!AA14,Jour2!AA14,Jour3!AA14,Jour4!AA14)</f>
        <v>0</v>
      </c>
      <c r="AB14" s="615">
        <f>SUM('J(-3)'!AB14,'J(-2)'!AB14,'J(-1)'!AB14,Jour1!AB14,Jour2!AB14,Jour3!AB14,Jour4!AB14)</f>
        <v>0</v>
      </c>
      <c r="AC14" s="616">
        <f>SUM('J(-3)'!AC14,'J(-2)'!AC14,'J(-1)'!AC14,Jour1!AC14,Jour2!AC14,Jour3!AC14,Jour4!AC14)</f>
        <v>0</v>
      </c>
      <c r="AD14" s="617">
        <f>SUM('J(-3)'!AD14,'J(-2)'!AD14,'J(-1)'!AD14,Jour1!AD14,Jour2!AD14,Jour3!AD14,Jour4!AD14)</f>
        <v>0</v>
      </c>
      <c r="AE14" s="607">
        <f>SUM('J(-3)'!AE14,'J(-2)'!AE14,'J(-1)'!AE14,Jour1!AE14,Jour2!AE14,Jour3!AE14,Jour4!AE14)</f>
        <v>0</v>
      </c>
      <c r="AF14" s="618">
        <f>SUM('J(-3)'!AF14,'J(-2)'!AF14,'J(-1)'!AF14,Jour1!AF14,Jour2!AF14,Jour3!AF14,Jour4!AF14)</f>
        <v>0</v>
      </c>
      <c r="AG14" s="611">
        <f>SUM('J(-3)'!AG14,'J(-2)'!AG14,'J(-1)'!AG14,Jour1!AG14,Jour2!AG14,Jour3!AG14,Jour4!AG14)</f>
        <v>0</v>
      </c>
      <c r="AH14" s="611">
        <f>SUM('J(-3)'!AH14,'J(-2)'!AH14,'J(-1)'!AH14,Jour1!AH14,Jour2!AH14,Jour3!AH14,Jour4!AH14)</f>
        <v>0</v>
      </c>
      <c r="AI14" s="611">
        <f>SUM('J(-3)'!AI14,'J(-2)'!AI14,'J(-1)'!AI14,Jour1!AI14,Jour2!AI14,Jour3!AI14,Jour4!AI14)</f>
        <v>0</v>
      </c>
      <c r="AJ14" s="611">
        <f>SUM('J(-3)'!AJ14,'J(-2)'!AJ14,'J(-1)'!AJ14,Jour1!AJ14,Jour2!AJ14,Jour3!AJ14,Jour4!AJ14)</f>
        <v>0</v>
      </c>
      <c r="AK14" s="611">
        <f>SUM('J(-3)'!AK14,'J(-2)'!AK14,'J(-1)'!AK14,Jour1!AK14,Jour2!AK14,Jour3!AK14,Jour4!AK14)</f>
        <v>0</v>
      </c>
      <c r="AL14" s="611">
        <f>SUM('J(-3)'!AL14,'J(-2)'!AL14,'J(-1)'!AL14,Jour1!AL14,Jour2!AL14,Jour3!AL14,Jour4!AL14)</f>
        <v>0</v>
      </c>
      <c r="AM14" s="611">
        <f>SUM('J(-3)'!AM14,'J(-2)'!AM14,'J(-1)'!AM14,Jour1!AM14,Jour2!AM14,Jour3!AM14,Jour4!AM14)</f>
        <v>0</v>
      </c>
      <c r="AN14" s="609">
        <f>SUM('J(-3)'!AN14,'J(-2)'!AN14,'J(-1)'!AN14,Jour1!AN14,Jour2!AN14,Jour3!AN14,Jour4!AN14)</f>
        <v>0</v>
      </c>
      <c r="AO14" s="617">
        <f>SUM('J(-3)'!AO14,'J(-2)'!AO14,'J(-1)'!AO14,Jour1!AO14,Jour2!AO14,Jour3!AO14,Jour4!AO14)</f>
        <v>0</v>
      </c>
      <c r="AP14" s="611">
        <f>SUM('J(-3)'!AP14,'J(-2)'!AP14,'J(-1)'!AP14,Jour1!AP14,Jour2!AP14,Jour3!AP14,Jour4!AP14)</f>
        <v>0</v>
      </c>
      <c r="AQ14" s="611">
        <f>SUM('J(-3)'!AQ14,'J(-2)'!AQ14,'J(-1)'!AQ14,Jour1!AQ14,Jour2!AQ14,Jour3!AQ14,Jour4!AQ14)</f>
        <v>0</v>
      </c>
      <c r="AR14" s="611">
        <f>SUM('J(-3)'!AR14,'J(-2)'!AR14,'J(-1)'!AR14,Jour1!AR14,Jour2!AR14,Jour3!AR14,Jour4!AR14)</f>
        <v>0</v>
      </c>
      <c r="AS14" s="611">
        <f>SUM('J(-3)'!AS14,'J(-2)'!AS14,'J(-1)'!AS14,Jour1!AS14,Jour2!AS14,Jour3!AS14,Jour4!AS14)</f>
        <v>0</v>
      </c>
      <c r="AT14" s="611">
        <f>SUM('J(-3)'!AT14,'J(-2)'!AT14,'J(-1)'!AT14,Jour1!AT14,Jour2!AT14,Jour3!AT14,Jour4!AT14)</f>
        <v>0</v>
      </c>
      <c r="AU14" s="611">
        <f>SUM('J(-3)'!AU14,'J(-2)'!AU14,'J(-1)'!AU14,Jour1!AU14,Jour2!AU14,Jour3!AU14,Jour4!AU14)</f>
        <v>0</v>
      </c>
      <c r="AV14" s="611">
        <f>SUM('J(-3)'!AV14,'J(-2)'!AV14,'J(-1)'!AV14,Jour1!AV14,Jour2!AV14,Jour3!AV14,Jour4!AV14)</f>
        <v>0</v>
      </c>
      <c r="AW14" s="607">
        <f>SUM('J(-3)'!AW14,'J(-2)'!AW14,'J(-1)'!AW14,Jour1!AW14,Jour2!AW14,Jour3!AW14,Jour4!AW14)</f>
        <v>0</v>
      </c>
      <c r="AX14" s="618">
        <f>SUM('J(-3)'!AX14,'J(-2)'!AX14,'J(-1)'!AX14,Jour1!AX14,Jour2!AX14,Jour3!AX14,Jour4!AX14)</f>
        <v>0</v>
      </c>
      <c r="AY14" s="611">
        <f>SUM('J(-3)'!AY14,'J(-2)'!AY14,'J(-1)'!AY14,Jour1!AY14,Jour2!AY14,Jour3!AY14,Jour4!AY14)</f>
        <v>0</v>
      </c>
      <c r="AZ14" s="611">
        <f>SUM('J(-3)'!AZ14,'J(-2)'!AZ14,'J(-1)'!AZ14,Jour1!AZ14,Jour2!AZ14,Jour3!AZ14,Jour4!AZ14)</f>
        <v>0</v>
      </c>
      <c r="BA14" s="611">
        <f>SUM('J(-3)'!BA14,'J(-2)'!BA14,'J(-1)'!BA14,Jour1!BA14,Jour2!BA14,Jour3!BA14,Jour4!BA14)</f>
        <v>0</v>
      </c>
      <c r="BB14" s="611">
        <f>SUM('J(-3)'!BB14,'J(-2)'!BB14,'J(-1)'!BB14,Jour1!BB14,Jour2!BB14,Jour3!BB14,Jour4!BB14)</f>
        <v>0</v>
      </c>
      <c r="BC14" s="611">
        <f>SUM('J(-3)'!BC14,'J(-2)'!BC14,'J(-1)'!BC14,Jour1!BC14,Jour2!BC14,Jour3!BC14,Jour4!BC14)</f>
        <v>0</v>
      </c>
      <c r="BD14" s="611">
        <f>SUM('J(-3)'!BD14,'J(-2)'!BD14,'J(-1)'!BD14,Jour1!BD14,Jour2!BD14,Jour3!BD14,Jour4!BD14)</f>
        <v>0</v>
      </c>
      <c r="BE14" s="611">
        <f>SUM('J(-3)'!BE14,'J(-2)'!BE14,'J(-1)'!BE14,Jour1!BE14,Jour2!BE14,Jour3!BE14,Jour4!BE14)</f>
        <v>0</v>
      </c>
      <c r="BF14" s="611">
        <f>SUM('J(-3)'!BF14,'J(-2)'!BF14,'J(-1)'!BF14,Jour1!BF14,Jour2!BF14,Jour3!BF14,Jour4!BF14)</f>
        <v>0</v>
      </c>
      <c r="BG14" s="611">
        <f>SUM('J(-3)'!BG14,'J(-2)'!BG14,'J(-1)'!BG14,Jour1!BG14,Jour2!BG14,Jour3!BG14,Jour4!BG14)</f>
        <v>0</v>
      </c>
      <c r="BH14" s="611">
        <f>SUM('J(-3)'!BH14,'J(-2)'!BH14,'J(-1)'!BH14,Jour1!BH14,Jour2!BH14,Jour3!BH14,Jour4!BH14)</f>
        <v>0</v>
      </c>
      <c r="BI14" s="609">
        <f>SUM('J(-3)'!BI14,'J(-2)'!BI14,'J(-1)'!BI14,Jour1!BI14,Jour2!BI14,Jour3!BI14,Jour4!BI14)</f>
        <v>0</v>
      </c>
      <c r="BJ14" s="617">
        <f>SUM('J(-3)'!BJ14,'J(-2)'!BJ14,'J(-1)'!BJ14,Jour1!BJ14,Jour2!BJ14,Jour3!BJ14,Jour4!BJ14)</f>
        <v>0</v>
      </c>
      <c r="BK14" s="607">
        <f>SUM('J(-3)'!BK14,'J(-2)'!BK14,'J(-1)'!BK14,Jour1!BK14,Jour2!BK14,Jour3!BK14,Jour4!BK14)</f>
        <v>0</v>
      </c>
      <c r="BL14" s="619" t="str">
        <f t="shared" si="6"/>
        <v/>
      </c>
      <c r="BM14" s="620" t="str">
        <f t="shared" si="7"/>
        <v/>
      </c>
      <c r="BN14" s="620" t="str">
        <f>IFERROR(K14/('Donnees de base'!M14*0.48),"")</f>
        <v/>
      </c>
      <c r="BO14" s="620" t="str">
        <f>IFERROR(L14/('Donnees de base'!M14*0.52),"")</f>
        <v/>
      </c>
      <c r="BP14" s="620" t="str">
        <f>IFERROR(T14/('Donnees de base'!K14*0.48),"")</f>
        <v/>
      </c>
      <c r="BQ14" s="620" t="str">
        <f>IFERROR(U14/('Donnees de base'!K14*0.52),"")</f>
        <v/>
      </c>
      <c r="BR14" s="620" t="str">
        <f>IFERROR(W14/('Donnees de base'!L14*0.48),"")</f>
        <v/>
      </c>
      <c r="BS14" s="620" t="str">
        <f>IFERROR(X14/('Donnees de base'!L14*0.52),"")</f>
        <v/>
      </c>
      <c r="BT14" s="621" t="s">
        <v>309</v>
      </c>
      <c r="BU14" s="621" t="s">
        <v>309</v>
      </c>
      <c r="BV14" s="621" t="s">
        <v>309</v>
      </c>
      <c r="BW14" s="621" t="s">
        <v>309</v>
      </c>
      <c r="BX14" s="621" t="s">
        <v>309</v>
      </c>
      <c r="BY14" s="621" t="s">
        <v>309</v>
      </c>
      <c r="BZ14" s="621" t="s">
        <v>309</v>
      </c>
      <c r="CA14" s="621" t="s">
        <v>309</v>
      </c>
      <c r="CB14" s="621" t="s">
        <v>309</v>
      </c>
      <c r="CC14" s="621" t="s">
        <v>309</v>
      </c>
      <c r="CD14" s="620" t="str">
        <f>IFERROR(AN14/('Donnees de base'!M14*0.48),"")</f>
        <v/>
      </c>
      <c r="CE14" s="621" t="s">
        <v>309</v>
      </c>
      <c r="CF14" s="621" t="s">
        <v>309</v>
      </c>
      <c r="CG14" s="621" t="s">
        <v>309</v>
      </c>
      <c r="CH14" s="662" t="s">
        <v>309</v>
      </c>
      <c r="CI14" s="562"/>
      <c r="CJ14" s="563" t="str">
        <f>IF('Donnees de base'!C14="","",'Donnees de base'!C14)</f>
        <v>DATA</v>
      </c>
      <c r="CK14" s="563" t="str">
        <f>IF('Donnees de base'!D14="","",'Donnees de base'!D14)</f>
        <v/>
      </c>
      <c r="CL14" s="552">
        <f>IF('Donnees de base'!G14="","",'Donnees de base'!G14*3)</f>
        <v>0</v>
      </c>
      <c r="CM14" s="615">
        <f>SUM(Jour1!CM14,Jour2!CM14,Jour3!CM14)</f>
        <v>0</v>
      </c>
      <c r="CN14" s="623" t="s">
        <v>309</v>
      </c>
      <c r="CO14" s="565">
        <f>IF('Donnees de base'!K14="","",'Donnees de base'!K14)</f>
        <v>0</v>
      </c>
      <c r="CP14" s="624">
        <f>SUM('J(-3)'!CP14,'J(-2)'!CP14,'J(-1)'!CP14,Jour1!CP14,Jour2!CP14,Jour3!CP14,Jour4!CP14)</f>
        <v>0</v>
      </c>
      <c r="CQ14" s="615">
        <f>SUM('J(-3)'!CQ14,'J(-2)'!CQ14,'J(-1)'!CQ14,Jour1!CQ14,Jour2!CQ14,Jour3!CQ14,Jour4!CQ14)</f>
        <v>0</v>
      </c>
      <c r="CR14" s="615">
        <f>SUM('J(-3)'!CR14,'J(-2)'!CR14,'J(-1)'!CR14,Jour1!CR14,Jour2!CR14,Jour3!CR14,Jour4!CR14)</f>
        <v>0</v>
      </c>
      <c r="CS14" s="625">
        <f>SUM('J(-3)'!CS14,'J(-2)'!CS14,'J(-1)'!CS14,Jour1!CS14,Jour2!CS14,Jour3!CS14,Jour4!CS14)</f>
        <v>0</v>
      </c>
      <c r="CT14" s="626">
        <f t="shared" si="8"/>
        <v>0</v>
      </c>
      <c r="CU14" s="613">
        <f t="shared" si="9"/>
        <v>0</v>
      </c>
      <c r="CV14" s="627">
        <f t="shared" si="10"/>
        <v>0</v>
      </c>
      <c r="CW14" s="624">
        <f>SUM(Jour1!CW14,Jour2!CW14,Jour3!CW14,Jour4!CW14)</f>
        <v>0</v>
      </c>
      <c r="CX14" s="615">
        <f>SUM(Jour1!CX14,Jour2!CX14,Jour3!CX14,Jour4!CX14)</f>
        <v>0</v>
      </c>
      <c r="CY14" s="615">
        <f>SUM(Jour1!CY14,Jour2!CY14,Jour3!CY14,Jour4!CY14)</f>
        <v>0</v>
      </c>
      <c r="CZ14" s="650">
        <f>SUM(Jour1!CZ14,Jour2!CZ14,Jour3!CZ14,Jour4!CZ14)</f>
        <v>0</v>
      </c>
      <c r="DA14" s="626">
        <f t="shared" si="11"/>
        <v>0</v>
      </c>
      <c r="DB14" s="613">
        <f t="shared" si="12"/>
        <v>0</v>
      </c>
      <c r="DC14" s="627">
        <f t="shared" si="13"/>
        <v>0</v>
      </c>
      <c r="DD14" s="614">
        <f>SUM(Jour1!DD14,Jour2!DD14,Jour3!DD14,Jour4!DD14)</f>
        <v>0</v>
      </c>
      <c r="DE14" s="615">
        <f>SUM(Jour1!DE14,Jour2!DE14,Jour3!DE14,Jour4!DE14)</f>
        <v>0</v>
      </c>
      <c r="DF14" s="615">
        <f>SUM(Jour1!DF14,Jour2!DF14,Jour3!DF14,Jour4!DF14)</f>
        <v>0</v>
      </c>
      <c r="DG14" s="616">
        <f>SUM(Jour1!DG14,Jour2!DG14,Jour3!DG14,Jour4!DG14)</f>
        <v>0</v>
      </c>
      <c r="DH14" s="626">
        <f t="shared" si="14"/>
        <v>0</v>
      </c>
      <c r="DI14" s="613">
        <f t="shared" si="15"/>
        <v>0</v>
      </c>
      <c r="DJ14" s="627">
        <f t="shared" si="16"/>
        <v>0</v>
      </c>
      <c r="DK14" s="624">
        <f>SUM(Jour1!DK14,Jour2!DK14,Jour3!DK14,Jour4!DK14)</f>
        <v>0</v>
      </c>
      <c r="DL14" s="615">
        <f>SUM(Jour1!DL14,Jour2!DL14,Jour3!DL14,Jour4!DL14)</f>
        <v>0</v>
      </c>
      <c r="DM14" s="615">
        <f>SUM(Jour1!DM14,Jour2!DM14,Jour3!DM14,Jour4!DM14)</f>
        <v>0</v>
      </c>
      <c r="DN14" s="650">
        <f>SUM(Jour1!DN14,Jour2!DN14,Jour3!DN14,Jour4!DN14)</f>
        <v>0</v>
      </c>
      <c r="DO14" s="567">
        <f t="shared" si="17"/>
        <v>0</v>
      </c>
      <c r="DP14" s="552">
        <f t="shared" si="18"/>
        <v>0</v>
      </c>
      <c r="DQ14" s="568">
        <f t="shared" si="19"/>
        <v>0</v>
      </c>
      <c r="DR14" s="631">
        <f t="shared" ref="DR14:DS14" si="80">SUM(CT14,DH14)</f>
        <v>0</v>
      </c>
      <c r="DS14" s="632">
        <f t="shared" si="80"/>
        <v>0</v>
      </c>
      <c r="DT14" s="633">
        <f t="shared" si="21"/>
        <v>0</v>
      </c>
      <c r="DU14" s="634">
        <f t="shared" ref="DU14:DV14" si="81">SUM(DA14,DO14)</f>
        <v>0</v>
      </c>
      <c r="DV14" s="632">
        <f t="shared" si="81"/>
        <v>0</v>
      </c>
      <c r="DW14" s="635">
        <f t="shared" si="23"/>
        <v>0</v>
      </c>
      <c r="DX14" s="636">
        <f t="shared" ref="DX14:DY14" si="82">SUM(CP14,CR14,CW14,CY14,DD14,DF14,DK14,DM14)</f>
        <v>0</v>
      </c>
      <c r="DY14" s="573">
        <f t="shared" si="82"/>
        <v>0</v>
      </c>
      <c r="DZ14" s="576">
        <f t="shared" si="25"/>
        <v>0</v>
      </c>
      <c r="EA14" s="659">
        <f>SUM(Jour1!EA14,Jour2!EA14,Jour3!EA14,Jour4!EA14)</f>
        <v>0</v>
      </c>
      <c r="EB14" s="660">
        <f>SUM(Jour1!EB14,Jour2!EB14,Jour3!EB14,Jour4!EB14)</f>
        <v>0</v>
      </c>
      <c r="EC14" s="661">
        <f>SUM(Jour1!EC14,Jour2!EC14,Jour3!EC14,Jour4!EC14)</f>
        <v>0</v>
      </c>
      <c r="ED14" s="658">
        <f>SUM(Jour1!ED14,Jour2!ED14,Jour3!ED14,Jour4!ED14)</f>
        <v>0</v>
      </c>
      <c r="EE14" s="641">
        <f t="shared" si="26"/>
        <v>0</v>
      </c>
      <c r="EF14" s="642">
        <f>SUM(Jour1!EF14,Jour2!EF14,Jour3!EF14)</f>
        <v>0</v>
      </c>
      <c r="EG14" s="644" t="str">
        <f>IFERROR(EF14/('Donnees de base'!E14*3),"")</f>
        <v/>
      </c>
      <c r="EH14" s="644">
        <f>SUM(Jour1!EH14,Jour2!EH14,Jour3!EH14)</f>
        <v>0</v>
      </c>
      <c r="EI14" s="645" t="str">
        <f>IFERROR(EH14/('Donnees de base'!F14*3),"")</f>
        <v/>
      </c>
      <c r="EJ14" s="586">
        <f t="shared" si="27"/>
        <v>0</v>
      </c>
      <c r="EK14" s="587" t="str">
        <f>IFERROR(EJ14/('Donnees de base'!G14*3),"")</f>
        <v/>
      </c>
      <c r="EL14" s="646" t="str">
        <f>IFERROR(DZ14/'Donnees de base'!K14,"")</f>
        <v/>
      </c>
      <c r="EM14" s="647" t="str">
        <f>IFERROR(DZ14/'Donnees de base'!P14,"")</f>
        <v/>
      </c>
      <c r="EN14" s="648" t="str">
        <f>IFERROR(DZ14/'Donnees de base'!T14,"")</f>
        <v/>
      </c>
      <c r="EO14" s="649" t="str">
        <f>IFERROR(EE14/'Donnees de base'!L14,"")</f>
        <v/>
      </c>
      <c r="EP14" s="592" t="str">
        <f>IFERROR(EJ14/('Donnees de base'!K14+'Donnees de base'!L14),"")</f>
        <v/>
      </c>
      <c r="EQ14" s="593">
        <f>SUM(Jour1!EQ14,Jour2!EQ14,Jour3!EQ14,Jour4!EQ14)</f>
        <v>0</v>
      </c>
      <c r="ER14" s="594"/>
      <c r="ES14" s="595">
        <f t="shared" si="28"/>
        <v>0</v>
      </c>
      <c r="ET14" s="550">
        <f>SUM(Jour1!ET14,Jour2!ET14,Jour3!ET14,Jour4!ET14)</f>
        <v>0</v>
      </c>
      <c r="EU14" s="550">
        <f>SUM(Jour1!EU14,Jour2!EU14,Jour3!EU14,Jour4!EU14)</f>
        <v>0</v>
      </c>
      <c r="EV14" s="596" t="str">
        <f>IFERROR((((ET14+EU14)*'Donnees de base'!$X$49)-(DZ14+EE14))/((ET14+EU14)*'Donnees de base'!$X$49),"")</f>
        <v/>
      </c>
      <c r="EW14" s="597">
        <f>IFERROR(('Donnees de base'!V14)-(ET14+EU14),"")</f>
        <v>0</v>
      </c>
      <c r="EX14" s="614">
        <f>SUM(Jour1!EX14,Jour2!EX14,Jour3!EX14,Jour4!EX14)</f>
        <v>0</v>
      </c>
      <c r="EY14" s="615">
        <f>SUM(Jour1!EY14,Jour2!EY14,Jour3!EY14,Jour4!EY14)</f>
        <v>0</v>
      </c>
      <c r="EZ14" s="615">
        <f>SUM(Jour1!EZ14,Jour2!EZ14,Jour3!EZ14,Jour4!EZ14)</f>
        <v>0</v>
      </c>
      <c r="FA14" s="616">
        <f>SUM(Jour1!FA14,Jour2!FA14,Jour3!FA14,Jour4!FA14)</f>
        <v>0</v>
      </c>
      <c r="FB14" s="624">
        <f>SUM(Jour1!FB14,Jour2!FB14,Jour3!FB14,Jour4!FB14)</f>
        <v>0</v>
      </c>
      <c r="FC14" s="615">
        <f>SUM(Jour1!FC14,Jour2!FC14,Jour3!FC14,Jour4!FC14)</f>
        <v>0</v>
      </c>
      <c r="FD14" s="650">
        <f>SUM(Jour1!FD14,Jour2!FD14,Jour3!FD14,Jour4!FD14)</f>
        <v>0</v>
      </c>
      <c r="FE14" s="618">
        <f>SUM(Jour1!FE14,Jour2!FE14,Jour3!FE14,Jour4!FE14)</f>
        <v>0</v>
      </c>
      <c r="FF14" s="653" t="str">
        <f>IFERROR(FE14/'Donnees de base'!AC14,"")</f>
        <v/>
      </c>
      <c r="FG14" s="611">
        <f>SUM(Jour1!FG14,Jour2!FG14,Jour3!FG14,Jour4!FG14)</f>
        <v>0</v>
      </c>
      <c r="FH14" s="651" t="str">
        <f>IFERROR(FG14/'Donnees de base'!AD14,"")</f>
        <v/>
      </c>
      <c r="FI14" s="611">
        <f>SUM(Jour1!FI14,Jour2!FI14,Jour3!FI14,Jour4!FI14)</f>
        <v>0</v>
      </c>
      <c r="FJ14" s="651" t="str">
        <f>IFERROR(FI14/'Donnees de base'!AE14,"")</f>
        <v/>
      </c>
      <c r="FK14" s="611">
        <f>SUM(Jour1!FK14,Jour2!FK14,Jour3!FK14,Jour4!FK14)</f>
        <v>0</v>
      </c>
      <c r="FL14" s="651" t="str">
        <f>IFERROR(FK14/'Donnees de base'!AF14,"")</f>
        <v/>
      </c>
      <c r="FM14" s="611">
        <f>SUM(Jour1!FM14,Jour2!FM14,Jour3!FM14,Jour4!FM14)</f>
        <v>0</v>
      </c>
      <c r="FN14" s="651" t="str">
        <f>IFERROR(FM14/'Donnees de base'!AG14,"")</f>
        <v/>
      </c>
      <c r="FO14" s="652">
        <f t="shared" si="29"/>
        <v>0</v>
      </c>
      <c r="FP14" s="611">
        <f>SUM(Jour1!FP14,Jour2!FP14,Jour3!FP14,Jour4!FP14)</f>
        <v>0</v>
      </c>
      <c r="FQ14" s="651" t="str">
        <f>IFERROR(FP14/'Donnees de base'!AH14,"")</f>
        <v/>
      </c>
      <c r="FR14" s="611">
        <f>SUM(Jour1!FR14,Jour2!FR14,Jour3!FR14,Jour4!FR14)</f>
        <v>0</v>
      </c>
      <c r="FS14" s="651" t="str">
        <f>IFERROR(FR14/'Donnees de base'!AI14,"")</f>
        <v/>
      </c>
      <c r="FT14" s="611">
        <f>SUM(Jour1!FT14,Jour2!FT14,Jour3!FT14,Jour4!FT14)</f>
        <v>0</v>
      </c>
      <c r="FU14" s="651" t="str">
        <f>IFERROR(FT14/'Donnees de base'!AJ14,"")</f>
        <v/>
      </c>
      <c r="FV14" s="652">
        <f t="shared" si="30"/>
        <v>0</v>
      </c>
      <c r="FW14" s="611">
        <f>SUM(Jour1!FW14,Jour2!FW14,Jour3!FW14,Jour4!FW14)</f>
        <v>0</v>
      </c>
      <c r="FX14" s="651" t="str">
        <f>IFERROR(FW14/'Donnees de base'!AK14,"")</f>
        <v/>
      </c>
      <c r="FY14" s="611">
        <f>SUM(Jour1!FY14,Jour2!FY14,Jour3!FY14,Jour4!FY14)</f>
        <v>0</v>
      </c>
      <c r="FZ14" s="651" t="str">
        <f>IFERROR(FY14/'Donnees de base'!AL14,"")</f>
        <v/>
      </c>
      <c r="GA14" s="611">
        <f>SUM(Jour1!GA14,Jour2!GA14,Jour3!GA14,Jour4!GA14)</f>
        <v>0</v>
      </c>
      <c r="GB14" s="651" t="str">
        <f>IFERROR(GA14/'Donnees de base'!AM14,"")</f>
        <v/>
      </c>
      <c r="GC14" s="652">
        <f t="shared" si="31"/>
        <v>0</v>
      </c>
      <c r="GD14" s="611">
        <f>SUM(Jour1!GD14,Jour2!GD14,Jour3!GD14,Jour4!GD14)</f>
        <v>0</v>
      </c>
      <c r="GE14" s="653" t="str">
        <f>IFERROR(GD14/'Donnees de base'!AN14,"")</f>
        <v/>
      </c>
      <c r="GF14" s="611">
        <f>SUM(Jour1!GF14,Jour2!GF14,Jour3!GF14,Jour4!GF14)</f>
        <v>0</v>
      </c>
      <c r="GG14" s="653" t="str">
        <f>IFERROR(GF14/'Donnees de base'!AO14,"")</f>
        <v/>
      </c>
      <c r="GH14" s="611">
        <f>SUM(Jour1!GH14,Jour2!GH14,Jour3!GH14,Jour4!GH14)</f>
        <v>0</v>
      </c>
      <c r="GI14" s="651" t="str">
        <f>IFERROR(GH14/'Donnees de base'!AP14,"")</f>
        <v/>
      </c>
      <c r="GJ14" s="611">
        <f>SUM(Jour1!GJ14,Jour2!GJ14,Jour3!GJ14,Jour4!GJ14)</f>
        <v>0</v>
      </c>
      <c r="GK14" s="654" t="str">
        <f>IFERROR(GJ14/'Donnees de base'!AQ14,"")</f>
        <v/>
      </c>
      <c r="GL14" s="655">
        <f t="shared" si="32"/>
        <v>0</v>
      </c>
      <c r="GM14" s="617">
        <f>SUM(Jour1!GM14,Jour2!GM14,Jour3!GM14,Jour4!GM14)</f>
        <v>0</v>
      </c>
      <c r="GN14" s="653" t="str">
        <f>IFERROR(GM14/'Donnees de base'!AS14,"")</f>
        <v/>
      </c>
      <c r="GO14" s="611">
        <f>SUM(Jour1!GO14,Jour2!GO14,Jour3!GO14,Jour4!GO14)</f>
        <v>0</v>
      </c>
      <c r="GP14" s="653" t="str">
        <f>IFERROR(GO14/'Donnees de base'!AT14,"")</f>
        <v/>
      </c>
      <c r="GQ14" s="611">
        <f>SUM(Jour1!GQ14,Jour2!GQ14,Jour3!GQ14,Jour4!GQ14)</f>
        <v>0</v>
      </c>
      <c r="GR14" s="653" t="str">
        <f>IFERROR(GQ14/'Donnees de base'!AU14,"")</f>
        <v/>
      </c>
      <c r="GS14" s="611">
        <f>SUM(Jour1!GS14,Jour2!GS14,Jour3!GS14,Jour4!GS14)</f>
        <v>0</v>
      </c>
      <c r="GT14" s="653" t="str">
        <f>IFERROR(GS14/'Donnees de base'!AV14,"")</f>
        <v/>
      </c>
      <c r="GU14" s="611">
        <f>SUM(Jour1!GU14,Jour2!GU14,Jour3!GU14,Jour4!GU14)</f>
        <v>0</v>
      </c>
      <c r="GV14" s="653" t="str">
        <f>IFERROR(GU14/'Donnees de base'!AW14,"")</f>
        <v/>
      </c>
      <c r="GW14" s="652">
        <f t="shared" si="33"/>
        <v>0</v>
      </c>
      <c r="GX14" s="611">
        <f>SUM(Jour1!GX14,Jour2!GX14,Jour3!GX14,Jour4!GX14)</f>
        <v>0</v>
      </c>
      <c r="GY14" s="653" t="str">
        <f>IFERROR(GX14/'Donnees de base'!AX14,"")</f>
        <v/>
      </c>
      <c r="GZ14" s="611">
        <f>SUM(Jour1!GZ14,Jour2!GZ14,Jour3!GZ14,Jour4!GZ14)</f>
        <v>0</v>
      </c>
      <c r="HA14" s="653" t="str">
        <f>IFERROR(GZ14/'Donnees de base'!AY14,"")</f>
        <v/>
      </c>
      <c r="HB14" s="611">
        <f>SUM(Jour1!HB14,Jour2!HB14,Jour3!HB14,Jour4!HB14)</f>
        <v>0</v>
      </c>
      <c r="HC14" s="653" t="str">
        <f>IFERROR(HB14/'Donnees de base'!AZ14,"")</f>
        <v/>
      </c>
      <c r="HD14" s="652">
        <f t="shared" si="34"/>
        <v>0</v>
      </c>
      <c r="HE14" s="611">
        <f>SUM(Jour1!HE14,Jour2!HE14,Jour3!HE14,Jour4!HE14)</f>
        <v>0</v>
      </c>
      <c r="HF14" s="653" t="str">
        <f>IFERROR(HE14/'Donnees de base'!BA14,"")</f>
        <v/>
      </c>
      <c r="HG14" s="611">
        <f>SUM(Jour1!HG14,Jour2!HG14,Jour3!HG14,Jour4!HG14)</f>
        <v>0</v>
      </c>
      <c r="HH14" s="653" t="str">
        <f>IFERROR(HG14/'Donnees de base'!BB14,"")</f>
        <v/>
      </c>
      <c r="HI14" s="611">
        <f>SUM(Jour1!HI14,Jour2!HI14,Jour3!HI14,Jour4!HI14)</f>
        <v>0</v>
      </c>
      <c r="HJ14" s="653" t="str">
        <f>IFERROR(HI14/'Donnees de base'!BC14,"")</f>
        <v/>
      </c>
      <c r="HK14" s="652">
        <f t="shared" si="35"/>
        <v>0</v>
      </c>
      <c r="HL14" s="611">
        <f>SUM(Jour1!HL14,Jour2!HL14,Jour3!HL14,Jour4!HL14)</f>
        <v>0</v>
      </c>
      <c r="HM14" s="653" t="str">
        <f>IFERROR(HL14/'Donnees de base'!BD14,"")</f>
        <v/>
      </c>
      <c r="HN14" s="611">
        <f>SUM(Jour1!HN14,Jour2!HN14,Jour3!HN14,Jour4!HN14)</f>
        <v>0</v>
      </c>
      <c r="HO14" s="653" t="str">
        <f>IFERROR(HN14/'Donnees de base'!BE14,"")</f>
        <v/>
      </c>
      <c r="HP14" s="611">
        <f>SUM(Jour1!HP14,Jour2!HP14,Jour3!HP14,Jour4!HP14)</f>
        <v>0</v>
      </c>
      <c r="HQ14" s="653" t="str">
        <f>IFERROR(HP14/'Donnees de base'!BF14,"")</f>
        <v/>
      </c>
      <c r="HR14" s="611">
        <f>SUM(Jour1!HR14,Jour2!HR14,Jour3!HR14,Jour4!HR14)</f>
        <v>0</v>
      </c>
      <c r="HS14" s="656" t="str">
        <f>IFERROR(HR14/'Donnees de base'!BG14,"")</f>
        <v/>
      </c>
      <c r="HT14" s="655">
        <f t="shared" si="36"/>
        <v>0</v>
      </c>
      <c r="HU14" s="617">
        <f>SUM(Jour1!HU14,Jour2!HU14,Jour3!HU14,Jour4!HU14)</f>
        <v>0</v>
      </c>
      <c r="HV14" s="653" t="str">
        <f>IFERROR(HU14/'Donnees de base'!BI14,"")</f>
        <v/>
      </c>
      <c r="HW14" s="611">
        <f>SUM(Jour1!HW14,Jour2!HW14,Jour3!HW14,Jour4!HW14)</f>
        <v>0</v>
      </c>
      <c r="HX14" s="653" t="str">
        <f>IFERROR(HW14/'Donnees de base'!BJ14,"")</f>
        <v/>
      </c>
      <c r="HY14" s="611">
        <f>SUM(Jour1!HY14,Jour2!HY14,Jour3!HY14,Jour4!HY14)</f>
        <v>0</v>
      </c>
      <c r="HZ14" s="653" t="str">
        <f>IFERROR(HY14/'Donnees de base'!BK14,"")</f>
        <v/>
      </c>
      <c r="IA14" s="611">
        <f>SUM(Jour1!IA14,Jour2!IA14,Jour3!IA14,Jour4!IA14)</f>
        <v>0</v>
      </c>
      <c r="IB14" s="653" t="str">
        <f>IFERROR(IA14/'Donnees de base'!BL14,"")</f>
        <v/>
      </c>
      <c r="IC14" s="611">
        <f>SUM(Jour1!IC14,Jour2!IC14,Jour3!IC14,Jour4!IC14)</f>
        <v>0</v>
      </c>
      <c r="ID14" s="653" t="str">
        <f>IFERROR(IC14/'Donnees de base'!BM14,"")</f>
        <v/>
      </c>
      <c r="IE14" s="652">
        <f t="shared" si="37"/>
        <v>0</v>
      </c>
      <c r="IF14" s="611">
        <f>SUM(Jour1!IF14,Jour2!IF14,Jour3!IF14,Jour4!IF14)</f>
        <v>0</v>
      </c>
      <c r="IG14" s="653" t="str">
        <f>IFERROR(IF14/'Donnees de base'!BN14,"")</f>
        <v/>
      </c>
      <c r="IH14" s="611">
        <f>SUM(Jour1!IH14,Jour2!IH14,Jour3!IH14,Jour4!IH14)</f>
        <v>0</v>
      </c>
      <c r="II14" s="653" t="str">
        <f>IFERROR(IH14/'Donnees de base'!BO14,"")</f>
        <v/>
      </c>
      <c r="IJ14" s="611">
        <f>SUM(Jour1!IJ14,Jour2!IJ14,Jour3!IJ14,Jour4!IJ14)</f>
        <v>0</v>
      </c>
      <c r="IK14" s="653" t="str">
        <f>IFERROR(IJ14/'Donnees de base'!BP14,"")</f>
        <v/>
      </c>
      <c r="IL14" s="652">
        <f t="shared" si="38"/>
        <v>0</v>
      </c>
      <c r="IM14" s="611">
        <f>SUM(Jour1!IM14,Jour2!IM14,Jour3!IM14,Jour4!IM14)</f>
        <v>0</v>
      </c>
      <c r="IN14" s="653" t="str">
        <f>IFERROR(IM14/'Donnees de base'!BQ14,"")</f>
        <v/>
      </c>
      <c r="IO14" s="611">
        <f>SUM(Jour1!IO14,Jour2!IO14,Jour3!IO14,Jour4!IO14)</f>
        <v>0</v>
      </c>
      <c r="IP14" s="653" t="str">
        <f>IFERROR(IO14/'Donnees de base'!BR14,"")</f>
        <v/>
      </c>
      <c r="IQ14" s="611">
        <f>SUM(Jour1!IQ14,Jour2!IQ14,Jour3!IQ14,Jour4!IQ14)</f>
        <v>0</v>
      </c>
      <c r="IR14" s="653" t="str">
        <f>IFERROR(IQ14/'Donnees de base'!BS14,"")</f>
        <v/>
      </c>
      <c r="IS14" s="652">
        <f t="shared" si="39"/>
        <v>0</v>
      </c>
      <c r="IT14" s="611">
        <f>SUM(Jour1!IT14,Jour2!IT14,Jour3!IT14,Jour4!IT14)</f>
        <v>0</v>
      </c>
      <c r="IU14" s="653" t="str">
        <f>IFERROR(IT14/'Donnees de base'!BT14,"")</f>
        <v/>
      </c>
      <c r="IV14" s="611">
        <f>SUM(Jour1!IV14,Jour2!IV14,Jour3!IV14,Jour4!IV14)</f>
        <v>0</v>
      </c>
      <c r="IW14" s="653" t="str">
        <f>IFERROR(IV14/'Donnees de base'!BU14,"")</f>
        <v/>
      </c>
      <c r="IX14" s="611">
        <f>SUM(Jour1!IX14,Jour2!IX14,Jour3!IX14,Jour4!IX14)</f>
        <v>0</v>
      </c>
      <c r="IY14" s="653" t="str">
        <f>IFERROR(IX14/'Donnees de base'!BV14,"")</f>
        <v/>
      </c>
      <c r="IZ14" s="611">
        <f>SUM(Jour1!IZ14,Jour2!IZ14,Jour3!IZ14,Jour4!IZ14)</f>
        <v>0</v>
      </c>
      <c r="JA14" s="656" t="str">
        <f>IFERROR(IZ14/'Donnees de base'!BW14,"")</f>
        <v/>
      </c>
      <c r="JB14" s="655">
        <f t="shared" si="40"/>
        <v>0</v>
      </c>
      <c r="JC14" s="617">
        <f>SUM(Jour1!JC14,Jour2!JC14,Jour3!JC14,Jour4!JC14)</f>
        <v>0</v>
      </c>
      <c r="JD14" s="653" t="str">
        <f>IFERROR(JC14/'Donnees de base'!BY14,"")</f>
        <v/>
      </c>
      <c r="JE14" s="611">
        <f>SUM(Jour1!JE14,Jour2!JE14,Jour3!JE14,Jour4!JE14)</f>
        <v>0</v>
      </c>
      <c r="JF14" s="611">
        <f>SUM(Jour1!JF14,Jour2!JF14,Jour3!JF14,Jour4!JF14)</f>
        <v>0</v>
      </c>
      <c r="JG14" s="611">
        <f>SUM(Jour1!JG14,Jour2!JG14,Jour3!JG14,Jour4!JG14)</f>
        <v>0</v>
      </c>
      <c r="JH14" s="611">
        <f>SUM(Jour1!JH14,Jour2!JH14,Jour3!JH14,Jour4!JH14)</f>
        <v>0</v>
      </c>
      <c r="JI14" s="613">
        <f t="shared" si="41"/>
        <v>0</v>
      </c>
      <c r="JJ14" s="656" t="str">
        <f>IFERROR(JI14/('Donnees de base'!CD14-'Donnees de base'!BY14),"")</f>
        <v/>
      </c>
      <c r="JK14" s="655">
        <f t="shared" si="42"/>
        <v>0</v>
      </c>
    </row>
    <row r="15" spans="1:271" ht="15.4">
      <c r="A15" s="542" t="str">
        <f>IF('Donnees de base'!A15="","",'Donnees de base'!A15)</f>
        <v>COUP</v>
      </c>
      <c r="B15" s="543" t="str">
        <f>IF('Donnees de base'!B15="","",'Donnees de base'!B15)</f>
        <v>GPEI</v>
      </c>
      <c r="C15" s="543" t="str">
        <f>IF('Donnees de base'!C15="","",'Donnees de base'!C15)</f>
        <v>DATA</v>
      </c>
      <c r="D15" s="543" t="str">
        <f>IF('Donnees de base'!D15="","",'Donnees de base'!D15)</f>
        <v/>
      </c>
      <c r="E15" s="544" t="str">
        <f>IF('Donnees de base'!H15="","",'Donnees de base'!H15)</f>
        <v/>
      </c>
      <c r="F15" s="606">
        <v>0</v>
      </c>
      <c r="G15" s="607">
        <f>SUM('J(-3)'!G15,'J(-2)'!G15,'J(-1)'!G15,Jour1!G15,Jour2!G15,Jour3!G15,Jour4!G15)</f>
        <v>0</v>
      </c>
      <c r="H15" s="608" t="str">
        <f>IF('Donnees de base'!Y15="","",'Donnees de base'!Y15*5)</f>
        <v/>
      </c>
      <c r="I15" s="609">
        <f>SUM('J(-3)'!I15,'J(-2)'!I15,'J(-1)'!I15,Jour1!I15,Jour2!I15)</f>
        <v>0</v>
      </c>
      <c r="J15" s="610">
        <f t="shared" si="0"/>
        <v>0</v>
      </c>
      <c r="K15" s="611">
        <f>SUM('J(-3)'!K15,'J(-2)'!K15,'J(-1)'!K15,Jour1!K15,Jour2!K15,Jour3!K15,Jour4!K15)</f>
        <v>0</v>
      </c>
      <c r="L15" s="609">
        <f>SUM('J(-3)'!L15,'J(-2)'!L15,'J(-1)'!L15,Jour1!L15,Jour2!L15,Jour3!L15,Jour4!L15)</f>
        <v>0</v>
      </c>
      <c r="M15" s="610">
        <f t="shared" si="1"/>
        <v>0</v>
      </c>
      <c r="N15" s="611">
        <f>SUM('J(-3)'!N15,'J(-2)'!N15,'J(-1)'!N15,Jour1!N15,Jour2!N15,Jour3!N15,Jour4!N15)</f>
        <v>0</v>
      </c>
      <c r="O15" s="611">
        <f>SUM('J(-3)'!O15,'J(-2)'!O15,'J(-1)'!O15,Jour1!O15,Jour2!O15,Jour3!O15,Jour4!O15)</f>
        <v>0</v>
      </c>
      <c r="P15" s="612">
        <f t="shared" si="2"/>
        <v>0</v>
      </c>
      <c r="Q15" s="611">
        <f>SUM('J(-3)'!Q15,'J(-2)'!Q15,'J(-1)'!Q15,Jour1!Q15,Jour2!Q15,Jour3!Q15,Jour4!Q15)</f>
        <v>0</v>
      </c>
      <c r="R15" s="611">
        <f>SUM('J(-3)'!R15,'J(-2)'!R15,'J(-1)'!R15,Jour1!R15,Jour2!R15,Jour3!R15,Jour4!R15)</f>
        <v>0</v>
      </c>
      <c r="S15" s="612">
        <f t="shared" si="3"/>
        <v>0</v>
      </c>
      <c r="T15" s="613">
        <f t="shared" ref="T15:U15" si="83">SUM(N15,Q15)</f>
        <v>0</v>
      </c>
      <c r="U15" s="613">
        <f t="shared" si="83"/>
        <v>0</v>
      </c>
      <c r="V15" s="612">
        <f t="shared" si="5"/>
        <v>0</v>
      </c>
      <c r="W15" s="611">
        <f>SUM('J(-3)'!W15,'J(-2)'!W15,'J(-1)'!W15,Jour1!W15,Jour2!W15,Jour3!W15,Jour4!W15)</f>
        <v>0</v>
      </c>
      <c r="X15" s="607">
        <f>SUM('J(-3)'!X15,'J(-2)'!X15,'J(-1)'!X15,Jour1!X15,Jour2!X15,Jour3!X15,Jour4!X15)</f>
        <v>0</v>
      </c>
      <c r="Y15" s="614">
        <f>SUM('J(-3)'!Y15,'J(-2)'!Y15,'J(-1)'!Y15,Jour1!Y15,Jour2!Y15,Jour3!Y15,Jour4!Y15)</f>
        <v>0</v>
      </c>
      <c r="Z15" s="615">
        <f>SUM('J(-3)'!Z15,'J(-2)'!Z15,'J(-1)'!Z15,Jour1!Z15,Jour2!Z15,Jour3!Z15,Jour4!Z15)</f>
        <v>0</v>
      </c>
      <c r="AA15" s="615">
        <f>SUM('J(-3)'!AA15,'J(-2)'!AA15,'J(-1)'!AA15,Jour1!AA15,Jour2!AA15,Jour3!AA15,Jour4!AA15)</f>
        <v>0</v>
      </c>
      <c r="AB15" s="615">
        <f>SUM('J(-3)'!AB15,'J(-2)'!AB15,'J(-1)'!AB15,Jour1!AB15,Jour2!AB15,Jour3!AB15,Jour4!AB15)</f>
        <v>0</v>
      </c>
      <c r="AC15" s="616">
        <f>SUM('J(-3)'!AC15,'J(-2)'!AC15,'J(-1)'!AC15,Jour1!AC15,Jour2!AC15,Jour3!AC15,Jour4!AC15)</f>
        <v>0</v>
      </c>
      <c r="AD15" s="617">
        <f>SUM('J(-3)'!AD15,'J(-2)'!AD15,'J(-1)'!AD15,Jour1!AD15,Jour2!AD15,Jour3!AD15,Jour4!AD15)</f>
        <v>0</v>
      </c>
      <c r="AE15" s="607">
        <f>SUM('J(-3)'!AE15,'J(-2)'!AE15,'J(-1)'!AE15,Jour1!AE15,Jour2!AE15,Jour3!AE15,Jour4!AE15)</f>
        <v>0</v>
      </c>
      <c r="AF15" s="618">
        <f>SUM('J(-3)'!AF15,'J(-2)'!AF15,'J(-1)'!AF15,Jour1!AF15,Jour2!AF15,Jour3!AF15,Jour4!AF15)</f>
        <v>0</v>
      </c>
      <c r="AG15" s="611">
        <f>SUM('J(-3)'!AG15,'J(-2)'!AG15,'J(-1)'!AG15,Jour1!AG15,Jour2!AG15,Jour3!AG15,Jour4!AG15)</f>
        <v>0</v>
      </c>
      <c r="AH15" s="611">
        <f>SUM('J(-3)'!AH15,'J(-2)'!AH15,'J(-1)'!AH15,Jour1!AH15,Jour2!AH15,Jour3!AH15,Jour4!AH15)</f>
        <v>0</v>
      </c>
      <c r="AI15" s="611">
        <f>SUM('J(-3)'!AI15,'J(-2)'!AI15,'J(-1)'!AI15,Jour1!AI15,Jour2!AI15,Jour3!AI15,Jour4!AI15)</f>
        <v>0</v>
      </c>
      <c r="AJ15" s="611">
        <f>SUM('J(-3)'!AJ15,'J(-2)'!AJ15,'J(-1)'!AJ15,Jour1!AJ15,Jour2!AJ15,Jour3!AJ15,Jour4!AJ15)</f>
        <v>0</v>
      </c>
      <c r="AK15" s="611">
        <f>SUM('J(-3)'!AK15,'J(-2)'!AK15,'J(-1)'!AK15,Jour1!AK15,Jour2!AK15,Jour3!AK15,Jour4!AK15)</f>
        <v>0</v>
      </c>
      <c r="AL15" s="611">
        <f>SUM('J(-3)'!AL15,'J(-2)'!AL15,'J(-1)'!AL15,Jour1!AL15,Jour2!AL15,Jour3!AL15,Jour4!AL15)</f>
        <v>0</v>
      </c>
      <c r="AM15" s="611">
        <f>SUM('J(-3)'!AM15,'J(-2)'!AM15,'J(-1)'!AM15,Jour1!AM15,Jour2!AM15,Jour3!AM15,Jour4!AM15)</f>
        <v>0</v>
      </c>
      <c r="AN15" s="609">
        <f>SUM('J(-3)'!AN15,'J(-2)'!AN15,'J(-1)'!AN15,Jour1!AN15,Jour2!AN15,Jour3!AN15,Jour4!AN15)</f>
        <v>0</v>
      </c>
      <c r="AO15" s="617">
        <f>SUM('J(-3)'!AO15,'J(-2)'!AO15,'J(-1)'!AO15,Jour1!AO15,Jour2!AO15,Jour3!AO15,Jour4!AO15)</f>
        <v>0</v>
      </c>
      <c r="AP15" s="611">
        <f>SUM('J(-3)'!AP15,'J(-2)'!AP15,'J(-1)'!AP15,Jour1!AP15,Jour2!AP15,Jour3!AP15,Jour4!AP15)</f>
        <v>0</v>
      </c>
      <c r="AQ15" s="611">
        <f>SUM('J(-3)'!AQ15,'J(-2)'!AQ15,'J(-1)'!AQ15,Jour1!AQ15,Jour2!AQ15,Jour3!AQ15,Jour4!AQ15)</f>
        <v>0</v>
      </c>
      <c r="AR15" s="611">
        <f>SUM('J(-3)'!AR15,'J(-2)'!AR15,'J(-1)'!AR15,Jour1!AR15,Jour2!AR15,Jour3!AR15,Jour4!AR15)</f>
        <v>0</v>
      </c>
      <c r="AS15" s="611">
        <f>SUM('J(-3)'!AS15,'J(-2)'!AS15,'J(-1)'!AS15,Jour1!AS15,Jour2!AS15,Jour3!AS15,Jour4!AS15)</f>
        <v>0</v>
      </c>
      <c r="AT15" s="611">
        <f>SUM('J(-3)'!AT15,'J(-2)'!AT15,'J(-1)'!AT15,Jour1!AT15,Jour2!AT15,Jour3!AT15,Jour4!AT15)</f>
        <v>0</v>
      </c>
      <c r="AU15" s="611">
        <f>SUM('J(-3)'!AU15,'J(-2)'!AU15,'J(-1)'!AU15,Jour1!AU15,Jour2!AU15,Jour3!AU15,Jour4!AU15)</f>
        <v>0</v>
      </c>
      <c r="AV15" s="611">
        <f>SUM('J(-3)'!AV15,'J(-2)'!AV15,'J(-1)'!AV15,Jour1!AV15,Jour2!AV15,Jour3!AV15,Jour4!AV15)</f>
        <v>0</v>
      </c>
      <c r="AW15" s="607">
        <f>SUM('J(-3)'!AW15,'J(-2)'!AW15,'J(-1)'!AW15,Jour1!AW15,Jour2!AW15,Jour3!AW15,Jour4!AW15)</f>
        <v>0</v>
      </c>
      <c r="AX15" s="618">
        <f>SUM('J(-3)'!AX15,'J(-2)'!AX15,'J(-1)'!AX15,Jour1!AX15,Jour2!AX15,Jour3!AX15,Jour4!AX15)</f>
        <v>0</v>
      </c>
      <c r="AY15" s="611">
        <f>SUM('J(-3)'!AY15,'J(-2)'!AY15,'J(-1)'!AY15,Jour1!AY15,Jour2!AY15,Jour3!AY15,Jour4!AY15)</f>
        <v>0</v>
      </c>
      <c r="AZ15" s="611">
        <f>SUM('J(-3)'!AZ15,'J(-2)'!AZ15,'J(-1)'!AZ15,Jour1!AZ15,Jour2!AZ15,Jour3!AZ15,Jour4!AZ15)</f>
        <v>0</v>
      </c>
      <c r="BA15" s="611">
        <f>SUM('J(-3)'!BA15,'J(-2)'!BA15,'J(-1)'!BA15,Jour1!BA15,Jour2!BA15,Jour3!BA15,Jour4!BA15)</f>
        <v>0</v>
      </c>
      <c r="BB15" s="611">
        <f>SUM('J(-3)'!BB15,'J(-2)'!BB15,'J(-1)'!BB15,Jour1!BB15,Jour2!BB15,Jour3!BB15,Jour4!BB15)</f>
        <v>0</v>
      </c>
      <c r="BC15" s="611">
        <f>SUM('J(-3)'!BC15,'J(-2)'!BC15,'J(-1)'!BC15,Jour1!BC15,Jour2!BC15,Jour3!BC15,Jour4!BC15)</f>
        <v>0</v>
      </c>
      <c r="BD15" s="611">
        <f>SUM('J(-3)'!BD15,'J(-2)'!BD15,'J(-1)'!BD15,Jour1!BD15,Jour2!BD15,Jour3!BD15,Jour4!BD15)</f>
        <v>0</v>
      </c>
      <c r="BE15" s="611">
        <f>SUM('J(-3)'!BE15,'J(-2)'!BE15,'J(-1)'!BE15,Jour1!BE15,Jour2!BE15,Jour3!BE15,Jour4!BE15)</f>
        <v>0</v>
      </c>
      <c r="BF15" s="611">
        <f>SUM('J(-3)'!BF15,'J(-2)'!BF15,'J(-1)'!BF15,Jour1!BF15,Jour2!BF15,Jour3!BF15,Jour4!BF15)</f>
        <v>0</v>
      </c>
      <c r="BG15" s="611">
        <f>SUM('J(-3)'!BG15,'J(-2)'!BG15,'J(-1)'!BG15,Jour1!BG15,Jour2!BG15,Jour3!BG15,Jour4!BG15)</f>
        <v>0</v>
      </c>
      <c r="BH15" s="611">
        <f>SUM('J(-3)'!BH15,'J(-2)'!BH15,'J(-1)'!BH15,Jour1!BH15,Jour2!BH15,Jour3!BH15,Jour4!BH15)</f>
        <v>0</v>
      </c>
      <c r="BI15" s="609">
        <f>SUM('J(-3)'!BI15,'J(-2)'!BI15,'J(-1)'!BI15,Jour1!BI15,Jour2!BI15,Jour3!BI15,Jour4!BI15)</f>
        <v>0</v>
      </c>
      <c r="BJ15" s="617">
        <f>SUM('J(-3)'!BJ15,'J(-2)'!BJ15,'J(-1)'!BJ15,Jour1!BJ15,Jour2!BJ15,Jour3!BJ15,Jour4!BJ15)</f>
        <v>0</v>
      </c>
      <c r="BK15" s="607">
        <f>SUM('J(-3)'!BK15,'J(-2)'!BK15,'J(-1)'!BK15,Jour1!BK15,Jour2!BK15,Jour3!BK15,Jour4!BK15)</f>
        <v>0</v>
      </c>
      <c r="BL15" s="619" t="str">
        <f t="shared" si="6"/>
        <v/>
      </c>
      <c r="BM15" s="620" t="str">
        <f t="shared" si="7"/>
        <v/>
      </c>
      <c r="BN15" s="620" t="str">
        <f>IFERROR(K15/('Donnees de base'!M15*0.48),"")</f>
        <v/>
      </c>
      <c r="BO15" s="620" t="str">
        <f>IFERROR(L15/('Donnees de base'!M15*0.52),"")</f>
        <v/>
      </c>
      <c r="BP15" s="620" t="str">
        <f>IFERROR(T15/('Donnees de base'!K15*0.48),"")</f>
        <v/>
      </c>
      <c r="BQ15" s="620" t="str">
        <f>IFERROR(U15/('Donnees de base'!K15*0.52),"")</f>
        <v/>
      </c>
      <c r="BR15" s="620" t="str">
        <f>IFERROR(W15/('Donnees de base'!L15*0.48),"")</f>
        <v/>
      </c>
      <c r="BS15" s="620" t="str">
        <f>IFERROR(X15/('Donnees de base'!L15*0.52),"")</f>
        <v/>
      </c>
      <c r="BT15" s="621" t="s">
        <v>309</v>
      </c>
      <c r="BU15" s="621" t="s">
        <v>309</v>
      </c>
      <c r="BV15" s="621" t="s">
        <v>309</v>
      </c>
      <c r="BW15" s="621" t="s">
        <v>309</v>
      </c>
      <c r="BX15" s="621" t="s">
        <v>309</v>
      </c>
      <c r="BY15" s="621" t="s">
        <v>309</v>
      </c>
      <c r="BZ15" s="621" t="s">
        <v>309</v>
      </c>
      <c r="CA15" s="621" t="s">
        <v>309</v>
      </c>
      <c r="CB15" s="621" t="s">
        <v>309</v>
      </c>
      <c r="CC15" s="621" t="s">
        <v>309</v>
      </c>
      <c r="CD15" s="620" t="str">
        <f>IFERROR(AN15/('Donnees de base'!M15*0.48),"")</f>
        <v/>
      </c>
      <c r="CE15" s="621" t="s">
        <v>309</v>
      </c>
      <c r="CF15" s="621" t="s">
        <v>309</v>
      </c>
      <c r="CG15" s="621" t="s">
        <v>309</v>
      </c>
      <c r="CH15" s="662" t="s">
        <v>309</v>
      </c>
      <c r="CI15" s="562"/>
      <c r="CJ15" s="563" t="str">
        <f>IF('Donnees de base'!C15="","",'Donnees de base'!C15)</f>
        <v>DATA</v>
      </c>
      <c r="CK15" s="563" t="str">
        <f>IF('Donnees de base'!D15="","",'Donnees de base'!D15)</f>
        <v/>
      </c>
      <c r="CL15" s="552">
        <f>IF('Donnees de base'!G15="","",'Donnees de base'!G15*3)</f>
        <v>0</v>
      </c>
      <c r="CM15" s="615">
        <f>SUM(Jour1!CM15,Jour2!CM15,Jour3!CM15)</f>
        <v>0</v>
      </c>
      <c r="CN15" s="623" t="s">
        <v>309</v>
      </c>
      <c r="CO15" s="565">
        <f>IF('Donnees de base'!K15="","",'Donnees de base'!K15)</f>
        <v>0</v>
      </c>
      <c r="CP15" s="624">
        <f>SUM('J(-3)'!CP15,'J(-2)'!CP15,'J(-1)'!CP15,Jour1!CP15,Jour2!CP15,Jour3!CP15,Jour4!CP15)</f>
        <v>0</v>
      </c>
      <c r="CQ15" s="615">
        <f>SUM('J(-3)'!CQ15,'J(-2)'!CQ15,'J(-1)'!CQ15,Jour1!CQ15,Jour2!CQ15,Jour3!CQ15,Jour4!CQ15)</f>
        <v>0</v>
      </c>
      <c r="CR15" s="615">
        <f>SUM('J(-3)'!CR15,'J(-2)'!CR15,'J(-1)'!CR15,Jour1!CR15,Jour2!CR15,Jour3!CR15,Jour4!CR15)</f>
        <v>0</v>
      </c>
      <c r="CS15" s="625">
        <f>SUM('J(-3)'!CS15,'J(-2)'!CS15,'J(-1)'!CS15,Jour1!CS15,Jour2!CS15,Jour3!CS15,Jour4!CS15)</f>
        <v>0</v>
      </c>
      <c r="CT15" s="626">
        <f t="shared" si="8"/>
        <v>0</v>
      </c>
      <c r="CU15" s="613">
        <f t="shared" si="9"/>
        <v>0</v>
      </c>
      <c r="CV15" s="627">
        <f t="shared" si="10"/>
        <v>0</v>
      </c>
      <c r="CW15" s="624">
        <f>SUM(Jour1!CW15,Jour2!CW15,Jour3!CW15,Jour4!CW15)</f>
        <v>0</v>
      </c>
      <c r="CX15" s="615">
        <f>SUM(Jour1!CX15,Jour2!CX15,Jour3!CX15,Jour4!CX15)</f>
        <v>0</v>
      </c>
      <c r="CY15" s="615">
        <f>SUM(Jour1!CY15,Jour2!CY15,Jour3!CY15,Jour4!CY15)</f>
        <v>0</v>
      </c>
      <c r="CZ15" s="650">
        <f>SUM(Jour1!CZ15,Jour2!CZ15,Jour3!CZ15,Jour4!CZ15)</f>
        <v>0</v>
      </c>
      <c r="DA15" s="626">
        <f t="shared" si="11"/>
        <v>0</v>
      </c>
      <c r="DB15" s="613">
        <f t="shared" si="12"/>
        <v>0</v>
      </c>
      <c r="DC15" s="627">
        <f t="shared" si="13"/>
        <v>0</v>
      </c>
      <c r="DD15" s="614">
        <f>SUM(Jour1!DD15,Jour2!DD15,Jour3!DD15,Jour4!DD15)</f>
        <v>0</v>
      </c>
      <c r="DE15" s="615">
        <f>SUM(Jour1!DE15,Jour2!DE15,Jour3!DE15,Jour4!DE15)</f>
        <v>0</v>
      </c>
      <c r="DF15" s="615">
        <f>SUM(Jour1!DF15,Jour2!DF15,Jour3!DF15,Jour4!DF15)</f>
        <v>0</v>
      </c>
      <c r="DG15" s="616">
        <f>SUM(Jour1!DG15,Jour2!DG15,Jour3!DG15,Jour4!DG15)</f>
        <v>0</v>
      </c>
      <c r="DH15" s="626">
        <f t="shared" si="14"/>
        <v>0</v>
      </c>
      <c r="DI15" s="613">
        <f t="shared" si="15"/>
        <v>0</v>
      </c>
      <c r="DJ15" s="627">
        <f t="shared" si="16"/>
        <v>0</v>
      </c>
      <c r="DK15" s="624">
        <f>SUM(Jour1!DK15,Jour2!DK15,Jour3!DK15,Jour4!DK15)</f>
        <v>0</v>
      </c>
      <c r="DL15" s="615">
        <f>SUM(Jour1!DL15,Jour2!DL15,Jour3!DL15,Jour4!DL15)</f>
        <v>0</v>
      </c>
      <c r="DM15" s="615">
        <f>SUM(Jour1!DM15,Jour2!DM15,Jour3!DM15,Jour4!DM15)</f>
        <v>0</v>
      </c>
      <c r="DN15" s="650">
        <f>SUM(Jour1!DN15,Jour2!DN15,Jour3!DN15,Jour4!DN15)</f>
        <v>0</v>
      </c>
      <c r="DO15" s="567">
        <f t="shared" si="17"/>
        <v>0</v>
      </c>
      <c r="DP15" s="552">
        <f t="shared" si="18"/>
        <v>0</v>
      </c>
      <c r="DQ15" s="568">
        <f t="shared" si="19"/>
        <v>0</v>
      </c>
      <c r="DR15" s="631">
        <f t="shared" ref="DR15:DS15" si="84">SUM(CT15,DH15)</f>
        <v>0</v>
      </c>
      <c r="DS15" s="632">
        <f t="shared" si="84"/>
        <v>0</v>
      </c>
      <c r="DT15" s="633">
        <f t="shared" si="21"/>
        <v>0</v>
      </c>
      <c r="DU15" s="634">
        <f t="shared" ref="DU15:DV15" si="85">SUM(DA15,DO15)</f>
        <v>0</v>
      </c>
      <c r="DV15" s="632">
        <f t="shared" si="85"/>
        <v>0</v>
      </c>
      <c r="DW15" s="635">
        <f t="shared" si="23"/>
        <v>0</v>
      </c>
      <c r="DX15" s="636">
        <f t="shared" ref="DX15:DY15" si="86">SUM(CP15,CR15,CW15,CY15,DD15,DF15,DK15,DM15)</f>
        <v>0</v>
      </c>
      <c r="DY15" s="573">
        <f t="shared" si="86"/>
        <v>0</v>
      </c>
      <c r="DZ15" s="576">
        <f t="shared" si="25"/>
        <v>0</v>
      </c>
      <c r="EA15" s="659">
        <f>SUM(Jour1!EA15,Jour2!EA15,Jour3!EA15,Jour4!EA15)</f>
        <v>0</v>
      </c>
      <c r="EB15" s="660">
        <f>SUM(Jour1!EB15,Jour2!EB15,Jour3!EB15,Jour4!EB15)</f>
        <v>0</v>
      </c>
      <c r="EC15" s="661">
        <f>SUM(Jour1!EC15,Jour2!EC15,Jour3!EC15,Jour4!EC15)</f>
        <v>0</v>
      </c>
      <c r="ED15" s="658">
        <f>SUM(Jour1!ED15,Jour2!ED15,Jour3!ED15,Jour4!ED15)</f>
        <v>0</v>
      </c>
      <c r="EE15" s="641">
        <f t="shared" si="26"/>
        <v>0</v>
      </c>
      <c r="EF15" s="642">
        <f>SUM(Jour1!EF15,Jour2!EF15,Jour3!EF15)</f>
        <v>0</v>
      </c>
      <c r="EG15" s="644" t="str">
        <f>IFERROR(EF15/('Donnees de base'!E15*3),"")</f>
        <v/>
      </c>
      <c r="EH15" s="644">
        <f>SUM(Jour1!EH15,Jour2!EH15,Jour3!EH15)</f>
        <v>0</v>
      </c>
      <c r="EI15" s="645" t="str">
        <f>IFERROR(EH15/('Donnees de base'!F15*3),"")</f>
        <v/>
      </c>
      <c r="EJ15" s="586">
        <f t="shared" si="27"/>
        <v>0</v>
      </c>
      <c r="EK15" s="587" t="str">
        <f>IFERROR(EJ15/('Donnees de base'!G15*3),"")</f>
        <v/>
      </c>
      <c r="EL15" s="646" t="str">
        <f>IFERROR(DZ15/'Donnees de base'!K15,"")</f>
        <v/>
      </c>
      <c r="EM15" s="647" t="str">
        <f>IFERROR(DZ15/'Donnees de base'!P15,"")</f>
        <v/>
      </c>
      <c r="EN15" s="648" t="str">
        <f>IFERROR(DZ15/'Donnees de base'!T15,"")</f>
        <v/>
      </c>
      <c r="EO15" s="649" t="str">
        <f>IFERROR(EE15/'Donnees de base'!L15,"")</f>
        <v/>
      </c>
      <c r="EP15" s="592" t="str">
        <f>IFERROR(EJ15/('Donnees de base'!K15+'Donnees de base'!L15),"")</f>
        <v/>
      </c>
      <c r="EQ15" s="593">
        <f>SUM(Jour1!EQ15,Jour2!EQ15,Jour3!EQ15,Jour4!EQ15)</f>
        <v>0</v>
      </c>
      <c r="ER15" s="594"/>
      <c r="ES15" s="595">
        <f t="shared" si="28"/>
        <v>0</v>
      </c>
      <c r="ET15" s="550">
        <f>SUM(Jour1!ET15,Jour2!ET15,Jour3!ET15,Jour4!ET15)</f>
        <v>0</v>
      </c>
      <c r="EU15" s="550">
        <f>SUM(Jour1!EU15,Jour2!EU15,Jour3!EU15,Jour4!EU15)</f>
        <v>0</v>
      </c>
      <c r="EV15" s="596" t="str">
        <f>IFERROR((((ET15+EU15)*'Donnees de base'!$X$49)-(DZ15+EE15))/((ET15+EU15)*'Donnees de base'!$X$49),"")</f>
        <v/>
      </c>
      <c r="EW15" s="597">
        <f>IFERROR(('Donnees de base'!V15)-(ET15+EU15),"")</f>
        <v>0</v>
      </c>
      <c r="EX15" s="614">
        <f>SUM(Jour1!EX15,Jour2!EX15,Jour3!EX15,Jour4!EX15)</f>
        <v>0</v>
      </c>
      <c r="EY15" s="615">
        <f>SUM(Jour1!EY15,Jour2!EY15,Jour3!EY15,Jour4!EY15)</f>
        <v>0</v>
      </c>
      <c r="EZ15" s="615">
        <f>SUM(Jour1!EZ15,Jour2!EZ15,Jour3!EZ15,Jour4!EZ15)</f>
        <v>0</v>
      </c>
      <c r="FA15" s="616">
        <f>SUM(Jour1!FA15,Jour2!FA15,Jour3!FA15,Jour4!FA15)</f>
        <v>0</v>
      </c>
      <c r="FB15" s="624">
        <f>SUM(Jour1!FB15,Jour2!FB15,Jour3!FB15,Jour4!FB15)</f>
        <v>0</v>
      </c>
      <c r="FC15" s="615">
        <f>SUM(Jour1!FC15,Jour2!FC15,Jour3!FC15,Jour4!FC15)</f>
        <v>0</v>
      </c>
      <c r="FD15" s="650">
        <f>SUM(Jour1!FD15,Jour2!FD15,Jour3!FD15,Jour4!FD15)</f>
        <v>0</v>
      </c>
      <c r="FE15" s="618">
        <f>SUM(Jour1!FE15,Jour2!FE15,Jour3!FE15,Jour4!FE15)</f>
        <v>0</v>
      </c>
      <c r="FF15" s="651" t="str">
        <f>IFERROR(FE15/'Donnees de base'!AC15,"")</f>
        <v/>
      </c>
      <c r="FG15" s="611">
        <f>SUM(Jour1!FG15,Jour2!FG15,Jour3!FG15,Jour4!FG15)</f>
        <v>0</v>
      </c>
      <c r="FH15" s="651" t="str">
        <f>IFERROR(FG15/'Donnees de base'!AD15,"")</f>
        <v/>
      </c>
      <c r="FI15" s="611">
        <f>SUM(Jour1!FI15,Jour2!FI15,Jour3!FI15,Jour4!FI15)</f>
        <v>0</v>
      </c>
      <c r="FJ15" s="651" t="str">
        <f>IFERROR(FI15/'Donnees de base'!AE15,"")</f>
        <v/>
      </c>
      <c r="FK15" s="611">
        <f>SUM(Jour1!FK15,Jour2!FK15,Jour3!FK15,Jour4!FK15)</f>
        <v>0</v>
      </c>
      <c r="FL15" s="651" t="str">
        <f>IFERROR(FK15/'Donnees de base'!AF15,"")</f>
        <v/>
      </c>
      <c r="FM15" s="611">
        <f>SUM(Jour1!FM15,Jour2!FM15,Jour3!FM15,Jour4!FM15)</f>
        <v>0</v>
      </c>
      <c r="FN15" s="651" t="str">
        <f>IFERROR(FM15/'Donnees de base'!AG15,"")</f>
        <v/>
      </c>
      <c r="FO15" s="652">
        <f t="shared" si="29"/>
        <v>0</v>
      </c>
      <c r="FP15" s="611">
        <f>SUM(Jour1!FP15,Jour2!FP15,Jour3!FP15,Jour4!FP15)</f>
        <v>0</v>
      </c>
      <c r="FQ15" s="651" t="str">
        <f>IFERROR(FP15/'Donnees de base'!AH15,"")</f>
        <v/>
      </c>
      <c r="FR15" s="611">
        <f>SUM(Jour1!FR15,Jour2!FR15,Jour3!FR15,Jour4!FR15)</f>
        <v>0</v>
      </c>
      <c r="FS15" s="651" t="str">
        <f>IFERROR(FR15/'Donnees de base'!AI15,"")</f>
        <v/>
      </c>
      <c r="FT15" s="611">
        <f>SUM(Jour1!FT15,Jour2!FT15,Jour3!FT15,Jour4!FT15)</f>
        <v>0</v>
      </c>
      <c r="FU15" s="651" t="str">
        <f>IFERROR(FT15/'Donnees de base'!AJ15,"")</f>
        <v/>
      </c>
      <c r="FV15" s="652">
        <f t="shared" si="30"/>
        <v>0</v>
      </c>
      <c r="FW15" s="611">
        <f>SUM(Jour1!FW15,Jour2!FW15,Jour3!FW15,Jour4!FW15)</f>
        <v>0</v>
      </c>
      <c r="FX15" s="651" t="str">
        <f>IFERROR(FW15/'Donnees de base'!AK15,"")</f>
        <v/>
      </c>
      <c r="FY15" s="611">
        <f>SUM(Jour1!FY15,Jour2!FY15,Jour3!FY15,Jour4!FY15)</f>
        <v>0</v>
      </c>
      <c r="FZ15" s="651" t="str">
        <f>IFERROR(FY15/'Donnees de base'!AL15,"")</f>
        <v/>
      </c>
      <c r="GA15" s="611">
        <f>SUM(Jour1!GA15,Jour2!GA15,Jour3!GA15,Jour4!GA15)</f>
        <v>0</v>
      </c>
      <c r="GB15" s="651" t="str">
        <f>IFERROR(GA15/'Donnees de base'!AM15,"")</f>
        <v/>
      </c>
      <c r="GC15" s="652">
        <f t="shared" si="31"/>
        <v>0</v>
      </c>
      <c r="GD15" s="611">
        <f>SUM(Jour1!GD15,Jour2!GD15,Jour3!GD15,Jour4!GD15)</f>
        <v>0</v>
      </c>
      <c r="GE15" s="653" t="str">
        <f>IFERROR(GD15/'Donnees de base'!AN15,"")</f>
        <v/>
      </c>
      <c r="GF15" s="611">
        <f>SUM(Jour1!GF15,Jour2!GF15,Jour3!GF15,Jour4!GF15)</f>
        <v>0</v>
      </c>
      <c r="GG15" s="653" t="str">
        <f>IFERROR(GF15/'Donnees de base'!AO15,"")</f>
        <v/>
      </c>
      <c r="GH15" s="611">
        <f>SUM(Jour1!GH15,Jour2!GH15,Jour3!GH15,Jour4!GH15)</f>
        <v>0</v>
      </c>
      <c r="GI15" s="651" t="str">
        <f>IFERROR(GH15/'Donnees de base'!AP15,"")</f>
        <v/>
      </c>
      <c r="GJ15" s="611">
        <f>SUM(Jour1!GJ15,Jour2!GJ15,Jour3!GJ15,Jour4!GJ15)</f>
        <v>0</v>
      </c>
      <c r="GK15" s="654" t="str">
        <f>IFERROR(GJ15/'Donnees de base'!AQ15,"")</f>
        <v/>
      </c>
      <c r="GL15" s="655">
        <f t="shared" si="32"/>
        <v>0</v>
      </c>
      <c r="GM15" s="617">
        <f>SUM(Jour1!GM15,Jour2!GM15,Jour3!GM15,Jour4!GM15)</f>
        <v>0</v>
      </c>
      <c r="GN15" s="653" t="str">
        <f>IFERROR(GM15/'Donnees de base'!AS15,"")</f>
        <v/>
      </c>
      <c r="GO15" s="611">
        <f>SUM(Jour1!GO15,Jour2!GO15,Jour3!GO15,Jour4!GO15)</f>
        <v>0</v>
      </c>
      <c r="GP15" s="653" t="str">
        <f>IFERROR(GO15/'Donnees de base'!AT15,"")</f>
        <v/>
      </c>
      <c r="GQ15" s="611">
        <f>SUM(Jour1!GQ15,Jour2!GQ15,Jour3!GQ15,Jour4!GQ15)</f>
        <v>0</v>
      </c>
      <c r="GR15" s="653" t="str">
        <f>IFERROR(GQ15/'Donnees de base'!AU15,"")</f>
        <v/>
      </c>
      <c r="GS15" s="611">
        <f>SUM(Jour1!GS15,Jour2!GS15,Jour3!GS15,Jour4!GS15)</f>
        <v>0</v>
      </c>
      <c r="GT15" s="653" t="str">
        <f>IFERROR(GS15/'Donnees de base'!AV15,"")</f>
        <v/>
      </c>
      <c r="GU15" s="611">
        <f>SUM(Jour1!GU15,Jour2!GU15,Jour3!GU15,Jour4!GU15)</f>
        <v>0</v>
      </c>
      <c r="GV15" s="653" t="str">
        <f>IFERROR(GU15/'Donnees de base'!AW15,"")</f>
        <v/>
      </c>
      <c r="GW15" s="652">
        <f t="shared" si="33"/>
        <v>0</v>
      </c>
      <c r="GX15" s="611">
        <f>SUM(Jour1!GX15,Jour2!GX15,Jour3!GX15,Jour4!GX15)</f>
        <v>0</v>
      </c>
      <c r="GY15" s="653" t="str">
        <f>IFERROR(GX15/'Donnees de base'!AX15,"")</f>
        <v/>
      </c>
      <c r="GZ15" s="611">
        <f>SUM(Jour1!GZ15,Jour2!GZ15,Jour3!GZ15,Jour4!GZ15)</f>
        <v>0</v>
      </c>
      <c r="HA15" s="653" t="str">
        <f>IFERROR(GZ15/'Donnees de base'!AY15,"")</f>
        <v/>
      </c>
      <c r="HB15" s="611">
        <f>SUM(Jour1!HB15,Jour2!HB15,Jour3!HB15,Jour4!HB15)</f>
        <v>0</v>
      </c>
      <c r="HC15" s="653" t="str">
        <f>IFERROR(HB15/'Donnees de base'!AZ15,"")</f>
        <v/>
      </c>
      <c r="HD15" s="652">
        <f t="shared" si="34"/>
        <v>0</v>
      </c>
      <c r="HE15" s="611">
        <f>SUM(Jour1!HE15,Jour2!HE15,Jour3!HE15,Jour4!HE15)</f>
        <v>0</v>
      </c>
      <c r="HF15" s="653" t="str">
        <f>IFERROR(HE15/'Donnees de base'!BA15,"")</f>
        <v/>
      </c>
      <c r="HG15" s="611">
        <f>SUM(Jour1!HG15,Jour2!HG15,Jour3!HG15,Jour4!HG15)</f>
        <v>0</v>
      </c>
      <c r="HH15" s="653" t="str">
        <f>IFERROR(HG15/'Donnees de base'!BB15,"")</f>
        <v/>
      </c>
      <c r="HI15" s="611">
        <f>SUM(Jour1!HI15,Jour2!HI15,Jour3!HI15,Jour4!HI15)</f>
        <v>0</v>
      </c>
      <c r="HJ15" s="653" t="str">
        <f>IFERROR(HI15/'Donnees de base'!BC15,"")</f>
        <v/>
      </c>
      <c r="HK15" s="652">
        <f t="shared" si="35"/>
        <v>0</v>
      </c>
      <c r="HL15" s="611">
        <f>SUM(Jour1!HL15,Jour2!HL15,Jour3!HL15,Jour4!HL15)</f>
        <v>0</v>
      </c>
      <c r="HM15" s="653" t="str">
        <f>IFERROR(HL15/'Donnees de base'!BD15,"")</f>
        <v/>
      </c>
      <c r="HN15" s="611">
        <f>SUM(Jour1!HN15,Jour2!HN15,Jour3!HN15,Jour4!HN15)</f>
        <v>0</v>
      </c>
      <c r="HO15" s="653" t="str">
        <f>IFERROR(HN15/'Donnees de base'!BE15,"")</f>
        <v/>
      </c>
      <c r="HP15" s="611">
        <f>SUM(Jour1!HP15,Jour2!HP15,Jour3!HP15,Jour4!HP15)</f>
        <v>0</v>
      </c>
      <c r="HQ15" s="653" t="str">
        <f>IFERROR(HP15/'Donnees de base'!BF15,"")</f>
        <v/>
      </c>
      <c r="HR15" s="611">
        <f>SUM(Jour1!HR15,Jour2!HR15,Jour3!HR15,Jour4!HR15)</f>
        <v>0</v>
      </c>
      <c r="HS15" s="656" t="str">
        <f>IFERROR(HR15/'Donnees de base'!BG15,"")</f>
        <v/>
      </c>
      <c r="HT15" s="655">
        <f t="shared" si="36"/>
        <v>0</v>
      </c>
      <c r="HU15" s="617">
        <f>SUM(Jour1!HU15,Jour2!HU15,Jour3!HU15,Jour4!HU15)</f>
        <v>0</v>
      </c>
      <c r="HV15" s="653" t="str">
        <f>IFERROR(HU15/'Donnees de base'!BI15,"")</f>
        <v/>
      </c>
      <c r="HW15" s="611">
        <f>SUM(Jour1!HW15,Jour2!HW15,Jour3!HW15,Jour4!HW15)</f>
        <v>0</v>
      </c>
      <c r="HX15" s="653" t="str">
        <f>IFERROR(HW15/'Donnees de base'!BJ15,"")</f>
        <v/>
      </c>
      <c r="HY15" s="611">
        <f>SUM(Jour1!HY15,Jour2!HY15,Jour3!HY15,Jour4!HY15)</f>
        <v>0</v>
      </c>
      <c r="HZ15" s="653" t="str">
        <f>IFERROR(HY15/'Donnees de base'!BK15,"")</f>
        <v/>
      </c>
      <c r="IA15" s="611">
        <f>SUM(Jour1!IA15,Jour2!IA15,Jour3!IA15,Jour4!IA15)</f>
        <v>0</v>
      </c>
      <c r="IB15" s="653" t="str">
        <f>IFERROR(IA15/'Donnees de base'!BL15,"")</f>
        <v/>
      </c>
      <c r="IC15" s="611">
        <f>SUM(Jour1!IC15,Jour2!IC15,Jour3!IC15,Jour4!IC15)</f>
        <v>0</v>
      </c>
      <c r="ID15" s="653" t="str">
        <f>IFERROR(IC15/'Donnees de base'!BM15,"")</f>
        <v/>
      </c>
      <c r="IE15" s="652">
        <f t="shared" si="37"/>
        <v>0</v>
      </c>
      <c r="IF15" s="611">
        <f>SUM(Jour1!IF15,Jour2!IF15,Jour3!IF15,Jour4!IF15)</f>
        <v>0</v>
      </c>
      <c r="IG15" s="653" t="str">
        <f>IFERROR(IF15/'Donnees de base'!BN15,"")</f>
        <v/>
      </c>
      <c r="IH15" s="611">
        <f>SUM(Jour1!IH15,Jour2!IH15,Jour3!IH15,Jour4!IH15)</f>
        <v>0</v>
      </c>
      <c r="II15" s="653" t="str">
        <f>IFERROR(IH15/'Donnees de base'!BO15,"")</f>
        <v/>
      </c>
      <c r="IJ15" s="611">
        <f>SUM(Jour1!IJ15,Jour2!IJ15,Jour3!IJ15,Jour4!IJ15)</f>
        <v>0</v>
      </c>
      <c r="IK15" s="653" t="str">
        <f>IFERROR(IJ15/'Donnees de base'!BP15,"")</f>
        <v/>
      </c>
      <c r="IL15" s="652">
        <f t="shared" si="38"/>
        <v>0</v>
      </c>
      <c r="IM15" s="611">
        <f>SUM(Jour1!IM15,Jour2!IM15,Jour3!IM15,Jour4!IM15)</f>
        <v>0</v>
      </c>
      <c r="IN15" s="653" t="str">
        <f>IFERROR(IM15/'Donnees de base'!BQ15,"")</f>
        <v/>
      </c>
      <c r="IO15" s="611">
        <f>SUM(Jour1!IO15,Jour2!IO15,Jour3!IO15,Jour4!IO15)</f>
        <v>0</v>
      </c>
      <c r="IP15" s="653" t="str">
        <f>IFERROR(IO15/'Donnees de base'!BR15,"")</f>
        <v/>
      </c>
      <c r="IQ15" s="611">
        <f>SUM(Jour1!IQ15,Jour2!IQ15,Jour3!IQ15,Jour4!IQ15)</f>
        <v>0</v>
      </c>
      <c r="IR15" s="653" t="str">
        <f>IFERROR(IQ15/'Donnees de base'!BS15,"")</f>
        <v/>
      </c>
      <c r="IS15" s="652">
        <f t="shared" si="39"/>
        <v>0</v>
      </c>
      <c r="IT15" s="611">
        <f>SUM(Jour1!IT15,Jour2!IT15,Jour3!IT15,Jour4!IT15)</f>
        <v>0</v>
      </c>
      <c r="IU15" s="653" t="str">
        <f>IFERROR(IT15/'Donnees de base'!BT15,"")</f>
        <v/>
      </c>
      <c r="IV15" s="611">
        <f>SUM(Jour1!IV15,Jour2!IV15,Jour3!IV15,Jour4!IV15)</f>
        <v>0</v>
      </c>
      <c r="IW15" s="653" t="str">
        <f>IFERROR(IV15/'Donnees de base'!BU15,"")</f>
        <v/>
      </c>
      <c r="IX15" s="611">
        <f>SUM(Jour1!IX15,Jour2!IX15,Jour3!IX15,Jour4!IX15)</f>
        <v>0</v>
      </c>
      <c r="IY15" s="653" t="str">
        <f>IFERROR(IX15/'Donnees de base'!BV15,"")</f>
        <v/>
      </c>
      <c r="IZ15" s="611">
        <f>SUM(Jour1!IZ15,Jour2!IZ15,Jour3!IZ15,Jour4!IZ15)</f>
        <v>0</v>
      </c>
      <c r="JA15" s="656" t="str">
        <f>IFERROR(IZ15/'Donnees de base'!BW15,"")</f>
        <v/>
      </c>
      <c r="JB15" s="655">
        <f t="shared" si="40"/>
        <v>0</v>
      </c>
      <c r="JC15" s="617">
        <f>SUM(Jour1!JC15,Jour2!JC15,Jour3!JC15,Jour4!JC15)</f>
        <v>0</v>
      </c>
      <c r="JD15" s="653" t="str">
        <f>IFERROR(JC15/'Donnees de base'!BY15,"")</f>
        <v/>
      </c>
      <c r="JE15" s="611">
        <f>SUM(Jour1!JE15,Jour2!JE15,Jour3!JE15,Jour4!JE15)</f>
        <v>0</v>
      </c>
      <c r="JF15" s="611">
        <f>SUM(Jour1!JF15,Jour2!JF15,Jour3!JF15,Jour4!JF15)</f>
        <v>0</v>
      </c>
      <c r="JG15" s="611">
        <f>SUM(Jour1!JG15,Jour2!JG15,Jour3!JG15,Jour4!JG15)</f>
        <v>0</v>
      </c>
      <c r="JH15" s="611">
        <f>SUM(Jour1!JH15,Jour2!JH15,Jour3!JH15,Jour4!JH15)</f>
        <v>0</v>
      </c>
      <c r="JI15" s="613">
        <f t="shared" si="41"/>
        <v>0</v>
      </c>
      <c r="JJ15" s="656" t="str">
        <f>IFERROR(JI15/('Donnees de base'!CD15-'Donnees de base'!BY15),"")</f>
        <v/>
      </c>
      <c r="JK15" s="655">
        <f t="shared" si="42"/>
        <v>0</v>
      </c>
    </row>
    <row r="16" spans="1:271" ht="15.4">
      <c r="A16" s="542" t="str">
        <f>IF('Donnees de base'!A16="","",'Donnees de base'!A16)</f>
        <v>COUP</v>
      </c>
      <c r="B16" s="543" t="str">
        <f>IF('Donnees de base'!B16="","",'Donnees de base'!B16)</f>
        <v>GPEI</v>
      </c>
      <c r="C16" s="543" t="str">
        <f>IF('Donnees de base'!C16="","",'Donnees de base'!C16)</f>
        <v>DATA</v>
      </c>
      <c r="D16" s="543" t="str">
        <f>IF('Donnees de base'!D16="","",'Donnees de base'!D16)</f>
        <v/>
      </c>
      <c r="E16" s="544" t="str">
        <f>IF('Donnees de base'!H16="","",'Donnees de base'!H16)</f>
        <v/>
      </c>
      <c r="F16" s="606">
        <v>0</v>
      </c>
      <c r="G16" s="607">
        <f>SUM('J(-3)'!G16,'J(-2)'!G16,'J(-1)'!G16,Jour1!G16,Jour2!G16,Jour3!G16,Jour4!G16)</f>
        <v>0</v>
      </c>
      <c r="H16" s="608" t="str">
        <f>IF('Donnees de base'!Y16="","",'Donnees de base'!Y16*5)</f>
        <v/>
      </c>
      <c r="I16" s="609">
        <f>SUM('J(-3)'!I16,'J(-2)'!I16,'J(-1)'!I16,Jour1!I16,Jour2!I16)</f>
        <v>0</v>
      </c>
      <c r="J16" s="610">
        <f t="shared" si="0"/>
        <v>0</v>
      </c>
      <c r="K16" s="611">
        <f>SUM('J(-3)'!K16,'J(-2)'!K16,'J(-1)'!K16,Jour1!K16,Jour2!K16,Jour3!K16,Jour4!K16)</f>
        <v>0</v>
      </c>
      <c r="L16" s="609">
        <f>SUM('J(-3)'!L16,'J(-2)'!L16,'J(-1)'!L16,Jour1!L16,Jour2!L16,Jour3!L16,Jour4!L16)</f>
        <v>0</v>
      </c>
      <c r="M16" s="610">
        <f t="shared" si="1"/>
        <v>0</v>
      </c>
      <c r="N16" s="611">
        <f>SUM('J(-3)'!N16,'J(-2)'!N16,'J(-1)'!N16,Jour1!N16,Jour2!N16,Jour3!N16,Jour4!N16)</f>
        <v>0</v>
      </c>
      <c r="O16" s="611">
        <f>SUM('J(-3)'!O16,'J(-2)'!O16,'J(-1)'!O16,Jour1!O16,Jour2!O16,Jour3!O16,Jour4!O16)</f>
        <v>0</v>
      </c>
      <c r="P16" s="612">
        <f t="shared" si="2"/>
        <v>0</v>
      </c>
      <c r="Q16" s="611">
        <f>SUM('J(-3)'!Q16,'J(-2)'!Q16,'J(-1)'!Q16,Jour1!Q16,Jour2!Q16,Jour3!Q16,Jour4!Q16)</f>
        <v>0</v>
      </c>
      <c r="R16" s="611">
        <f>SUM('J(-3)'!R16,'J(-2)'!R16,'J(-1)'!R16,Jour1!R16,Jour2!R16,Jour3!R16,Jour4!R16)</f>
        <v>0</v>
      </c>
      <c r="S16" s="612">
        <f t="shared" si="3"/>
        <v>0</v>
      </c>
      <c r="T16" s="613">
        <f t="shared" ref="T16:U16" si="87">SUM(N16,Q16)</f>
        <v>0</v>
      </c>
      <c r="U16" s="613">
        <f t="shared" si="87"/>
        <v>0</v>
      </c>
      <c r="V16" s="612">
        <f t="shared" si="5"/>
        <v>0</v>
      </c>
      <c r="W16" s="611">
        <f>SUM('J(-3)'!W16,'J(-2)'!W16,'J(-1)'!W16,Jour1!W16,Jour2!W16,Jour3!W16,Jour4!W16)</f>
        <v>0</v>
      </c>
      <c r="X16" s="607">
        <f>SUM('J(-3)'!X16,'J(-2)'!X16,'J(-1)'!X16,Jour1!X16,Jour2!X16,Jour3!X16,Jour4!X16)</f>
        <v>0</v>
      </c>
      <c r="Y16" s="614">
        <f>SUM('J(-3)'!Y16,'J(-2)'!Y16,'J(-1)'!Y16,Jour1!Y16,Jour2!Y16,Jour3!Y16,Jour4!Y16)</f>
        <v>0</v>
      </c>
      <c r="Z16" s="615">
        <f>SUM('J(-3)'!Z16,'J(-2)'!Z16,'J(-1)'!Z16,Jour1!Z16,Jour2!Z16,Jour3!Z16,Jour4!Z16)</f>
        <v>0</v>
      </c>
      <c r="AA16" s="615">
        <f>SUM('J(-3)'!AA16,'J(-2)'!AA16,'J(-1)'!AA16,Jour1!AA16,Jour2!AA16,Jour3!AA16,Jour4!AA16)</f>
        <v>0</v>
      </c>
      <c r="AB16" s="615">
        <f>SUM('J(-3)'!AB16,'J(-2)'!AB16,'J(-1)'!AB16,Jour1!AB16,Jour2!AB16,Jour3!AB16,Jour4!AB16)</f>
        <v>0</v>
      </c>
      <c r="AC16" s="616">
        <f>SUM('J(-3)'!AC16,'J(-2)'!AC16,'J(-1)'!AC16,Jour1!AC16,Jour2!AC16,Jour3!AC16,Jour4!AC16)</f>
        <v>0</v>
      </c>
      <c r="AD16" s="617">
        <f>SUM('J(-3)'!AD16,'J(-2)'!AD16,'J(-1)'!AD16,Jour1!AD16,Jour2!AD16,Jour3!AD16,Jour4!AD16)</f>
        <v>0</v>
      </c>
      <c r="AE16" s="607">
        <f>SUM('J(-3)'!AE16,'J(-2)'!AE16,'J(-1)'!AE16,Jour1!AE16,Jour2!AE16,Jour3!AE16,Jour4!AE16)</f>
        <v>0</v>
      </c>
      <c r="AF16" s="618">
        <f>SUM('J(-3)'!AF16,'J(-2)'!AF16,'J(-1)'!AF16,Jour1!AF16,Jour2!AF16,Jour3!AF16,Jour4!AF16)</f>
        <v>0</v>
      </c>
      <c r="AG16" s="611">
        <f>SUM('J(-3)'!AG16,'J(-2)'!AG16,'J(-1)'!AG16,Jour1!AG16,Jour2!AG16,Jour3!AG16,Jour4!AG16)</f>
        <v>0</v>
      </c>
      <c r="AH16" s="611">
        <f>SUM('J(-3)'!AH16,'J(-2)'!AH16,'J(-1)'!AH16,Jour1!AH16,Jour2!AH16,Jour3!AH16,Jour4!AH16)</f>
        <v>0</v>
      </c>
      <c r="AI16" s="611">
        <f>SUM('J(-3)'!AI16,'J(-2)'!AI16,'J(-1)'!AI16,Jour1!AI16,Jour2!AI16,Jour3!AI16,Jour4!AI16)</f>
        <v>0</v>
      </c>
      <c r="AJ16" s="611">
        <f>SUM('J(-3)'!AJ16,'J(-2)'!AJ16,'J(-1)'!AJ16,Jour1!AJ16,Jour2!AJ16,Jour3!AJ16,Jour4!AJ16)</f>
        <v>0</v>
      </c>
      <c r="AK16" s="611">
        <f>SUM('J(-3)'!AK16,'J(-2)'!AK16,'J(-1)'!AK16,Jour1!AK16,Jour2!AK16,Jour3!AK16,Jour4!AK16)</f>
        <v>0</v>
      </c>
      <c r="AL16" s="611">
        <f>SUM('J(-3)'!AL16,'J(-2)'!AL16,'J(-1)'!AL16,Jour1!AL16,Jour2!AL16,Jour3!AL16,Jour4!AL16)</f>
        <v>0</v>
      </c>
      <c r="AM16" s="611">
        <f>SUM('J(-3)'!AM16,'J(-2)'!AM16,'J(-1)'!AM16,Jour1!AM16,Jour2!AM16,Jour3!AM16,Jour4!AM16)</f>
        <v>0</v>
      </c>
      <c r="AN16" s="609">
        <f>SUM('J(-3)'!AN16,'J(-2)'!AN16,'J(-1)'!AN16,Jour1!AN16,Jour2!AN16,Jour3!AN16,Jour4!AN16)</f>
        <v>0</v>
      </c>
      <c r="AO16" s="617">
        <f>SUM('J(-3)'!AO16,'J(-2)'!AO16,'J(-1)'!AO16,Jour1!AO16,Jour2!AO16,Jour3!AO16,Jour4!AO16)</f>
        <v>0</v>
      </c>
      <c r="AP16" s="611">
        <f>SUM('J(-3)'!AP16,'J(-2)'!AP16,'J(-1)'!AP16,Jour1!AP16,Jour2!AP16,Jour3!AP16,Jour4!AP16)</f>
        <v>0</v>
      </c>
      <c r="AQ16" s="611">
        <f>SUM('J(-3)'!AQ16,'J(-2)'!AQ16,'J(-1)'!AQ16,Jour1!AQ16,Jour2!AQ16,Jour3!AQ16,Jour4!AQ16)</f>
        <v>0</v>
      </c>
      <c r="AR16" s="611">
        <f>SUM('J(-3)'!AR16,'J(-2)'!AR16,'J(-1)'!AR16,Jour1!AR16,Jour2!AR16,Jour3!AR16,Jour4!AR16)</f>
        <v>0</v>
      </c>
      <c r="AS16" s="611">
        <f>SUM('J(-3)'!AS16,'J(-2)'!AS16,'J(-1)'!AS16,Jour1!AS16,Jour2!AS16,Jour3!AS16,Jour4!AS16)</f>
        <v>0</v>
      </c>
      <c r="AT16" s="611">
        <f>SUM('J(-3)'!AT16,'J(-2)'!AT16,'J(-1)'!AT16,Jour1!AT16,Jour2!AT16,Jour3!AT16,Jour4!AT16)</f>
        <v>0</v>
      </c>
      <c r="AU16" s="611">
        <f>SUM('J(-3)'!AU16,'J(-2)'!AU16,'J(-1)'!AU16,Jour1!AU16,Jour2!AU16,Jour3!AU16,Jour4!AU16)</f>
        <v>0</v>
      </c>
      <c r="AV16" s="611">
        <f>SUM('J(-3)'!AV16,'J(-2)'!AV16,'J(-1)'!AV16,Jour1!AV16,Jour2!AV16,Jour3!AV16,Jour4!AV16)</f>
        <v>0</v>
      </c>
      <c r="AW16" s="607">
        <f>SUM('J(-3)'!AW16,'J(-2)'!AW16,'J(-1)'!AW16,Jour1!AW16,Jour2!AW16,Jour3!AW16,Jour4!AW16)</f>
        <v>0</v>
      </c>
      <c r="AX16" s="618">
        <f>SUM('J(-3)'!AX16,'J(-2)'!AX16,'J(-1)'!AX16,Jour1!AX16,Jour2!AX16,Jour3!AX16,Jour4!AX16)</f>
        <v>0</v>
      </c>
      <c r="AY16" s="611">
        <f>SUM('J(-3)'!AY16,'J(-2)'!AY16,'J(-1)'!AY16,Jour1!AY16,Jour2!AY16,Jour3!AY16,Jour4!AY16)</f>
        <v>0</v>
      </c>
      <c r="AZ16" s="611">
        <f>SUM('J(-3)'!AZ16,'J(-2)'!AZ16,'J(-1)'!AZ16,Jour1!AZ16,Jour2!AZ16,Jour3!AZ16,Jour4!AZ16)</f>
        <v>0</v>
      </c>
      <c r="BA16" s="611">
        <f>SUM('J(-3)'!BA16,'J(-2)'!BA16,'J(-1)'!BA16,Jour1!BA16,Jour2!BA16,Jour3!BA16,Jour4!BA16)</f>
        <v>0</v>
      </c>
      <c r="BB16" s="611">
        <f>SUM('J(-3)'!BB16,'J(-2)'!BB16,'J(-1)'!BB16,Jour1!BB16,Jour2!BB16,Jour3!BB16,Jour4!BB16)</f>
        <v>0</v>
      </c>
      <c r="BC16" s="611">
        <f>SUM('J(-3)'!BC16,'J(-2)'!BC16,'J(-1)'!BC16,Jour1!BC16,Jour2!BC16,Jour3!BC16,Jour4!BC16)</f>
        <v>0</v>
      </c>
      <c r="BD16" s="611">
        <f>SUM('J(-3)'!BD16,'J(-2)'!BD16,'J(-1)'!BD16,Jour1!BD16,Jour2!BD16,Jour3!BD16,Jour4!BD16)</f>
        <v>0</v>
      </c>
      <c r="BE16" s="611">
        <f>SUM('J(-3)'!BE16,'J(-2)'!BE16,'J(-1)'!BE16,Jour1!BE16,Jour2!BE16,Jour3!BE16,Jour4!BE16)</f>
        <v>0</v>
      </c>
      <c r="BF16" s="611">
        <f>SUM('J(-3)'!BF16,'J(-2)'!BF16,'J(-1)'!BF16,Jour1!BF16,Jour2!BF16,Jour3!BF16,Jour4!BF16)</f>
        <v>0</v>
      </c>
      <c r="BG16" s="611">
        <f>SUM('J(-3)'!BG16,'J(-2)'!BG16,'J(-1)'!BG16,Jour1!BG16,Jour2!BG16,Jour3!BG16,Jour4!BG16)</f>
        <v>0</v>
      </c>
      <c r="BH16" s="611">
        <f>SUM('J(-3)'!BH16,'J(-2)'!BH16,'J(-1)'!BH16,Jour1!BH16,Jour2!BH16,Jour3!BH16,Jour4!BH16)</f>
        <v>0</v>
      </c>
      <c r="BI16" s="609">
        <f>SUM('J(-3)'!BI16,'J(-2)'!BI16,'J(-1)'!BI16,Jour1!BI16,Jour2!BI16,Jour3!BI16,Jour4!BI16)</f>
        <v>0</v>
      </c>
      <c r="BJ16" s="617">
        <f>SUM('J(-3)'!BJ16,'J(-2)'!BJ16,'J(-1)'!BJ16,Jour1!BJ16,Jour2!BJ16,Jour3!BJ16,Jour4!BJ16)</f>
        <v>0</v>
      </c>
      <c r="BK16" s="607">
        <f>SUM('J(-3)'!BK16,'J(-2)'!BK16,'J(-1)'!BK16,Jour1!BK16,Jour2!BK16,Jour3!BK16,Jour4!BK16)</f>
        <v>0</v>
      </c>
      <c r="BL16" s="619" t="str">
        <f t="shared" si="6"/>
        <v/>
      </c>
      <c r="BM16" s="620" t="str">
        <f t="shared" si="7"/>
        <v/>
      </c>
      <c r="BN16" s="620" t="str">
        <f>IFERROR(K16/('Donnees de base'!M16*0.48),"")</f>
        <v/>
      </c>
      <c r="BO16" s="620" t="str">
        <f>IFERROR(L16/('Donnees de base'!M16*0.52),"")</f>
        <v/>
      </c>
      <c r="BP16" s="620" t="str">
        <f>IFERROR(T16/('Donnees de base'!K16*0.48),"")</f>
        <v/>
      </c>
      <c r="BQ16" s="620" t="str">
        <f>IFERROR(U16/('Donnees de base'!K16*0.52),"")</f>
        <v/>
      </c>
      <c r="BR16" s="620" t="str">
        <f>IFERROR(W16/('Donnees de base'!L16*0.48),"")</f>
        <v/>
      </c>
      <c r="BS16" s="620" t="str">
        <f>IFERROR(X16/('Donnees de base'!L16*0.52),"")</f>
        <v/>
      </c>
      <c r="BT16" s="621" t="s">
        <v>309</v>
      </c>
      <c r="BU16" s="621" t="s">
        <v>309</v>
      </c>
      <c r="BV16" s="621" t="s">
        <v>309</v>
      </c>
      <c r="BW16" s="621" t="s">
        <v>309</v>
      </c>
      <c r="BX16" s="621" t="s">
        <v>309</v>
      </c>
      <c r="BY16" s="621" t="s">
        <v>309</v>
      </c>
      <c r="BZ16" s="621" t="s">
        <v>309</v>
      </c>
      <c r="CA16" s="621" t="s">
        <v>309</v>
      </c>
      <c r="CB16" s="621" t="s">
        <v>309</v>
      </c>
      <c r="CC16" s="621" t="s">
        <v>309</v>
      </c>
      <c r="CD16" s="620" t="str">
        <f>IFERROR(AN16/('Donnees de base'!M16*0.48),"")</f>
        <v/>
      </c>
      <c r="CE16" s="621" t="s">
        <v>309</v>
      </c>
      <c r="CF16" s="621" t="s">
        <v>309</v>
      </c>
      <c r="CG16" s="621" t="s">
        <v>309</v>
      </c>
      <c r="CH16" s="662" t="s">
        <v>309</v>
      </c>
      <c r="CI16" s="562"/>
      <c r="CJ16" s="563" t="str">
        <f>IF('Donnees de base'!C16="","",'Donnees de base'!C16)</f>
        <v>DATA</v>
      </c>
      <c r="CK16" s="563" t="str">
        <f>IF('Donnees de base'!D16="","",'Donnees de base'!D16)</f>
        <v/>
      </c>
      <c r="CL16" s="552">
        <f>IF('Donnees de base'!G16="","",'Donnees de base'!G16*3)</f>
        <v>0</v>
      </c>
      <c r="CM16" s="615">
        <f>SUM(Jour1!CM16,Jour2!CM16,Jour3!CM16)</f>
        <v>0</v>
      </c>
      <c r="CN16" s="623" t="s">
        <v>309</v>
      </c>
      <c r="CO16" s="565">
        <f>IF('Donnees de base'!K16="","",'Donnees de base'!K16)</f>
        <v>0</v>
      </c>
      <c r="CP16" s="624">
        <f>SUM('J(-3)'!CP16,'J(-2)'!CP16,'J(-1)'!CP16,Jour1!CP16,Jour2!CP16,Jour3!CP16,Jour4!CP16)</f>
        <v>0</v>
      </c>
      <c r="CQ16" s="615">
        <f>SUM('J(-3)'!CQ16,'J(-2)'!CQ16,'J(-1)'!CQ16,Jour1!CQ16,Jour2!CQ16,Jour3!CQ16,Jour4!CQ16)</f>
        <v>0</v>
      </c>
      <c r="CR16" s="615">
        <f>SUM('J(-3)'!CR16,'J(-2)'!CR16,'J(-1)'!CR16,Jour1!CR16,Jour2!CR16,Jour3!CR16,Jour4!CR16)</f>
        <v>0</v>
      </c>
      <c r="CS16" s="625">
        <f>SUM('J(-3)'!CS16,'J(-2)'!CS16,'J(-1)'!CS16,Jour1!CS16,Jour2!CS16,Jour3!CS16,Jour4!CS16)</f>
        <v>0</v>
      </c>
      <c r="CT16" s="626">
        <f t="shared" si="8"/>
        <v>0</v>
      </c>
      <c r="CU16" s="613">
        <f t="shared" si="9"/>
        <v>0</v>
      </c>
      <c r="CV16" s="627">
        <f t="shared" si="10"/>
        <v>0</v>
      </c>
      <c r="CW16" s="624">
        <f>SUM(Jour1!CW16,Jour2!CW16,Jour3!CW16,Jour4!CW16)</f>
        <v>0</v>
      </c>
      <c r="CX16" s="615">
        <f>SUM(Jour1!CX16,Jour2!CX16,Jour3!CX16,Jour4!CX16)</f>
        <v>0</v>
      </c>
      <c r="CY16" s="615">
        <f>SUM(Jour1!CY16,Jour2!CY16,Jour3!CY16,Jour4!CY16)</f>
        <v>0</v>
      </c>
      <c r="CZ16" s="650">
        <f>SUM(Jour1!CZ16,Jour2!CZ16,Jour3!CZ16,Jour4!CZ16)</f>
        <v>0</v>
      </c>
      <c r="DA16" s="626">
        <f t="shared" si="11"/>
        <v>0</v>
      </c>
      <c r="DB16" s="613">
        <f t="shared" si="12"/>
        <v>0</v>
      </c>
      <c r="DC16" s="627">
        <f t="shared" si="13"/>
        <v>0</v>
      </c>
      <c r="DD16" s="614">
        <f>SUM(Jour1!DD16,Jour2!DD16,Jour3!DD16,Jour4!DD16)</f>
        <v>0</v>
      </c>
      <c r="DE16" s="615">
        <f>SUM(Jour1!DE16,Jour2!DE16,Jour3!DE16,Jour4!DE16)</f>
        <v>0</v>
      </c>
      <c r="DF16" s="615">
        <f>SUM(Jour1!DF16,Jour2!DF16,Jour3!DF16,Jour4!DF16)</f>
        <v>0</v>
      </c>
      <c r="DG16" s="616">
        <f>SUM(Jour1!DG16,Jour2!DG16,Jour3!DG16,Jour4!DG16)</f>
        <v>0</v>
      </c>
      <c r="DH16" s="626">
        <f t="shared" si="14"/>
        <v>0</v>
      </c>
      <c r="DI16" s="613">
        <f t="shared" si="15"/>
        <v>0</v>
      </c>
      <c r="DJ16" s="627">
        <f t="shared" si="16"/>
        <v>0</v>
      </c>
      <c r="DK16" s="624">
        <f>SUM(Jour1!DK16,Jour2!DK16,Jour3!DK16,Jour4!DK16)</f>
        <v>0</v>
      </c>
      <c r="DL16" s="615">
        <f>SUM(Jour1!DL16,Jour2!DL16,Jour3!DL16,Jour4!DL16)</f>
        <v>0</v>
      </c>
      <c r="DM16" s="615">
        <f>SUM(Jour1!DM16,Jour2!DM16,Jour3!DM16,Jour4!DM16)</f>
        <v>0</v>
      </c>
      <c r="DN16" s="650">
        <f>SUM(Jour1!DN16,Jour2!DN16,Jour3!DN16,Jour4!DN16)</f>
        <v>0</v>
      </c>
      <c r="DO16" s="567">
        <f t="shared" si="17"/>
        <v>0</v>
      </c>
      <c r="DP16" s="552">
        <f t="shared" si="18"/>
        <v>0</v>
      </c>
      <c r="DQ16" s="568">
        <f t="shared" si="19"/>
        <v>0</v>
      </c>
      <c r="DR16" s="631">
        <f t="shared" ref="DR16:DS16" si="88">SUM(CT16,DH16)</f>
        <v>0</v>
      </c>
      <c r="DS16" s="632">
        <f t="shared" si="88"/>
        <v>0</v>
      </c>
      <c r="DT16" s="633">
        <f t="shared" si="21"/>
        <v>0</v>
      </c>
      <c r="DU16" s="634">
        <f t="shared" ref="DU16:DV16" si="89">SUM(DA16,DO16)</f>
        <v>0</v>
      </c>
      <c r="DV16" s="632">
        <f t="shared" si="89"/>
        <v>0</v>
      </c>
      <c r="DW16" s="635">
        <f t="shared" si="23"/>
        <v>0</v>
      </c>
      <c r="DX16" s="636">
        <f t="shared" ref="DX16:DY16" si="90">SUM(CP16,CR16,CW16,CY16,DD16,DF16,DK16,DM16)</f>
        <v>0</v>
      </c>
      <c r="DY16" s="573">
        <f t="shared" si="90"/>
        <v>0</v>
      </c>
      <c r="DZ16" s="576">
        <f t="shared" si="25"/>
        <v>0</v>
      </c>
      <c r="EA16" s="659">
        <f>SUM(Jour1!EA16,Jour2!EA16,Jour3!EA16,Jour4!EA16)</f>
        <v>0</v>
      </c>
      <c r="EB16" s="660">
        <f>SUM(Jour1!EB16,Jour2!EB16,Jour3!EB16,Jour4!EB16)</f>
        <v>0</v>
      </c>
      <c r="EC16" s="661">
        <f>SUM(Jour1!EC16,Jour2!EC16,Jour3!EC16,Jour4!EC16)</f>
        <v>0</v>
      </c>
      <c r="ED16" s="658">
        <f>SUM(Jour1!ED16,Jour2!ED16,Jour3!ED16,Jour4!ED16)</f>
        <v>0</v>
      </c>
      <c r="EE16" s="641">
        <f t="shared" si="26"/>
        <v>0</v>
      </c>
      <c r="EF16" s="642">
        <f>SUM(Jour1!EF16,Jour2!EF16,Jour3!EF16)</f>
        <v>0</v>
      </c>
      <c r="EG16" s="643" t="str">
        <f>IFERROR(EF16/('Donnees de base'!E16*3),"")</f>
        <v/>
      </c>
      <c r="EH16" s="644">
        <f>SUM(Jour1!EH16,Jour2!EH16,Jour3!EH16)</f>
        <v>0</v>
      </c>
      <c r="EI16" s="645" t="str">
        <f>IFERROR(EH16/('Donnees de base'!F16*3),"")</f>
        <v/>
      </c>
      <c r="EJ16" s="586">
        <f t="shared" si="27"/>
        <v>0</v>
      </c>
      <c r="EK16" s="587" t="str">
        <f>IFERROR(EJ16/('Donnees de base'!G16*3),"")</f>
        <v/>
      </c>
      <c r="EL16" s="646" t="str">
        <f>IFERROR(DZ16/'Donnees de base'!K16,"")</f>
        <v/>
      </c>
      <c r="EM16" s="647" t="str">
        <f>IFERROR(DZ16/'Donnees de base'!P16,"")</f>
        <v/>
      </c>
      <c r="EN16" s="648" t="str">
        <f>IFERROR(DZ16/'Donnees de base'!T16,"")</f>
        <v/>
      </c>
      <c r="EO16" s="649" t="str">
        <f>IFERROR(EE16/'Donnees de base'!L16,"")</f>
        <v/>
      </c>
      <c r="EP16" s="592" t="str">
        <f>IFERROR(EJ16/('Donnees de base'!K16+'Donnees de base'!L16),"")</f>
        <v/>
      </c>
      <c r="EQ16" s="593">
        <f>SUM(Jour1!EQ16,Jour2!EQ16,Jour3!EQ16,Jour4!EQ16)</f>
        <v>0</v>
      </c>
      <c r="ER16" s="594"/>
      <c r="ES16" s="595">
        <f t="shared" si="28"/>
        <v>0</v>
      </c>
      <c r="ET16" s="550">
        <f>SUM(Jour1!ET16,Jour2!ET16,Jour3!ET16,Jour4!ET16)</f>
        <v>0</v>
      </c>
      <c r="EU16" s="550">
        <f>SUM(Jour1!EU16,Jour2!EU16,Jour3!EU16,Jour4!EU16)</f>
        <v>0</v>
      </c>
      <c r="EV16" s="596" t="str">
        <f>IFERROR((((ET16+EU16)*'Donnees de base'!$X$49)-(DZ16+EE16))/((ET16+EU16)*'Donnees de base'!$X$49),"")</f>
        <v/>
      </c>
      <c r="EW16" s="597">
        <f>IFERROR(('Donnees de base'!V16)-(ET16+EU16),"")</f>
        <v>0</v>
      </c>
      <c r="EX16" s="614">
        <f>SUM(Jour1!EX16,Jour2!EX16,Jour3!EX16,Jour4!EX16)</f>
        <v>0</v>
      </c>
      <c r="EY16" s="615">
        <f>SUM(Jour1!EY16,Jour2!EY16,Jour3!EY16,Jour4!EY16)</f>
        <v>0</v>
      </c>
      <c r="EZ16" s="615">
        <f>SUM(Jour1!EZ16,Jour2!EZ16,Jour3!EZ16,Jour4!EZ16)</f>
        <v>0</v>
      </c>
      <c r="FA16" s="616">
        <f>SUM(Jour1!FA16,Jour2!FA16,Jour3!FA16,Jour4!FA16)</f>
        <v>0</v>
      </c>
      <c r="FB16" s="624">
        <f>SUM(Jour1!FB16,Jour2!FB16,Jour3!FB16,Jour4!FB16)</f>
        <v>0</v>
      </c>
      <c r="FC16" s="615">
        <f>SUM(Jour1!FC16,Jour2!FC16,Jour3!FC16,Jour4!FC16)</f>
        <v>0</v>
      </c>
      <c r="FD16" s="650">
        <f>SUM(Jour1!FD16,Jour2!FD16,Jour3!FD16,Jour4!FD16)</f>
        <v>0</v>
      </c>
      <c r="FE16" s="618">
        <f>SUM(Jour1!FE16,Jour2!FE16,Jour3!FE16,Jour4!FE16)</f>
        <v>0</v>
      </c>
      <c r="FF16" s="651" t="str">
        <f>IFERROR(FE16/'Donnees de base'!AC16,"")</f>
        <v/>
      </c>
      <c r="FG16" s="611">
        <f>SUM(Jour1!FG16,Jour2!FG16,Jour3!FG16,Jour4!FG16)</f>
        <v>0</v>
      </c>
      <c r="FH16" s="651" t="str">
        <f>IFERROR(FG16/'Donnees de base'!AD16,"")</f>
        <v/>
      </c>
      <c r="FI16" s="611">
        <f>SUM(Jour1!FI16,Jour2!FI16,Jour3!FI16,Jour4!FI16)</f>
        <v>0</v>
      </c>
      <c r="FJ16" s="651" t="str">
        <f>IFERROR(FI16/'Donnees de base'!AE16,"")</f>
        <v/>
      </c>
      <c r="FK16" s="611">
        <f>SUM(Jour1!FK16,Jour2!FK16,Jour3!FK16,Jour4!FK16)</f>
        <v>0</v>
      </c>
      <c r="FL16" s="651" t="str">
        <f>IFERROR(FK16/'Donnees de base'!AF16,"")</f>
        <v/>
      </c>
      <c r="FM16" s="611">
        <f>SUM(Jour1!FM16,Jour2!FM16,Jour3!FM16,Jour4!FM16)</f>
        <v>0</v>
      </c>
      <c r="FN16" s="651" t="str">
        <f>IFERROR(FM16/'Donnees de base'!AG16,"")</f>
        <v/>
      </c>
      <c r="FO16" s="652">
        <f t="shared" si="29"/>
        <v>0</v>
      </c>
      <c r="FP16" s="611">
        <f>SUM(Jour1!FP16,Jour2!FP16,Jour3!FP16,Jour4!FP16)</f>
        <v>0</v>
      </c>
      <c r="FQ16" s="651" t="str">
        <f>IFERROR(FP16/'Donnees de base'!AH16,"")</f>
        <v/>
      </c>
      <c r="FR16" s="611">
        <f>SUM(Jour1!FR16,Jour2!FR16,Jour3!FR16,Jour4!FR16)</f>
        <v>0</v>
      </c>
      <c r="FS16" s="651" t="str">
        <f>IFERROR(FR16/'Donnees de base'!AI16,"")</f>
        <v/>
      </c>
      <c r="FT16" s="611">
        <f>SUM(Jour1!FT16,Jour2!FT16,Jour3!FT16,Jour4!FT16)</f>
        <v>0</v>
      </c>
      <c r="FU16" s="651" t="str">
        <f>IFERROR(FT16/'Donnees de base'!AJ16,"")</f>
        <v/>
      </c>
      <c r="FV16" s="652">
        <f t="shared" si="30"/>
        <v>0</v>
      </c>
      <c r="FW16" s="611">
        <f>SUM(Jour1!FW16,Jour2!FW16,Jour3!FW16,Jour4!FW16)</f>
        <v>0</v>
      </c>
      <c r="FX16" s="651" t="str">
        <f>IFERROR(FW16/'Donnees de base'!AK16,"")</f>
        <v/>
      </c>
      <c r="FY16" s="611">
        <f>SUM(Jour1!FY16,Jour2!FY16,Jour3!FY16,Jour4!FY16)</f>
        <v>0</v>
      </c>
      <c r="FZ16" s="651" t="str">
        <f>IFERROR(FY16/'Donnees de base'!AL16,"")</f>
        <v/>
      </c>
      <c r="GA16" s="611">
        <f>SUM(Jour1!GA16,Jour2!GA16,Jour3!GA16,Jour4!GA16)</f>
        <v>0</v>
      </c>
      <c r="GB16" s="651" t="str">
        <f>IFERROR(GA16/'Donnees de base'!AM16,"")</f>
        <v/>
      </c>
      <c r="GC16" s="652">
        <f t="shared" si="31"/>
        <v>0</v>
      </c>
      <c r="GD16" s="611">
        <f>SUM(Jour1!GD16,Jour2!GD16,Jour3!GD16,Jour4!GD16)</f>
        <v>0</v>
      </c>
      <c r="GE16" s="651" t="str">
        <f>IFERROR(GD16/'Donnees de base'!AN16,"")</f>
        <v/>
      </c>
      <c r="GF16" s="611">
        <f>SUM(Jour1!GF16,Jour2!GF16,Jour3!GF16,Jour4!GF16)</f>
        <v>0</v>
      </c>
      <c r="GG16" s="653" t="str">
        <f>IFERROR(GF16/'Donnees de base'!AO16,"")</f>
        <v/>
      </c>
      <c r="GH16" s="611">
        <f>SUM(Jour1!GH16,Jour2!GH16,Jour3!GH16,Jour4!GH16)</f>
        <v>0</v>
      </c>
      <c r="GI16" s="651" t="str">
        <f>IFERROR(GH16/'Donnees de base'!AP16,"")</f>
        <v/>
      </c>
      <c r="GJ16" s="611">
        <f>SUM(Jour1!GJ16,Jour2!GJ16,Jour3!GJ16,Jour4!GJ16)</f>
        <v>0</v>
      </c>
      <c r="GK16" s="654" t="str">
        <f>IFERROR(GJ16/'Donnees de base'!AQ16,"")</f>
        <v/>
      </c>
      <c r="GL16" s="655">
        <f t="shared" si="32"/>
        <v>0</v>
      </c>
      <c r="GM16" s="617">
        <f>SUM(Jour1!GM16,Jour2!GM16,Jour3!GM16,Jour4!GM16)</f>
        <v>0</v>
      </c>
      <c r="GN16" s="653" t="str">
        <f>IFERROR(GM16/'Donnees de base'!AS16,"")</f>
        <v/>
      </c>
      <c r="GO16" s="611">
        <f>SUM(Jour1!GO16,Jour2!GO16,Jour3!GO16,Jour4!GO16)</f>
        <v>0</v>
      </c>
      <c r="GP16" s="653" t="str">
        <f>IFERROR(GO16/'Donnees de base'!AT16,"")</f>
        <v/>
      </c>
      <c r="GQ16" s="611">
        <f>SUM(Jour1!GQ16,Jour2!GQ16,Jour3!GQ16,Jour4!GQ16)</f>
        <v>0</v>
      </c>
      <c r="GR16" s="653" t="str">
        <f>IFERROR(GQ16/'Donnees de base'!AU16,"")</f>
        <v/>
      </c>
      <c r="GS16" s="611">
        <f>SUM(Jour1!GS16,Jour2!GS16,Jour3!GS16,Jour4!GS16)</f>
        <v>0</v>
      </c>
      <c r="GT16" s="653" t="str">
        <f>IFERROR(GS16/'Donnees de base'!AV16,"")</f>
        <v/>
      </c>
      <c r="GU16" s="611">
        <f>SUM(Jour1!GU16,Jour2!GU16,Jour3!GU16,Jour4!GU16)</f>
        <v>0</v>
      </c>
      <c r="GV16" s="653" t="str">
        <f>IFERROR(GU16/'Donnees de base'!AW16,"")</f>
        <v/>
      </c>
      <c r="GW16" s="652">
        <f t="shared" si="33"/>
        <v>0</v>
      </c>
      <c r="GX16" s="611">
        <f>SUM(Jour1!GX16,Jour2!GX16,Jour3!GX16,Jour4!GX16)</f>
        <v>0</v>
      </c>
      <c r="GY16" s="653" t="str">
        <f>IFERROR(GX16/'Donnees de base'!AX16,"")</f>
        <v/>
      </c>
      <c r="GZ16" s="611">
        <f>SUM(Jour1!GZ16,Jour2!GZ16,Jour3!GZ16,Jour4!GZ16)</f>
        <v>0</v>
      </c>
      <c r="HA16" s="653" t="str">
        <f>IFERROR(GZ16/'Donnees de base'!AY16,"")</f>
        <v/>
      </c>
      <c r="HB16" s="611">
        <f>SUM(Jour1!HB16,Jour2!HB16,Jour3!HB16,Jour4!HB16)</f>
        <v>0</v>
      </c>
      <c r="HC16" s="653" t="str">
        <f>IFERROR(HB16/'Donnees de base'!AZ16,"")</f>
        <v/>
      </c>
      <c r="HD16" s="652">
        <f t="shared" si="34"/>
        <v>0</v>
      </c>
      <c r="HE16" s="611">
        <f>SUM(Jour1!HE16,Jour2!HE16,Jour3!HE16,Jour4!HE16)</f>
        <v>0</v>
      </c>
      <c r="HF16" s="653" t="str">
        <f>IFERROR(HE16/'Donnees de base'!BA16,"")</f>
        <v/>
      </c>
      <c r="HG16" s="611">
        <f>SUM(Jour1!HG16,Jour2!HG16,Jour3!HG16,Jour4!HG16)</f>
        <v>0</v>
      </c>
      <c r="HH16" s="653" t="str">
        <f>IFERROR(HG16/'Donnees de base'!BB16,"")</f>
        <v/>
      </c>
      <c r="HI16" s="611">
        <f>SUM(Jour1!HI16,Jour2!HI16,Jour3!HI16,Jour4!HI16)</f>
        <v>0</v>
      </c>
      <c r="HJ16" s="653" t="str">
        <f>IFERROR(HI16/'Donnees de base'!BC16,"")</f>
        <v/>
      </c>
      <c r="HK16" s="652">
        <f t="shared" si="35"/>
        <v>0</v>
      </c>
      <c r="HL16" s="611">
        <f>SUM(Jour1!HL16,Jour2!HL16,Jour3!HL16,Jour4!HL16)</f>
        <v>0</v>
      </c>
      <c r="HM16" s="653" t="str">
        <f>IFERROR(HL16/'Donnees de base'!BD16,"")</f>
        <v/>
      </c>
      <c r="HN16" s="611">
        <f>SUM(Jour1!HN16,Jour2!HN16,Jour3!HN16,Jour4!HN16)</f>
        <v>0</v>
      </c>
      <c r="HO16" s="653" t="str">
        <f>IFERROR(HN16/'Donnees de base'!BE16,"")</f>
        <v/>
      </c>
      <c r="HP16" s="611">
        <f>SUM(Jour1!HP16,Jour2!HP16,Jour3!HP16,Jour4!HP16)</f>
        <v>0</v>
      </c>
      <c r="HQ16" s="653" t="str">
        <f>IFERROR(HP16/'Donnees de base'!BF16,"")</f>
        <v/>
      </c>
      <c r="HR16" s="611">
        <f>SUM(Jour1!HR16,Jour2!HR16,Jour3!HR16,Jour4!HR16)</f>
        <v>0</v>
      </c>
      <c r="HS16" s="656" t="str">
        <f>IFERROR(HR16/'Donnees de base'!BG16,"")</f>
        <v/>
      </c>
      <c r="HT16" s="655">
        <f t="shared" si="36"/>
        <v>0</v>
      </c>
      <c r="HU16" s="617">
        <f>SUM(Jour1!HU16,Jour2!HU16,Jour3!HU16,Jour4!HU16)</f>
        <v>0</v>
      </c>
      <c r="HV16" s="653" t="str">
        <f>IFERROR(HU16/'Donnees de base'!BI16,"")</f>
        <v/>
      </c>
      <c r="HW16" s="611">
        <f>SUM(Jour1!HW16,Jour2!HW16,Jour3!HW16,Jour4!HW16)</f>
        <v>0</v>
      </c>
      <c r="HX16" s="653" t="str">
        <f>IFERROR(HW16/'Donnees de base'!BJ16,"")</f>
        <v/>
      </c>
      <c r="HY16" s="611">
        <f>SUM(Jour1!HY16,Jour2!HY16,Jour3!HY16,Jour4!HY16)</f>
        <v>0</v>
      </c>
      <c r="HZ16" s="653" t="str">
        <f>IFERROR(HY16/'Donnees de base'!BK16,"")</f>
        <v/>
      </c>
      <c r="IA16" s="611">
        <f>SUM(Jour1!IA16,Jour2!IA16,Jour3!IA16,Jour4!IA16)</f>
        <v>0</v>
      </c>
      <c r="IB16" s="653" t="str">
        <f>IFERROR(IA16/'Donnees de base'!BL16,"")</f>
        <v/>
      </c>
      <c r="IC16" s="611">
        <f>SUM(Jour1!IC16,Jour2!IC16,Jour3!IC16,Jour4!IC16)</f>
        <v>0</v>
      </c>
      <c r="ID16" s="653" t="str">
        <f>IFERROR(IC16/'Donnees de base'!BM16,"")</f>
        <v/>
      </c>
      <c r="IE16" s="652">
        <f t="shared" si="37"/>
        <v>0</v>
      </c>
      <c r="IF16" s="611">
        <f>SUM(Jour1!IF16,Jour2!IF16,Jour3!IF16,Jour4!IF16)</f>
        <v>0</v>
      </c>
      <c r="IG16" s="653" t="str">
        <f>IFERROR(IF16/'Donnees de base'!BN16,"")</f>
        <v/>
      </c>
      <c r="IH16" s="611">
        <f>SUM(Jour1!IH16,Jour2!IH16,Jour3!IH16,Jour4!IH16)</f>
        <v>0</v>
      </c>
      <c r="II16" s="653" t="str">
        <f>IFERROR(IH16/'Donnees de base'!BO16,"")</f>
        <v/>
      </c>
      <c r="IJ16" s="611">
        <f>SUM(Jour1!IJ16,Jour2!IJ16,Jour3!IJ16,Jour4!IJ16)</f>
        <v>0</v>
      </c>
      <c r="IK16" s="653" t="str">
        <f>IFERROR(IJ16/'Donnees de base'!BP16,"")</f>
        <v/>
      </c>
      <c r="IL16" s="652">
        <f t="shared" si="38"/>
        <v>0</v>
      </c>
      <c r="IM16" s="611">
        <f>SUM(Jour1!IM16,Jour2!IM16,Jour3!IM16,Jour4!IM16)</f>
        <v>0</v>
      </c>
      <c r="IN16" s="653" t="str">
        <f>IFERROR(IM16/'Donnees de base'!BQ16,"")</f>
        <v/>
      </c>
      <c r="IO16" s="611">
        <f>SUM(Jour1!IO16,Jour2!IO16,Jour3!IO16,Jour4!IO16)</f>
        <v>0</v>
      </c>
      <c r="IP16" s="653" t="str">
        <f>IFERROR(IO16/'Donnees de base'!BR16,"")</f>
        <v/>
      </c>
      <c r="IQ16" s="611">
        <f>SUM(Jour1!IQ16,Jour2!IQ16,Jour3!IQ16,Jour4!IQ16)</f>
        <v>0</v>
      </c>
      <c r="IR16" s="653" t="str">
        <f>IFERROR(IQ16/'Donnees de base'!BS16,"")</f>
        <v/>
      </c>
      <c r="IS16" s="652">
        <f t="shared" si="39"/>
        <v>0</v>
      </c>
      <c r="IT16" s="611">
        <f>SUM(Jour1!IT16,Jour2!IT16,Jour3!IT16,Jour4!IT16)</f>
        <v>0</v>
      </c>
      <c r="IU16" s="653" t="str">
        <f>IFERROR(IT16/'Donnees de base'!BT16,"")</f>
        <v/>
      </c>
      <c r="IV16" s="611">
        <f>SUM(Jour1!IV16,Jour2!IV16,Jour3!IV16,Jour4!IV16)</f>
        <v>0</v>
      </c>
      <c r="IW16" s="653" t="str">
        <f>IFERROR(IV16/'Donnees de base'!BU16,"")</f>
        <v/>
      </c>
      <c r="IX16" s="611">
        <f>SUM(Jour1!IX16,Jour2!IX16,Jour3!IX16,Jour4!IX16)</f>
        <v>0</v>
      </c>
      <c r="IY16" s="653" t="str">
        <f>IFERROR(IX16/'Donnees de base'!BV16,"")</f>
        <v/>
      </c>
      <c r="IZ16" s="611">
        <f>SUM(Jour1!IZ16,Jour2!IZ16,Jour3!IZ16,Jour4!IZ16)</f>
        <v>0</v>
      </c>
      <c r="JA16" s="656" t="str">
        <f>IFERROR(IZ16/'Donnees de base'!BW16,"")</f>
        <v/>
      </c>
      <c r="JB16" s="655">
        <f t="shared" si="40"/>
        <v>0</v>
      </c>
      <c r="JC16" s="617">
        <f>SUM(Jour1!JC16,Jour2!JC16,Jour3!JC16,Jour4!JC16)</f>
        <v>0</v>
      </c>
      <c r="JD16" s="653" t="str">
        <f>IFERROR(JC16/'Donnees de base'!BY16,"")</f>
        <v/>
      </c>
      <c r="JE16" s="611">
        <f>SUM(Jour1!JE16,Jour2!JE16,Jour3!JE16,Jour4!JE16)</f>
        <v>0</v>
      </c>
      <c r="JF16" s="611">
        <f>SUM(Jour1!JF16,Jour2!JF16,Jour3!JF16,Jour4!JF16)</f>
        <v>0</v>
      </c>
      <c r="JG16" s="611">
        <f>SUM(Jour1!JG16,Jour2!JG16,Jour3!JG16,Jour4!JG16)</f>
        <v>0</v>
      </c>
      <c r="JH16" s="611">
        <f>SUM(Jour1!JH16,Jour2!JH16,Jour3!JH16,Jour4!JH16)</f>
        <v>0</v>
      </c>
      <c r="JI16" s="613">
        <f t="shared" si="41"/>
        <v>0</v>
      </c>
      <c r="JJ16" s="656" t="str">
        <f>IFERROR(JI16/('Donnees de base'!CD16-'Donnees de base'!BY16),"")</f>
        <v/>
      </c>
      <c r="JK16" s="655">
        <f t="shared" si="42"/>
        <v>0</v>
      </c>
    </row>
    <row r="17" spans="1:271" ht="15.4">
      <c r="A17" s="542" t="str">
        <f>IF('Donnees de base'!A17="","",'Donnees de base'!A17)</f>
        <v>COUP</v>
      </c>
      <c r="B17" s="543" t="str">
        <f>IF('Donnees de base'!B17="","",'Donnees de base'!B17)</f>
        <v>GPEI</v>
      </c>
      <c r="C17" s="543" t="str">
        <f>IF('Donnees de base'!C17="","",'Donnees de base'!C17)</f>
        <v>DATA</v>
      </c>
      <c r="D17" s="543" t="str">
        <f>IF('Donnees de base'!D17="","",'Donnees de base'!D17)</f>
        <v/>
      </c>
      <c r="E17" s="544" t="str">
        <f>IF('Donnees de base'!H17="","",'Donnees de base'!H17)</f>
        <v/>
      </c>
      <c r="F17" s="606">
        <v>0</v>
      </c>
      <c r="G17" s="607">
        <f>SUM('J(-3)'!G17,'J(-2)'!G17,'J(-1)'!G17,Jour1!G17,Jour2!G17,Jour3!G17,Jour4!G17)</f>
        <v>0</v>
      </c>
      <c r="H17" s="608" t="str">
        <f>IF('Donnees de base'!Y17="","",'Donnees de base'!Y17*5)</f>
        <v/>
      </c>
      <c r="I17" s="609">
        <f>SUM('J(-3)'!I17,'J(-2)'!I17,'J(-1)'!I17,Jour1!I17,Jour2!I17)</f>
        <v>0</v>
      </c>
      <c r="J17" s="610">
        <f t="shared" si="0"/>
        <v>0</v>
      </c>
      <c r="K17" s="611">
        <f>SUM('J(-3)'!K17,'J(-2)'!K17,'J(-1)'!K17,Jour1!K17,Jour2!K17,Jour3!K17,Jour4!K17)</f>
        <v>0</v>
      </c>
      <c r="L17" s="609">
        <f>SUM('J(-3)'!L17,'J(-2)'!L17,'J(-1)'!L17,Jour1!L17,Jour2!L17,Jour3!L17,Jour4!L17)</f>
        <v>0</v>
      </c>
      <c r="M17" s="610">
        <f t="shared" si="1"/>
        <v>0</v>
      </c>
      <c r="N17" s="611">
        <f>SUM('J(-3)'!N17,'J(-2)'!N17,'J(-1)'!N17,Jour1!N17,Jour2!N17,Jour3!N17,Jour4!N17)</f>
        <v>0</v>
      </c>
      <c r="O17" s="611">
        <f>SUM('J(-3)'!O17,'J(-2)'!O17,'J(-1)'!O17,Jour1!O17,Jour2!O17,Jour3!O17,Jour4!O17)</f>
        <v>0</v>
      </c>
      <c r="P17" s="612">
        <f t="shared" si="2"/>
        <v>0</v>
      </c>
      <c r="Q17" s="611">
        <f>SUM('J(-3)'!Q17,'J(-2)'!Q17,'J(-1)'!Q17,Jour1!Q17,Jour2!Q17,Jour3!Q17,Jour4!Q17)</f>
        <v>0</v>
      </c>
      <c r="R17" s="611">
        <f>SUM('J(-3)'!R17,'J(-2)'!R17,'J(-1)'!R17,Jour1!R17,Jour2!R17,Jour3!R17,Jour4!R17)</f>
        <v>0</v>
      </c>
      <c r="S17" s="612">
        <f t="shared" si="3"/>
        <v>0</v>
      </c>
      <c r="T17" s="613">
        <f t="shared" ref="T17:U17" si="91">SUM(N17,Q17)</f>
        <v>0</v>
      </c>
      <c r="U17" s="613">
        <f t="shared" si="91"/>
        <v>0</v>
      </c>
      <c r="V17" s="612">
        <f t="shared" si="5"/>
        <v>0</v>
      </c>
      <c r="W17" s="611">
        <f>SUM('J(-3)'!W17,'J(-2)'!W17,'J(-1)'!W17,Jour1!W17,Jour2!W17,Jour3!W17,Jour4!W17)</f>
        <v>0</v>
      </c>
      <c r="X17" s="607">
        <f>SUM('J(-3)'!X17,'J(-2)'!X17,'J(-1)'!X17,Jour1!X17,Jour2!X17,Jour3!X17,Jour4!X17)</f>
        <v>0</v>
      </c>
      <c r="Y17" s="614">
        <f>SUM('J(-3)'!Y17,'J(-2)'!Y17,'J(-1)'!Y17,Jour1!Y17,Jour2!Y17,Jour3!Y17,Jour4!Y17)</f>
        <v>0</v>
      </c>
      <c r="Z17" s="615">
        <f>SUM('J(-3)'!Z17,'J(-2)'!Z17,'J(-1)'!Z17,Jour1!Z17,Jour2!Z17,Jour3!Z17,Jour4!Z17)</f>
        <v>0</v>
      </c>
      <c r="AA17" s="615">
        <f>SUM('J(-3)'!AA17,'J(-2)'!AA17,'J(-1)'!AA17,Jour1!AA17,Jour2!AA17,Jour3!AA17,Jour4!AA17)</f>
        <v>0</v>
      </c>
      <c r="AB17" s="615">
        <f>SUM('J(-3)'!AB17,'J(-2)'!AB17,'J(-1)'!AB17,Jour1!AB17,Jour2!AB17,Jour3!AB17,Jour4!AB17)</f>
        <v>0</v>
      </c>
      <c r="AC17" s="616">
        <f>SUM('J(-3)'!AC17,'J(-2)'!AC17,'J(-1)'!AC17,Jour1!AC17,Jour2!AC17,Jour3!AC17,Jour4!AC17)</f>
        <v>0</v>
      </c>
      <c r="AD17" s="617">
        <f>SUM('J(-3)'!AD17,'J(-2)'!AD17,'J(-1)'!AD17,Jour1!AD17,Jour2!AD17,Jour3!AD17,Jour4!AD17)</f>
        <v>0</v>
      </c>
      <c r="AE17" s="607">
        <f>SUM('J(-3)'!AE17,'J(-2)'!AE17,'J(-1)'!AE17,Jour1!AE17,Jour2!AE17,Jour3!AE17,Jour4!AE17)</f>
        <v>0</v>
      </c>
      <c r="AF17" s="618">
        <f>SUM('J(-3)'!AF17,'J(-2)'!AF17,'J(-1)'!AF17,Jour1!AF17,Jour2!AF17,Jour3!AF17,Jour4!AF17)</f>
        <v>0</v>
      </c>
      <c r="AG17" s="611">
        <f>SUM('J(-3)'!AG17,'J(-2)'!AG17,'J(-1)'!AG17,Jour1!AG17,Jour2!AG17,Jour3!AG17,Jour4!AG17)</f>
        <v>0</v>
      </c>
      <c r="AH17" s="611">
        <f>SUM('J(-3)'!AH17,'J(-2)'!AH17,'J(-1)'!AH17,Jour1!AH17,Jour2!AH17,Jour3!AH17,Jour4!AH17)</f>
        <v>0</v>
      </c>
      <c r="AI17" s="611">
        <f>SUM('J(-3)'!AI17,'J(-2)'!AI17,'J(-1)'!AI17,Jour1!AI17,Jour2!AI17,Jour3!AI17,Jour4!AI17)</f>
        <v>0</v>
      </c>
      <c r="AJ17" s="611">
        <f>SUM('J(-3)'!AJ17,'J(-2)'!AJ17,'J(-1)'!AJ17,Jour1!AJ17,Jour2!AJ17,Jour3!AJ17,Jour4!AJ17)</f>
        <v>0</v>
      </c>
      <c r="AK17" s="611">
        <f>SUM('J(-3)'!AK17,'J(-2)'!AK17,'J(-1)'!AK17,Jour1!AK17,Jour2!AK17,Jour3!AK17,Jour4!AK17)</f>
        <v>0</v>
      </c>
      <c r="AL17" s="611">
        <f>SUM('J(-3)'!AL17,'J(-2)'!AL17,'J(-1)'!AL17,Jour1!AL17,Jour2!AL17,Jour3!AL17,Jour4!AL17)</f>
        <v>0</v>
      </c>
      <c r="AM17" s="611">
        <f>SUM('J(-3)'!AM17,'J(-2)'!AM17,'J(-1)'!AM17,Jour1!AM17,Jour2!AM17,Jour3!AM17,Jour4!AM17)</f>
        <v>0</v>
      </c>
      <c r="AN17" s="609">
        <f>SUM('J(-3)'!AN17,'J(-2)'!AN17,'J(-1)'!AN17,Jour1!AN17,Jour2!AN17,Jour3!AN17,Jour4!AN17)</f>
        <v>0</v>
      </c>
      <c r="AO17" s="617">
        <f>SUM('J(-3)'!AO17,'J(-2)'!AO17,'J(-1)'!AO17,Jour1!AO17,Jour2!AO17,Jour3!AO17,Jour4!AO17)</f>
        <v>0</v>
      </c>
      <c r="AP17" s="611">
        <f>SUM('J(-3)'!AP17,'J(-2)'!AP17,'J(-1)'!AP17,Jour1!AP17,Jour2!AP17,Jour3!AP17,Jour4!AP17)</f>
        <v>0</v>
      </c>
      <c r="AQ17" s="611">
        <f>SUM('J(-3)'!AQ17,'J(-2)'!AQ17,'J(-1)'!AQ17,Jour1!AQ17,Jour2!AQ17,Jour3!AQ17,Jour4!AQ17)</f>
        <v>0</v>
      </c>
      <c r="AR17" s="611">
        <f>SUM('J(-3)'!AR17,'J(-2)'!AR17,'J(-1)'!AR17,Jour1!AR17,Jour2!AR17,Jour3!AR17,Jour4!AR17)</f>
        <v>0</v>
      </c>
      <c r="AS17" s="611">
        <f>SUM('J(-3)'!AS17,'J(-2)'!AS17,'J(-1)'!AS17,Jour1!AS17,Jour2!AS17,Jour3!AS17,Jour4!AS17)</f>
        <v>0</v>
      </c>
      <c r="AT17" s="611">
        <f>SUM('J(-3)'!AT17,'J(-2)'!AT17,'J(-1)'!AT17,Jour1!AT17,Jour2!AT17,Jour3!AT17,Jour4!AT17)</f>
        <v>0</v>
      </c>
      <c r="AU17" s="611">
        <f>SUM('J(-3)'!AU17,'J(-2)'!AU17,'J(-1)'!AU17,Jour1!AU17,Jour2!AU17,Jour3!AU17,Jour4!AU17)</f>
        <v>0</v>
      </c>
      <c r="AV17" s="611">
        <f>SUM('J(-3)'!AV17,'J(-2)'!AV17,'J(-1)'!AV17,Jour1!AV17,Jour2!AV17,Jour3!AV17,Jour4!AV17)</f>
        <v>0</v>
      </c>
      <c r="AW17" s="607">
        <f>SUM('J(-3)'!AW17,'J(-2)'!AW17,'J(-1)'!AW17,Jour1!AW17,Jour2!AW17,Jour3!AW17,Jour4!AW17)</f>
        <v>0</v>
      </c>
      <c r="AX17" s="618">
        <f>SUM('J(-3)'!AX17,'J(-2)'!AX17,'J(-1)'!AX17,Jour1!AX17,Jour2!AX17,Jour3!AX17,Jour4!AX17)</f>
        <v>0</v>
      </c>
      <c r="AY17" s="611">
        <f>SUM('J(-3)'!AY17,'J(-2)'!AY17,'J(-1)'!AY17,Jour1!AY17,Jour2!AY17,Jour3!AY17,Jour4!AY17)</f>
        <v>0</v>
      </c>
      <c r="AZ17" s="611">
        <f>SUM('J(-3)'!AZ17,'J(-2)'!AZ17,'J(-1)'!AZ17,Jour1!AZ17,Jour2!AZ17,Jour3!AZ17,Jour4!AZ17)</f>
        <v>0</v>
      </c>
      <c r="BA17" s="611">
        <f>SUM('J(-3)'!BA17,'J(-2)'!BA17,'J(-1)'!BA17,Jour1!BA17,Jour2!BA17,Jour3!BA17,Jour4!BA17)</f>
        <v>0</v>
      </c>
      <c r="BB17" s="611">
        <f>SUM('J(-3)'!BB17,'J(-2)'!BB17,'J(-1)'!BB17,Jour1!BB17,Jour2!BB17,Jour3!BB17,Jour4!BB17)</f>
        <v>0</v>
      </c>
      <c r="BC17" s="611">
        <f>SUM('J(-3)'!BC17,'J(-2)'!BC17,'J(-1)'!BC17,Jour1!BC17,Jour2!BC17,Jour3!BC17,Jour4!BC17)</f>
        <v>0</v>
      </c>
      <c r="BD17" s="611">
        <f>SUM('J(-3)'!BD17,'J(-2)'!BD17,'J(-1)'!BD17,Jour1!BD17,Jour2!BD17,Jour3!BD17,Jour4!BD17)</f>
        <v>0</v>
      </c>
      <c r="BE17" s="611">
        <f>SUM('J(-3)'!BE17,'J(-2)'!BE17,'J(-1)'!BE17,Jour1!BE17,Jour2!BE17,Jour3!BE17,Jour4!BE17)</f>
        <v>0</v>
      </c>
      <c r="BF17" s="611">
        <f>SUM('J(-3)'!BF17,'J(-2)'!BF17,'J(-1)'!BF17,Jour1!BF17,Jour2!BF17,Jour3!BF17,Jour4!BF17)</f>
        <v>0</v>
      </c>
      <c r="BG17" s="611">
        <f>SUM('J(-3)'!BG17,'J(-2)'!BG17,'J(-1)'!BG17,Jour1!BG17,Jour2!BG17,Jour3!BG17,Jour4!BG17)</f>
        <v>0</v>
      </c>
      <c r="BH17" s="611">
        <f>SUM('J(-3)'!BH17,'J(-2)'!BH17,'J(-1)'!BH17,Jour1!BH17,Jour2!BH17,Jour3!BH17,Jour4!BH17)</f>
        <v>0</v>
      </c>
      <c r="BI17" s="609">
        <f>SUM('J(-3)'!BI17,'J(-2)'!BI17,'J(-1)'!BI17,Jour1!BI17,Jour2!BI17,Jour3!BI17,Jour4!BI17)</f>
        <v>0</v>
      </c>
      <c r="BJ17" s="617">
        <f>SUM('J(-3)'!BJ17,'J(-2)'!BJ17,'J(-1)'!BJ17,Jour1!BJ17,Jour2!BJ17,Jour3!BJ17,Jour4!BJ17)</f>
        <v>0</v>
      </c>
      <c r="BK17" s="607">
        <f>SUM('J(-3)'!BK17,'J(-2)'!BK17,'J(-1)'!BK17,Jour1!BK17,Jour2!BK17,Jour3!BK17,Jour4!BK17)</f>
        <v>0</v>
      </c>
      <c r="BL17" s="619" t="str">
        <f t="shared" si="6"/>
        <v/>
      </c>
      <c r="BM17" s="620" t="str">
        <f t="shared" si="7"/>
        <v/>
      </c>
      <c r="BN17" s="620" t="str">
        <f>IFERROR(K17/('Donnees de base'!M17*0.48),"")</f>
        <v/>
      </c>
      <c r="BO17" s="620" t="str">
        <f>IFERROR(L17/('Donnees de base'!M17*0.52),"")</f>
        <v/>
      </c>
      <c r="BP17" s="620" t="str">
        <f>IFERROR(T17/('Donnees de base'!K17*0.48),"")</f>
        <v/>
      </c>
      <c r="BQ17" s="620" t="str">
        <f>IFERROR(U17/('Donnees de base'!K17*0.52),"")</f>
        <v/>
      </c>
      <c r="BR17" s="620" t="str">
        <f>IFERROR(W17/('Donnees de base'!L17*0.48),"")</f>
        <v/>
      </c>
      <c r="BS17" s="620" t="str">
        <f>IFERROR(X17/('Donnees de base'!L17*0.52),"")</f>
        <v/>
      </c>
      <c r="BT17" s="621" t="s">
        <v>309</v>
      </c>
      <c r="BU17" s="621" t="s">
        <v>309</v>
      </c>
      <c r="BV17" s="621" t="s">
        <v>309</v>
      </c>
      <c r="BW17" s="621" t="s">
        <v>309</v>
      </c>
      <c r="BX17" s="621" t="s">
        <v>309</v>
      </c>
      <c r="BY17" s="621" t="s">
        <v>309</v>
      </c>
      <c r="BZ17" s="621" t="s">
        <v>309</v>
      </c>
      <c r="CA17" s="621" t="s">
        <v>309</v>
      </c>
      <c r="CB17" s="621" t="s">
        <v>309</v>
      </c>
      <c r="CC17" s="621" t="s">
        <v>309</v>
      </c>
      <c r="CD17" s="620" t="str">
        <f>IFERROR(AN17/('Donnees de base'!M17*0.48),"")</f>
        <v/>
      </c>
      <c r="CE17" s="621" t="s">
        <v>309</v>
      </c>
      <c r="CF17" s="621" t="s">
        <v>309</v>
      </c>
      <c r="CG17" s="621" t="s">
        <v>309</v>
      </c>
      <c r="CH17" s="662" t="s">
        <v>309</v>
      </c>
      <c r="CI17" s="562"/>
      <c r="CJ17" s="563" t="str">
        <f>IF('Donnees de base'!C17="","",'Donnees de base'!C17)</f>
        <v>DATA</v>
      </c>
      <c r="CK17" s="563" t="str">
        <f>IF('Donnees de base'!D17="","",'Donnees de base'!D17)</f>
        <v/>
      </c>
      <c r="CL17" s="552">
        <f>IF('Donnees de base'!G17="","",'Donnees de base'!G17*3)</f>
        <v>0</v>
      </c>
      <c r="CM17" s="615">
        <f>SUM(Jour1!CM17,Jour2!CM17,Jour3!CM17)</f>
        <v>0</v>
      </c>
      <c r="CN17" s="623" t="s">
        <v>309</v>
      </c>
      <c r="CO17" s="565">
        <f>IF('Donnees de base'!K17="","",'Donnees de base'!K17)</f>
        <v>0</v>
      </c>
      <c r="CP17" s="624">
        <f>SUM('J(-3)'!CP17,'J(-2)'!CP17,'J(-1)'!CP17,Jour1!CP17,Jour2!CP17,Jour3!CP17,Jour4!CP17)</f>
        <v>0</v>
      </c>
      <c r="CQ17" s="615">
        <f>SUM('J(-3)'!CQ17,'J(-2)'!CQ17,'J(-1)'!CQ17,Jour1!CQ17,Jour2!CQ17,Jour3!CQ17,Jour4!CQ17)</f>
        <v>0</v>
      </c>
      <c r="CR17" s="615">
        <f>SUM('J(-3)'!CR17,'J(-2)'!CR17,'J(-1)'!CR17,Jour1!CR17,Jour2!CR17,Jour3!CR17,Jour4!CR17)</f>
        <v>0</v>
      </c>
      <c r="CS17" s="625">
        <f>SUM('J(-3)'!CS17,'J(-2)'!CS17,'J(-1)'!CS17,Jour1!CS17,Jour2!CS17,Jour3!CS17,Jour4!CS17)</f>
        <v>0</v>
      </c>
      <c r="CT17" s="626">
        <f t="shared" si="8"/>
        <v>0</v>
      </c>
      <c r="CU17" s="613">
        <f t="shared" si="9"/>
        <v>0</v>
      </c>
      <c r="CV17" s="627">
        <f t="shared" si="10"/>
        <v>0</v>
      </c>
      <c r="CW17" s="624">
        <f>SUM(Jour1!CW17,Jour2!CW17,Jour3!CW17,Jour4!CW17)</f>
        <v>0</v>
      </c>
      <c r="CX17" s="615">
        <f>SUM(Jour1!CX17,Jour2!CX17,Jour3!CX17,Jour4!CX17)</f>
        <v>0</v>
      </c>
      <c r="CY17" s="615">
        <f>SUM(Jour1!CY17,Jour2!CY17,Jour3!CY17,Jour4!CY17)</f>
        <v>0</v>
      </c>
      <c r="CZ17" s="650">
        <f>SUM(Jour1!CZ17,Jour2!CZ17,Jour3!CZ17,Jour4!CZ17)</f>
        <v>0</v>
      </c>
      <c r="DA17" s="626">
        <f t="shared" si="11"/>
        <v>0</v>
      </c>
      <c r="DB17" s="613">
        <f t="shared" si="12"/>
        <v>0</v>
      </c>
      <c r="DC17" s="627">
        <f t="shared" si="13"/>
        <v>0</v>
      </c>
      <c r="DD17" s="614">
        <f>SUM(Jour1!DD17,Jour2!DD17,Jour3!DD17,Jour4!DD17)</f>
        <v>0</v>
      </c>
      <c r="DE17" s="615">
        <f>SUM(Jour1!DE17,Jour2!DE17,Jour3!DE17,Jour4!DE17)</f>
        <v>0</v>
      </c>
      <c r="DF17" s="615">
        <f>SUM(Jour1!DF17,Jour2!DF17,Jour3!DF17,Jour4!DF17)</f>
        <v>0</v>
      </c>
      <c r="DG17" s="616">
        <f>SUM(Jour1!DG17,Jour2!DG17,Jour3!DG17,Jour4!DG17)</f>
        <v>0</v>
      </c>
      <c r="DH17" s="626">
        <f t="shared" si="14"/>
        <v>0</v>
      </c>
      <c r="DI17" s="613">
        <f t="shared" si="15"/>
        <v>0</v>
      </c>
      <c r="DJ17" s="627">
        <f t="shared" si="16"/>
        <v>0</v>
      </c>
      <c r="DK17" s="624">
        <f>SUM(Jour1!DK17,Jour2!DK17,Jour3!DK17,Jour4!DK17)</f>
        <v>0</v>
      </c>
      <c r="DL17" s="615">
        <f>SUM(Jour1!DL17,Jour2!DL17,Jour3!DL17,Jour4!DL17)</f>
        <v>0</v>
      </c>
      <c r="DM17" s="615">
        <f>SUM(Jour1!DM17,Jour2!DM17,Jour3!DM17,Jour4!DM17)</f>
        <v>0</v>
      </c>
      <c r="DN17" s="650">
        <f>SUM(Jour1!DN17,Jour2!DN17,Jour3!DN17,Jour4!DN17)</f>
        <v>0</v>
      </c>
      <c r="DO17" s="567">
        <f t="shared" si="17"/>
        <v>0</v>
      </c>
      <c r="DP17" s="552">
        <f t="shared" si="18"/>
        <v>0</v>
      </c>
      <c r="DQ17" s="568">
        <f t="shared" si="19"/>
        <v>0</v>
      </c>
      <c r="DR17" s="631">
        <f t="shared" ref="DR17:DS17" si="92">SUM(CT17,DH17)</f>
        <v>0</v>
      </c>
      <c r="DS17" s="632">
        <f t="shared" si="92"/>
        <v>0</v>
      </c>
      <c r="DT17" s="633">
        <f t="shared" si="21"/>
        <v>0</v>
      </c>
      <c r="DU17" s="634">
        <f t="shared" ref="DU17:DV17" si="93">SUM(DA17,DO17)</f>
        <v>0</v>
      </c>
      <c r="DV17" s="632">
        <f t="shared" si="93"/>
        <v>0</v>
      </c>
      <c r="DW17" s="635">
        <f t="shared" si="23"/>
        <v>0</v>
      </c>
      <c r="DX17" s="636">
        <f t="shared" ref="DX17:DY17" si="94">SUM(CP17,CR17,CW17,CY17,DD17,DF17,DK17,DM17)</f>
        <v>0</v>
      </c>
      <c r="DY17" s="573">
        <f t="shared" si="94"/>
        <v>0</v>
      </c>
      <c r="DZ17" s="576">
        <f t="shared" si="25"/>
        <v>0</v>
      </c>
      <c r="EA17" s="659">
        <f>SUM(Jour1!EA17,Jour2!EA17,Jour3!EA17,Jour4!EA17)</f>
        <v>0</v>
      </c>
      <c r="EB17" s="660">
        <f>SUM(Jour1!EB17,Jour2!EB17,Jour3!EB17,Jour4!EB17)</f>
        <v>0</v>
      </c>
      <c r="EC17" s="661">
        <f>SUM(Jour1!EC17,Jour2!EC17,Jour3!EC17,Jour4!EC17)</f>
        <v>0</v>
      </c>
      <c r="ED17" s="658">
        <f>SUM(Jour1!ED17,Jour2!ED17,Jour3!ED17,Jour4!ED17)</f>
        <v>0</v>
      </c>
      <c r="EE17" s="641">
        <f t="shared" si="26"/>
        <v>0</v>
      </c>
      <c r="EF17" s="642">
        <f>SUM(Jour1!EF17,Jour2!EF17,Jour3!EF17)</f>
        <v>0</v>
      </c>
      <c r="EG17" s="644" t="str">
        <f>IFERROR(EF17/('Donnees de base'!E17*3),"")</f>
        <v/>
      </c>
      <c r="EH17" s="644">
        <f>SUM(Jour1!EH17,Jour2!EH17,Jour3!EH17)</f>
        <v>0</v>
      </c>
      <c r="EI17" s="645" t="str">
        <f>IFERROR(EH17/('Donnees de base'!F17*3),"")</f>
        <v/>
      </c>
      <c r="EJ17" s="586">
        <f t="shared" si="27"/>
        <v>0</v>
      </c>
      <c r="EK17" s="587" t="str">
        <f>IFERROR(EJ17/('Donnees de base'!G17*3),"")</f>
        <v/>
      </c>
      <c r="EL17" s="646" t="str">
        <f>IFERROR(DZ17/'Donnees de base'!K17,"")</f>
        <v/>
      </c>
      <c r="EM17" s="647" t="str">
        <f>IFERROR(DZ17/'Donnees de base'!P17,"")</f>
        <v/>
      </c>
      <c r="EN17" s="648" t="str">
        <f>IFERROR(DZ17/'Donnees de base'!T17,"")</f>
        <v/>
      </c>
      <c r="EO17" s="649" t="str">
        <f>IFERROR(EE17/'Donnees de base'!L17,"")</f>
        <v/>
      </c>
      <c r="EP17" s="592" t="str">
        <f>IFERROR(EJ17/('Donnees de base'!K17+'Donnees de base'!L17),"")</f>
        <v/>
      </c>
      <c r="EQ17" s="593">
        <f>SUM(Jour1!EQ17,Jour2!EQ17,Jour3!EQ17,Jour4!EQ17)</f>
        <v>0</v>
      </c>
      <c r="ER17" s="594"/>
      <c r="ES17" s="595">
        <f t="shared" si="28"/>
        <v>0</v>
      </c>
      <c r="ET17" s="550">
        <f>SUM(Jour1!ET17,Jour2!ET17,Jour3!ET17,Jour4!ET17)</f>
        <v>0</v>
      </c>
      <c r="EU17" s="550">
        <f>SUM(Jour1!EU17,Jour2!EU17,Jour3!EU17,Jour4!EU17)</f>
        <v>0</v>
      </c>
      <c r="EV17" s="596" t="str">
        <f>IFERROR((((ET17+EU17)*'Donnees de base'!$X$49)-(DZ17+EE17))/((ET17+EU17)*'Donnees de base'!$X$49),"")</f>
        <v/>
      </c>
      <c r="EW17" s="597">
        <f>IFERROR(('Donnees de base'!V17)-(ET17+EU17),"")</f>
        <v>0</v>
      </c>
      <c r="EX17" s="614">
        <f>SUM(Jour1!EX17,Jour2!EX17,Jour3!EX17,Jour4!EX17)</f>
        <v>0</v>
      </c>
      <c r="EY17" s="615">
        <f>SUM(Jour1!EY17,Jour2!EY17,Jour3!EY17,Jour4!EY17)</f>
        <v>0</v>
      </c>
      <c r="EZ17" s="615">
        <f>SUM(Jour1!EZ17,Jour2!EZ17,Jour3!EZ17,Jour4!EZ17)</f>
        <v>0</v>
      </c>
      <c r="FA17" s="616">
        <f>SUM(Jour1!FA17,Jour2!FA17,Jour3!FA17,Jour4!FA17)</f>
        <v>0</v>
      </c>
      <c r="FB17" s="624">
        <f>SUM(Jour1!FB17,Jour2!FB17,Jour3!FB17,Jour4!FB17)</f>
        <v>0</v>
      </c>
      <c r="FC17" s="615">
        <f>SUM(Jour1!FC17,Jour2!FC17,Jour3!FC17,Jour4!FC17)</f>
        <v>0</v>
      </c>
      <c r="FD17" s="650">
        <f>SUM(Jour1!FD17,Jour2!FD17,Jour3!FD17,Jour4!FD17)</f>
        <v>0</v>
      </c>
      <c r="FE17" s="618">
        <f>SUM(Jour1!FE17,Jour2!FE17,Jour3!FE17,Jour4!FE17)</f>
        <v>0</v>
      </c>
      <c r="FF17" s="651" t="str">
        <f>IFERROR(FE17/'Donnees de base'!AC17,"")</f>
        <v/>
      </c>
      <c r="FG17" s="611">
        <f>SUM(Jour1!FG17,Jour2!FG17,Jour3!FG17,Jour4!FG17)</f>
        <v>0</v>
      </c>
      <c r="FH17" s="651" t="str">
        <f>IFERROR(FG17/'Donnees de base'!AD17,"")</f>
        <v/>
      </c>
      <c r="FI17" s="611">
        <f>SUM(Jour1!FI17,Jour2!FI17,Jour3!FI17,Jour4!FI17)</f>
        <v>0</v>
      </c>
      <c r="FJ17" s="651" t="str">
        <f>IFERROR(FI17/'Donnees de base'!AE17,"")</f>
        <v/>
      </c>
      <c r="FK17" s="611">
        <f>SUM(Jour1!FK17,Jour2!FK17,Jour3!FK17,Jour4!FK17)</f>
        <v>0</v>
      </c>
      <c r="FL17" s="651" t="str">
        <f>IFERROR(FK17/'Donnees de base'!AF17,"")</f>
        <v/>
      </c>
      <c r="FM17" s="611">
        <f>SUM(Jour1!FM17,Jour2!FM17,Jour3!FM17,Jour4!FM17)</f>
        <v>0</v>
      </c>
      <c r="FN17" s="651" t="str">
        <f>IFERROR(FM17/'Donnees de base'!AG17,"")</f>
        <v/>
      </c>
      <c r="FO17" s="652">
        <f t="shared" si="29"/>
        <v>0</v>
      </c>
      <c r="FP17" s="611">
        <f>SUM(Jour1!FP17,Jour2!FP17,Jour3!FP17,Jour4!FP17)</f>
        <v>0</v>
      </c>
      <c r="FQ17" s="651" t="str">
        <f>IFERROR(FP17/'Donnees de base'!AH17,"")</f>
        <v/>
      </c>
      <c r="FR17" s="611">
        <f>SUM(Jour1!FR17,Jour2!FR17,Jour3!FR17,Jour4!FR17)</f>
        <v>0</v>
      </c>
      <c r="FS17" s="651" t="str">
        <f>IFERROR(FR17/'Donnees de base'!AI17,"")</f>
        <v/>
      </c>
      <c r="FT17" s="611">
        <f>SUM(Jour1!FT17,Jour2!FT17,Jour3!FT17,Jour4!FT17)</f>
        <v>0</v>
      </c>
      <c r="FU17" s="651" t="str">
        <f>IFERROR(FT17/'Donnees de base'!AJ17,"")</f>
        <v/>
      </c>
      <c r="FV17" s="652">
        <f t="shared" si="30"/>
        <v>0</v>
      </c>
      <c r="FW17" s="611">
        <f>SUM(Jour1!FW17,Jour2!FW17,Jour3!FW17,Jour4!FW17)</f>
        <v>0</v>
      </c>
      <c r="FX17" s="651" t="str">
        <f>IFERROR(FW17/'Donnees de base'!AK17,"")</f>
        <v/>
      </c>
      <c r="FY17" s="611">
        <f>SUM(Jour1!FY17,Jour2!FY17,Jour3!FY17,Jour4!FY17)</f>
        <v>0</v>
      </c>
      <c r="FZ17" s="651" t="str">
        <f>IFERROR(FY17/'Donnees de base'!AL17,"")</f>
        <v/>
      </c>
      <c r="GA17" s="611">
        <f>SUM(Jour1!GA17,Jour2!GA17,Jour3!GA17,Jour4!GA17)</f>
        <v>0</v>
      </c>
      <c r="GB17" s="651" t="str">
        <f>IFERROR(GA17/'Donnees de base'!AM17,"")</f>
        <v/>
      </c>
      <c r="GC17" s="652">
        <f t="shared" si="31"/>
        <v>0</v>
      </c>
      <c r="GD17" s="611">
        <f>SUM(Jour1!GD17,Jour2!GD17,Jour3!GD17,Jour4!GD17)</f>
        <v>0</v>
      </c>
      <c r="GE17" s="651" t="str">
        <f>IFERROR(GD17/'Donnees de base'!AN17,"")</f>
        <v/>
      </c>
      <c r="GF17" s="611">
        <f>SUM(Jour1!GF17,Jour2!GF17,Jour3!GF17,Jour4!GF17)</f>
        <v>0</v>
      </c>
      <c r="GG17" s="653" t="str">
        <f>IFERROR(GF17/'Donnees de base'!AO17,"")</f>
        <v/>
      </c>
      <c r="GH17" s="611">
        <f>SUM(Jour1!GH17,Jour2!GH17,Jour3!GH17,Jour4!GH17)</f>
        <v>0</v>
      </c>
      <c r="GI17" s="651" t="str">
        <f>IFERROR(GH17/'Donnees de base'!AP17,"")</f>
        <v/>
      </c>
      <c r="GJ17" s="611">
        <f>SUM(Jour1!GJ17,Jour2!GJ17,Jour3!GJ17,Jour4!GJ17)</f>
        <v>0</v>
      </c>
      <c r="GK17" s="654" t="str">
        <f>IFERROR(GJ17/'Donnees de base'!AQ17,"")</f>
        <v/>
      </c>
      <c r="GL17" s="655">
        <f t="shared" si="32"/>
        <v>0</v>
      </c>
      <c r="GM17" s="617">
        <f>SUM(Jour1!GM17,Jour2!GM17,Jour3!GM17,Jour4!GM17)</f>
        <v>0</v>
      </c>
      <c r="GN17" s="653" t="str">
        <f>IFERROR(GM17/'Donnees de base'!AS17,"")</f>
        <v/>
      </c>
      <c r="GO17" s="611">
        <f>SUM(Jour1!GO17,Jour2!GO17,Jour3!GO17,Jour4!GO17)</f>
        <v>0</v>
      </c>
      <c r="GP17" s="653" t="str">
        <f>IFERROR(GO17/'Donnees de base'!AT17,"")</f>
        <v/>
      </c>
      <c r="GQ17" s="611">
        <f>SUM(Jour1!GQ17,Jour2!GQ17,Jour3!GQ17,Jour4!GQ17)</f>
        <v>0</v>
      </c>
      <c r="GR17" s="653" t="str">
        <f>IFERROR(GQ17/'Donnees de base'!AU17,"")</f>
        <v/>
      </c>
      <c r="GS17" s="611">
        <f>SUM(Jour1!GS17,Jour2!GS17,Jour3!GS17,Jour4!GS17)</f>
        <v>0</v>
      </c>
      <c r="GT17" s="653" t="str">
        <f>IFERROR(GS17/'Donnees de base'!AV17,"")</f>
        <v/>
      </c>
      <c r="GU17" s="611">
        <f>SUM(Jour1!GU17,Jour2!GU17,Jour3!GU17,Jour4!GU17)</f>
        <v>0</v>
      </c>
      <c r="GV17" s="653" t="str">
        <f>IFERROR(GU17/'Donnees de base'!AW17,"")</f>
        <v/>
      </c>
      <c r="GW17" s="652">
        <f t="shared" si="33"/>
        <v>0</v>
      </c>
      <c r="GX17" s="611">
        <f>SUM(Jour1!GX17,Jour2!GX17,Jour3!GX17,Jour4!GX17)</f>
        <v>0</v>
      </c>
      <c r="GY17" s="653" t="str">
        <f>IFERROR(GX17/'Donnees de base'!AX17,"")</f>
        <v/>
      </c>
      <c r="GZ17" s="611">
        <f>SUM(Jour1!GZ17,Jour2!GZ17,Jour3!GZ17,Jour4!GZ17)</f>
        <v>0</v>
      </c>
      <c r="HA17" s="653" t="str">
        <f>IFERROR(GZ17/'Donnees de base'!AY17,"")</f>
        <v/>
      </c>
      <c r="HB17" s="611">
        <f>SUM(Jour1!HB17,Jour2!HB17,Jour3!HB17,Jour4!HB17)</f>
        <v>0</v>
      </c>
      <c r="HC17" s="653" t="str">
        <f>IFERROR(HB17/'Donnees de base'!AZ17,"")</f>
        <v/>
      </c>
      <c r="HD17" s="652">
        <f t="shared" si="34"/>
        <v>0</v>
      </c>
      <c r="HE17" s="611">
        <f>SUM(Jour1!HE17,Jour2!HE17,Jour3!HE17,Jour4!HE17)</f>
        <v>0</v>
      </c>
      <c r="HF17" s="653" t="str">
        <f>IFERROR(HE17/'Donnees de base'!BA17,"")</f>
        <v/>
      </c>
      <c r="HG17" s="611">
        <f>SUM(Jour1!HG17,Jour2!HG17,Jour3!HG17,Jour4!HG17)</f>
        <v>0</v>
      </c>
      <c r="HH17" s="653" t="str">
        <f>IFERROR(HG17/'Donnees de base'!BB17,"")</f>
        <v/>
      </c>
      <c r="HI17" s="611">
        <f>SUM(Jour1!HI17,Jour2!HI17,Jour3!HI17,Jour4!HI17)</f>
        <v>0</v>
      </c>
      <c r="HJ17" s="653" t="str">
        <f>IFERROR(HI17/'Donnees de base'!BC17,"")</f>
        <v/>
      </c>
      <c r="HK17" s="652">
        <f t="shared" si="35"/>
        <v>0</v>
      </c>
      <c r="HL17" s="611">
        <f>SUM(Jour1!HL17,Jour2!HL17,Jour3!HL17,Jour4!HL17)</f>
        <v>0</v>
      </c>
      <c r="HM17" s="653" t="str">
        <f>IFERROR(HL17/'Donnees de base'!BD17,"")</f>
        <v/>
      </c>
      <c r="HN17" s="611">
        <f>SUM(Jour1!HN17,Jour2!HN17,Jour3!HN17,Jour4!HN17)</f>
        <v>0</v>
      </c>
      <c r="HO17" s="653" t="str">
        <f>IFERROR(HN17/'Donnees de base'!BE17,"")</f>
        <v/>
      </c>
      <c r="HP17" s="611">
        <f>SUM(Jour1!HP17,Jour2!HP17,Jour3!HP17,Jour4!HP17)</f>
        <v>0</v>
      </c>
      <c r="HQ17" s="653" t="str">
        <f>IFERROR(HP17/'Donnees de base'!BF17,"")</f>
        <v/>
      </c>
      <c r="HR17" s="611">
        <f>SUM(Jour1!HR17,Jour2!HR17,Jour3!HR17,Jour4!HR17)</f>
        <v>0</v>
      </c>
      <c r="HS17" s="656" t="str">
        <f>IFERROR(HR17/'Donnees de base'!BG17,"")</f>
        <v/>
      </c>
      <c r="HT17" s="655">
        <f t="shared" si="36"/>
        <v>0</v>
      </c>
      <c r="HU17" s="617">
        <f>SUM(Jour1!HU17,Jour2!HU17,Jour3!HU17,Jour4!HU17)</f>
        <v>0</v>
      </c>
      <c r="HV17" s="653" t="str">
        <f>IFERROR(HU17/'Donnees de base'!BI17,"")</f>
        <v/>
      </c>
      <c r="HW17" s="611">
        <f>SUM(Jour1!HW17,Jour2!HW17,Jour3!HW17,Jour4!HW17)</f>
        <v>0</v>
      </c>
      <c r="HX17" s="653" t="str">
        <f>IFERROR(HW17/'Donnees de base'!BJ17,"")</f>
        <v/>
      </c>
      <c r="HY17" s="611">
        <f>SUM(Jour1!HY17,Jour2!HY17,Jour3!HY17,Jour4!HY17)</f>
        <v>0</v>
      </c>
      <c r="HZ17" s="653" t="str">
        <f>IFERROR(HY17/'Donnees de base'!BK17,"")</f>
        <v/>
      </c>
      <c r="IA17" s="611">
        <f>SUM(Jour1!IA17,Jour2!IA17,Jour3!IA17,Jour4!IA17)</f>
        <v>0</v>
      </c>
      <c r="IB17" s="653" t="str">
        <f>IFERROR(IA17/'Donnees de base'!BL17,"")</f>
        <v/>
      </c>
      <c r="IC17" s="611">
        <f>SUM(Jour1!IC17,Jour2!IC17,Jour3!IC17,Jour4!IC17)</f>
        <v>0</v>
      </c>
      <c r="ID17" s="653" t="str">
        <f>IFERROR(IC17/'Donnees de base'!BM17,"")</f>
        <v/>
      </c>
      <c r="IE17" s="652">
        <f t="shared" si="37"/>
        <v>0</v>
      </c>
      <c r="IF17" s="611">
        <f>SUM(Jour1!IF17,Jour2!IF17,Jour3!IF17,Jour4!IF17)</f>
        <v>0</v>
      </c>
      <c r="IG17" s="653" t="str">
        <f>IFERROR(IF17/'Donnees de base'!BN17,"")</f>
        <v/>
      </c>
      <c r="IH17" s="611">
        <f>SUM(Jour1!IH17,Jour2!IH17,Jour3!IH17,Jour4!IH17)</f>
        <v>0</v>
      </c>
      <c r="II17" s="653" t="str">
        <f>IFERROR(IH17/'Donnees de base'!BO17,"")</f>
        <v/>
      </c>
      <c r="IJ17" s="611">
        <f>SUM(Jour1!IJ17,Jour2!IJ17,Jour3!IJ17,Jour4!IJ17)</f>
        <v>0</v>
      </c>
      <c r="IK17" s="653" t="str">
        <f>IFERROR(IJ17/'Donnees de base'!BP17,"")</f>
        <v/>
      </c>
      <c r="IL17" s="652">
        <f t="shared" si="38"/>
        <v>0</v>
      </c>
      <c r="IM17" s="611">
        <f>SUM(Jour1!IM17,Jour2!IM17,Jour3!IM17,Jour4!IM17)</f>
        <v>0</v>
      </c>
      <c r="IN17" s="653" t="str">
        <f>IFERROR(IM17/'Donnees de base'!BQ17,"")</f>
        <v/>
      </c>
      <c r="IO17" s="611">
        <f>SUM(Jour1!IO17,Jour2!IO17,Jour3!IO17,Jour4!IO17)</f>
        <v>0</v>
      </c>
      <c r="IP17" s="653" t="str">
        <f>IFERROR(IO17/'Donnees de base'!BR17,"")</f>
        <v/>
      </c>
      <c r="IQ17" s="611">
        <f>SUM(Jour1!IQ17,Jour2!IQ17,Jour3!IQ17,Jour4!IQ17)</f>
        <v>0</v>
      </c>
      <c r="IR17" s="653" t="str">
        <f>IFERROR(IQ17/'Donnees de base'!BS17,"")</f>
        <v/>
      </c>
      <c r="IS17" s="652">
        <f t="shared" si="39"/>
        <v>0</v>
      </c>
      <c r="IT17" s="611">
        <f>SUM(Jour1!IT17,Jour2!IT17,Jour3!IT17,Jour4!IT17)</f>
        <v>0</v>
      </c>
      <c r="IU17" s="653" t="str">
        <f>IFERROR(IT17/'Donnees de base'!BT17,"")</f>
        <v/>
      </c>
      <c r="IV17" s="611">
        <f>SUM(Jour1!IV17,Jour2!IV17,Jour3!IV17,Jour4!IV17)</f>
        <v>0</v>
      </c>
      <c r="IW17" s="653" t="str">
        <f>IFERROR(IV17/'Donnees de base'!BU17,"")</f>
        <v/>
      </c>
      <c r="IX17" s="611">
        <f>SUM(Jour1!IX17,Jour2!IX17,Jour3!IX17,Jour4!IX17)</f>
        <v>0</v>
      </c>
      <c r="IY17" s="653" t="str">
        <f>IFERROR(IX17/'Donnees de base'!BV17,"")</f>
        <v/>
      </c>
      <c r="IZ17" s="611">
        <f>SUM(Jour1!IZ17,Jour2!IZ17,Jour3!IZ17,Jour4!IZ17)</f>
        <v>0</v>
      </c>
      <c r="JA17" s="656" t="str">
        <f>IFERROR(IZ17/'Donnees de base'!BW17,"")</f>
        <v/>
      </c>
      <c r="JB17" s="655">
        <f t="shared" si="40"/>
        <v>0</v>
      </c>
      <c r="JC17" s="617">
        <f>SUM(Jour1!JC17,Jour2!JC17,Jour3!JC17,Jour4!JC17)</f>
        <v>0</v>
      </c>
      <c r="JD17" s="653" t="str">
        <f>IFERROR(JC17/'Donnees de base'!BY17,"")</f>
        <v/>
      </c>
      <c r="JE17" s="611">
        <f>SUM(Jour1!JE17,Jour2!JE17,Jour3!JE17,Jour4!JE17)</f>
        <v>0</v>
      </c>
      <c r="JF17" s="611">
        <f>SUM(Jour1!JF17,Jour2!JF17,Jour3!JF17,Jour4!JF17)</f>
        <v>0</v>
      </c>
      <c r="JG17" s="611">
        <f>SUM(Jour1!JG17,Jour2!JG17,Jour3!JG17,Jour4!JG17)</f>
        <v>0</v>
      </c>
      <c r="JH17" s="611">
        <f>SUM(Jour1!JH17,Jour2!JH17,Jour3!JH17,Jour4!JH17)</f>
        <v>0</v>
      </c>
      <c r="JI17" s="613">
        <f t="shared" si="41"/>
        <v>0</v>
      </c>
      <c r="JJ17" s="656" t="str">
        <f>IFERROR(JI17/('Donnees de base'!CD17-'Donnees de base'!BY17),"")</f>
        <v/>
      </c>
      <c r="JK17" s="655">
        <f t="shared" si="42"/>
        <v>0</v>
      </c>
    </row>
    <row r="18" spans="1:271" ht="15.4">
      <c r="A18" s="542" t="str">
        <f>IF('Donnees de base'!A18="","",'Donnees de base'!A18)</f>
        <v>COUP</v>
      </c>
      <c r="B18" s="543" t="str">
        <f>IF('Donnees de base'!B18="","",'Donnees de base'!B18)</f>
        <v>GPEI</v>
      </c>
      <c r="C18" s="543" t="str">
        <f>IF('Donnees de base'!C18="","",'Donnees de base'!C18)</f>
        <v>DATA</v>
      </c>
      <c r="D18" s="543" t="str">
        <f>IF('Donnees de base'!D18="","",'Donnees de base'!D18)</f>
        <v/>
      </c>
      <c r="E18" s="544" t="str">
        <f>IF('Donnees de base'!H18="","",'Donnees de base'!H18)</f>
        <v/>
      </c>
      <c r="F18" s="606">
        <v>0</v>
      </c>
      <c r="G18" s="607">
        <f>SUM('J(-3)'!G18,'J(-2)'!G18,'J(-1)'!G18,Jour1!G18,Jour2!G18,Jour3!G18,Jour4!G18)</f>
        <v>0</v>
      </c>
      <c r="H18" s="608" t="str">
        <f>IF('Donnees de base'!Y18="","",'Donnees de base'!Y18*5)</f>
        <v/>
      </c>
      <c r="I18" s="609">
        <f>SUM('J(-3)'!I18,'J(-2)'!I18,'J(-1)'!I18,Jour1!I18,Jour2!I18)</f>
        <v>0</v>
      </c>
      <c r="J18" s="610">
        <f t="shared" si="0"/>
        <v>0</v>
      </c>
      <c r="K18" s="611">
        <f>SUM('J(-3)'!K18,'J(-2)'!K18,'J(-1)'!K18,Jour1!K18,Jour2!K18,Jour3!K18,Jour4!K18)</f>
        <v>0</v>
      </c>
      <c r="L18" s="609">
        <f>SUM('J(-3)'!L18,'J(-2)'!L18,'J(-1)'!L18,Jour1!L18,Jour2!L18,Jour3!L18,Jour4!L18)</f>
        <v>0</v>
      </c>
      <c r="M18" s="610">
        <f t="shared" si="1"/>
        <v>0</v>
      </c>
      <c r="N18" s="611">
        <f>SUM('J(-3)'!N18,'J(-2)'!N18,'J(-1)'!N18,Jour1!N18,Jour2!N18,Jour3!N18,Jour4!N18)</f>
        <v>0</v>
      </c>
      <c r="O18" s="611">
        <f>SUM('J(-3)'!O18,'J(-2)'!O18,'J(-1)'!O18,Jour1!O18,Jour2!O18,Jour3!O18,Jour4!O18)</f>
        <v>0</v>
      </c>
      <c r="P18" s="612">
        <f t="shared" si="2"/>
        <v>0</v>
      </c>
      <c r="Q18" s="611">
        <f>SUM('J(-3)'!Q18,'J(-2)'!Q18,'J(-1)'!Q18,Jour1!Q18,Jour2!Q18,Jour3!Q18,Jour4!Q18)</f>
        <v>0</v>
      </c>
      <c r="R18" s="611">
        <f>SUM('J(-3)'!R18,'J(-2)'!R18,'J(-1)'!R18,Jour1!R18,Jour2!R18,Jour3!R18,Jour4!R18)</f>
        <v>0</v>
      </c>
      <c r="S18" s="612">
        <f t="shared" si="3"/>
        <v>0</v>
      </c>
      <c r="T18" s="613">
        <f t="shared" ref="T18:U18" si="95">SUM(N18,Q18)</f>
        <v>0</v>
      </c>
      <c r="U18" s="613">
        <f t="shared" si="95"/>
        <v>0</v>
      </c>
      <c r="V18" s="612">
        <f t="shared" si="5"/>
        <v>0</v>
      </c>
      <c r="W18" s="611">
        <f>SUM('J(-3)'!W18,'J(-2)'!W18,'J(-1)'!W18,Jour1!W18,Jour2!W18,Jour3!W18,Jour4!W18)</f>
        <v>0</v>
      </c>
      <c r="X18" s="607">
        <f>SUM('J(-3)'!X18,'J(-2)'!X18,'J(-1)'!X18,Jour1!X18,Jour2!X18,Jour3!X18,Jour4!X18)</f>
        <v>0</v>
      </c>
      <c r="Y18" s="614">
        <f>SUM('J(-3)'!Y18,'J(-2)'!Y18,'J(-1)'!Y18,Jour1!Y18,Jour2!Y18,Jour3!Y18,Jour4!Y18)</f>
        <v>0</v>
      </c>
      <c r="Z18" s="615">
        <f>SUM('J(-3)'!Z18,'J(-2)'!Z18,'J(-1)'!Z18,Jour1!Z18,Jour2!Z18,Jour3!Z18,Jour4!Z18)</f>
        <v>0</v>
      </c>
      <c r="AA18" s="615">
        <f>SUM('J(-3)'!AA18,'J(-2)'!AA18,'J(-1)'!AA18,Jour1!AA18,Jour2!AA18,Jour3!AA18,Jour4!AA18)</f>
        <v>0</v>
      </c>
      <c r="AB18" s="615">
        <f>SUM('J(-3)'!AB18,'J(-2)'!AB18,'J(-1)'!AB18,Jour1!AB18,Jour2!AB18,Jour3!AB18,Jour4!AB18)</f>
        <v>0</v>
      </c>
      <c r="AC18" s="616">
        <f>SUM('J(-3)'!AC18,'J(-2)'!AC18,'J(-1)'!AC18,Jour1!AC18,Jour2!AC18,Jour3!AC18,Jour4!AC18)</f>
        <v>0</v>
      </c>
      <c r="AD18" s="617">
        <f>SUM('J(-3)'!AD18,'J(-2)'!AD18,'J(-1)'!AD18,Jour1!AD18,Jour2!AD18,Jour3!AD18,Jour4!AD18)</f>
        <v>0</v>
      </c>
      <c r="AE18" s="607">
        <f>SUM('J(-3)'!AE18,'J(-2)'!AE18,'J(-1)'!AE18,Jour1!AE18,Jour2!AE18,Jour3!AE18,Jour4!AE18)</f>
        <v>0</v>
      </c>
      <c r="AF18" s="618">
        <f>SUM('J(-3)'!AF18,'J(-2)'!AF18,'J(-1)'!AF18,Jour1!AF18,Jour2!AF18,Jour3!AF18,Jour4!AF18)</f>
        <v>0</v>
      </c>
      <c r="AG18" s="611">
        <f>SUM('J(-3)'!AG18,'J(-2)'!AG18,'J(-1)'!AG18,Jour1!AG18,Jour2!AG18,Jour3!AG18,Jour4!AG18)</f>
        <v>0</v>
      </c>
      <c r="AH18" s="611">
        <f>SUM('J(-3)'!AH18,'J(-2)'!AH18,'J(-1)'!AH18,Jour1!AH18,Jour2!AH18,Jour3!AH18,Jour4!AH18)</f>
        <v>0</v>
      </c>
      <c r="AI18" s="611">
        <f>SUM('J(-3)'!AI18,'J(-2)'!AI18,'J(-1)'!AI18,Jour1!AI18,Jour2!AI18,Jour3!AI18,Jour4!AI18)</f>
        <v>0</v>
      </c>
      <c r="AJ18" s="611">
        <f>SUM('J(-3)'!AJ18,'J(-2)'!AJ18,'J(-1)'!AJ18,Jour1!AJ18,Jour2!AJ18,Jour3!AJ18,Jour4!AJ18)</f>
        <v>0</v>
      </c>
      <c r="AK18" s="611">
        <f>SUM('J(-3)'!AK18,'J(-2)'!AK18,'J(-1)'!AK18,Jour1!AK18,Jour2!AK18,Jour3!AK18,Jour4!AK18)</f>
        <v>0</v>
      </c>
      <c r="AL18" s="611">
        <f>SUM('J(-3)'!AL18,'J(-2)'!AL18,'J(-1)'!AL18,Jour1!AL18,Jour2!AL18,Jour3!AL18,Jour4!AL18)</f>
        <v>0</v>
      </c>
      <c r="AM18" s="611">
        <f>SUM('J(-3)'!AM18,'J(-2)'!AM18,'J(-1)'!AM18,Jour1!AM18,Jour2!AM18,Jour3!AM18,Jour4!AM18)</f>
        <v>0</v>
      </c>
      <c r="AN18" s="609">
        <f>SUM('J(-3)'!AN18,'J(-2)'!AN18,'J(-1)'!AN18,Jour1!AN18,Jour2!AN18,Jour3!AN18,Jour4!AN18)</f>
        <v>0</v>
      </c>
      <c r="AO18" s="617">
        <f>SUM('J(-3)'!AO18,'J(-2)'!AO18,'J(-1)'!AO18,Jour1!AO18,Jour2!AO18,Jour3!AO18,Jour4!AO18)</f>
        <v>0</v>
      </c>
      <c r="AP18" s="611">
        <f>SUM('J(-3)'!AP18,'J(-2)'!AP18,'J(-1)'!AP18,Jour1!AP18,Jour2!AP18,Jour3!AP18,Jour4!AP18)</f>
        <v>0</v>
      </c>
      <c r="AQ18" s="611">
        <f>SUM('J(-3)'!AQ18,'J(-2)'!AQ18,'J(-1)'!AQ18,Jour1!AQ18,Jour2!AQ18,Jour3!AQ18,Jour4!AQ18)</f>
        <v>0</v>
      </c>
      <c r="AR18" s="611">
        <f>SUM('J(-3)'!AR18,'J(-2)'!AR18,'J(-1)'!AR18,Jour1!AR18,Jour2!AR18,Jour3!AR18,Jour4!AR18)</f>
        <v>0</v>
      </c>
      <c r="AS18" s="611">
        <f>SUM('J(-3)'!AS18,'J(-2)'!AS18,'J(-1)'!AS18,Jour1!AS18,Jour2!AS18,Jour3!AS18,Jour4!AS18)</f>
        <v>0</v>
      </c>
      <c r="AT18" s="611">
        <f>SUM('J(-3)'!AT18,'J(-2)'!AT18,'J(-1)'!AT18,Jour1!AT18,Jour2!AT18,Jour3!AT18,Jour4!AT18)</f>
        <v>0</v>
      </c>
      <c r="AU18" s="611">
        <f>SUM('J(-3)'!AU18,'J(-2)'!AU18,'J(-1)'!AU18,Jour1!AU18,Jour2!AU18,Jour3!AU18,Jour4!AU18)</f>
        <v>0</v>
      </c>
      <c r="AV18" s="611">
        <f>SUM('J(-3)'!AV18,'J(-2)'!AV18,'J(-1)'!AV18,Jour1!AV18,Jour2!AV18,Jour3!AV18,Jour4!AV18)</f>
        <v>0</v>
      </c>
      <c r="AW18" s="607">
        <f>SUM('J(-3)'!AW18,'J(-2)'!AW18,'J(-1)'!AW18,Jour1!AW18,Jour2!AW18,Jour3!AW18,Jour4!AW18)</f>
        <v>0</v>
      </c>
      <c r="AX18" s="618">
        <f>SUM('J(-3)'!AX18,'J(-2)'!AX18,'J(-1)'!AX18,Jour1!AX18,Jour2!AX18,Jour3!AX18,Jour4!AX18)</f>
        <v>0</v>
      </c>
      <c r="AY18" s="611">
        <f>SUM('J(-3)'!AY18,'J(-2)'!AY18,'J(-1)'!AY18,Jour1!AY18,Jour2!AY18,Jour3!AY18,Jour4!AY18)</f>
        <v>0</v>
      </c>
      <c r="AZ18" s="611">
        <f>SUM('J(-3)'!AZ18,'J(-2)'!AZ18,'J(-1)'!AZ18,Jour1!AZ18,Jour2!AZ18,Jour3!AZ18,Jour4!AZ18)</f>
        <v>0</v>
      </c>
      <c r="BA18" s="611">
        <f>SUM('J(-3)'!BA18,'J(-2)'!BA18,'J(-1)'!BA18,Jour1!BA18,Jour2!BA18,Jour3!BA18,Jour4!BA18)</f>
        <v>0</v>
      </c>
      <c r="BB18" s="611">
        <f>SUM('J(-3)'!BB18,'J(-2)'!BB18,'J(-1)'!BB18,Jour1!BB18,Jour2!BB18,Jour3!BB18,Jour4!BB18)</f>
        <v>0</v>
      </c>
      <c r="BC18" s="611">
        <f>SUM('J(-3)'!BC18,'J(-2)'!BC18,'J(-1)'!BC18,Jour1!BC18,Jour2!BC18,Jour3!BC18,Jour4!BC18)</f>
        <v>0</v>
      </c>
      <c r="BD18" s="611">
        <f>SUM('J(-3)'!BD18,'J(-2)'!BD18,'J(-1)'!BD18,Jour1!BD18,Jour2!BD18,Jour3!BD18,Jour4!BD18)</f>
        <v>0</v>
      </c>
      <c r="BE18" s="611">
        <f>SUM('J(-3)'!BE18,'J(-2)'!BE18,'J(-1)'!BE18,Jour1!BE18,Jour2!BE18,Jour3!BE18,Jour4!BE18)</f>
        <v>0</v>
      </c>
      <c r="BF18" s="611">
        <f>SUM('J(-3)'!BF18,'J(-2)'!BF18,'J(-1)'!BF18,Jour1!BF18,Jour2!BF18,Jour3!BF18,Jour4!BF18)</f>
        <v>0</v>
      </c>
      <c r="BG18" s="611">
        <f>SUM('J(-3)'!BG18,'J(-2)'!BG18,'J(-1)'!BG18,Jour1!BG18,Jour2!BG18,Jour3!BG18,Jour4!BG18)</f>
        <v>0</v>
      </c>
      <c r="BH18" s="611">
        <f>SUM('J(-3)'!BH18,'J(-2)'!BH18,'J(-1)'!BH18,Jour1!BH18,Jour2!BH18,Jour3!BH18,Jour4!BH18)</f>
        <v>0</v>
      </c>
      <c r="BI18" s="609">
        <f>SUM('J(-3)'!BI18,'J(-2)'!BI18,'J(-1)'!BI18,Jour1!BI18,Jour2!BI18,Jour3!BI18,Jour4!BI18)</f>
        <v>0</v>
      </c>
      <c r="BJ18" s="617">
        <f>SUM('J(-3)'!BJ18,'J(-2)'!BJ18,'J(-1)'!BJ18,Jour1!BJ18,Jour2!BJ18,Jour3!BJ18,Jour4!BJ18)</f>
        <v>0</v>
      </c>
      <c r="BK18" s="607">
        <f>SUM('J(-3)'!BK18,'J(-2)'!BK18,'J(-1)'!BK18,Jour1!BK18,Jour2!BK18,Jour3!BK18,Jour4!BK18)</f>
        <v>0</v>
      </c>
      <c r="BL18" s="619" t="str">
        <f t="shared" si="6"/>
        <v/>
      </c>
      <c r="BM18" s="620" t="str">
        <f t="shared" si="7"/>
        <v/>
      </c>
      <c r="BN18" s="620" t="str">
        <f>IFERROR(K18/('Donnees de base'!M18*0.48),"")</f>
        <v/>
      </c>
      <c r="BO18" s="620" t="str">
        <f>IFERROR(L18/('Donnees de base'!M18*0.52),"")</f>
        <v/>
      </c>
      <c r="BP18" s="620" t="str">
        <f>IFERROR(T18/('Donnees de base'!K18*0.48),"")</f>
        <v/>
      </c>
      <c r="BQ18" s="620" t="str">
        <f>IFERROR(U18/('Donnees de base'!K18*0.52),"")</f>
        <v/>
      </c>
      <c r="BR18" s="620" t="str">
        <f>IFERROR(W18/('Donnees de base'!L18*0.48),"")</f>
        <v/>
      </c>
      <c r="BS18" s="620" t="str">
        <f>IFERROR(X18/('Donnees de base'!L18*0.52),"")</f>
        <v/>
      </c>
      <c r="BT18" s="621" t="s">
        <v>309</v>
      </c>
      <c r="BU18" s="621" t="s">
        <v>309</v>
      </c>
      <c r="BV18" s="621" t="s">
        <v>309</v>
      </c>
      <c r="BW18" s="621" t="s">
        <v>309</v>
      </c>
      <c r="BX18" s="621" t="s">
        <v>309</v>
      </c>
      <c r="BY18" s="621" t="s">
        <v>309</v>
      </c>
      <c r="BZ18" s="621" t="s">
        <v>309</v>
      </c>
      <c r="CA18" s="621" t="s">
        <v>309</v>
      </c>
      <c r="CB18" s="621" t="s">
        <v>309</v>
      </c>
      <c r="CC18" s="621" t="s">
        <v>309</v>
      </c>
      <c r="CD18" s="620" t="str">
        <f>IFERROR(AN18/('Donnees de base'!M18*0.48),"")</f>
        <v/>
      </c>
      <c r="CE18" s="621" t="s">
        <v>309</v>
      </c>
      <c r="CF18" s="621" t="s">
        <v>309</v>
      </c>
      <c r="CG18" s="621" t="s">
        <v>309</v>
      </c>
      <c r="CH18" s="662" t="s">
        <v>309</v>
      </c>
      <c r="CI18" s="562"/>
      <c r="CJ18" s="563" t="str">
        <f>IF('Donnees de base'!C18="","",'Donnees de base'!C18)</f>
        <v>DATA</v>
      </c>
      <c r="CK18" s="563" t="str">
        <f>IF('Donnees de base'!D18="","",'Donnees de base'!D18)</f>
        <v/>
      </c>
      <c r="CL18" s="552">
        <f>IF('Donnees de base'!G18="","",'Donnees de base'!G18*3)</f>
        <v>0</v>
      </c>
      <c r="CM18" s="615">
        <f>SUM(Jour1!CM18,Jour2!CM18,Jour3!CM18)</f>
        <v>0</v>
      </c>
      <c r="CN18" s="623" t="s">
        <v>309</v>
      </c>
      <c r="CO18" s="565">
        <f>IF('Donnees de base'!K18="","",'Donnees de base'!K18)</f>
        <v>0</v>
      </c>
      <c r="CP18" s="624">
        <f>SUM('J(-3)'!CP18,'J(-2)'!CP18,'J(-1)'!CP18,Jour1!CP18,Jour2!CP18,Jour3!CP18,Jour4!CP18)</f>
        <v>0</v>
      </c>
      <c r="CQ18" s="615">
        <f>SUM('J(-3)'!CQ18,'J(-2)'!CQ18,'J(-1)'!CQ18,Jour1!CQ18,Jour2!CQ18,Jour3!CQ18,Jour4!CQ18)</f>
        <v>0</v>
      </c>
      <c r="CR18" s="615">
        <f>SUM('J(-3)'!CR18,'J(-2)'!CR18,'J(-1)'!CR18,Jour1!CR18,Jour2!CR18,Jour3!CR18,Jour4!CR18)</f>
        <v>0</v>
      </c>
      <c r="CS18" s="625">
        <f>SUM('J(-3)'!CS18,'J(-2)'!CS18,'J(-1)'!CS18,Jour1!CS18,Jour2!CS18,Jour3!CS18,Jour4!CS18)</f>
        <v>0</v>
      </c>
      <c r="CT18" s="626">
        <f t="shared" si="8"/>
        <v>0</v>
      </c>
      <c r="CU18" s="613">
        <f t="shared" si="9"/>
        <v>0</v>
      </c>
      <c r="CV18" s="627">
        <f t="shared" si="10"/>
        <v>0</v>
      </c>
      <c r="CW18" s="624">
        <f>SUM(Jour1!CW18,Jour2!CW18,Jour3!CW18,Jour4!CW18)</f>
        <v>0</v>
      </c>
      <c r="CX18" s="615">
        <f>SUM(Jour1!CX18,Jour2!CX18,Jour3!CX18,Jour4!CX18)</f>
        <v>0</v>
      </c>
      <c r="CY18" s="615">
        <f>SUM(Jour1!CY18,Jour2!CY18,Jour3!CY18,Jour4!CY18)</f>
        <v>0</v>
      </c>
      <c r="CZ18" s="650">
        <f>SUM(Jour1!CZ18,Jour2!CZ18,Jour3!CZ18,Jour4!CZ18)</f>
        <v>0</v>
      </c>
      <c r="DA18" s="626">
        <f t="shared" si="11"/>
        <v>0</v>
      </c>
      <c r="DB18" s="613">
        <f t="shared" si="12"/>
        <v>0</v>
      </c>
      <c r="DC18" s="627">
        <f t="shared" si="13"/>
        <v>0</v>
      </c>
      <c r="DD18" s="614">
        <f>SUM(Jour1!DD18,Jour2!DD18,Jour3!DD18,Jour4!DD18)</f>
        <v>0</v>
      </c>
      <c r="DE18" s="615">
        <f>SUM(Jour1!DE18,Jour2!DE18,Jour3!DE18,Jour4!DE18)</f>
        <v>0</v>
      </c>
      <c r="DF18" s="615">
        <f>SUM(Jour1!DF18,Jour2!DF18,Jour3!DF18,Jour4!DF18)</f>
        <v>0</v>
      </c>
      <c r="DG18" s="616">
        <f>SUM(Jour1!DG18,Jour2!DG18,Jour3!DG18,Jour4!DG18)</f>
        <v>0</v>
      </c>
      <c r="DH18" s="626">
        <f t="shared" si="14"/>
        <v>0</v>
      </c>
      <c r="DI18" s="613">
        <f t="shared" si="15"/>
        <v>0</v>
      </c>
      <c r="DJ18" s="627">
        <f t="shared" si="16"/>
        <v>0</v>
      </c>
      <c r="DK18" s="624">
        <f>SUM(Jour1!DK18,Jour2!DK18,Jour3!DK18,Jour4!DK18)</f>
        <v>0</v>
      </c>
      <c r="DL18" s="615">
        <f>SUM(Jour1!DL18,Jour2!DL18,Jour3!DL18,Jour4!DL18)</f>
        <v>0</v>
      </c>
      <c r="DM18" s="615">
        <f>SUM(Jour1!DM18,Jour2!DM18,Jour3!DM18,Jour4!DM18)</f>
        <v>0</v>
      </c>
      <c r="DN18" s="650">
        <f>SUM(Jour1!DN18,Jour2!DN18,Jour3!DN18,Jour4!DN18)</f>
        <v>0</v>
      </c>
      <c r="DO18" s="567">
        <f t="shared" si="17"/>
        <v>0</v>
      </c>
      <c r="DP18" s="552">
        <f t="shared" si="18"/>
        <v>0</v>
      </c>
      <c r="DQ18" s="568">
        <f t="shared" si="19"/>
        <v>0</v>
      </c>
      <c r="DR18" s="631">
        <f t="shared" ref="DR18:DS18" si="96">SUM(CT18,DH18)</f>
        <v>0</v>
      </c>
      <c r="DS18" s="632">
        <f t="shared" si="96"/>
        <v>0</v>
      </c>
      <c r="DT18" s="633">
        <f t="shared" si="21"/>
        <v>0</v>
      </c>
      <c r="DU18" s="634">
        <f t="shared" ref="DU18:DV18" si="97">SUM(DA18,DO18)</f>
        <v>0</v>
      </c>
      <c r="DV18" s="632">
        <f t="shared" si="97"/>
        <v>0</v>
      </c>
      <c r="DW18" s="635">
        <f t="shared" si="23"/>
        <v>0</v>
      </c>
      <c r="DX18" s="636">
        <f t="shared" ref="DX18:DY18" si="98">SUM(CP18,CR18,CW18,CY18,DD18,DF18,DK18,DM18)</f>
        <v>0</v>
      </c>
      <c r="DY18" s="573">
        <f t="shared" si="98"/>
        <v>0</v>
      </c>
      <c r="DZ18" s="576">
        <f t="shared" si="25"/>
        <v>0</v>
      </c>
      <c r="EA18" s="659">
        <f>SUM(Jour1!EA18,Jour2!EA18,Jour3!EA18,Jour4!EA18)</f>
        <v>0</v>
      </c>
      <c r="EB18" s="660">
        <f>SUM(Jour1!EB18,Jour2!EB18,Jour3!EB18,Jour4!EB18)</f>
        <v>0</v>
      </c>
      <c r="EC18" s="661">
        <f>SUM(Jour1!EC18,Jour2!EC18,Jour3!EC18,Jour4!EC18)</f>
        <v>0</v>
      </c>
      <c r="ED18" s="658">
        <f>SUM(Jour1!ED18,Jour2!ED18,Jour3!ED18,Jour4!ED18)</f>
        <v>0</v>
      </c>
      <c r="EE18" s="641">
        <f t="shared" si="26"/>
        <v>0</v>
      </c>
      <c r="EF18" s="642">
        <f>SUM(Jour1!EF18,Jour2!EF18,Jour3!EF18)</f>
        <v>0</v>
      </c>
      <c r="EG18" s="643" t="str">
        <f>IFERROR(EF18/('Donnees de base'!E18*3),"")</f>
        <v/>
      </c>
      <c r="EH18" s="644">
        <f>SUM(Jour1!EH18,Jour2!EH18,Jour3!EH18)</f>
        <v>0</v>
      </c>
      <c r="EI18" s="645" t="str">
        <f>IFERROR(EH18/('Donnees de base'!F18*3),"")</f>
        <v/>
      </c>
      <c r="EJ18" s="586">
        <f t="shared" si="27"/>
        <v>0</v>
      </c>
      <c r="EK18" s="587" t="str">
        <f>IFERROR(EJ18/('Donnees de base'!G18*3),"")</f>
        <v/>
      </c>
      <c r="EL18" s="646" t="str">
        <f>IFERROR(DZ18/'Donnees de base'!K18,"")</f>
        <v/>
      </c>
      <c r="EM18" s="647" t="str">
        <f>IFERROR(DZ18/'Donnees de base'!P18,"")</f>
        <v/>
      </c>
      <c r="EN18" s="648" t="str">
        <f>IFERROR(DZ18/'Donnees de base'!T18,"")</f>
        <v/>
      </c>
      <c r="EO18" s="649" t="str">
        <f>IFERROR(EE18/'Donnees de base'!L18,"")</f>
        <v/>
      </c>
      <c r="EP18" s="592" t="str">
        <f>IFERROR(EJ18/('Donnees de base'!K18+'Donnees de base'!L18),"")</f>
        <v/>
      </c>
      <c r="EQ18" s="593">
        <f>SUM(Jour1!EQ18,Jour2!EQ18,Jour3!EQ18,Jour4!EQ18)</f>
        <v>0</v>
      </c>
      <c r="ER18" s="594"/>
      <c r="ES18" s="595">
        <f t="shared" si="28"/>
        <v>0</v>
      </c>
      <c r="ET18" s="550">
        <f>SUM(Jour1!ET18,Jour2!ET18,Jour3!ET18,Jour4!ET18)</f>
        <v>0</v>
      </c>
      <c r="EU18" s="550">
        <f>SUM(Jour1!EU18,Jour2!EU18,Jour3!EU18,Jour4!EU18)</f>
        <v>0</v>
      </c>
      <c r="EV18" s="596" t="str">
        <f>IFERROR((((ET18+EU18)*'Donnees de base'!$X$49)-(DZ18+EE18))/((ET18+EU18)*'Donnees de base'!$X$49),"")</f>
        <v/>
      </c>
      <c r="EW18" s="597">
        <f>IFERROR(('Donnees de base'!V18)-(ET18+EU18),"")</f>
        <v>0</v>
      </c>
      <c r="EX18" s="614">
        <f>SUM(Jour1!EX18,Jour2!EX18,Jour3!EX18,Jour4!EX18)</f>
        <v>0</v>
      </c>
      <c r="EY18" s="615">
        <f>SUM(Jour1!EY18,Jour2!EY18,Jour3!EY18,Jour4!EY18)</f>
        <v>0</v>
      </c>
      <c r="EZ18" s="615">
        <f>SUM(Jour1!EZ18,Jour2!EZ18,Jour3!EZ18,Jour4!EZ18)</f>
        <v>0</v>
      </c>
      <c r="FA18" s="616">
        <f>SUM(Jour1!FA18,Jour2!FA18,Jour3!FA18,Jour4!FA18)</f>
        <v>0</v>
      </c>
      <c r="FB18" s="624">
        <f>SUM(Jour1!FB18,Jour2!FB18,Jour3!FB18,Jour4!FB18)</f>
        <v>0</v>
      </c>
      <c r="FC18" s="615">
        <f>SUM(Jour1!FC18,Jour2!FC18,Jour3!FC18,Jour4!FC18)</f>
        <v>0</v>
      </c>
      <c r="FD18" s="650">
        <f>SUM(Jour1!FD18,Jour2!FD18,Jour3!FD18,Jour4!FD18)</f>
        <v>0</v>
      </c>
      <c r="FE18" s="618">
        <f>SUM(Jour1!FE18,Jour2!FE18,Jour3!FE18,Jour4!FE18)</f>
        <v>0</v>
      </c>
      <c r="FF18" s="651" t="str">
        <f>IFERROR(FE18/'Donnees de base'!AC18,"")</f>
        <v/>
      </c>
      <c r="FG18" s="611">
        <f>SUM(Jour1!FG18,Jour2!FG18,Jour3!FG18,Jour4!FG18)</f>
        <v>0</v>
      </c>
      <c r="FH18" s="651" t="str">
        <f>IFERROR(FG18/'Donnees de base'!AD18,"")</f>
        <v/>
      </c>
      <c r="FI18" s="611">
        <f>SUM(Jour1!FI18,Jour2!FI18,Jour3!FI18,Jour4!FI18)</f>
        <v>0</v>
      </c>
      <c r="FJ18" s="651" t="str">
        <f>IFERROR(FI18/'Donnees de base'!AE18,"")</f>
        <v/>
      </c>
      <c r="FK18" s="611">
        <f>SUM(Jour1!FK18,Jour2!FK18,Jour3!FK18,Jour4!FK18)</f>
        <v>0</v>
      </c>
      <c r="FL18" s="651" t="str">
        <f>IFERROR(FK18/'Donnees de base'!AF18,"")</f>
        <v/>
      </c>
      <c r="FM18" s="611">
        <f>SUM(Jour1!FM18,Jour2!FM18,Jour3!FM18,Jour4!FM18)</f>
        <v>0</v>
      </c>
      <c r="FN18" s="651" t="str">
        <f>IFERROR(FM18/'Donnees de base'!AG18,"")</f>
        <v/>
      </c>
      <c r="FO18" s="652">
        <f t="shared" si="29"/>
        <v>0</v>
      </c>
      <c r="FP18" s="611">
        <f>SUM(Jour1!FP18,Jour2!FP18,Jour3!FP18,Jour4!FP18)</f>
        <v>0</v>
      </c>
      <c r="FQ18" s="651" t="str">
        <f>IFERROR(FP18/'Donnees de base'!AH18,"")</f>
        <v/>
      </c>
      <c r="FR18" s="611">
        <f>SUM(Jour1!FR18,Jour2!FR18,Jour3!FR18,Jour4!FR18)</f>
        <v>0</v>
      </c>
      <c r="FS18" s="651" t="str">
        <f>IFERROR(FR18/'Donnees de base'!AI18,"")</f>
        <v/>
      </c>
      <c r="FT18" s="611">
        <f>SUM(Jour1!FT18,Jour2!FT18,Jour3!FT18,Jour4!FT18)</f>
        <v>0</v>
      </c>
      <c r="FU18" s="651" t="str">
        <f>IFERROR(FT18/'Donnees de base'!AJ18,"")</f>
        <v/>
      </c>
      <c r="FV18" s="652">
        <f t="shared" si="30"/>
        <v>0</v>
      </c>
      <c r="FW18" s="611">
        <f>SUM(Jour1!FW18,Jour2!FW18,Jour3!FW18,Jour4!FW18)</f>
        <v>0</v>
      </c>
      <c r="FX18" s="651" t="str">
        <f>IFERROR(FW18/'Donnees de base'!AK18,"")</f>
        <v/>
      </c>
      <c r="FY18" s="611">
        <f>SUM(Jour1!FY18,Jour2!FY18,Jour3!FY18,Jour4!FY18)</f>
        <v>0</v>
      </c>
      <c r="FZ18" s="651" t="str">
        <f>IFERROR(FY18/'Donnees de base'!AL18,"")</f>
        <v/>
      </c>
      <c r="GA18" s="611">
        <f>SUM(Jour1!GA18,Jour2!GA18,Jour3!GA18,Jour4!GA18)</f>
        <v>0</v>
      </c>
      <c r="GB18" s="651" t="str">
        <f>IFERROR(GA18/'Donnees de base'!AM18,"")</f>
        <v/>
      </c>
      <c r="GC18" s="652">
        <f t="shared" si="31"/>
        <v>0</v>
      </c>
      <c r="GD18" s="611">
        <f>SUM(Jour1!GD18,Jour2!GD18,Jour3!GD18,Jour4!GD18)</f>
        <v>0</v>
      </c>
      <c r="GE18" s="653" t="str">
        <f>IFERROR(GD18/'Donnees de base'!AN18,"")</f>
        <v/>
      </c>
      <c r="GF18" s="611">
        <f>SUM(Jour1!GF18,Jour2!GF18,Jour3!GF18,Jour4!GF18)</f>
        <v>0</v>
      </c>
      <c r="GG18" s="653" t="str">
        <f>IFERROR(GF18/'Donnees de base'!AO18,"")</f>
        <v/>
      </c>
      <c r="GH18" s="611">
        <f>SUM(Jour1!GH18,Jour2!GH18,Jour3!GH18,Jour4!GH18)</f>
        <v>0</v>
      </c>
      <c r="GI18" s="651" t="str">
        <f>IFERROR(GH18/'Donnees de base'!AP18,"")</f>
        <v/>
      </c>
      <c r="GJ18" s="611">
        <f>SUM(Jour1!GJ18,Jour2!GJ18,Jour3!GJ18,Jour4!GJ18)</f>
        <v>0</v>
      </c>
      <c r="GK18" s="654" t="str">
        <f>IFERROR(GJ18/'Donnees de base'!AQ18,"")</f>
        <v/>
      </c>
      <c r="GL18" s="655">
        <f t="shared" si="32"/>
        <v>0</v>
      </c>
      <c r="GM18" s="617">
        <f>SUM(Jour1!GM18,Jour2!GM18,Jour3!GM18,Jour4!GM18)</f>
        <v>0</v>
      </c>
      <c r="GN18" s="653" t="str">
        <f>IFERROR(GM18/'Donnees de base'!AS18,"")</f>
        <v/>
      </c>
      <c r="GO18" s="611">
        <f>SUM(Jour1!GO18,Jour2!GO18,Jour3!GO18,Jour4!GO18)</f>
        <v>0</v>
      </c>
      <c r="GP18" s="653" t="str">
        <f>IFERROR(GO18/'Donnees de base'!AT18,"")</f>
        <v/>
      </c>
      <c r="GQ18" s="611">
        <f>SUM(Jour1!GQ18,Jour2!GQ18,Jour3!GQ18,Jour4!GQ18)</f>
        <v>0</v>
      </c>
      <c r="GR18" s="653" t="str">
        <f>IFERROR(GQ18/'Donnees de base'!AU18,"")</f>
        <v/>
      </c>
      <c r="GS18" s="611">
        <f>SUM(Jour1!GS18,Jour2!GS18,Jour3!GS18,Jour4!GS18)</f>
        <v>0</v>
      </c>
      <c r="GT18" s="653" t="str">
        <f>IFERROR(GS18/'Donnees de base'!AV18,"")</f>
        <v/>
      </c>
      <c r="GU18" s="611">
        <f>SUM(Jour1!GU18,Jour2!GU18,Jour3!GU18,Jour4!GU18)</f>
        <v>0</v>
      </c>
      <c r="GV18" s="653" t="str">
        <f>IFERROR(GU18/'Donnees de base'!AW18,"")</f>
        <v/>
      </c>
      <c r="GW18" s="652">
        <f t="shared" si="33"/>
        <v>0</v>
      </c>
      <c r="GX18" s="611">
        <f>SUM(Jour1!GX18,Jour2!GX18,Jour3!GX18,Jour4!GX18)</f>
        <v>0</v>
      </c>
      <c r="GY18" s="653" t="str">
        <f>IFERROR(GX18/'Donnees de base'!AX18,"")</f>
        <v/>
      </c>
      <c r="GZ18" s="611">
        <f>SUM(Jour1!GZ18,Jour2!GZ18,Jour3!GZ18,Jour4!GZ18)</f>
        <v>0</v>
      </c>
      <c r="HA18" s="653" t="str">
        <f>IFERROR(GZ18/'Donnees de base'!AY18,"")</f>
        <v/>
      </c>
      <c r="HB18" s="611">
        <f>SUM(Jour1!HB18,Jour2!HB18,Jour3!HB18,Jour4!HB18)</f>
        <v>0</v>
      </c>
      <c r="HC18" s="653" t="str">
        <f>IFERROR(HB18/'Donnees de base'!AZ18,"")</f>
        <v/>
      </c>
      <c r="HD18" s="652">
        <f t="shared" si="34"/>
        <v>0</v>
      </c>
      <c r="HE18" s="611">
        <f>SUM(Jour1!HE18,Jour2!HE18,Jour3!HE18,Jour4!HE18)</f>
        <v>0</v>
      </c>
      <c r="HF18" s="653" t="str">
        <f>IFERROR(HE18/'Donnees de base'!BA18,"")</f>
        <v/>
      </c>
      <c r="HG18" s="611">
        <f>SUM(Jour1!HG18,Jour2!HG18,Jour3!HG18,Jour4!HG18)</f>
        <v>0</v>
      </c>
      <c r="HH18" s="653" t="str">
        <f>IFERROR(HG18/'Donnees de base'!BB18,"")</f>
        <v/>
      </c>
      <c r="HI18" s="611">
        <f>SUM(Jour1!HI18,Jour2!HI18,Jour3!HI18,Jour4!HI18)</f>
        <v>0</v>
      </c>
      <c r="HJ18" s="653" t="str">
        <f>IFERROR(HI18/'Donnees de base'!BC18,"")</f>
        <v/>
      </c>
      <c r="HK18" s="652">
        <f t="shared" si="35"/>
        <v>0</v>
      </c>
      <c r="HL18" s="611">
        <f>SUM(Jour1!HL18,Jour2!HL18,Jour3!HL18,Jour4!HL18)</f>
        <v>0</v>
      </c>
      <c r="HM18" s="653" t="str">
        <f>IFERROR(HL18/'Donnees de base'!BD18,"")</f>
        <v/>
      </c>
      <c r="HN18" s="611">
        <f>SUM(Jour1!HN18,Jour2!HN18,Jour3!HN18,Jour4!HN18)</f>
        <v>0</v>
      </c>
      <c r="HO18" s="653" t="str">
        <f>IFERROR(HN18/'Donnees de base'!BE18,"")</f>
        <v/>
      </c>
      <c r="HP18" s="611">
        <f>SUM(Jour1!HP18,Jour2!HP18,Jour3!HP18,Jour4!HP18)</f>
        <v>0</v>
      </c>
      <c r="HQ18" s="653" t="str">
        <f>IFERROR(HP18/'Donnees de base'!BF18,"")</f>
        <v/>
      </c>
      <c r="HR18" s="611">
        <f>SUM(Jour1!HR18,Jour2!HR18,Jour3!HR18,Jour4!HR18)</f>
        <v>0</v>
      </c>
      <c r="HS18" s="656" t="str">
        <f>IFERROR(HR18/'Donnees de base'!BG18,"")</f>
        <v/>
      </c>
      <c r="HT18" s="655">
        <f t="shared" si="36"/>
        <v>0</v>
      </c>
      <c r="HU18" s="617">
        <f>SUM(Jour1!HU18,Jour2!HU18,Jour3!HU18,Jour4!HU18)</f>
        <v>0</v>
      </c>
      <c r="HV18" s="653" t="str">
        <f>IFERROR(HU18/'Donnees de base'!BI18,"")</f>
        <v/>
      </c>
      <c r="HW18" s="611">
        <f>SUM(Jour1!HW18,Jour2!HW18,Jour3!HW18,Jour4!HW18)</f>
        <v>0</v>
      </c>
      <c r="HX18" s="653" t="str">
        <f>IFERROR(HW18/'Donnees de base'!BJ18,"")</f>
        <v/>
      </c>
      <c r="HY18" s="611">
        <f>SUM(Jour1!HY18,Jour2!HY18,Jour3!HY18,Jour4!HY18)</f>
        <v>0</v>
      </c>
      <c r="HZ18" s="653" t="str">
        <f>IFERROR(HY18/'Donnees de base'!BK18,"")</f>
        <v/>
      </c>
      <c r="IA18" s="611">
        <f>SUM(Jour1!IA18,Jour2!IA18,Jour3!IA18,Jour4!IA18)</f>
        <v>0</v>
      </c>
      <c r="IB18" s="653" t="str">
        <f>IFERROR(IA18/'Donnees de base'!BL18,"")</f>
        <v/>
      </c>
      <c r="IC18" s="611">
        <f>SUM(Jour1!IC18,Jour2!IC18,Jour3!IC18,Jour4!IC18)</f>
        <v>0</v>
      </c>
      <c r="ID18" s="653" t="str">
        <f>IFERROR(IC18/'Donnees de base'!BM18,"")</f>
        <v/>
      </c>
      <c r="IE18" s="652">
        <f t="shared" si="37"/>
        <v>0</v>
      </c>
      <c r="IF18" s="611">
        <f>SUM(Jour1!IF18,Jour2!IF18,Jour3!IF18,Jour4!IF18)</f>
        <v>0</v>
      </c>
      <c r="IG18" s="653" t="str">
        <f>IFERROR(IF18/'Donnees de base'!BN18,"")</f>
        <v/>
      </c>
      <c r="IH18" s="611">
        <f>SUM(Jour1!IH18,Jour2!IH18,Jour3!IH18,Jour4!IH18)</f>
        <v>0</v>
      </c>
      <c r="II18" s="653" t="str">
        <f>IFERROR(IH18/'Donnees de base'!BO18,"")</f>
        <v/>
      </c>
      <c r="IJ18" s="611">
        <f>SUM(Jour1!IJ18,Jour2!IJ18,Jour3!IJ18,Jour4!IJ18)</f>
        <v>0</v>
      </c>
      <c r="IK18" s="653" t="str">
        <f>IFERROR(IJ18/'Donnees de base'!BP18,"")</f>
        <v/>
      </c>
      <c r="IL18" s="652">
        <f t="shared" si="38"/>
        <v>0</v>
      </c>
      <c r="IM18" s="611">
        <f>SUM(Jour1!IM18,Jour2!IM18,Jour3!IM18,Jour4!IM18)</f>
        <v>0</v>
      </c>
      <c r="IN18" s="653" t="str">
        <f>IFERROR(IM18/'Donnees de base'!BQ18,"")</f>
        <v/>
      </c>
      <c r="IO18" s="611">
        <f>SUM(Jour1!IO18,Jour2!IO18,Jour3!IO18,Jour4!IO18)</f>
        <v>0</v>
      </c>
      <c r="IP18" s="653" t="str">
        <f>IFERROR(IO18/'Donnees de base'!BR18,"")</f>
        <v/>
      </c>
      <c r="IQ18" s="611">
        <f>SUM(Jour1!IQ18,Jour2!IQ18,Jour3!IQ18,Jour4!IQ18)</f>
        <v>0</v>
      </c>
      <c r="IR18" s="653" t="str">
        <f>IFERROR(IQ18/'Donnees de base'!BS18,"")</f>
        <v/>
      </c>
      <c r="IS18" s="652">
        <f t="shared" si="39"/>
        <v>0</v>
      </c>
      <c r="IT18" s="611">
        <f>SUM(Jour1!IT18,Jour2!IT18,Jour3!IT18,Jour4!IT18)</f>
        <v>0</v>
      </c>
      <c r="IU18" s="653" t="str">
        <f>IFERROR(IT18/'Donnees de base'!BT18,"")</f>
        <v/>
      </c>
      <c r="IV18" s="611">
        <f>SUM(Jour1!IV18,Jour2!IV18,Jour3!IV18,Jour4!IV18)</f>
        <v>0</v>
      </c>
      <c r="IW18" s="653" t="str">
        <f>IFERROR(IV18/'Donnees de base'!BU18,"")</f>
        <v/>
      </c>
      <c r="IX18" s="611">
        <f>SUM(Jour1!IX18,Jour2!IX18,Jour3!IX18,Jour4!IX18)</f>
        <v>0</v>
      </c>
      <c r="IY18" s="653" t="str">
        <f>IFERROR(IX18/'Donnees de base'!BV18,"")</f>
        <v/>
      </c>
      <c r="IZ18" s="611">
        <f>SUM(Jour1!IZ18,Jour2!IZ18,Jour3!IZ18,Jour4!IZ18)</f>
        <v>0</v>
      </c>
      <c r="JA18" s="656" t="str">
        <f>IFERROR(IZ18/'Donnees de base'!BW18,"")</f>
        <v/>
      </c>
      <c r="JB18" s="655">
        <f t="shared" si="40"/>
        <v>0</v>
      </c>
      <c r="JC18" s="617">
        <f>SUM(Jour1!JC18,Jour2!JC18,Jour3!JC18,Jour4!JC18)</f>
        <v>0</v>
      </c>
      <c r="JD18" s="653" t="str">
        <f>IFERROR(JC18/'Donnees de base'!BY18,"")</f>
        <v/>
      </c>
      <c r="JE18" s="611">
        <f>SUM(Jour1!JE18,Jour2!JE18,Jour3!JE18,Jour4!JE18)</f>
        <v>0</v>
      </c>
      <c r="JF18" s="611">
        <f>SUM(Jour1!JF18,Jour2!JF18,Jour3!JF18,Jour4!JF18)</f>
        <v>0</v>
      </c>
      <c r="JG18" s="611">
        <f>SUM(Jour1!JG18,Jour2!JG18,Jour3!JG18,Jour4!JG18)</f>
        <v>0</v>
      </c>
      <c r="JH18" s="611">
        <f>SUM(Jour1!JH18,Jour2!JH18,Jour3!JH18,Jour4!JH18)</f>
        <v>0</v>
      </c>
      <c r="JI18" s="613">
        <f t="shared" si="41"/>
        <v>0</v>
      </c>
      <c r="JJ18" s="656" t="str">
        <f>IFERROR(JI18/('Donnees de base'!CD18-'Donnees de base'!BY18),"")</f>
        <v/>
      </c>
      <c r="JK18" s="655">
        <f t="shared" si="42"/>
        <v>0</v>
      </c>
    </row>
    <row r="19" spans="1:271" ht="15.4">
      <c r="A19" s="542" t="str">
        <f>IF('Donnees de base'!A19="","",'Donnees de base'!A19)</f>
        <v>COUP</v>
      </c>
      <c r="B19" s="543" t="str">
        <f>IF('Donnees de base'!B19="","",'Donnees de base'!B19)</f>
        <v>GPEI</v>
      </c>
      <c r="C19" s="543" t="str">
        <f>IF('Donnees de base'!C19="","",'Donnees de base'!C19)</f>
        <v>DATA</v>
      </c>
      <c r="D19" s="543" t="str">
        <f>IF('Donnees de base'!D19="","",'Donnees de base'!D19)</f>
        <v/>
      </c>
      <c r="E19" s="544" t="str">
        <f>IF('Donnees de base'!H19="","",'Donnees de base'!H19)</f>
        <v/>
      </c>
      <c r="F19" s="606">
        <v>0</v>
      </c>
      <c r="G19" s="607">
        <f>SUM('J(-3)'!G19,'J(-2)'!G19,'J(-1)'!G19,Jour1!G19,Jour2!G19,Jour3!G19,Jour4!G19)</f>
        <v>0</v>
      </c>
      <c r="H19" s="608" t="str">
        <f>IF('Donnees de base'!Y19="","",'Donnees de base'!Y19*5)</f>
        <v/>
      </c>
      <c r="I19" s="609">
        <f>SUM('J(-3)'!I19,'J(-2)'!I19,'J(-1)'!I19,Jour1!I19,Jour2!I19)</f>
        <v>0</v>
      </c>
      <c r="J19" s="610">
        <f t="shared" si="0"/>
        <v>0</v>
      </c>
      <c r="K19" s="611">
        <f>SUM('J(-3)'!K19,'J(-2)'!K19,'J(-1)'!K19,Jour1!K19,Jour2!K19,Jour3!K19,Jour4!K19)</f>
        <v>0</v>
      </c>
      <c r="L19" s="609">
        <f>SUM('J(-3)'!L19,'J(-2)'!L19,'J(-1)'!L19,Jour1!L19,Jour2!L19,Jour3!L19,Jour4!L19)</f>
        <v>0</v>
      </c>
      <c r="M19" s="610">
        <f t="shared" si="1"/>
        <v>0</v>
      </c>
      <c r="N19" s="611">
        <f>SUM('J(-3)'!N19,'J(-2)'!N19,'J(-1)'!N19,Jour1!N19,Jour2!N19,Jour3!N19,Jour4!N19)</f>
        <v>0</v>
      </c>
      <c r="O19" s="611">
        <f>SUM('J(-3)'!O19,'J(-2)'!O19,'J(-1)'!O19,Jour1!O19,Jour2!O19,Jour3!O19,Jour4!O19)</f>
        <v>0</v>
      </c>
      <c r="P19" s="612">
        <f t="shared" si="2"/>
        <v>0</v>
      </c>
      <c r="Q19" s="611">
        <f>SUM('J(-3)'!Q19,'J(-2)'!Q19,'J(-1)'!Q19,Jour1!Q19,Jour2!Q19,Jour3!Q19,Jour4!Q19)</f>
        <v>0</v>
      </c>
      <c r="R19" s="611">
        <f>SUM('J(-3)'!R19,'J(-2)'!R19,'J(-1)'!R19,Jour1!R19,Jour2!R19,Jour3!R19,Jour4!R19)</f>
        <v>0</v>
      </c>
      <c r="S19" s="612">
        <f t="shared" si="3"/>
        <v>0</v>
      </c>
      <c r="T19" s="613">
        <f t="shared" ref="T19:U19" si="99">SUM(N19,Q19)</f>
        <v>0</v>
      </c>
      <c r="U19" s="613">
        <f t="shared" si="99"/>
        <v>0</v>
      </c>
      <c r="V19" s="612">
        <f t="shared" si="5"/>
        <v>0</v>
      </c>
      <c r="W19" s="611">
        <f>SUM('J(-3)'!W19,'J(-2)'!W19,'J(-1)'!W19,Jour1!W19,Jour2!W19,Jour3!W19,Jour4!W19)</f>
        <v>0</v>
      </c>
      <c r="X19" s="607">
        <f>SUM('J(-3)'!X19,'J(-2)'!X19,'J(-1)'!X19,Jour1!X19,Jour2!X19,Jour3!X19,Jour4!X19)</f>
        <v>0</v>
      </c>
      <c r="Y19" s="614">
        <f>SUM('J(-3)'!Y19,'J(-2)'!Y19,'J(-1)'!Y19,Jour1!Y19,Jour2!Y19,Jour3!Y19,Jour4!Y19)</f>
        <v>0</v>
      </c>
      <c r="Z19" s="615">
        <f>SUM('J(-3)'!Z19,'J(-2)'!Z19,'J(-1)'!Z19,Jour1!Z19,Jour2!Z19,Jour3!Z19,Jour4!Z19)</f>
        <v>0</v>
      </c>
      <c r="AA19" s="615">
        <f>SUM('J(-3)'!AA19,'J(-2)'!AA19,'J(-1)'!AA19,Jour1!AA19,Jour2!AA19,Jour3!AA19,Jour4!AA19)</f>
        <v>0</v>
      </c>
      <c r="AB19" s="615">
        <f>SUM('J(-3)'!AB19,'J(-2)'!AB19,'J(-1)'!AB19,Jour1!AB19,Jour2!AB19,Jour3!AB19,Jour4!AB19)</f>
        <v>0</v>
      </c>
      <c r="AC19" s="616">
        <f>SUM('J(-3)'!AC19,'J(-2)'!AC19,'J(-1)'!AC19,Jour1!AC19,Jour2!AC19,Jour3!AC19,Jour4!AC19)</f>
        <v>0</v>
      </c>
      <c r="AD19" s="617">
        <f>SUM('J(-3)'!AD19,'J(-2)'!AD19,'J(-1)'!AD19,Jour1!AD19,Jour2!AD19,Jour3!AD19,Jour4!AD19)</f>
        <v>0</v>
      </c>
      <c r="AE19" s="607">
        <f>SUM('J(-3)'!AE19,'J(-2)'!AE19,'J(-1)'!AE19,Jour1!AE19,Jour2!AE19,Jour3!AE19,Jour4!AE19)</f>
        <v>0</v>
      </c>
      <c r="AF19" s="618">
        <f>SUM('J(-3)'!AF19,'J(-2)'!AF19,'J(-1)'!AF19,Jour1!AF19,Jour2!AF19,Jour3!AF19,Jour4!AF19)</f>
        <v>0</v>
      </c>
      <c r="AG19" s="611">
        <f>SUM('J(-3)'!AG19,'J(-2)'!AG19,'J(-1)'!AG19,Jour1!AG19,Jour2!AG19,Jour3!AG19,Jour4!AG19)</f>
        <v>0</v>
      </c>
      <c r="AH19" s="611">
        <f>SUM('J(-3)'!AH19,'J(-2)'!AH19,'J(-1)'!AH19,Jour1!AH19,Jour2!AH19,Jour3!AH19,Jour4!AH19)</f>
        <v>0</v>
      </c>
      <c r="AI19" s="611">
        <f>SUM('J(-3)'!AI19,'J(-2)'!AI19,'J(-1)'!AI19,Jour1!AI19,Jour2!AI19,Jour3!AI19,Jour4!AI19)</f>
        <v>0</v>
      </c>
      <c r="AJ19" s="611">
        <f>SUM('J(-3)'!AJ19,'J(-2)'!AJ19,'J(-1)'!AJ19,Jour1!AJ19,Jour2!AJ19,Jour3!AJ19,Jour4!AJ19)</f>
        <v>0</v>
      </c>
      <c r="AK19" s="611">
        <f>SUM('J(-3)'!AK19,'J(-2)'!AK19,'J(-1)'!AK19,Jour1!AK19,Jour2!AK19,Jour3!AK19,Jour4!AK19)</f>
        <v>0</v>
      </c>
      <c r="AL19" s="611">
        <f>SUM('J(-3)'!AL19,'J(-2)'!AL19,'J(-1)'!AL19,Jour1!AL19,Jour2!AL19,Jour3!AL19,Jour4!AL19)</f>
        <v>0</v>
      </c>
      <c r="AM19" s="611">
        <f>SUM('J(-3)'!AM19,'J(-2)'!AM19,'J(-1)'!AM19,Jour1!AM19,Jour2!AM19,Jour3!AM19,Jour4!AM19)</f>
        <v>0</v>
      </c>
      <c r="AN19" s="609">
        <f>SUM('J(-3)'!AN19,'J(-2)'!AN19,'J(-1)'!AN19,Jour1!AN19,Jour2!AN19,Jour3!AN19,Jour4!AN19)</f>
        <v>0</v>
      </c>
      <c r="AO19" s="617">
        <f>SUM('J(-3)'!AO19,'J(-2)'!AO19,'J(-1)'!AO19,Jour1!AO19,Jour2!AO19,Jour3!AO19,Jour4!AO19)</f>
        <v>0</v>
      </c>
      <c r="AP19" s="611">
        <f>SUM('J(-3)'!AP19,'J(-2)'!AP19,'J(-1)'!AP19,Jour1!AP19,Jour2!AP19,Jour3!AP19,Jour4!AP19)</f>
        <v>0</v>
      </c>
      <c r="AQ19" s="611">
        <f>SUM('J(-3)'!AQ19,'J(-2)'!AQ19,'J(-1)'!AQ19,Jour1!AQ19,Jour2!AQ19,Jour3!AQ19,Jour4!AQ19)</f>
        <v>0</v>
      </c>
      <c r="AR19" s="611">
        <f>SUM('J(-3)'!AR19,'J(-2)'!AR19,'J(-1)'!AR19,Jour1!AR19,Jour2!AR19,Jour3!AR19,Jour4!AR19)</f>
        <v>0</v>
      </c>
      <c r="AS19" s="611">
        <f>SUM('J(-3)'!AS19,'J(-2)'!AS19,'J(-1)'!AS19,Jour1!AS19,Jour2!AS19,Jour3!AS19,Jour4!AS19)</f>
        <v>0</v>
      </c>
      <c r="AT19" s="611">
        <f>SUM('J(-3)'!AT19,'J(-2)'!AT19,'J(-1)'!AT19,Jour1!AT19,Jour2!AT19,Jour3!AT19,Jour4!AT19)</f>
        <v>0</v>
      </c>
      <c r="AU19" s="611">
        <f>SUM('J(-3)'!AU19,'J(-2)'!AU19,'J(-1)'!AU19,Jour1!AU19,Jour2!AU19,Jour3!AU19,Jour4!AU19)</f>
        <v>0</v>
      </c>
      <c r="AV19" s="611">
        <f>SUM('J(-3)'!AV19,'J(-2)'!AV19,'J(-1)'!AV19,Jour1!AV19,Jour2!AV19,Jour3!AV19,Jour4!AV19)</f>
        <v>0</v>
      </c>
      <c r="AW19" s="607">
        <f>SUM('J(-3)'!AW19,'J(-2)'!AW19,'J(-1)'!AW19,Jour1!AW19,Jour2!AW19,Jour3!AW19,Jour4!AW19)</f>
        <v>0</v>
      </c>
      <c r="AX19" s="618">
        <f>SUM('J(-3)'!AX19,'J(-2)'!AX19,'J(-1)'!AX19,Jour1!AX19,Jour2!AX19,Jour3!AX19,Jour4!AX19)</f>
        <v>0</v>
      </c>
      <c r="AY19" s="611">
        <f>SUM('J(-3)'!AY19,'J(-2)'!AY19,'J(-1)'!AY19,Jour1!AY19,Jour2!AY19,Jour3!AY19,Jour4!AY19)</f>
        <v>0</v>
      </c>
      <c r="AZ19" s="611">
        <f>SUM('J(-3)'!AZ19,'J(-2)'!AZ19,'J(-1)'!AZ19,Jour1!AZ19,Jour2!AZ19,Jour3!AZ19,Jour4!AZ19)</f>
        <v>0</v>
      </c>
      <c r="BA19" s="611">
        <f>SUM('J(-3)'!BA19,'J(-2)'!BA19,'J(-1)'!BA19,Jour1!BA19,Jour2!BA19,Jour3!BA19,Jour4!BA19)</f>
        <v>0</v>
      </c>
      <c r="BB19" s="611">
        <f>SUM('J(-3)'!BB19,'J(-2)'!BB19,'J(-1)'!BB19,Jour1!BB19,Jour2!BB19,Jour3!BB19,Jour4!BB19)</f>
        <v>0</v>
      </c>
      <c r="BC19" s="611">
        <f>SUM('J(-3)'!BC19,'J(-2)'!BC19,'J(-1)'!BC19,Jour1!BC19,Jour2!BC19,Jour3!BC19,Jour4!BC19)</f>
        <v>0</v>
      </c>
      <c r="BD19" s="611">
        <f>SUM('J(-3)'!BD19,'J(-2)'!BD19,'J(-1)'!BD19,Jour1!BD19,Jour2!BD19,Jour3!BD19,Jour4!BD19)</f>
        <v>0</v>
      </c>
      <c r="BE19" s="611">
        <f>SUM('J(-3)'!BE19,'J(-2)'!BE19,'J(-1)'!BE19,Jour1!BE19,Jour2!BE19,Jour3!BE19,Jour4!BE19)</f>
        <v>0</v>
      </c>
      <c r="BF19" s="611">
        <f>SUM('J(-3)'!BF19,'J(-2)'!BF19,'J(-1)'!BF19,Jour1!BF19,Jour2!BF19,Jour3!BF19,Jour4!BF19)</f>
        <v>0</v>
      </c>
      <c r="BG19" s="611">
        <f>SUM('J(-3)'!BG19,'J(-2)'!BG19,'J(-1)'!BG19,Jour1!BG19,Jour2!BG19,Jour3!BG19,Jour4!BG19)</f>
        <v>0</v>
      </c>
      <c r="BH19" s="611">
        <f>SUM('J(-3)'!BH19,'J(-2)'!BH19,'J(-1)'!BH19,Jour1!BH19,Jour2!BH19,Jour3!BH19,Jour4!BH19)</f>
        <v>0</v>
      </c>
      <c r="BI19" s="609">
        <f>SUM('J(-3)'!BI19,'J(-2)'!BI19,'J(-1)'!BI19,Jour1!BI19,Jour2!BI19,Jour3!BI19,Jour4!BI19)</f>
        <v>0</v>
      </c>
      <c r="BJ19" s="617">
        <f>SUM('J(-3)'!BJ19,'J(-2)'!BJ19,'J(-1)'!BJ19,Jour1!BJ19,Jour2!BJ19,Jour3!BJ19,Jour4!BJ19)</f>
        <v>0</v>
      </c>
      <c r="BK19" s="607">
        <f>SUM('J(-3)'!BK19,'J(-2)'!BK19,'J(-1)'!BK19,Jour1!BK19,Jour2!BK19,Jour3!BK19,Jour4!BK19)</f>
        <v>0</v>
      </c>
      <c r="BL19" s="619" t="str">
        <f t="shared" si="6"/>
        <v/>
      </c>
      <c r="BM19" s="620" t="str">
        <f t="shared" si="7"/>
        <v/>
      </c>
      <c r="BN19" s="620" t="str">
        <f>IFERROR(K19/('Donnees de base'!M19*0.48),"")</f>
        <v/>
      </c>
      <c r="BO19" s="620" t="str">
        <f>IFERROR(L19/('Donnees de base'!M19*0.52),"")</f>
        <v/>
      </c>
      <c r="BP19" s="620" t="str">
        <f>IFERROR(T19/('Donnees de base'!K19*0.48),"")</f>
        <v/>
      </c>
      <c r="BQ19" s="620" t="str">
        <f>IFERROR(U19/('Donnees de base'!K19*0.52),"")</f>
        <v/>
      </c>
      <c r="BR19" s="620" t="str">
        <f>IFERROR(W19/('Donnees de base'!L19*0.48),"")</f>
        <v/>
      </c>
      <c r="BS19" s="620" t="str">
        <f>IFERROR(X19/('Donnees de base'!L19*0.52),"")</f>
        <v/>
      </c>
      <c r="BT19" s="621" t="s">
        <v>309</v>
      </c>
      <c r="BU19" s="621" t="s">
        <v>309</v>
      </c>
      <c r="BV19" s="621" t="s">
        <v>309</v>
      </c>
      <c r="BW19" s="621" t="s">
        <v>309</v>
      </c>
      <c r="BX19" s="621" t="s">
        <v>309</v>
      </c>
      <c r="BY19" s="621" t="s">
        <v>309</v>
      </c>
      <c r="BZ19" s="621" t="s">
        <v>309</v>
      </c>
      <c r="CA19" s="621" t="s">
        <v>309</v>
      </c>
      <c r="CB19" s="621" t="s">
        <v>309</v>
      </c>
      <c r="CC19" s="621" t="s">
        <v>309</v>
      </c>
      <c r="CD19" s="620" t="str">
        <f>IFERROR(AN19/('Donnees de base'!M19*0.48),"")</f>
        <v/>
      </c>
      <c r="CE19" s="621" t="s">
        <v>309</v>
      </c>
      <c r="CF19" s="621" t="s">
        <v>309</v>
      </c>
      <c r="CG19" s="621" t="s">
        <v>309</v>
      </c>
      <c r="CH19" s="662" t="s">
        <v>309</v>
      </c>
      <c r="CI19" s="562"/>
      <c r="CJ19" s="563" t="str">
        <f>IF('Donnees de base'!C19="","",'Donnees de base'!C19)</f>
        <v>DATA</v>
      </c>
      <c r="CK19" s="563" t="str">
        <f>IF('Donnees de base'!D19="","",'Donnees de base'!D19)</f>
        <v/>
      </c>
      <c r="CL19" s="552">
        <f>IF('Donnees de base'!G19="","",'Donnees de base'!G19*3)</f>
        <v>0</v>
      </c>
      <c r="CM19" s="615">
        <f>SUM(Jour1!CM19,Jour2!CM19,Jour3!CM19)</f>
        <v>0</v>
      </c>
      <c r="CN19" s="623" t="s">
        <v>309</v>
      </c>
      <c r="CO19" s="565">
        <f>IF('Donnees de base'!K19="","",'Donnees de base'!K19)</f>
        <v>0</v>
      </c>
      <c r="CP19" s="624">
        <f>SUM('J(-3)'!CP19,'J(-2)'!CP19,'J(-1)'!CP19,Jour1!CP19,Jour2!CP19,Jour3!CP19,Jour4!CP19)</f>
        <v>0</v>
      </c>
      <c r="CQ19" s="615">
        <f>SUM('J(-3)'!CQ19,'J(-2)'!CQ19,'J(-1)'!CQ19,Jour1!CQ19,Jour2!CQ19,Jour3!CQ19,Jour4!CQ19)</f>
        <v>0</v>
      </c>
      <c r="CR19" s="615">
        <f>SUM('J(-3)'!CR19,'J(-2)'!CR19,'J(-1)'!CR19,Jour1!CR19,Jour2!CR19,Jour3!CR19,Jour4!CR19)</f>
        <v>0</v>
      </c>
      <c r="CS19" s="625">
        <f>SUM('J(-3)'!CS19,'J(-2)'!CS19,'J(-1)'!CS19,Jour1!CS19,Jour2!CS19,Jour3!CS19,Jour4!CS19)</f>
        <v>0</v>
      </c>
      <c r="CT19" s="626">
        <f t="shared" si="8"/>
        <v>0</v>
      </c>
      <c r="CU19" s="613">
        <f t="shared" si="9"/>
        <v>0</v>
      </c>
      <c r="CV19" s="627">
        <f t="shared" si="10"/>
        <v>0</v>
      </c>
      <c r="CW19" s="624">
        <f>SUM(Jour1!CW19,Jour2!CW19,Jour3!CW19,Jour4!CW19)</f>
        <v>0</v>
      </c>
      <c r="CX19" s="615">
        <f>SUM(Jour1!CX19,Jour2!CX19,Jour3!CX19,Jour4!CX19)</f>
        <v>0</v>
      </c>
      <c r="CY19" s="615">
        <f>SUM(Jour1!CY19,Jour2!CY19,Jour3!CY19,Jour4!CY19)</f>
        <v>0</v>
      </c>
      <c r="CZ19" s="650">
        <f>SUM(Jour1!CZ19,Jour2!CZ19,Jour3!CZ19,Jour4!CZ19)</f>
        <v>0</v>
      </c>
      <c r="DA19" s="626">
        <f t="shared" si="11"/>
        <v>0</v>
      </c>
      <c r="DB19" s="613">
        <f t="shared" si="12"/>
        <v>0</v>
      </c>
      <c r="DC19" s="627">
        <f t="shared" si="13"/>
        <v>0</v>
      </c>
      <c r="DD19" s="614">
        <f>SUM(Jour1!DD19,Jour2!DD19,Jour3!DD19,Jour4!DD19)</f>
        <v>0</v>
      </c>
      <c r="DE19" s="615">
        <f>SUM(Jour1!DE19,Jour2!DE19,Jour3!DE19,Jour4!DE19)</f>
        <v>0</v>
      </c>
      <c r="DF19" s="615">
        <f>SUM(Jour1!DF19,Jour2!DF19,Jour3!DF19,Jour4!DF19)</f>
        <v>0</v>
      </c>
      <c r="DG19" s="616">
        <f>SUM(Jour1!DG19,Jour2!DG19,Jour3!DG19,Jour4!DG19)</f>
        <v>0</v>
      </c>
      <c r="DH19" s="626">
        <f t="shared" si="14"/>
        <v>0</v>
      </c>
      <c r="DI19" s="613">
        <f t="shared" si="15"/>
        <v>0</v>
      </c>
      <c r="DJ19" s="627">
        <f t="shared" si="16"/>
        <v>0</v>
      </c>
      <c r="DK19" s="624">
        <f>SUM(Jour1!DK19,Jour2!DK19,Jour3!DK19,Jour4!DK19)</f>
        <v>0</v>
      </c>
      <c r="DL19" s="615">
        <f>SUM(Jour1!DL19,Jour2!DL19,Jour3!DL19,Jour4!DL19)</f>
        <v>0</v>
      </c>
      <c r="DM19" s="615">
        <f>SUM(Jour1!DM19,Jour2!DM19,Jour3!DM19,Jour4!DM19)</f>
        <v>0</v>
      </c>
      <c r="DN19" s="650">
        <f>SUM(Jour1!DN19,Jour2!DN19,Jour3!DN19,Jour4!DN19)</f>
        <v>0</v>
      </c>
      <c r="DO19" s="567">
        <f t="shared" si="17"/>
        <v>0</v>
      </c>
      <c r="DP19" s="552">
        <f t="shared" si="18"/>
        <v>0</v>
      </c>
      <c r="DQ19" s="568">
        <f t="shared" si="19"/>
        <v>0</v>
      </c>
      <c r="DR19" s="631">
        <f t="shared" ref="DR19:DS19" si="100">SUM(CT19,DH19)</f>
        <v>0</v>
      </c>
      <c r="DS19" s="632">
        <f t="shared" si="100"/>
        <v>0</v>
      </c>
      <c r="DT19" s="633">
        <f t="shared" si="21"/>
        <v>0</v>
      </c>
      <c r="DU19" s="634">
        <f t="shared" ref="DU19:DV19" si="101">SUM(DA19,DO19)</f>
        <v>0</v>
      </c>
      <c r="DV19" s="632">
        <f t="shared" si="101"/>
        <v>0</v>
      </c>
      <c r="DW19" s="635">
        <f t="shared" si="23"/>
        <v>0</v>
      </c>
      <c r="DX19" s="636">
        <f t="shared" ref="DX19:DY19" si="102">SUM(CP19,CR19,CW19,CY19,DD19,DF19,DK19,DM19)</f>
        <v>0</v>
      </c>
      <c r="DY19" s="573">
        <f t="shared" si="102"/>
        <v>0</v>
      </c>
      <c r="DZ19" s="576">
        <f t="shared" si="25"/>
        <v>0</v>
      </c>
      <c r="EA19" s="659">
        <f>SUM(Jour1!EA19,Jour2!EA19,Jour3!EA19,Jour4!EA19)</f>
        <v>0</v>
      </c>
      <c r="EB19" s="660">
        <f>SUM(Jour1!EB19,Jour2!EB19,Jour3!EB19,Jour4!EB19)</f>
        <v>0</v>
      </c>
      <c r="EC19" s="661">
        <f>SUM(Jour1!EC19,Jour2!EC19,Jour3!EC19,Jour4!EC19)</f>
        <v>0</v>
      </c>
      <c r="ED19" s="658">
        <f>SUM(Jour1!ED19,Jour2!ED19,Jour3!ED19,Jour4!ED19)</f>
        <v>0</v>
      </c>
      <c r="EE19" s="641">
        <f t="shared" si="26"/>
        <v>0</v>
      </c>
      <c r="EF19" s="642">
        <f>SUM(Jour1!EF19,Jour2!EF19,Jour3!EF19)</f>
        <v>0</v>
      </c>
      <c r="EG19" s="643" t="str">
        <f>IFERROR(EF19/('Donnees de base'!E19*3),"")</f>
        <v/>
      </c>
      <c r="EH19" s="644">
        <f>SUM(Jour1!EH19,Jour2!EH19,Jour3!EH19)</f>
        <v>0</v>
      </c>
      <c r="EI19" s="645" t="str">
        <f>IFERROR(EH19/('Donnees de base'!F19*3),"")</f>
        <v/>
      </c>
      <c r="EJ19" s="586">
        <f t="shared" si="27"/>
        <v>0</v>
      </c>
      <c r="EK19" s="587" t="str">
        <f>IFERROR(EJ19/('Donnees de base'!G19*3),"")</f>
        <v/>
      </c>
      <c r="EL19" s="646" t="str">
        <f>IFERROR(DZ19/'Donnees de base'!K19,"")</f>
        <v/>
      </c>
      <c r="EM19" s="647" t="str">
        <f>IFERROR(DZ19/'Donnees de base'!P19,"")</f>
        <v/>
      </c>
      <c r="EN19" s="648" t="str">
        <f>IFERROR(DZ19/'Donnees de base'!T19,"")</f>
        <v/>
      </c>
      <c r="EO19" s="649" t="str">
        <f>IFERROR(EE19/'Donnees de base'!L19,"")</f>
        <v/>
      </c>
      <c r="EP19" s="592" t="str">
        <f>IFERROR(EJ19/('Donnees de base'!K19+'Donnees de base'!L19),"")</f>
        <v/>
      </c>
      <c r="EQ19" s="593">
        <f>SUM(Jour1!EQ19,Jour2!EQ19,Jour3!EQ19,Jour4!EQ19)</f>
        <v>0</v>
      </c>
      <c r="ER19" s="594"/>
      <c r="ES19" s="595">
        <f t="shared" si="28"/>
        <v>0</v>
      </c>
      <c r="ET19" s="550">
        <f>SUM(Jour1!ET19,Jour2!ET19,Jour3!ET19,Jour4!ET19)</f>
        <v>0</v>
      </c>
      <c r="EU19" s="550">
        <f>SUM(Jour1!EU19,Jour2!EU19,Jour3!EU19,Jour4!EU19)</f>
        <v>0</v>
      </c>
      <c r="EV19" s="596" t="str">
        <f>IFERROR((((ET19+EU19)*'Donnees de base'!$X$49)-(DZ19+EE19))/((ET19+EU19)*'Donnees de base'!$X$49),"")</f>
        <v/>
      </c>
      <c r="EW19" s="597">
        <f>IFERROR(('Donnees de base'!V19)-(ET19+EU19),"")</f>
        <v>0</v>
      </c>
      <c r="EX19" s="614">
        <f>SUM(Jour1!EX19,Jour2!EX19,Jour3!EX19,Jour4!EX19)</f>
        <v>0</v>
      </c>
      <c r="EY19" s="615">
        <f>SUM(Jour1!EY19,Jour2!EY19,Jour3!EY19,Jour4!EY19)</f>
        <v>0</v>
      </c>
      <c r="EZ19" s="615">
        <f>SUM(Jour1!EZ19,Jour2!EZ19,Jour3!EZ19,Jour4!EZ19)</f>
        <v>0</v>
      </c>
      <c r="FA19" s="616">
        <f>SUM(Jour1!FA19,Jour2!FA19,Jour3!FA19,Jour4!FA19)</f>
        <v>0</v>
      </c>
      <c r="FB19" s="624">
        <f>SUM(Jour1!FB19,Jour2!FB19,Jour3!FB19,Jour4!FB19)</f>
        <v>0</v>
      </c>
      <c r="FC19" s="615">
        <f>SUM(Jour1!FC19,Jour2!FC19,Jour3!FC19,Jour4!FC19)</f>
        <v>0</v>
      </c>
      <c r="FD19" s="650">
        <f>SUM(Jour1!FD19,Jour2!FD19,Jour3!FD19,Jour4!FD19)</f>
        <v>0</v>
      </c>
      <c r="FE19" s="618">
        <f>SUM(Jour1!FE19,Jour2!FE19,Jour3!FE19,Jour4!FE19)</f>
        <v>0</v>
      </c>
      <c r="FF19" s="653" t="str">
        <f>IFERROR(FE19/'Donnees de base'!AC19,"")</f>
        <v/>
      </c>
      <c r="FG19" s="611">
        <f>SUM(Jour1!FG19,Jour2!FG19,Jour3!FG19,Jour4!FG19)</f>
        <v>0</v>
      </c>
      <c r="FH19" s="653" t="str">
        <f>IFERROR(FG19/'Donnees de base'!AD19,"")</f>
        <v/>
      </c>
      <c r="FI19" s="611">
        <f>SUM(Jour1!FI19,Jour2!FI19,Jour3!FI19,Jour4!FI19)</f>
        <v>0</v>
      </c>
      <c r="FJ19" s="651" t="str">
        <f>IFERROR(FI19/'Donnees de base'!AE19,"")</f>
        <v/>
      </c>
      <c r="FK19" s="611">
        <f>SUM(Jour1!FK19,Jour2!FK19,Jour3!FK19,Jour4!FK19)</f>
        <v>0</v>
      </c>
      <c r="FL19" s="651" t="str">
        <f>IFERROR(FK19/'Donnees de base'!AF19,"")</f>
        <v/>
      </c>
      <c r="FM19" s="611">
        <f>SUM(Jour1!FM19,Jour2!FM19,Jour3!FM19,Jour4!FM19)</f>
        <v>0</v>
      </c>
      <c r="FN19" s="651" t="str">
        <f>IFERROR(FM19/'Donnees de base'!AG19,"")</f>
        <v/>
      </c>
      <c r="FO19" s="652">
        <f t="shared" si="29"/>
        <v>0</v>
      </c>
      <c r="FP19" s="611">
        <f>SUM(Jour1!FP19,Jour2!FP19,Jour3!FP19,Jour4!FP19)</f>
        <v>0</v>
      </c>
      <c r="FQ19" s="651" t="str">
        <f>IFERROR(FP19/'Donnees de base'!AH19,"")</f>
        <v/>
      </c>
      <c r="FR19" s="611">
        <f>SUM(Jour1!FR19,Jour2!FR19,Jour3!FR19,Jour4!FR19)</f>
        <v>0</v>
      </c>
      <c r="FS19" s="651" t="str">
        <f>IFERROR(FR19/'Donnees de base'!AI19,"")</f>
        <v/>
      </c>
      <c r="FT19" s="611">
        <f>SUM(Jour1!FT19,Jour2!FT19,Jour3!FT19,Jour4!FT19)</f>
        <v>0</v>
      </c>
      <c r="FU19" s="651" t="str">
        <f>IFERROR(FT19/'Donnees de base'!AJ19,"")</f>
        <v/>
      </c>
      <c r="FV19" s="652">
        <f t="shared" si="30"/>
        <v>0</v>
      </c>
      <c r="FW19" s="611">
        <f>SUM(Jour1!FW19,Jour2!FW19,Jour3!FW19,Jour4!FW19)</f>
        <v>0</v>
      </c>
      <c r="FX19" s="651" t="str">
        <f>IFERROR(FW19/'Donnees de base'!AK19,"")</f>
        <v/>
      </c>
      <c r="FY19" s="611">
        <f>SUM(Jour1!FY19,Jour2!FY19,Jour3!FY19,Jour4!FY19)</f>
        <v>0</v>
      </c>
      <c r="FZ19" s="651" t="str">
        <f>IFERROR(FY19/'Donnees de base'!AL19,"")</f>
        <v/>
      </c>
      <c r="GA19" s="611">
        <f>SUM(Jour1!GA19,Jour2!GA19,Jour3!GA19,Jour4!GA19)</f>
        <v>0</v>
      </c>
      <c r="GB19" s="651" t="str">
        <f>IFERROR(GA19/'Donnees de base'!AM19,"")</f>
        <v/>
      </c>
      <c r="GC19" s="652">
        <f t="shared" si="31"/>
        <v>0</v>
      </c>
      <c r="GD19" s="611">
        <f>SUM(Jour1!GD19,Jour2!GD19,Jour3!GD19,Jour4!GD19)</f>
        <v>0</v>
      </c>
      <c r="GE19" s="651" t="str">
        <f>IFERROR(GD19/'Donnees de base'!AN19,"")</f>
        <v/>
      </c>
      <c r="GF19" s="611">
        <f>SUM(Jour1!GF19,Jour2!GF19,Jour3!GF19,Jour4!GF19)</f>
        <v>0</v>
      </c>
      <c r="GG19" s="653" t="str">
        <f>IFERROR(GF19/'Donnees de base'!AO19,"")</f>
        <v/>
      </c>
      <c r="GH19" s="611">
        <f>SUM(Jour1!GH19,Jour2!GH19,Jour3!GH19,Jour4!GH19)</f>
        <v>0</v>
      </c>
      <c r="GI19" s="651" t="str">
        <f>IFERROR(GH19/'Donnees de base'!AP19,"")</f>
        <v/>
      </c>
      <c r="GJ19" s="611">
        <f>SUM(Jour1!GJ19,Jour2!GJ19,Jour3!GJ19,Jour4!GJ19)</f>
        <v>0</v>
      </c>
      <c r="GK19" s="654" t="str">
        <f>IFERROR(GJ19/'Donnees de base'!AQ19,"")</f>
        <v/>
      </c>
      <c r="GL19" s="655">
        <f t="shared" si="32"/>
        <v>0</v>
      </c>
      <c r="GM19" s="617">
        <f>SUM(Jour1!GM19,Jour2!GM19,Jour3!GM19,Jour4!GM19)</f>
        <v>0</v>
      </c>
      <c r="GN19" s="653" t="str">
        <f>IFERROR(GM19/'Donnees de base'!AS19,"")</f>
        <v/>
      </c>
      <c r="GO19" s="611">
        <f>SUM(Jour1!GO19,Jour2!GO19,Jour3!GO19,Jour4!GO19)</f>
        <v>0</v>
      </c>
      <c r="GP19" s="653" t="str">
        <f>IFERROR(GO19/'Donnees de base'!AT19,"")</f>
        <v/>
      </c>
      <c r="GQ19" s="611">
        <f>SUM(Jour1!GQ19,Jour2!GQ19,Jour3!GQ19,Jour4!GQ19)</f>
        <v>0</v>
      </c>
      <c r="GR19" s="653" t="str">
        <f>IFERROR(GQ19/'Donnees de base'!AU19,"")</f>
        <v/>
      </c>
      <c r="GS19" s="611">
        <f>SUM(Jour1!GS19,Jour2!GS19,Jour3!GS19,Jour4!GS19)</f>
        <v>0</v>
      </c>
      <c r="GT19" s="653" t="str">
        <f>IFERROR(GS19/'Donnees de base'!AV19,"")</f>
        <v/>
      </c>
      <c r="GU19" s="611">
        <f>SUM(Jour1!GU19,Jour2!GU19,Jour3!GU19,Jour4!GU19)</f>
        <v>0</v>
      </c>
      <c r="GV19" s="653" t="str">
        <f>IFERROR(GU19/'Donnees de base'!AW19,"")</f>
        <v/>
      </c>
      <c r="GW19" s="652">
        <f t="shared" si="33"/>
        <v>0</v>
      </c>
      <c r="GX19" s="611">
        <f>SUM(Jour1!GX19,Jour2!GX19,Jour3!GX19,Jour4!GX19)</f>
        <v>0</v>
      </c>
      <c r="GY19" s="653" t="str">
        <f>IFERROR(GX19/'Donnees de base'!AX19,"")</f>
        <v/>
      </c>
      <c r="GZ19" s="611">
        <f>SUM(Jour1!GZ19,Jour2!GZ19,Jour3!GZ19,Jour4!GZ19)</f>
        <v>0</v>
      </c>
      <c r="HA19" s="653" t="str">
        <f>IFERROR(GZ19/'Donnees de base'!AY19,"")</f>
        <v/>
      </c>
      <c r="HB19" s="611">
        <f>SUM(Jour1!HB19,Jour2!HB19,Jour3!HB19,Jour4!HB19)</f>
        <v>0</v>
      </c>
      <c r="HC19" s="653" t="str">
        <f>IFERROR(HB19/'Donnees de base'!AZ19,"")</f>
        <v/>
      </c>
      <c r="HD19" s="652">
        <f t="shared" si="34"/>
        <v>0</v>
      </c>
      <c r="HE19" s="611">
        <f>SUM(Jour1!HE19,Jour2!HE19,Jour3!HE19,Jour4!HE19)</f>
        <v>0</v>
      </c>
      <c r="HF19" s="653" t="str">
        <f>IFERROR(HE19/'Donnees de base'!BA19,"")</f>
        <v/>
      </c>
      <c r="HG19" s="611">
        <f>SUM(Jour1!HG19,Jour2!HG19,Jour3!HG19,Jour4!HG19)</f>
        <v>0</v>
      </c>
      <c r="HH19" s="653" t="str">
        <f>IFERROR(HG19/'Donnees de base'!BB19,"")</f>
        <v/>
      </c>
      <c r="HI19" s="611">
        <f>SUM(Jour1!HI19,Jour2!HI19,Jour3!HI19,Jour4!HI19)</f>
        <v>0</v>
      </c>
      <c r="HJ19" s="653" t="str">
        <f>IFERROR(HI19/'Donnees de base'!BC19,"")</f>
        <v/>
      </c>
      <c r="HK19" s="652">
        <f t="shared" si="35"/>
        <v>0</v>
      </c>
      <c r="HL19" s="611">
        <f>SUM(Jour1!HL19,Jour2!HL19,Jour3!HL19,Jour4!HL19)</f>
        <v>0</v>
      </c>
      <c r="HM19" s="653" t="str">
        <f>IFERROR(HL19/'Donnees de base'!BD19,"")</f>
        <v/>
      </c>
      <c r="HN19" s="611">
        <f>SUM(Jour1!HN19,Jour2!HN19,Jour3!HN19,Jour4!HN19)</f>
        <v>0</v>
      </c>
      <c r="HO19" s="653" t="str">
        <f>IFERROR(HN19/'Donnees de base'!BE19,"")</f>
        <v/>
      </c>
      <c r="HP19" s="611">
        <f>SUM(Jour1!HP19,Jour2!HP19,Jour3!HP19,Jour4!HP19)</f>
        <v>0</v>
      </c>
      <c r="HQ19" s="653" t="str">
        <f>IFERROR(HP19/'Donnees de base'!BF19,"")</f>
        <v/>
      </c>
      <c r="HR19" s="611">
        <f>SUM(Jour1!HR19,Jour2!HR19,Jour3!HR19,Jour4!HR19)</f>
        <v>0</v>
      </c>
      <c r="HS19" s="656" t="str">
        <f>IFERROR(HR19/'Donnees de base'!BG19,"")</f>
        <v/>
      </c>
      <c r="HT19" s="655">
        <f t="shared" si="36"/>
        <v>0</v>
      </c>
      <c r="HU19" s="617">
        <f>SUM(Jour1!HU19,Jour2!HU19,Jour3!HU19,Jour4!HU19)</f>
        <v>0</v>
      </c>
      <c r="HV19" s="653" t="str">
        <f>IFERROR(HU19/'Donnees de base'!BI19,"")</f>
        <v/>
      </c>
      <c r="HW19" s="611">
        <f>SUM(Jour1!HW19,Jour2!HW19,Jour3!HW19,Jour4!HW19)</f>
        <v>0</v>
      </c>
      <c r="HX19" s="653" t="str">
        <f>IFERROR(HW19/'Donnees de base'!BJ19,"")</f>
        <v/>
      </c>
      <c r="HY19" s="611">
        <f>SUM(Jour1!HY19,Jour2!HY19,Jour3!HY19,Jour4!HY19)</f>
        <v>0</v>
      </c>
      <c r="HZ19" s="653" t="str">
        <f>IFERROR(HY19/'Donnees de base'!BK19,"")</f>
        <v/>
      </c>
      <c r="IA19" s="611">
        <f>SUM(Jour1!IA19,Jour2!IA19,Jour3!IA19,Jour4!IA19)</f>
        <v>0</v>
      </c>
      <c r="IB19" s="653" t="str">
        <f>IFERROR(IA19/'Donnees de base'!BL19,"")</f>
        <v/>
      </c>
      <c r="IC19" s="611">
        <f>SUM(Jour1!IC19,Jour2!IC19,Jour3!IC19,Jour4!IC19)</f>
        <v>0</v>
      </c>
      <c r="ID19" s="653" t="str">
        <f>IFERROR(IC19/'Donnees de base'!BM19,"")</f>
        <v/>
      </c>
      <c r="IE19" s="652">
        <f t="shared" si="37"/>
        <v>0</v>
      </c>
      <c r="IF19" s="611">
        <f>SUM(Jour1!IF19,Jour2!IF19,Jour3!IF19,Jour4!IF19)</f>
        <v>0</v>
      </c>
      <c r="IG19" s="653" t="str">
        <f>IFERROR(IF19/'Donnees de base'!BN19,"")</f>
        <v/>
      </c>
      <c r="IH19" s="611">
        <f>SUM(Jour1!IH19,Jour2!IH19,Jour3!IH19,Jour4!IH19)</f>
        <v>0</v>
      </c>
      <c r="II19" s="653" t="str">
        <f>IFERROR(IH19/'Donnees de base'!BO19,"")</f>
        <v/>
      </c>
      <c r="IJ19" s="611">
        <f>SUM(Jour1!IJ19,Jour2!IJ19,Jour3!IJ19,Jour4!IJ19)</f>
        <v>0</v>
      </c>
      <c r="IK19" s="653" t="str">
        <f>IFERROR(IJ19/'Donnees de base'!BP19,"")</f>
        <v/>
      </c>
      <c r="IL19" s="652">
        <f t="shared" si="38"/>
        <v>0</v>
      </c>
      <c r="IM19" s="611">
        <f>SUM(Jour1!IM19,Jour2!IM19,Jour3!IM19,Jour4!IM19)</f>
        <v>0</v>
      </c>
      <c r="IN19" s="653" t="str">
        <f>IFERROR(IM19/'Donnees de base'!BQ19,"")</f>
        <v/>
      </c>
      <c r="IO19" s="611">
        <f>SUM(Jour1!IO19,Jour2!IO19,Jour3!IO19,Jour4!IO19)</f>
        <v>0</v>
      </c>
      <c r="IP19" s="653" t="str">
        <f>IFERROR(IO19/'Donnees de base'!BR19,"")</f>
        <v/>
      </c>
      <c r="IQ19" s="611">
        <f>SUM(Jour1!IQ19,Jour2!IQ19,Jour3!IQ19,Jour4!IQ19)</f>
        <v>0</v>
      </c>
      <c r="IR19" s="653" t="str">
        <f>IFERROR(IQ19/'Donnees de base'!BS19,"")</f>
        <v/>
      </c>
      <c r="IS19" s="652">
        <f t="shared" si="39"/>
        <v>0</v>
      </c>
      <c r="IT19" s="611">
        <f>SUM(Jour1!IT19,Jour2!IT19,Jour3!IT19,Jour4!IT19)</f>
        <v>0</v>
      </c>
      <c r="IU19" s="653" t="str">
        <f>IFERROR(IT19/'Donnees de base'!BT19,"")</f>
        <v/>
      </c>
      <c r="IV19" s="611">
        <f>SUM(Jour1!IV19,Jour2!IV19,Jour3!IV19,Jour4!IV19)</f>
        <v>0</v>
      </c>
      <c r="IW19" s="653" t="str">
        <f>IFERROR(IV19/'Donnees de base'!BU19,"")</f>
        <v/>
      </c>
      <c r="IX19" s="611">
        <f>SUM(Jour1!IX19,Jour2!IX19,Jour3!IX19,Jour4!IX19)</f>
        <v>0</v>
      </c>
      <c r="IY19" s="653" t="str">
        <f>IFERROR(IX19/'Donnees de base'!BV19,"")</f>
        <v/>
      </c>
      <c r="IZ19" s="611">
        <f>SUM(Jour1!IZ19,Jour2!IZ19,Jour3!IZ19,Jour4!IZ19)</f>
        <v>0</v>
      </c>
      <c r="JA19" s="656" t="str">
        <f>IFERROR(IZ19/'Donnees de base'!BW19,"")</f>
        <v/>
      </c>
      <c r="JB19" s="655">
        <f t="shared" si="40"/>
        <v>0</v>
      </c>
      <c r="JC19" s="617">
        <f>SUM(Jour1!JC19,Jour2!JC19,Jour3!JC19,Jour4!JC19)</f>
        <v>0</v>
      </c>
      <c r="JD19" s="653" t="str">
        <f>IFERROR(JC19/'Donnees de base'!BY19,"")</f>
        <v/>
      </c>
      <c r="JE19" s="611">
        <f>SUM(Jour1!JE19,Jour2!JE19,Jour3!JE19,Jour4!JE19)</f>
        <v>0</v>
      </c>
      <c r="JF19" s="611">
        <f>SUM(Jour1!JF19,Jour2!JF19,Jour3!JF19,Jour4!JF19)</f>
        <v>0</v>
      </c>
      <c r="JG19" s="611">
        <f>SUM(Jour1!JG19,Jour2!JG19,Jour3!JG19,Jour4!JG19)</f>
        <v>0</v>
      </c>
      <c r="JH19" s="611">
        <f>SUM(Jour1!JH19,Jour2!JH19,Jour3!JH19,Jour4!JH19)</f>
        <v>0</v>
      </c>
      <c r="JI19" s="613">
        <f t="shared" si="41"/>
        <v>0</v>
      </c>
      <c r="JJ19" s="656" t="str">
        <f>IFERROR(JI19/('Donnees de base'!CD19-'Donnees de base'!BY19),"")</f>
        <v/>
      </c>
      <c r="JK19" s="655">
        <f t="shared" si="42"/>
        <v>0</v>
      </c>
    </row>
    <row r="20" spans="1:271" ht="15.4">
      <c r="A20" s="542" t="str">
        <f>IF('Donnees de base'!A20="","",'Donnees de base'!A20)</f>
        <v>COUP</v>
      </c>
      <c r="B20" s="543" t="str">
        <f>IF('Donnees de base'!B20="","",'Donnees de base'!B20)</f>
        <v>GPEI</v>
      </c>
      <c r="C20" s="543" t="str">
        <f>IF('Donnees de base'!C20="","",'Donnees de base'!C20)</f>
        <v>DATA</v>
      </c>
      <c r="D20" s="543" t="str">
        <f>IF('Donnees de base'!D20="","",'Donnees de base'!D20)</f>
        <v/>
      </c>
      <c r="E20" s="544" t="str">
        <f>IF('Donnees de base'!H20="","",'Donnees de base'!H20)</f>
        <v/>
      </c>
      <c r="F20" s="606">
        <v>0</v>
      </c>
      <c r="G20" s="607">
        <f>SUM('J(-3)'!G20,'J(-2)'!G20,'J(-1)'!G20,Jour1!G20,Jour2!G20,Jour3!G20,Jour4!G20)</f>
        <v>0</v>
      </c>
      <c r="H20" s="608" t="str">
        <f>IF('Donnees de base'!Y20="","",'Donnees de base'!Y20*5)</f>
        <v/>
      </c>
      <c r="I20" s="609">
        <f>SUM('J(-3)'!I20,'J(-2)'!I20,'J(-1)'!I20,Jour1!I20,Jour2!I20)</f>
        <v>0</v>
      </c>
      <c r="J20" s="610">
        <f t="shared" si="0"/>
        <v>0</v>
      </c>
      <c r="K20" s="611">
        <f>SUM('J(-3)'!K20,'J(-2)'!K20,'J(-1)'!K20,Jour1!K20,Jour2!K20,Jour3!K20,Jour4!K20)</f>
        <v>0</v>
      </c>
      <c r="L20" s="609">
        <f>SUM('J(-3)'!L20,'J(-2)'!L20,'J(-1)'!L20,Jour1!L20,Jour2!L20,Jour3!L20,Jour4!L20)</f>
        <v>0</v>
      </c>
      <c r="M20" s="610">
        <f t="shared" si="1"/>
        <v>0</v>
      </c>
      <c r="N20" s="611">
        <f>SUM('J(-3)'!N20,'J(-2)'!N20,'J(-1)'!N20,Jour1!N20,Jour2!N20,Jour3!N20,Jour4!N20)</f>
        <v>0</v>
      </c>
      <c r="O20" s="611">
        <f>SUM('J(-3)'!O20,'J(-2)'!O20,'J(-1)'!O20,Jour1!O20,Jour2!O20,Jour3!O20,Jour4!O20)</f>
        <v>0</v>
      </c>
      <c r="P20" s="612">
        <f t="shared" si="2"/>
        <v>0</v>
      </c>
      <c r="Q20" s="611">
        <f>SUM('J(-3)'!Q20,'J(-2)'!Q20,'J(-1)'!Q20,Jour1!Q20,Jour2!Q20,Jour3!Q20,Jour4!Q20)</f>
        <v>0</v>
      </c>
      <c r="R20" s="611">
        <f>SUM('J(-3)'!R20,'J(-2)'!R20,'J(-1)'!R20,Jour1!R20,Jour2!R20,Jour3!R20,Jour4!R20)</f>
        <v>0</v>
      </c>
      <c r="S20" s="612">
        <f t="shared" si="3"/>
        <v>0</v>
      </c>
      <c r="T20" s="613">
        <f t="shared" ref="T20:U20" si="103">SUM(N20,Q20)</f>
        <v>0</v>
      </c>
      <c r="U20" s="613">
        <f t="shared" si="103"/>
        <v>0</v>
      </c>
      <c r="V20" s="612">
        <f t="shared" si="5"/>
        <v>0</v>
      </c>
      <c r="W20" s="611">
        <f>SUM('J(-3)'!W20,'J(-2)'!W20,'J(-1)'!W20,Jour1!W20,Jour2!W20,Jour3!W20,Jour4!W20)</f>
        <v>0</v>
      </c>
      <c r="X20" s="607">
        <f>SUM('J(-3)'!X20,'J(-2)'!X20,'J(-1)'!X20,Jour1!X20,Jour2!X20,Jour3!X20,Jour4!X20)</f>
        <v>0</v>
      </c>
      <c r="Y20" s="614">
        <f>SUM('J(-3)'!Y20,'J(-2)'!Y20,'J(-1)'!Y20,Jour1!Y20,Jour2!Y20,Jour3!Y20,Jour4!Y20)</f>
        <v>0</v>
      </c>
      <c r="Z20" s="615">
        <f>SUM('J(-3)'!Z20,'J(-2)'!Z20,'J(-1)'!Z20,Jour1!Z20,Jour2!Z20,Jour3!Z20,Jour4!Z20)</f>
        <v>0</v>
      </c>
      <c r="AA20" s="615">
        <f>SUM('J(-3)'!AA20,'J(-2)'!AA20,'J(-1)'!AA20,Jour1!AA20,Jour2!AA20,Jour3!AA20,Jour4!AA20)</f>
        <v>0</v>
      </c>
      <c r="AB20" s="615">
        <f>SUM('J(-3)'!AB20,'J(-2)'!AB20,'J(-1)'!AB20,Jour1!AB20,Jour2!AB20,Jour3!AB20,Jour4!AB20)</f>
        <v>0</v>
      </c>
      <c r="AC20" s="616">
        <f>SUM('J(-3)'!AC20,'J(-2)'!AC20,'J(-1)'!AC20,Jour1!AC20,Jour2!AC20,Jour3!AC20,Jour4!AC20)</f>
        <v>0</v>
      </c>
      <c r="AD20" s="617">
        <f>SUM('J(-3)'!AD20,'J(-2)'!AD20,'J(-1)'!AD20,Jour1!AD20,Jour2!AD20,Jour3!AD20,Jour4!AD20)</f>
        <v>0</v>
      </c>
      <c r="AE20" s="607">
        <f>SUM('J(-3)'!AE20,'J(-2)'!AE20,'J(-1)'!AE20,Jour1!AE20,Jour2!AE20,Jour3!AE20,Jour4!AE20)</f>
        <v>0</v>
      </c>
      <c r="AF20" s="618">
        <f>SUM('J(-3)'!AF20,'J(-2)'!AF20,'J(-1)'!AF20,Jour1!AF20,Jour2!AF20,Jour3!AF20,Jour4!AF20)</f>
        <v>0</v>
      </c>
      <c r="AG20" s="611">
        <f>SUM('J(-3)'!AG20,'J(-2)'!AG20,'J(-1)'!AG20,Jour1!AG20,Jour2!AG20,Jour3!AG20,Jour4!AG20)</f>
        <v>0</v>
      </c>
      <c r="AH20" s="611">
        <f>SUM('J(-3)'!AH20,'J(-2)'!AH20,'J(-1)'!AH20,Jour1!AH20,Jour2!AH20,Jour3!AH20,Jour4!AH20)</f>
        <v>0</v>
      </c>
      <c r="AI20" s="611">
        <f>SUM('J(-3)'!AI20,'J(-2)'!AI20,'J(-1)'!AI20,Jour1!AI20,Jour2!AI20,Jour3!AI20,Jour4!AI20)</f>
        <v>0</v>
      </c>
      <c r="AJ20" s="611">
        <f>SUM('J(-3)'!AJ20,'J(-2)'!AJ20,'J(-1)'!AJ20,Jour1!AJ20,Jour2!AJ20,Jour3!AJ20,Jour4!AJ20)</f>
        <v>0</v>
      </c>
      <c r="AK20" s="611">
        <f>SUM('J(-3)'!AK20,'J(-2)'!AK20,'J(-1)'!AK20,Jour1!AK20,Jour2!AK20,Jour3!AK20,Jour4!AK20)</f>
        <v>0</v>
      </c>
      <c r="AL20" s="611">
        <f>SUM('J(-3)'!AL20,'J(-2)'!AL20,'J(-1)'!AL20,Jour1!AL20,Jour2!AL20,Jour3!AL20,Jour4!AL20)</f>
        <v>0</v>
      </c>
      <c r="AM20" s="611">
        <f>SUM('J(-3)'!AM20,'J(-2)'!AM20,'J(-1)'!AM20,Jour1!AM20,Jour2!AM20,Jour3!AM20,Jour4!AM20)</f>
        <v>0</v>
      </c>
      <c r="AN20" s="609">
        <f>SUM('J(-3)'!AN20,'J(-2)'!AN20,'J(-1)'!AN20,Jour1!AN20,Jour2!AN20,Jour3!AN20,Jour4!AN20)</f>
        <v>0</v>
      </c>
      <c r="AO20" s="617">
        <f>SUM('J(-3)'!AO20,'J(-2)'!AO20,'J(-1)'!AO20,Jour1!AO20,Jour2!AO20,Jour3!AO20,Jour4!AO20)</f>
        <v>0</v>
      </c>
      <c r="AP20" s="611">
        <f>SUM('J(-3)'!AP20,'J(-2)'!AP20,'J(-1)'!AP20,Jour1!AP20,Jour2!AP20,Jour3!AP20,Jour4!AP20)</f>
        <v>0</v>
      </c>
      <c r="AQ20" s="611">
        <f>SUM('J(-3)'!AQ20,'J(-2)'!AQ20,'J(-1)'!AQ20,Jour1!AQ20,Jour2!AQ20,Jour3!AQ20,Jour4!AQ20)</f>
        <v>0</v>
      </c>
      <c r="AR20" s="611">
        <f>SUM('J(-3)'!AR20,'J(-2)'!AR20,'J(-1)'!AR20,Jour1!AR20,Jour2!AR20,Jour3!AR20,Jour4!AR20)</f>
        <v>0</v>
      </c>
      <c r="AS20" s="611">
        <f>SUM('J(-3)'!AS20,'J(-2)'!AS20,'J(-1)'!AS20,Jour1!AS20,Jour2!AS20,Jour3!AS20,Jour4!AS20)</f>
        <v>0</v>
      </c>
      <c r="AT20" s="611">
        <f>SUM('J(-3)'!AT20,'J(-2)'!AT20,'J(-1)'!AT20,Jour1!AT20,Jour2!AT20,Jour3!AT20,Jour4!AT20)</f>
        <v>0</v>
      </c>
      <c r="AU20" s="611">
        <f>SUM('J(-3)'!AU20,'J(-2)'!AU20,'J(-1)'!AU20,Jour1!AU20,Jour2!AU20,Jour3!AU20,Jour4!AU20)</f>
        <v>0</v>
      </c>
      <c r="AV20" s="611">
        <f>SUM('J(-3)'!AV20,'J(-2)'!AV20,'J(-1)'!AV20,Jour1!AV20,Jour2!AV20,Jour3!AV20,Jour4!AV20)</f>
        <v>0</v>
      </c>
      <c r="AW20" s="607">
        <f>SUM('J(-3)'!AW20,'J(-2)'!AW20,'J(-1)'!AW20,Jour1!AW20,Jour2!AW20,Jour3!AW20,Jour4!AW20)</f>
        <v>0</v>
      </c>
      <c r="AX20" s="618">
        <f>SUM('J(-3)'!AX20,'J(-2)'!AX20,'J(-1)'!AX20,Jour1!AX20,Jour2!AX20,Jour3!AX20,Jour4!AX20)</f>
        <v>0</v>
      </c>
      <c r="AY20" s="611">
        <f>SUM('J(-3)'!AY20,'J(-2)'!AY20,'J(-1)'!AY20,Jour1!AY20,Jour2!AY20,Jour3!AY20,Jour4!AY20)</f>
        <v>0</v>
      </c>
      <c r="AZ20" s="611">
        <f>SUM('J(-3)'!AZ20,'J(-2)'!AZ20,'J(-1)'!AZ20,Jour1!AZ20,Jour2!AZ20,Jour3!AZ20,Jour4!AZ20)</f>
        <v>0</v>
      </c>
      <c r="BA20" s="611">
        <f>SUM('J(-3)'!BA20,'J(-2)'!BA20,'J(-1)'!BA20,Jour1!BA20,Jour2!BA20,Jour3!BA20,Jour4!BA20)</f>
        <v>0</v>
      </c>
      <c r="BB20" s="611">
        <f>SUM('J(-3)'!BB20,'J(-2)'!BB20,'J(-1)'!BB20,Jour1!BB20,Jour2!BB20,Jour3!BB20,Jour4!BB20)</f>
        <v>0</v>
      </c>
      <c r="BC20" s="611">
        <f>SUM('J(-3)'!BC20,'J(-2)'!BC20,'J(-1)'!BC20,Jour1!BC20,Jour2!BC20,Jour3!BC20,Jour4!BC20)</f>
        <v>0</v>
      </c>
      <c r="BD20" s="611">
        <f>SUM('J(-3)'!BD20,'J(-2)'!BD20,'J(-1)'!BD20,Jour1!BD20,Jour2!BD20,Jour3!BD20,Jour4!BD20)</f>
        <v>0</v>
      </c>
      <c r="BE20" s="611">
        <f>SUM('J(-3)'!BE20,'J(-2)'!BE20,'J(-1)'!BE20,Jour1!BE20,Jour2!BE20,Jour3!BE20,Jour4!BE20)</f>
        <v>0</v>
      </c>
      <c r="BF20" s="611">
        <f>SUM('J(-3)'!BF20,'J(-2)'!BF20,'J(-1)'!BF20,Jour1!BF20,Jour2!BF20,Jour3!BF20,Jour4!BF20)</f>
        <v>0</v>
      </c>
      <c r="BG20" s="611">
        <f>SUM('J(-3)'!BG20,'J(-2)'!BG20,'J(-1)'!BG20,Jour1!BG20,Jour2!BG20,Jour3!BG20,Jour4!BG20)</f>
        <v>0</v>
      </c>
      <c r="BH20" s="611">
        <f>SUM('J(-3)'!BH20,'J(-2)'!BH20,'J(-1)'!BH20,Jour1!BH20,Jour2!BH20,Jour3!BH20,Jour4!BH20)</f>
        <v>0</v>
      </c>
      <c r="BI20" s="609">
        <f>SUM('J(-3)'!BI20,'J(-2)'!BI20,'J(-1)'!BI20,Jour1!BI20,Jour2!BI20,Jour3!BI20,Jour4!BI20)</f>
        <v>0</v>
      </c>
      <c r="BJ20" s="617">
        <f>SUM('J(-3)'!BJ20,'J(-2)'!BJ20,'J(-1)'!BJ20,Jour1!BJ20,Jour2!BJ20,Jour3!BJ20,Jour4!BJ20)</f>
        <v>0</v>
      </c>
      <c r="BK20" s="607">
        <f>SUM('J(-3)'!BK20,'J(-2)'!BK20,'J(-1)'!BK20,Jour1!BK20,Jour2!BK20,Jour3!BK20,Jour4!BK20)</f>
        <v>0</v>
      </c>
      <c r="BL20" s="619" t="str">
        <f t="shared" si="6"/>
        <v/>
      </c>
      <c r="BM20" s="620" t="str">
        <f t="shared" si="7"/>
        <v/>
      </c>
      <c r="BN20" s="620" t="str">
        <f>IFERROR(K20/('Donnees de base'!M20*0.48),"")</f>
        <v/>
      </c>
      <c r="BO20" s="620" t="str">
        <f>IFERROR(L20/('Donnees de base'!M20*0.52),"")</f>
        <v/>
      </c>
      <c r="BP20" s="620" t="str">
        <f>IFERROR(T20/('Donnees de base'!K20*0.48),"")</f>
        <v/>
      </c>
      <c r="BQ20" s="620" t="str">
        <f>IFERROR(U20/('Donnees de base'!K20*0.52),"")</f>
        <v/>
      </c>
      <c r="BR20" s="620" t="str">
        <f>IFERROR(W20/('Donnees de base'!L20*0.48),"")</f>
        <v/>
      </c>
      <c r="BS20" s="620" t="str">
        <f>IFERROR(X20/('Donnees de base'!L20*0.52),"")</f>
        <v/>
      </c>
      <c r="BT20" s="621" t="s">
        <v>309</v>
      </c>
      <c r="BU20" s="621" t="s">
        <v>309</v>
      </c>
      <c r="BV20" s="621" t="s">
        <v>309</v>
      </c>
      <c r="BW20" s="621" t="s">
        <v>309</v>
      </c>
      <c r="BX20" s="621" t="s">
        <v>309</v>
      </c>
      <c r="BY20" s="621" t="s">
        <v>309</v>
      </c>
      <c r="BZ20" s="621" t="s">
        <v>309</v>
      </c>
      <c r="CA20" s="621" t="s">
        <v>309</v>
      </c>
      <c r="CB20" s="621" t="s">
        <v>309</v>
      </c>
      <c r="CC20" s="621" t="s">
        <v>309</v>
      </c>
      <c r="CD20" s="620" t="str">
        <f>IFERROR(AN20/('Donnees de base'!M20*0.48),"")</f>
        <v/>
      </c>
      <c r="CE20" s="621" t="s">
        <v>309</v>
      </c>
      <c r="CF20" s="621" t="s">
        <v>309</v>
      </c>
      <c r="CG20" s="621" t="s">
        <v>309</v>
      </c>
      <c r="CH20" s="662" t="s">
        <v>309</v>
      </c>
      <c r="CI20" s="562"/>
      <c r="CJ20" s="563" t="str">
        <f>IF('Donnees de base'!C20="","",'Donnees de base'!C20)</f>
        <v>DATA</v>
      </c>
      <c r="CK20" s="563" t="str">
        <f>IF('Donnees de base'!D20="","",'Donnees de base'!D20)</f>
        <v/>
      </c>
      <c r="CL20" s="552">
        <f>IF('Donnees de base'!G20="","",'Donnees de base'!G20*3)</f>
        <v>0</v>
      </c>
      <c r="CM20" s="615">
        <f>SUM(Jour1!CM20,Jour2!CM20,Jour3!CM20)</f>
        <v>0</v>
      </c>
      <c r="CN20" s="623" t="s">
        <v>309</v>
      </c>
      <c r="CO20" s="565">
        <f>IF('Donnees de base'!K20="","",'Donnees de base'!K20)</f>
        <v>0</v>
      </c>
      <c r="CP20" s="624">
        <f>SUM('J(-3)'!CP20,'J(-2)'!CP20,'J(-1)'!CP20,Jour1!CP20,Jour2!CP20,Jour3!CP20,Jour4!CP20)</f>
        <v>0</v>
      </c>
      <c r="CQ20" s="615">
        <f>SUM('J(-3)'!CQ20,'J(-2)'!CQ20,'J(-1)'!CQ20,Jour1!CQ20,Jour2!CQ20,Jour3!CQ20,Jour4!CQ20)</f>
        <v>0</v>
      </c>
      <c r="CR20" s="615">
        <f>SUM('J(-3)'!CR20,'J(-2)'!CR20,'J(-1)'!CR20,Jour1!CR20,Jour2!CR20,Jour3!CR20,Jour4!CR20)</f>
        <v>0</v>
      </c>
      <c r="CS20" s="625">
        <f>SUM('J(-3)'!CS20,'J(-2)'!CS20,'J(-1)'!CS20,Jour1!CS20,Jour2!CS20,Jour3!CS20,Jour4!CS20)</f>
        <v>0</v>
      </c>
      <c r="CT20" s="626">
        <f t="shared" si="8"/>
        <v>0</v>
      </c>
      <c r="CU20" s="613">
        <f t="shared" si="9"/>
        <v>0</v>
      </c>
      <c r="CV20" s="627">
        <f t="shared" si="10"/>
        <v>0</v>
      </c>
      <c r="CW20" s="624">
        <f>SUM(Jour1!CW20,Jour2!CW20,Jour3!CW20,Jour4!CW20)</f>
        <v>0</v>
      </c>
      <c r="CX20" s="615">
        <f>SUM(Jour1!CX20,Jour2!CX20,Jour3!CX20,Jour4!CX20)</f>
        <v>0</v>
      </c>
      <c r="CY20" s="615">
        <f>SUM(Jour1!CY20,Jour2!CY20,Jour3!CY20,Jour4!CY20)</f>
        <v>0</v>
      </c>
      <c r="CZ20" s="650">
        <f>SUM(Jour1!CZ20,Jour2!CZ20,Jour3!CZ20,Jour4!CZ20)</f>
        <v>0</v>
      </c>
      <c r="DA20" s="626">
        <f t="shared" si="11"/>
        <v>0</v>
      </c>
      <c r="DB20" s="613">
        <f t="shared" si="12"/>
        <v>0</v>
      </c>
      <c r="DC20" s="627">
        <f t="shared" si="13"/>
        <v>0</v>
      </c>
      <c r="DD20" s="614">
        <f>SUM(Jour1!DD20,Jour2!DD20,Jour3!DD20,Jour4!DD20)</f>
        <v>0</v>
      </c>
      <c r="DE20" s="615">
        <f>SUM(Jour1!DE20,Jour2!DE20,Jour3!DE20,Jour4!DE20)</f>
        <v>0</v>
      </c>
      <c r="DF20" s="615">
        <f>SUM(Jour1!DF20,Jour2!DF20,Jour3!DF20,Jour4!DF20)</f>
        <v>0</v>
      </c>
      <c r="DG20" s="616">
        <f>SUM(Jour1!DG20,Jour2!DG20,Jour3!DG20,Jour4!DG20)</f>
        <v>0</v>
      </c>
      <c r="DH20" s="626">
        <f t="shared" si="14"/>
        <v>0</v>
      </c>
      <c r="DI20" s="613">
        <f t="shared" si="15"/>
        <v>0</v>
      </c>
      <c r="DJ20" s="627">
        <f t="shared" si="16"/>
        <v>0</v>
      </c>
      <c r="DK20" s="624">
        <f>SUM(Jour1!DK20,Jour2!DK20,Jour3!DK20,Jour4!DK20)</f>
        <v>0</v>
      </c>
      <c r="DL20" s="615">
        <f>SUM(Jour1!DL20,Jour2!DL20,Jour3!DL20,Jour4!DL20)</f>
        <v>0</v>
      </c>
      <c r="DM20" s="615">
        <f>SUM(Jour1!DM20,Jour2!DM20,Jour3!DM20,Jour4!DM20)</f>
        <v>0</v>
      </c>
      <c r="DN20" s="650">
        <f>SUM(Jour1!DN20,Jour2!DN20,Jour3!DN20,Jour4!DN20)</f>
        <v>0</v>
      </c>
      <c r="DO20" s="567">
        <f t="shared" si="17"/>
        <v>0</v>
      </c>
      <c r="DP20" s="552">
        <f t="shared" si="18"/>
        <v>0</v>
      </c>
      <c r="DQ20" s="568">
        <f t="shared" si="19"/>
        <v>0</v>
      </c>
      <c r="DR20" s="631">
        <f t="shared" ref="DR20:DS20" si="104">SUM(CT20,DH20)</f>
        <v>0</v>
      </c>
      <c r="DS20" s="632">
        <f t="shared" si="104"/>
        <v>0</v>
      </c>
      <c r="DT20" s="633">
        <f t="shared" si="21"/>
        <v>0</v>
      </c>
      <c r="DU20" s="634">
        <f t="shared" ref="DU20:DV20" si="105">SUM(DA20,DO20)</f>
        <v>0</v>
      </c>
      <c r="DV20" s="632">
        <f t="shared" si="105"/>
        <v>0</v>
      </c>
      <c r="DW20" s="635">
        <f t="shared" si="23"/>
        <v>0</v>
      </c>
      <c r="DX20" s="636">
        <f t="shared" ref="DX20:DY20" si="106">SUM(CP20,CR20,CW20,CY20,DD20,DF20,DK20,DM20)</f>
        <v>0</v>
      </c>
      <c r="DY20" s="573">
        <f t="shared" si="106"/>
        <v>0</v>
      </c>
      <c r="DZ20" s="576">
        <f t="shared" si="25"/>
        <v>0</v>
      </c>
      <c r="EA20" s="659">
        <f>SUM(Jour1!EA20,Jour2!EA20,Jour3!EA20,Jour4!EA20)</f>
        <v>0</v>
      </c>
      <c r="EB20" s="660">
        <f>SUM(Jour1!EB20,Jour2!EB20,Jour3!EB20,Jour4!EB20)</f>
        <v>0</v>
      </c>
      <c r="EC20" s="661">
        <f>SUM(Jour1!EC20,Jour2!EC20,Jour3!EC20,Jour4!EC20)</f>
        <v>0</v>
      </c>
      <c r="ED20" s="658">
        <f>SUM(Jour1!ED20,Jour2!ED20,Jour3!ED20,Jour4!ED20)</f>
        <v>0</v>
      </c>
      <c r="EE20" s="641">
        <f t="shared" si="26"/>
        <v>0</v>
      </c>
      <c r="EF20" s="642">
        <f>SUM(Jour1!EF20,Jour2!EF20,Jour3!EF20)</f>
        <v>0</v>
      </c>
      <c r="EG20" s="643" t="str">
        <f>IFERROR(EF20/('Donnees de base'!E20*3),"")</f>
        <v/>
      </c>
      <c r="EH20" s="644">
        <f>SUM(Jour1!EH20,Jour2!EH20,Jour3!EH20)</f>
        <v>0</v>
      </c>
      <c r="EI20" s="645" t="str">
        <f>IFERROR(EH20/('Donnees de base'!F20*3),"")</f>
        <v/>
      </c>
      <c r="EJ20" s="586">
        <f t="shared" si="27"/>
        <v>0</v>
      </c>
      <c r="EK20" s="587" t="str">
        <f>IFERROR(EJ20/('Donnees de base'!G20*3),"")</f>
        <v/>
      </c>
      <c r="EL20" s="646" t="str">
        <f>IFERROR(DZ20/'Donnees de base'!K20,"")</f>
        <v/>
      </c>
      <c r="EM20" s="647" t="str">
        <f>IFERROR(DZ20/'Donnees de base'!P20,"")</f>
        <v/>
      </c>
      <c r="EN20" s="648" t="str">
        <f>IFERROR(DZ20/'Donnees de base'!T20,"")</f>
        <v/>
      </c>
      <c r="EO20" s="649" t="str">
        <f>IFERROR(EE20/'Donnees de base'!L20,"")</f>
        <v/>
      </c>
      <c r="EP20" s="592" t="str">
        <f>IFERROR(EJ20/('Donnees de base'!K20+'Donnees de base'!L20),"")</f>
        <v/>
      </c>
      <c r="EQ20" s="593">
        <f>SUM(Jour1!EQ20,Jour2!EQ20,Jour3!EQ20,Jour4!EQ20)</f>
        <v>0</v>
      </c>
      <c r="ER20" s="594"/>
      <c r="ES20" s="595">
        <f t="shared" si="28"/>
        <v>0</v>
      </c>
      <c r="ET20" s="550">
        <f>SUM(Jour1!ET20,Jour2!ET20,Jour3!ET20,Jour4!ET20)</f>
        <v>0</v>
      </c>
      <c r="EU20" s="550">
        <f>SUM(Jour1!EU20,Jour2!EU20,Jour3!EU20,Jour4!EU20)</f>
        <v>0</v>
      </c>
      <c r="EV20" s="596" t="str">
        <f>IFERROR((((ET20+EU20)*'Donnees de base'!$X$49)-(DZ20+EE20))/((ET20+EU20)*'Donnees de base'!$X$49),"")</f>
        <v/>
      </c>
      <c r="EW20" s="597">
        <f>IFERROR(('Donnees de base'!V20)-(ET20+EU20),"")</f>
        <v>0</v>
      </c>
      <c r="EX20" s="614">
        <f>SUM(Jour1!EX20,Jour2!EX20,Jour3!EX20,Jour4!EX20)</f>
        <v>0</v>
      </c>
      <c r="EY20" s="615">
        <f>SUM(Jour1!EY20,Jour2!EY20,Jour3!EY20,Jour4!EY20)</f>
        <v>0</v>
      </c>
      <c r="EZ20" s="615">
        <f>SUM(Jour1!EZ20,Jour2!EZ20,Jour3!EZ20,Jour4!EZ20)</f>
        <v>0</v>
      </c>
      <c r="FA20" s="616">
        <f>SUM(Jour1!FA20,Jour2!FA20,Jour3!FA20,Jour4!FA20)</f>
        <v>0</v>
      </c>
      <c r="FB20" s="624">
        <f>SUM(Jour1!FB20,Jour2!FB20,Jour3!FB20,Jour4!FB20)</f>
        <v>0</v>
      </c>
      <c r="FC20" s="615">
        <f>SUM(Jour1!FC20,Jour2!FC20,Jour3!FC20,Jour4!FC20)</f>
        <v>0</v>
      </c>
      <c r="FD20" s="650">
        <f>SUM(Jour1!FD20,Jour2!FD20,Jour3!FD20,Jour4!FD20)</f>
        <v>0</v>
      </c>
      <c r="FE20" s="618">
        <f>SUM(Jour1!FE20,Jour2!FE20,Jour3!FE20,Jour4!FE20)</f>
        <v>0</v>
      </c>
      <c r="FF20" s="651" t="str">
        <f>IFERROR(FE20/'Donnees de base'!AC20,"")</f>
        <v/>
      </c>
      <c r="FG20" s="611">
        <f>SUM(Jour1!FG20,Jour2!FG20,Jour3!FG20,Jour4!FG20)</f>
        <v>0</v>
      </c>
      <c r="FH20" s="651" t="str">
        <f>IFERROR(FG20/'Donnees de base'!AD20,"")</f>
        <v/>
      </c>
      <c r="FI20" s="611">
        <f>SUM(Jour1!FI20,Jour2!FI20,Jour3!FI20,Jour4!FI20)</f>
        <v>0</v>
      </c>
      <c r="FJ20" s="651" t="str">
        <f>IFERROR(FI20/'Donnees de base'!AE20,"")</f>
        <v/>
      </c>
      <c r="FK20" s="611">
        <f>SUM(Jour1!FK20,Jour2!FK20,Jour3!FK20,Jour4!FK20)</f>
        <v>0</v>
      </c>
      <c r="FL20" s="651" t="str">
        <f>IFERROR(FK20/'Donnees de base'!AF20,"")</f>
        <v/>
      </c>
      <c r="FM20" s="611">
        <f>SUM(Jour1!FM20,Jour2!FM20,Jour3!FM20,Jour4!FM20)</f>
        <v>0</v>
      </c>
      <c r="FN20" s="651" t="str">
        <f>IFERROR(FM20/'Donnees de base'!AG20,"")</f>
        <v/>
      </c>
      <c r="FO20" s="652">
        <f t="shared" si="29"/>
        <v>0</v>
      </c>
      <c r="FP20" s="611">
        <f>SUM(Jour1!FP20,Jour2!FP20,Jour3!FP20,Jour4!FP20)</f>
        <v>0</v>
      </c>
      <c r="FQ20" s="651" t="str">
        <f>IFERROR(FP20/'Donnees de base'!AH20,"")</f>
        <v/>
      </c>
      <c r="FR20" s="611">
        <f>SUM(Jour1!FR20,Jour2!FR20,Jour3!FR20,Jour4!FR20)</f>
        <v>0</v>
      </c>
      <c r="FS20" s="651" t="str">
        <f>IFERROR(FR20/'Donnees de base'!AI20,"")</f>
        <v/>
      </c>
      <c r="FT20" s="611">
        <f>SUM(Jour1!FT20,Jour2!FT20,Jour3!FT20,Jour4!FT20)</f>
        <v>0</v>
      </c>
      <c r="FU20" s="651" t="str">
        <f>IFERROR(FT20/'Donnees de base'!AJ20,"")</f>
        <v/>
      </c>
      <c r="FV20" s="652">
        <f t="shared" si="30"/>
        <v>0</v>
      </c>
      <c r="FW20" s="611">
        <f>SUM(Jour1!FW20,Jour2!FW20,Jour3!FW20,Jour4!FW20)</f>
        <v>0</v>
      </c>
      <c r="FX20" s="651" t="str">
        <f>IFERROR(FW20/'Donnees de base'!AK20,"")</f>
        <v/>
      </c>
      <c r="FY20" s="611">
        <f>SUM(Jour1!FY20,Jour2!FY20,Jour3!FY20,Jour4!FY20)</f>
        <v>0</v>
      </c>
      <c r="FZ20" s="651" t="str">
        <f>IFERROR(FY20/'Donnees de base'!AL20,"")</f>
        <v/>
      </c>
      <c r="GA20" s="611">
        <f>SUM(Jour1!GA20,Jour2!GA20,Jour3!GA20,Jour4!GA20)</f>
        <v>0</v>
      </c>
      <c r="GB20" s="651" t="str">
        <f>IFERROR(GA20/'Donnees de base'!AM20,"")</f>
        <v/>
      </c>
      <c r="GC20" s="652">
        <f t="shared" si="31"/>
        <v>0</v>
      </c>
      <c r="GD20" s="611">
        <f>SUM(Jour1!GD20,Jour2!GD20,Jour3!GD20,Jour4!GD20)</f>
        <v>0</v>
      </c>
      <c r="GE20" s="651" t="str">
        <f>IFERROR(GD20/'Donnees de base'!AN20,"")</f>
        <v/>
      </c>
      <c r="GF20" s="611">
        <f>SUM(Jour1!GF20,Jour2!GF20,Jour3!GF20,Jour4!GF20)</f>
        <v>0</v>
      </c>
      <c r="GG20" s="653" t="str">
        <f>IFERROR(GF20/'Donnees de base'!AO20,"")</f>
        <v/>
      </c>
      <c r="GH20" s="611">
        <f>SUM(Jour1!GH20,Jour2!GH20,Jour3!GH20,Jour4!GH20)</f>
        <v>0</v>
      </c>
      <c r="GI20" s="651" t="str">
        <f>IFERROR(GH20/'Donnees de base'!AP20,"")</f>
        <v/>
      </c>
      <c r="GJ20" s="611">
        <f>SUM(Jour1!GJ20,Jour2!GJ20,Jour3!GJ20,Jour4!GJ20)</f>
        <v>0</v>
      </c>
      <c r="GK20" s="654" t="str">
        <f>IFERROR(GJ20/'Donnees de base'!AQ20,"")</f>
        <v/>
      </c>
      <c r="GL20" s="655">
        <f t="shared" si="32"/>
        <v>0</v>
      </c>
      <c r="GM20" s="617">
        <f>SUM(Jour1!GM20,Jour2!GM20,Jour3!GM20,Jour4!GM20)</f>
        <v>0</v>
      </c>
      <c r="GN20" s="653" t="str">
        <f>IFERROR(GM20/'Donnees de base'!AS20,"")</f>
        <v/>
      </c>
      <c r="GO20" s="611">
        <f>SUM(Jour1!GO20,Jour2!GO20,Jour3!GO20,Jour4!GO20)</f>
        <v>0</v>
      </c>
      <c r="GP20" s="653" t="str">
        <f>IFERROR(GO20/'Donnees de base'!AT20,"")</f>
        <v/>
      </c>
      <c r="GQ20" s="611">
        <f>SUM(Jour1!GQ20,Jour2!GQ20,Jour3!GQ20,Jour4!GQ20)</f>
        <v>0</v>
      </c>
      <c r="GR20" s="653" t="str">
        <f>IFERROR(GQ20/'Donnees de base'!AU20,"")</f>
        <v/>
      </c>
      <c r="GS20" s="611">
        <f>SUM(Jour1!GS20,Jour2!GS20,Jour3!GS20,Jour4!GS20)</f>
        <v>0</v>
      </c>
      <c r="GT20" s="653" t="str">
        <f>IFERROR(GS20/'Donnees de base'!AV20,"")</f>
        <v/>
      </c>
      <c r="GU20" s="611">
        <f>SUM(Jour1!GU20,Jour2!GU20,Jour3!GU20,Jour4!GU20)</f>
        <v>0</v>
      </c>
      <c r="GV20" s="653" t="str">
        <f>IFERROR(GU20/'Donnees de base'!AW20,"")</f>
        <v/>
      </c>
      <c r="GW20" s="652">
        <f t="shared" si="33"/>
        <v>0</v>
      </c>
      <c r="GX20" s="611">
        <f>SUM(Jour1!GX20,Jour2!GX20,Jour3!GX20,Jour4!GX20)</f>
        <v>0</v>
      </c>
      <c r="GY20" s="653" t="str">
        <f>IFERROR(GX20/'Donnees de base'!AX20,"")</f>
        <v/>
      </c>
      <c r="GZ20" s="611">
        <f>SUM(Jour1!GZ20,Jour2!GZ20,Jour3!GZ20,Jour4!GZ20)</f>
        <v>0</v>
      </c>
      <c r="HA20" s="653" t="str">
        <f>IFERROR(GZ20/'Donnees de base'!AY20,"")</f>
        <v/>
      </c>
      <c r="HB20" s="611">
        <f>SUM(Jour1!HB20,Jour2!HB20,Jour3!HB20,Jour4!HB20)</f>
        <v>0</v>
      </c>
      <c r="HC20" s="653" t="str">
        <f>IFERROR(HB20/'Donnees de base'!AZ20,"")</f>
        <v/>
      </c>
      <c r="HD20" s="652">
        <f t="shared" si="34"/>
        <v>0</v>
      </c>
      <c r="HE20" s="611">
        <f>SUM(Jour1!HE20,Jour2!HE20,Jour3!HE20,Jour4!HE20)</f>
        <v>0</v>
      </c>
      <c r="HF20" s="653" t="str">
        <f>IFERROR(HE20/'Donnees de base'!BA20,"")</f>
        <v/>
      </c>
      <c r="HG20" s="611">
        <f>SUM(Jour1!HG20,Jour2!HG20,Jour3!HG20,Jour4!HG20)</f>
        <v>0</v>
      </c>
      <c r="HH20" s="653" t="str">
        <f>IFERROR(HG20/'Donnees de base'!BB20,"")</f>
        <v/>
      </c>
      <c r="HI20" s="611">
        <f>SUM(Jour1!HI20,Jour2!HI20,Jour3!HI20,Jour4!HI20)</f>
        <v>0</v>
      </c>
      <c r="HJ20" s="653" t="str">
        <f>IFERROR(HI20/'Donnees de base'!BC20,"")</f>
        <v/>
      </c>
      <c r="HK20" s="652">
        <f t="shared" si="35"/>
        <v>0</v>
      </c>
      <c r="HL20" s="611">
        <f>SUM(Jour1!HL20,Jour2!HL20,Jour3!HL20,Jour4!HL20)</f>
        <v>0</v>
      </c>
      <c r="HM20" s="653" t="str">
        <f>IFERROR(HL20/'Donnees de base'!BD20,"")</f>
        <v/>
      </c>
      <c r="HN20" s="611">
        <f>SUM(Jour1!HN20,Jour2!HN20,Jour3!HN20,Jour4!HN20)</f>
        <v>0</v>
      </c>
      <c r="HO20" s="653" t="str">
        <f>IFERROR(HN20/'Donnees de base'!BE20,"")</f>
        <v/>
      </c>
      <c r="HP20" s="611">
        <f>SUM(Jour1!HP20,Jour2!HP20,Jour3!HP20,Jour4!HP20)</f>
        <v>0</v>
      </c>
      <c r="HQ20" s="653" t="str">
        <f>IFERROR(HP20/'Donnees de base'!BF20,"")</f>
        <v/>
      </c>
      <c r="HR20" s="611">
        <f>SUM(Jour1!HR20,Jour2!HR20,Jour3!HR20,Jour4!HR20)</f>
        <v>0</v>
      </c>
      <c r="HS20" s="656" t="str">
        <f>IFERROR(HR20/'Donnees de base'!BG20,"")</f>
        <v/>
      </c>
      <c r="HT20" s="655">
        <f t="shared" si="36"/>
        <v>0</v>
      </c>
      <c r="HU20" s="617">
        <f>SUM(Jour1!HU20,Jour2!HU20,Jour3!HU20,Jour4!HU20)</f>
        <v>0</v>
      </c>
      <c r="HV20" s="653" t="str">
        <f>IFERROR(HU20/'Donnees de base'!BI20,"")</f>
        <v/>
      </c>
      <c r="HW20" s="611">
        <f>SUM(Jour1!HW20,Jour2!HW20,Jour3!HW20,Jour4!HW20)</f>
        <v>0</v>
      </c>
      <c r="HX20" s="653" t="str">
        <f>IFERROR(HW20/'Donnees de base'!BJ20,"")</f>
        <v/>
      </c>
      <c r="HY20" s="611">
        <f>SUM(Jour1!HY20,Jour2!HY20,Jour3!HY20,Jour4!HY20)</f>
        <v>0</v>
      </c>
      <c r="HZ20" s="653" t="str">
        <f>IFERROR(HY20/'Donnees de base'!BK20,"")</f>
        <v/>
      </c>
      <c r="IA20" s="611">
        <f>SUM(Jour1!IA20,Jour2!IA20,Jour3!IA20,Jour4!IA20)</f>
        <v>0</v>
      </c>
      <c r="IB20" s="653" t="str">
        <f>IFERROR(IA20/'Donnees de base'!BL20,"")</f>
        <v/>
      </c>
      <c r="IC20" s="611">
        <f>SUM(Jour1!IC20,Jour2!IC20,Jour3!IC20,Jour4!IC20)</f>
        <v>0</v>
      </c>
      <c r="ID20" s="653" t="str">
        <f>IFERROR(IC20/'Donnees de base'!BM20,"")</f>
        <v/>
      </c>
      <c r="IE20" s="652">
        <f t="shared" si="37"/>
        <v>0</v>
      </c>
      <c r="IF20" s="611">
        <f>SUM(Jour1!IF20,Jour2!IF20,Jour3!IF20,Jour4!IF20)</f>
        <v>0</v>
      </c>
      <c r="IG20" s="653" t="str">
        <f>IFERROR(IF20/'Donnees de base'!BN20,"")</f>
        <v/>
      </c>
      <c r="IH20" s="611">
        <f>SUM(Jour1!IH20,Jour2!IH20,Jour3!IH20,Jour4!IH20)</f>
        <v>0</v>
      </c>
      <c r="II20" s="653" t="str">
        <f>IFERROR(IH20/'Donnees de base'!BO20,"")</f>
        <v/>
      </c>
      <c r="IJ20" s="611">
        <f>SUM(Jour1!IJ20,Jour2!IJ20,Jour3!IJ20,Jour4!IJ20)</f>
        <v>0</v>
      </c>
      <c r="IK20" s="653" t="str">
        <f>IFERROR(IJ20/'Donnees de base'!BP20,"")</f>
        <v/>
      </c>
      <c r="IL20" s="652">
        <f t="shared" si="38"/>
        <v>0</v>
      </c>
      <c r="IM20" s="611">
        <f>SUM(Jour1!IM20,Jour2!IM20,Jour3!IM20,Jour4!IM20)</f>
        <v>0</v>
      </c>
      <c r="IN20" s="653" t="str">
        <f>IFERROR(IM20/'Donnees de base'!BQ20,"")</f>
        <v/>
      </c>
      <c r="IO20" s="611">
        <f>SUM(Jour1!IO20,Jour2!IO20,Jour3!IO20,Jour4!IO20)</f>
        <v>0</v>
      </c>
      <c r="IP20" s="653" t="str">
        <f>IFERROR(IO20/'Donnees de base'!BR20,"")</f>
        <v/>
      </c>
      <c r="IQ20" s="611">
        <f>SUM(Jour1!IQ20,Jour2!IQ20,Jour3!IQ20,Jour4!IQ20)</f>
        <v>0</v>
      </c>
      <c r="IR20" s="653" t="str">
        <f>IFERROR(IQ20/'Donnees de base'!BS20,"")</f>
        <v/>
      </c>
      <c r="IS20" s="652">
        <f t="shared" si="39"/>
        <v>0</v>
      </c>
      <c r="IT20" s="611">
        <f>SUM(Jour1!IT20,Jour2!IT20,Jour3!IT20,Jour4!IT20)</f>
        <v>0</v>
      </c>
      <c r="IU20" s="653" t="str">
        <f>IFERROR(IT20/'Donnees de base'!BT20,"")</f>
        <v/>
      </c>
      <c r="IV20" s="611">
        <f>SUM(Jour1!IV20,Jour2!IV20,Jour3!IV20,Jour4!IV20)</f>
        <v>0</v>
      </c>
      <c r="IW20" s="653" t="str">
        <f>IFERROR(IV20/'Donnees de base'!BU20,"")</f>
        <v/>
      </c>
      <c r="IX20" s="611">
        <f>SUM(Jour1!IX20,Jour2!IX20,Jour3!IX20,Jour4!IX20)</f>
        <v>0</v>
      </c>
      <c r="IY20" s="653" t="str">
        <f>IFERROR(IX20/'Donnees de base'!BV20,"")</f>
        <v/>
      </c>
      <c r="IZ20" s="611">
        <f>SUM(Jour1!IZ20,Jour2!IZ20,Jour3!IZ20,Jour4!IZ20)</f>
        <v>0</v>
      </c>
      <c r="JA20" s="656" t="str">
        <f>IFERROR(IZ20/'Donnees de base'!BW20,"")</f>
        <v/>
      </c>
      <c r="JB20" s="655">
        <f t="shared" si="40"/>
        <v>0</v>
      </c>
      <c r="JC20" s="617">
        <f>SUM(Jour1!JC20,Jour2!JC20,Jour3!JC20,Jour4!JC20)</f>
        <v>0</v>
      </c>
      <c r="JD20" s="653" t="str">
        <f>IFERROR(JC20/'Donnees de base'!BY20,"")</f>
        <v/>
      </c>
      <c r="JE20" s="611">
        <f>SUM(Jour1!JE20,Jour2!JE20,Jour3!JE20,Jour4!JE20)</f>
        <v>0</v>
      </c>
      <c r="JF20" s="611">
        <f>SUM(Jour1!JF20,Jour2!JF20,Jour3!JF20,Jour4!JF20)</f>
        <v>0</v>
      </c>
      <c r="JG20" s="611">
        <f>SUM(Jour1!JG20,Jour2!JG20,Jour3!JG20,Jour4!JG20)</f>
        <v>0</v>
      </c>
      <c r="JH20" s="611">
        <f>SUM(Jour1!JH20,Jour2!JH20,Jour3!JH20,Jour4!JH20)</f>
        <v>0</v>
      </c>
      <c r="JI20" s="613">
        <f t="shared" si="41"/>
        <v>0</v>
      </c>
      <c r="JJ20" s="656" t="str">
        <f>IFERROR(JI20/('Donnees de base'!CD20-'Donnees de base'!BY20),"")</f>
        <v/>
      </c>
      <c r="JK20" s="655">
        <f t="shared" si="42"/>
        <v>0</v>
      </c>
    </row>
    <row r="21" spans="1:271" ht="15.4">
      <c r="A21" s="542" t="str">
        <f>IF('Donnees de base'!A21="","",'Donnees de base'!A21)</f>
        <v>COUP</v>
      </c>
      <c r="B21" s="543" t="str">
        <f>IF('Donnees de base'!B21="","",'Donnees de base'!B21)</f>
        <v>GPEI</v>
      </c>
      <c r="C21" s="543" t="str">
        <f>IF('Donnees de base'!C21="","",'Donnees de base'!C21)</f>
        <v>DATA</v>
      </c>
      <c r="D21" s="543" t="str">
        <f>IF('Donnees de base'!D21="","",'Donnees de base'!D21)</f>
        <v/>
      </c>
      <c r="E21" s="544" t="str">
        <f>IF('Donnees de base'!H21="","",'Donnees de base'!H21)</f>
        <v/>
      </c>
      <c r="F21" s="606">
        <v>0</v>
      </c>
      <c r="G21" s="607">
        <f>SUM('J(-3)'!G21,'J(-2)'!G21,'J(-1)'!G21,Jour1!G21,Jour2!G21,Jour3!G21,Jour4!G21)</f>
        <v>0</v>
      </c>
      <c r="H21" s="608" t="str">
        <f>IF('Donnees de base'!Y21="","",'Donnees de base'!Y21*5)</f>
        <v/>
      </c>
      <c r="I21" s="609">
        <f>SUM('J(-3)'!I21,'J(-2)'!I21,'J(-1)'!I21,Jour1!I21,Jour2!I21)</f>
        <v>0</v>
      </c>
      <c r="J21" s="610">
        <f t="shared" si="0"/>
        <v>0</v>
      </c>
      <c r="K21" s="611">
        <f>SUM('J(-3)'!K21,'J(-2)'!K21,'J(-1)'!K21,Jour1!K21,Jour2!K21,Jour3!K21,Jour4!K21)</f>
        <v>0</v>
      </c>
      <c r="L21" s="609">
        <f>SUM('J(-3)'!L21,'J(-2)'!L21,'J(-1)'!L21,Jour1!L21,Jour2!L21,Jour3!L21,Jour4!L21)</f>
        <v>0</v>
      </c>
      <c r="M21" s="610">
        <f t="shared" si="1"/>
        <v>0</v>
      </c>
      <c r="N21" s="611">
        <f>SUM('J(-3)'!N21,'J(-2)'!N21,'J(-1)'!N21,Jour1!N21,Jour2!N21,Jour3!N21,Jour4!N21)</f>
        <v>0</v>
      </c>
      <c r="O21" s="611">
        <f>SUM('J(-3)'!O21,'J(-2)'!O21,'J(-1)'!O21,Jour1!O21,Jour2!O21,Jour3!O21,Jour4!O21)</f>
        <v>0</v>
      </c>
      <c r="P21" s="612">
        <f t="shared" si="2"/>
        <v>0</v>
      </c>
      <c r="Q21" s="611">
        <f>SUM('J(-3)'!Q21,'J(-2)'!Q21,'J(-1)'!Q21,Jour1!Q21,Jour2!Q21,Jour3!Q21,Jour4!Q21)</f>
        <v>0</v>
      </c>
      <c r="R21" s="611">
        <f>SUM('J(-3)'!R21,'J(-2)'!R21,'J(-1)'!R21,Jour1!R21,Jour2!R21,Jour3!R21,Jour4!R21)</f>
        <v>0</v>
      </c>
      <c r="S21" s="612">
        <f t="shared" si="3"/>
        <v>0</v>
      </c>
      <c r="T21" s="613">
        <f t="shared" ref="T21:U21" si="107">SUM(N21,Q21)</f>
        <v>0</v>
      </c>
      <c r="U21" s="613">
        <f t="shared" si="107"/>
        <v>0</v>
      </c>
      <c r="V21" s="612">
        <f t="shared" si="5"/>
        <v>0</v>
      </c>
      <c r="W21" s="611">
        <f>SUM('J(-3)'!W21,'J(-2)'!W21,'J(-1)'!W21,Jour1!W21,Jour2!W21,Jour3!W21,Jour4!W21)</f>
        <v>0</v>
      </c>
      <c r="X21" s="607">
        <f>SUM('J(-3)'!X21,'J(-2)'!X21,'J(-1)'!X21,Jour1!X21,Jour2!X21,Jour3!X21,Jour4!X21)</f>
        <v>0</v>
      </c>
      <c r="Y21" s="614">
        <f>SUM('J(-3)'!Y21,'J(-2)'!Y21,'J(-1)'!Y21,Jour1!Y21,Jour2!Y21,Jour3!Y21,Jour4!Y21)</f>
        <v>0</v>
      </c>
      <c r="Z21" s="615">
        <f>SUM('J(-3)'!Z21,'J(-2)'!Z21,'J(-1)'!Z21,Jour1!Z21,Jour2!Z21,Jour3!Z21,Jour4!Z21)</f>
        <v>0</v>
      </c>
      <c r="AA21" s="615">
        <f>SUM('J(-3)'!AA21,'J(-2)'!AA21,'J(-1)'!AA21,Jour1!AA21,Jour2!AA21,Jour3!AA21,Jour4!AA21)</f>
        <v>0</v>
      </c>
      <c r="AB21" s="615">
        <f>SUM('J(-3)'!AB21,'J(-2)'!AB21,'J(-1)'!AB21,Jour1!AB21,Jour2!AB21,Jour3!AB21,Jour4!AB21)</f>
        <v>0</v>
      </c>
      <c r="AC21" s="616">
        <f>SUM('J(-3)'!AC21,'J(-2)'!AC21,'J(-1)'!AC21,Jour1!AC21,Jour2!AC21,Jour3!AC21,Jour4!AC21)</f>
        <v>0</v>
      </c>
      <c r="AD21" s="617">
        <f>SUM('J(-3)'!AD21,'J(-2)'!AD21,'J(-1)'!AD21,Jour1!AD21,Jour2!AD21,Jour3!AD21,Jour4!AD21)</f>
        <v>0</v>
      </c>
      <c r="AE21" s="607">
        <f>SUM('J(-3)'!AE21,'J(-2)'!AE21,'J(-1)'!AE21,Jour1!AE21,Jour2!AE21,Jour3!AE21,Jour4!AE21)</f>
        <v>0</v>
      </c>
      <c r="AF21" s="618">
        <f>SUM('J(-3)'!AF21,'J(-2)'!AF21,'J(-1)'!AF21,Jour1!AF21,Jour2!AF21,Jour3!AF21,Jour4!AF21)</f>
        <v>0</v>
      </c>
      <c r="AG21" s="611">
        <f>SUM('J(-3)'!AG21,'J(-2)'!AG21,'J(-1)'!AG21,Jour1!AG21,Jour2!AG21,Jour3!AG21,Jour4!AG21)</f>
        <v>0</v>
      </c>
      <c r="AH21" s="611">
        <f>SUM('J(-3)'!AH21,'J(-2)'!AH21,'J(-1)'!AH21,Jour1!AH21,Jour2!AH21,Jour3!AH21,Jour4!AH21)</f>
        <v>0</v>
      </c>
      <c r="AI21" s="611">
        <f>SUM('J(-3)'!AI21,'J(-2)'!AI21,'J(-1)'!AI21,Jour1!AI21,Jour2!AI21,Jour3!AI21,Jour4!AI21)</f>
        <v>0</v>
      </c>
      <c r="AJ21" s="611">
        <f>SUM('J(-3)'!AJ21,'J(-2)'!AJ21,'J(-1)'!AJ21,Jour1!AJ21,Jour2!AJ21,Jour3!AJ21,Jour4!AJ21)</f>
        <v>0</v>
      </c>
      <c r="AK21" s="611">
        <f>SUM('J(-3)'!AK21,'J(-2)'!AK21,'J(-1)'!AK21,Jour1!AK21,Jour2!AK21,Jour3!AK21,Jour4!AK21)</f>
        <v>0</v>
      </c>
      <c r="AL21" s="611">
        <f>SUM('J(-3)'!AL21,'J(-2)'!AL21,'J(-1)'!AL21,Jour1!AL21,Jour2!AL21,Jour3!AL21,Jour4!AL21)</f>
        <v>0</v>
      </c>
      <c r="AM21" s="611">
        <f>SUM('J(-3)'!AM21,'J(-2)'!AM21,'J(-1)'!AM21,Jour1!AM21,Jour2!AM21,Jour3!AM21,Jour4!AM21)</f>
        <v>0</v>
      </c>
      <c r="AN21" s="609">
        <f>SUM('J(-3)'!AN21,'J(-2)'!AN21,'J(-1)'!AN21,Jour1!AN21,Jour2!AN21,Jour3!AN21,Jour4!AN21)</f>
        <v>0</v>
      </c>
      <c r="AO21" s="617">
        <f>SUM('J(-3)'!AO21,'J(-2)'!AO21,'J(-1)'!AO21,Jour1!AO21,Jour2!AO21,Jour3!AO21,Jour4!AO21)</f>
        <v>0</v>
      </c>
      <c r="AP21" s="611">
        <f>SUM('J(-3)'!AP21,'J(-2)'!AP21,'J(-1)'!AP21,Jour1!AP21,Jour2!AP21,Jour3!AP21,Jour4!AP21)</f>
        <v>0</v>
      </c>
      <c r="AQ21" s="611">
        <f>SUM('J(-3)'!AQ21,'J(-2)'!AQ21,'J(-1)'!AQ21,Jour1!AQ21,Jour2!AQ21,Jour3!AQ21,Jour4!AQ21)</f>
        <v>0</v>
      </c>
      <c r="AR21" s="611">
        <f>SUM('J(-3)'!AR21,'J(-2)'!AR21,'J(-1)'!AR21,Jour1!AR21,Jour2!AR21,Jour3!AR21,Jour4!AR21)</f>
        <v>0</v>
      </c>
      <c r="AS21" s="611">
        <f>SUM('J(-3)'!AS21,'J(-2)'!AS21,'J(-1)'!AS21,Jour1!AS21,Jour2!AS21,Jour3!AS21,Jour4!AS21)</f>
        <v>0</v>
      </c>
      <c r="AT21" s="611">
        <f>SUM('J(-3)'!AT21,'J(-2)'!AT21,'J(-1)'!AT21,Jour1!AT21,Jour2!AT21,Jour3!AT21,Jour4!AT21)</f>
        <v>0</v>
      </c>
      <c r="AU21" s="611">
        <f>SUM('J(-3)'!AU21,'J(-2)'!AU21,'J(-1)'!AU21,Jour1!AU21,Jour2!AU21,Jour3!AU21,Jour4!AU21)</f>
        <v>0</v>
      </c>
      <c r="AV21" s="611">
        <f>SUM('J(-3)'!AV21,'J(-2)'!AV21,'J(-1)'!AV21,Jour1!AV21,Jour2!AV21,Jour3!AV21,Jour4!AV21)</f>
        <v>0</v>
      </c>
      <c r="AW21" s="607">
        <f>SUM('J(-3)'!AW21,'J(-2)'!AW21,'J(-1)'!AW21,Jour1!AW21,Jour2!AW21,Jour3!AW21,Jour4!AW21)</f>
        <v>0</v>
      </c>
      <c r="AX21" s="618">
        <f>SUM('J(-3)'!AX21,'J(-2)'!AX21,'J(-1)'!AX21,Jour1!AX21,Jour2!AX21,Jour3!AX21,Jour4!AX21)</f>
        <v>0</v>
      </c>
      <c r="AY21" s="611">
        <f>SUM('J(-3)'!AY21,'J(-2)'!AY21,'J(-1)'!AY21,Jour1!AY21,Jour2!AY21,Jour3!AY21,Jour4!AY21)</f>
        <v>0</v>
      </c>
      <c r="AZ21" s="611">
        <f>SUM('J(-3)'!AZ21,'J(-2)'!AZ21,'J(-1)'!AZ21,Jour1!AZ21,Jour2!AZ21,Jour3!AZ21,Jour4!AZ21)</f>
        <v>0</v>
      </c>
      <c r="BA21" s="611">
        <f>SUM('J(-3)'!BA21,'J(-2)'!BA21,'J(-1)'!BA21,Jour1!BA21,Jour2!BA21,Jour3!BA21,Jour4!BA21)</f>
        <v>0</v>
      </c>
      <c r="BB21" s="611">
        <f>SUM('J(-3)'!BB21,'J(-2)'!BB21,'J(-1)'!BB21,Jour1!BB21,Jour2!BB21,Jour3!BB21,Jour4!BB21)</f>
        <v>0</v>
      </c>
      <c r="BC21" s="611">
        <f>SUM('J(-3)'!BC21,'J(-2)'!BC21,'J(-1)'!BC21,Jour1!BC21,Jour2!BC21,Jour3!BC21,Jour4!BC21)</f>
        <v>0</v>
      </c>
      <c r="BD21" s="611">
        <f>SUM('J(-3)'!BD21,'J(-2)'!BD21,'J(-1)'!BD21,Jour1!BD21,Jour2!BD21,Jour3!BD21,Jour4!BD21)</f>
        <v>0</v>
      </c>
      <c r="BE21" s="611">
        <f>SUM('J(-3)'!BE21,'J(-2)'!BE21,'J(-1)'!BE21,Jour1!BE21,Jour2!BE21,Jour3!BE21,Jour4!BE21)</f>
        <v>0</v>
      </c>
      <c r="BF21" s="611">
        <f>SUM('J(-3)'!BF21,'J(-2)'!BF21,'J(-1)'!BF21,Jour1!BF21,Jour2!BF21,Jour3!BF21,Jour4!BF21)</f>
        <v>0</v>
      </c>
      <c r="BG21" s="611">
        <f>SUM('J(-3)'!BG21,'J(-2)'!BG21,'J(-1)'!BG21,Jour1!BG21,Jour2!BG21,Jour3!BG21,Jour4!BG21)</f>
        <v>0</v>
      </c>
      <c r="BH21" s="611">
        <f>SUM('J(-3)'!BH21,'J(-2)'!BH21,'J(-1)'!BH21,Jour1!BH21,Jour2!BH21,Jour3!BH21,Jour4!BH21)</f>
        <v>0</v>
      </c>
      <c r="BI21" s="609">
        <f>SUM('J(-3)'!BI21,'J(-2)'!BI21,'J(-1)'!BI21,Jour1!BI21,Jour2!BI21,Jour3!BI21,Jour4!BI21)</f>
        <v>0</v>
      </c>
      <c r="BJ21" s="617">
        <f>SUM('J(-3)'!BJ21,'J(-2)'!BJ21,'J(-1)'!BJ21,Jour1!BJ21,Jour2!BJ21,Jour3!BJ21,Jour4!BJ21)</f>
        <v>0</v>
      </c>
      <c r="BK21" s="607">
        <f>SUM('J(-3)'!BK21,'J(-2)'!BK21,'J(-1)'!BK21,Jour1!BK21,Jour2!BK21,Jour3!BK21,Jour4!BK21)</f>
        <v>0</v>
      </c>
      <c r="BL21" s="619" t="str">
        <f t="shared" si="6"/>
        <v/>
      </c>
      <c r="BM21" s="620" t="str">
        <f t="shared" si="7"/>
        <v/>
      </c>
      <c r="BN21" s="620" t="str">
        <f>IFERROR(K21/('Donnees de base'!M21*0.48),"")</f>
        <v/>
      </c>
      <c r="BO21" s="620" t="str">
        <f>IFERROR(L21/('Donnees de base'!M21*0.52),"")</f>
        <v/>
      </c>
      <c r="BP21" s="620" t="str">
        <f>IFERROR(T21/('Donnees de base'!K21*0.48),"")</f>
        <v/>
      </c>
      <c r="BQ21" s="620" t="str">
        <f>IFERROR(U21/('Donnees de base'!K21*0.52),"")</f>
        <v/>
      </c>
      <c r="BR21" s="620" t="str">
        <f>IFERROR(W21/('Donnees de base'!L21*0.48),"")</f>
        <v/>
      </c>
      <c r="BS21" s="620" t="str">
        <f>IFERROR(X21/('Donnees de base'!L21*0.52),"")</f>
        <v/>
      </c>
      <c r="BT21" s="621" t="s">
        <v>309</v>
      </c>
      <c r="BU21" s="621" t="s">
        <v>309</v>
      </c>
      <c r="BV21" s="621" t="s">
        <v>309</v>
      </c>
      <c r="BW21" s="621" t="s">
        <v>309</v>
      </c>
      <c r="BX21" s="621" t="s">
        <v>309</v>
      </c>
      <c r="BY21" s="621" t="s">
        <v>309</v>
      </c>
      <c r="BZ21" s="621" t="s">
        <v>309</v>
      </c>
      <c r="CA21" s="621" t="s">
        <v>309</v>
      </c>
      <c r="CB21" s="621" t="s">
        <v>309</v>
      </c>
      <c r="CC21" s="621" t="s">
        <v>309</v>
      </c>
      <c r="CD21" s="620" t="str">
        <f>IFERROR(AN21/('Donnees de base'!M21*0.48),"")</f>
        <v/>
      </c>
      <c r="CE21" s="621" t="s">
        <v>309</v>
      </c>
      <c r="CF21" s="621" t="s">
        <v>309</v>
      </c>
      <c r="CG21" s="621" t="s">
        <v>309</v>
      </c>
      <c r="CH21" s="662" t="s">
        <v>309</v>
      </c>
      <c r="CI21" s="562"/>
      <c r="CJ21" s="563" t="str">
        <f>IF('Donnees de base'!C21="","",'Donnees de base'!C21)</f>
        <v>DATA</v>
      </c>
      <c r="CK21" s="563" t="str">
        <f>IF('Donnees de base'!D21="","",'Donnees de base'!D21)</f>
        <v/>
      </c>
      <c r="CL21" s="552">
        <f>IF('Donnees de base'!G21="","",'Donnees de base'!G21*3)</f>
        <v>0</v>
      </c>
      <c r="CM21" s="615">
        <f>SUM(Jour1!CM21,Jour2!CM21,Jour3!CM21)</f>
        <v>0</v>
      </c>
      <c r="CN21" s="623" t="s">
        <v>309</v>
      </c>
      <c r="CO21" s="565">
        <f>IF('Donnees de base'!K21="","",'Donnees de base'!K21)</f>
        <v>0</v>
      </c>
      <c r="CP21" s="624">
        <f>SUM('J(-3)'!CP21,'J(-2)'!CP21,'J(-1)'!CP21,Jour1!CP21,Jour2!CP21,Jour3!CP21,Jour4!CP21)</f>
        <v>0</v>
      </c>
      <c r="CQ21" s="615">
        <f>SUM('J(-3)'!CQ21,'J(-2)'!CQ21,'J(-1)'!CQ21,Jour1!CQ21,Jour2!CQ21,Jour3!CQ21,Jour4!CQ21)</f>
        <v>0</v>
      </c>
      <c r="CR21" s="615">
        <f>SUM('J(-3)'!CR21,'J(-2)'!CR21,'J(-1)'!CR21,Jour1!CR21,Jour2!CR21,Jour3!CR21,Jour4!CR21)</f>
        <v>0</v>
      </c>
      <c r="CS21" s="625">
        <f>SUM('J(-3)'!CS21,'J(-2)'!CS21,'J(-1)'!CS21,Jour1!CS21,Jour2!CS21,Jour3!CS21,Jour4!CS21)</f>
        <v>0</v>
      </c>
      <c r="CT21" s="626">
        <f t="shared" si="8"/>
        <v>0</v>
      </c>
      <c r="CU21" s="613">
        <f t="shared" si="9"/>
        <v>0</v>
      </c>
      <c r="CV21" s="627">
        <f t="shared" si="10"/>
        <v>0</v>
      </c>
      <c r="CW21" s="624">
        <f>SUM(Jour1!CW21,Jour2!CW21,Jour3!CW21,Jour4!CW21)</f>
        <v>0</v>
      </c>
      <c r="CX21" s="615">
        <f>SUM(Jour1!CX21,Jour2!CX21,Jour3!CX21,Jour4!CX21)</f>
        <v>0</v>
      </c>
      <c r="CY21" s="615">
        <f>SUM(Jour1!CY21,Jour2!CY21,Jour3!CY21,Jour4!CY21)</f>
        <v>0</v>
      </c>
      <c r="CZ21" s="650">
        <f>SUM(Jour1!CZ21,Jour2!CZ21,Jour3!CZ21,Jour4!CZ21)</f>
        <v>0</v>
      </c>
      <c r="DA21" s="626">
        <f t="shared" si="11"/>
        <v>0</v>
      </c>
      <c r="DB21" s="613">
        <f t="shared" si="12"/>
        <v>0</v>
      </c>
      <c r="DC21" s="627">
        <f t="shared" si="13"/>
        <v>0</v>
      </c>
      <c r="DD21" s="614">
        <f>SUM(Jour1!DD21,Jour2!DD21,Jour3!DD21,Jour4!DD21)</f>
        <v>0</v>
      </c>
      <c r="DE21" s="615">
        <f>SUM(Jour1!DE21,Jour2!DE21,Jour3!DE21,Jour4!DE21)</f>
        <v>0</v>
      </c>
      <c r="DF21" s="615">
        <f>SUM(Jour1!DF21,Jour2!DF21,Jour3!DF21,Jour4!DF21)</f>
        <v>0</v>
      </c>
      <c r="DG21" s="616">
        <f>SUM(Jour1!DG21,Jour2!DG21,Jour3!DG21,Jour4!DG21)</f>
        <v>0</v>
      </c>
      <c r="DH21" s="626">
        <f t="shared" si="14"/>
        <v>0</v>
      </c>
      <c r="DI21" s="613">
        <f t="shared" si="15"/>
        <v>0</v>
      </c>
      <c r="DJ21" s="627">
        <f t="shared" si="16"/>
        <v>0</v>
      </c>
      <c r="DK21" s="624">
        <f>SUM(Jour1!DK21,Jour2!DK21,Jour3!DK21,Jour4!DK21)</f>
        <v>0</v>
      </c>
      <c r="DL21" s="615">
        <f>SUM(Jour1!DL21,Jour2!DL21,Jour3!DL21,Jour4!DL21)</f>
        <v>0</v>
      </c>
      <c r="DM21" s="615">
        <f>SUM(Jour1!DM21,Jour2!DM21,Jour3!DM21,Jour4!DM21)</f>
        <v>0</v>
      </c>
      <c r="DN21" s="650">
        <f>SUM(Jour1!DN21,Jour2!DN21,Jour3!DN21,Jour4!DN21)</f>
        <v>0</v>
      </c>
      <c r="DO21" s="567">
        <f t="shared" si="17"/>
        <v>0</v>
      </c>
      <c r="DP21" s="552">
        <f t="shared" si="18"/>
        <v>0</v>
      </c>
      <c r="DQ21" s="568">
        <f t="shared" si="19"/>
        <v>0</v>
      </c>
      <c r="DR21" s="631">
        <f t="shared" ref="DR21:DS21" si="108">SUM(CT21,DH21)</f>
        <v>0</v>
      </c>
      <c r="DS21" s="632">
        <f t="shared" si="108"/>
        <v>0</v>
      </c>
      <c r="DT21" s="633">
        <f t="shared" si="21"/>
        <v>0</v>
      </c>
      <c r="DU21" s="634">
        <f t="shared" ref="DU21:DV21" si="109">SUM(DA21,DO21)</f>
        <v>0</v>
      </c>
      <c r="DV21" s="632">
        <f t="shared" si="109"/>
        <v>0</v>
      </c>
      <c r="DW21" s="635">
        <f t="shared" si="23"/>
        <v>0</v>
      </c>
      <c r="DX21" s="636">
        <f t="shared" ref="DX21:DY21" si="110">SUM(CP21,CR21,CW21,CY21,DD21,DF21,DK21,DM21)</f>
        <v>0</v>
      </c>
      <c r="DY21" s="573">
        <f t="shared" si="110"/>
        <v>0</v>
      </c>
      <c r="DZ21" s="576">
        <f t="shared" si="25"/>
        <v>0</v>
      </c>
      <c r="EA21" s="659">
        <f>SUM(Jour1!EA21,Jour2!EA21,Jour3!EA21,Jour4!EA21)</f>
        <v>0</v>
      </c>
      <c r="EB21" s="660">
        <f>SUM(Jour1!EB21,Jour2!EB21,Jour3!EB21,Jour4!EB21)</f>
        <v>0</v>
      </c>
      <c r="EC21" s="661">
        <f>SUM(Jour1!EC21,Jour2!EC21,Jour3!EC21,Jour4!EC21)</f>
        <v>0</v>
      </c>
      <c r="ED21" s="658">
        <f>SUM(Jour1!ED21,Jour2!ED21,Jour3!ED21,Jour4!ED21)</f>
        <v>0</v>
      </c>
      <c r="EE21" s="641">
        <f t="shared" si="26"/>
        <v>0</v>
      </c>
      <c r="EF21" s="642">
        <f>SUM(Jour1!EF21,Jour2!EF21,Jour3!EF21)</f>
        <v>0</v>
      </c>
      <c r="EG21" s="644" t="str">
        <f>IFERROR(EF21/('Donnees de base'!E21*3),"")</f>
        <v/>
      </c>
      <c r="EH21" s="644">
        <f>SUM(Jour1!EH21,Jour2!EH21,Jour3!EH21)</f>
        <v>0</v>
      </c>
      <c r="EI21" s="645" t="str">
        <f>IFERROR(EH21/('Donnees de base'!F21*3),"")</f>
        <v/>
      </c>
      <c r="EJ21" s="586">
        <f t="shared" si="27"/>
        <v>0</v>
      </c>
      <c r="EK21" s="587" t="str">
        <f>IFERROR(EJ21/('Donnees de base'!G21*3),"")</f>
        <v/>
      </c>
      <c r="EL21" s="646" t="str">
        <f>IFERROR(DZ21/'Donnees de base'!K21,"")</f>
        <v/>
      </c>
      <c r="EM21" s="647" t="str">
        <f>IFERROR(DZ21/'Donnees de base'!P21,"")</f>
        <v/>
      </c>
      <c r="EN21" s="648" t="str">
        <f>IFERROR(DZ21/'Donnees de base'!T21,"")</f>
        <v/>
      </c>
      <c r="EO21" s="649" t="str">
        <f>IFERROR(EE21/'Donnees de base'!L21,"")</f>
        <v/>
      </c>
      <c r="EP21" s="592" t="str">
        <f>IFERROR(EJ21/('Donnees de base'!K21+'Donnees de base'!L21),"")</f>
        <v/>
      </c>
      <c r="EQ21" s="593">
        <f>SUM(Jour1!EQ21,Jour2!EQ21,Jour3!EQ21,Jour4!EQ21)</f>
        <v>0</v>
      </c>
      <c r="ER21" s="594"/>
      <c r="ES21" s="595">
        <f t="shared" si="28"/>
        <v>0</v>
      </c>
      <c r="ET21" s="550">
        <f>SUM(Jour1!ET21,Jour2!ET21,Jour3!ET21,Jour4!ET21)</f>
        <v>0</v>
      </c>
      <c r="EU21" s="550">
        <f>SUM(Jour1!EU21,Jour2!EU21,Jour3!EU21,Jour4!EU21)</f>
        <v>0</v>
      </c>
      <c r="EV21" s="596" t="str">
        <f>IFERROR((((ET21+EU21)*'Donnees de base'!$X$49)-(DZ21+EE21))/((ET21+EU21)*'Donnees de base'!$X$49),"")</f>
        <v/>
      </c>
      <c r="EW21" s="597">
        <f>IFERROR(('Donnees de base'!V21)-(ET21+EU21),"")</f>
        <v>0</v>
      </c>
      <c r="EX21" s="614">
        <f>SUM(Jour1!EX21,Jour2!EX21,Jour3!EX21,Jour4!EX21)</f>
        <v>0</v>
      </c>
      <c r="EY21" s="615">
        <f>SUM(Jour1!EY21,Jour2!EY21,Jour3!EY21,Jour4!EY21)</f>
        <v>0</v>
      </c>
      <c r="EZ21" s="615">
        <f>SUM(Jour1!EZ21,Jour2!EZ21,Jour3!EZ21,Jour4!EZ21)</f>
        <v>0</v>
      </c>
      <c r="FA21" s="616">
        <f>SUM(Jour1!FA21,Jour2!FA21,Jour3!FA21,Jour4!FA21)</f>
        <v>0</v>
      </c>
      <c r="FB21" s="624">
        <f>SUM(Jour1!FB21,Jour2!FB21,Jour3!FB21,Jour4!FB21)</f>
        <v>0</v>
      </c>
      <c r="FC21" s="615">
        <f>SUM(Jour1!FC21,Jour2!FC21,Jour3!FC21,Jour4!FC21)</f>
        <v>0</v>
      </c>
      <c r="FD21" s="650">
        <f>SUM(Jour1!FD21,Jour2!FD21,Jour3!FD21,Jour4!FD21)</f>
        <v>0</v>
      </c>
      <c r="FE21" s="618">
        <f>SUM(Jour1!FE21,Jour2!FE21,Jour3!FE21,Jour4!FE21)</f>
        <v>0</v>
      </c>
      <c r="FF21" s="651" t="str">
        <f>IFERROR(FE21/'Donnees de base'!AC21,"")</f>
        <v/>
      </c>
      <c r="FG21" s="611">
        <f>SUM(Jour1!FG21,Jour2!FG21,Jour3!FG21,Jour4!FG21)</f>
        <v>0</v>
      </c>
      <c r="FH21" s="651" t="str">
        <f>IFERROR(FG21/'Donnees de base'!AD21,"")</f>
        <v/>
      </c>
      <c r="FI21" s="611">
        <f>SUM(Jour1!FI21,Jour2!FI21,Jour3!FI21,Jour4!FI21)</f>
        <v>0</v>
      </c>
      <c r="FJ21" s="651" t="str">
        <f>IFERROR(FI21/'Donnees de base'!AE21,"")</f>
        <v/>
      </c>
      <c r="FK21" s="611">
        <f>SUM(Jour1!FK21,Jour2!FK21,Jour3!FK21,Jour4!FK21)</f>
        <v>0</v>
      </c>
      <c r="FL21" s="651" t="str">
        <f>IFERROR(FK21/'Donnees de base'!AF21,"")</f>
        <v/>
      </c>
      <c r="FM21" s="611">
        <f>SUM(Jour1!FM21,Jour2!FM21,Jour3!FM21,Jour4!FM21)</f>
        <v>0</v>
      </c>
      <c r="FN21" s="651" t="str">
        <f>IFERROR(FM21/'Donnees de base'!AG21,"")</f>
        <v/>
      </c>
      <c r="FO21" s="652">
        <f t="shared" si="29"/>
        <v>0</v>
      </c>
      <c r="FP21" s="611">
        <f>SUM(Jour1!FP21,Jour2!FP21,Jour3!FP21,Jour4!FP21)</f>
        <v>0</v>
      </c>
      <c r="FQ21" s="651" t="str">
        <f>IFERROR(FP21/'Donnees de base'!AH21,"")</f>
        <v/>
      </c>
      <c r="FR21" s="611">
        <f>SUM(Jour1!FR21,Jour2!FR21,Jour3!FR21,Jour4!FR21)</f>
        <v>0</v>
      </c>
      <c r="FS21" s="651" t="str">
        <f>IFERROR(FR21/'Donnees de base'!AI21,"")</f>
        <v/>
      </c>
      <c r="FT21" s="611">
        <f>SUM(Jour1!FT21,Jour2!FT21,Jour3!FT21,Jour4!FT21)</f>
        <v>0</v>
      </c>
      <c r="FU21" s="651" t="str">
        <f>IFERROR(FT21/'Donnees de base'!AJ21,"")</f>
        <v/>
      </c>
      <c r="FV21" s="652">
        <f t="shared" si="30"/>
        <v>0</v>
      </c>
      <c r="FW21" s="611">
        <f>SUM(Jour1!FW21,Jour2!FW21,Jour3!FW21,Jour4!FW21)</f>
        <v>0</v>
      </c>
      <c r="FX21" s="651" t="str">
        <f>IFERROR(FW21/'Donnees de base'!AK21,"")</f>
        <v/>
      </c>
      <c r="FY21" s="611">
        <f>SUM(Jour1!FY21,Jour2!FY21,Jour3!FY21,Jour4!FY21)</f>
        <v>0</v>
      </c>
      <c r="FZ21" s="651" t="str">
        <f>IFERROR(FY21/'Donnees de base'!AL21,"")</f>
        <v/>
      </c>
      <c r="GA21" s="611">
        <f>SUM(Jour1!GA21,Jour2!GA21,Jour3!GA21,Jour4!GA21)</f>
        <v>0</v>
      </c>
      <c r="GB21" s="651" t="str">
        <f>IFERROR(GA21/'Donnees de base'!AM21,"")</f>
        <v/>
      </c>
      <c r="GC21" s="652">
        <f t="shared" si="31"/>
        <v>0</v>
      </c>
      <c r="GD21" s="611">
        <f>SUM(Jour1!GD21,Jour2!GD21,Jour3!GD21,Jour4!GD21)</f>
        <v>0</v>
      </c>
      <c r="GE21" s="651" t="str">
        <f>IFERROR(GD21/'Donnees de base'!AN21,"")</f>
        <v/>
      </c>
      <c r="GF21" s="611">
        <f>SUM(Jour1!GF21,Jour2!GF21,Jour3!GF21,Jour4!GF21)</f>
        <v>0</v>
      </c>
      <c r="GG21" s="653" t="str">
        <f>IFERROR(GF21/'Donnees de base'!AO21,"")</f>
        <v/>
      </c>
      <c r="GH21" s="611">
        <f>SUM(Jour1!GH21,Jour2!GH21,Jour3!GH21,Jour4!GH21)</f>
        <v>0</v>
      </c>
      <c r="GI21" s="651" t="str">
        <f>IFERROR(GH21/'Donnees de base'!AP21,"")</f>
        <v/>
      </c>
      <c r="GJ21" s="611">
        <f>SUM(Jour1!GJ21,Jour2!GJ21,Jour3!GJ21,Jour4!GJ21)</f>
        <v>0</v>
      </c>
      <c r="GK21" s="654" t="str">
        <f>IFERROR(GJ21/'Donnees de base'!AQ21,"")</f>
        <v/>
      </c>
      <c r="GL21" s="655">
        <f t="shared" si="32"/>
        <v>0</v>
      </c>
      <c r="GM21" s="617">
        <f>SUM(Jour1!GM21,Jour2!GM21,Jour3!GM21,Jour4!GM21)</f>
        <v>0</v>
      </c>
      <c r="GN21" s="653" t="str">
        <f>IFERROR(GM21/'Donnees de base'!AS21,"")</f>
        <v/>
      </c>
      <c r="GO21" s="611">
        <f>SUM(Jour1!GO21,Jour2!GO21,Jour3!GO21,Jour4!GO21)</f>
        <v>0</v>
      </c>
      <c r="GP21" s="653" t="str">
        <f>IFERROR(GO21/'Donnees de base'!AT21,"")</f>
        <v/>
      </c>
      <c r="GQ21" s="611">
        <f>SUM(Jour1!GQ21,Jour2!GQ21,Jour3!GQ21,Jour4!GQ21)</f>
        <v>0</v>
      </c>
      <c r="GR21" s="653" t="str">
        <f>IFERROR(GQ21/'Donnees de base'!AU21,"")</f>
        <v/>
      </c>
      <c r="GS21" s="611">
        <f>SUM(Jour1!GS21,Jour2!GS21,Jour3!GS21,Jour4!GS21)</f>
        <v>0</v>
      </c>
      <c r="GT21" s="653" t="str">
        <f>IFERROR(GS21/'Donnees de base'!AV21,"")</f>
        <v/>
      </c>
      <c r="GU21" s="611">
        <f>SUM(Jour1!GU21,Jour2!GU21,Jour3!GU21,Jour4!GU21)</f>
        <v>0</v>
      </c>
      <c r="GV21" s="653" t="str">
        <f>IFERROR(GU21/'Donnees de base'!AW21,"")</f>
        <v/>
      </c>
      <c r="GW21" s="652">
        <f t="shared" si="33"/>
        <v>0</v>
      </c>
      <c r="GX21" s="611">
        <f>SUM(Jour1!GX21,Jour2!GX21,Jour3!GX21,Jour4!GX21)</f>
        <v>0</v>
      </c>
      <c r="GY21" s="653" t="str">
        <f>IFERROR(GX21/'Donnees de base'!AX21,"")</f>
        <v/>
      </c>
      <c r="GZ21" s="611">
        <f>SUM(Jour1!GZ21,Jour2!GZ21,Jour3!GZ21,Jour4!GZ21)</f>
        <v>0</v>
      </c>
      <c r="HA21" s="653" t="str">
        <f>IFERROR(GZ21/'Donnees de base'!AY21,"")</f>
        <v/>
      </c>
      <c r="HB21" s="611">
        <f>SUM(Jour1!HB21,Jour2!HB21,Jour3!HB21,Jour4!HB21)</f>
        <v>0</v>
      </c>
      <c r="HC21" s="653" t="str">
        <f>IFERROR(HB21/'Donnees de base'!AZ21,"")</f>
        <v/>
      </c>
      <c r="HD21" s="652">
        <f t="shared" si="34"/>
        <v>0</v>
      </c>
      <c r="HE21" s="611">
        <f>SUM(Jour1!HE21,Jour2!HE21,Jour3!HE21,Jour4!HE21)</f>
        <v>0</v>
      </c>
      <c r="HF21" s="653" t="str">
        <f>IFERROR(HE21/'Donnees de base'!BA21,"")</f>
        <v/>
      </c>
      <c r="HG21" s="611">
        <f>SUM(Jour1!HG21,Jour2!HG21,Jour3!HG21,Jour4!HG21)</f>
        <v>0</v>
      </c>
      <c r="HH21" s="653" t="str">
        <f>IFERROR(HG21/'Donnees de base'!BB21,"")</f>
        <v/>
      </c>
      <c r="HI21" s="611">
        <f>SUM(Jour1!HI21,Jour2!HI21,Jour3!HI21,Jour4!HI21)</f>
        <v>0</v>
      </c>
      <c r="HJ21" s="653" t="str">
        <f>IFERROR(HI21/'Donnees de base'!BC21,"")</f>
        <v/>
      </c>
      <c r="HK21" s="652">
        <f t="shared" si="35"/>
        <v>0</v>
      </c>
      <c r="HL21" s="611">
        <f>SUM(Jour1!HL21,Jour2!HL21,Jour3!HL21,Jour4!HL21)</f>
        <v>0</v>
      </c>
      <c r="HM21" s="653" t="str">
        <f>IFERROR(HL21/'Donnees de base'!BD21,"")</f>
        <v/>
      </c>
      <c r="HN21" s="611">
        <f>SUM(Jour1!HN21,Jour2!HN21,Jour3!HN21,Jour4!HN21)</f>
        <v>0</v>
      </c>
      <c r="HO21" s="653" t="str">
        <f>IFERROR(HN21/'Donnees de base'!BE21,"")</f>
        <v/>
      </c>
      <c r="HP21" s="611">
        <f>SUM(Jour1!HP21,Jour2!HP21,Jour3!HP21,Jour4!HP21)</f>
        <v>0</v>
      </c>
      <c r="HQ21" s="653" t="str">
        <f>IFERROR(HP21/'Donnees de base'!BF21,"")</f>
        <v/>
      </c>
      <c r="HR21" s="611">
        <f>SUM(Jour1!HR21,Jour2!HR21,Jour3!HR21,Jour4!HR21)</f>
        <v>0</v>
      </c>
      <c r="HS21" s="656" t="str">
        <f>IFERROR(HR21/'Donnees de base'!BG21,"")</f>
        <v/>
      </c>
      <c r="HT21" s="655">
        <f t="shared" si="36"/>
        <v>0</v>
      </c>
      <c r="HU21" s="617">
        <f>SUM(Jour1!HU21,Jour2!HU21,Jour3!HU21,Jour4!HU21)</f>
        <v>0</v>
      </c>
      <c r="HV21" s="653" t="str">
        <f>IFERROR(HU21/'Donnees de base'!BI21,"")</f>
        <v/>
      </c>
      <c r="HW21" s="611">
        <f>SUM(Jour1!HW21,Jour2!HW21,Jour3!HW21,Jour4!HW21)</f>
        <v>0</v>
      </c>
      <c r="HX21" s="653" t="str">
        <f>IFERROR(HW21/'Donnees de base'!BJ21,"")</f>
        <v/>
      </c>
      <c r="HY21" s="611">
        <f>SUM(Jour1!HY21,Jour2!HY21,Jour3!HY21,Jour4!HY21)</f>
        <v>0</v>
      </c>
      <c r="HZ21" s="653" t="str">
        <f>IFERROR(HY21/'Donnees de base'!BK21,"")</f>
        <v/>
      </c>
      <c r="IA21" s="611">
        <f>SUM(Jour1!IA21,Jour2!IA21,Jour3!IA21,Jour4!IA21)</f>
        <v>0</v>
      </c>
      <c r="IB21" s="653" t="str">
        <f>IFERROR(IA21/'Donnees de base'!BL21,"")</f>
        <v/>
      </c>
      <c r="IC21" s="611">
        <f>SUM(Jour1!IC21,Jour2!IC21,Jour3!IC21,Jour4!IC21)</f>
        <v>0</v>
      </c>
      <c r="ID21" s="653" t="str">
        <f>IFERROR(IC21/'Donnees de base'!BM21,"")</f>
        <v/>
      </c>
      <c r="IE21" s="652">
        <f t="shared" si="37"/>
        <v>0</v>
      </c>
      <c r="IF21" s="611">
        <f>SUM(Jour1!IF21,Jour2!IF21,Jour3!IF21,Jour4!IF21)</f>
        <v>0</v>
      </c>
      <c r="IG21" s="653" t="str">
        <f>IFERROR(IF21/'Donnees de base'!BN21,"")</f>
        <v/>
      </c>
      <c r="IH21" s="611">
        <f>SUM(Jour1!IH21,Jour2!IH21,Jour3!IH21,Jour4!IH21)</f>
        <v>0</v>
      </c>
      <c r="II21" s="653" t="str">
        <f>IFERROR(IH21/'Donnees de base'!BO21,"")</f>
        <v/>
      </c>
      <c r="IJ21" s="611">
        <f>SUM(Jour1!IJ21,Jour2!IJ21,Jour3!IJ21,Jour4!IJ21)</f>
        <v>0</v>
      </c>
      <c r="IK21" s="653" t="str">
        <f>IFERROR(IJ21/'Donnees de base'!BP21,"")</f>
        <v/>
      </c>
      <c r="IL21" s="652">
        <f t="shared" si="38"/>
        <v>0</v>
      </c>
      <c r="IM21" s="611">
        <f>SUM(Jour1!IM21,Jour2!IM21,Jour3!IM21,Jour4!IM21)</f>
        <v>0</v>
      </c>
      <c r="IN21" s="653" t="str">
        <f>IFERROR(IM21/'Donnees de base'!BQ21,"")</f>
        <v/>
      </c>
      <c r="IO21" s="611">
        <f>SUM(Jour1!IO21,Jour2!IO21,Jour3!IO21,Jour4!IO21)</f>
        <v>0</v>
      </c>
      <c r="IP21" s="653" t="str">
        <f>IFERROR(IO21/'Donnees de base'!BR21,"")</f>
        <v/>
      </c>
      <c r="IQ21" s="611">
        <f>SUM(Jour1!IQ21,Jour2!IQ21,Jour3!IQ21,Jour4!IQ21)</f>
        <v>0</v>
      </c>
      <c r="IR21" s="653" t="str">
        <f>IFERROR(IQ21/'Donnees de base'!BS21,"")</f>
        <v/>
      </c>
      <c r="IS21" s="652">
        <f t="shared" si="39"/>
        <v>0</v>
      </c>
      <c r="IT21" s="611">
        <f>SUM(Jour1!IT21,Jour2!IT21,Jour3!IT21,Jour4!IT21)</f>
        <v>0</v>
      </c>
      <c r="IU21" s="653" t="str">
        <f>IFERROR(IT21/'Donnees de base'!BT21,"")</f>
        <v/>
      </c>
      <c r="IV21" s="611">
        <f>SUM(Jour1!IV21,Jour2!IV21,Jour3!IV21,Jour4!IV21)</f>
        <v>0</v>
      </c>
      <c r="IW21" s="653" t="str">
        <f>IFERROR(IV21/'Donnees de base'!BU21,"")</f>
        <v/>
      </c>
      <c r="IX21" s="611">
        <f>SUM(Jour1!IX21,Jour2!IX21,Jour3!IX21,Jour4!IX21)</f>
        <v>0</v>
      </c>
      <c r="IY21" s="653" t="str">
        <f>IFERROR(IX21/'Donnees de base'!BV21,"")</f>
        <v/>
      </c>
      <c r="IZ21" s="611">
        <f>SUM(Jour1!IZ21,Jour2!IZ21,Jour3!IZ21,Jour4!IZ21)</f>
        <v>0</v>
      </c>
      <c r="JA21" s="656" t="str">
        <f>IFERROR(IZ21/'Donnees de base'!BW21,"")</f>
        <v/>
      </c>
      <c r="JB21" s="655">
        <f t="shared" si="40"/>
        <v>0</v>
      </c>
      <c r="JC21" s="617">
        <f>SUM(Jour1!JC21,Jour2!JC21,Jour3!JC21,Jour4!JC21)</f>
        <v>0</v>
      </c>
      <c r="JD21" s="653" t="str">
        <f>IFERROR(JC21/'Donnees de base'!BY21,"")</f>
        <v/>
      </c>
      <c r="JE21" s="611">
        <f>SUM(Jour1!JE21,Jour2!JE21,Jour3!JE21,Jour4!JE21)</f>
        <v>0</v>
      </c>
      <c r="JF21" s="611">
        <f>SUM(Jour1!JF21,Jour2!JF21,Jour3!JF21,Jour4!JF21)</f>
        <v>0</v>
      </c>
      <c r="JG21" s="611">
        <f>SUM(Jour1!JG21,Jour2!JG21,Jour3!JG21,Jour4!JG21)</f>
        <v>0</v>
      </c>
      <c r="JH21" s="611">
        <f>SUM(Jour1!JH21,Jour2!JH21,Jour3!JH21,Jour4!JH21)</f>
        <v>0</v>
      </c>
      <c r="JI21" s="613">
        <f t="shared" si="41"/>
        <v>0</v>
      </c>
      <c r="JJ21" s="656" t="str">
        <f>IFERROR(JI21/('Donnees de base'!CD21-'Donnees de base'!BY21),"")</f>
        <v/>
      </c>
      <c r="JK21" s="655">
        <f t="shared" si="42"/>
        <v>0</v>
      </c>
    </row>
    <row r="22" spans="1:271" ht="15.4">
      <c r="A22" s="542" t="str">
        <f>IF('Donnees de base'!A22="","",'Donnees de base'!A22)</f>
        <v>COUP</v>
      </c>
      <c r="B22" s="543" t="str">
        <f>IF('Donnees de base'!B22="","",'Donnees de base'!B22)</f>
        <v>GPEI</v>
      </c>
      <c r="C22" s="543" t="str">
        <f>IF('Donnees de base'!C22="","",'Donnees de base'!C22)</f>
        <v>DATA</v>
      </c>
      <c r="D22" s="543" t="str">
        <f>IF('Donnees de base'!D22="","",'Donnees de base'!D22)</f>
        <v/>
      </c>
      <c r="E22" s="544" t="str">
        <f>IF('Donnees de base'!H22="","",'Donnees de base'!H22)</f>
        <v/>
      </c>
      <c r="F22" s="606">
        <v>0</v>
      </c>
      <c r="G22" s="607">
        <f>SUM('J(-3)'!G22,'J(-2)'!G22,'J(-1)'!G22,Jour1!G22,Jour2!G22,Jour3!G22,Jour4!G22)</f>
        <v>0</v>
      </c>
      <c r="H22" s="608" t="str">
        <f>IF('Donnees de base'!Y22="","",'Donnees de base'!Y22*5)</f>
        <v/>
      </c>
      <c r="I22" s="609">
        <f>SUM('J(-3)'!I22,'J(-2)'!I22,'J(-1)'!I22,Jour1!I22,Jour2!I22)</f>
        <v>0</v>
      </c>
      <c r="J22" s="610">
        <f t="shared" si="0"/>
        <v>0</v>
      </c>
      <c r="K22" s="611">
        <f>SUM('J(-3)'!K22,'J(-2)'!K22,'J(-1)'!K22,Jour1!K22,Jour2!K22,Jour3!K22,Jour4!K22)</f>
        <v>0</v>
      </c>
      <c r="L22" s="609">
        <f>SUM('J(-3)'!L22,'J(-2)'!L22,'J(-1)'!L22,Jour1!L22,Jour2!L22,Jour3!L22,Jour4!L22)</f>
        <v>0</v>
      </c>
      <c r="M22" s="610">
        <f t="shared" si="1"/>
        <v>0</v>
      </c>
      <c r="N22" s="611">
        <f>SUM('J(-3)'!N22,'J(-2)'!N22,'J(-1)'!N22,Jour1!N22,Jour2!N22,Jour3!N22,Jour4!N22)</f>
        <v>0</v>
      </c>
      <c r="O22" s="611">
        <f>SUM('J(-3)'!O22,'J(-2)'!O22,'J(-1)'!O22,Jour1!O22,Jour2!O22,Jour3!O22,Jour4!O22)</f>
        <v>0</v>
      </c>
      <c r="P22" s="612">
        <f t="shared" si="2"/>
        <v>0</v>
      </c>
      <c r="Q22" s="611">
        <f>SUM('J(-3)'!Q22,'J(-2)'!Q22,'J(-1)'!Q22,Jour1!Q22,Jour2!Q22,Jour3!Q22,Jour4!Q22)</f>
        <v>0</v>
      </c>
      <c r="R22" s="611">
        <f>SUM('J(-3)'!R22,'J(-2)'!R22,'J(-1)'!R22,Jour1!R22,Jour2!R22,Jour3!R22,Jour4!R22)</f>
        <v>0</v>
      </c>
      <c r="S22" s="612">
        <f t="shared" si="3"/>
        <v>0</v>
      </c>
      <c r="T22" s="613">
        <f t="shared" ref="T22:U22" si="111">SUM(N22,Q22)</f>
        <v>0</v>
      </c>
      <c r="U22" s="613">
        <f t="shared" si="111"/>
        <v>0</v>
      </c>
      <c r="V22" s="612">
        <f t="shared" si="5"/>
        <v>0</v>
      </c>
      <c r="W22" s="611">
        <f>SUM('J(-3)'!W22,'J(-2)'!W22,'J(-1)'!W22,Jour1!W22,Jour2!W22,Jour3!W22,Jour4!W22)</f>
        <v>0</v>
      </c>
      <c r="X22" s="607">
        <f>SUM('J(-3)'!X22,'J(-2)'!X22,'J(-1)'!X22,Jour1!X22,Jour2!X22,Jour3!X22,Jour4!X22)</f>
        <v>0</v>
      </c>
      <c r="Y22" s="614">
        <f>SUM('J(-3)'!Y22,'J(-2)'!Y22,'J(-1)'!Y22,Jour1!Y22,Jour2!Y22,Jour3!Y22,Jour4!Y22)</f>
        <v>0</v>
      </c>
      <c r="Z22" s="615">
        <f>SUM('J(-3)'!Z22,'J(-2)'!Z22,'J(-1)'!Z22,Jour1!Z22,Jour2!Z22,Jour3!Z22,Jour4!Z22)</f>
        <v>0</v>
      </c>
      <c r="AA22" s="615">
        <f>SUM('J(-3)'!AA22,'J(-2)'!AA22,'J(-1)'!AA22,Jour1!AA22,Jour2!AA22,Jour3!AA22,Jour4!AA22)</f>
        <v>0</v>
      </c>
      <c r="AB22" s="615">
        <f>SUM('J(-3)'!AB22,'J(-2)'!AB22,'J(-1)'!AB22,Jour1!AB22,Jour2!AB22,Jour3!AB22,Jour4!AB22)</f>
        <v>0</v>
      </c>
      <c r="AC22" s="616">
        <f>SUM('J(-3)'!AC22,'J(-2)'!AC22,'J(-1)'!AC22,Jour1!AC22,Jour2!AC22,Jour3!AC22,Jour4!AC22)</f>
        <v>0</v>
      </c>
      <c r="AD22" s="617">
        <f>SUM('J(-3)'!AD22,'J(-2)'!AD22,'J(-1)'!AD22,Jour1!AD22,Jour2!AD22,Jour3!AD22,Jour4!AD22)</f>
        <v>0</v>
      </c>
      <c r="AE22" s="607">
        <f>SUM('J(-3)'!AE22,'J(-2)'!AE22,'J(-1)'!AE22,Jour1!AE22,Jour2!AE22,Jour3!AE22,Jour4!AE22)</f>
        <v>0</v>
      </c>
      <c r="AF22" s="618">
        <f>SUM('J(-3)'!AF22,'J(-2)'!AF22,'J(-1)'!AF22,Jour1!AF22,Jour2!AF22,Jour3!AF22,Jour4!AF22)</f>
        <v>0</v>
      </c>
      <c r="AG22" s="611">
        <f>SUM('J(-3)'!AG22,'J(-2)'!AG22,'J(-1)'!AG22,Jour1!AG22,Jour2!AG22,Jour3!AG22,Jour4!AG22)</f>
        <v>0</v>
      </c>
      <c r="AH22" s="611">
        <f>SUM('J(-3)'!AH22,'J(-2)'!AH22,'J(-1)'!AH22,Jour1!AH22,Jour2!AH22,Jour3!AH22,Jour4!AH22)</f>
        <v>0</v>
      </c>
      <c r="AI22" s="611">
        <f>SUM('J(-3)'!AI22,'J(-2)'!AI22,'J(-1)'!AI22,Jour1!AI22,Jour2!AI22,Jour3!AI22,Jour4!AI22)</f>
        <v>0</v>
      </c>
      <c r="AJ22" s="611">
        <f>SUM('J(-3)'!AJ22,'J(-2)'!AJ22,'J(-1)'!AJ22,Jour1!AJ22,Jour2!AJ22,Jour3!AJ22,Jour4!AJ22)</f>
        <v>0</v>
      </c>
      <c r="AK22" s="611">
        <f>SUM('J(-3)'!AK22,'J(-2)'!AK22,'J(-1)'!AK22,Jour1!AK22,Jour2!AK22,Jour3!AK22,Jour4!AK22)</f>
        <v>0</v>
      </c>
      <c r="AL22" s="611">
        <f>SUM('J(-3)'!AL22,'J(-2)'!AL22,'J(-1)'!AL22,Jour1!AL22,Jour2!AL22,Jour3!AL22,Jour4!AL22)</f>
        <v>0</v>
      </c>
      <c r="AM22" s="611">
        <f>SUM('J(-3)'!AM22,'J(-2)'!AM22,'J(-1)'!AM22,Jour1!AM22,Jour2!AM22,Jour3!AM22,Jour4!AM22)</f>
        <v>0</v>
      </c>
      <c r="AN22" s="609">
        <f>SUM('J(-3)'!AN22,'J(-2)'!AN22,'J(-1)'!AN22,Jour1!AN22,Jour2!AN22,Jour3!AN22,Jour4!AN22)</f>
        <v>0</v>
      </c>
      <c r="AO22" s="617">
        <f>SUM('J(-3)'!AO22,'J(-2)'!AO22,'J(-1)'!AO22,Jour1!AO22,Jour2!AO22,Jour3!AO22,Jour4!AO22)</f>
        <v>0</v>
      </c>
      <c r="AP22" s="611">
        <f>SUM('J(-3)'!AP22,'J(-2)'!AP22,'J(-1)'!AP22,Jour1!AP22,Jour2!AP22,Jour3!AP22,Jour4!AP22)</f>
        <v>0</v>
      </c>
      <c r="AQ22" s="611">
        <f>SUM('J(-3)'!AQ22,'J(-2)'!AQ22,'J(-1)'!AQ22,Jour1!AQ22,Jour2!AQ22,Jour3!AQ22,Jour4!AQ22)</f>
        <v>0</v>
      </c>
      <c r="AR22" s="611">
        <f>SUM('J(-3)'!AR22,'J(-2)'!AR22,'J(-1)'!AR22,Jour1!AR22,Jour2!AR22,Jour3!AR22,Jour4!AR22)</f>
        <v>0</v>
      </c>
      <c r="AS22" s="611">
        <f>SUM('J(-3)'!AS22,'J(-2)'!AS22,'J(-1)'!AS22,Jour1!AS22,Jour2!AS22,Jour3!AS22,Jour4!AS22)</f>
        <v>0</v>
      </c>
      <c r="AT22" s="611">
        <f>SUM('J(-3)'!AT22,'J(-2)'!AT22,'J(-1)'!AT22,Jour1!AT22,Jour2!AT22,Jour3!AT22,Jour4!AT22)</f>
        <v>0</v>
      </c>
      <c r="AU22" s="611">
        <f>SUM('J(-3)'!AU22,'J(-2)'!AU22,'J(-1)'!AU22,Jour1!AU22,Jour2!AU22,Jour3!AU22,Jour4!AU22)</f>
        <v>0</v>
      </c>
      <c r="AV22" s="611">
        <f>SUM('J(-3)'!AV22,'J(-2)'!AV22,'J(-1)'!AV22,Jour1!AV22,Jour2!AV22,Jour3!AV22,Jour4!AV22)</f>
        <v>0</v>
      </c>
      <c r="AW22" s="607">
        <f>SUM('J(-3)'!AW22,'J(-2)'!AW22,'J(-1)'!AW22,Jour1!AW22,Jour2!AW22,Jour3!AW22,Jour4!AW22)</f>
        <v>0</v>
      </c>
      <c r="AX22" s="618">
        <f>SUM('J(-3)'!AX22,'J(-2)'!AX22,'J(-1)'!AX22,Jour1!AX22,Jour2!AX22,Jour3!AX22,Jour4!AX22)</f>
        <v>0</v>
      </c>
      <c r="AY22" s="611">
        <f>SUM('J(-3)'!AY22,'J(-2)'!AY22,'J(-1)'!AY22,Jour1!AY22,Jour2!AY22,Jour3!AY22,Jour4!AY22)</f>
        <v>0</v>
      </c>
      <c r="AZ22" s="611">
        <f>SUM('J(-3)'!AZ22,'J(-2)'!AZ22,'J(-1)'!AZ22,Jour1!AZ22,Jour2!AZ22,Jour3!AZ22,Jour4!AZ22)</f>
        <v>0</v>
      </c>
      <c r="BA22" s="611">
        <f>SUM('J(-3)'!BA22,'J(-2)'!BA22,'J(-1)'!BA22,Jour1!BA22,Jour2!BA22,Jour3!BA22,Jour4!BA22)</f>
        <v>0</v>
      </c>
      <c r="BB22" s="611">
        <f>SUM('J(-3)'!BB22,'J(-2)'!BB22,'J(-1)'!BB22,Jour1!BB22,Jour2!BB22,Jour3!BB22,Jour4!BB22)</f>
        <v>0</v>
      </c>
      <c r="BC22" s="611">
        <f>SUM('J(-3)'!BC22,'J(-2)'!BC22,'J(-1)'!BC22,Jour1!BC22,Jour2!BC22,Jour3!BC22,Jour4!BC22)</f>
        <v>0</v>
      </c>
      <c r="BD22" s="611">
        <f>SUM('J(-3)'!BD22,'J(-2)'!BD22,'J(-1)'!BD22,Jour1!BD22,Jour2!BD22,Jour3!BD22,Jour4!BD22)</f>
        <v>0</v>
      </c>
      <c r="BE22" s="611">
        <f>SUM('J(-3)'!BE22,'J(-2)'!BE22,'J(-1)'!BE22,Jour1!BE22,Jour2!BE22,Jour3!BE22,Jour4!BE22)</f>
        <v>0</v>
      </c>
      <c r="BF22" s="611">
        <f>SUM('J(-3)'!BF22,'J(-2)'!BF22,'J(-1)'!BF22,Jour1!BF22,Jour2!BF22,Jour3!BF22,Jour4!BF22)</f>
        <v>0</v>
      </c>
      <c r="BG22" s="611">
        <f>SUM('J(-3)'!BG22,'J(-2)'!BG22,'J(-1)'!BG22,Jour1!BG22,Jour2!BG22,Jour3!BG22,Jour4!BG22)</f>
        <v>0</v>
      </c>
      <c r="BH22" s="611">
        <f>SUM('J(-3)'!BH22,'J(-2)'!BH22,'J(-1)'!BH22,Jour1!BH22,Jour2!BH22,Jour3!BH22,Jour4!BH22)</f>
        <v>0</v>
      </c>
      <c r="BI22" s="609">
        <f>SUM('J(-3)'!BI22,'J(-2)'!BI22,'J(-1)'!BI22,Jour1!BI22,Jour2!BI22,Jour3!BI22,Jour4!BI22)</f>
        <v>0</v>
      </c>
      <c r="BJ22" s="617">
        <f>SUM('J(-3)'!BJ22,'J(-2)'!BJ22,'J(-1)'!BJ22,Jour1!BJ22,Jour2!BJ22,Jour3!BJ22,Jour4!BJ22)</f>
        <v>0</v>
      </c>
      <c r="BK22" s="607">
        <f>SUM('J(-3)'!BK22,'J(-2)'!BK22,'J(-1)'!BK22,Jour1!BK22,Jour2!BK22,Jour3!BK22,Jour4!BK22)</f>
        <v>0</v>
      </c>
      <c r="BL22" s="619" t="str">
        <f t="shared" si="6"/>
        <v/>
      </c>
      <c r="BM22" s="620" t="str">
        <f t="shared" si="7"/>
        <v/>
      </c>
      <c r="BN22" s="620" t="str">
        <f>IFERROR(K22/('Donnees de base'!M22*0.48),"")</f>
        <v/>
      </c>
      <c r="BO22" s="620" t="str">
        <f>IFERROR(L22/('Donnees de base'!M22*0.52),"")</f>
        <v/>
      </c>
      <c r="BP22" s="620" t="str">
        <f>IFERROR(T22/('Donnees de base'!K22*0.48),"")</f>
        <v/>
      </c>
      <c r="BQ22" s="620" t="str">
        <f>IFERROR(U22/('Donnees de base'!K22*0.52),"")</f>
        <v/>
      </c>
      <c r="BR22" s="620" t="str">
        <f>IFERROR(W22/('Donnees de base'!L22*0.48),"")</f>
        <v/>
      </c>
      <c r="BS22" s="620" t="str">
        <f>IFERROR(X22/('Donnees de base'!L22*0.52),"")</f>
        <v/>
      </c>
      <c r="BT22" s="621" t="s">
        <v>309</v>
      </c>
      <c r="BU22" s="621" t="s">
        <v>309</v>
      </c>
      <c r="BV22" s="621" t="s">
        <v>309</v>
      </c>
      <c r="BW22" s="621" t="s">
        <v>309</v>
      </c>
      <c r="BX22" s="621" t="s">
        <v>309</v>
      </c>
      <c r="BY22" s="621" t="s">
        <v>309</v>
      </c>
      <c r="BZ22" s="621" t="s">
        <v>309</v>
      </c>
      <c r="CA22" s="621" t="s">
        <v>309</v>
      </c>
      <c r="CB22" s="621" t="s">
        <v>309</v>
      </c>
      <c r="CC22" s="621" t="s">
        <v>309</v>
      </c>
      <c r="CD22" s="620" t="str">
        <f>IFERROR(AN22/('Donnees de base'!M22*0.48),"")</f>
        <v/>
      </c>
      <c r="CE22" s="621" t="s">
        <v>309</v>
      </c>
      <c r="CF22" s="621" t="s">
        <v>309</v>
      </c>
      <c r="CG22" s="621" t="s">
        <v>309</v>
      </c>
      <c r="CH22" s="662" t="s">
        <v>309</v>
      </c>
      <c r="CI22" s="562"/>
      <c r="CJ22" s="563" t="str">
        <f>IF('Donnees de base'!C22="","",'Donnees de base'!C22)</f>
        <v>DATA</v>
      </c>
      <c r="CK22" s="563" t="str">
        <f>IF('Donnees de base'!D22="","",'Donnees de base'!D22)</f>
        <v/>
      </c>
      <c r="CL22" s="552">
        <f>IF('Donnees de base'!G22="","",'Donnees de base'!G22*3)</f>
        <v>0</v>
      </c>
      <c r="CM22" s="615">
        <f>SUM(Jour1!CM22,Jour2!CM22,Jour3!CM22)</f>
        <v>0</v>
      </c>
      <c r="CN22" s="623" t="s">
        <v>309</v>
      </c>
      <c r="CO22" s="565">
        <f>IF('Donnees de base'!K22="","",'Donnees de base'!K22)</f>
        <v>0</v>
      </c>
      <c r="CP22" s="624">
        <f>SUM('J(-3)'!CP22,'J(-2)'!CP22,'J(-1)'!CP22,Jour1!CP22,Jour2!CP22,Jour3!CP22,Jour4!CP22)</f>
        <v>0</v>
      </c>
      <c r="CQ22" s="615">
        <f>SUM('J(-3)'!CQ22,'J(-2)'!CQ22,'J(-1)'!CQ22,Jour1!CQ22,Jour2!CQ22,Jour3!CQ22,Jour4!CQ22)</f>
        <v>0</v>
      </c>
      <c r="CR22" s="615">
        <f>SUM('J(-3)'!CR22,'J(-2)'!CR22,'J(-1)'!CR22,Jour1!CR22,Jour2!CR22,Jour3!CR22,Jour4!CR22)</f>
        <v>0</v>
      </c>
      <c r="CS22" s="625">
        <f>SUM('J(-3)'!CS22,'J(-2)'!CS22,'J(-1)'!CS22,Jour1!CS22,Jour2!CS22,Jour3!CS22,Jour4!CS22)</f>
        <v>0</v>
      </c>
      <c r="CT22" s="626">
        <f t="shared" si="8"/>
        <v>0</v>
      </c>
      <c r="CU22" s="613">
        <f t="shared" si="9"/>
        <v>0</v>
      </c>
      <c r="CV22" s="627">
        <f t="shared" si="10"/>
        <v>0</v>
      </c>
      <c r="CW22" s="624">
        <f>SUM(Jour1!CW22,Jour2!CW22,Jour3!CW22,Jour4!CW22)</f>
        <v>0</v>
      </c>
      <c r="CX22" s="615">
        <f>SUM(Jour1!CX22,Jour2!CX22,Jour3!CX22,Jour4!CX22)</f>
        <v>0</v>
      </c>
      <c r="CY22" s="615">
        <f>SUM(Jour1!CY22,Jour2!CY22,Jour3!CY22,Jour4!CY22)</f>
        <v>0</v>
      </c>
      <c r="CZ22" s="650">
        <f>SUM(Jour1!CZ22,Jour2!CZ22,Jour3!CZ22,Jour4!CZ22)</f>
        <v>0</v>
      </c>
      <c r="DA22" s="626">
        <f t="shared" si="11"/>
        <v>0</v>
      </c>
      <c r="DB22" s="613">
        <f t="shared" si="12"/>
        <v>0</v>
      </c>
      <c r="DC22" s="627">
        <f t="shared" si="13"/>
        <v>0</v>
      </c>
      <c r="DD22" s="614">
        <f>SUM(Jour1!DD22,Jour2!DD22,Jour3!DD22,Jour4!DD22)</f>
        <v>0</v>
      </c>
      <c r="DE22" s="615">
        <f>SUM(Jour1!DE22,Jour2!DE22,Jour3!DE22,Jour4!DE22)</f>
        <v>0</v>
      </c>
      <c r="DF22" s="615">
        <f>SUM(Jour1!DF22,Jour2!DF22,Jour3!DF22,Jour4!DF22)</f>
        <v>0</v>
      </c>
      <c r="DG22" s="616">
        <f>SUM(Jour1!DG22,Jour2!DG22,Jour3!DG22,Jour4!DG22)</f>
        <v>0</v>
      </c>
      <c r="DH22" s="626">
        <f t="shared" si="14"/>
        <v>0</v>
      </c>
      <c r="DI22" s="613">
        <f t="shared" si="15"/>
        <v>0</v>
      </c>
      <c r="DJ22" s="627">
        <f t="shared" si="16"/>
        <v>0</v>
      </c>
      <c r="DK22" s="624">
        <f>SUM(Jour1!DK22,Jour2!DK22,Jour3!DK22,Jour4!DK22)</f>
        <v>0</v>
      </c>
      <c r="DL22" s="615">
        <f>SUM(Jour1!DL22,Jour2!DL22,Jour3!DL22,Jour4!DL22)</f>
        <v>0</v>
      </c>
      <c r="DM22" s="615">
        <f>SUM(Jour1!DM22,Jour2!DM22,Jour3!DM22,Jour4!DM22)</f>
        <v>0</v>
      </c>
      <c r="DN22" s="650">
        <f>SUM(Jour1!DN22,Jour2!DN22,Jour3!DN22,Jour4!DN22)</f>
        <v>0</v>
      </c>
      <c r="DO22" s="567">
        <f t="shared" si="17"/>
        <v>0</v>
      </c>
      <c r="DP22" s="552">
        <f t="shared" si="18"/>
        <v>0</v>
      </c>
      <c r="DQ22" s="568">
        <f t="shared" si="19"/>
        <v>0</v>
      </c>
      <c r="DR22" s="631">
        <f t="shared" ref="DR22:DS22" si="112">SUM(CT22,DH22)</f>
        <v>0</v>
      </c>
      <c r="DS22" s="632">
        <f t="shared" si="112"/>
        <v>0</v>
      </c>
      <c r="DT22" s="633">
        <f t="shared" si="21"/>
        <v>0</v>
      </c>
      <c r="DU22" s="634">
        <f t="shared" ref="DU22:DV22" si="113">SUM(DA22,DO22)</f>
        <v>0</v>
      </c>
      <c r="DV22" s="632">
        <f t="shared" si="113"/>
        <v>0</v>
      </c>
      <c r="DW22" s="635">
        <f t="shared" si="23"/>
        <v>0</v>
      </c>
      <c r="DX22" s="636">
        <f t="shared" ref="DX22:DY22" si="114">SUM(CP22,CR22,CW22,CY22,DD22,DF22,DK22,DM22)</f>
        <v>0</v>
      </c>
      <c r="DY22" s="573">
        <f t="shared" si="114"/>
        <v>0</v>
      </c>
      <c r="DZ22" s="576">
        <f t="shared" si="25"/>
        <v>0</v>
      </c>
      <c r="EA22" s="659">
        <f>SUM(Jour1!EA22,Jour2!EA22,Jour3!EA22,Jour4!EA22)</f>
        <v>0</v>
      </c>
      <c r="EB22" s="660">
        <f>SUM(Jour1!EB22,Jour2!EB22,Jour3!EB22,Jour4!EB22)</f>
        <v>0</v>
      </c>
      <c r="EC22" s="661">
        <f>SUM(Jour1!EC22,Jour2!EC22,Jour3!EC22,Jour4!EC22)</f>
        <v>0</v>
      </c>
      <c r="ED22" s="658">
        <f>SUM(Jour1!ED22,Jour2!ED22,Jour3!ED22,Jour4!ED22)</f>
        <v>0</v>
      </c>
      <c r="EE22" s="641">
        <f t="shared" si="26"/>
        <v>0</v>
      </c>
      <c r="EF22" s="642">
        <f>SUM(Jour1!EF22,Jour2!EF22,Jour3!EF22)</f>
        <v>0</v>
      </c>
      <c r="EG22" s="643" t="str">
        <f>IFERROR(EF22/('Donnees de base'!E22*3),"")</f>
        <v/>
      </c>
      <c r="EH22" s="644">
        <f>SUM(Jour1!EH22,Jour2!EH22,Jour3!EH22)</f>
        <v>0</v>
      </c>
      <c r="EI22" s="645" t="str">
        <f>IFERROR(EH22/('Donnees de base'!F22*3),"")</f>
        <v/>
      </c>
      <c r="EJ22" s="586">
        <f t="shared" si="27"/>
        <v>0</v>
      </c>
      <c r="EK22" s="587" t="str">
        <f>IFERROR(EJ22/('Donnees de base'!G22*3),"")</f>
        <v/>
      </c>
      <c r="EL22" s="646" t="str">
        <f>IFERROR(DZ22/'Donnees de base'!K22,"")</f>
        <v/>
      </c>
      <c r="EM22" s="647" t="str">
        <f>IFERROR(DZ22/'Donnees de base'!P22,"")</f>
        <v/>
      </c>
      <c r="EN22" s="648" t="str">
        <f>IFERROR(DZ22/'Donnees de base'!T22,"")</f>
        <v/>
      </c>
      <c r="EO22" s="649" t="str">
        <f>IFERROR(EE22/'Donnees de base'!L22,"")</f>
        <v/>
      </c>
      <c r="EP22" s="592" t="str">
        <f>IFERROR(EJ22/('Donnees de base'!K22+'Donnees de base'!L22),"")</f>
        <v/>
      </c>
      <c r="EQ22" s="593">
        <f>SUM(Jour1!EQ22,Jour2!EQ22,Jour3!EQ22,Jour4!EQ22)</f>
        <v>0</v>
      </c>
      <c r="ER22" s="594"/>
      <c r="ES22" s="595">
        <f t="shared" si="28"/>
        <v>0</v>
      </c>
      <c r="ET22" s="550">
        <f>SUM(Jour1!ET22,Jour2!ET22,Jour3!ET22,Jour4!ET22)</f>
        <v>0</v>
      </c>
      <c r="EU22" s="550">
        <f>SUM(Jour1!EU22,Jour2!EU22,Jour3!EU22,Jour4!EU22)</f>
        <v>0</v>
      </c>
      <c r="EV22" s="596" t="str">
        <f>IFERROR((((ET22+EU22)*'Donnees de base'!$X$49)-(DZ22+EE22))/((ET22+EU22)*'Donnees de base'!$X$49),"")</f>
        <v/>
      </c>
      <c r="EW22" s="597">
        <f>IFERROR(('Donnees de base'!V22)-(ET22+EU22),"")</f>
        <v>0</v>
      </c>
      <c r="EX22" s="614">
        <f>SUM(Jour1!EX22,Jour2!EX22,Jour3!EX22,Jour4!EX22)</f>
        <v>0</v>
      </c>
      <c r="EY22" s="615">
        <f>SUM(Jour1!EY22,Jour2!EY22,Jour3!EY22,Jour4!EY22)</f>
        <v>0</v>
      </c>
      <c r="EZ22" s="615">
        <f>SUM(Jour1!EZ22,Jour2!EZ22,Jour3!EZ22,Jour4!EZ22)</f>
        <v>0</v>
      </c>
      <c r="FA22" s="616">
        <f>SUM(Jour1!FA22,Jour2!FA22,Jour3!FA22,Jour4!FA22)</f>
        <v>0</v>
      </c>
      <c r="FB22" s="624">
        <f>SUM(Jour1!FB22,Jour2!FB22,Jour3!FB22,Jour4!FB22)</f>
        <v>0</v>
      </c>
      <c r="FC22" s="615">
        <f>SUM(Jour1!FC22,Jour2!FC22,Jour3!FC22,Jour4!FC22)</f>
        <v>0</v>
      </c>
      <c r="FD22" s="650">
        <f>SUM(Jour1!FD22,Jour2!FD22,Jour3!FD22,Jour4!FD22)</f>
        <v>0</v>
      </c>
      <c r="FE22" s="618">
        <f>SUM(Jour1!FE22,Jour2!FE22,Jour3!FE22,Jour4!FE22)</f>
        <v>0</v>
      </c>
      <c r="FF22" s="651" t="str">
        <f>IFERROR(FE22/'Donnees de base'!AC22,"")</f>
        <v/>
      </c>
      <c r="FG22" s="611">
        <f>SUM(Jour1!FG22,Jour2!FG22,Jour3!FG22,Jour4!FG22)</f>
        <v>0</v>
      </c>
      <c r="FH22" s="651" t="str">
        <f>IFERROR(FG22/'Donnees de base'!AD22,"")</f>
        <v/>
      </c>
      <c r="FI22" s="611">
        <f>SUM(Jour1!FI22,Jour2!FI22,Jour3!FI22,Jour4!FI22)</f>
        <v>0</v>
      </c>
      <c r="FJ22" s="651" t="str">
        <f>IFERROR(FI22/'Donnees de base'!AE22,"")</f>
        <v/>
      </c>
      <c r="FK22" s="611">
        <f>SUM(Jour1!FK22,Jour2!FK22,Jour3!FK22,Jour4!FK22)</f>
        <v>0</v>
      </c>
      <c r="FL22" s="651" t="str">
        <f>IFERROR(FK22/'Donnees de base'!AF22,"")</f>
        <v/>
      </c>
      <c r="FM22" s="611">
        <f>SUM(Jour1!FM22,Jour2!FM22,Jour3!FM22,Jour4!FM22)</f>
        <v>0</v>
      </c>
      <c r="FN22" s="651" t="str">
        <f>IFERROR(FM22/'Donnees de base'!AG22,"")</f>
        <v/>
      </c>
      <c r="FO22" s="652">
        <f t="shared" si="29"/>
        <v>0</v>
      </c>
      <c r="FP22" s="611">
        <f>SUM(Jour1!FP22,Jour2!FP22,Jour3!FP22,Jour4!FP22)</f>
        <v>0</v>
      </c>
      <c r="FQ22" s="651" t="str">
        <f>IFERROR(FP22/'Donnees de base'!AH22,"")</f>
        <v/>
      </c>
      <c r="FR22" s="611">
        <f>SUM(Jour1!FR22,Jour2!FR22,Jour3!FR22,Jour4!FR22)</f>
        <v>0</v>
      </c>
      <c r="FS22" s="651" t="str">
        <f>IFERROR(FR22/'Donnees de base'!AI22,"")</f>
        <v/>
      </c>
      <c r="FT22" s="611">
        <f>SUM(Jour1!FT22,Jour2!FT22,Jour3!FT22,Jour4!FT22)</f>
        <v>0</v>
      </c>
      <c r="FU22" s="651" t="str">
        <f>IFERROR(FT22/'Donnees de base'!AJ22,"")</f>
        <v/>
      </c>
      <c r="FV22" s="652">
        <f t="shared" si="30"/>
        <v>0</v>
      </c>
      <c r="FW22" s="611">
        <f>SUM(Jour1!FW22,Jour2!FW22,Jour3!FW22,Jour4!FW22)</f>
        <v>0</v>
      </c>
      <c r="FX22" s="651" t="str">
        <f>IFERROR(FW22/'Donnees de base'!AK22,"")</f>
        <v/>
      </c>
      <c r="FY22" s="611">
        <f>SUM(Jour1!FY22,Jour2!FY22,Jour3!FY22,Jour4!FY22)</f>
        <v>0</v>
      </c>
      <c r="FZ22" s="651" t="str">
        <f>IFERROR(FY22/'Donnees de base'!AL22,"")</f>
        <v/>
      </c>
      <c r="GA22" s="611">
        <f>SUM(Jour1!GA22,Jour2!GA22,Jour3!GA22,Jour4!GA22)</f>
        <v>0</v>
      </c>
      <c r="GB22" s="651" t="str">
        <f>IFERROR(GA22/'Donnees de base'!AM22,"")</f>
        <v/>
      </c>
      <c r="GC22" s="652">
        <f t="shared" si="31"/>
        <v>0</v>
      </c>
      <c r="GD22" s="611">
        <f>SUM(Jour1!GD22,Jour2!GD22,Jour3!GD22,Jour4!GD22)</f>
        <v>0</v>
      </c>
      <c r="GE22" s="651" t="str">
        <f>IFERROR(GD22/'Donnees de base'!AN22,"")</f>
        <v/>
      </c>
      <c r="GF22" s="611">
        <f>SUM(Jour1!GF22,Jour2!GF22,Jour3!GF22,Jour4!GF22)</f>
        <v>0</v>
      </c>
      <c r="GG22" s="653" t="str">
        <f>IFERROR(GF22/'Donnees de base'!AO22,"")</f>
        <v/>
      </c>
      <c r="GH22" s="611">
        <f>SUM(Jour1!GH22,Jour2!GH22,Jour3!GH22,Jour4!GH22)</f>
        <v>0</v>
      </c>
      <c r="GI22" s="651" t="str">
        <f>IFERROR(GH22/'Donnees de base'!AP22,"")</f>
        <v/>
      </c>
      <c r="GJ22" s="611">
        <f>SUM(Jour1!GJ22,Jour2!GJ22,Jour3!GJ22,Jour4!GJ22)</f>
        <v>0</v>
      </c>
      <c r="GK22" s="654" t="str">
        <f>IFERROR(GJ22/'Donnees de base'!AQ22,"")</f>
        <v/>
      </c>
      <c r="GL22" s="655">
        <f t="shared" si="32"/>
        <v>0</v>
      </c>
      <c r="GM22" s="617">
        <f>SUM(Jour1!GM22,Jour2!GM22,Jour3!GM22,Jour4!GM22)</f>
        <v>0</v>
      </c>
      <c r="GN22" s="653" t="str">
        <f>IFERROR(GM22/'Donnees de base'!AS22,"")</f>
        <v/>
      </c>
      <c r="GO22" s="611">
        <f>SUM(Jour1!GO22,Jour2!GO22,Jour3!GO22,Jour4!GO22)</f>
        <v>0</v>
      </c>
      <c r="GP22" s="653" t="str">
        <f>IFERROR(GO22/'Donnees de base'!AT22,"")</f>
        <v/>
      </c>
      <c r="GQ22" s="611">
        <f>SUM(Jour1!GQ22,Jour2!GQ22,Jour3!GQ22,Jour4!GQ22)</f>
        <v>0</v>
      </c>
      <c r="GR22" s="653" t="str">
        <f>IFERROR(GQ22/'Donnees de base'!AU22,"")</f>
        <v/>
      </c>
      <c r="GS22" s="611">
        <f>SUM(Jour1!GS22,Jour2!GS22,Jour3!GS22,Jour4!GS22)</f>
        <v>0</v>
      </c>
      <c r="GT22" s="653" t="str">
        <f>IFERROR(GS22/'Donnees de base'!AV22,"")</f>
        <v/>
      </c>
      <c r="GU22" s="611">
        <f>SUM(Jour1!GU22,Jour2!GU22,Jour3!GU22,Jour4!GU22)</f>
        <v>0</v>
      </c>
      <c r="GV22" s="653" t="str">
        <f>IFERROR(GU22/'Donnees de base'!AW22,"")</f>
        <v/>
      </c>
      <c r="GW22" s="652">
        <f t="shared" si="33"/>
        <v>0</v>
      </c>
      <c r="GX22" s="611">
        <f>SUM(Jour1!GX22,Jour2!GX22,Jour3!GX22,Jour4!GX22)</f>
        <v>0</v>
      </c>
      <c r="GY22" s="653" t="str">
        <f>IFERROR(GX22/'Donnees de base'!AX22,"")</f>
        <v/>
      </c>
      <c r="GZ22" s="611">
        <f>SUM(Jour1!GZ22,Jour2!GZ22,Jour3!GZ22,Jour4!GZ22)</f>
        <v>0</v>
      </c>
      <c r="HA22" s="653" t="str">
        <f>IFERROR(GZ22/'Donnees de base'!AY22,"")</f>
        <v/>
      </c>
      <c r="HB22" s="611">
        <f>SUM(Jour1!HB22,Jour2!HB22,Jour3!HB22,Jour4!HB22)</f>
        <v>0</v>
      </c>
      <c r="HC22" s="653" t="str">
        <f>IFERROR(HB22/'Donnees de base'!AZ22,"")</f>
        <v/>
      </c>
      <c r="HD22" s="652">
        <f t="shared" si="34"/>
        <v>0</v>
      </c>
      <c r="HE22" s="611">
        <f>SUM(Jour1!HE22,Jour2!HE22,Jour3!HE22,Jour4!HE22)</f>
        <v>0</v>
      </c>
      <c r="HF22" s="653" t="str">
        <f>IFERROR(HE22/'Donnees de base'!BA22,"")</f>
        <v/>
      </c>
      <c r="HG22" s="611">
        <f>SUM(Jour1!HG22,Jour2!HG22,Jour3!HG22,Jour4!HG22)</f>
        <v>0</v>
      </c>
      <c r="HH22" s="653" t="str">
        <f>IFERROR(HG22/'Donnees de base'!BB22,"")</f>
        <v/>
      </c>
      <c r="HI22" s="611">
        <f>SUM(Jour1!HI22,Jour2!HI22,Jour3!HI22,Jour4!HI22)</f>
        <v>0</v>
      </c>
      <c r="HJ22" s="653" t="str">
        <f>IFERROR(HI22/'Donnees de base'!BC22,"")</f>
        <v/>
      </c>
      <c r="HK22" s="652">
        <f t="shared" si="35"/>
        <v>0</v>
      </c>
      <c r="HL22" s="611">
        <f>SUM(Jour1!HL22,Jour2!HL22,Jour3!HL22,Jour4!HL22)</f>
        <v>0</v>
      </c>
      <c r="HM22" s="653" t="str">
        <f>IFERROR(HL22/'Donnees de base'!BD22,"")</f>
        <v/>
      </c>
      <c r="HN22" s="611">
        <f>SUM(Jour1!HN22,Jour2!HN22,Jour3!HN22,Jour4!HN22)</f>
        <v>0</v>
      </c>
      <c r="HO22" s="653" t="str">
        <f>IFERROR(HN22/'Donnees de base'!BE22,"")</f>
        <v/>
      </c>
      <c r="HP22" s="611">
        <f>SUM(Jour1!HP22,Jour2!HP22,Jour3!HP22,Jour4!HP22)</f>
        <v>0</v>
      </c>
      <c r="HQ22" s="653" t="str">
        <f>IFERROR(HP22/'Donnees de base'!BF22,"")</f>
        <v/>
      </c>
      <c r="HR22" s="611">
        <f>SUM(Jour1!HR22,Jour2!HR22,Jour3!HR22,Jour4!HR22)</f>
        <v>0</v>
      </c>
      <c r="HS22" s="656" t="str">
        <f>IFERROR(HR22/'Donnees de base'!BG22,"")</f>
        <v/>
      </c>
      <c r="HT22" s="655">
        <f t="shared" si="36"/>
        <v>0</v>
      </c>
      <c r="HU22" s="617">
        <f>SUM(Jour1!HU22,Jour2!HU22,Jour3!HU22,Jour4!HU22)</f>
        <v>0</v>
      </c>
      <c r="HV22" s="653" t="str">
        <f>IFERROR(HU22/'Donnees de base'!BI22,"")</f>
        <v/>
      </c>
      <c r="HW22" s="611">
        <f>SUM(Jour1!HW22,Jour2!HW22,Jour3!HW22,Jour4!HW22)</f>
        <v>0</v>
      </c>
      <c r="HX22" s="653" t="str">
        <f>IFERROR(HW22/'Donnees de base'!BJ22,"")</f>
        <v/>
      </c>
      <c r="HY22" s="611">
        <f>SUM(Jour1!HY22,Jour2!HY22,Jour3!HY22,Jour4!HY22)</f>
        <v>0</v>
      </c>
      <c r="HZ22" s="653" t="str">
        <f>IFERROR(HY22/'Donnees de base'!BK22,"")</f>
        <v/>
      </c>
      <c r="IA22" s="611">
        <f>SUM(Jour1!IA22,Jour2!IA22,Jour3!IA22,Jour4!IA22)</f>
        <v>0</v>
      </c>
      <c r="IB22" s="653" t="str">
        <f>IFERROR(IA22/'Donnees de base'!BL22,"")</f>
        <v/>
      </c>
      <c r="IC22" s="611">
        <f>SUM(Jour1!IC22,Jour2!IC22,Jour3!IC22,Jour4!IC22)</f>
        <v>0</v>
      </c>
      <c r="ID22" s="653" t="str">
        <f>IFERROR(IC22/'Donnees de base'!BM22,"")</f>
        <v/>
      </c>
      <c r="IE22" s="652">
        <f t="shared" si="37"/>
        <v>0</v>
      </c>
      <c r="IF22" s="611">
        <f>SUM(Jour1!IF22,Jour2!IF22,Jour3!IF22,Jour4!IF22)</f>
        <v>0</v>
      </c>
      <c r="IG22" s="653" t="str">
        <f>IFERROR(IF22/'Donnees de base'!BN22,"")</f>
        <v/>
      </c>
      <c r="IH22" s="611">
        <f>SUM(Jour1!IH22,Jour2!IH22,Jour3!IH22,Jour4!IH22)</f>
        <v>0</v>
      </c>
      <c r="II22" s="653" t="str">
        <f>IFERROR(IH22/'Donnees de base'!BO22,"")</f>
        <v/>
      </c>
      <c r="IJ22" s="611">
        <f>SUM(Jour1!IJ22,Jour2!IJ22,Jour3!IJ22,Jour4!IJ22)</f>
        <v>0</v>
      </c>
      <c r="IK22" s="653" t="str">
        <f>IFERROR(IJ22/'Donnees de base'!BP22,"")</f>
        <v/>
      </c>
      <c r="IL22" s="652">
        <f t="shared" si="38"/>
        <v>0</v>
      </c>
      <c r="IM22" s="611">
        <f>SUM(Jour1!IM22,Jour2!IM22,Jour3!IM22,Jour4!IM22)</f>
        <v>0</v>
      </c>
      <c r="IN22" s="653" t="str">
        <f>IFERROR(IM22/'Donnees de base'!BQ22,"")</f>
        <v/>
      </c>
      <c r="IO22" s="611">
        <f>SUM(Jour1!IO22,Jour2!IO22,Jour3!IO22,Jour4!IO22)</f>
        <v>0</v>
      </c>
      <c r="IP22" s="653" t="str">
        <f>IFERROR(IO22/'Donnees de base'!BR22,"")</f>
        <v/>
      </c>
      <c r="IQ22" s="611">
        <f>SUM(Jour1!IQ22,Jour2!IQ22,Jour3!IQ22,Jour4!IQ22)</f>
        <v>0</v>
      </c>
      <c r="IR22" s="653" t="str">
        <f>IFERROR(IQ22/'Donnees de base'!BS22,"")</f>
        <v/>
      </c>
      <c r="IS22" s="652">
        <f t="shared" si="39"/>
        <v>0</v>
      </c>
      <c r="IT22" s="611">
        <f>SUM(Jour1!IT22,Jour2!IT22,Jour3!IT22,Jour4!IT22)</f>
        <v>0</v>
      </c>
      <c r="IU22" s="653" t="str">
        <f>IFERROR(IT22/'Donnees de base'!BT22,"")</f>
        <v/>
      </c>
      <c r="IV22" s="611">
        <f>SUM(Jour1!IV22,Jour2!IV22,Jour3!IV22,Jour4!IV22)</f>
        <v>0</v>
      </c>
      <c r="IW22" s="653" t="str">
        <f>IFERROR(IV22/'Donnees de base'!BU22,"")</f>
        <v/>
      </c>
      <c r="IX22" s="611">
        <f>SUM(Jour1!IX22,Jour2!IX22,Jour3!IX22,Jour4!IX22)</f>
        <v>0</v>
      </c>
      <c r="IY22" s="653" t="str">
        <f>IFERROR(IX22/'Donnees de base'!BV22,"")</f>
        <v/>
      </c>
      <c r="IZ22" s="611">
        <f>SUM(Jour1!IZ22,Jour2!IZ22,Jour3!IZ22,Jour4!IZ22)</f>
        <v>0</v>
      </c>
      <c r="JA22" s="656" t="str">
        <f>IFERROR(IZ22/'Donnees de base'!BW22,"")</f>
        <v/>
      </c>
      <c r="JB22" s="655">
        <f t="shared" si="40"/>
        <v>0</v>
      </c>
      <c r="JC22" s="617">
        <f>SUM(Jour1!JC22,Jour2!JC22,Jour3!JC22,Jour4!JC22)</f>
        <v>0</v>
      </c>
      <c r="JD22" s="653" t="str">
        <f>IFERROR(JC22/'Donnees de base'!BY22,"")</f>
        <v/>
      </c>
      <c r="JE22" s="611">
        <f>SUM(Jour1!JE22,Jour2!JE22,Jour3!JE22,Jour4!JE22)</f>
        <v>0</v>
      </c>
      <c r="JF22" s="611">
        <f>SUM(Jour1!JF22,Jour2!JF22,Jour3!JF22,Jour4!JF22)</f>
        <v>0</v>
      </c>
      <c r="JG22" s="611">
        <f>SUM(Jour1!JG22,Jour2!JG22,Jour3!JG22,Jour4!JG22)</f>
        <v>0</v>
      </c>
      <c r="JH22" s="611">
        <f>SUM(Jour1!JH22,Jour2!JH22,Jour3!JH22,Jour4!JH22)</f>
        <v>0</v>
      </c>
      <c r="JI22" s="613">
        <f t="shared" si="41"/>
        <v>0</v>
      </c>
      <c r="JJ22" s="656" t="str">
        <f>IFERROR(JI22/('Donnees de base'!CD22-'Donnees de base'!BY22),"")</f>
        <v/>
      </c>
      <c r="JK22" s="655">
        <f t="shared" si="42"/>
        <v>0</v>
      </c>
    </row>
    <row r="23" spans="1:271" ht="15.4">
      <c r="A23" s="542" t="str">
        <f>IF('Donnees de base'!A23="","",'Donnees de base'!A23)</f>
        <v>COUP</v>
      </c>
      <c r="B23" s="543" t="str">
        <f>IF('Donnees de base'!B23="","",'Donnees de base'!B23)</f>
        <v>GPEI</v>
      </c>
      <c r="C23" s="543" t="str">
        <f>IF('Donnees de base'!C23="","",'Donnees de base'!C23)</f>
        <v>DATA</v>
      </c>
      <c r="D23" s="543" t="str">
        <f>IF('Donnees de base'!D23="","",'Donnees de base'!D23)</f>
        <v/>
      </c>
      <c r="E23" s="544" t="str">
        <f>IF('Donnees de base'!H23="","",'Donnees de base'!H23)</f>
        <v/>
      </c>
      <c r="F23" s="606">
        <v>0</v>
      </c>
      <c r="G23" s="607">
        <f>SUM('J(-3)'!G23,'J(-2)'!G23,'J(-1)'!G23,Jour1!G23,Jour2!G23,Jour3!G23,Jour4!G23)</f>
        <v>0</v>
      </c>
      <c r="H23" s="608" t="str">
        <f>IF('Donnees de base'!Y23="","",'Donnees de base'!Y23*5)</f>
        <v/>
      </c>
      <c r="I23" s="609">
        <f>SUM('J(-3)'!I23,'J(-2)'!I23,'J(-1)'!I23,Jour1!I23,Jour2!I23)</f>
        <v>0</v>
      </c>
      <c r="J23" s="610">
        <f t="shared" si="0"/>
        <v>0</v>
      </c>
      <c r="K23" s="611">
        <f>SUM('J(-3)'!K23,'J(-2)'!K23,'J(-1)'!K23,Jour1!K23,Jour2!K23,Jour3!K23,Jour4!K23)</f>
        <v>0</v>
      </c>
      <c r="L23" s="609">
        <f>SUM('J(-3)'!L23,'J(-2)'!L23,'J(-1)'!L23,Jour1!L23,Jour2!L23,Jour3!L23,Jour4!L23)</f>
        <v>0</v>
      </c>
      <c r="M23" s="610">
        <f t="shared" si="1"/>
        <v>0</v>
      </c>
      <c r="N23" s="611">
        <f>SUM('J(-3)'!N23,'J(-2)'!N23,'J(-1)'!N23,Jour1!N23,Jour2!N23,Jour3!N23,Jour4!N23)</f>
        <v>0</v>
      </c>
      <c r="O23" s="611">
        <f>SUM('J(-3)'!O23,'J(-2)'!O23,'J(-1)'!O23,Jour1!O23,Jour2!O23,Jour3!O23,Jour4!O23)</f>
        <v>0</v>
      </c>
      <c r="P23" s="612">
        <f t="shared" si="2"/>
        <v>0</v>
      </c>
      <c r="Q23" s="611">
        <f>SUM('J(-3)'!Q23,'J(-2)'!Q23,'J(-1)'!Q23,Jour1!Q23,Jour2!Q23,Jour3!Q23,Jour4!Q23)</f>
        <v>0</v>
      </c>
      <c r="R23" s="611">
        <f>SUM('J(-3)'!R23,'J(-2)'!R23,'J(-1)'!R23,Jour1!R23,Jour2!R23,Jour3!R23,Jour4!R23)</f>
        <v>0</v>
      </c>
      <c r="S23" s="612">
        <f t="shared" si="3"/>
        <v>0</v>
      </c>
      <c r="T23" s="613">
        <f t="shared" ref="T23:U23" si="115">SUM(N23,Q23)</f>
        <v>0</v>
      </c>
      <c r="U23" s="613">
        <f t="shared" si="115"/>
        <v>0</v>
      </c>
      <c r="V23" s="612">
        <f t="shared" si="5"/>
        <v>0</v>
      </c>
      <c r="W23" s="611">
        <f>SUM('J(-3)'!W23,'J(-2)'!W23,'J(-1)'!W23,Jour1!W23,Jour2!W23,Jour3!W23,Jour4!W23)</f>
        <v>0</v>
      </c>
      <c r="X23" s="607">
        <f>SUM('J(-3)'!X23,'J(-2)'!X23,'J(-1)'!X23,Jour1!X23,Jour2!X23,Jour3!X23,Jour4!X23)</f>
        <v>0</v>
      </c>
      <c r="Y23" s="614">
        <f>SUM('J(-3)'!Y23,'J(-2)'!Y23,'J(-1)'!Y23,Jour1!Y23,Jour2!Y23,Jour3!Y23,Jour4!Y23)</f>
        <v>0</v>
      </c>
      <c r="Z23" s="615">
        <f>SUM('J(-3)'!Z23,'J(-2)'!Z23,'J(-1)'!Z23,Jour1!Z23,Jour2!Z23,Jour3!Z23,Jour4!Z23)</f>
        <v>0</v>
      </c>
      <c r="AA23" s="615">
        <f>SUM('J(-3)'!AA23,'J(-2)'!AA23,'J(-1)'!AA23,Jour1!AA23,Jour2!AA23,Jour3!AA23,Jour4!AA23)</f>
        <v>0</v>
      </c>
      <c r="AB23" s="615">
        <f>SUM('J(-3)'!AB23,'J(-2)'!AB23,'J(-1)'!AB23,Jour1!AB23,Jour2!AB23,Jour3!AB23,Jour4!AB23)</f>
        <v>0</v>
      </c>
      <c r="AC23" s="616">
        <f>SUM('J(-3)'!AC23,'J(-2)'!AC23,'J(-1)'!AC23,Jour1!AC23,Jour2!AC23,Jour3!AC23,Jour4!AC23)</f>
        <v>0</v>
      </c>
      <c r="AD23" s="617">
        <f>SUM('J(-3)'!AD23,'J(-2)'!AD23,'J(-1)'!AD23,Jour1!AD23,Jour2!AD23,Jour3!AD23,Jour4!AD23)</f>
        <v>0</v>
      </c>
      <c r="AE23" s="607">
        <f>SUM('J(-3)'!AE23,'J(-2)'!AE23,'J(-1)'!AE23,Jour1!AE23,Jour2!AE23,Jour3!AE23,Jour4!AE23)</f>
        <v>0</v>
      </c>
      <c r="AF23" s="618">
        <f>SUM('J(-3)'!AF23,'J(-2)'!AF23,'J(-1)'!AF23,Jour1!AF23,Jour2!AF23,Jour3!AF23,Jour4!AF23)</f>
        <v>0</v>
      </c>
      <c r="AG23" s="611">
        <f>SUM('J(-3)'!AG23,'J(-2)'!AG23,'J(-1)'!AG23,Jour1!AG23,Jour2!AG23,Jour3!AG23,Jour4!AG23)</f>
        <v>0</v>
      </c>
      <c r="AH23" s="611">
        <f>SUM('J(-3)'!AH23,'J(-2)'!AH23,'J(-1)'!AH23,Jour1!AH23,Jour2!AH23,Jour3!AH23,Jour4!AH23)</f>
        <v>0</v>
      </c>
      <c r="AI23" s="611">
        <f>SUM('J(-3)'!AI23,'J(-2)'!AI23,'J(-1)'!AI23,Jour1!AI23,Jour2!AI23,Jour3!AI23,Jour4!AI23)</f>
        <v>0</v>
      </c>
      <c r="AJ23" s="611">
        <f>SUM('J(-3)'!AJ23,'J(-2)'!AJ23,'J(-1)'!AJ23,Jour1!AJ23,Jour2!AJ23,Jour3!AJ23,Jour4!AJ23)</f>
        <v>0</v>
      </c>
      <c r="AK23" s="611">
        <f>SUM('J(-3)'!AK23,'J(-2)'!AK23,'J(-1)'!AK23,Jour1!AK23,Jour2!AK23,Jour3!AK23,Jour4!AK23)</f>
        <v>0</v>
      </c>
      <c r="AL23" s="611">
        <f>SUM('J(-3)'!AL23,'J(-2)'!AL23,'J(-1)'!AL23,Jour1!AL23,Jour2!AL23,Jour3!AL23,Jour4!AL23)</f>
        <v>0</v>
      </c>
      <c r="AM23" s="611">
        <f>SUM('J(-3)'!AM23,'J(-2)'!AM23,'J(-1)'!AM23,Jour1!AM23,Jour2!AM23,Jour3!AM23,Jour4!AM23)</f>
        <v>0</v>
      </c>
      <c r="AN23" s="609">
        <f>SUM('J(-3)'!AN23,'J(-2)'!AN23,'J(-1)'!AN23,Jour1!AN23,Jour2!AN23,Jour3!AN23,Jour4!AN23)</f>
        <v>0</v>
      </c>
      <c r="AO23" s="617">
        <f>SUM('J(-3)'!AO23,'J(-2)'!AO23,'J(-1)'!AO23,Jour1!AO23,Jour2!AO23,Jour3!AO23,Jour4!AO23)</f>
        <v>0</v>
      </c>
      <c r="AP23" s="611">
        <f>SUM('J(-3)'!AP23,'J(-2)'!AP23,'J(-1)'!AP23,Jour1!AP23,Jour2!AP23,Jour3!AP23,Jour4!AP23)</f>
        <v>0</v>
      </c>
      <c r="AQ23" s="611">
        <f>SUM('J(-3)'!AQ23,'J(-2)'!AQ23,'J(-1)'!AQ23,Jour1!AQ23,Jour2!AQ23,Jour3!AQ23,Jour4!AQ23)</f>
        <v>0</v>
      </c>
      <c r="AR23" s="611">
        <f>SUM('J(-3)'!AR23,'J(-2)'!AR23,'J(-1)'!AR23,Jour1!AR23,Jour2!AR23,Jour3!AR23,Jour4!AR23)</f>
        <v>0</v>
      </c>
      <c r="AS23" s="611">
        <f>SUM('J(-3)'!AS23,'J(-2)'!AS23,'J(-1)'!AS23,Jour1!AS23,Jour2!AS23,Jour3!AS23,Jour4!AS23)</f>
        <v>0</v>
      </c>
      <c r="AT23" s="611">
        <f>SUM('J(-3)'!AT23,'J(-2)'!AT23,'J(-1)'!AT23,Jour1!AT23,Jour2!AT23,Jour3!AT23,Jour4!AT23)</f>
        <v>0</v>
      </c>
      <c r="AU23" s="611">
        <f>SUM('J(-3)'!AU23,'J(-2)'!AU23,'J(-1)'!AU23,Jour1!AU23,Jour2!AU23,Jour3!AU23,Jour4!AU23)</f>
        <v>0</v>
      </c>
      <c r="AV23" s="611">
        <f>SUM('J(-3)'!AV23,'J(-2)'!AV23,'J(-1)'!AV23,Jour1!AV23,Jour2!AV23,Jour3!AV23,Jour4!AV23)</f>
        <v>0</v>
      </c>
      <c r="AW23" s="607">
        <f>SUM('J(-3)'!AW23,'J(-2)'!AW23,'J(-1)'!AW23,Jour1!AW23,Jour2!AW23,Jour3!AW23,Jour4!AW23)</f>
        <v>0</v>
      </c>
      <c r="AX23" s="618">
        <f>SUM('J(-3)'!AX23,'J(-2)'!AX23,'J(-1)'!AX23,Jour1!AX23,Jour2!AX23,Jour3!AX23,Jour4!AX23)</f>
        <v>0</v>
      </c>
      <c r="AY23" s="611">
        <f>SUM('J(-3)'!AY23,'J(-2)'!AY23,'J(-1)'!AY23,Jour1!AY23,Jour2!AY23,Jour3!AY23,Jour4!AY23)</f>
        <v>0</v>
      </c>
      <c r="AZ23" s="611">
        <f>SUM('J(-3)'!AZ23,'J(-2)'!AZ23,'J(-1)'!AZ23,Jour1!AZ23,Jour2!AZ23,Jour3!AZ23,Jour4!AZ23)</f>
        <v>0</v>
      </c>
      <c r="BA23" s="611">
        <f>SUM('J(-3)'!BA23,'J(-2)'!BA23,'J(-1)'!BA23,Jour1!BA23,Jour2!BA23,Jour3!BA23,Jour4!BA23)</f>
        <v>0</v>
      </c>
      <c r="BB23" s="611">
        <f>SUM('J(-3)'!BB23,'J(-2)'!BB23,'J(-1)'!BB23,Jour1!BB23,Jour2!BB23,Jour3!BB23,Jour4!BB23)</f>
        <v>0</v>
      </c>
      <c r="BC23" s="611">
        <f>SUM('J(-3)'!BC23,'J(-2)'!BC23,'J(-1)'!BC23,Jour1!BC23,Jour2!BC23,Jour3!BC23,Jour4!BC23)</f>
        <v>0</v>
      </c>
      <c r="BD23" s="611">
        <f>SUM('J(-3)'!BD23,'J(-2)'!BD23,'J(-1)'!BD23,Jour1!BD23,Jour2!BD23,Jour3!BD23,Jour4!BD23)</f>
        <v>0</v>
      </c>
      <c r="BE23" s="611">
        <f>SUM('J(-3)'!BE23,'J(-2)'!BE23,'J(-1)'!BE23,Jour1!BE23,Jour2!BE23,Jour3!BE23,Jour4!BE23)</f>
        <v>0</v>
      </c>
      <c r="BF23" s="611">
        <f>SUM('J(-3)'!BF23,'J(-2)'!BF23,'J(-1)'!BF23,Jour1!BF23,Jour2!BF23,Jour3!BF23,Jour4!BF23)</f>
        <v>0</v>
      </c>
      <c r="BG23" s="611">
        <f>SUM('J(-3)'!BG23,'J(-2)'!BG23,'J(-1)'!BG23,Jour1!BG23,Jour2!BG23,Jour3!BG23,Jour4!BG23)</f>
        <v>0</v>
      </c>
      <c r="BH23" s="611">
        <f>SUM('J(-3)'!BH23,'J(-2)'!BH23,'J(-1)'!BH23,Jour1!BH23,Jour2!BH23,Jour3!BH23,Jour4!BH23)</f>
        <v>0</v>
      </c>
      <c r="BI23" s="609">
        <f>SUM('J(-3)'!BI23,'J(-2)'!BI23,'J(-1)'!BI23,Jour1!BI23,Jour2!BI23,Jour3!BI23,Jour4!BI23)</f>
        <v>0</v>
      </c>
      <c r="BJ23" s="617">
        <f>SUM('J(-3)'!BJ23,'J(-2)'!BJ23,'J(-1)'!BJ23,Jour1!BJ23,Jour2!BJ23,Jour3!BJ23,Jour4!BJ23)</f>
        <v>0</v>
      </c>
      <c r="BK23" s="607">
        <f>SUM('J(-3)'!BK23,'J(-2)'!BK23,'J(-1)'!BK23,Jour1!BK23,Jour2!BK23,Jour3!BK23,Jour4!BK23)</f>
        <v>0</v>
      </c>
      <c r="BL23" s="619" t="str">
        <f t="shared" si="6"/>
        <v/>
      </c>
      <c r="BM23" s="620" t="str">
        <f t="shared" si="7"/>
        <v/>
      </c>
      <c r="BN23" s="620" t="str">
        <f>IFERROR(K23/('Donnees de base'!M23*0.48),"")</f>
        <v/>
      </c>
      <c r="BO23" s="620" t="str">
        <f>IFERROR(L23/('Donnees de base'!M23*0.52),"")</f>
        <v/>
      </c>
      <c r="BP23" s="620" t="str">
        <f>IFERROR(T23/('Donnees de base'!K23*0.48),"")</f>
        <v/>
      </c>
      <c r="BQ23" s="620" t="str">
        <f>IFERROR(U23/('Donnees de base'!K23*0.52),"")</f>
        <v/>
      </c>
      <c r="BR23" s="620" t="str">
        <f>IFERROR(W23/('Donnees de base'!L23*0.48),"")</f>
        <v/>
      </c>
      <c r="BS23" s="620" t="str">
        <f>IFERROR(X23/('Donnees de base'!L23*0.52),"")</f>
        <v/>
      </c>
      <c r="BT23" s="621" t="s">
        <v>309</v>
      </c>
      <c r="BU23" s="621" t="s">
        <v>309</v>
      </c>
      <c r="BV23" s="621" t="s">
        <v>309</v>
      </c>
      <c r="BW23" s="621" t="s">
        <v>309</v>
      </c>
      <c r="BX23" s="621" t="s">
        <v>309</v>
      </c>
      <c r="BY23" s="621" t="s">
        <v>309</v>
      </c>
      <c r="BZ23" s="621" t="s">
        <v>309</v>
      </c>
      <c r="CA23" s="621" t="s">
        <v>309</v>
      </c>
      <c r="CB23" s="621" t="s">
        <v>309</v>
      </c>
      <c r="CC23" s="621" t="s">
        <v>309</v>
      </c>
      <c r="CD23" s="620" t="str">
        <f>IFERROR(AN23/('Donnees de base'!M23*0.48),"")</f>
        <v/>
      </c>
      <c r="CE23" s="621" t="s">
        <v>309</v>
      </c>
      <c r="CF23" s="621" t="s">
        <v>309</v>
      </c>
      <c r="CG23" s="621" t="s">
        <v>309</v>
      </c>
      <c r="CH23" s="662" t="s">
        <v>309</v>
      </c>
      <c r="CI23" s="562"/>
      <c r="CJ23" s="563" t="str">
        <f>IF('Donnees de base'!C23="","",'Donnees de base'!C23)</f>
        <v>DATA</v>
      </c>
      <c r="CK23" s="563" t="str">
        <f>IF('Donnees de base'!D23="","",'Donnees de base'!D23)</f>
        <v/>
      </c>
      <c r="CL23" s="552">
        <f>IF('Donnees de base'!G23="","",'Donnees de base'!G23*3)</f>
        <v>0</v>
      </c>
      <c r="CM23" s="615">
        <f>SUM(Jour1!CM23,Jour2!CM23,Jour3!CM23)</f>
        <v>0</v>
      </c>
      <c r="CN23" s="623" t="s">
        <v>309</v>
      </c>
      <c r="CO23" s="565">
        <f>IF('Donnees de base'!K23="","",'Donnees de base'!K23)</f>
        <v>0</v>
      </c>
      <c r="CP23" s="624">
        <f>SUM('J(-3)'!CP23,'J(-2)'!CP23,'J(-1)'!CP23,Jour1!CP23,Jour2!CP23,Jour3!CP23,Jour4!CP23)</f>
        <v>0</v>
      </c>
      <c r="CQ23" s="615">
        <f>SUM('J(-3)'!CQ23,'J(-2)'!CQ23,'J(-1)'!CQ23,Jour1!CQ23,Jour2!CQ23,Jour3!CQ23,Jour4!CQ23)</f>
        <v>0</v>
      </c>
      <c r="CR23" s="615">
        <f>SUM('J(-3)'!CR23,'J(-2)'!CR23,'J(-1)'!CR23,Jour1!CR23,Jour2!CR23,Jour3!CR23,Jour4!CR23)</f>
        <v>0</v>
      </c>
      <c r="CS23" s="625">
        <f>SUM('J(-3)'!CS23,'J(-2)'!CS23,'J(-1)'!CS23,Jour1!CS23,Jour2!CS23,Jour3!CS23,Jour4!CS23)</f>
        <v>0</v>
      </c>
      <c r="CT23" s="626">
        <f t="shared" si="8"/>
        <v>0</v>
      </c>
      <c r="CU23" s="613">
        <f t="shared" si="9"/>
        <v>0</v>
      </c>
      <c r="CV23" s="627">
        <f t="shared" si="10"/>
        <v>0</v>
      </c>
      <c r="CW23" s="624">
        <f>SUM(Jour1!CW23,Jour2!CW23,Jour3!CW23,Jour4!CW23)</f>
        <v>0</v>
      </c>
      <c r="CX23" s="615">
        <f>SUM(Jour1!CX23,Jour2!CX23,Jour3!CX23,Jour4!CX23)</f>
        <v>0</v>
      </c>
      <c r="CY23" s="615">
        <f>SUM(Jour1!CY23,Jour2!CY23,Jour3!CY23,Jour4!CY23)</f>
        <v>0</v>
      </c>
      <c r="CZ23" s="650">
        <f>SUM(Jour1!CZ23,Jour2!CZ23,Jour3!CZ23,Jour4!CZ23)</f>
        <v>0</v>
      </c>
      <c r="DA23" s="626">
        <f t="shared" si="11"/>
        <v>0</v>
      </c>
      <c r="DB23" s="613">
        <f t="shared" si="12"/>
        <v>0</v>
      </c>
      <c r="DC23" s="627">
        <f t="shared" si="13"/>
        <v>0</v>
      </c>
      <c r="DD23" s="614">
        <f>SUM(Jour1!DD23,Jour2!DD23,Jour3!DD23,Jour4!DD23)</f>
        <v>0</v>
      </c>
      <c r="DE23" s="615">
        <f>SUM(Jour1!DE23,Jour2!DE23,Jour3!DE23,Jour4!DE23)</f>
        <v>0</v>
      </c>
      <c r="DF23" s="615">
        <f>SUM(Jour1!DF23,Jour2!DF23,Jour3!DF23,Jour4!DF23)</f>
        <v>0</v>
      </c>
      <c r="DG23" s="616">
        <f>SUM(Jour1!DG23,Jour2!DG23,Jour3!DG23,Jour4!DG23)</f>
        <v>0</v>
      </c>
      <c r="DH23" s="626">
        <f t="shared" si="14"/>
        <v>0</v>
      </c>
      <c r="DI23" s="613">
        <f t="shared" si="15"/>
        <v>0</v>
      </c>
      <c r="DJ23" s="627">
        <f t="shared" si="16"/>
        <v>0</v>
      </c>
      <c r="DK23" s="624">
        <f>SUM(Jour1!DK23,Jour2!DK23,Jour3!DK23,Jour4!DK23)</f>
        <v>0</v>
      </c>
      <c r="DL23" s="615">
        <f>SUM(Jour1!DL23,Jour2!DL23,Jour3!DL23,Jour4!DL23)</f>
        <v>0</v>
      </c>
      <c r="DM23" s="615">
        <f>SUM(Jour1!DM23,Jour2!DM23,Jour3!DM23,Jour4!DM23)</f>
        <v>0</v>
      </c>
      <c r="DN23" s="650">
        <f>SUM(Jour1!DN23,Jour2!DN23,Jour3!DN23,Jour4!DN23)</f>
        <v>0</v>
      </c>
      <c r="DO23" s="567">
        <f t="shared" si="17"/>
        <v>0</v>
      </c>
      <c r="DP23" s="552">
        <f t="shared" si="18"/>
        <v>0</v>
      </c>
      <c r="DQ23" s="568">
        <f t="shared" si="19"/>
        <v>0</v>
      </c>
      <c r="DR23" s="631">
        <f t="shared" ref="DR23:DS23" si="116">SUM(CT23,DH23)</f>
        <v>0</v>
      </c>
      <c r="DS23" s="632">
        <f t="shared" si="116"/>
        <v>0</v>
      </c>
      <c r="DT23" s="633">
        <f t="shared" si="21"/>
        <v>0</v>
      </c>
      <c r="DU23" s="634">
        <f t="shared" ref="DU23:DV23" si="117">SUM(DA23,DO23)</f>
        <v>0</v>
      </c>
      <c r="DV23" s="632">
        <f t="shared" si="117"/>
        <v>0</v>
      </c>
      <c r="DW23" s="635">
        <f t="shared" si="23"/>
        <v>0</v>
      </c>
      <c r="DX23" s="636">
        <f t="shared" ref="DX23:DY23" si="118">SUM(CP23,CR23,CW23,CY23,DD23,DF23,DK23,DM23)</f>
        <v>0</v>
      </c>
      <c r="DY23" s="573">
        <f t="shared" si="118"/>
        <v>0</v>
      </c>
      <c r="DZ23" s="576">
        <f t="shared" si="25"/>
        <v>0</v>
      </c>
      <c r="EA23" s="659">
        <f>SUM(Jour1!EA23,Jour2!EA23,Jour3!EA23,Jour4!EA23)</f>
        <v>0</v>
      </c>
      <c r="EB23" s="660">
        <f>SUM(Jour1!EB23,Jour2!EB23,Jour3!EB23,Jour4!EB23)</f>
        <v>0</v>
      </c>
      <c r="EC23" s="661">
        <f>SUM(Jour1!EC23,Jour2!EC23,Jour3!EC23,Jour4!EC23)</f>
        <v>0</v>
      </c>
      <c r="ED23" s="658">
        <f>SUM(Jour1!ED23,Jour2!ED23,Jour3!ED23,Jour4!ED23)</f>
        <v>0</v>
      </c>
      <c r="EE23" s="641">
        <f t="shared" si="26"/>
        <v>0</v>
      </c>
      <c r="EF23" s="642">
        <f>SUM(Jour1!EF23,Jour2!EF23,Jour3!EF23)</f>
        <v>0</v>
      </c>
      <c r="EG23" s="644" t="str">
        <f>IFERROR(EF23/('Donnees de base'!E23*3),"")</f>
        <v/>
      </c>
      <c r="EH23" s="644">
        <f>SUM(Jour1!EH23,Jour2!EH23,Jour3!EH23)</f>
        <v>0</v>
      </c>
      <c r="EI23" s="645" t="str">
        <f>IFERROR(EH23/('Donnees de base'!F23*3),"")</f>
        <v/>
      </c>
      <c r="EJ23" s="586">
        <f t="shared" si="27"/>
        <v>0</v>
      </c>
      <c r="EK23" s="587" t="str">
        <f>IFERROR(EJ23/('Donnees de base'!G23*3),"")</f>
        <v/>
      </c>
      <c r="EL23" s="646" t="str">
        <f>IFERROR(DZ23/'Donnees de base'!K23,"")</f>
        <v/>
      </c>
      <c r="EM23" s="647" t="str">
        <f>IFERROR(DZ23/'Donnees de base'!P23,"")</f>
        <v/>
      </c>
      <c r="EN23" s="648" t="str">
        <f>IFERROR(DZ23/'Donnees de base'!T23,"")</f>
        <v/>
      </c>
      <c r="EO23" s="649" t="str">
        <f>IFERROR(EE23/'Donnees de base'!L23,"")</f>
        <v/>
      </c>
      <c r="EP23" s="592" t="str">
        <f>IFERROR(EJ23/('Donnees de base'!K23+'Donnees de base'!L23),"")</f>
        <v/>
      </c>
      <c r="EQ23" s="593">
        <f>SUM(Jour1!EQ23,Jour2!EQ23,Jour3!EQ23,Jour4!EQ23)</f>
        <v>0</v>
      </c>
      <c r="ER23" s="594"/>
      <c r="ES23" s="595">
        <f t="shared" si="28"/>
        <v>0</v>
      </c>
      <c r="ET23" s="550">
        <f>SUM(Jour1!ET23,Jour2!ET23,Jour3!ET23,Jour4!ET23)</f>
        <v>0</v>
      </c>
      <c r="EU23" s="550">
        <f>SUM(Jour1!EU23,Jour2!EU23,Jour3!EU23,Jour4!EU23)</f>
        <v>0</v>
      </c>
      <c r="EV23" s="596" t="str">
        <f>IFERROR((((ET23+EU23)*'Donnees de base'!$X$49)-(DZ23+EE23))/((ET23+EU23)*'Donnees de base'!$X$49),"")</f>
        <v/>
      </c>
      <c r="EW23" s="597">
        <f>IFERROR(('Donnees de base'!V23)-(ET23+EU23),"")</f>
        <v>0</v>
      </c>
      <c r="EX23" s="614">
        <f>SUM(Jour1!EX23,Jour2!EX23,Jour3!EX23,Jour4!EX23)</f>
        <v>0</v>
      </c>
      <c r="EY23" s="615">
        <f>SUM(Jour1!EY23,Jour2!EY23,Jour3!EY23,Jour4!EY23)</f>
        <v>0</v>
      </c>
      <c r="EZ23" s="615">
        <f>SUM(Jour1!EZ23,Jour2!EZ23,Jour3!EZ23,Jour4!EZ23)</f>
        <v>0</v>
      </c>
      <c r="FA23" s="616">
        <f>SUM(Jour1!FA23,Jour2!FA23,Jour3!FA23,Jour4!FA23)</f>
        <v>0</v>
      </c>
      <c r="FB23" s="624">
        <f>SUM(Jour1!FB23,Jour2!FB23,Jour3!FB23,Jour4!FB23)</f>
        <v>0</v>
      </c>
      <c r="FC23" s="615">
        <f>SUM(Jour1!FC23,Jour2!FC23,Jour3!FC23,Jour4!FC23)</f>
        <v>0</v>
      </c>
      <c r="FD23" s="650">
        <f>SUM(Jour1!FD23,Jour2!FD23,Jour3!FD23,Jour4!FD23)</f>
        <v>0</v>
      </c>
      <c r="FE23" s="618">
        <f>SUM(Jour1!FE23,Jour2!FE23,Jour3!FE23,Jour4!FE23)</f>
        <v>0</v>
      </c>
      <c r="FF23" s="651" t="str">
        <f>IFERROR(FE23/'Donnees de base'!AC23,"")</f>
        <v/>
      </c>
      <c r="FG23" s="611">
        <f>SUM(Jour1!FG23,Jour2!FG23,Jour3!FG23,Jour4!FG23)</f>
        <v>0</v>
      </c>
      <c r="FH23" s="651" t="str">
        <f>IFERROR(FG23/'Donnees de base'!AD23,"")</f>
        <v/>
      </c>
      <c r="FI23" s="611">
        <f>SUM(Jour1!FI23,Jour2!FI23,Jour3!FI23,Jour4!FI23)</f>
        <v>0</v>
      </c>
      <c r="FJ23" s="651" t="str">
        <f>IFERROR(FI23/'Donnees de base'!AE23,"")</f>
        <v/>
      </c>
      <c r="FK23" s="611">
        <f>SUM(Jour1!FK23,Jour2!FK23,Jour3!FK23,Jour4!FK23)</f>
        <v>0</v>
      </c>
      <c r="FL23" s="651" t="str">
        <f>IFERROR(FK23/'Donnees de base'!AF23,"")</f>
        <v/>
      </c>
      <c r="FM23" s="611">
        <f>SUM(Jour1!FM23,Jour2!FM23,Jour3!FM23,Jour4!FM23)</f>
        <v>0</v>
      </c>
      <c r="FN23" s="651" t="str">
        <f>IFERROR(FM23/'Donnees de base'!AG23,"")</f>
        <v/>
      </c>
      <c r="FO23" s="652">
        <f t="shared" si="29"/>
        <v>0</v>
      </c>
      <c r="FP23" s="611">
        <f>SUM(Jour1!FP23,Jour2!FP23,Jour3!FP23,Jour4!FP23)</f>
        <v>0</v>
      </c>
      <c r="FQ23" s="651" t="str">
        <f>IFERROR(FP23/'Donnees de base'!AH23,"")</f>
        <v/>
      </c>
      <c r="FR23" s="611">
        <f>SUM(Jour1!FR23,Jour2!FR23,Jour3!FR23,Jour4!FR23)</f>
        <v>0</v>
      </c>
      <c r="FS23" s="651" t="str">
        <f>IFERROR(FR23/'Donnees de base'!AI23,"")</f>
        <v/>
      </c>
      <c r="FT23" s="611">
        <f>SUM(Jour1!FT23,Jour2!FT23,Jour3!FT23,Jour4!FT23)</f>
        <v>0</v>
      </c>
      <c r="FU23" s="651" t="str">
        <f>IFERROR(FT23/'Donnees de base'!AJ23,"")</f>
        <v/>
      </c>
      <c r="FV23" s="652">
        <f t="shared" si="30"/>
        <v>0</v>
      </c>
      <c r="FW23" s="611">
        <f>SUM(Jour1!FW23,Jour2!FW23,Jour3!FW23,Jour4!FW23)</f>
        <v>0</v>
      </c>
      <c r="FX23" s="651" t="str">
        <f>IFERROR(FW23/'Donnees de base'!AK23,"")</f>
        <v/>
      </c>
      <c r="FY23" s="611">
        <f>SUM(Jour1!FY23,Jour2!FY23,Jour3!FY23,Jour4!FY23)</f>
        <v>0</v>
      </c>
      <c r="FZ23" s="651" t="str">
        <f>IFERROR(FY23/'Donnees de base'!AL23,"")</f>
        <v/>
      </c>
      <c r="GA23" s="611">
        <f>SUM(Jour1!GA23,Jour2!GA23,Jour3!GA23,Jour4!GA23)</f>
        <v>0</v>
      </c>
      <c r="GB23" s="651" t="str">
        <f>IFERROR(GA23/'Donnees de base'!AM23,"")</f>
        <v/>
      </c>
      <c r="GC23" s="652">
        <f t="shared" si="31"/>
        <v>0</v>
      </c>
      <c r="GD23" s="611">
        <f>SUM(Jour1!GD23,Jour2!GD23,Jour3!GD23,Jour4!GD23)</f>
        <v>0</v>
      </c>
      <c r="GE23" s="651" t="str">
        <f>IFERROR(GD23/'Donnees de base'!AN23,"")</f>
        <v/>
      </c>
      <c r="GF23" s="611">
        <f>SUM(Jour1!GF23,Jour2!GF23,Jour3!GF23,Jour4!GF23)</f>
        <v>0</v>
      </c>
      <c r="GG23" s="653" t="str">
        <f>IFERROR(GF23/'Donnees de base'!AO23,"")</f>
        <v/>
      </c>
      <c r="GH23" s="611">
        <f>SUM(Jour1!GH23,Jour2!GH23,Jour3!GH23,Jour4!GH23)</f>
        <v>0</v>
      </c>
      <c r="GI23" s="651" t="str">
        <f>IFERROR(GH23/'Donnees de base'!AP23,"")</f>
        <v/>
      </c>
      <c r="GJ23" s="611">
        <f>SUM(Jour1!GJ23,Jour2!GJ23,Jour3!GJ23,Jour4!GJ23)</f>
        <v>0</v>
      </c>
      <c r="GK23" s="654" t="str">
        <f>IFERROR(GJ23/'Donnees de base'!AQ23,"")</f>
        <v/>
      </c>
      <c r="GL23" s="655">
        <f t="shared" si="32"/>
        <v>0</v>
      </c>
      <c r="GM23" s="617">
        <f>SUM(Jour1!GM23,Jour2!GM23,Jour3!GM23,Jour4!GM23)</f>
        <v>0</v>
      </c>
      <c r="GN23" s="653" t="str">
        <f>IFERROR(GM23/'Donnees de base'!AS23,"")</f>
        <v/>
      </c>
      <c r="GO23" s="611">
        <f>SUM(Jour1!GO23,Jour2!GO23,Jour3!GO23,Jour4!GO23)</f>
        <v>0</v>
      </c>
      <c r="GP23" s="653" t="str">
        <f>IFERROR(GO23/'Donnees de base'!AT23,"")</f>
        <v/>
      </c>
      <c r="GQ23" s="611">
        <f>SUM(Jour1!GQ23,Jour2!GQ23,Jour3!GQ23,Jour4!GQ23)</f>
        <v>0</v>
      </c>
      <c r="GR23" s="653" t="str">
        <f>IFERROR(GQ23/'Donnees de base'!AU23,"")</f>
        <v/>
      </c>
      <c r="GS23" s="611">
        <f>SUM(Jour1!GS23,Jour2!GS23,Jour3!GS23,Jour4!GS23)</f>
        <v>0</v>
      </c>
      <c r="GT23" s="653" t="str">
        <f>IFERROR(GS23/'Donnees de base'!AV23,"")</f>
        <v/>
      </c>
      <c r="GU23" s="611">
        <f>SUM(Jour1!GU23,Jour2!GU23,Jour3!GU23,Jour4!GU23)</f>
        <v>0</v>
      </c>
      <c r="GV23" s="653" t="str">
        <f>IFERROR(GU23/'Donnees de base'!AW23,"")</f>
        <v/>
      </c>
      <c r="GW23" s="652">
        <f t="shared" si="33"/>
        <v>0</v>
      </c>
      <c r="GX23" s="611">
        <f>SUM(Jour1!GX23,Jour2!GX23,Jour3!GX23,Jour4!GX23)</f>
        <v>0</v>
      </c>
      <c r="GY23" s="653" t="str">
        <f>IFERROR(GX23/'Donnees de base'!AX23,"")</f>
        <v/>
      </c>
      <c r="GZ23" s="611">
        <f>SUM(Jour1!GZ23,Jour2!GZ23,Jour3!GZ23,Jour4!GZ23)</f>
        <v>0</v>
      </c>
      <c r="HA23" s="653" t="str">
        <f>IFERROR(GZ23/'Donnees de base'!AY23,"")</f>
        <v/>
      </c>
      <c r="HB23" s="611">
        <f>SUM(Jour1!HB23,Jour2!HB23,Jour3!HB23,Jour4!HB23)</f>
        <v>0</v>
      </c>
      <c r="HC23" s="653" t="str">
        <f>IFERROR(HB23/'Donnees de base'!AZ23,"")</f>
        <v/>
      </c>
      <c r="HD23" s="652">
        <f t="shared" si="34"/>
        <v>0</v>
      </c>
      <c r="HE23" s="611">
        <f>SUM(Jour1!HE23,Jour2!HE23,Jour3!HE23,Jour4!HE23)</f>
        <v>0</v>
      </c>
      <c r="HF23" s="653" t="str">
        <f>IFERROR(HE23/'Donnees de base'!BA23,"")</f>
        <v/>
      </c>
      <c r="HG23" s="611">
        <f>SUM(Jour1!HG23,Jour2!HG23,Jour3!HG23,Jour4!HG23)</f>
        <v>0</v>
      </c>
      <c r="HH23" s="653" t="str">
        <f>IFERROR(HG23/'Donnees de base'!BB23,"")</f>
        <v/>
      </c>
      <c r="HI23" s="611">
        <f>SUM(Jour1!HI23,Jour2!HI23,Jour3!HI23,Jour4!HI23)</f>
        <v>0</v>
      </c>
      <c r="HJ23" s="653" t="str">
        <f>IFERROR(HI23/'Donnees de base'!BC23,"")</f>
        <v/>
      </c>
      <c r="HK23" s="652">
        <f t="shared" si="35"/>
        <v>0</v>
      </c>
      <c r="HL23" s="611">
        <f>SUM(Jour1!HL23,Jour2!HL23,Jour3!HL23,Jour4!HL23)</f>
        <v>0</v>
      </c>
      <c r="HM23" s="653" t="str">
        <f>IFERROR(HL23/'Donnees de base'!BD23,"")</f>
        <v/>
      </c>
      <c r="HN23" s="611">
        <f>SUM(Jour1!HN23,Jour2!HN23,Jour3!HN23,Jour4!HN23)</f>
        <v>0</v>
      </c>
      <c r="HO23" s="653" t="str">
        <f>IFERROR(HN23/'Donnees de base'!BE23,"")</f>
        <v/>
      </c>
      <c r="HP23" s="611">
        <f>SUM(Jour1!HP23,Jour2!HP23,Jour3!HP23,Jour4!HP23)</f>
        <v>0</v>
      </c>
      <c r="HQ23" s="653" t="str">
        <f>IFERROR(HP23/'Donnees de base'!BF23,"")</f>
        <v/>
      </c>
      <c r="HR23" s="611">
        <f>SUM(Jour1!HR23,Jour2!HR23,Jour3!HR23,Jour4!HR23)</f>
        <v>0</v>
      </c>
      <c r="HS23" s="656" t="str">
        <f>IFERROR(HR23/'Donnees de base'!BG23,"")</f>
        <v/>
      </c>
      <c r="HT23" s="655">
        <f t="shared" si="36"/>
        <v>0</v>
      </c>
      <c r="HU23" s="617">
        <f>SUM(Jour1!HU23,Jour2!HU23,Jour3!HU23,Jour4!HU23)</f>
        <v>0</v>
      </c>
      <c r="HV23" s="653" t="str">
        <f>IFERROR(HU23/'Donnees de base'!BI23,"")</f>
        <v/>
      </c>
      <c r="HW23" s="611">
        <f>SUM(Jour1!HW23,Jour2!HW23,Jour3!HW23,Jour4!HW23)</f>
        <v>0</v>
      </c>
      <c r="HX23" s="653" t="str">
        <f>IFERROR(HW23/'Donnees de base'!BJ23,"")</f>
        <v/>
      </c>
      <c r="HY23" s="611">
        <f>SUM(Jour1!HY23,Jour2!HY23,Jour3!HY23,Jour4!HY23)</f>
        <v>0</v>
      </c>
      <c r="HZ23" s="653" t="str">
        <f>IFERROR(HY23/'Donnees de base'!BK23,"")</f>
        <v/>
      </c>
      <c r="IA23" s="611">
        <f>SUM(Jour1!IA23,Jour2!IA23,Jour3!IA23,Jour4!IA23)</f>
        <v>0</v>
      </c>
      <c r="IB23" s="653" t="str">
        <f>IFERROR(IA23/'Donnees de base'!BL23,"")</f>
        <v/>
      </c>
      <c r="IC23" s="611">
        <f>SUM(Jour1!IC23,Jour2!IC23,Jour3!IC23,Jour4!IC23)</f>
        <v>0</v>
      </c>
      <c r="ID23" s="653" t="str">
        <f>IFERROR(IC23/'Donnees de base'!BM23,"")</f>
        <v/>
      </c>
      <c r="IE23" s="652">
        <f t="shared" si="37"/>
        <v>0</v>
      </c>
      <c r="IF23" s="611">
        <f>SUM(Jour1!IF23,Jour2!IF23,Jour3!IF23,Jour4!IF23)</f>
        <v>0</v>
      </c>
      <c r="IG23" s="653" t="str">
        <f>IFERROR(IF23/'Donnees de base'!BN23,"")</f>
        <v/>
      </c>
      <c r="IH23" s="611">
        <f>SUM(Jour1!IH23,Jour2!IH23,Jour3!IH23,Jour4!IH23)</f>
        <v>0</v>
      </c>
      <c r="II23" s="653" t="str">
        <f>IFERROR(IH23/'Donnees de base'!BO23,"")</f>
        <v/>
      </c>
      <c r="IJ23" s="611">
        <f>SUM(Jour1!IJ23,Jour2!IJ23,Jour3!IJ23,Jour4!IJ23)</f>
        <v>0</v>
      </c>
      <c r="IK23" s="653" t="str">
        <f>IFERROR(IJ23/'Donnees de base'!BP23,"")</f>
        <v/>
      </c>
      <c r="IL23" s="652">
        <f t="shared" si="38"/>
        <v>0</v>
      </c>
      <c r="IM23" s="611">
        <f>SUM(Jour1!IM23,Jour2!IM23,Jour3!IM23,Jour4!IM23)</f>
        <v>0</v>
      </c>
      <c r="IN23" s="653" t="str">
        <f>IFERROR(IM23/'Donnees de base'!BQ23,"")</f>
        <v/>
      </c>
      <c r="IO23" s="611">
        <f>SUM(Jour1!IO23,Jour2!IO23,Jour3!IO23,Jour4!IO23)</f>
        <v>0</v>
      </c>
      <c r="IP23" s="653" t="str">
        <f>IFERROR(IO23/'Donnees de base'!BR23,"")</f>
        <v/>
      </c>
      <c r="IQ23" s="611">
        <f>SUM(Jour1!IQ23,Jour2!IQ23,Jour3!IQ23,Jour4!IQ23)</f>
        <v>0</v>
      </c>
      <c r="IR23" s="653" t="str">
        <f>IFERROR(IQ23/'Donnees de base'!BS23,"")</f>
        <v/>
      </c>
      <c r="IS23" s="652">
        <f t="shared" si="39"/>
        <v>0</v>
      </c>
      <c r="IT23" s="611">
        <f>SUM(Jour1!IT23,Jour2!IT23,Jour3!IT23,Jour4!IT23)</f>
        <v>0</v>
      </c>
      <c r="IU23" s="653" t="str">
        <f>IFERROR(IT23/'Donnees de base'!BT23,"")</f>
        <v/>
      </c>
      <c r="IV23" s="611">
        <f>SUM(Jour1!IV23,Jour2!IV23,Jour3!IV23,Jour4!IV23)</f>
        <v>0</v>
      </c>
      <c r="IW23" s="653" t="str">
        <f>IFERROR(IV23/'Donnees de base'!BU23,"")</f>
        <v/>
      </c>
      <c r="IX23" s="611">
        <f>SUM(Jour1!IX23,Jour2!IX23,Jour3!IX23,Jour4!IX23)</f>
        <v>0</v>
      </c>
      <c r="IY23" s="653" t="str">
        <f>IFERROR(IX23/'Donnees de base'!BV23,"")</f>
        <v/>
      </c>
      <c r="IZ23" s="611">
        <f>SUM(Jour1!IZ23,Jour2!IZ23,Jour3!IZ23,Jour4!IZ23)</f>
        <v>0</v>
      </c>
      <c r="JA23" s="656" t="str">
        <f>IFERROR(IZ23/'Donnees de base'!BW23,"")</f>
        <v/>
      </c>
      <c r="JB23" s="655">
        <f t="shared" si="40"/>
        <v>0</v>
      </c>
      <c r="JC23" s="617">
        <f>SUM(Jour1!JC23,Jour2!JC23,Jour3!JC23,Jour4!JC23)</f>
        <v>0</v>
      </c>
      <c r="JD23" s="653" t="str">
        <f>IFERROR(JC23/'Donnees de base'!BY23,"")</f>
        <v/>
      </c>
      <c r="JE23" s="611">
        <f>SUM(Jour1!JE23,Jour2!JE23,Jour3!JE23,Jour4!JE23)</f>
        <v>0</v>
      </c>
      <c r="JF23" s="611">
        <f>SUM(Jour1!JF23,Jour2!JF23,Jour3!JF23,Jour4!JF23)</f>
        <v>0</v>
      </c>
      <c r="JG23" s="611">
        <f>SUM(Jour1!JG23,Jour2!JG23,Jour3!JG23,Jour4!JG23)</f>
        <v>0</v>
      </c>
      <c r="JH23" s="611">
        <f>SUM(Jour1!JH23,Jour2!JH23,Jour3!JH23,Jour4!JH23)</f>
        <v>0</v>
      </c>
      <c r="JI23" s="613">
        <f t="shared" si="41"/>
        <v>0</v>
      </c>
      <c r="JJ23" s="656" t="str">
        <f>IFERROR(JI23/('Donnees de base'!CD23-'Donnees de base'!BY23),"")</f>
        <v/>
      </c>
      <c r="JK23" s="655">
        <f t="shared" si="42"/>
        <v>0</v>
      </c>
    </row>
    <row r="24" spans="1:271" ht="15.4">
      <c r="A24" s="542" t="str">
        <f>IF('Donnees de base'!A24="","",'Donnees de base'!A24)</f>
        <v>COUP</v>
      </c>
      <c r="B24" s="543" t="str">
        <f>IF('Donnees de base'!B24="","",'Donnees de base'!B24)</f>
        <v>GPEI</v>
      </c>
      <c r="C24" s="543" t="str">
        <f>IF('Donnees de base'!C24="","",'Donnees de base'!C24)</f>
        <v>DATA</v>
      </c>
      <c r="D24" s="663" t="str">
        <f>IF('Donnees de base'!D24="","",'Donnees de base'!D24)</f>
        <v/>
      </c>
      <c r="E24" s="664" t="str">
        <f>IF('Donnees de base'!H24="","",'Donnees de base'!H24)</f>
        <v/>
      </c>
      <c r="F24" s="606">
        <v>0</v>
      </c>
      <c r="G24" s="607">
        <f>SUM('J(-3)'!G24,'J(-2)'!G24,'J(-1)'!G24,Jour1!G24,Jour2!G24,Jour3!G24,Jour4!G24)</f>
        <v>0</v>
      </c>
      <c r="H24" s="608" t="str">
        <f>IF('Donnees de base'!Y24="","",'Donnees de base'!Y24*5)</f>
        <v/>
      </c>
      <c r="I24" s="609">
        <f>SUM('J(-3)'!I24,'J(-2)'!I24,'J(-1)'!I24,Jour1!I24,Jour2!I24)</f>
        <v>0</v>
      </c>
      <c r="J24" s="610">
        <f t="shared" si="0"/>
        <v>0</v>
      </c>
      <c r="K24" s="611">
        <f>SUM('J(-3)'!K24,'J(-2)'!K24,'J(-1)'!K24,Jour1!K24,Jour2!K24,Jour3!K24,Jour4!K24)</f>
        <v>0</v>
      </c>
      <c r="L24" s="609">
        <f>SUM('J(-3)'!L24,'J(-2)'!L24,'J(-1)'!L24,Jour1!L24,Jour2!L24,Jour3!L24,Jour4!L24)</f>
        <v>0</v>
      </c>
      <c r="M24" s="610">
        <f t="shared" si="1"/>
        <v>0</v>
      </c>
      <c r="N24" s="611">
        <f>SUM('J(-3)'!N24,'J(-2)'!N24,'J(-1)'!N24,Jour1!N24,Jour2!N24,Jour3!N24,Jour4!N24)</f>
        <v>0</v>
      </c>
      <c r="O24" s="611">
        <f>SUM('J(-3)'!O24,'J(-2)'!O24,'J(-1)'!O24,Jour1!O24,Jour2!O24,Jour3!O24,Jour4!O24)</f>
        <v>0</v>
      </c>
      <c r="P24" s="612">
        <f t="shared" si="2"/>
        <v>0</v>
      </c>
      <c r="Q24" s="611">
        <f>SUM('J(-3)'!Q24,'J(-2)'!Q24,'J(-1)'!Q24,Jour1!Q24,Jour2!Q24,Jour3!Q24,Jour4!Q24)</f>
        <v>0</v>
      </c>
      <c r="R24" s="611">
        <f>SUM('J(-3)'!R24,'J(-2)'!R24,'J(-1)'!R24,Jour1!R24,Jour2!R24,Jour3!R24,Jour4!R24)</f>
        <v>0</v>
      </c>
      <c r="S24" s="612">
        <f t="shared" si="3"/>
        <v>0</v>
      </c>
      <c r="T24" s="613">
        <f t="shared" ref="T24:U24" si="119">SUM(N24,Q24)</f>
        <v>0</v>
      </c>
      <c r="U24" s="613">
        <f t="shared" si="119"/>
        <v>0</v>
      </c>
      <c r="V24" s="612">
        <f t="shared" si="5"/>
        <v>0</v>
      </c>
      <c r="W24" s="611">
        <f>SUM('J(-3)'!W24,'J(-2)'!W24,'J(-1)'!W24,Jour1!W24,Jour2!W24,Jour3!W24,Jour4!W24)</f>
        <v>0</v>
      </c>
      <c r="X24" s="607">
        <f>SUM('J(-3)'!X24,'J(-2)'!X24,'J(-1)'!X24,Jour1!X24,Jour2!X24,Jour3!X24,Jour4!X24)</f>
        <v>0</v>
      </c>
      <c r="Y24" s="614">
        <f>SUM('J(-3)'!Y24,'J(-2)'!Y24,'J(-1)'!Y24,Jour1!Y24,Jour2!Y24,Jour3!Y24,Jour4!Y24)</f>
        <v>0</v>
      </c>
      <c r="Z24" s="615">
        <f>SUM('J(-3)'!Z24,'J(-2)'!Z24,'J(-1)'!Z24,Jour1!Z24,Jour2!Z24,Jour3!Z24,Jour4!Z24)</f>
        <v>0</v>
      </c>
      <c r="AA24" s="615">
        <f>SUM('J(-3)'!AA24,'J(-2)'!AA24,'J(-1)'!AA24,Jour1!AA24,Jour2!AA24,Jour3!AA24,Jour4!AA24)</f>
        <v>0</v>
      </c>
      <c r="AB24" s="615">
        <f>SUM('J(-3)'!AB24,'J(-2)'!AB24,'J(-1)'!AB24,Jour1!AB24,Jour2!AB24,Jour3!AB24,Jour4!AB24)</f>
        <v>0</v>
      </c>
      <c r="AC24" s="616">
        <f>SUM('J(-3)'!AC24,'J(-2)'!AC24,'J(-1)'!AC24,Jour1!AC24,Jour2!AC24,Jour3!AC24,Jour4!AC24)</f>
        <v>0</v>
      </c>
      <c r="AD24" s="617">
        <f>SUM('J(-3)'!AD24,'J(-2)'!AD24,'J(-1)'!AD24,Jour1!AD24,Jour2!AD24,Jour3!AD24,Jour4!AD24)</f>
        <v>0</v>
      </c>
      <c r="AE24" s="607">
        <f>SUM('J(-3)'!AE24,'J(-2)'!AE24,'J(-1)'!AE24,Jour1!AE24,Jour2!AE24,Jour3!AE24,Jour4!AE24)</f>
        <v>0</v>
      </c>
      <c r="AF24" s="618">
        <f>SUM('J(-3)'!AF24,'J(-2)'!AF24,'J(-1)'!AF24,Jour1!AF24,Jour2!AF24,Jour3!AF24,Jour4!AF24)</f>
        <v>0</v>
      </c>
      <c r="AG24" s="611">
        <f>SUM('J(-3)'!AG24,'J(-2)'!AG24,'J(-1)'!AG24,Jour1!AG24,Jour2!AG24,Jour3!AG24,Jour4!AG24)</f>
        <v>0</v>
      </c>
      <c r="AH24" s="611">
        <f>SUM('J(-3)'!AH24,'J(-2)'!AH24,'J(-1)'!AH24,Jour1!AH24,Jour2!AH24,Jour3!AH24,Jour4!AH24)</f>
        <v>0</v>
      </c>
      <c r="AI24" s="611">
        <f>SUM('J(-3)'!AI24,'J(-2)'!AI24,'J(-1)'!AI24,Jour1!AI24,Jour2!AI24,Jour3!AI24,Jour4!AI24)</f>
        <v>0</v>
      </c>
      <c r="AJ24" s="611">
        <f>SUM('J(-3)'!AJ24,'J(-2)'!AJ24,'J(-1)'!AJ24,Jour1!AJ24,Jour2!AJ24,Jour3!AJ24,Jour4!AJ24)</f>
        <v>0</v>
      </c>
      <c r="AK24" s="611">
        <f>SUM('J(-3)'!AK24,'J(-2)'!AK24,'J(-1)'!AK24,Jour1!AK24,Jour2!AK24,Jour3!AK24,Jour4!AK24)</f>
        <v>0</v>
      </c>
      <c r="AL24" s="611">
        <f>SUM('J(-3)'!AL24,'J(-2)'!AL24,'J(-1)'!AL24,Jour1!AL24,Jour2!AL24,Jour3!AL24,Jour4!AL24)</f>
        <v>0</v>
      </c>
      <c r="AM24" s="611">
        <f>SUM('J(-3)'!AM24,'J(-2)'!AM24,'J(-1)'!AM24,Jour1!AM24,Jour2!AM24,Jour3!AM24,Jour4!AM24)</f>
        <v>0</v>
      </c>
      <c r="AN24" s="609">
        <f>SUM('J(-3)'!AN24,'J(-2)'!AN24,'J(-1)'!AN24,Jour1!AN24,Jour2!AN24,Jour3!AN24,Jour4!AN24)</f>
        <v>0</v>
      </c>
      <c r="AO24" s="617">
        <f>SUM('J(-3)'!AO24,'J(-2)'!AO24,'J(-1)'!AO24,Jour1!AO24,Jour2!AO24,Jour3!AO24,Jour4!AO24)</f>
        <v>0</v>
      </c>
      <c r="AP24" s="611">
        <f>SUM('J(-3)'!AP24,'J(-2)'!AP24,'J(-1)'!AP24,Jour1!AP24,Jour2!AP24,Jour3!AP24,Jour4!AP24)</f>
        <v>0</v>
      </c>
      <c r="AQ24" s="611">
        <f>SUM('J(-3)'!AQ24,'J(-2)'!AQ24,'J(-1)'!AQ24,Jour1!AQ24,Jour2!AQ24,Jour3!AQ24,Jour4!AQ24)</f>
        <v>0</v>
      </c>
      <c r="AR24" s="611">
        <f>SUM('J(-3)'!AR24,'J(-2)'!AR24,'J(-1)'!AR24,Jour1!AR24,Jour2!AR24,Jour3!AR24,Jour4!AR24)</f>
        <v>0</v>
      </c>
      <c r="AS24" s="611">
        <f>SUM('J(-3)'!AS24,'J(-2)'!AS24,'J(-1)'!AS24,Jour1!AS24,Jour2!AS24,Jour3!AS24,Jour4!AS24)</f>
        <v>0</v>
      </c>
      <c r="AT24" s="611">
        <f>SUM('J(-3)'!AT24,'J(-2)'!AT24,'J(-1)'!AT24,Jour1!AT24,Jour2!AT24,Jour3!AT24,Jour4!AT24)</f>
        <v>0</v>
      </c>
      <c r="AU24" s="611">
        <f>SUM('J(-3)'!AU24,'J(-2)'!AU24,'J(-1)'!AU24,Jour1!AU24,Jour2!AU24,Jour3!AU24,Jour4!AU24)</f>
        <v>0</v>
      </c>
      <c r="AV24" s="611">
        <f>SUM('J(-3)'!AV24,'J(-2)'!AV24,'J(-1)'!AV24,Jour1!AV24,Jour2!AV24,Jour3!AV24,Jour4!AV24)</f>
        <v>0</v>
      </c>
      <c r="AW24" s="607">
        <f>SUM('J(-3)'!AW24,'J(-2)'!AW24,'J(-1)'!AW24,Jour1!AW24,Jour2!AW24,Jour3!AW24,Jour4!AW24)</f>
        <v>0</v>
      </c>
      <c r="AX24" s="618">
        <f>SUM('J(-3)'!AX24,'J(-2)'!AX24,'J(-1)'!AX24,Jour1!AX24,Jour2!AX24,Jour3!AX24,Jour4!AX24)</f>
        <v>0</v>
      </c>
      <c r="AY24" s="611">
        <f>SUM('J(-3)'!AY24,'J(-2)'!AY24,'J(-1)'!AY24,Jour1!AY24,Jour2!AY24,Jour3!AY24,Jour4!AY24)</f>
        <v>0</v>
      </c>
      <c r="AZ24" s="611">
        <f>SUM('J(-3)'!AZ24,'J(-2)'!AZ24,'J(-1)'!AZ24,Jour1!AZ24,Jour2!AZ24,Jour3!AZ24,Jour4!AZ24)</f>
        <v>0</v>
      </c>
      <c r="BA24" s="611">
        <f>SUM('J(-3)'!BA24,'J(-2)'!BA24,'J(-1)'!BA24,Jour1!BA24,Jour2!BA24,Jour3!BA24,Jour4!BA24)</f>
        <v>0</v>
      </c>
      <c r="BB24" s="611">
        <f>SUM('J(-3)'!BB24,'J(-2)'!BB24,'J(-1)'!BB24,Jour1!BB24,Jour2!BB24,Jour3!BB24,Jour4!BB24)</f>
        <v>0</v>
      </c>
      <c r="BC24" s="611">
        <f>SUM('J(-3)'!BC24,'J(-2)'!BC24,'J(-1)'!BC24,Jour1!BC24,Jour2!BC24,Jour3!BC24,Jour4!BC24)</f>
        <v>0</v>
      </c>
      <c r="BD24" s="611">
        <f>SUM('J(-3)'!BD24,'J(-2)'!BD24,'J(-1)'!BD24,Jour1!BD24,Jour2!BD24,Jour3!BD24,Jour4!BD24)</f>
        <v>0</v>
      </c>
      <c r="BE24" s="611">
        <f>SUM('J(-3)'!BE24,'J(-2)'!BE24,'J(-1)'!BE24,Jour1!BE24,Jour2!BE24,Jour3!BE24,Jour4!BE24)</f>
        <v>0</v>
      </c>
      <c r="BF24" s="611">
        <f>SUM('J(-3)'!BF24,'J(-2)'!BF24,'J(-1)'!BF24,Jour1!BF24,Jour2!BF24,Jour3!BF24,Jour4!BF24)</f>
        <v>0</v>
      </c>
      <c r="BG24" s="611">
        <f>SUM('J(-3)'!BG24,'J(-2)'!BG24,'J(-1)'!BG24,Jour1!BG24,Jour2!BG24,Jour3!BG24,Jour4!BG24)</f>
        <v>0</v>
      </c>
      <c r="BH24" s="611">
        <f>SUM('J(-3)'!BH24,'J(-2)'!BH24,'J(-1)'!BH24,Jour1!BH24,Jour2!BH24,Jour3!BH24,Jour4!BH24)</f>
        <v>0</v>
      </c>
      <c r="BI24" s="609">
        <f>SUM('J(-3)'!BI24,'J(-2)'!BI24,'J(-1)'!BI24,Jour1!BI24,Jour2!BI24,Jour3!BI24,Jour4!BI24)</f>
        <v>0</v>
      </c>
      <c r="BJ24" s="617">
        <f>SUM('J(-3)'!BJ24,'J(-2)'!BJ24,'J(-1)'!BJ24,Jour1!BJ24,Jour2!BJ24,Jour3!BJ24,Jour4!BJ24)</f>
        <v>0</v>
      </c>
      <c r="BK24" s="607">
        <f>SUM('J(-3)'!BK24,'J(-2)'!BK24,'J(-1)'!BK24,Jour1!BK24,Jour2!BK24,Jour3!BK24,Jour4!BK24)</f>
        <v>0</v>
      </c>
      <c r="BL24" s="619" t="str">
        <f t="shared" si="6"/>
        <v/>
      </c>
      <c r="BM24" s="621" t="str">
        <f t="shared" si="7"/>
        <v/>
      </c>
      <c r="BN24" s="621" t="str">
        <f>IFERROR(K24/('Donnees de base'!M24*0.48),"")</f>
        <v/>
      </c>
      <c r="BO24" s="621" t="str">
        <f>IFERROR(L24/('Donnees de base'!M24*0.52),"")</f>
        <v/>
      </c>
      <c r="BP24" s="621" t="str">
        <f>IFERROR(T24/('Donnees de base'!K24*0.48),"")</f>
        <v/>
      </c>
      <c r="BQ24" s="621" t="str">
        <f>IFERROR(U24/('Donnees de base'!K24*0.52),"")</f>
        <v/>
      </c>
      <c r="BR24" s="621" t="str">
        <f>IFERROR(W24/('Donnees de base'!L24*0.48),"")</f>
        <v/>
      </c>
      <c r="BS24" s="621" t="str">
        <f>IFERROR(X24/('Donnees de base'!L24*0.52),"")</f>
        <v/>
      </c>
      <c r="BT24" s="621" t="s">
        <v>309</v>
      </c>
      <c r="BU24" s="621" t="s">
        <v>309</v>
      </c>
      <c r="BV24" s="621" t="s">
        <v>309</v>
      </c>
      <c r="BW24" s="621" t="s">
        <v>309</v>
      </c>
      <c r="BX24" s="621" t="s">
        <v>309</v>
      </c>
      <c r="BY24" s="621" t="s">
        <v>309</v>
      </c>
      <c r="BZ24" s="621" t="s">
        <v>309</v>
      </c>
      <c r="CA24" s="621" t="s">
        <v>309</v>
      </c>
      <c r="CB24" s="621" t="s">
        <v>309</v>
      </c>
      <c r="CC24" s="621" t="s">
        <v>309</v>
      </c>
      <c r="CD24" s="621" t="str">
        <f>IFERROR(AN24/('Donnees de base'!M24*0.48),"")</f>
        <v/>
      </c>
      <c r="CE24" s="621" t="s">
        <v>309</v>
      </c>
      <c r="CF24" s="621" t="s">
        <v>309</v>
      </c>
      <c r="CG24" s="621" t="s">
        <v>309</v>
      </c>
      <c r="CH24" s="662" t="s">
        <v>309</v>
      </c>
      <c r="CI24" s="562"/>
      <c r="CJ24" s="563" t="str">
        <f>IF('Donnees de base'!C24="","",'Donnees de base'!C24)</f>
        <v>DATA</v>
      </c>
      <c r="CK24" s="665" t="str">
        <f>IF('Donnees de base'!D24="","",'Donnees de base'!D24)</f>
        <v/>
      </c>
      <c r="CL24" s="552">
        <f>IF('Donnees de base'!G24="","",'Donnees de base'!G24*3)</f>
        <v>0</v>
      </c>
      <c r="CM24" s="615">
        <f>SUM(Jour1!CM24,Jour2!CM24,Jour3!CM24)</f>
        <v>0</v>
      </c>
      <c r="CN24" s="666" t="s">
        <v>309</v>
      </c>
      <c r="CO24" s="565">
        <f>IF('Donnees de base'!K24="","",'Donnees de base'!K24)</f>
        <v>0</v>
      </c>
      <c r="CP24" s="624">
        <f>SUM('J(-3)'!CP24,'J(-2)'!CP24,'J(-1)'!CP24,Jour1!CP24,Jour2!CP24,Jour3!CP24,Jour4!CP24)</f>
        <v>0</v>
      </c>
      <c r="CQ24" s="615">
        <f>SUM('J(-3)'!CQ24,'J(-2)'!CQ24,'J(-1)'!CQ24,Jour1!CQ24,Jour2!CQ24,Jour3!CQ24,Jour4!CQ24)</f>
        <v>0</v>
      </c>
      <c r="CR24" s="615">
        <f>SUM('J(-3)'!CR24,'J(-2)'!CR24,'J(-1)'!CR24,Jour1!CR24,Jour2!CR24,Jour3!CR24,Jour4!CR24)</f>
        <v>0</v>
      </c>
      <c r="CS24" s="625">
        <f>SUM('J(-3)'!CS24,'J(-2)'!CS24,'J(-1)'!CS24,Jour1!CS24,Jour2!CS24,Jour3!CS24,Jour4!CS24)</f>
        <v>0</v>
      </c>
      <c r="CT24" s="626">
        <f t="shared" si="8"/>
        <v>0</v>
      </c>
      <c r="CU24" s="613">
        <f t="shared" si="9"/>
        <v>0</v>
      </c>
      <c r="CV24" s="627">
        <f t="shared" si="10"/>
        <v>0</v>
      </c>
      <c r="CW24" s="624">
        <f>SUM(Jour1!CW24,Jour2!CW24,Jour3!CW24,Jour4!CW24)</f>
        <v>0</v>
      </c>
      <c r="CX24" s="615">
        <f>SUM(Jour1!CX24,Jour2!CX24,Jour3!CX24,Jour4!CX24)</f>
        <v>0</v>
      </c>
      <c r="CY24" s="615">
        <f>SUM(Jour1!CY24,Jour2!CY24,Jour3!CY24,Jour4!CY24)</f>
        <v>0</v>
      </c>
      <c r="CZ24" s="650">
        <f>SUM(Jour1!CZ24,Jour2!CZ24,Jour3!CZ24,Jour4!CZ24)</f>
        <v>0</v>
      </c>
      <c r="DA24" s="626">
        <f t="shared" si="11"/>
        <v>0</v>
      </c>
      <c r="DB24" s="613">
        <f t="shared" si="12"/>
        <v>0</v>
      </c>
      <c r="DC24" s="627">
        <f t="shared" si="13"/>
        <v>0</v>
      </c>
      <c r="DD24" s="614">
        <f>SUM(Jour1!DD24,Jour2!DD24,Jour3!DD24,Jour4!DD24)</f>
        <v>0</v>
      </c>
      <c r="DE24" s="615">
        <f>SUM(Jour1!DE24,Jour2!DE24,Jour3!DE24,Jour4!DE24)</f>
        <v>0</v>
      </c>
      <c r="DF24" s="615">
        <f>SUM(Jour1!DF24,Jour2!DF24,Jour3!DF24,Jour4!DF24)</f>
        <v>0</v>
      </c>
      <c r="DG24" s="616">
        <f>SUM(Jour1!DG24,Jour2!DG24,Jour3!DG24,Jour4!DG24)</f>
        <v>0</v>
      </c>
      <c r="DH24" s="626">
        <f t="shared" si="14"/>
        <v>0</v>
      </c>
      <c r="DI24" s="613">
        <f t="shared" si="15"/>
        <v>0</v>
      </c>
      <c r="DJ24" s="627">
        <f t="shared" si="16"/>
        <v>0</v>
      </c>
      <c r="DK24" s="624">
        <f>SUM(Jour1!DK24,Jour2!DK24,Jour3!DK24,Jour4!DK24)</f>
        <v>0</v>
      </c>
      <c r="DL24" s="615">
        <f>SUM(Jour1!DL24,Jour2!DL24,Jour3!DL24,Jour4!DL24)</f>
        <v>0</v>
      </c>
      <c r="DM24" s="615">
        <f>SUM(Jour1!DM24,Jour2!DM24,Jour3!DM24,Jour4!DM24)</f>
        <v>0</v>
      </c>
      <c r="DN24" s="650">
        <f>SUM(Jour1!DN24,Jour2!DN24,Jour3!DN24,Jour4!DN24)</f>
        <v>0</v>
      </c>
      <c r="DO24" s="567">
        <f t="shared" si="17"/>
        <v>0</v>
      </c>
      <c r="DP24" s="552">
        <f t="shared" si="18"/>
        <v>0</v>
      </c>
      <c r="DQ24" s="568">
        <f t="shared" si="19"/>
        <v>0</v>
      </c>
      <c r="DR24" s="631">
        <f t="shared" ref="DR24:DS24" si="120">SUM(CT24,DH24)</f>
        <v>0</v>
      </c>
      <c r="DS24" s="632">
        <f t="shared" si="120"/>
        <v>0</v>
      </c>
      <c r="DT24" s="633">
        <f t="shared" si="21"/>
        <v>0</v>
      </c>
      <c r="DU24" s="634">
        <f t="shared" ref="DU24:DV24" si="121">SUM(DA24,DO24)</f>
        <v>0</v>
      </c>
      <c r="DV24" s="632">
        <f t="shared" si="121"/>
        <v>0</v>
      </c>
      <c r="DW24" s="635">
        <f t="shared" si="23"/>
        <v>0</v>
      </c>
      <c r="DX24" s="636">
        <f t="shared" ref="DX24:DY24" si="122">SUM(CP24,CR24,CW24,CY24,DD24,DF24,DK24,DM24)</f>
        <v>0</v>
      </c>
      <c r="DY24" s="573">
        <f t="shared" si="122"/>
        <v>0</v>
      </c>
      <c r="DZ24" s="576">
        <f t="shared" si="25"/>
        <v>0</v>
      </c>
      <c r="EA24" s="659">
        <f>SUM(Jour1!EA24,Jour2!EA24,Jour3!EA24,Jour4!EA24)</f>
        <v>0</v>
      </c>
      <c r="EB24" s="660">
        <f>SUM(Jour1!EB24,Jour2!EB24,Jour3!EB24,Jour4!EB24)</f>
        <v>0</v>
      </c>
      <c r="EC24" s="661">
        <f>SUM(Jour1!EC24,Jour2!EC24,Jour3!EC24,Jour4!EC24)</f>
        <v>0</v>
      </c>
      <c r="ED24" s="658">
        <f>SUM(Jour1!ED24,Jour2!ED24,Jour3!ED24,Jour4!ED24)</f>
        <v>0</v>
      </c>
      <c r="EE24" s="641">
        <f t="shared" si="26"/>
        <v>0</v>
      </c>
      <c r="EF24" s="642">
        <f>SUM(Jour1!EF24,Jour2!EF24,Jour3!EF24)</f>
        <v>0</v>
      </c>
      <c r="EG24" s="667" t="str">
        <f>IFERROR(EF24/('Donnees de base'!E24*3),"")</f>
        <v/>
      </c>
      <c r="EH24" s="644">
        <f>SUM(Jour1!EH24,Jour2!EH24,Jour3!EH24)</f>
        <v>0</v>
      </c>
      <c r="EI24" s="645" t="str">
        <f>IFERROR(EH24/('Donnees de base'!F24*3),"")</f>
        <v/>
      </c>
      <c r="EJ24" s="586">
        <f t="shared" si="27"/>
        <v>0</v>
      </c>
      <c r="EK24" s="668" t="str">
        <f>IFERROR(EJ24/('Donnees de base'!G24*3),"")</f>
        <v/>
      </c>
      <c r="EL24" s="669" t="str">
        <f>IFERROR(DZ24/'Donnees de base'!K24,"")</f>
        <v/>
      </c>
      <c r="EM24" s="648" t="str">
        <f>IFERROR(DZ24/'Donnees de base'!P24,"")</f>
        <v/>
      </c>
      <c r="EN24" s="648" t="str">
        <f>IFERROR(DZ24/'Donnees de base'!T24,"")</f>
        <v/>
      </c>
      <c r="EO24" s="670" t="str">
        <f>IFERROR(EE24/'Donnees de base'!L24,"")</f>
        <v/>
      </c>
      <c r="EP24" s="671" t="str">
        <f>IFERROR(EJ24/('Donnees de base'!K24+'Donnees de base'!L24),"")</f>
        <v/>
      </c>
      <c r="EQ24" s="593">
        <f>SUM(Jour1!EQ24,Jour2!EQ24,Jour3!EQ24,Jour4!EQ24)</f>
        <v>0</v>
      </c>
      <c r="ER24" s="594"/>
      <c r="ES24" s="595">
        <f t="shared" si="28"/>
        <v>0</v>
      </c>
      <c r="ET24" s="550">
        <f>SUM(Jour1!ET24,Jour2!ET24,Jour3!ET24,Jour4!ET24)</f>
        <v>0</v>
      </c>
      <c r="EU24" s="550">
        <f>SUM(Jour1!EU24,Jour2!EU24,Jour3!EU24,Jour4!EU24)</f>
        <v>0</v>
      </c>
      <c r="EV24" s="672" t="str">
        <f>IFERROR((((ET24+EU24)*'Donnees de base'!$X$49)-(DZ24+EE24))/((ET24+EU24)*'Donnees de base'!$X$49),"")</f>
        <v/>
      </c>
      <c r="EW24" s="597">
        <f>IFERROR(('Donnees de base'!V24)-(ET24+EU24),"")</f>
        <v>0</v>
      </c>
      <c r="EX24" s="614">
        <f>SUM(Jour1!EX24,Jour2!EX24,Jour3!EX24,Jour4!EX24)</f>
        <v>0</v>
      </c>
      <c r="EY24" s="615">
        <f>SUM(Jour1!EY24,Jour2!EY24,Jour3!EY24,Jour4!EY24)</f>
        <v>0</v>
      </c>
      <c r="EZ24" s="615">
        <f>SUM(Jour1!EZ24,Jour2!EZ24,Jour3!EZ24,Jour4!EZ24)</f>
        <v>0</v>
      </c>
      <c r="FA24" s="616">
        <f>SUM(Jour1!FA24,Jour2!FA24,Jour3!FA24,Jour4!FA24)</f>
        <v>0</v>
      </c>
      <c r="FB24" s="624">
        <f>SUM(Jour1!FB24,Jour2!FB24,Jour3!FB24,Jour4!FB24)</f>
        <v>0</v>
      </c>
      <c r="FC24" s="615">
        <f>SUM(Jour1!FC24,Jour2!FC24,Jour3!FC24,Jour4!FC24)</f>
        <v>0</v>
      </c>
      <c r="FD24" s="650">
        <f>SUM(Jour1!FD24,Jour2!FD24,Jour3!FD24,Jour4!FD24)</f>
        <v>0</v>
      </c>
      <c r="FE24" s="618">
        <f>SUM(Jour1!FE24,Jour2!FE24,Jour3!FE24,Jour4!FE24)</f>
        <v>0</v>
      </c>
      <c r="FF24" s="653" t="str">
        <f>IFERROR(FE24/'Donnees de base'!AC24,"")</f>
        <v/>
      </c>
      <c r="FG24" s="611">
        <f>SUM(Jour1!FG24,Jour2!FG24,Jour3!FG24,Jour4!FG24)</f>
        <v>0</v>
      </c>
      <c r="FH24" s="653" t="str">
        <f>IFERROR(FG24/'Donnees de base'!AD24,"")</f>
        <v/>
      </c>
      <c r="FI24" s="611">
        <f>SUM(Jour1!FI24,Jour2!FI24,Jour3!FI24,Jour4!FI24)</f>
        <v>0</v>
      </c>
      <c r="FJ24" s="653" t="str">
        <f>IFERROR(FI24/'Donnees de base'!AE24,"")</f>
        <v/>
      </c>
      <c r="FK24" s="611">
        <f>SUM(Jour1!FK24,Jour2!FK24,Jour3!FK24,Jour4!FK24)</f>
        <v>0</v>
      </c>
      <c r="FL24" s="653" t="str">
        <f>IFERROR(FK24/'Donnees de base'!AF24,"")</f>
        <v/>
      </c>
      <c r="FM24" s="611">
        <f>SUM(Jour1!FM24,Jour2!FM24,Jour3!FM24,Jour4!FM24)</f>
        <v>0</v>
      </c>
      <c r="FN24" s="653" t="str">
        <f>IFERROR(FM24/'Donnees de base'!AG24,"")</f>
        <v/>
      </c>
      <c r="FO24" s="652">
        <f t="shared" si="29"/>
        <v>0</v>
      </c>
      <c r="FP24" s="611">
        <f>SUM(Jour1!FP24,Jour2!FP24,Jour3!FP24,Jour4!FP24)</f>
        <v>0</v>
      </c>
      <c r="FQ24" s="653" t="str">
        <f>IFERROR(FP24/'Donnees de base'!AH24,"")</f>
        <v/>
      </c>
      <c r="FR24" s="611">
        <f>SUM(Jour1!FR24,Jour2!FR24,Jour3!FR24,Jour4!FR24)</f>
        <v>0</v>
      </c>
      <c r="FS24" s="653" t="str">
        <f>IFERROR(FR24/'Donnees de base'!AI24,"")</f>
        <v/>
      </c>
      <c r="FT24" s="611">
        <f>SUM(Jour1!FT24,Jour2!FT24,Jour3!FT24,Jour4!FT24)</f>
        <v>0</v>
      </c>
      <c r="FU24" s="653" t="str">
        <f>IFERROR(FT24/'Donnees de base'!AJ24,"")</f>
        <v/>
      </c>
      <c r="FV24" s="652">
        <f t="shared" si="30"/>
        <v>0</v>
      </c>
      <c r="FW24" s="611">
        <f>SUM(Jour1!FW24,Jour2!FW24,Jour3!FW24,Jour4!FW24)</f>
        <v>0</v>
      </c>
      <c r="FX24" s="653" t="str">
        <f>IFERROR(FW24/'Donnees de base'!AK24,"")</f>
        <v/>
      </c>
      <c r="FY24" s="611">
        <f>SUM(Jour1!FY24,Jour2!FY24,Jour3!FY24,Jour4!FY24)</f>
        <v>0</v>
      </c>
      <c r="FZ24" s="653" t="str">
        <f>IFERROR(FY24/'Donnees de base'!AL24,"")</f>
        <v/>
      </c>
      <c r="GA24" s="611">
        <f>SUM(Jour1!GA24,Jour2!GA24,Jour3!GA24,Jour4!GA24)</f>
        <v>0</v>
      </c>
      <c r="GB24" s="653" t="str">
        <f>IFERROR(GA24/'Donnees de base'!AM24,"")</f>
        <v/>
      </c>
      <c r="GC24" s="652">
        <f t="shared" si="31"/>
        <v>0</v>
      </c>
      <c r="GD24" s="611">
        <f>SUM(Jour1!GD24,Jour2!GD24,Jour3!GD24,Jour4!GD24)</f>
        <v>0</v>
      </c>
      <c r="GE24" s="653" t="str">
        <f>IFERROR(GD24/'Donnees de base'!AN24,"")</f>
        <v/>
      </c>
      <c r="GF24" s="611">
        <f>SUM(Jour1!GF24,Jour2!GF24,Jour3!GF24,Jour4!GF24)</f>
        <v>0</v>
      </c>
      <c r="GG24" s="653" t="str">
        <f>IFERROR(GF24/'Donnees de base'!AO24,"")</f>
        <v/>
      </c>
      <c r="GH24" s="611">
        <f>SUM(Jour1!GH24,Jour2!GH24,Jour3!GH24,Jour4!GH24)</f>
        <v>0</v>
      </c>
      <c r="GI24" s="653" t="str">
        <f>IFERROR(GH24/'Donnees de base'!AP24,"")</f>
        <v/>
      </c>
      <c r="GJ24" s="611">
        <f>SUM(Jour1!GJ24,Jour2!GJ24,Jour3!GJ24,Jour4!GJ24)</f>
        <v>0</v>
      </c>
      <c r="GK24" s="656" t="str">
        <f>IFERROR(GJ24/'Donnees de base'!AQ24,"")</f>
        <v/>
      </c>
      <c r="GL24" s="655">
        <f t="shared" si="32"/>
        <v>0</v>
      </c>
      <c r="GM24" s="617">
        <f>SUM(Jour1!GM24,Jour2!GM24,Jour3!GM24,Jour4!GM24)</f>
        <v>0</v>
      </c>
      <c r="GN24" s="653" t="str">
        <f>IFERROR(GM24/'Donnees de base'!AS24,"")</f>
        <v/>
      </c>
      <c r="GO24" s="611">
        <f>SUM(Jour1!GO24,Jour2!GO24,Jour3!GO24,Jour4!GO24)</f>
        <v>0</v>
      </c>
      <c r="GP24" s="653" t="str">
        <f>IFERROR(GO24/'Donnees de base'!AT24,"")</f>
        <v/>
      </c>
      <c r="GQ24" s="611">
        <f>SUM(Jour1!GQ24,Jour2!GQ24,Jour3!GQ24,Jour4!GQ24)</f>
        <v>0</v>
      </c>
      <c r="GR24" s="653" t="str">
        <f>IFERROR(GQ24/'Donnees de base'!AU24,"")</f>
        <v/>
      </c>
      <c r="GS24" s="611">
        <f>SUM(Jour1!GS24,Jour2!GS24,Jour3!GS24,Jour4!GS24)</f>
        <v>0</v>
      </c>
      <c r="GT24" s="653" t="str">
        <f>IFERROR(GS24/'Donnees de base'!AV24,"")</f>
        <v/>
      </c>
      <c r="GU24" s="611">
        <f>SUM(Jour1!GU24,Jour2!GU24,Jour3!GU24,Jour4!GU24)</f>
        <v>0</v>
      </c>
      <c r="GV24" s="653" t="str">
        <f>IFERROR(GU24/'Donnees de base'!AW24,"")</f>
        <v/>
      </c>
      <c r="GW24" s="652">
        <f t="shared" si="33"/>
        <v>0</v>
      </c>
      <c r="GX24" s="611">
        <f>SUM(Jour1!GX24,Jour2!GX24,Jour3!GX24,Jour4!GX24)</f>
        <v>0</v>
      </c>
      <c r="GY24" s="653" t="str">
        <f>IFERROR(GX24/'Donnees de base'!AX24,"")</f>
        <v/>
      </c>
      <c r="GZ24" s="611">
        <f>SUM(Jour1!GZ24,Jour2!GZ24,Jour3!GZ24,Jour4!GZ24)</f>
        <v>0</v>
      </c>
      <c r="HA24" s="653" t="str">
        <f>IFERROR(GZ24/'Donnees de base'!AY24,"")</f>
        <v/>
      </c>
      <c r="HB24" s="611">
        <f>SUM(Jour1!HB24,Jour2!HB24,Jour3!HB24,Jour4!HB24)</f>
        <v>0</v>
      </c>
      <c r="HC24" s="653" t="str">
        <f>IFERROR(HB24/'Donnees de base'!AZ24,"")</f>
        <v/>
      </c>
      <c r="HD24" s="652">
        <f t="shared" si="34"/>
        <v>0</v>
      </c>
      <c r="HE24" s="611">
        <f>SUM(Jour1!HE24,Jour2!HE24,Jour3!HE24,Jour4!HE24)</f>
        <v>0</v>
      </c>
      <c r="HF24" s="653" t="str">
        <f>IFERROR(HE24/'Donnees de base'!BA24,"")</f>
        <v/>
      </c>
      <c r="HG24" s="611">
        <f>SUM(Jour1!HG24,Jour2!HG24,Jour3!HG24,Jour4!HG24)</f>
        <v>0</v>
      </c>
      <c r="HH24" s="653" t="str">
        <f>IFERROR(HG24/'Donnees de base'!BB24,"")</f>
        <v/>
      </c>
      <c r="HI24" s="611">
        <f>SUM(Jour1!HI24,Jour2!HI24,Jour3!HI24,Jour4!HI24)</f>
        <v>0</v>
      </c>
      <c r="HJ24" s="653" t="str">
        <f>IFERROR(HI24/'Donnees de base'!BC24,"")</f>
        <v/>
      </c>
      <c r="HK24" s="652">
        <f t="shared" si="35"/>
        <v>0</v>
      </c>
      <c r="HL24" s="611">
        <f>SUM(Jour1!HL24,Jour2!HL24,Jour3!HL24,Jour4!HL24)</f>
        <v>0</v>
      </c>
      <c r="HM24" s="653" t="str">
        <f>IFERROR(HL24/'Donnees de base'!BD24,"")</f>
        <v/>
      </c>
      <c r="HN24" s="611">
        <f>SUM(Jour1!HN24,Jour2!HN24,Jour3!HN24,Jour4!HN24)</f>
        <v>0</v>
      </c>
      <c r="HO24" s="653" t="str">
        <f>IFERROR(HN24/'Donnees de base'!BE24,"")</f>
        <v/>
      </c>
      <c r="HP24" s="611">
        <f>SUM(Jour1!HP24,Jour2!HP24,Jour3!HP24,Jour4!HP24)</f>
        <v>0</v>
      </c>
      <c r="HQ24" s="653" t="str">
        <f>IFERROR(HP24/'Donnees de base'!BF24,"")</f>
        <v/>
      </c>
      <c r="HR24" s="611">
        <f>SUM(Jour1!HR24,Jour2!HR24,Jour3!HR24,Jour4!HR24)</f>
        <v>0</v>
      </c>
      <c r="HS24" s="656" t="str">
        <f>IFERROR(HR24/'Donnees de base'!BG24,"")</f>
        <v/>
      </c>
      <c r="HT24" s="655">
        <f t="shared" si="36"/>
        <v>0</v>
      </c>
      <c r="HU24" s="617">
        <f>SUM(Jour1!HU24,Jour2!HU24,Jour3!HU24,Jour4!HU24)</f>
        <v>0</v>
      </c>
      <c r="HV24" s="653" t="str">
        <f>IFERROR(HU24/'Donnees de base'!BI24,"")</f>
        <v/>
      </c>
      <c r="HW24" s="611">
        <f>SUM(Jour1!HW24,Jour2!HW24,Jour3!HW24,Jour4!HW24)</f>
        <v>0</v>
      </c>
      <c r="HX24" s="653" t="str">
        <f>IFERROR(HW24/'Donnees de base'!BJ24,"")</f>
        <v/>
      </c>
      <c r="HY24" s="611">
        <f>SUM(Jour1!HY24,Jour2!HY24,Jour3!HY24,Jour4!HY24)</f>
        <v>0</v>
      </c>
      <c r="HZ24" s="653" t="str">
        <f>IFERROR(HY24/'Donnees de base'!BK24,"")</f>
        <v/>
      </c>
      <c r="IA24" s="611">
        <f>SUM(Jour1!IA24,Jour2!IA24,Jour3!IA24,Jour4!IA24)</f>
        <v>0</v>
      </c>
      <c r="IB24" s="653" t="str">
        <f>IFERROR(IA24/'Donnees de base'!BL24,"")</f>
        <v/>
      </c>
      <c r="IC24" s="611">
        <f>SUM(Jour1!IC24,Jour2!IC24,Jour3!IC24,Jour4!IC24)</f>
        <v>0</v>
      </c>
      <c r="ID24" s="653" t="str">
        <f>IFERROR(IC24/'Donnees de base'!BM24,"")</f>
        <v/>
      </c>
      <c r="IE24" s="652">
        <f t="shared" si="37"/>
        <v>0</v>
      </c>
      <c r="IF24" s="611">
        <f>SUM(Jour1!IF24,Jour2!IF24,Jour3!IF24,Jour4!IF24)</f>
        <v>0</v>
      </c>
      <c r="IG24" s="653" t="str">
        <f>IFERROR(IF24/'Donnees de base'!BN24,"")</f>
        <v/>
      </c>
      <c r="IH24" s="611">
        <f>SUM(Jour1!IH24,Jour2!IH24,Jour3!IH24,Jour4!IH24)</f>
        <v>0</v>
      </c>
      <c r="II24" s="653" t="str">
        <f>IFERROR(IH24/'Donnees de base'!BO24,"")</f>
        <v/>
      </c>
      <c r="IJ24" s="611">
        <f>SUM(Jour1!IJ24,Jour2!IJ24,Jour3!IJ24,Jour4!IJ24)</f>
        <v>0</v>
      </c>
      <c r="IK24" s="653" t="str">
        <f>IFERROR(IJ24/'Donnees de base'!BP24,"")</f>
        <v/>
      </c>
      <c r="IL24" s="652">
        <f t="shared" si="38"/>
        <v>0</v>
      </c>
      <c r="IM24" s="611">
        <f>SUM(Jour1!IM24,Jour2!IM24,Jour3!IM24,Jour4!IM24)</f>
        <v>0</v>
      </c>
      <c r="IN24" s="653" t="str">
        <f>IFERROR(IM24/'Donnees de base'!BQ24,"")</f>
        <v/>
      </c>
      <c r="IO24" s="611">
        <f>SUM(Jour1!IO24,Jour2!IO24,Jour3!IO24,Jour4!IO24)</f>
        <v>0</v>
      </c>
      <c r="IP24" s="653" t="str">
        <f>IFERROR(IO24/'Donnees de base'!BR24,"")</f>
        <v/>
      </c>
      <c r="IQ24" s="611">
        <f>SUM(Jour1!IQ24,Jour2!IQ24,Jour3!IQ24,Jour4!IQ24)</f>
        <v>0</v>
      </c>
      <c r="IR24" s="653" t="str">
        <f>IFERROR(IQ24/'Donnees de base'!BS24,"")</f>
        <v/>
      </c>
      <c r="IS24" s="652">
        <f t="shared" si="39"/>
        <v>0</v>
      </c>
      <c r="IT24" s="611">
        <f>SUM(Jour1!IT24,Jour2!IT24,Jour3!IT24,Jour4!IT24)</f>
        <v>0</v>
      </c>
      <c r="IU24" s="653" t="str">
        <f>IFERROR(IT24/'Donnees de base'!BT24,"")</f>
        <v/>
      </c>
      <c r="IV24" s="611">
        <f>SUM(Jour1!IV24,Jour2!IV24,Jour3!IV24,Jour4!IV24)</f>
        <v>0</v>
      </c>
      <c r="IW24" s="653" t="str">
        <f>IFERROR(IV24/'Donnees de base'!BU24,"")</f>
        <v/>
      </c>
      <c r="IX24" s="611">
        <f>SUM(Jour1!IX24,Jour2!IX24,Jour3!IX24,Jour4!IX24)</f>
        <v>0</v>
      </c>
      <c r="IY24" s="653" t="str">
        <f>IFERROR(IX24/'Donnees de base'!BV24,"")</f>
        <v/>
      </c>
      <c r="IZ24" s="611">
        <f>SUM(Jour1!IZ24,Jour2!IZ24,Jour3!IZ24,Jour4!IZ24)</f>
        <v>0</v>
      </c>
      <c r="JA24" s="656" t="str">
        <f>IFERROR(IZ24/'Donnees de base'!BW24,"")</f>
        <v/>
      </c>
      <c r="JB24" s="655">
        <f t="shared" si="40"/>
        <v>0</v>
      </c>
      <c r="JC24" s="617">
        <f>SUM(Jour1!JC24,Jour2!JC24,Jour3!JC24,Jour4!JC24)</f>
        <v>0</v>
      </c>
      <c r="JD24" s="653" t="str">
        <f>IFERROR(JC24/'Donnees de base'!BY24,"")</f>
        <v/>
      </c>
      <c r="JE24" s="611">
        <f>SUM(Jour1!JE24,Jour2!JE24,Jour3!JE24,Jour4!JE24)</f>
        <v>0</v>
      </c>
      <c r="JF24" s="611">
        <f>SUM(Jour1!JF24,Jour2!JF24,Jour3!JF24,Jour4!JF24)</f>
        <v>0</v>
      </c>
      <c r="JG24" s="611">
        <f>SUM(Jour1!JG24,Jour2!JG24,Jour3!JG24,Jour4!JG24)</f>
        <v>0</v>
      </c>
      <c r="JH24" s="611">
        <f>SUM(Jour1!JH24,Jour2!JH24,Jour3!JH24,Jour4!JH24)</f>
        <v>0</v>
      </c>
      <c r="JI24" s="613">
        <f t="shared" si="41"/>
        <v>0</v>
      </c>
      <c r="JJ24" s="656" t="str">
        <f>IFERROR(JI24/('Donnees de base'!CD24-'Donnees de base'!BY24),"")</f>
        <v/>
      </c>
      <c r="JK24" s="655">
        <f t="shared" si="42"/>
        <v>0</v>
      </c>
    </row>
    <row r="25" spans="1:271" ht="15.4">
      <c r="A25" s="542" t="str">
        <f>IF('Donnees de base'!A25="","",'Donnees de base'!A25)</f>
        <v>COUP</v>
      </c>
      <c r="B25" s="543" t="str">
        <f>IF('Donnees de base'!B25="","",'Donnees de base'!B25)</f>
        <v>GPEI</v>
      </c>
      <c r="C25" s="543" t="str">
        <f>IF('Donnees de base'!C25="","",'Donnees de base'!C25)</f>
        <v>DATA</v>
      </c>
      <c r="D25" s="663" t="str">
        <f>IF('Donnees de base'!D25="","",'Donnees de base'!D25)</f>
        <v/>
      </c>
      <c r="E25" s="664" t="str">
        <f>IF('Donnees de base'!H25="","",'Donnees de base'!H25)</f>
        <v/>
      </c>
      <c r="F25" s="606">
        <v>0</v>
      </c>
      <c r="G25" s="607">
        <f>SUM('J(-3)'!G25,'J(-2)'!G25,'J(-1)'!G25,Jour1!G25,Jour2!G25,Jour3!G25,Jour4!G25)</f>
        <v>0</v>
      </c>
      <c r="H25" s="608" t="str">
        <f>IF('Donnees de base'!Y25="","",'Donnees de base'!Y25*5)</f>
        <v/>
      </c>
      <c r="I25" s="609">
        <f>SUM('J(-3)'!I25,'J(-2)'!I25,'J(-1)'!I25,Jour1!I25,Jour2!I25)</f>
        <v>0</v>
      </c>
      <c r="J25" s="610">
        <f t="shared" si="0"/>
        <v>0</v>
      </c>
      <c r="K25" s="611">
        <f>SUM('J(-3)'!K25,'J(-2)'!K25,'J(-1)'!K25,Jour1!K25,Jour2!K25,Jour3!K25,Jour4!K25)</f>
        <v>0</v>
      </c>
      <c r="L25" s="609">
        <f>SUM('J(-3)'!L25,'J(-2)'!L25,'J(-1)'!L25,Jour1!L25,Jour2!L25,Jour3!L25,Jour4!L25)</f>
        <v>0</v>
      </c>
      <c r="M25" s="610">
        <f t="shared" si="1"/>
        <v>0</v>
      </c>
      <c r="N25" s="611">
        <f>SUM('J(-3)'!N25,'J(-2)'!N25,'J(-1)'!N25,Jour1!N25,Jour2!N25,Jour3!N25,Jour4!N25)</f>
        <v>0</v>
      </c>
      <c r="O25" s="611">
        <f>SUM('J(-3)'!O25,'J(-2)'!O25,'J(-1)'!O25,Jour1!O25,Jour2!O25,Jour3!O25,Jour4!O25)</f>
        <v>0</v>
      </c>
      <c r="P25" s="612">
        <f t="shared" si="2"/>
        <v>0</v>
      </c>
      <c r="Q25" s="611">
        <f>SUM('J(-3)'!Q25,'J(-2)'!Q25,'J(-1)'!Q25,Jour1!Q25,Jour2!Q25,Jour3!Q25,Jour4!Q25)</f>
        <v>0</v>
      </c>
      <c r="R25" s="611">
        <f>SUM('J(-3)'!R25,'J(-2)'!R25,'J(-1)'!R25,Jour1!R25,Jour2!R25,Jour3!R25,Jour4!R25)</f>
        <v>0</v>
      </c>
      <c r="S25" s="612">
        <f t="shared" si="3"/>
        <v>0</v>
      </c>
      <c r="T25" s="613">
        <f t="shared" ref="T25:U25" si="123">SUM(N25,Q25)</f>
        <v>0</v>
      </c>
      <c r="U25" s="613">
        <f t="shared" si="123"/>
        <v>0</v>
      </c>
      <c r="V25" s="612">
        <f t="shared" si="5"/>
        <v>0</v>
      </c>
      <c r="W25" s="611">
        <f>SUM('J(-3)'!W25,'J(-2)'!W25,'J(-1)'!W25,Jour1!W25,Jour2!W25,Jour3!W25,Jour4!W25)</f>
        <v>0</v>
      </c>
      <c r="X25" s="607">
        <f>SUM('J(-3)'!X25,'J(-2)'!X25,'J(-1)'!X25,Jour1!X25,Jour2!X25,Jour3!X25,Jour4!X25)</f>
        <v>0</v>
      </c>
      <c r="Y25" s="614">
        <f>SUM('J(-3)'!Y25,'J(-2)'!Y25,'J(-1)'!Y25,Jour1!Y25,Jour2!Y25,Jour3!Y25,Jour4!Y25)</f>
        <v>0</v>
      </c>
      <c r="Z25" s="615">
        <f>SUM('J(-3)'!Z25,'J(-2)'!Z25,'J(-1)'!Z25,Jour1!Z25,Jour2!Z25,Jour3!Z25,Jour4!Z25)</f>
        <v>0</v>
      </c>
      <c r="AA25" s="615">
        <f>SUM('J(-3)'!AA25,'J(-2)'!AA25,'J(-1)'!AA25,Jour1!AA25,Jour2!AA25,Jour3!AA25,Jour4!AA25)</f>
        <v>0</v>
      </c>
      <c r="AB25" s="615">
        <f>SUM('J(-3)'!AB25,'J(-2)'!AB25,'J(-1)'!AB25,Jour1!AB25,Jour2!AB25,Jour3!AB25,Jour4!AB25)</f>
        <v>0</v>
      </c>
      <c r="AC25" s="616">
        <f>SUM('J(-3)'!AC25,'J(-2)'!AC25,'J(-1)'!AC25,Jour1!AC25,Jour2!AC25,Jour3!AC25,Jour4!AC25)</f>
        <v>0</v>
      </c>
      <c r="AD25" s="617">
        <f>SUM('J(-3)'!AD25,'J(-2)'!AD25,'J(-1)'!AD25,Jour1!AD25,Jour2!AD25,Jour3!AD25,Jour4!AD25)</f>
        <v>0</v>
      </c>
      <c r="AE25" s="607">
        <f>SUM('J(-3)'!AE25,'J(-2)'!AE25,'J(-1)'!AE25,Jour1!AE25,Jour2!AE25,Jour3!AE25,Jour4!AE25)</f>
        <v>0</v>
      </c>
      <c r="AF25" s="618">
        <f>SUM('J(-3)'!AF25,'J(-2)'!AF25,'J(-1)'!AF25,Jour1!AF25,Jour2!AF25,Jour3!AF25,Jour4!AF25)</f>
        <v>0</v>
      </c>
      <c r="AG25" s="611">
        <f>SUM('J(-3)'!AG25,'J(-2)'!AG25,'J(-1)'!AG25,Jour1!AG25,Jour2!AG25,Jour3!AG25,Jour4!AG25)</f>
        <v>0</v>
      </c>
      <c r="AH25" s="611">
        <f>SUM('J(-3)'!AH25,'J(-2)'!AH25,'J(-1)'!AH25,Jour1!AH25,Jour2!AH25,Jour3!AH25,Jour4!AH25)</f>
        <v>0</v>
      </c>
      <c r="AI25" s="611">
        <f>SUM('J(-3)'!AI25,'J(-2)'!AI25,'J(-1)'!AI25,Jour1!AI25,Jour2!AI25,Jour3!AI25,Jour4!AI25)</f>
        <v>0</v>
      </c>
      <c r="AJ25" s="611">
        <f>SUM('J(-3)'!AJ25,'J(-2)'!AJ25,'J(-1)'!AJ25,Jour1!AJ25,Jour2!AJ25,Jour3!AJ25,Jour4!AJ25)</f>
        <v>0</v>
      </c>
      <c r="AK25" s="611">
        <f>SUM('J(-3)'!AK25,'J(-2)'!AK25,'J(-1)'!AK25,Jour1!AK25,Jour2!AK25,Jour3!AK25,Jour4!AK25)</f>
        <v>0</v>
      </c>
      <c r="AL25" s="611">
        <f>SUM('J(-3)'!AL25,'J(-2)'!AL25,'J(-1)'!AL25,Jour1!AL25,Jour2!AL25,Jour3!AL25,Jour4!AL25)</f>
        <v>0</v>
      </c>
      <c r="AM25" s="611">
        <f>SUM('J(-3)'!AM25,'J(-2)'!AM25,'J(-1)'!AM25,Jour1!AM25,Jour2!AM25,Jour3!AM25,Jour4!AM25)</f>
        <v>0</v>
      </c>
      <c r="AN25" s="609">
        <f>SUM('J(-3)'!AN25,'J(-2)'!AN25,'J(-1)'!AN25,Jour1!AN25,Jour2!AN25,Jour3!AN25,Jour4!AN25)</f>
        <v>0</v>
      </c>
      <c r="AO25" s="617">
        <f>SUM('J(-3)'!AO25,'J(-2)'!AO25,'J(-1)'!AO25,Jour1!AO25,Jour2!AO25,Jour3!AO25,Jour4!AO25)</f>
        <v>0</v>
      </c>
      <c r="AP25" s="611">
        <f>SUM('J(-3)'!AP25,'J(-2)'!AP25,'J(-1)'!AP25,Jour1!AP25,Jour2!AP25,Jour3!AP25,Jour4!AP25)</f>
        <v>0</v>
      </c>
      <c r="AQ25" s="611">
        <f>SUM('J(-3)'!AQ25,'J(-2)'!AQ25,'J(-1)'!AQ25,Jour1!AQ25,Jour2!AQ25,Jour3!AQ25,Jour4!AQ25)</f>
        <v>0</v>
      </c>
      <c r="AR25" s="611">
        <f>SUM('J(-3)'!AR25,'J(-2)'!AR25,'J(-1)'!AR25,Jour1!AR25,Jour2!AR25,Jour3!AR25,Jour4!AR25)</f>
        <v>0</v>
      </c>
      <c r="AS25" s="611">
        <f>SUM('J(-3)'!AS25,'J(-2)'!AS25,'J(-1)'!AS25,Jour1!AS25,Jour2!AS25,Jour3!AS25,Jour4!AS25)</f>
        <v>0</v>
      </c>
      <c r="AT25" s="611">
        <f>SUM('J(-3)'!AT25,'J(-2)'!AT25,'J(-1)'!AT25,Jour1!AT25,Jour2!AT25,Jour3!AT25,Jour4!AT25)</f>
        <v>0</v>
      </c>
      <c r="AU25" s="611">
        <f>SUM('J(-3)'!AU25,'J(-2)'!AU25,'J(-1)'!AU25,Jour1!AU25,Jour2!AU25,Jour3!AU25,Jour4!AU25)</f>
        <v>0</v>
      </c>
      <c r="AV25" s="611">
        <f>SUM('J(-3)'!AV25,'J(-2)'!AV25,'J(-1)'!AV25,Jour1!AV25,Jour2!AV25,Jour3!AV25,Jour4!AV25)</f>
        <v>0</v>
      </c>
      <c r="AW25" s="607">
        <f>SUM('J(-3)'!AW25,'J(-2)'!AW25,'J(-1)'!AW25,Jour1!AW25,Jour2!AW25,Jour3!AW25,Jour4!AW25)</f>
        <v>0</v>
      </c>
      <c r="AX25" s="618">
        <f>SUM('J(-3)'!AX25,'J(-2)'!AX25,'J(-1)'!AX25,Jour1!AX25,Jour2!AX25,Jour3!AX25,Jour4!AX25)</f>
        <v>0</v>
      </c>
      <c r="AY25" s="611">
        <f>SUM('J(-3)'!AY25,'J(-2)'!AY25,'J(-1)'!AY25,Jour1!AY25,Jour2!AY25,Jour3!AY25,Jour4!AY25)</f>
        <v>0</v>
      </c>
      <c r="AZ25" s="611">
        <f>SUM('J(-3)'!AZ25,'J(-2)'!AZ25,'J(-1)'!AZ25,Jour1!AZ25,Jour2!AZ25,Jour3!AZ25,Jour4!AZ25)</f>
        <v>0</v>
      </c>
      <c r="BA25" s="611">
        <f>SUM('J(-3)'!BA25,'J(-2)'!BA25,'J(-1)'!BA25,Jour1!BA25,Jour2!BA25,Jour3!BA25,Jour4!BA25)</f>
        <v>0</v>
      </c>
      <c r="BB25" s="611">
        <f>SUM('J(-3)'!BB25,'J(-2)'!BB25,'J(-1)'!BB25,Jour1!BB25,Jour2!BB25,Jour3!BB25,Jour4!BB25)</f>
        <v>0</v>
      </c>
      <c r="BC25" s="611">
        <f>SUM('J(-3)'!BC25,'J(-2)'!BC25,'J(-1)'!BC25,Jour1!BC25,Jour2!BC25,Jour3!BC25,Jour4!BC25)</f>
        <v>0</v>
      </c>
      <c r="BD25" s="611">
        <f>SUM('J(-3)'!BD25,'J(-2)'!BD25,'J(-1)'!BD25,Jour1!BD25,Jour2!BD25,Jour3!BD25,Jour4!BD25)</f>
        <v>0</v>
      </c>
      <c r="BE25" s="611">
        <f>SUM('J(-3)'!BE25,'J(-2)'!BE25,'J(-1)'!BE25,Jour1!BE25,Jour2!BE25,Jour3!BE25,Jour4!BE25)</f>
        <v>0</v>
      </c>
      <c r="BF25" s="611">
        <f>SUM('J(-3)'!BF25,'J(-2)'!BF25,'J(-1)'!BF25,Jour1!BF25,Jour2!BF25,Jour3!BF25,Jour4!BF25)</f>
        <v>0</v>
      </c>
      <c r="BG25" s="611">
        <f>SUM('J(-3)'!BG25,'J(-2)'!BG25,'J(-1)'!BG25,Jour1!BG25,Jour2!BG25,Jour3!BG25,Jour4!BG25)</f>
        <v>0</v>
      </c>
      <c r="BH25" s="611">
        <f>SUM('J(-3)'!BH25,'J(-2)'!BH25,'J(-1)'!BH25,Jour1!BH25,Jour2!BH25,Jour3!BH25,Jour4!BH25)</f>
        <v>0</v>
      </c>
      <c r="BI25" s="609">
        <f>SUM('J(-3)'!BI25,'J(-2)'!BI25,'J(-1)'!BI25,Jour1!BI25,Jour2!BI25,Jour3!BI25,Jour4!BI25)</f>
        <v>0</v>
      </c>
      <c r="BJ25" s="617">
        <f>SUM('J(-3)'!BJ25,'J(-2)'!BJ25,'J(-1)'!BJ25,Jour1!BJ25,Jour2!BJ25,Jour3!BJ25,Jour4!BJ25)</f>
        <v>0</v>
      </c>
      <c r="BK25" s="607">
        <f>SUM('J(-3)'!BK25,'J(-2)'!BK25,'J(-1)'!BK25,Jour1!BK25,Jour2!BK25,Jour3!BK25,Jour4!BK25)</f>
        <v>0</v>
      </c>
      <c r="BL25" s="619" t="str">
        <f t="shared" si="6"/>
        <v/>
      </c>
      <c r="BM25" s="621" t="str">
        <f t="shared" si="7"/>
        <v/>
      </c>
      <c r="BN25" s="621" t="str">
        <f>IFERROR(K25/('Donnees de base'!M25*0.48),"")</f>
        <v/>
      </c>
      <c r="BO25" s="621" t="str">
        <f>IFERROR(L25/('Donnees de base'!M25*0.52),"")</f>
        <v/>
      </c>
      <c r="BP25" s="621" t="str">
        <f>IFERROR(T25/('Donnees de base'!K25*0.48),"")</f>
        <v/>
      </c>
      <c r="BQ25" s="621" t="str">
        <f>IFERROR(U25/('Donnees de base'!K25*0.52),"")</f>
        <v/>
      </c>
      <c r="BR25" s="621" t="str">
        <f>IFERROR(W25/('Donnees de base'!L25*0.48),"")</f>
        <v/>
      </c>
      <c r="BS25" s="621" t="str">
        <f>IFERROR(X25/('Donnees de base'!L25*0.52),"")</f>
        <v/>
      </c>
      <c r="BT25" s="621" t="s">
        <v>309</v>
      </c>
      <c r="BU25" s="621" t="s">
        <v>309</v>
      </c>
      <c r="BV25" s="621" t="s">
        <v>309</v>
      </c>
      <c r="BW25" s="621" t="s">
        <v>309</v>
      </c>
      <c r="BX25" s="621" t="s">
        <v>309</v>
      </c>
      <c r="BY25" s="621" t="s">
        <v>309</v>
      </c>
      <c r="BZ25" s="621" t="s">
        <v>309</v>
      </c>
      <c r="CA25" s="621" t="s">
        <v>309</v>
      </c>
      <c r="CB25" s="621" t="s">
        <v>309</v>
      </c>
      <c r="CC25" s="621" t="s">
        <v>309</v>
      </c>
      <c r="CD25" s="621" t="str">
        <f>IFERROR(AN25/('Donnees de base'!M25*0.48),"")</f>
        <v/>
      </c>
      <c r="CE25" s="621" t="s">
        <v>309</v>
      </c>
      <c r="CF25" s="621" t="s">
        <v>309</v>
      </c>
      <c r="CG25" s="621" t="s">
        <v>309</v>
      </c>
      <c r="CH25" s="662" t="s">
        <v>309</v>
      </c>
      <c r="CI25" s="562"/>
      <c r="CJ25" s="563" t="str">
        <f>IF('Donnees de base'!C25="","",'Donnees de base'!C25)</f>
        <v>DATA</v>
      </c>
      <c r="CK25" s="665" t="str">
        <f>IF('Donnees de base'!D25="","",'Donnees de base'!D25)</f>
        <v/>
      </c>
      <c r="CL25" s="552">
        <f>IF('Donnees de base'!G25="","",'Donnees de base'!G25*3)</f>
        <v>0</v>
      </c>
      <c r="CM25" s="615">
        <f>SUM(Jour1!CM25,Jour2!CM25,Jour3!CM25)</f>
        <v>0</v>
      </c>
      <c r="CN25" s="666" t="s">
        <v>309</v>
      </c>
      <c r="CO25" s="565">
        <f>IF('Donnees de base'!K25="","",'Donnees de base'!K25)</f>
        <v>0</v>
      </c>
      <c r="CP25" s="624">
        <f>SUM('J(-3)'!CP25,'J(-2)'!CP25,'J(-1)'!CP25,Jour1!CP25,Jour2!CP25,Jour3!CP25,Jour4!CP25)</f>
        <v>0</v>
      </c>
      <c r="CQ25" s="615">
        <f>SUM('J(-3)'!CQ25,'J(-2)'!CQ25,'J(-1)'!CQ25,Jour1!CQ25,Jour2!CQ25,Jour3!CQ25,Jour4!CQ25)</f>
        <v>0</v>
      </c>
      <c r="CR25" s="615">
        <f>SUM('J(-3)'!CR25,'J(-2)'!CR25,'J(-1)'!CR25,Jour1!CR25,Jour2!CR25,Jour3!CR25,Jour4!CR25)</f>
        <v>0</v>
      </c>
      <c r="CS25" s="625">
        <f>SUM('J(-3)'!CS25,'J(-2)'!CS25,'J(-1)'!CS25,Jour1!CS25,Jour2!CS25,Jour3!CS25,Jour4!CS25)</f>
        <v>0</v>
      </c>
      <c r="CT25" s="626">
        <f t="shared" si="8"/>
        <v>0</v>
      </c>
      <c r="CU25" s="613">
        <f t="shared" si="9"/>
        <v>0</v>
      </c>
      <c r="CV25" s="627">
        <f t="shared" si="10"/>
        <v>0</v>
      </c>
      <c r="CW25" s="624">
        <f>SUM(Jour1!CW25,Jour2!CW25,Jour3!CW25,Jour4!CW25)</f>
        <v>0</v>
      </c>
      <c r="CX25" s="615">
        <f>SUM(Jour1!CX25,Jour2!CX25,Jour3!CX25,Jour4!CX25)</f>
        <v>0</v>
      </c>
      <c r="CY25" s="615">
        <f>SUM(Jour1!CY25,Jour2!CY25,Jour3!CY25,Jour4!CY25)</f>
        <v>0</v>
      </c>
      <c r="CZ25" s="650">
        <f>SUM(Jour1!CZ25,Jour2!CZ25,Jour3!CZ25,Jour4!CZ25)</f>
        <v>0</v>
      </c>
      <c r="DA25" s="626">
        <f t="shared" si="11"/>
        <v>0</v>
      </c>
      <c r="DB25" s="613">
        <f t="shared" si="12"/>
        <v>0</v>
      </c>
      <c r="DC25" s="627">
        <f t="shared" si="13"/>
        <v>0</v>
      </c>
      <c r="DD25" s="614">
        <f>SUM(Jour1!DD25,Jour2!DD25,Jour3!DD25,Jour4!DD25)</f>
        <v>0</v>
      </c>
      <c r="DE25" s="615">
        <f>SUM(Jour1!DE25,Jour2!DE25,Jour3!DE25,Jour4!DE25)</f>
        <v>0</v>
      </c>
      <c r="DF25" s="615">
        <f>SUM(Jour1!DF25,Jour2!DF25,Jour3!DF25,Jour4!DF25)</f>
        <v>0</v>
      </c>
      <c r="DG25" s="616">
        <f>SUM(Jour1!DG25,Jour2!DG25,Jour3!DG25,Jour4!DG25)</f>
        <v>0</v>
      </c>
      <c r="DH25" s="626">
        <f t="shared" si="14"/>
        <v>0</v>
      </c>
      <c r="DI25" s="613">
        <f t="shared" si="15"/>
        <v>0</v>
      </c>
      <c r="DJ25" s="627">
        <f t="shared" si="16"/>
        <v>0</v>
      </c>
      <c r="DK25" s="624">
        <f>SUM(Jour1!DK25,Jour2!DK25,Jour3!DK25,Jour4!DK25)</f>
        <v>0</v>
      </c>
      <c r="DL25" s="615">
        <f>SUM(Jour1!DL25,Jour2!DL25,Jour3!DL25,Jour4!DL25)</f>
        <v>0</v>
      </c>
      <c r="DM25" s="615">
        <f>SUM(Jour1!DM25,Jour2!DM25,Jour3!DM25,Jour4!DM25)</f>
        <v>0</v>
      </c>
      <c r="DN25" s="650">
        <f>SUM(Jour1!DN25,Jour2!DN25,Jour3!DN25,Jour4!DN25)</f>
        <v>0</v>
      </c>
      <c r="DO25" s="567">
        <f t="shared" si="17"/>
        <v>0</v>
      </c>
      <c r="DP25" s="552">
        <f t="shared" si="18"/>
        <v>0</v>
      </c>
      <c r="DQ25" s="568">
        <f t="shared" si="19"/>
        <v>0</v>
      </c>
      <c r="DR25" s="631">
        <f t="shared" ref="DR25:DS25" si="124">SUM(CT25,DH25)</f>
        <v>0</v>
      </c>
      <c r="DS25" s="632">
        <f t="shared" si="124"/>
        <v>0</v>
      </c>
      <c r="DT25" s="633">
        <f t="shared" si="21"/>
        <v>0</v>
      </c>
      <c r="DU25" s="634">
        <f t="shared" ref="DU25:DV25" si="125">SUM(DA25,DO25)</f>
        <v>0</v>
      </c>
      <c r="DV25" s="632">
        <f t="shared" si="125"/>
        <v>0</v>
      </c>
      <c r="DW25" s="635">
        <f t="shared" si="23"/>
        <v>0</v>
      </c>
      <c r="DX25" s="636">
        <f t="shared" ref="DX25:DY25" si="126">SUM(CP25,CR25,CW25,CY25,DD25,DF25,DK25,DM25)</f>
        <v>0</v>
      </c>
      <c r="DY25" s="573">
        <f t="shared" si="126"/>
        <v>0</v>
      </c>
      <c r="DZ25" s="576">
        <f t="shared" si="25"/>
        <v>0</v>
      </c>
      <c r="EA25" s="659">
        <f>SUM(Jour1!EA25,Jour2!EA25,Jour3!EA25,Jour4!EA25)</f>
        <v>0</v>
      </c>
      <c r="EB25" s="660">
        <f>SUM(Jour1!EB25,Jour2!EB25,Jour3!EB25,Jour4!EB25)</f>
        <v>0</v>
      </c>
      <c r="EC25" s="661">
        <f>SUM(Jour1!EC25,Jour2!EC25,Jour3!EC25,Jour4!EC25)</f>
        <v>0</v>
      </c>
      <c r="ED25" s="658">
        <f>SUM(Jour1!ED25,Jour2!ED25,Jour3!ED25,Jour4!ED25)</f>
        <v>0</v>
      </c>
      <c r="EE25" s="641">
        <f t="shared" si="26"/>
        <v>0</v>
      </c>
      <c r="EF25" s="642">
        <f>SUM(Jour1!EF25,Jour2!EF25,Jour3!EF25)</f>
        <v>0</v>
      </c>
      <c r="EG25" s="667" t="str">
        <f>IFERROR(EF25/('Donnees de base'!E25*3),"")</f>
        <v/>
      </c>
      <c r="EH25" s="644">
        <f>SUM(Jour1!EH25,Jour2!EH25,Jour3!EH25)</f>
        <v>0</v>
      </c>
      <c r="EI25" s="645" t="str">
        <f>IFERROR(EH25/('Donnees de base'!F25*3),"")</f>
        <v/>
      </c>
      <c r="EJ25" s="586">
        <f t="shared" si="27"/>
        <v>0</v>
      </c>
      <c r="EK25" s="668" t="str">
        <f>IFERROR(EJ25/('Donnees de base'!G25*3),"")</f>
        <v/>
      </c>
      <c r="EL25" s="669" t="str">
        <f>IFERROR(DZ25/'Donnees de base'!K25,"")</f>
        <v/>
      </c>
      <c r="EM25" s="648" t="str">
        <f>IFERROR(DZ25/'Donnees de base'!P25,"")</f>
        <v/>
      </c>
      <c r="EN25" s="648" t="str">
        <f>IFERROR(DZ25/'Donnees de base'!T25,"")</f>
        <v/>
      </c>
      <c r="EO25" s="670" t="str">
        <f>IFERROR(EE25/'Donnees de base'!L25,"")</f>
        <v/>
      </c>
      <c r="EP25" s="671" t="str">
        <f>IFERROR(EJ25/('Donnees de base'!K25+'Donnees de base'!L25),"")</f>
        <v/>
      </c>
      <c r="EQ25" s="593">
        <f>SUM(Jour1!EQ25,Jour2!EQ25,Jour3!EQ25,Jour4!EQ25)</f>
        <v>0</v>
      </c>
      <c r="ER25" s="594"/>
      <c r="ES25" s="595">
        <f t="shared" si="28"/>
        <v>0</v>
      </c>
      <c r="ET25" s="550">
        <f>SUM(Jour1!ET25,Jour2!ET25,Jour3!ET25,Jour4!ET25)</f>
        <v>0</v>
      </c>
      <c r="EU25" s="550">
        <f>SUM(Jour1!EU25,Jour2!EU25,Jour3!EU25,Jour4!EU25)</f>
        <v>0</v>
      </c>
      <c r="EV25" s="672" t="str">
        <f>IFERROR((((ET25+EU25)*'Donnees de base'!$X$49)-(DZ25+EE25))/((ET25+EU25)*'Donnees de base'!$X$49),"")</f>
        <v/>
      </c>
      <c r="EW25" s="597">
        <f>IFERROR(('Donnees de base'!V25)-(ET25+EU25),"")</f>
        <v>0</v>
      </c>
      <c r="EX25" s="614">
        <f>SUM(Jour1!EX25,Jour2!EX25,Jour3!EX25,Jour4!EX25)</f>
        <v>0</v>
      </c>
      <c r="EY25" s="615">
        <f>SUM(Jour1!EY25,Jour2!EY25,Jour3!EY25,Jour4!EY25)</f>
        <v>0</v>
      </c>
      <c r="EZ25" s="615">
        <f>SUM(Jour1!EZ25,Jour2!EZ25,Jour3!EZ25,Jour4!EZ25)</f>
        <v>0</v>
      </c>
      <c r="FA25" s="616">
        <f>SUM(Jour1!FA25,Jour2!FA25,Jour3!FA25,Jour4!FA25)</f>
        <v>0</v>
      </c>
      <c r="FB25" s="624">
        <f>SUM(Jour1!FB25,Jour2!FB25,Jour3!FB25,Jour4!FB25)</f>
        <v>0</v>
      </c>
      <c r="FC25" s="615">
        <f>SUM(Jour1!FC25,Jour2!FC25,Jour3!FC25,Jour4!FC25)</f>
        <v>0</v>
      </c>
      <c r="FD25" s="650">
        <f>SUM(Jour1!FD25,Jour2!FD25,Jour3!FD25,Jour4!FD25)</f>
        <v>0</v>
      </c>
      <c r="FE25" s="618">
        <f>SUM(Jour1!FE25,Jour2!FE25,Jour3!FE25,Jour4!FE25)</f>
        <v>0</v>
      </c>
      <c r="FF25" s="653" t="str">
        <f>IFERROR(FE25/'Donnees de base'!AC25,"")</f>
        <v/>
      </c>
      <c r="FG25" s="611">
        <f>SUM(Jour1!FG25,Jour2!FG25,Jour3!FG25,Jour4!FG25)</f>
        <v>0</v>
      </c>
      <c r="FH25" s="653" t="str">
        <f>IFERROR(FG25/'Donnees de base'!AD25,"")</f>
        <v/>
      </c>
      <c r="FI25" s="611">
        <f>SUM(Jour1!FI25,Jour2!FI25,Jour3!FI25,Jour4!FI25)</f>
        <v>0</v>
      </c>
      <c r="FJ25" s="653" t="str">
        <f>IFERROR(FI25/'Donnees de base'!AE25,"")</f>
        <v/>
      </c>
      <c r="FK25" s="611">
        <f>SUM(Jour1!FK25,Jour2!FK25,Jour3!FK25,Jour4!FK25)</f>
        <v>0</v>
      </c>
      <c r="FL25" s="653" t="str">
        <f>IFERROR(FK25/'Donnees de base'!AF25,"")</f>
        <v/>
      </c>
      <c r="FM25" s="611">
        <f>SUM(Jour1!FM25,Jour2!FM25,Jour3!FM25,Jour4!FM25)</f>
        <v>0</v>
      </c>
      <c r="FN25" s="653" t="str">
        <f>IFERROR(FM25/'Donnees de base'!AG25,"")</f>
        <v/>
      </c>
      <c r="FO25" s="652">
        <f t="shared" si="29"/>
        <v>0</v>
      </c>
      <c r="FP25" s="611">
        <f>SUM(Jour1!FP25,Jour2!FP25,Jour3!FP25,Jour4!FP25)</f>
        <v>0</v>
      </c>
      <c r="FQ25" s="653" t="str">
        <f>IFERROR(FP25/'Donnees de base'!AH25,"")</f>
        <v/>
      </c>
      <c r="FR25" s="611">
        <f>SUM(Jour1!FR25,Jour2!FR25,Jour3!FR25,Jour4!FR25)</f>
        <v>0</v>
      </c>
      <c r="FS25" s="653" t="str">
        <f>IFERROR(FR25/'Donnees de base'!AI25,"")</f>
        <v/>
      </c>
      <c r="FT25" s="611">
        <f>SUM(Jour1!FT25,Jour2!FT25,Jour3!FT25,Jour4!FT25)</f>
        <v>0</v>
      </c>
      <c r="FU25" s="653" t="str">
        <f>IFERROR(FT25/'Donnees de base'!AJ25,"")</f>
        <v/>
      </c>
      <c r="FV25" s="652">
        <f t="shared" si="30"/>
        <v>0</v>
      </c>
      <c r="FW25" s="611">
        <f>SUM(Jour1!FW25,Jour2!FW25,Jour3!FW25,Jour4!FW25)</f>
        <v>0</v>
      </c>
      <c r="FX25" s="653" t="str">
        <f>IFERROR(FW25/'Donnees de base'!AK25,"")</f>
        <v/>
      </c>
      <c r="FY25" s="611">
        <f>SUM(Jour1!FY25,Jour2!FY25,Jour3!FY25,Jour4!FY25)</f>
        <v>0</v>
      </c>
      <c r="FZ25" s="653" t="str">
        <f>IFERROR(FY25/'Donnees de base'!AL25,"")</f>
        <v/>
      </c>
      <c r="GA25" s="611">
        <f>SUM(Jour1!GA25,Jour2!GA25,Jour3!GA25,Jour4!GA25)</f>
        <v>0</v>
      </c>
      <c r="GB25" s="653" t="str">
        <f>IFERROR(GA25/'Donnees de base'!AM25,"")</f>
        <v/>
      </c>
      <c r="GC25" s="652">
        <f t="shared" si="31"/>
        <v>0</v>
      </c>
      <c r="GD25" s="611">
        <f>SUM(Jour1!GD25,Jour2!GD25,Jour3!GD25,Jour4!GD25)</f>
        <v>0</v>
      </c>
      <c r="GE25" s="653" t="str">
        <f>IFERROR(GD25/'Donnees de base'!AN25,"")</f>
        <v/>
      </c>
      <c r="GF25" s="611">
        <f>SUM(Jour1!GF25,Jour2!GF25,Jour3!GF25,Jour4!GF25)</f>
        <v>0</v>
      </c>
      <c r="GG25" s="653" t="str">
        <f>IFERROR(GF25/'Donnees de base'!AO25,"")</f>
        <v/>
      </c>
      <c r="GH25" s="611">
        <f>SUM(Jour1!GH25,Jour2!GH25,Jour3!GH25,Jour4!GH25)</f>
        <v>0</v>
      </c>
      <c r="GI25" s="653" t="str">
        <f>IFERROR(GH25/'Donnees de base'!AP25,"")</f>
        <v/>
      </c>
      <c r="GJ25" s="611">
        <f>SUM(Jour1!GJ25,Jour2!GJ25,Jour3!GJ25,Jour4!GJ25)</f>
        <v>0</v>
      </c>
      <c r="GK25" s="656" t="str">
        <f>IFERROR(GJ25/'Donnees de base'!AQ25,"")</f>
        <v/>
      </c>
      <c r="GL25" s="655">
        <f t="shared" si="32"/>
        <v>0</v>
      </c>
      <c r="GM25" s="617">
        <f>SUM(Jour1!GM25,Jour2!GM25,Jour3!GM25,Jour4!GM25)</f>
        <v>0</v>
      </c>
      <c r="GN25" s="653" t="str">
        <f>IFERROR(GM25/'Donnees de base'!AS25,"")</f>
        <v/>
      </c>
      <c r="GO25" s="611">
        <f>SUM(Jour1!GO25,Jour2!GO25,Jour3!GO25,Jour4!GO25)</f>
        <v>0</v>
      </c>
      <c r="GP25" s="653" t="str">
        <f>IFERROR(GO25/'Donnees de base'!AT25,"")</f>
        <v/>
      </c>
      <c r="GQ25" s="611">
        <f>SUM(Jour1!GQ25,Jour2!GQ25,Jour3!GQ25,Jour4!GQ25)</f>
        <v>0</v>
      </c>
      <c r="GR25" s="653" t="str">
        <f>IFERROR(GQ25/'Donnees de base'!AU25,"")</f>
        <v/>
      </c>
      <c r="GS25" s="611">
        <f>SUM(Jour1!GS25,Jour2!GS25,Jour3!GS25,Jour4!GS25)</f>
        <v>0</v>
      </c>
      <c r="GT25" s="653" t="str">
        <f>IFERROR(GS25/'Donnees de base'!AV25,"")</f>
        <v/>
      </c>
      <c r="GU25" s="611">
        <f>SUM(Jour1!GU25,Jour2!GU25,Jour3!GU25,Jour4!GU25)</f>
        <v>0</v>
      </c>
      <c r="GV25" s="653" t="str">
        <f>IFERROR(GU25/'Donnees de base'!AW25,"")</f>
        <v/>
      </c>
      <c r="GW25" s="652">
        <f t="shared" si="33"/>
        <v>0</v>
      </c>
      <c r="GX25" s="611">
        <f>SUM(Jour1!GX25,Jour2!GX25,Jour3!GX25,Jour4!GX25)</f>
        <v>0</v>
      </c>
      <c r="GY25" s="653" t="str">
        <f>IFERROR(GX25/'Donnees de base'!AX25,"")</f>
        <v/>
      </c>
      <c r="GZ25" s="611">
        <f>SUM(Jour1!GZ25,Jour2!GZ25,Jour3!GZ25,Jour4!GZ25)</f>
        <v>0</v>
      </c>
      <c r="HA25" s="653" t="str">
        <f>IFERROR(GZ25/'Donnees de base'!AY25,"")</f>
        <v/>
      </c>
      <c r="HB25" s="611">
        <f>SUM(Jour1!HB25,Jour2!HB25,Jour3!HB25,Jour4!HB25)</f>
        <v>0</v>
      </c>
      <c r="HC25" s="653" t="str">
        <f>IFERROR(HB25/'Donnees de base'!AZ25,"")</f>
        <v/>
      </c>
      <c r="HD25" s="652">
        <f t="shared" si="34"/>
        <v>0</v>
      </c>
      <c r="HE25" s="611">
        <f>SUM(Jour1!HE25,Jour2!HE25,Jour3!HE25,Jour4!HE25)</f>
        <v>0</v>
      </c>
      <c r="HF25" s="653" t="str">
        <f>IFERROR(HE25/'Donnees de base'!BA25,"")</f>
        <v/>
      </c>
      <c r="HG25" s="611">
        <f>SUM(Jour1!HG25,Jour2!HG25,Jour3!HG25,Jour4!HG25)</f>
        <v>0</v>
      </c>
      <c r="HH25" s="653" t="str">
        <f>IFERROR(HG25/'Donnees de base'!BB25,"")</f>
        <v/>
      </c>
      <c r="HI25" s="611">
        <f>SUM(Jour1!HI25,Jour2!HI25,Jour3!HI25,Jour4!HI25)</f>
        <v>0</v>
      </c>
      <c r="HJ25" s="653" t="str">
        <f>IFERROR(HI25/'Donnees de base'!BC25,"")</f>
        <v/>
      </c>
      <c r="HK25" s="652">
        <f t="shared" si="35"/>
        <v>0</v>
      </c>
      <c r="HL25" s="611">
        <f>SUM(Jour1!HL25,Jour2!HL25,Jour3!HL25,Jour4!HL25)</f>
        <v>0</v>
      </c>
      <c r="HM25" s="653" t="str">
        <f>IFERROR(HL25/'Donnees de base'!BD25,"")</f>
        <v/>
      </c>
      <c r="HN25" s="611">
        <f>SUM(Jour1!HN25,Jour2!HN25,Jour3!HN25,Jour4!HN25)</f>
        <v>0</v>
      </c>
      <c r="HO25" s="653" t="str">
        <f>IFERROR(HN25/'Donnees de base'!BE25,"")</f>
        <v/>
      </c>
      <c r="HP25" s="611">
        <f>SUM(Jour1!HP25,Jour2!HP25,Jour3!HP25,Jour4!HP25)</f>
        <v>0</v>
      </c>
      <c r="HQ25" s="653" t="str">
        <f>IFERROR(HP25/'Donnees de base'!BF25,"")</f>
        <v/>
      </c>
      <c r="HR25" s="611">
        <f>SUM(Jour1!HR25,Jour2!HR25,Jour3!HR25,Jour4!HR25)</f>
        <v>0</v>
      </c>
      <c r="HS25" s="656" t="str">
        <f>IFERROR(HR25/'Donnees de base'!BG25,"")</f>
        <v/>
      </c>
      <c r="HT25" s="655">
        <f t="shared" si="36"/>
        <v>0</v>
      </c>
      <c r="HU25" s="617">
        <f>SUM(Jour1!HU25,Jour2!HU25,Jour3!HU25,Jour4!HU25)</f>
        <v>0</v>
      </c>
      <c r="HV25" s="653" t="str">
        <f>IFERROR(HU25/'Donnees de base'!BI25,"")</f>
        <v/>
      </c>
      <c r="HW25" s="611">
        <f>SUM(Jour1!HW25,Jour2!HW25,Jour3!HW25,Jour4!HW25)</f>
        <v>0</v>
      </c>
      <c r="HX25" s="653" t="str">
        <f>IFERROR(HW25/'Donnees de base'!BJ25,"")</f>
        <v/>
      </c>
      <c r="HY25" s="611">
        <f>SUM(Jour1!HY25,Jour2!HY25,Jour3!HY25,Jour4!HY25)</f>
        <v>0</v>
      </c>
      <c r="HZ25" s="653" t="str">
        <f>IFERROR(HY25/'Donnees de base'!BK25,"")</f>
        <v/>
      </c>
      <c r="IA25" s="611">
        <f>SUM(Jour1!IA25,Jour2!IA25,Jour3!IA25,Jour4!IA25)</f>
        <v>0</v>
      </c>
      <c r="IB25" s="653" t="str">
        <f>IFERROR(IA25/'Donnees de base'!BL25,"")</f>
        <v/>
      </c>
      <c r="IC25" s="611">
        <f>SUM(Jour1!IC25,Jour2!IC25,Jour3!IC25,Jour4!IC25)</f>
        <v>0</v>
      </c>
      <c r="ID25" s="653" t="str">
        <f>IFERROR(IC25/'Donnees de base'!BM25,"")</f>
        <v/>
      </c>
      <c r="IE25" s="652">
        <f t="shared" si="37"/>
        <v>0</v>
      </c>
      <c r="IF25" s="611">
        <f>SUM(Jour1!IF25,Jour2!IF25,Jour3!IF25,Jour4!IF25)</f>
        <v>0</v>
      </c>
      <c r="IG25" s="653" t="str">
        <f>IFERROR(IF25/'Donnees de base'!BN25,"")</f>
        <v/>
      </c>
      <c r="IH25" s="611">
        <f>SUM(Jour1!IH25,Jour2!IH25,Jour3!IH25,Jour4!IH25)</f>
        <v>0</v>
      </c>
      <c r="II25" s="653" t="str">
        <f>IFERROR(IH25/'Donnees de base'!BO25,"")</f>
        <v/>
      </c>
      <c r="IJ25" s="611">
        <f>SUM(Jour1!IJ25,Jour2!IJ25,Jour3!IJ25,Jour4!IJ25)</f>
        <v>0</v>
      </c>
      <c r="IK25" s="653" t="str">
        <f>IFERROR(IJ25/'Donnees de base'!BP25,"")</f>
        <v/>
      </c>
      <c r="IL25" s="652">
        <f t="shared" si="38"/>
        <v>0</v>
      </c>
      <c r="IM25" s="611">
        <f>SUM(Jour1!IM25,Jour2!IM25,Jour3!IM25,Jour4!IM25)</f>
        <v>0</v>
      </c>
      <c r="IN25" s="653" t="str">
        <f>IFERROR(IM25/'Donnees de base'!BQ25,"")</f>
        <v/>
      </c>
      <c r="IO25" s="611">
        <f>SUM(Jour1!IO25,Jour2!IO25,Jour3!IO25,Jour4!IO25)</f>
        <v>0</v>
      </c>
      <c r="IP25" s="653" t="str">
        <f>IFERROR(IO25/'Donnees de base'!BR25,"")</f>
        <v/>
      </c>
      <c r="IQ25" s="611">
        <f>SUM(Jour1!IQ25,Jour2!IQ25,Jour3!IQ25,Jour4!IQ25)</f>
        <v>0</v>
      </c>
      <c r="IR25" s="653" t="str">
        <f>IFERROR(IQ25/'Donnees de base'!BS25,"")</f>
        <v/>
      </c>
      <c r="IS25" s="652">
        <f t="shared" si="39"/>
        <v>0</v>
      </c>
      <c r="IT25" s="611">
        <f>SUM(Jour1!IT25,Jour2!IT25,Jour3!IT25,Jour4!IT25)</f>
        <v>0</v>
      </c>
      <c r="IU25" s="653" t="str">
        <f>IFERROR(IT25/'Donnees de base'!BT25,"")</f>
        <v/>
      </c>
      <c r="IV25" s="611">
        <f>SUM(Jour1!IV25,Jour2!IV25,Jour3!IV25,Jour4!IV25)</f>
        <v>0</v>
      </c>
      <c r="IW25" s="653" t="str">
        <f>IFERROR(IV25/'Donnees de base'!BU25,"")</f>
        <v/>
      </c>
      <c r="IX25" s="611">
        <f>SUM(Jour1!IX25,Jour2!IX25,Jour3!IX25,Jour4!IX25)</f>
        <v>0</v>
      </c>
      <c r="IY25" s="653" t="str">
        <f>IFERROR(IX25/'Donnees de base'!BV25,"")</f>
        <v/>
      </c>
      <c r="IZ25" s="611">
        <f>SUM(Jour1!IZ25,Jour2!IZ25,Jour3!IZ25,Jour4!IZ25)</f>
        <v>0</v>
      </c>
      <c r="JA25" s="656" t="str">
        <f>IFERROR(IZ25/'Donnees de base'!BW25,"")</f>
        <v/>
      </c>
      <c r="JB25" s="655">
        <f t="shared" si="40"/>
        <v>0</v>
      </c>
      <c r="JC25" s="617">
        <f>SUM(Jour1!JC25,Jour2!JC25,Jour3!JC25,Jour4!JC25)</f>
        <v>0</v>
      </c>
      <c r="JD25" s="653" t="str">
        <f>IFERROR(JC25/'Donnees de base'!BY25,"")</f>
        <v/>
      </c>
      <c r="JE25" s="611">
        <f>SUM(Jour1!JE25,Jour2!JE25,Jour3!JE25,Jour4!JE25)</f>
        <v>0</v>
      </c>
      <c r="JF25" s="611">
        <f>SUM(Jour1!JF25,Jour2!JF25,Jour3!JF25,Jour4!JF25)</f>
        <v>0</v>
      </c>
      <c r="JG25" s="611">
        <f>SUM(Jour1!JG25,Jour2!JG25,Jour3!JG25,Jour4!JG25)</f>
        <v>0</v>
      </c>
      <c r="JH25" s="611">
        <f>SUM(Jour1!JH25,Jour2!JH25,Jour3!JH25,Jour4!JH25)</f>
        <v>0</v>
      </c>
      <c r="JI25" s="613">
        <f t="shared" si="41"/>
        <v>0</v>
      </c>
      <c r="JJ25" s="656" t="str">
        <f>IFERROR(JI25/('Donnees de base'!CD25-'Donnees de base'!BY25),"")</f>
        <v/>
      </c>
      <c r="JK25" s="655">
        <f t="shared" si="42"/>
        <v>0</v>
      </c>
    </row>
    <row r="26" spans="1:271" ht="15.4">
      <c r="A26" s="542" t="str">
        <f>IF('Donnees de base'!A26="","",'Donnees de base'!A26)</f>
        <v>COUP</v>
      </c>
      <c r="B26" s="543" t="str">
        <f>IF('Donnees de base'!B26="","",'Donnees de base'!B26)</f>
        <v>GPEI</v>
      </c>
      <c r="C26" s="543" t="str">
        <f>IF('Donnees de base'!C26="","",'Donnees de base'!C26)</f>
        <v>DATA</v>
      </c>
      <c r="D26" s="663" t="str">
        <f>IF('Donnees de base'!D26="","",'Donnees de base'!D26)</f>
        <v/>
      </c>
      <c r="E26" s="664" t="str">
        <f>IF('Donnees de base'!H26="","",'Donnees de base'!H26)</f>
        <v/>
      </c>
      <c r="F26" s="606">
        <v>0</v>
      </c>
      <c r="G26" s="607">
        <f>SUM('J(-3)'!G26,'J(-2)'!G26,'J(-1)'!G26,Jour1!G26,Jour2!G26,Jour3!G26,Jour4!G26)</f>
        <v>0</v>
      </c>
      <c r="H26" s="608" t="str">
        <f>IF('Donnees de base'!Y26="","",'Donnees de base'!Y26*5)</f>
        <v/>
      </c>
      <c r="I26" s="609">
        <f>SUM('J(-3)'!I26,'J(-2)'!I26,'J(-1)'!I26,Jour1!I26,Jour2!I26)</f>
        <v>0</v>
      </c>
      <c r="J26" s="610">
        <f t="shared" si="0"/>
        <v>0</v>
      </c>
      <c r="K26" s="611">
        <f>SUM('J(-3)'!K26,'J(-2)'!K26,'J(-1)'!K26,Jour1!K26,Jour2!K26,Jour3!K26,Jour4!K26)</f>
        <v>0</v>
      </c>
      <c r="L26" s="609">
        <f>SUM('J(-3)'!L26,'J(-2)'!L26,'J(-1)'!L26,Jour1!L26,Jour2!L26,Jour3!L26,Jour4!L26)</f>
        <v>0</v>
      </c>
      <c r="M26" s="610">
        <f t="shared" si="1"/>
        <v>0</v>
      </c>
      <c r="N26" s="611">
        <f>SUM('J(-3)'!N26,'J(-2)'!N26,'J(-1)'!N26,Jour1!N26,Jour2!N26,Jour3!N26,Jour4!N26)</f>
        <v>0</v>
      </c>
      <c r="O26" s="611">
        <f>SUM('J(-3)'!O26,'J(-2)'!O26,'J(-1)'!O26,Jour1!O26,Jour2!O26,Jour3!O26,Jour4!O26)</f>
        <v>0</v>
      </c>
      <c r="P26" s="612">
        <f t="shared" si="2"/>
        <v>0</v>
      </c>
      <c r="Q26" s="611">
        <f>SUM('J(-3)'!Q26,'J(-2)'!Q26,'J(-1)'!Q26,Jour1!Q26,Jour2!Q26,Jour3!Q26,Jour4!Q26)</f>
        <v>0</v>
      </c>
      <c r="R26" s="611">
        <f>SUM('J(-3)'!R26,'J(-2)'!R26,'J(-1)'!R26,Jour1!R26,Jour2!R26,Jour3!R26,Jour4!R26)</f>
        <v>0</v>
      </c>
      <c r="S26" s="612">
        <f t="shared" si="3"/>
        <v>0</v>
      </c>
      <c r="T26" s="613">
        <f t="shared" ref="T26:U26" si="127">SUM(N26,Q26)</f>
        <v>0</v>
      </c>
      <c r="U26" s="613">
        <f t="shared" si="127"/>
        <v>0</v>
      </c>
      <c r="V26" s="612">
        <f t="shared" si="5"/>
        <v>0</v>
      </c>
      <c r="W26" s="611">
        <f>SUM('J(-3)'!W26,'J(-2)'!W26,'J(-1)'!W26,Jour1!W26,Jour2!W26,Jour3!W26,Jour4!W26)</f>
        <v>0</v>
      </c>
      <c r="X26" s="607">
        <f>SUM('J(-3)'!X26,'J(-2)'!X26,'J(-1)'!X26,Jour1!X26,Jour2!X26,Jour3!X26,Jour4!X26)</f>
        <v>0</v>
      </c>
      <c r="Y26" s="614">
        <f>SUM('J(-3)'!Y26,'J(-2)'!Y26,'J(-1)'!Y26,Jour1!Y26,Jour2!Y26,Jour3!Y26,Jour4!Y26)</f>
        <v>0</v>
      </c>
      <c r="Z26" s="615">
        <f>SUM('J(-3)'!Z26,'J(-2)'!Z26,'J(-1)'!Z26,Jour1!Z26,Jour2!Z26,Jour3!Z26,Jour4!Z26)</f>
        <v>0</v>
      </c>
      <c r="AA26" s="615">
        <f>SUM('J(-3)'!AA26,'J(-2)'!AA26,'J(-1)'!AA26,Jour1!AA26,Jour2!AA26,Jour3!AA26,Jour4!AA26)</f>
        <v>0</v>
      </c>
      <c r="AB26" s="615">
        <f>SUM('J(-3)'!AB26,'J(-2)'!AB26,'J(-1)'!AB26,Jour1!AB26,Jour2!AB26,Jour3!AB26,Jour4!AB26)</f>
        <v>0</v>
      </c>
      <c r="AC26" s="616">
        <f>SUM('J(-3)'!AC26,'J(-2)'!AC26,'J(-1)'!AC26,Jour1!AC26,Jour2!AC26,Jour3!AC26,Jour4!AC26)</f>
        <v>0</v>
      </c>
      <c r="AD26" s="617">
        <f>SUM('J(-3)'!AD26,'J(-2)'!AD26,'J(-1)'!AD26,Jour1!AD26,Jour2!AD26,Jour3!AD26,Jour4!AD26)</f>
        <v>0</v>
      </c>
      <c r="AE26" s="607">
        <f>SUM('J(-3)'!AE26,'J(-2)'!AE26,'J(-1)'!AE26,Jour1!AE26,Jour2!AE26,Jour3!AE26,Jour4!AE26)</f>
        <v>0</v>
      </c>
      <c r="AF26" s="618">
        <f>SUM('J(-3)'!AF26,'J(-2)'!AF26,'J(-1)'!AF26,Jour1!AF26,Jour2!AF26,Jour3!AF26,Jour4!AF26)</f>
        <v>0</v>
      </c>
      <c r="AG26" s="611">
        <f>SUM('J(-3)'!AG26,'J(-2)'!AG26,'J(-1)'!AG26,Jour1!AG26,Jour2!AG26,Jour3!AG26,Jour4!AG26)</f>
        <v>0</v>
      </c>
      <c r="AH26" s="611">
        <f>SUM('J(-3)'!AH26,'J(-2)'!AH26,'J(-1)'!AH26,Jour1!AH26,Jour2!AH26,Jour3!AH26,Jour4!AH26)</f>
        <v>0</v>
      </c>
      <c r="AI26" s="611">
        <f>SUM('J(-3)'!AI26,'J(-2)'!AI26,'J(-1)'!AI26,Jour1!AI26,Jour2!AI26,Jour3!AI26,Jour4!AI26)</f>
        <v>0</v>
      </c>
      <c r="AJ26" s="611">
        <f>SUM('J(-3)'!AJ26,'J(-2)'!AJ26,'J(-1)'!AJ26,Jour1!AJ26,Jour2!AJ26,Jour3!AJ26,Jour4!AJ26)</f>
        <v>0</v>
      </c>
      <c r="AK26" s="611">
        <f>SUM('J(-3)'!AK26,'J(-2)'!AK26,'J(-1)'!AK26,Jour1!AK26,Jour2!AK26,Jour3!AK26,Jour4!AK26)</f>
        <v>0</v>
      </c>
      <c r="AL26" s="611">
        <f>SUM('J(-3)'!AL26,'J(-2)'!AL26,'J(-1)'!AL26,Jour1!AL26,Jour2!AL26,Jour3!AL26,Jour4!AL26)</f>
        <v>0</v>
      </c>
      <c r="AM26" s="611">
        <f>SUM('J(-3)'!AM26,'J(-2)'!AM26,'J(-1)'!AM26,Jour1!AM26,Jour2!AM26,Jour3!AM26,Jour4!AM26)</f>
        <v>0</v>
      </c>
      <c r="AN26" s="609">
        <f>SUM('J(-3)'!AN26,'J(-2)'!AN26,'J(-1)'!AN26,Jour1!AN26,Jour2!AN26,Jour3!AN26,Jour4!AN26)</f>
        <v>0</v>
      </c>
      <c r="AO26" s="617">
        <f>SUM('J(-3)'!AO26,'J(-2)'!AO26,'J(-1)'!AO26,Jour1!AO26,Jour2!AO26,Jour3!AO26,Jour4!AO26)</f>
        <v>0</v>
      </c>
      <c r="AP26" s="611">
        <f>SUM('J(-3)'!AP26,'J(-2)'!AP26,'J(-1)'!AP26,Jour1!AP26,Jour2!AP26,Jour3!AP26,Jour4!AP26)</f>
        <v>0</v>
      </c>
      <c r="AQ26" s="611">
        <f>SUM('J(-3)'!AQ26,'J(-2)'!AQ26,'J(-1)'!AQ26,Jour1!AQ26,Jour2!AQ26,Jour3!AQ26,Jour4!AQ26)</f>
        <v>0</v>
      </c>
      <c r="AR26" s="611">
        <f>SUM('J(-3)'!AR26,'J(-2)'!AR26,'J(-1)'!AR26,Jour1!AR26,Jour2!AR26,Jour3!AR26,Jour4!AR26)</f>
        <v>0</v>
      </c>
      <c r="AS26" s="611">
        <f>SUM('J(-3)'!AS26,'J(-2)'!AS26,'J(-1)'!AS26,Jour1!AS26,Jour2!AS26,Jour3!AS26,Jour4!AS26)</f>
        <v>0</v>
      </c>
      <c r="AT26" s="611">
        <f>SUM('J(-3)'!AT26,'J(-2)'!AT26,'J(-1)'!AT26,Jour1!AT26,Jour2!AT26,Jour3!AT26,Jour4!AT26)</f>
        <v>0</v>
      </c>
      <c r="AU26" s="611">
        <f>SUM('J(-3)'!AU26,'J(-2)'!AU26,'J(-1)'!AU26,Jour1!AU26,Jour2!AU26,Jour3!AU26,Jour4!AU26)</f>
        <v>0</v>
      </c>
      <c r="AV26" s="611">
        <f>SUM('J(-3)'!AV26,'J(-2)'!AV26,'J(-1)'!AV26,Jour1!AV26,Jour2!AV26,Jour3!AV26,Jour4!AV26)</f>
        <v>0</v>
      </c>
      <c r="AW26" s="607">
        <f>SUM('J(-3)'!AW26,'J(-2)'!AW26,'J(-1)'!AW26,Jour1!AW26,Jour2!AW26,Jour3!AW26,Jour4!AW26)</f>
        <v>0</v>
      </c>
      <c r="AX26" s="618">
        <f>SUM('J(-3)'!AX26,'J(-2)'!AX26,'J(-1)'!AX26,Jour1!AX26,Jour2!AX26,Jour3!AX26,Jour4!AX26)</f>
        <v>0</v>
      </c>
      <c r="AY26" s="611">
        <f>SUM('J(-3)'!AY26,'J(-2)'!AY26,'J(-1)'!AY26,Jour1!AY26,Jour2!AY26,Jour3!AY26,Jour4!AY26)</f>
        <v>0</v>
      </c>
      <c r="AZ26" s="611">
        <f>SUM('J(-3)'!AZ26,'J(-2)'!AZ26,'J(-1)'!AZ26,Jour1!AZ26,Jour2!AZ26,Jour3!AZ26,Jour4!AZ26)</f>
        <v>0</v>
      </c>
      <c r="BA26" s="611">
        <f>SUM('J(-3)'!BA26,'J(-2)'!BA26,'J(-1)'!BA26,Jour1!BA26,Jour2!BA26,Jour3!BA26,Jour4!BA26)</f>
        <v>0</v>
      </c>
      <c r="BB26" s="611">
        <f>SUM('J(-3)'!BB26,'J(-2)'!BB26,'J(-1)'!BB26,Jour1!BB26,Jour2!BB26,Jour3!BB26,Jour4!BB26)</f>
        <v>0</v>
      </c>
      <c r="BC26" s="611">
        <f>SUM('J(-3)'!BC26,'J(-2)'!BC26,'J(-1)'!BC26,Jour1!BC26,Jour2!BC26,Jour3!BC26,Jour4!BC26)</f>
        <v>0</v>
      </c>
      <c r="BD26" s="611">
        <f>SUM('J(-3)'!BD26,'J(-2)'!BD26,'J(-1)'!BD26,Jour1!BD26,Jour2!BD26,Jour3!BD26,Jour4!BD26)</f>
        <v>0</v>
      </c>
      <c r="BE26" s="611">
        <f>SUM('J(-3)'!BE26,'J(-2)'!BE26,'J(-1)'!BE26,Jour1!BE26,Jour2!BE26,Jour3!BE26,Jour4!BE26)</f>
        <v>0</v>
      </c>
      <c r="BF26" s="611">
        <f>SUM('J(-3)'!BF26,'J(-2)'!BF26,'J(-1)'!BF26,Jour1!BF26,Jour2!BF26,Jour3!BF26,Jour4!BF26)</f>
        <v>0</v>
      </c>
      <c r="BG26" s="611">
        <f>SUM('J(-3)'!BG26,'J(-2)'!BG26,'J(-1)'!BG26,Jour1!BG26,Jour2!BG26,Jour3!BG26,Jour4!BG26)</f>
        <v>0</v>
      </c>
      <c r="BH26" s="611">
        <f>SUM('J(-3)'!BH26,'J(-2)'!BH26,'J(-1)'!BH26,Jour1!BH26,Jour2!BH26,Jour3!BH26,Jour4!BH26)</f>
        <v>0</v>
      </c>
      <c r="BI26" s="609">
        <f>SUM('J(-3)'!BI26,'J(-2)'!BI26,'J(-1)'!BI26,Jour1!BI26,Jour2!BI26,Jour3!BI26,Jour4!BI26)</f>
        <v>0</v>
      </c>
      <c r="BJ26" s="617">
        <f>SUM('J(-3)'!BJ26,'J(-2)'!BJ26,'J(-1)'!BJ26,Jour1!BJ26,Jour2!BJ26,Jour3!BJ26,Jour4!BJ26)</f>
        <v>0</v>
      </c>
      <c r="BK26" s="607">
        <f>SUM('J(-3)'!BK26,'J(-2)'!BK26,'J(-1)'!BK26,Jour1!BK26,Jour2!BK26,Jour3!BK26,Jour4!BK26)</f>
        <v>0</v>
      </c>
      <c r="BL26" s="619" t="str">
        <f t="shared" si="6"/>
        <v/>
      </c>
      <c r="BM26" s="621" t="str">
        <f t="shared" si="7"/>
        <v/>
      </c>
      <c r="BN26" s="621" t="str">
        <f>IFERROR(K26/('Donnees de base'!M26*0.48),"")</f>
        <v/>
      </c>
      <c r="BO26" s="621" t="str">
        <f>IFERROR(L26/('Donnees de base'!M26*0.52),"")</f>
        <v/>
      </c>
      <c r="BP26" s="621" t="str">
        <f>IFERROR(T26/('Donnees de base'!K26*0.48),"")</f>
        <v/>
      </c>
      <c r="BQ26" s="621" t="str">
        <f>IFERROR(U26/('Donnees de base'!K26*0.52),"")</f>
        <v/>
      </c>
      <c r="BR26" s="621" t="str">
        <f>IFERROR(W26/('Donnees de base'!L26*0.48),"")</f>
        <v/>
      </c>
      <c r="BS26" s="621" t="str">
        <f>IFERROR(X26/('Donnees de base'!L26*0.52),"")</f>
        <v/>
      </c>
      <c r="BT26" s="621" t="s">
        <v>309</v>
      </c>
      <c r="BU26" s="621" t="s">
        <v>309</v>
      </c>
      <c r="BV26" s="621" t="s">
        <v>309</v>
      </c>
      <c r="BW26" s="621" t="s">
        <v>309</v>
      </c>
      <c r="BX26" s="621" t="s">
        <v>309</v>
      </c>
      <c r="BY26" s="621" t="s">
        <v>309</v>
      </c>
      <c r="BZ26" s="621" t="s">
        <v>309</v>
      </c>
      <c r="CA26" s="621" t="s">
        <v>309</v>
      </c>
      <c r="CB26" s="621" t="s">
        <v>309</v>
      </c>
      <c r="CC26" s="621" t="s">
        <v>309</v>
      </c>
      <c r="CD26" s="621" t="str">
        <f>IFERROR(AN26/('Donnees de base'!M26*0.48),"")</f>
        <v/>
      </c>
      <c r="CE26" s="621" t="s">
        <v>309</v>
      </c>
      <c r="CF26" s="621" t="s">
        <v>309</v>
      </c>
      <c r="CG26" s="621" t="s">
        <v>309</v>
      </c>
      <c r="CH26" s="662" t="s">
        <v>309</v>
      </c>
      <c r="CI26" s="562"/>
      <c r="CJ26" s="563" t="str">
        <f>IF('Donnees de base'!C26="","",'Donnees de base'!C26)</f>
        <v>DATA</v>
      </c>
      <c r="CK26" s="665" t="str">
        <f>IF('Donnees de base'!D26="","",'Donnees de base'!D26)</f>
        <v/>
      </c>
      <c r="CL26" s="552">
        <f>IF('Donnees de base'!G26="","",'Donnees de base'!G26*3)</f>
        <v>0</v>
      </c>
      <c r="CM26" s="615">
        <f>SUM(Jour1!CM26,Jour2!CM26,Jour3!CM26)</f>
        <v>0</v>
      </c>
      <c r="CN26" s="666" t="s">
        <v>309</v>
      </c>
      <c r="CO26" s="565">
        <f>IF('Donnees de base'!K26="","",'Donnees de base'!K26)</f>
        <v>0</v>
      </c>
      <c r="CP26" s="624">
        <f>SUM('J(-3)'!CP26,'J(-2)'!CP26,'J(-1)'!CP26,Jour1!CP26,Jour2!CP26,Jour3!CP26,Jour4!CP26)</f>
        <v>0</v>
      </c>
      <c r="CQ26" s="615">
        <f>SUM('J(-3)'!CQ26,'J(-2)'!CQ26,'J(-1)'!CQ26,Jour1!CQ26,Jour2!CQ26,Jour3!CQ26,Jour4!CQ26)</f>
        <v>0</v>
      </c>
      <c r="CR26" s="615">
        <f>SUM('J(-3)'!CR26,'J(-2)'!CR26,'J(-1)'!CR26,Jour1!CR26,Jour2!CR26,Jour3!CR26,Jour4!CR26)</f>
        <v>0</v>
      </c>
      <c r="CS26" s="625">
        <f>SUM('J(-3)'!CS26,'J(-2)'!CS26,'J(-1)'!CS26,Jour1!CS26,Jour2!CS26,Jour3!CS26,Jour4!CS26)</f>
        <v>0</v>
      </c>
      <c r="CT26" s="626">
        <f t="shared" si="8"/>
        <v>0</v>
      </c>
      <c r="CU26" s="613">
        <f t="shared" si="9"/>
        <v>0</v>
      </c>
      <c r="CV26" s="627">
        <f t="shared" si="10"/>
        <v>0</v>
      </c>
      <c r="CW26" s="624">
        <f>SUM(Jour1!CW26,Jour2!CW26,Jour3!CW26,Jour4!CW26)</f>
        <v>0</v>
      </c>
      <c r="CX26" s="615">
        <f>SUM(Jour1!CX26,Jour2!CX26,Jour3!CX26,Jour4!CX26)</f>
        <v>0</v>
      </c>
      <c r="CY26" s="615">
        <f>SUM(Jour1!CY26,Jour2!CY26,Jour3!CY26,Jour4!CY26)</f>
        <v>0</v>
      </c>
      <c r="CZ26" s="650">
        <f>SUM(Jour1!CZ26,Jour2!CZ26,Jour3!CZ26,Jour4!CZ26)</f>
        <v>0</v>
      </c>
      <c r="DA26" s="626">
        <f t="shared" si="11"/>
        <v>0</v>
      </c>
      <c r="DB26" s="613">
        <f t="shared" si="12"/>
        <v>0</v>
      </c>
      <c r="DC26" s="627">
        <f t="shared" si="13"/>
        <v>0</v>
      </c>
      <c r="DD26" s="614">
        <f>SUM(Jour1!DD26,Jour2!DD26,Jour3!DD26,Jour4!DD26)</f>
        <v>0</v>
      </c>
      <c r="DE26" s="615">
        <f>SUM(Jour1!DE26,Jour2!DE26,Jour3!DE26,Jour4!DE26)</f>
        <v>0</v>
      </c>
      <c r="DF26" s="615">
        <f>SUM(Jour1!DF26,Jour2!DF26,Jour3!DF26,Jour4!DF26)</f>
        <v>0</v>
      </c>
      <c r="DG26" s="616">
        <f>SUM(Jour1!DG26,Jour2!DG26,Jour3!DG26,Jour4!DG26)</f>
        <v>0</v>
      </c>
      <c r="DH26" s="626">
        <f t="shared" si="14"/>
        <v>0</v>
      </c>
      <c r="DI26" s="613">
        <f t="shared" si="15"/>
        <v>0</v>
      </c>
      <c r="DJ26" s="627">
        <f t="shared" si="16"/>
        <v>0</v>
      </c>
      <c r="DK26" s="624">
        <f>SUM(Jour1!DK26,Jour2!DK26,Jour3!DK26,Jour4!DK26)</f>
        <v>0</v>
      </c>
      <c r="DL26" s="615">
        <f>SUM(Jour1!DL26,Jour2!DL26,Jour3!DL26,Jour4!DL26)</f>
        <v>0</v>
      </c>
      <c r="DM26" s="615">
        <f>SUM(Jour1!DM26,Jour2!DM26,Jour3!DM26,Jour4!DM26)</f>
        <v>0</v>
      </c>
      <c r="DN26" s="650">
        <f>SUM(Jour1!DN26,Jour2!DN26,Jour3!DN26,Jour4!DN26)</f>
        <v>0</v>
      </c>
      <c r="DO26" s="567">
        <f t="shared" si="17"/>
        <v>0</v>
      </c>
      <c r="DP26" s="552">
        <f t="shared" si="18"/>
        <v>0</v>
      </c>
      <c r="DQ26" s="568">
        <f t="shared" si="19"/>
        <v>0</v>
      </c>
      <c r="DR26" s="631">
        <f t="shared" ref="DR26:DS26" si="128">SUM(CT26,DH26)</f>
        <v>0</v>
      </c>
      <c r="DS26" s="632">
        <f t="shared" si="128"/>
        <v>0</v>
      </c>
      <c r="DT26" s="633">
        <f t="shared" si="21"/>
        <v>0</v>
      </c>
      <c r="DU26" s="634">
        <f t="shared" ref="DU26:DV26" si="129">SUM(DA26,DO26)</f>
        <v>0</v>
      </c>
      <c r="DV26" s="632">
        <f t="shared" si="129"/>
        <v>0</v>
      </c>
      <c r="DW26" s="635">
        <f t="shared" si="23"/>
        <v>0</v>
      </c>
      <c r="DX26" s="636">
        <f t="shared" ref="DX26:DY26" si="130">SUM(CP26,CR26,CW26,CY26,DD26,DF26,DK26,DM26)</f>
        <v>0</v>
      </c>
      <c r="DY26" s="573">
        <f t="shared" si="130"/>
        <v>0</v>
      </c>
      <c r="DZ26" s="576">
        <f t="shared" si="25"/>
        <v>0</v>
      </c>
      <c r="EA26" s="659">
        <f>SUM(Jour1!EA26,Jour2!EA26,Jour3!EA26,Jour4!EA26)</f>
        <v>0</v>
      </c>
      <c r="EB26" s="660">
        <f>SUM(Jour1!EB26,Jour2!EB26,Jour3!EB26,Jour4!EB26)</f>
        <v>0</v>
      </c>
      <c r="EC26" s="661">
        <f>SUM(Jour1!EC26,Jour2!EC26,Jour3!EC26,Jour4!EC26)</f>
        <v>0</v>
      </c>
      <c r="ED26" s="658">
        <f>SUM(Jour1!ED26,Jour2!ED26,Jour3!ED26,Jour4!ED26)</f>
        <v>0</v>
      </c>
      <c r="EE26" s="641">
        <f t="shared" si="26"/>
        <v>0</v>
      </c>
      <c r="EF26" s="642">
        <f>SUM(Jour1!EF26,Jour2!EF26,Jour3!EF26)</f>
        <v>0</v>
      </c>
      <c r="EG26" s="667" t="str">
        <f>IFERROR(EF26/('Donnees de base'!E26*3),"")</f>
        <v/>
      </c>
      <c r="EH26" s="644">
        <f>SUM(Jour1!EH26,Jour2!EH26,Jour3!EH26)</f>
        <v>0</v>
      </c>
      <c r="EI26" s="645" t="str">
        <f>IFERROR(EH26/('Donnees de base'!F26*3),"")</f>
        <v/>
      </c>
      <c r="EJ26" s="586">
        <f t="shared" si="27"/>
        <v>0</v>
      </c>
      <c r="EK26" s="668" t="str">
        <f>IFERROR(EJ26/('Donnees de base'!G26*3),"")</f>
        <v/>
      </c>
      <c r="EL26" s="669" t="str">
        <f>IFERROR(DZ26/'Donnees de base'!K26,"")</f>
        <v/>
      </c>
      <c r="EM26" s="648" t="str">
        <f>IFERROR(DZ26/'Donnees de base'!P26,"")</f>
        <v/>
      </c>
      <c r="EN26" s="648" t="str">
        <f>IFERROR(DZ26/'Donnees de base'!T26,"")</f>
        <v/>
      </c>
      <c r="EO26" s="670" t="str">
        <f>IFERROR(EE26/'Donnees de base'!L26,"")</f>
        <v/>
      </c>
      <c r="EP26" s="671" t="str">
        <f>IFERROR(EJ26/('Donnees de base'!K26+'Donnees de base'!L26),"")</f>
        <v/>
      </c>
      <c r="EQ26" s="593">
        <f>SUM(Jour1!EQ26,Jour2!EQ26,Jour3!EQ26,Jour4!EQ26)</f>
        <v>0</v>
      </c>
      <c r="ER26" s="594"/>
      <c r="ES26" s="595">
        <f t="shared" si="28"/>
        <v>0</v>
      </c>
      <c r="ET26" s="550">
        <f>SUM(Jour1!ET26,Jour2!ET26,Jour3!ET26,Jour4!ET26)</f>
        <v>0</v>
      </c>
      <c r="EU26" s="550">
        <f>SUM(Jour1!EU26,Jour2!EU26,Jour3!EU26,Jour4!EU26)</f>
        <v>0</v>
      </c>
      <c r="EV26" s="672" t="str">
        <f>IFERROR((((ET26+EU26)*'Donnees de base'!$X$49)-(DZ26+EE26))/((ET26+EU26)*'Donnees de base'!$X$49),"")</f>
        <v/>
      </c>
      <c r="EW26" s="597">
        <f>IFERROR(('Donnees de base'!V26)-(ET26+EU26),"")</f>
        <v>0</v>
      </c>
      <c r="EX26" s="614">
        <f>SUM(Jour1!EX26,Jour2!EX26,Jour3!EX26,Jour4!EX26)</f>
        <v>0</v>
      </c>
      <c r="EY26" s="615">
        <f>SUM(Jour1!EY26,Jour2!EY26,Jour3!EY26,Jour4!EY26)</f>
        <v>0</v>
      </c>
      <c r="EZ26" s="615">
        <f>SUM(Jour1!EZ26,Jour2!EZ26,Jour3!EZ26,Jour4!EZ26)</f>
        <v>0</v>
      </c>
      <c r="FA26" s="616">
        <f>SUM(Jour1!FA26,Jour2!FA26,Jour3!FA26,Jour4!FA26)</f>
        <v>0</v>
      </c>
      <c r="FB26" s="624">
        <f>SUM(Jour1!FB26,Jour2!FB26,Jour3!FB26,Jour4!FB26)</f>
        <v>0</v>
      </c>
      <c r="FC26" s="615">
        <f>SUM(Jour1!FC26,Jour2!FC26,Jour3!FC26,Jour4!FC26)</f>
        <v>0</v>
      </c>
      <c r="FD26" s="650">
        <f>SUM(Jour1!FD26,Jour2!FD26,Jour3!FD26,Jour4!FD26)</f>
        <v>0</v>
      </c>
      <c r="FE26" s="618">
        <f>SUM(Jour1!FE26,Jour2!FE26,Jour3!FE26,Jour4!FE26)</f>
        <v>0</v>
      </c>
      <c r="FF26" s="653" t="str">
        <f>IFERROR(FE26/'Donnees de base'!AC26,"")</f>
        <v/>
      </c>
      <c r="FG26" s="611">
        <f>SUM(Jour1!FG26,Jour2!FG26,Jour3!FG26,Jour4!FG26)</f>
        <v>0</v>
      </c>
      <c r="FH26" s="653" t="str">
        <f>IFERROR(FG26/'Donnees de base'!AD26,"")</f>
        <v/>
      </c>
      <c r="FI26" s="611">
        <f>SUM(Jour1!FI26,Jour2!FI26,Jour3!FI26,Jour4!FI26)</f>
        <v>0</v>
      </c>
      <c r="FJ26" s="653" t="str">
        <f>IFERROR(FI26/'Donnees de base'!AE26,"")</f>
        <v/>
      </c>
      <c r="FK26" s="611">
        <f>SUM(Jour1!FK26,Jour2!FK26,Jour3!FK26,Jour4!FK26)</f>
        <v>0</v>
      </c>
      <c r="FL26" s="653" t="str">
        <f>IFERROR(FK26/'Donnees de base'!AF26,"")</f>
        <v/>
      </c>
      <c r="FM26" s="611">
        <f>SUM(Jour1!FM26,Jour2!FM26,Jour3!FM26,Jour4!FM26)</f>
        <v>0</v>
      </c>
      <c r="FN26" s="653" t="str">
        <f>IFERROR(FM26/'Donnees de base'!AG26,"")</f>
        <v/>
      </c>
      <c r="FO26" s="652">
        <f t="shared" si="29"/>
        <v>0</v>
      </c>
      <c r="FP26" s="611">
        <f>SUM(Jour1!FP26,Jour2!FP26,Jour3!FP26,Jour4!FP26)</f>
        <v>0</v>
      </c>
      <c r="FQ26" s="653" t="str">
        <f>IFERROR(FP26/'Donnees de base'!AH26,"")</f>
        <v/>
      </c>
      <c r="FR26" s="611">
        <f>SUM(Jour1!FR26,Jour2!FR26,Jour3!FR26,Jour4!FR26)</f>
        <v>0</v>
      </c>
      <c r="FS26" s="653" t="str">
        <f>IFERROR(FR26/'Donnees de base'!AI26,"")</f>
        <v/>
      </c>
      <c r="FT26" s="611">
        <f>SUM(Jour1!FT26,Jour2!FT26,Jour3!FT26,Jour4!FT26)</f>
        <v>0</v>
      </c>
      <c r="FU26" s="653" t="str">
        <f>IFERROR(FT26/'Donnees de base'!AJ26,"")</f>
        <v/>
      </c>
      <c r="FV26" s="652">
        <f t="shared" si="30"/>
        <v>0</v>
      </c>
      <c r="FW26" s="611">
        <f>SUM(Jour1!FW26,Jour2!FW26,Jour3!FW26,Jour4!FW26)</f>
        <v>0</v>
      </c>
      <c r="FX26" s="653" t="str">
        <f>IFERROR(FW26/'Donnees de base'!AK26,"")</f>
        <v/>
      </c>
      <c r="FY26" s="611">
        <f>SUM(Jour1!FY26,Jour2!FY26,Jour3!FY26,Jour4!FY26)</f>
        <v>0</v>
      </c>
      <c r="FZ26" s="653" t="str">
        <f>IFERROR(FY26/'Donnees de base'!AL26,"")</f>
        <v/>
      </c>
      <c r="GA26" s="611">
        <f>SUM(Jour1!GA26,Jour2!GA26,Jour3!GA26,Jour4!GA26)</f>
        <v>0</v>
      </c>
      <c r="GB26" s="653" t="str">
        <f>IFERROR(GA26/'Donnees de base'!AM26,"")</f>
        <v/>
      </c>
      <c r="GC26" s="652">
        <f t="shared" si="31"/>
        <v>0</v>
      </c>
      <c r="GD26" s="611">
        <f>SUM(Jour1!GD26,Jour2!GD26,Jour3!GD26,Jour4!GD26)</f>
        <v>0</v>
      </c>
      <c r="GE26" s="653" t="str">
        <f>IFERROR(GD26/'Donnees de base'!AN26,"")</f>
        <v/>
      </c>
      <c r="GF26" s="611">
        <f>SUM(Jour1!GF26,Jour2!GF26,Jour3!GF26,Jour4!GF26)</f>
        <v>0</v>
      </c>
      <c r="GG26" s="653" t="str">
        <f>IFERROR(GF26/'Donnees de base'!AO26,"")</f>
        <v/>
      </c>
      <c r="GH26" s="611">
        <f>SUM(Jour1!GH26,Jour2!GH26,Jour3!GH26,Jour4!GH26)</f>
        <v>0</v>
      </c>
      <c r="GI26" s="653" t="str">
        <f>IFERROR(GH26/'Donnees de base'!AP26,"")</f>
        <v/>
      </c>
      <c r="GJ26" s="611">
        <f>SUM(Jour1!GJ26,Jour2!GJ26,Jour3!GJ26,Jour4!GJ26)</f>
        <v>0</v>
      </c>
      <c r="GK26" s="656" t="str">
        <f>IFERROR(GJ26/'Donnees de base'!AQ26,"")</f>
        <v/>
      </c>
      <c r="GL26" s="655">
        <f t="shared" si="32"/>
        <v>0</v>
      </c>
      <c r="GM26" s="617">
        <f>SUM(Jour1!GM26,Jour2!GM26,Jour3!GM26,Jour4!GM26)</f>
        <v>0</v>
      </c>
      <c r="GN26" s="653" t="str">
        <f>IFERROR(GM26/'Donnees de base'!AS26,"")</f>
        <v/>
      </c>
      <c r="GO26" s="611">
        <f>SUM(Jour1!GO26,Jour2!GO26,Jour3!GO26,Jour4!GO26)</f>
        <v>0</v>
      </c>
      <c r="GP26" s="653" t="str">
        <f>IFERROR(GO26/'Donnees de base'!AT26,"")</f>
        <v/>
      </c>
      <c r="GQ26" s="611">
        <f>SUM(Jour1!GQ26,Jour2!GQ26,Jour3!GQ26,Jour4!GQ26)</f>
        <v>0</v>
      </c>
      <c r="GR26" s="653" t="str">
        <f>IFERROR(GQ26/'Donnees de base'!AU26,"")</f>
        <v/>
      </c>
      <c r="GS26" s="611">
        <f>SUM(Jour1!GS26,Jour2!GS26,Jour3!GS26,Jour4!GS26)</f>
        <v>0</v>
      </c>
      <c r="GT26" s="653" t="str">
        <f>IFERROR(GS26/'Donnees de base'!AV26,"")</f>
        <v/>
      </c>
      <c r="GU26" s="611">
        <f>SUM(Jour1!GU26,Jour2!GU26,Jour3!GU26,Jour4!GU26)</f>
        <v>0</v>
      </c>
      <c r="GV26" s="653" t="str">
        <f>IFERROR(GU26/'Donnees de base'!AW26,"")</f>
        <v/>
      </c>
      <c r="GW26" s="652">
        <f t="shared" si="33"/>
        <v>0</v>
      </c>
      <c r="GX26" s="611">
        <f>SUM(Jour1!GX26,Jour2!GX26,Jour3!GX26,Jour4!GX26)</f>
        <v>0</v>
      </c>
      <c r="GY26" s="653" t="str">
        <f>IFERROR(GX26/'Donnees de base'!AX26,"")</f>
        <v/>
      </c>
      <c r="GZ26" s="611">
        <f>SUM(Jour1!GZ26,Jour2!GZ26,Jour3!GZ26,Jour4!GZ26)</f>
        <v>0</v>
      </c>
      <c r="HA26" s="653" t="str">
        <f>IFERROR(GZ26/'Donnees de base'!AY26,"")</f>
        <v/>
      </c>
      <c r="HB26" s="611">
        <f>SUM(Jour1!HB26,Jour2!HB26,Jour3!HB26,Jour4!HB26)</f>
        <v>0</v>
      </c>
      <c r="HC26" s="653" t="str">
        <f>IFERROR(HB26/'Donnees de base'!AZ26,"")</f>
        <v/>
      </c>
      <c r="HD26" s="652">
        <f t="shared" si="34"/>
        <v>0</v>
      </c>
      <c r="HE26" s="611">
        <f>SUM(Jour1!HE26,Jour2!HE26,Jour3!HE26,Jour4!HE26)</f>
        <v>0</v>
      </c>
      <c r="HF26" s="653" t="str">
        <f>IFERROR(HE26/'Donnees de base'!BA26,"")</f>
        <v/>
      </c>
      <c r="HG26" s="611">
        <f>SUM(Jour1!HG26,Jour2!HG26,Jour3!HG26,Jour4!HG26)</f>
        <v>0</v>
      </c>
      <c r="HH26" s="653" t="str">
        <f>IFERROR(HG26/'Donnees de base'!BB26,"")</f>
        <v/>
      </c>
      <c r="HI26" s="611">
        <f>SUM(Jour1!HI26,Jour2!HI26,Jour3!HI26,Jour4!HI26)</f>
        <v>0</v>
      </c>
      <c r="HJ26" s="653" t="str">
        <f>IFERROR(HI26/'Donnees de base'!BC26,"")</f>
        <v/>
      </c>
      <c r="HK26" s="652">
        <f t="shared" si="35"/>
        <v>0</v>
      </c>
      <c r="HL26" s="611">
        <f>SUM(Jour1!HL26,Jour2!HL26,Jour3!HL26,Jour4!HL26)</f>
        <v>0</v>
      </c>
      <c r="HM26" s="653" t="str">
        <f>IFERROR(HL26/'Donnees de base'!BD26,"")</f>
        <v/>
      </c>
      <c r="HN26" s="611">
        <f>SUM(Jour1!HN26,Jour2!HN26,Jour3!HN26,Jour4!HN26)</f>
        <v>0</v>
      </c>
      <c r="HO26" s="653" t="str">
        <f>IFERROR(HN26/'Donnees de base'!BE26,"")</f>
        <v/>
      </c>
      <c r="HP26" s="611">
        <f>SUM(Jour1!HP26,Jour2!HP26,Jour3!HP26,Jour4!HP26)</f>
        <v>0</v>
      </c>
      <c r="HQ26" s="653" t="str">
        <f>IFERROR(HP26/'Donnees de base'!BF26,"")</f>
        <v/>
      </c>
      <c r="HR26" s="611">
        <f>SUM(Jour1!HR26,Jour2!HR26,Jour3!HR26,Jour4!HR26)</f>
        <v>0</v>
      </c>
      <c r="HS26" s="656" t="str">
        <f>IFERROR(HR26/'Donnees de base'!BG26,"")</f>
        <v/>
      </c>
      <c r="HT26" s="655">
        <f t="shared" si="36"/>
        <v>0</v>
      </c>
      <c r="HU26" s="617">
        <f>SUM(Jour1!HU26,Jour2!HU26,Jour3!HU26,Jour4!HU26)</f>
        <v>0</v>
      </c>
      <c r="HV26" s="653" t="str">
        <f>IFERROR(HU26/'Donnees de base'!BI26,"")</f>
        <v/>
      </c>
      <c r="HW26" s="611">
        <f>SUM(Jour1!HW26,Jour2!HW26,Jour3!HW26,Jour4!HW26)</f>
        <v>0</v>
      </c>
      <c r="HX26" s="653" t="str">
        <f>IFERROR(HW26/'Donnees de base'!BJ26,"")</f>
        <v/>
      </c>
      <c r="HY26" s="611">
        <f>SUM(Jour1!HY26,Jour2!HY26,Jour3!HY26,Jour4!HY26)</f>
        <v>0</v>
      </c>
      <c r="HZ26" s="653" t="str">
        <f>IFERROR(HY26/'Donnees de base'!BK26,"")</f>
        <v/>
      </c>
      <c r="IA26" s="611">
        <f>SUM(Jour1!IA26,Jour2!IA26,Jour3!IA26,Jour4!IA26)</f>
        <v>0</v>
      </c>
      <c r="IB26" s="653" t="str">
        <f>IFERROR(IA26/'Donnees de base'!BL26,"")</f>
        <v/>
      </c>
      <c r="IC26" s="611">
        <f>SUM(Jour1!IC26,Jour2!IC26,Jour3!IC26,Jour4!IC26)</f>
        <v>0</v>
      </c>
      <c r="ID26" s="653" t="str">
        <f>IFERROR(IC26/'Donnees de base'!BM26,"")</f>
        <v/>
      </c>
      <c r="IE26" s="652">
        <f t="shared" si="37"/>
        <v>0</v>
      </c>
      <c r="IF26" s="611">
        <f>SUM(Jour1!IF26,Jour2!IF26,Jour3!IF26,Jour4!IF26)</f>
        <v>0</v>
      </c>
      <c r="IG26" s="653" t="str">
        <f>IFERROR(IF26/'Donnees de base'!BN26,"")</f>
        <v/>
      </c>
      <c r="IH26" s="611">
        <f>SUM(Jour1!IH26,Jour2!IH26,Jour3!IH26,Jour4!IH26)</f>
        <v>0</v>
      </c>
      <c r="II26" s="653" t="str">
        <f>IFERROR(IH26/'Donnees de base'!BO26,"")</f>
        <v/>
      </c>
      <c r="IJ26" s="611">
        <f>SUM(Jour1!IJ26,Jour2!IJ26,Jour3!IJ26,Jour4!IJ26)</f>
        <v>0</v>
      </c>
      <c r="IK26" s="653" t="str">
        <f>IFERROR(IJ26/'Donnees de base'!BP26,"")</f>
        <v/>
      </c>
      <c r="IL26" s="652">
        <f t="shared" si="38"/>
        <v>0</v>
      </c>
      <c r="IM26" s="611">
        <f>SUM(Jour1!IM26,Jour2!IM26,Jour3!IM26,Jour4!IM26)</f>
        <v>0</v>
      </c>
      <c r="IN26" s="653" t="str">
        <f>IFERROR(IM26/'Donnees de base'!BQ26,"")</f>
        <v/>
      </c>
      <c r="IO26" s="611">
        <f>SUM(Jour1!IO26,Jour2!IO26,Jour3!IO26,Jour4!IO26)</f>
        <v>0</v>
      </c>
      <c r="IP26" s="653" t="str">
        <f>IFERROR(IO26/'Donnees de base'!BR26,"")</f>
        <v/>
      </c>
      <c r="IQ26" s="611">
        <f>SUM(Jour1!IQ26,Jour2!IQ26,Jour3!IQ26,Jour4!IQ26)</f>
        <v>0</v>
      </c>
      <c r="IR26" s="653" t="str">
        <f>IFERROR(IQ26/'Donnees de base'!BS26,"")</f>
        <v/>
      </c>
      <c r="IS26" s="652">
        <f t="shared" si="39"/>
        <v>0</v>
      </c>
      <c r="IT26" s="611">
        <f>SUM(Jour1!IT26,Jour2!IT26,Jour3!IT26,Jour4!IT26)</f>
        <v>0</v>
      </c>
      <c r="IU26" s="653" t="str">
        <f>IFERROR(IT26/'Donnees de base'!BT26,"")</f>
        <v/>
      </c>
      <c r="IV26" s="611">
        <f>SUM(Jour1!IV26,Jour2!IV26,Jour3!IV26,Jour4!IV26)</f>
        <v>0</v>
      </c>
      <c r="IW26" s="653" t="str">
        <f>IFERROR(IV26/'Donnees de base'!BU26,"")</f>
        <v/>
      </c>
      <c r="IX26" s="611">
        <f>SUM(Jour1!IX26,Jour2!IX26,Jour3!IX26,Jour4!IX26)</f>
        <v>0</v>
      </c>
      <c r="IY26" s="653" t="str">
        <f>IFERROR(IX26/'Donnees de base'!BV26,"")</f>
        <v/>
      </c>
      <c r="IZ26" s="611">
        <f>SUM(Jour1!IZ26,Jour2!IZ26,Jour3!IZ26,Jour4!IZ26)</f>
        <v>0</v>
      </c>
      <c r="JA26" s="656" t="str">
        <f>IFERROR(IZ26/'Donnees de base'!BW26,"")</f>
        <v/>
      </c>
      <c r="JB26" s="655">
        <f t="shared" si="40"/>
        <v>0</v>
      </c>
      <c r="JC26" s="617">
        <f>SUM(Jour1!JC26,Jour2!JC26,Jour3!JC26,Jour4!JC26)</f>
        <v>0</v>
      </c>
      <c r="JD26" s="653" t="str">
        <f>IFERROR(JC26/'Donnees de base'!BY26,"")</f>
        <v/>
      </c>
      <c r="JE26" s="611">
        <f>SUM(Jour1!JE26,Jour2!JE26,Jour3!JE26,Jour4!JE26)</f>
        <v>0</v>
      </c>
      <c r="JF26" s="611">
        <f>SUM(Jour1!JF26,Jour2!JF26,Jour3!JF26,Jour4!JF26)</f>
        <v>0</v>
      </c>
      <c r="JG26" s="611">
        <f>SUM(Jour1!JG26,Jour2!JG26,Jour3!JG26,Jour4!JG26)</f>
        <v>0</v>
      </c>
      <c r="JH26" s="611">
        <f>SUM(Jour1!JH26,Jour2!JH26,Jour3!JH26,Jour4!JH26)</f>
        <v>0</v>
      </c>
      <c r="JI26" s="613">
        <f t="shared" si="41"/>
        <v>0</v>
      </c>
      <c r="JJ26" s="656" t="str">
        <f>IFERROR(JI26/('Donnees de base'!CD26-'Donnees de base'!BY26),"")</f>
        <v/>
      </c>
      <c r="JK26" s="655">
        <f t="shared" si="42"/>
        <v>0</v>
      </c>
    </row>
    <row r="27" spans="1:271" ht="15.4">
      <c r="A27" s="542" t="str">
        <f>IF('Donnees de base'!A27="","",'Donnees de base'!A27)</f>
        <v>COUP</v>
      </c>
      <c r="B27" s="543" t="str">
        <f>IF('Donnees de base'!B27="","",'Donnees de base'!B27)</f>
        <v>GPEI</v>
      </c>
      <c r="C27" s="543" t="str">
        <f>IF('Donnees de base'!C27="","",'Donnees de base'!C27)</f>
        <v>DATA</v>
      </c>
      <c r="D27" s="663" t="str">
        <f>IF('Donnees de base'!D27="","",'Donnees de base'!D27)</f>
        <v/>
      </c>
      <c r="E27" s="664" t="str">
        <f>IF('Donnees de base'!H27="","",'Donnees de base'!H27)</f>
        <v/>
      </c>
      <c r="F27" s="606">
        <v>0</v>
      </c>
      <c r="G27" s="607">
        <f>SUM('J(-3)'!G27,'J(-2)'!G27,'J(-1)'!G27,Jour1!G27,Jour2!G27,Jour3!G27,Jour4!G27)</f>
        <v>0</v>
      </c>
      <c r="H27" s="608" t="str">
        <f>IF('Donnees de base'!Y27="","",'Donnees de base'!Y27*5)</f>
        <v/>
      </c>
      <c r="I27" s="609">
        <f>SUM('J(-3)'!I27,'J(-2)'!I27,'J(-1)'!I27,Jour1!I27,Jour2!I27)</f>
        <v>0</v>
      </c>
      <c r="J27" s="610">
        <f t="shared" si="0"/>
        <v>0</v>
      </c>
      <c r="K27" s="611">
        <f>SUM('J(-3)'!K27,'J(-2)'!K27,'J(-1)'!K27,Jour1!K27,Jour2!K27,Jour3!K27,Jour4!K27)</f>
        <v>0</v>
      </c>
      <c r="L27" s="609">
        <f>SUM('J(-3)'!L27,'J(-2)'!L27,'J(-1)'!L27,Jour1!L27,Jour2!L27,Jour3!L27,Jour4!L27)</f>
        <v>0</v>
      </c>
      <c r="M27" s="610">
        <f t="shared" si="1"/>
        <v>0</v>
      </c>
      <c r="N27" s="611">
        <f>SUM('J(-3)'!N27,'J(-2)'!N27,'J(-1)'!N27,Jour1!N27,Jour2!N27,Jour3!N27,Jour4!N27)</f>
        <v>0</v>
      </c>
      <c r="O27" s="611">
        <f>SUM('J(-3)'!O27,'J(-2)'!O27,'J(-1)'!O27,Jour1!O27,Jour2!O27,Jour3!O27,Jour4!O27)</f>
        <v>0</v>
      </c>
      <c r="P27" s="612">
        <f t="shared" si="2"/>
        <v>0</v>
      </c>
      <c r="Q27" s="611">
        <f>SUM('J(-3)'!Q27,'J(-2)'!Q27,'J(-1)'!Q27,Jour1!Q27,Jour2!Q27,Jour3!Q27,Jour4!Q27)</f>
        <v>0</v>
      </c>
      <c r="R27" s="611">
        <f>SUM('J(-3)'!R27,'J(-2)'!R27,'J(-1)'!R27,Jour1!R27,Jour2!R27,Jour3!R27,Jour4!R27)</f>
        <v>0</v>
      </c>
      <c r="S27" s="612">
        <f t="shared" si="3"/>
        <v>0</v>
      </c>
      <c r="T27" s="613">
        <f t="shared" ref="T27:U27" si="131">SUM(N27,Q27)</f>
        <v>0</v>
      </c>
      <c r="U27" s="613">
        <f t="shared" si="131"/>
        <v>0</v>
      </c>
      <c r="V27" s="612">
        <f t="shared" si="5"/>
        <v>0</v>
      </c>
      <c r="W27" s="611">
        <f>SUM('J(-3)'!W27,'J(-2)'!W27,'J(-1)'!W27,Jour1!W27,Jour2!W27,Jour3!W27,Jour4!W27)</f>
        <v>0</v>
      </c>
      <c r="X27" s="607">
        <f>SUM('J(-3)'!X27,'J(-2)'!X27,'J(-1)'!X27,Jour1!X27,Jour2!X27,Jour3!X27,Jour4!X27)</f>
        <v>0</v>
      </c>
      <c r="Y27" s="614">
        <f>SUM('J(-3)'!Y27,'J(-2)'!Y27,'J(-1)'!Y27,Jour1!Y27,Jour2!Y27,Jour3!Y27,Jour4!Y27)</f>
        <v>0</v>
      </c>
      <c r="Z27" s="615">
        <f>SUM('J(-3)'!Z27,'J(-2)'!Z27,'J(-1)'!Z27,Jour1!Z27,Jour2!Z27,Jour3!Z27,Jour4!Z27)</f>
        <v>0</v>
      </c>
      <c r="AA27" s="615">
        <f>SUM('J(-3)'!AA27,'J(-2)'!AA27,'J(-1)'!AA27,Jour1!AA27,Jour2!AA27,Jour3!AA27,Jour4!AA27)</f>
        <v>0</v>
      </c>
      <c r="AB27" s="615">
        <f>SUM('J(-3)'!AB27,'J(-2)'!AB27,'J(-1)'!AB27,Jour1!AB27,Jour2!AB27,Jour3!AB27,Jour4!AB27)</f>
        <v>0</v>
      </c>
      <c r="AC27" s="616">
        <f>SUM('J(-3)'!AC27,'J(-2)'!AC27,'J(-1)'!AC27,Jour1!AC27,Jour2!AC27,Jour3!AC27,Jour4!AC27)</f>
        <v>0</v>
      </c>
      <c r="AD27" s="617">
        <f>SUM('J(-3)'!AD27,'J(-2)'!AD27,'J(-1)'!AD27,Jour1!AD27,Jour2!AD27,Jour3!AD27,Jour4!AD27)</f>
        <v>0</v>
      </c>
      <c r="AE27" s="607">
        <f>SUM('J(-3)'!AE27,'J(-2)'!AE27,'J(-1)'!AE27,Jour1!AE27,Jour2!AE27,Jour3!AE27,Jour4!AE27)</f>
        <v>0</v>
      </c>
      <c r="AF27" s="618">
        <f>SUM('J(-3)'!AF27,'J(-2)'!AF27,'J(-1)'!AF27,Jour1!AF27,Jour2!AF27,Jour3!AF27,Jour4!AF27)</f>
        <v>0</v>
      </c>
      <c r="AG27" s="611">
        <f>SUM('J(-3)'!AG27,'J(-2)'!AG27,'J(-1)'!AG27,Jour1!AG27,Jour2!AG27,Jour3!AG27,Jour4!AG27)</f>
        <v>0</v>
      </c>
      <c r="AH27" s="611">
        <f>SUM('J(-3)'!AH27,'J(-2)'!AH27,'J(-1)'!AH27,Jour1!AH27,Jour2!AH27,Jour3!AH27,Jour4!AH27)</f>
        <v>0</v>
      </c>
      <c r="AI27" s="611">
        <f>SUM('J(-3)'!AI27,'J(-2)'!AI27,'J(-1)'!AI27,Jour1!AI27,Jour2!AI27,Jour3!AI27,Jour4!AI27)</f>
        <v>0</v>
      </c>
      <c r="AJ27" s="611">
        <f>SUM('J(-3)'!AJ27,'J(-2)'!AJ27,'J(-1)'!AJ27,Jour1!AJ27,Jour2!AJ27,Jour3!AJ27,Jour4!AJ27)</f>
        <v>0</v>
      </c>
      <c r="AK27" s="611">
        <f>SUM('J(-3)'!AK27,'J(-2)'!AK27,'J(-1)'!AK27,Jour1!AK27,Jour2!AK27,Jour3!AK27,Jour4!AK27)</f>
        <v>0</v>
      </c>
      <c r="AL27" s="611">
        <f>SUM('J(-3)'!AL27,'J(-2)'!AL27,'J(-1)'!AL27,Jour1!AL27,Jour2!AL27,Jour3!AL27,Jour4!AL27)</f>
        <v>0</v>
      </c>
      <c r="AM27" s="611">
        <f>SUM('J(-3)'!AM27,'J(-2)'!AM27,'J(-1)'!AM27,Jour1!AM27,Jour2!AM27,Jour3!AM27,Jour4!AM27)</f>
        <v>0</v>
      </c>
      <c r="AN27" s="609">
        <f>SUM('J(-3)'!AN27,'J(-2)'!AN27,'J(-1)'!AN27,Jour1!AN27,Jour2!AN27,Jour3!AN27,Jour4!AN27)</f>
        <v>0</v>
      </c>
      <c r="AO27" s="617">
        <f>SUM('J(-3)'!AO27,'J(-2)'!AO27,'J(-1)'!AO27,Jour1!AO27,Jour2!AO27,Jour3!AO27,Jour4!AO27)</f>
        <v>0</v>
      </c>
      <c r="AP27" s="611">
        <f>SUM('J(-3)'!AP27,'J(-2)'!AP27,'J(-1)'!AP27,Jour1!AP27,Jour2!AP27,Jour3!AP27,Jour4!AP27)</f>
        <v>0</v>
      </c>
      <c r="AQ27" s="611">
        <f>SUM('J(-3)'!AQ27,'J(-2)'!AQ27,'J(-1)'!AQ27,Jour1!AQ27,Jour2!AQ27,Jour3!AQ27,Jour4!AQ27)</f>
        <v>0</v>
      </c>
      <c r="AR27" s="611">
        <f>SUM('J(-3)'!AR27,'J(-2)'!AR27,'J(-1)'!AR27,Jour1!AR27,Jour2!AR27,Jour3!AR27,Jour4!AR27)</f>
        <v>0</v>
      </c>
      <c r="AS27" s="611">
        <f>SUM('J(-3)'!AS27,'J(-2)'!AS27,'J(-1)'!AS27,Jour1!AS27,Jour2!AS27,Jour3!AS27,Jour4!AS27)</f>
        <v>0</v>
      </c>
      <c r="AT27" s="611">
        <f>SUM('J(-3)'!AT27,'J(-2)'!AT27,'J(-1)'!AT27,Jour1!AT27,Jour2!AT27,Jour3!AT27,Jour4!AT27)</f>
        <v>0</v>
      </c>
      <c r="AU27" s="611">
        <f>SUM('J(-3)'!AU27,'J(-2)'!AU27,'J(-1)'!AU27,Jour1!AU27,Jour2!AU27,Jour3!AU27,Jour4!AU27)</f>
        <v>0</v>
      </c>
      <c r="AV27" s="611">
        <f>SUM('J(-3)'!AV27,'J(-2)'!AV27,'J(-1)'!AV27,Jour1!AV27,Jour2!AV27,Jour3!AV27,Jour4!AV27)</f>
        <v>0</v>
      </c>
      <c r="AW27" s="607">
        <f>SUM('J(-3)'!AW27,'J(-2)'!AW27,'J(-1)'!AW27,Jour1!AW27,Jour2!AW27,Jour3!AW27,Jour4!AW27)</f>
        <v>0</v>
      </c>
      <c r="AX27" s="618">
        <f>SUM('J(-3)'!AX27,'J(-2)'!AX27,'J(-1)'!AX27,Jour1!AX27,Jour2!AX27,Jour3!AX27,Jour4!AX27)</f>
        <v>0</v>
      </c>
      <c r="AY27" s="611">
        <f>SUM('J(-3)'!AY27,'J(-2)'!AY27,'J(-1)'!AY27,Jour1!AY27,Jour2!AY27,Jour3!AY27,Jour4!AY27)</f>
        <v>0</v>
      </c>
      <c r="AZ27" s="611">
        <f>SUM('J(-3)'!AZ27,'J(-2)'!AZ27,'J(-1)'!AZ27,Jour1!AZ27,Jour2!AZ27,Jour3!AZ27,Jour4!AZ27)</f>
        <v>0</v>
      </c>
      <c r="BA27" s="611">
        <f>SUM('J(-3)'!BA27,'J(-2)'!BA27,'J(-1)'!BA27,Jour1!BA27,Jour2!BA27,Jour3!BA27,Jour4!BA27)</f>
        <v>0</v>
      </c>
      <c r="BB27" s="611">
        <f>SUM('J(-3)'!BB27,'J(-2)'!BB27,'J(-1)'!BB27,Jour1!BB27,Jour2!BB27,Jour3!BB27,Jour4!BB27)</f>
        <v>0</v>
      </c>
      <c r="BC27" s="611">
        <f>SUM('J(-3)'!BC27,'J(-2)'!BC27,'J(-1)'!BC27,Jour1!BC27,Jour2!BC27,Jour3!BC27,Jour4!BC27)</f>
        <v>0</v>
      </c>
      <c r="BD27" s="611">
        <f>SUM('J(-3)'!BD27,'J(-2)'!BD27,'J(-1)'!BD27,Jour1!BD27,Jour2!BD27,Jour3!BD27,Jour4!BD27)</f>
        <v>0</v>
      </c>
      <c r="BE27" s="611">
        <f>SUM('J(-3)'!BE27,'J(-2)'!BE27,'J(-1)'!BE27,Jour1!BE27,Jour2!BE27,Jour3!BE27,Jour4!BE27)</f>
        <v>0</v>
      </c>
      <c r="BF27" s="611">
        <f>SUM('J(-3)'!BF27,'J(-2)'!BF27,'J(-1)'!BF27,Jour1!BF27,Jour2!BF27,Jour3!BF27,Jour4!BF27)</f>
        <v>0</v>
      </c>
      <c r="BG27" s="611">
        <f>SUM('J(-3)'!BG27,'J(-2)'!BG27,'J(-1)'!BG27,Jour1!BG27,Jour2!BG27,Jour3!BG27,Jour4!BG27)</f>
        <v>0</v>
      </c>
      <c r="BH27" s="611">
        <f>SUM('J(-3)'!BH27,'J(-2)'!BH27,'J(-1)'!BH27,Jour1!BH27,Jour2!BH27,Jour3!BH27,Jour4!BH27)</f>
        <v>0</v>
      </c>
      <c r="BI27" s="609">
        <f>SUM('J(-3)'!BI27,'J(-2)'!BI27,'J(-1)'!BI27,Jour1!BI27,Jour2!BI27,Jour3!BI27,Jour4!BI27)</f>
        <v>0</v>
      </c>
      <c r="BJ27" s="617">
        <f>SUM('J(-3)'!BJ27,'J(-2)'!BJ27,'J(-1)'!BJ27,Jour1!BJ27,Jour2!BJ27,Jour3!BJ27,Jour4!BJ27)</f>
        <v>0</v>
      </c>
      <c r="BK27" s="607">
        <f>SUM('J(-3)'!BK27,'J(-2)'!BK27,'J(-1)'!BK27,Jour1!BK27,Jour2!BK27,Jour3!BK27,Jour4!BK27)</f>
        <v>0</v>
      </c>
      <c r="BL27" s="619" t="str">
        <f t="shared" si="6"/>
        <v/>
      </c>
      <c r="BM27" s="621" t="str">
        <f t="shared" si="7"/>
        <v/>
      </c>
      <c r="BN27" s="621" t="str">
        <f>IFERROR(K27/('Donnees de base'!M27*0.48),"")</f>
        <v/>
      </c>
      <c r="BO27" s="621" t="str">
        <f>IFERROR(L27/('Donnees de base'!M27*0.52),"")</f>
        <v/>
      </c>
      <c r="BP27" s="621" t="str">
        <f>IFERROR(T27/('Donnees de base'!K27*0.48),"")</f>
        <v/>
      </c>
      <c r="BQ27" s="621" t="str">
        <f>IFERROR(U27/('Donnees de base'!K27*0.52),"")</f>
        <v/>
      </c>
      <c r="BR27" s="621" t="str">
        <f>IFERROR(W27/('Donnees de base'!L27*0.48),"")</f>
        <v/>
      </c>
      <c r="BS27" s="621" t="str">
        <f>IFERROR(X27/('Donnees de base'!L27*0.52),"")</f>
        <v/>
      </c>
      <c r="BT27" s="621" t="s">
        <v>309</v>
      </c>
      <c r="BU27" s="621" t="s">
        <v>309</v>
      </c>
      <c r="BV27" s="621" t="s">
        <v>309</v>
      </c>
      <c r="BW27" s="621" t="s">
        <v>309</v>
      </c>
      <c r="BX27" s="621" t="s">
        <v>309</v>
      </c>
      <c r="BY27" s="621" t="s">
        <v>309</v>
      </c>
      <c r="BZ27" s="621" t="s">
        <v>309</v>
      </c>
      <c r="CA27" s="621" t="s">
        <v>309</v>
      </c>
      <c r="CB27" s="621" t="s">
        <v>309</v>
      </c>
      <c r="CC27" s="621" t="s">
        <v>309</v>
      </c>
      <c r="CD27" s="621" t="str">
        <f>IFERROR(AN27/('Donnees de base'!M27*0.48),"")</f>
        <v/>
      </c>
      <c r="CE27" s="621" t="s">
        <v>309</v>
      </c>
      <c r="CF27" s="621" t="s">
        <v>309</v>
      </c>
      <c r="CG27" s="621" t="s">
        <v>309</v>
      </c>
      <c r="CH27" s="662" t="s">
        <v>309</v>
      </c>
      <c r="CI27" s="562"/>
      <c r="CJ27" s="563" t="str">
        <f>IF('Donnees de base'!C27="","",'Donnees de base'!C27)</f>
        <v>DATA</v>
      </c>
      <c r="CK27" s="665" t="str">
        <f>IF('Donnees de base'!D27="","",'Donnees de base'!D27)</f>
        <v/>
      </c>
      <c r="CL27" s="552">
        <f>IF('Donnees de base'!G27="","",'Donnees de base'!G27*3)</f>
        <v>0</v>
      </c>
      <c r="CM27" s="615">
        <f>SUM(Jour1!CM27,Jour2!CM27,Jour3!CM27)</f>
        <v>0</v>
      </c>
      <c r="CN27" s="666" t="s">
        <v>309</v>
      </c>
      <c r="CO27" s="565">
        <f>IF('Donnees de base'!K27="","",'Donnees de base'!K27)</f>
        <v>0</v>
      </c>
      <c r="CP27" s="624">
        <f>SUM('J(-3)'!CP27,'J(-2)'!CP27,'J(-1)'!CP27,Jour1!CP27,Jour2!CP27,Jour3!CP27,Jour4!CP27)</f>
        <v>0</v>
      </c>
      <c r="CQ27" s="615">
        <f>SUM('J(-3)'!CQ27,'J(-2)'!CQ27,'J(-1)'!CQ27,Jour1!CQ27,Jour2!CQ27,Jour3!CQ27,Jour4!CQ27)</f>
        <v>0</v>
      </c>
      <c r="CR27" s="615">
        <f>SUM('J(-3)'!CR27,'J(-2)'!CR27,'J(-1)'!CR27,Jour1!CR27,Jour2!CR27,Jour3!CR27,Jour4!CR27)</f>
        <v>0</v>
      </c>
      <c r="CS27" s="625">
        <f>SUM('J(-3)'!CS27,'J(-2)'!CS27,'J(-1)'!CS27,Jour1!CS27,Jour2!CS27,Jour3!CS27,Jour4!CS27)</f>
        <v>0</v>
      </c>
      <c r="CT27" s="626">
        <f t="shared" si="8"/>
        <v>0</v>
      </c>
      <c r="CU27" s="613">
        <f t="shared" si="9"/>
        <v>0</v>
      </c>
      <c r="CV27" s="627">
        <f t="shared" si="10"/>
        <v>0</v>
      </c>
      <c r="CW27" s="624">
        <f>SUM(Jour1!CW27,Jour2!CW27,Jour3!CW27,Jour4!CW27)</f>
        <v>0</v>
      </c>
      <c r="CX27" s="615">
        <f>SUM(Jour1!CX27,Jour2!CX27,Jour3!CX27,Jour4!CX27)</f>
        <v>0</v>
      </c>
      <c r="CY27" s="615">
        <f>SUM(Jour1!CY27,Jour2!CY27,Jour3!CY27,Jour4!CY27)</f>
        <v>0</v>
      </c>
      <c r="CZ27" s="650">
        <f>SUM(Jour1!CZ27,Jour2!CZ27,Jour3!CZ27,Jour4!CZ27)</f>
        <v>0</v>
      </c>
      <c r="DA27" s="626">
        <f t="shared" si="11"/>
        <v>0</v>
      </c>
      <c r="DB27" s="613">
        <f t="shared" si="12"/>
        <v>0</v>
      </c>
      <c r="DC27" s="627">
        <f t="shared" si="13"/>
        <v>0</v>
      </c>
      <c r="DD27" s="614">
        <f>SUM(Jour1!DD27,Jour2!DD27,Jour3!DD27,Jour4!DD27)</f>
        <v>0</v>
      </c>
      <c r="DE27" s="615">
        <f>SUM(Jour1!DE27,Jour2!DE27,Jour3!DE27,Jour4!DE27)</f>
        <v>0</v>
      </c>
      <c r="DF27" s="615">
        <f>SUM(Jour1!DF27,Jour2!DF27,Jour3!DF27,Jour4!DF27)</f>
        <v>0</v>
      </c>
      <c r="DG27" s="616">
        <f>SUM(Jour1!DG27,Jour2!DG27,Jour3!DG27,Jour4!DG27)</f>
        <v>0</v>
      </c>
      <c r="DH27" s="626">
        <f t="shared" si="14"/>
        <v>0</v>
      </c>
      <c r="DI27" s="613">
        <f t="shared" si="15"/>
        <v>0</v>
      </c>
      <c r="DJ27" s="627">
        <f t="shared" si="16"/>
        <v>0</v>
      </c>
      <c r="DK27" s="624">
        <f>SUM(Jour1!DK27,Jour2!DK27,Jour3!DK27,Jour4!DK27)</f>
        <v>0</v>
      </c>
      <c r="DL27" s="615">
        <f>SUM(Jour1!DL27,Jour2!DL27,Jour3!DL27,Jour4!DL27)</f>
        <v>0</v>
      </c>
      <c r="DM27" s="615">
        <f>SUM(Jour1!DM27,Jour2!DM27,Jour3!DM27,Jour4!DM27)</f>
        <v>0</v>
      </c>
      <c r="DN27" s="650">
        <f>SUM(Jour1!DN27,Jour2!DN27,Jour3!DN27,Jour4!DN27)</f>
        <v>0</v>
      </c>
      <c r="DO27" s="567">
        <f t="shared" si="17"/>
        <v>0</v>
      </c>
      <c r="DP27" s="552">
        <f t="shared" si="18"/>
        <v>0</v>
      </c>
      <c r="DQ27" s="568">
        <f t="shared" si="19"/>
        <v>0</v>
      </c>
      <c r="DR27" s="631">
        <f t="shared" ref="DR27:DS27" si="132">SUM(CT27,DH27)</f>
        <v>0</v>
      </c>
      <c r="DS27" s="632">
        <f t="shared" si="132"/>
        <v>0</v>
      </c>
      <c r="DT27" s="633">
        <f t="shared" si="21"/>
        <v>0</v>
      </c>
      <c r="DU27" s="634">
        <f t="shared" ref="DU27:DV27" si="133">SUM(DA27,DO27)</f>
        <v>0</v>
      </c>
      <c r="DV27" s="632">
        <f t="shared" si="133"/>
        <v>0</v>
      </c>
      <c r="DW27" s="635">
        <f t="shared" si="23"/>
        <v>0</v>
      </c>
      <c r="DX27" s="636">
        <f t="shared" ref="DX27:DY27" si="134">SUM(CP27,CR27,CW27,CY27,DD27,DF27,DK27,DM27)</f>
        <v>0</v>
      </c>
      <c r="DY27" s="573">
        <f t="shared" si="134"/>
        <v>0</v>
      </c>
      <c r="DZ27" s="576">
        <f t="shared" si="25"/>
        <v>0</v>
      </c>
      <c r="EA27" s="659">
        <f>SUM(Jour1!EA27,Jour2!EA27,Jour3!EA27,Jour4!EA27)</f>
        <v>0</v>
      </c>
      <c r="EB27" s="660">
        <f>SUM(Jour1!EB27,Jour2!EB27,Jour3!EB27,Jour4!EB27)</f>
        <v>0</v>
      </c>
      <c r="EC27" s="661">
        <f>SUM(Jour1!EC27,Jour2!EC27,Jour3!EC27,Jour4!EC27)</f>
        <v>0</v>
      </c>
      <c r="ED27" s="658">
        <f>SUM(Jour1!ED27,Jour2!ED27,Jour3!ED27,Jour4!ED27)</f>
        <v>0</v>
      </c>
      <c r="EE27" s="641">
        <f t="shared" si="26"/>
        <v>0</v>
      </c>
      <c r="EF27" s="642">
        <f>SUM(Jour1!EF27,Jour2!EF27,Jour3!EF27)</f>
        <v>0</v>
      </c>
      <c r="EG27" s="667" t="str">
        <f>IFERROR(EF27/('Donnees de base'!E27*3),"")</f>
        <v/>
      </c>
      <c r="EH27" s="644">
        <f>SUM(Jour1!EH27,Jour2!EH27,Jour3!EH27)</f>
        <v>0</v>
      </c>
      <c r="EI27" s="645" t="str">
        <f>IFERROR(EH27/('Donnees de base'!F27*3),"")</f>
        <v/>
      </c>
      <c r="EJ27" s="586">
        <f t="shared" si="27"/>
        <v>0</v>
      </c>
      <c r="EK27" s="668" t="str">
        <f>IFERROR(EJ27/('Donnees de base'!G27*3),"")</f>
        <v/>
      </c>
      <c r="EL27" s="669" t="str">
        <f>IFERROR(DZ27/'Donnees de base'!K27,"")</f>
        <v/>
      </c>
      <c r="EM27" s="648" t="str">
        <f>IFERROR(DZ27/'Donnees de base'!P27,"")</f>
        <v/>
      </c>
      <c r="EN27" s="648" t="str">
        <f>IFERROR(DZ27/'Donnees de base'!T27,"")</f>
        <v/>
      </c>
      <c r="EO27" s="670" t="str">
        <f>IFERROR(EE27/'Donnees de base'!L27,"")</f>
        <v/>
      </c>
      <c r="EP27" s="671" t="str">
        <f>IFERROR(EJ27/('Donnees de base'!K27+'Donnees de base'!L27),"")</f>
        <v/>
      </c>
      <c r="EQ27" s="593">
        <f>SUM(Jour1!EQ27,Jour2!EQ27,Jour3!EQ27,Jour4!EQ27)</f>
        <v>0</v>
      </c>
      <c r="ER27" s="594"/>
      <c r="ES27" s="595">
        <f t="shared" si="28"/>
        <v>0</v>
      </c>
      <c r="ET27" s="550">
        <f>SUM(Jour1!ET27,Jour2!ET27,Jour3!ET27,Jour4!ET27)</f>
        <v>0</v>
      </c>
      <c r="EU27" s="550">
        <f>SUM(Jour1!EU27,Jour2!EU27,Jour3!EU27,Jour4!EU27)</f>
        <v>0</v>
      </c>
      <c r="EV27" s="672" t="str">
        <f>IFERROR((((ET27+EU27)*'Donnees de base'!$X$49)-(DZ27+EE27))/((ET27+EU27)*'Donnees de base'!$X$49),"")</f>
        <v/>
      </c>
      <c r="EW27" s="597">
        <f>IFERROR(('Donnees de base'!V27)-(ET27+EU27),"")</f>
        <v>0</v>
      </c>
      <c r="EX27" s="614">
        <f>SUM(Jour1!EX27,Jour2!EX27,Jour3!EX27,Jour4!EX27)</f>
        <v>0</v>
      </c>
      <c r="EY27" s="615">
        <f>SUM(Jour1!EY27,Jour2!EY27,Jour3!EY27,Jour4!EY27)</f>
        <v>0</v>
      </c>
      <c r="EZ27" s="615">
        <f>SUM(Jour1!EZ27,Jour2!EZ27,Jour3!EZ27,Jour4!EZ27)</f>
        <v>0</v>
      </c>
      <c r="FA27" s="616">
        <f>SUM(Jour1!FA27,Jour2!FA27,Jour3!FA27,Jour4!FA27)</f>
        <v>0</v>
      </c>
      <c r="FB27" s="624">
        <f>SUM(Jour1!FB27,Jour2!FB27,Jour3!FB27,Jour4!FB27)</f>
        <v>0</v>
      </c>
      <c r="FC27" s="615">
        <f>SUM(Jour1!FC27,Jour2!FC27,Jour3!FC27,Jour4!FC27)</f>
        <v>0</v>
      </c>
      <c r="FD27" s="650">
        <f>SUM(Jour1!FD27,Jour2!FD27,Jour3!FD27,Jour4!FD27)</f>
        <v>0</v>
      </c>
      <c r="FE27" s="618">
        <f>SUM(Jour1!FE27,Jour2!FE27,Jour3!FE27,Jour4!FE27)</f>
        <v>0</v>
      </c>
      <c r="FF27" s="653" t="str">
        <f>IFERROR(FE27/'Donnees de base'!AC27,"")</f>
        <v/>
      </c>
      <c r="FG27" s="611">
        <f>SUM(Jour1!FG27,Jour2!FG27,Jour3!FG27,Jour4!FG27)</f>
        <v>0</v>
      </c>
      <c r="FH27" s="653" t="str">
        <f>IFERROR(FG27/'Donnees de base'!AD27,"")</f>
        <v/>
      </c>
      <c r="FI27" s="611">
        <f>SUM(Jour1!FI27,Jour2!FI27,Jour3!FI27,Jour4!FI27)</f>
        <v>0</v>
      </c>
      <c r="FJ27" s="653" t="str">
        <f>IFERROR(FI27/'Donnees de base'!AE27,"")</f>
        <v/>
      </c>
      <c r="FK27" s="611">
        <f>SUM(Jour1!FK27,Jour2!FK27,Jour3!FK27,Jour4!FK27)</f>
        <v>0</v>
      </c>
      <c r="FL27" s="653" t="str">
        <f>IFERROR(FK27/'Donnees de base'!AF27,"")</f>
        <v/>
      </c>
      <c r="FM27" s="611">
        <f>SUM(Jour1!FM27,Jour2!FM27,Jour3!FM27,Jour4!FM27)</f>
        <v>0</v>
      </c>
      <c r="FN27" s="653" t="str">
        <f>IFERROR(FM27/'Donnees de base'!AG27,"")</f>
        <v/>
      </c>
      <c r="FO27" s="652">
        <f t="shared" si="29"/>
        <v>0</v>
      </c>
      <c r="FP27" s="611">
        <f>SUM(Jour1!FP27,Jour2!FP27,Jour3!FP27,Jour4!FP27)</f>
        <v>0</v>
      </c>
      <c r="FQ27" s="653" t="str">
        <f>IFERROR(FP27/'Donnees de base'!AH27,"")</f>
        <v/>
      </c>
      <c r="FR27" s="611">
        <f>SUM(Jour1!FR27,Jour2!FR27,Jour3!FR27,Jour4!FR27)</f>
        <v>0</v>
      </c>
      <c r="FS27" s="653" t="str">
        <f>IFERROR(FR27/'Donnees de base'!AI27,"")</f>
        <v/>
      </c>
      <c r="FT27" s="611">
        <f>SUM(Jour1!FT27,Jour2!FT27,Jour3!FT27,Jour4!FT27)</f>
        <v>0</v>
      </c>
      <c r="FU27" s="653" t="str">
        <f>IFERROR(FT27/'Donnees de base'!AJ27,"")</f>
        <v/>
      </c>
      <c r="FV27" s="652">
        <f t="shared" si="30"/>
        <v>0</v>
      </c>
      <c r="FW27" s="611">
        <f>SUM(Jour1!FW27,Jour2!FW27,Jour3!FW27,Jour4!FW27)</f>
        <v>0</v>
      </c>
      <c r="FX27" s="653" t="str">
        <f>IFERROR(FW27/'Donnees de base'!AK27,"")</f>
        <v/>
      </c>
      <c r="FY27" s="611">
        <f>SUM(Jour1!FY27,Jour2!FY27,Jour3!FY27,Jour4!FY27)</f>
        <v>0</v>
      </c>
      <c r="FZ27" s="653" t="str">
        <f>IFERROR(FY27/'Donnees de base'!AL27,"")</f>
        <v/>
      </c>
      <c r="GA27" s="611">
        <f>SUM(Jour1!GA27,Jour2!GA27,Jour3!GA27,Jour4!GA27)</f>
        <v>0</v>
      </c>
      <c r="GB27" s="653" t="str">
        <f>IFERROR(GA27/'Donnees de base'!AM27,"")</f>
        <v/>
      </c>
      <c r="GC27" s="652">
        <f t="shared" si="31"/>
        <v>0</v>
      </c>
      <c r="GD27" s="611">
        <f>SUM(Jour1!GD27,Jour2!GD27,Jour3!GD27,Jour4!GD27)</f>
        <v>0</v>
      </c>
      <c r="GE27" s="653" t="str">
        <f>IFERROR(GD27/'Donnees de base'!AN27,"")</f>
        <v/>
      </c>
      <c r="GF27" s="611">
        <f>SUM(Jour1!GF27,Jour2!GF27,Jour3!GF27,Jour4!GF27)</f>
        <v>0</v>
      </c>
      <c r="GG27" s="653" t="str">
        <f>IFERROR(GF27/'Donnees de base'!AO27,"")</f>
        <v/>
      </c>
      <c r="GH27" s="611">
        <f>SUM(Jour1!GH27,Jour2!GH27,Jour3!GH27,Jour4!GH27)</f>
        <v>0</v>
      </c>
      <c r="GI27" s="653" t="str">
        <f>IFERROR(GH27/'Donnees de base'!AP27,"")</f>
        <v/>
      </c>
      <c r="GJ27" s="611">
        <f>SUM(Jour1!GJ27,Jour2!GJ27,Jour3!GJ27,Jour4!GJ27)</f>
        <v>0</v>
      </c>
      <c r="GK27" s="656" t="str">
        <f>IFERROR(GJ27/'Donnees de base'!AQ27,"")</f>
        <v/>
      </c>
      <c r="GL27" s="655">
        <f t="shared" si="32"/>
        <v>0</v>
      </c>
      <c r="GM27" s="617">
        <f>SUM(Jour1!GM27,Jour2!GM27,Jour3!GM27,Jour4!GM27)</f>
        <v>0</v>
      </c>
      <c r="GN27" s="653" t="str">
        <f>IFERROR(GM27/'Donnees de base'!AS27,"")</f>
        <v/>
      </c>
      <c r="GO27" s="611">
        <f>SUM(Jour1!GO27,Jour2!GO27,Jour3!GO27,Jour4!GO27)</f>
        <v>0</v>
      </c>
      <c r="GP27" s="653" t="str">
        <f>IFERROR(GO27/'Donnees de base'!AT27,"")</f>
        <v/>
      </c>
      <c r="GQ27" s="611">
        <f>SUM(Jour1!GQ27,Jour2!GQ27,Jour3!GQ27,Jour4!GQ27)</f>
        <v>0</v>
      </c>
      <c r="GR27" s="653" t="str">
        <f>IFERROR(GQ27/'Donnees de base'!AU27,"")</f>
        <v/>
      </c>
      <c r="GS27" s="611">
        <f>SUM(Jour1!GS27,Jour2!GS27,Jour3!GS27,Jour4!GS27)</f>
        <v>0</v>
      </c>
      <c r="GT27" s="653" t="str">
        <f>IFERROR(GS27/'Donnees de base'!AV27,"")</f>
        <v/>
      </c>
      <c r="GU27" s="611">
        <f>SUM(Jour1!GU27,Jour2!GU27,Jour3!GU27,Jour4!GU27)</f>
        <v>0</v>
      </c>
      <c r="GV27" s="653" t="str">
        <f>IFERROR(GU27/'Donnees de base'!AW27,"")</f>
        <v/>
      </c>
      <c r="GW27" s="652">
        <f t="shared" si="33"/>
        <v>0</v>
      </c>
      <c r="GX27" s="611">
        <f>SUM(Jour1!GX27,Jour2!GX27,Jour3!GX27,Jour4!GX27)</f>
        <v>0</v>
      </c>
      <c r="GY27" s="653" t="str">
        <f>IFERROR(GX27/'Donnees de base'!AX27,"")</f>
        <v/>
      </c>
      <c r="GZ27" s="611">
        <f>SUM(Jour1!GZ27,Jour2!GZ27,Jour3!GZ27,Jour4!GZ27)</f>
        <v>0</v>
      </c>
      <c r="HA27" s="653" t="str">
        <f>IFERROR(GZ27/'Donnees de base'!AY27,"")</f>
        <v/>
      </c>
      <c r="HB27" s="611">
        <f>SUM(Jour1!HB27,Jour2!HB27,Jour3!HB27,Jour4!HB27)</f>
        <v>0</v>
      </c>
      <c r="HC27" s="653" t="str">
        <f>IFERROR(HB27/'Donnees de base'!AZ27,"")</f>
        <v/>
      </c>
      <c r="HD27" s="652">
        <f t="shared" si="34"/>
        <v>0</v>
      </c>
      <c r="HE27" s="611">
        <f>SUM(Jour1!HE27,Jour2!HE27,Jour3!HE27,Jour4!HE27)</f>
        <v>0</v>
      </c>
      <c r="HF27" s="653" t="str">
        <f>IFERROR(HE27/'Donnees de base'!BA27,"")</f>
        <v/>
      </c>
      <c r="HG27" s="611">
        <f>SUM(Jour1!HG27,Jour2!HG27,Jour3!HG27,Jour4!HG27)</f>
        <v>0</v>
      </c>
      <c r="HH27" s="653" t="str">
        <f>IFERROR(HG27/'Donnees de base'!BB27,"")</f>
        <v/>
      </c>
      <c r="HI27" s="611">
        <f>SUM(Jour1!HI27,Jour2!HI27,Jour3!HI27,Jour4!HI27)</f>
        <v>0</v>
      </c>
      <c r="HJ27" s="653" t="str">
        <f>IFERROR(HI27/'Donnees de base'!BC27,"")</f>
        <v/>
      </c>
      <c r="HK27" s="652">
        <f t="shared" si="35"/>
        <v>0</v>
      </c>
      <c r="HL27" s="611">
        <f>SUM(Jour1!HL27,Jour2!HL27,Jour3!HL27,Jour4!HL27)</f>
        <v>0</v>
      </c>
      <c r="HM27" s="653" t="str">
        <f>IFERROR(HL27/'Donnees de base'!BD27,"")</f>
        <v/>
      </c>
      <c r="HN27" s="611">
        <f>SUM(Jour1!HN27,Jour2!HN27,Jour3!HN27,Jour4!HN27)</f>
        <v>0</v>
      </c>
      <c r="HO27" s="653" t="str">
        <f>IFERROR(HN27/'Donnees de base'!BE27,"")</f>
        <v/>
      </c>
      <c r="HP27" s="611">
        <f>SUM(Jour1!HP27,Jour2!HP27,Jour3!HP27,Jour4!HP27)</f>
        <v>0</v>
      </c>
      <c r="HQ27" s="653" t="str">
        <f>IFERROR(HP27/'Donnees de base'!BF27,"")</f>
        <v/>
      </c>
      <c r="HR27" s="611">
        <f>SUM(Jour1!HR27,Jour2!HR27,Jour3!HR27,Jour4!HR27)</f>
        <v>0</v>
      </c>
      <c r="HS27" s="656" t="str">
        <f>IFERROR(HR27/'Donnees de base'!BG27,"")</f>
        <v/>
      </c>
      <c r="HT27" s="655">
        <f t="shared" si="36"/>
        <v>0</v>
      </c>
      <c r="HU27" s="617">
        <f>SUM(Jour1!HU27,Jour2!HU27,Jour3!HU27,Jour4!HU27)</f>
        <v>0</v>
      </c>
      <c r="HV27" s="653" t="str">
        <f>IFERROR(HU27/'Donnees de base'!BI27,"")</f>
        <v/>
      </c>
      <c r="HW27" s="611">
        <f>SUM(Jour1!HW27,Jour2!HW27,Jour3!HW27,Jour4!HW27)</f>
        <v>0</v>
      </c>
      <c r="HX27" s="653" t="str">
        <f>IFERROR(HW27/'Donnees de base'!BJ27,"")</f>
        <v/>
      </c>
      <c r="HY27" s="611">
        <f>SUM(Jour1!HY27,Jour2!HY27,Jour3!HY27,Jour4!HY27)</f>
        <v>0</v>
      </c>
      <c r="HZ27" s="653" t="str">
        <f>IFERROR(HY27/'Donnees de base'!BK27,"")</f>
        <v/>
      </c>
      <c r="IA27" s="611">
        <f>SUM(Jour1!IA27,Jour2!IA27,Jour3!IA27,Jour4!IA27)</f>
        <v>0</v>
      </c>
      <c r="IB27" s="653" t="str">
        <f>IFERROR(IA27/'Donnees de base'!BL27,"")</f>
        <v/>
      </c>
      <c r="IC27" s="611">
        <f>SUM(Jour1!IC27,Jour2!IC27,Jour3!IC27,Jour4!IC27)</f>
        <v>0</v>
      </c>
      <c r="ID27" s="653" t="str">
        <f>IFERROR(IC27/'Donnees de base'!BM27,"")</f>
        <v/>
      </c>
      <c r="IE27" s="652">
        <f t="shared" si="37"/>
        <v>0</v>
      </c>
      <c r="IF27" s="611">
        <f>SUM(Jour1!IF27,Jour2!IF27,Jour3!IF27,Jour4!IF27)</f>
        <v>0</v>
      </c>
      <c r="IG27" s="653" t="str">
        <f>IFERROR(IF27/'Donnees de base'!BN27,"")</f>
        <v/>
      </c>
      <c r="IH27" s="611">
        <f>SUM(Jour1!IH27,Jour2!IH27,Jour3!IH27,Jour4!IH27)</f>
        <v>0</v>
      </c>
      <c r="II27" s="653" t="str">
        <f>IFERROR(IH27/'Donnees de base'!BO27,"")</f>
        <v/>
      </c>
      <c r="IJ27" s="611">
        <f>SUM(Jour1!IJ27,Jour2!IJ27,Jour3!IJ27,Jour4!IJ27)</f>
        <v>0</v>
      </c>
      <c r="IK27" s="653" t="str">
        <f>IFERROR(IJ27/'Donnees de base'!BP27,"")</f>
        <v/>
      </c>
      <c r="IL27" s="652">
        <f t="shared" si="38"/>
        <v>0</v>
      </c>
      <c r="IM27" s="611">
        <f>SUM(Jour1!IM27,Jour2!IM27,Jour3!IM27,Jour4!IM27)</f>
        <v>0</v>
      </c>
      <c r="IN27" s="653" t="str">
        <f>IFERROR(IM27/'Donnees de base'!BQ27,"")</f>
        <v/>
      </c>
      <c r="IO27" s="611">
        <f>SUM(Jour1!IO27,Jour2!IO27,Jour3!IO27,Jour4!IO27)</f>
        <v>0</v>
      </c>
      <c r="IP27" s="653" t="str">
        <f>IFERROR(IO27/'Donnees de base'!BR27,"")</f>
        <v/>
      </c>
      <c r="IQ27" s="611">
        <f>SUM(Jour1!IQ27,Jour2!IQ27,Jour3!IQ27,Jour4!IQ27)</f>
        <v>0</v>
      </c>
      <c r="IR27" s="653" t="str">
        <f>IFERROR(IQ27/'Donnees de base'!BS27,"")</f>
        <v/>
      </c>
      <c r="IS27" s="652">
        <f t="shared" si="39"/>
        <v>0</v>
      </c>
      <c r="IT27" s="611">
        <f>SUM(Jour1!IT27,Jour2!IT27,Jour3!IT27,Jour4!IT27)</f>
        <v>0</v>
      </c>
      <c r="IU27" s="653" t="str">
        <f>IFERROR(IT27/'Donnees de base'!BT27,"")</f>
        <v/>
      </c>
      <c r="IV27" s="611">
        <f>SUM(Jour1!IV27,Jour2!IV27,Jour3!IV27,Jour4!IV27)</f>
        <v>0</v>
      </c>
      <c r="IW27" s="653" t="str">
        <f>IFERROR(IV27/'Donnees de base'!BU27,"")</f>
        <v/>
      </c>
      <c r="IX27" s="611">
        <f>SUM(Jour1!IX27,Jour2!IX27,Jour3!IX27,Jour4!IX27)</f>
        <v>0</v>
      </c>
      <c r="IY27" s="653" t="str">
        <f>IFERROR(IX27/'Donnees de base'!BV27,"")</f>
        <v/>
      </c>
      <c r="IZ27" s="611">
        <f>SUM(Jour1!IZ27,Jour2!IZ27,Jour3!IZ27,Jour4!IZ27)</f>
        <v>0</v>
      </c>
      <c r="JA27" s="656" t="str">
        <f>IFERROR(IZ27/'Donnees de base'!BW27,"")</f>
        <v/>
      </c>
      <c r="JB27" s="655">
        <f t="shared" si="40"/>
        <v>0</v>
      </c>
      <c r="JC27" s="617">
        <f>SUM(Jour1!JC27,Jour2!JC27,Jour3!JC27,Jour4!JC27)</f>
        <v>0</v>
      </c>
      <c r="JD27" s="653" t="str">
        <f>IFERROR(JC27/'Donnees de base'!BY27,"")</f>
        <v/>
      </c>
      <c r="JE27" s="611">
        <f>SUM(Jour1!JE27,Jour2!JE27,Jour3!JE27,Jour4!JE27)</f>
        <v>0</v>
      </c>
      <c r="JF27" s="611">
        <f>SUM(Jour1!JF27,Jour2!JF27,Jour3!JF27,Jour4!JF27)</f>
        <v>0</v>
      </c>
      <c r="JG27" s="611">
        <f>SUM(Jour1!JG27,Jour2!JG27,Jour3!JG27,Jour4!JG27)</f>
        <v>0</v>
      </c>
      <c r="JH27" s="611">
        <f>SUM(Jour1!JH27,Jour2!JH27,Jour3!JH27,Jour4!JH27)</f>
        <v>0</v>
      </c>
      <c r="JI27" s="613">
        <f t="shared" si="41"/>
        <v>0</v>
      </c>
      <c r="JJ27" s="656" t="str">
        <f>IFERROR(JI27/('Donnees de base'!CD27-'Donnees de base'!BY27),"")</f>
        <v/>
      </c>
      <c r="JK27" s="655">
        <f t="shared" si="42"/>
        <v>0</v>
      </c>
    </row>
    <row r="28" spans="1:271" ht="15.4">
      <c r="A28" s="542" t="str">
        <f>IF('Donnees de base'!A28="","",'Donnees de base'!A28)</f>
        <v>COUP</v>
      </c>
      <c r="B28" s="543" t="str">
        <f>IF('Donnees de base'!B28="","",'Donnees de base'!B28)</f>
        <v>GPEI</v>
      </c>
      <c r="C28" s="543" t="str">
        <f>IF('Donnees de base'!C28="","",'Donnees de base'!C28)</f>
        <v>DATA</v>
      </c>
      <c r="D28" s="663" t="str">
        <f>IF('Donnees de base'!D28="","",'Donnees de base'!D28)</f>
        <v/>
      </c>
      <c r="E28" s="664" t="str">
        <f>IF('Donnees de base'!H28="","",'Donnees de base'!H28)</f>
        <v/>
      </c>
      <c r="F28" s="606">
        <v>0</v>
      </c>
      <c r="G28" s="607">
        <f>SUM('J(-3)'!G28,'J(-2)'!G28,'J(-1)'!G28,Jour1!G28,Jour2!G28,Jour3!G28,Jour4!G28)</f>
        <v>0</v>
      </c>
      <c r="H28" s="608" t="str">
        <f>IF('Donnees de base'!Y28="","",'Donnees de base'!Y28*5)</f>
        <v/>
      </c>
      <c r="I28" s="609">
        <f>SUM('J(-3)'!I28,'J(-2)'!I28,'J(-1)'!I28,Jour1!I28,Jour2!I28)</f>
        <v>0</v>
      </c>
      <c r="J28" s="610">
        <f t="shared" si="0"/>
        <v>0</v>
      </c>
      <c r="K28" s="611">
        <f>SUM('J(-3)'!K28,'J(-2)'!K28,'J(-1)'!K28,Jour1!K28,Jour2!K28,Jour3!K28,Jour4!K28)</f>
        <v>0</v>
      </c>
      <c r="L28" s="609">
        <f>SUM('J(-3)'!L28,'J(-2)'!L28,'J(-1)'!L28,Jour1!L28,Jour2!L28,Jour3!L28,Jour4!L28)</f>
        <v>0</v>
      </c>
      <c r="M28" s="610">
        <f t="shared" si="1"/>
        <v>0</v>
      </c>
      <c r="N28" s="611">
        <f>SUM('J(-3)'!N28,'J(-2)'!N28,'J(-1)'!N28,Jour1!N28,Jour2!N28,Jour3!N28,Jour4!N28)</f>
        <v>0</v>
      </c>
      <c r="O28" s="611">
        <f>SUM('J(-3)'!O28,'J(-2)'!O28,'J(-1)'!O28,Jour1!O28,Jour2!O28,Jour3!O28,Jour4!O28)</f>
        <v>0</v>
      </c>
      <c r="P28" s="612">
        <f t="shared" si="2"/>
        <v>0</v>
      </c>
      <c r="Q28" s="611">
        <f>SUM('J(-3)'!Q28,'J(-2)'!Q28,'J(-1)'!Q28,Jour1!Q28,Jour2!Q28,Jour3!Q28,Jour4!Q28)</f>
        <v>0</v>
      </c>
      <c r="R28" s="611">
        <f>SUM('J(-3)'!R28,'J(-2)'!R28,'J(-1)'!R28,Jour1!R28,Jour2!R28,Jour3!R28,Jour4!R28)</f>
        <v>0</v>
      </c>
      <c r="S28" s="612">
        <f t="shared" si="3"/>
        <v>0</v>
      </c>
      <c r="T28" s="613">
        <f t="shared" ref="T28:U28" si="135">SUM(N28,Q28)</f>
        <v>0</v>
      </c>
      <c r="U28" s="613">
        <f t="shared" si="135"/>
        <v>0</v>
      </c>
      <c r="V28" s="612">
        <f t="shared" si="5"/>
        <v>0</v>
      </c>
      <c r="W28" s="611">
        <f>SUM('J(-3)'!W28,'J(-2)'!W28,'J(-1)'!W28,Jour1!W28,Jour2!W28,Jour3!W28,Jour4!W28)</f>
        <v>0</v>
      </c>
      <c r="X28" s="607">
        <f>SUM('J(-3)'!X28,'J(-2)'!X28,'J(-1)'!X28,Jour1!X28,Jour2!X28,Jour3!X28,Jour4!X28)</f>
        <v>0</v>
      </c>
      <c r="Y28" s="614">
        <f>SUM('J(-3)'!Y28,'J(-2)'!Y28,'J(-1)'!Y28,Jour1!Y28,Jour2!Y28,Jour3!Y28,Jour4!Y28)</f>
        <v>0</v>
      </c>
      <c r="Z28" s="615">
        <f>SUM('J(-3)'!Z28,'J(-2)'!Z28,'J(-1)'!Z28,Jour1!Z28,Jour2!Z28,Jour3!Z28,Jour4!Z28)</f>
        <v>0</v>
      </c>
      <c r="AA28" s="615">
        <f>SUM('J(-3)'!AA28,'J(-2)'!AA28,'J(-1)'!AA28,Jour1!AA28,Jour2!AA28,Jour3!AA28,Jour4!AA28)</f>
        <v>0</v>
      </c>
      <c r="AB28" s="615">
        <f>SUM('J(-3)'!AB28,'J(-2)'!AB28,'J(-1)'!AB28,Jour1!AB28,Jour2!AB28,Jour3!AB28,Jour4!AB28)</f>
        <v>0</v>
      </c>
      <c r="AC28" s="616">
        <f>SUM('J(-3)'!AC28,'J(-2)'!AC28,'J(-1)'!AC28,Jour1!AC28,Jour2!AC28,Jour3!AC28,Jour4!AC28)</f>
        <v>0</v>
      </c>
      <c r="AD28" s="617">
        <f>SUM('J(-3)'!AD28,'J(-2)'!AD28,'J(-1)'!AD28,Jour1!AD28,Jour2!AD28,Jour3!AD28,Jour4!AD28)</f>
        <v>0</v>
      </c>
      <c r="AE28" s="607">
        <f>SUM('J(-3)'!AE28,'J(-2)'!AE28,'J(-1)'!AE28,Jour1!AE28,Jour2!AE28,Jour3!AE28,Jour4!AE28)</f>
        <v>0</v>
      </c>
      <c r="AF28" s="618">
        <f>SUM('J(-3)'!AF28,'J(-2)'!AF28,'J(-1)'!AF28,Jour1!AF28,Jour2!AF28,Jour3!AF28,Jour4!AF28)</f>
        <v>0</v>
      </c>
      <c r="AG28" s="611">
        <f>SUM('J(-3)'!AG28,'J(-2)'!AG28,'J(-1)'!AG28,Jour1!AG28,Jour2!AG28,Jour3!AG28,Jour4!AG28)</f>
        <v>0</v>
      </c>
      <c r="AH28" s="611">
        <f>SUM('J(-3)'!AH28,'J(-2)'!AH28,'J(-1)'!AH28,Jour1!AH28,Jour2!AH28,Jour3!AH28,Jour4!AH28)</f>
        <v>0</v>
      </c>
      <c r="AI28" s="611">
        <f>SUM('J(-3)'!AI28,'J(-2)'!AI28,'J(-1)'!AI28,Jour1!AI28,Jour2!AI28,Jour3!AI28,Jour4!AI28)</f>
        <v>0</v>
      </c>
      <c r="AJ28" s="611">
        <f>SUM('J(-3)'!AJ28,'J(-2)'!AJ28,'J(-1)'!AJ28,Jour1!AJ28,Jour2!AJ28,Jour3!AJ28,Jour4!AJ28)</f>
        <v>0</v>
      </c>
      <c r="AK28" s="611">
        <f>SUM('J(-3)'!AK28,'J(-2)'!AK28,'J(-1)'!AK28,Jour1!AK28,Jour2!AK28,Jour3!AK28,Jour4!AK28)</f>
        <v>0</v>
      </c>
      <c r="AL28" s="611">
        <f>SUM('J(-3)'!AL28,'J(-2)'!AL28,'J(-1)'!AL28,Jour1!AL28,Jour2!AL28,Jour3!AL28,Jour4!AL28)</f>
        <v>0</v>
      </c>
      <c r="AM28" s="611">
        <f>SUM('J(-3)'!AM28,'J(-2)'!AM28,'J(-1)'!AM28,Jour1!AM28,Jour2!AM28,Jour3!AM28,Jour4!AM28)</f>
        <v>0</v>
      </c>
      <c r="AN28" s="609">
        <f>SUM('J(-3)'!AN28,'J(-2)'!AN28,'J(-1)'!AN28,Jour1!AN28,Jour2!AN28,Jour3!AN28,Jour4!AN28)</f>
        <v>0</v>
      </c>
      <c r="AO28" s="617">
        <f>SUM('J(-3)'!AO28,'J(-2)'!AO28,'J(-1)'!AO28,Jour1!AO28,Jour2!AO28,Jour3!AO28,Jour4!AO28)</f>
        <v>0</v>
      </c>
      <c r="AP28" s="611">
        <f>SUM('J(-3)'!AP28,'J(-2)'!AP28,'J(-1)'!AP28,Jour1!AP28,Jour2!AP28,Jour3!AP28,Jour4!AP28)</f>
        <v>0</v>
      </c>
      <c r="AQ28" s="611">
        <f>SUM('J(-3)'!AQ28,'J(-2)'!AQ28,'J(-1)'!AQ28,Jour1!AQ28,Jour2!AQ28,Jour3!AQ28,Jour4!AQ28)</f>
        <v>0</v>
      </c>
      <c r="AR28" s="611">
        <f>SUM('J(-3)'!AR28,'J(-2)'!AR28,'J(-1)'!AR28,Jour1!AR28,Jour2!AR28,Jour3!AR28,Jour4!AR28)</f>
        <v>0</v>
      </c>
      <c r="AS28" s="611">
        <f>SUM('J(-3)'!AS28,'J(-2)'!AS28,'J(-1)'!AS28,Jour1!AS28,Jour2!AS28,Jour3!AS28,Jour4!AS28)</f>
        <v>0</v>
      </c>
      <c r="AT28" s="611">
        <f>SUM('J(-3)'!AT28,'J(-2)'!AT28,'J(-1)'!AT28,Jour1!AT28,Jour2!AT28,Jour3!AT28,Jour4!AT28)</f>
        <v>0</v>
      </c>
      <c r="AU28" s="611">
        <f>SUM('J(-3)'!AU28,'J(-2)'!AU28,'J(-1)'!AU28,Jour1!AU28,Jour2!AU28,Jour3!AU28,Jour4!AU28)</f>
        <v>0</v>
      </c>
      <c r="AV28" s="611">
        <f>SUM('J(-3)'!AV28,'J(-2)'!AV28,'J(-1)'!AV28,Jour1!AV28,Jour2!AV28,Jour3!AV28,Jour4!AV28)</f>
        <v>0</v>
      </c>
      <c r="AW28" s="607">
        <f>SUM('J(-3)'!AW28,'J(-2)'!AW28,'J(-1)'!AW28,Jour1!AW28,Jour2!AW28,Jour3!AW28,Jour4!AW28)</f>
        <v>0</v>
      </c>
      <c r="AX28" s="618">
        <f>SUM('J(-3)'!AX28,'J(-2)'!AX28,'J(-1)'!AX28,Jour1!AX28,Jour2!AX28,Jour3!AX28,Jour4!AX28)</f>
        <v>0</v>
      </c>
      <c r="AY28" s="611">
        <f>SUM('J(-3)'!AY28,'J(-2)'!AY28,'J(-1)'!AY28,Jour1!AY28,Jour2!AY28,Jour3!AY28,Jour4!AY28)</f>
        <v>0</v>
      </c>
      <c r="AZ28" s="611">
        <f>SUM('J(-3)'!AZ28,'J(-2)'!AZ28,'J(-1)'!AZ28,Jour1!AZ28,Jour2!AZ28,Jour3!AZ28,Jour4!AZ28)</f>
        <v>0</v>
      </c>
      <c r="BA28" s="611">
        <f>SUM('J(-3)'!BA28,'J(-2)'!BA28,'J(-1)'!BA28,Jour1!BA28,Jour2!BA28,Jour3!BA28,Jour4!BA28)</f>
        <v>0</v>
      </c>
      <c r="BB28" s="611">
        <f>SUM('J(-3)'!BB28,'J(-2)'!BB28,'J(-1)'!BB28,Jour1!BB28,Jour2!BB28,Jour3!BB28,Jour4!BB28)</f>
        <v>0</v>
      </c>
      <c r="BC28" s="611">
        <f>SUM('J(-3)'!BC28,'J(-2)'!BC28,'J(-1)'!BC28,Jour1!BC28,Jour2!BC28,Jour3!BC28,Jour4!BC28)</f>
        <v>0</v>
      </c>
      <c r="BD28" s="611">
        <f>SUM('J(-3)'!BD28,'J(-2)'!BD28,'J(-1)'!BD28,Jour1!BD28,Jour2!BD28,Jour3!BD28,Jour4!BD28)</f>
        <v>0</v>
      </c>
      <c r="BE28" s="611">
        <f>SUM('J(-3)'!BE28,'J(-2)'!BE28,'J(-1)'!BE28,Jour1!BE28,Jour2!BE28,Jour3!BE28,Jour4!BE28)</f>
        <v>0</v>
      </c>
      <c r="BF28" s="611">
        <f>SUM('J(-3)'!BF28,'J(-2)'!BF28,'J(-1)'!BF28,Jour1!BF28,Jour2!BF28,Jour3!BF28,Jour4!BF28)</f>
        <v>0</v>
      </c>
      <c r="BG28" s="611">
        <f>SUM('J(-3)'!BG28,'J(-2)'!BG28,'J(-1)'!BG28,Jour1!BG28,Jour2!BG28,Jour3!BG28,Jour4!BG28)</f>
        <v>0</v>
      </c>
      <c r="BH28" s="611">
        <f>SUM('J(-3)'!BH28,'J(-2)'!BH28,'J(-1)'!BH28,Jour1!BH28,Jour2!BH28,Jour3!BH28,Jour4!BH28)</f>
        <v>0</v>
      </c>
      <c r="BI28" s="609">
        <f>SUM('J(-3)'!BI28,'J(-2)'!BI28,'J(-1)'!BI28,Jour1!BI28,Jour2!BI28,Jour3!BI28,Jour4!BI28)</f>
        <v>0</v>
      </c>
      <c r="BJ28" s="617">
        <f>SUM('J(-3)'!BJ28,'J(-2)'!BJ28,'J(-1)'!BJ28,Jour1!BJ28,Jour2!BJ28,Jour3!BJ28,Jour4!BJ28)</f>
        <v>0</v>
      </c>
      <c r="BK28" s="607">
        <f>SUM('J(-3)'!BK28,'J(-2)'!BK28,'J(-1)'!BK28,Jour1!BK28,Jour2!BK28,Jour3!BK28,Jour4!BK28)</f>
        <v>0</v>
      </c>
      <c r="BL28" s="619" t="str">
        <f t="shared" si="6"/>
        <v/>
      </c>
      <c r="BM28" s="621" t="str">
        <f t="shared" si="7"/>
        <v/>
      </c>
      <c r="BN28" s="621" t="str">
        <f>IFERROR(K28/('Donnees de base'!M28*0.48),"")</f>
        <v/>
      </c>
      <c r="BO28" s="621" t="str">
        <f>IFERROR(L28/('Donnees de base'!M28*0.52),"")</f>
        <v/>
      </c>
      <c r="BP28" s="621" t="str">
        <f>IFERROR(T28/('Donnees de base'!K28*0.48),"")</f>
        <v/>
      </c>
      <c r="BQ28" s="621" t="str">
        <f>IFERROR(U28/('Donnees de base'!K28*0.52),"")</f>
        <v/>
      </c>
      <c r="BR28" s="621" t="str">
        <f>IFERROR(W28/('Donnees de base'!L28*0.48),"")</f>
        <v/>
      </c>
      <c r="BS28" s="621" t="str">
        <f>IFERROR(X28/('Donnees de base'!L28*0.52),"")</f>
        <v/>
      </c>
      <c r="BT28" s="621" t="s">
        <v>309</v>
      </c>
      <c r="BU28" s="621" t="s">
        <v>309</v>
      </c>
      <c r="BV28" s="621" t="s">
        <v>309</v>
      </c>
      <c r="BW28" s="621" t="s">
        <v>309</v>
      </c>
      <c r="BX28" s="621" t="s">
        <v>309</v>
      </c>
      <c r="BY28" s="621" t="s">
        <v>309</v>
      </c>
      <c r="BZ28" s="621" t="s">
        <v>309</v>
      </c>
      <c r="CA28" s="621" t="s">
        <v>309</v>
      </c>
      <c r="CB28" s="621" t="s">
        <v>309</v>
      </c>
      <c r="CC28" s="621" t="s">
        <v>309</v>
      </c>
      <c r="CD28" s="621" t="str">
        <f>IFERROR(AN28/('Donnees de base'!M28*0.48),"")</f>
        <v/>
      </c>
      <c r="CE28" s="621" t="s">
        <v>309</v>
      </c>
      <c r="CF28" s="621" t="s">
        <v>309</v>
      </c>
      <c r="CG28" s="621" t="s">
        <v>309</v>
      </c>
      <c r="CH28" s="662" t="s">
        <v>309</v>
      </c>
      <c r="CI28" s="562"/>
      <c r="CJ28" s="563" t="str">
        <f>IF('Donnees de base'!C28="","",'Donnees de base'!C28)</f>
        <v>DATA</v>
      </c>
      <c r="CK28" s="665" t="str">
        <f>IF('Donnees de base'!D28="","",'Donnees de base'!D28)</f>
        <v/>
      </c>
      <c r="CL28" s="552">
        <f>IF('Donnees de base'!G28="","",'Donnees de base'!G28*3)</f>
        <v>0</v>
      </c>
      <c r="CM28" s="615">
        <f>SUM(Jour1!CM28,Jour2!CM28,Jour3!CM28)</f>
        <v>0</v>
      </c>
      <c r="CN28" s="666" t="s">
        <v>309</v>
      </c>
      <c r="CO28" s="565">
        <f>IF('Donnees de base'!K28="","",'Donnees de base'!K28)</f>
        <v>0</v>
      </c>
      <c r="CP28" s="624">
        <f>SUM('J(-3)'!CP28,'J(-2)'!CP28,'J(-1)'!CP28,Jour1!CP28,Jour2!CP28,Jour3!CP28,Jour4!CP28)</f>
        <v>0</v>
      </c>
      <c r="CQ28" s="615">
        <f>SUM('J(-3)'!CQ28,'J(-2)'!CQ28,'J(-1)'!CQ28,Jour1!CQ28,Jour2!CQ28,Jour3!CQ28,Jour4!CQ28)</f>
        <v>0</v>
      </c>
      <c r="CR28" s="615">
        <f>SUM('J(-3)'!CR28,'J(-2)'!CR28,'J(-1)'!CR28,Jour1!CR28,Jour2!CR28,Jour3!CR28,Jour4!CR28)</f>
        <v>0</v>
      </c>
      <c r="CS28" s="625">
        <f>SUM('J(-3)'!CS28,'J(-2)'!CS28,'J(-1)'!CS28,Jour1!CS28,Jour2!CS28,Jour3!CS28,Jour4!CS28)</f>
        <v>0</v>
      </c>
      <c r="CT28" s="626">
        <f t="shared" si="8"/>
        <v>0</v>
      </c>
      <c r="CU28" s="613">
        <f t="shared" si="9"/>
        <v>0</v>
      </c>
      <c r="CV28" s="627">
        <f t="shared" si="10"/>
        <v>0</v>
      </c>
      <c r="CW28" s="624">
        <f>SUM(Jour1!CW28,Jour2!CW28,Jour3!CW28,Jour4!CW28)</f>
        <v>0</v>
      </c>
      <c r="CX28" s="615">
        <f>SUM(Jour1!CX28,Jour2!CX28,Jour3!CX28,Jour4!CX28)</f>
        <v>0</v>
      </c>
      <c r="CY28" s="615">
        <f>SUM(Jour1!CY28,Jour2!CY28,Jour3!CY28,Jour4!CY28)</f>
        <v>0</v>
      </c>
      <c r="CZ28" s="650">
        <f>SUM(Jour1!CZ28,Jour2!CZ28,Jour3!CZ28,Jour4!CZ28)</f>
        <v>0</v>
      </c>
      <c r="DA28" s="626">
        <f t="shared" si="11"/>
        <v>0</v>
      </c>
      <c r="DB28" s="613">
        <f t="shared" si="12"/>
        <v>0</v>
      </c>
      <c r="DC28" s="627">
        <f t="shared" si="13"/>
        <v>0</v>
      </c>
      <c r="DD28" s="614">
        <f>SUM(Jour1!DD28,Jour2!DD28,Jour3!DD28,Jour4!DD28)</f>
        <v>0</v>
      </c>
      <c r="DE28" s="615">
        <f>SUM(Jour1!DE28,Jour2!DE28,Jour3!DE28,Jour4!DE28)</f>
        <v>0</v>
      </c>
      <c r="DF28" s="615">
        <f>SUM(Jour1!DF28,Jour2!DF28,Jour3!DF28,Jour4!DF28)</f>
        <v>0</v>
      </c>
      <c r="DG28" s="616">
        <f>SUM(Jour1!DG28,Jour2!DG28,Jour3!DG28,Jour4!DG28)</f>
        <v>0</v>
      </c>
      <c r="DH28" s="626">
        <f t="shared" si="14"/>
        <v>0</v>
      </c>
      <c r="DI28" s="613">
        <f t="shared" si="15"/>
        <v>0</v>
      </c>
      <c r="DJ28" s="627">
        <f t="shared" si="16"/>
        <v>0</v>
      </c>
      <c r="DK28" s="624">
        <f>SUM(Jour1!DK28,Jour2!DK28,Jour3!DK28,Jour4!DK28)</f>
        <v>0</v>
      </c>
      <c r="DL28" s="615">
        <f>SUM(Jour1!DL28,Jour2!DL28,Jour3!DL28,Jour4!DL28)</f>
        <v>0</v>
      </c>
      <c r="DM28" s="615">
        <f>SUM(Jour1!DM28,Jour2!DM28,Jour3!DM28,Jour4!DM28)</f>
        <v>0</v>
      </c>
      <c r="DN28" s="650">
        <f>SUM(Jour1!DN28,Jour2!DN28,Jour3!DN28,Jour4!DN28)</f>
        <v>0</v>
      </c>
      <c r="DO28" s="567">
        <f t="shared" si="17"/>
        <v>0</v>
      </c>
      <c r="DP28" s="552">
        <f t="shared" si="18"/>
        <v>0</v>
      </c>
      <c r="DQ28" s="568">
        <f t="shared" si="19"/>
        <v>0</v>
      </c>
      <c r="DR28" s="631">
        <f t="shared" ref="DR28:DS28" si="136">SUM(CT28,DH28)</f>
        <v>0</v>
      </c>
      <c r="DS28" s="632">
        <f t="shared" si="136"/>
        <v>0</v>
      </c>
      <c r="DT28" s="633">
        <f t="shared" si="21"/>
        <v>0</v>
      </c>
      <c r="DU28" s="634">
        <f t="shared" ref="DU28:DV28" si="137">SUM(DA28,DO28)</f>
        <v>0</v>
      </c>
      <c r="DV28" s="632">
        <f t="shared" si="137"/>
        <v>0</v>
      </c>
      <c r="DW28" s="635">
        <f t="shared" si="23"/>
        <v>0</v>
      </c>
      <c r="DX28" s="636">
        <f t="shared" ref="DX28:DY28" si="138">SUM(CP28,CR28,CW28,CY28,DD28,DF28,DK28,DM28)</f>
        <v>0</v>
      </c>
      <c r="DY28" s="573">
        <f t="shared" si="138"/>
        <v>0</v>
      </c>
      <c r="DZ28" s="576">
        <f t="shared" si="25"/>
        <v>0</v>
      </c>
      <c r="EA28" s="659">
        <f>SUM(Jour1!EA28,Jour2!EA28,Jour3!EA28,Jour4!EA28)</f>
        <v>0</v>
      </c>
      <c r="EB28" s="660">
        <f>SUM(Jour1!EB28,Jour2!EB28,Jour3!EB28,Jour4!EB28)</f>
        <v>0</v>
      </c>
      <c r="EC28" s="661">
        <f>SUM(Jour1!EC28,Jour2!EC28,Jour3!EC28,Jour4!EC28)</f>
        <v>0</v>
      </c>
      <c r="ED28" s="658">
        <f>SUM(Jour1!ED28,Jour2!ED28,Jour3!ED28,Jour4!ED28)</f>
        <v>0</v>
      </c>
      <c r="EE28" s="641">
        <f t="shared" si="26"/>
        <v>0</v>
      </c>
      <c r="EF28" s="642">
        <f>SUM(Jour1!EF28,Jour2!EF28,Jour3!EF28)</f>
        <v>0</v>
      </c>
      <c r="EG28" s="667" t="str">
        <f>IFERROR(EF28/('Donnees de base'!E28*3),"")</f>
        <v/>
      </c>
      <c r="EH28" s="644">
        <f>SUM(Jour1!EH28,Jour2!EH28,Jour3!EH28)</f>
        <v>0</v>
      </c>
      <c r="EI28" s="645" t="str">
        <f>IFERROR(EH28/('Donnees de base'!F28*3),"")</f>
        <v/>
      </c>
      <c r="EJ28" s="586">
        <f t="shared" si="27"/>
        <v>0</v>
      </c>
      <c r="EK28" s="668" t="str">
        <f>IFERROR(EJ28/('Donnees de base'!G28*3),"")</f>
        <v/>
      </c>
      <c r="EL28" s="669" t="str">
        <f>IFERROR(DZ28/'Donnees de base'!K28,"")</f>
        <v/>
      </c>
      <c r="EM28" s="648" t="str">
        <f>IFERROR(DZ28/'Donnees de base'!P28,"")</f>
        <v/>
      </c>
      <c r="EN28" s="648" t="str">
        <f>IFERROR(DZ28/'Donnees de base'!T28,"")</f>
        <v/>
      </c>
      <c r="EO28" s="670" t="str">
        <f>IFERROR(EE28/'Donnees de base'!L28,"")</f>
        <v/>
      </c>
      <c r="EP28" s="671" t="str">
        <f>IFERROR(EJ28/('Donnees de base'!K28+'Donnees de base'!L28),"")</f>
        <v/>
      </c>
      <c r="EQ28" s="593">
        <f>SUM(Jour1!EQ28,Jour2!EQ28,Jour3!EQ28,Jour4!EQ28)</f>
        <v>0</v>
      </c>
      <c r="ER28" s="594"/>
      <c r="ES28" s="595">
        <f t="shared" si="28"/>
        <v>0</v>
      </c>
      <c r="ET28" s="550">
        <f>SUM(Jour1!ET28,Jour2!ET28,Jour3!ET28,Jour4!ET28)</f>
        <v>0</v>
      </c>
      <c r="EU28" s="550">
        <f>SUM(Jour1!EU28,Jour2!EU28,Jour3!EU28,Jour4!EU28)</f>
        <v>0</v>
      </c>
      <c r="EV28" s="672" t="str">
        <f>IFERROR((((ET28+EU28)*'Donnees de base'!$X$49)-(DZ28+EE28))/((ET28+EU28)*'Donnees de base'!$X$49),"")</f>
        <v/>
      </c>
      <c r="EW28" s="597">
        <f>IFERROR(('Donnees de base'!V28)-(ET28+EU28),"")</f>
        <v>0</v>
      </c>
      <c r="EX28" s="614">
        <f>SUM(Jour1!EX28,Jour2!EX28,Jour3!EX28,Jour4!EX28)</f>
        <v>0</v>
      </c>
      <c r="EY28" s="615">
        <f>SUM(Jour1!EY28,Jour2!EY28,Jour3!EY28,Jour4!EY28)</f>
        <v>0</v>
      </c>
      <c r="EZ28" s="615">
        <f>SUM(Jour1!EZ28,Jour2!EZ28,Jour3!EZ28,Jour4!EZ28)</f>
        <v>0</v>
      </c>
      <c r="FA28" s="616">
        <f>SUM(Jour1!FA28,Jour2!FA28,Jour3!FA28,Jour4!FA28)</f>
        <v>0</v>
      </c>
      <c r="FB28" s="624">
        <f>SUM(Jour1!FB28,Jour2!FB28,Jour3!FB28,Jour4!FB28)</f>
        <v>0</v>
      </c>
      <c r="FC28" s="615">
        <f>SUM(Jour1!FC28,Jour2!FC28,Jour3!FC28,Jour4!FC28)</f>
        <v>0</v>
      </c>
      <c r="FD28" s="650">
        <f>SUM(Jour1!FD28,Jour2!FD28,Jour3!FD28,Jour4!FD28)</f>
        <v>0</v>
      </c>
      <c r="FE28" s="618">
        <f>SUM(Jour1!FE28,Jour2!FE28,Jour3!FE28,Jour4!FE28)</f>
        <v>0</v>
      </c>
      <c r="FF28" s="653" t="str">
        <f>IFERROR(FE28/'Donnees de base'!AC28,"")</f>
        <v/>
      </c>
      <c r="FG28" s="611">
        <f>SUM(Jour1!FG28,Jour2!FG28,Jour3!FG28,Jour4!FG28)</f>
        <v>0</v>
      </c>
      <c r="FH28" s="653" t="str">
        <f>IFERROR(FG28/'Donnees de base'!AD28,"")</f>
        <v/>
      </c>
      <c r="FI28" s="611">
        <f>SUM(Jour1!FI28,Jour2!FI28,Jour3!FI28,Jour4!FI28)</f>
        <v>0</v>
      </c>
      <c r="FJ28" s="653" t="str">
        <f>IFERROR(FI28/'Donnees de base'!AE28,"")</f>
        <v/>
      </c>
      <c r="FK28" s="611">
        <f>SUM(Jour1!FK28,Jour2!FK28,Jour3!FK28,Jour4!FK28)</f>
        <v>0</v>
      </c>
      <c r="FL28" s="653" t="str">
        <f>IFERROR(FK28/'Donnees de base'!AF28,"")</f>
        <v/>
      </c>
      <c r="FM28" s="611">
        <f>SUM(Jour1!FM28,Jour2!FM28,Jour3!FM28,Jour4!FM28)</f>
        <v>0</v>
      </c>
      <c r="FN28" s="653" t="str">
        <f>IFERROR(FM28/'Donnees de base'!AG28,"")</f>
        <v/>
      </c>
      <c r="FO28" s="652">
        <f t="shared" si="29"/>
        <v>0</v>
      </c>
      <c r="FP28" s="611">
        <f>SUM(Jour1!FP28,Jour2!FP28,Jour3!FP28,Jour4!FP28)</f>
        <v>0</v>
      </c>
      <c r="FQ28" s="653" t="str">
        <f>IFERROR(FP28/'Donnees de base'!AH28,"")</f>
        <v/>
      </c>
      <c r="FR28" s="611">
        <f>SUM(Jour1!FR28,Jour2!FR28,Jour3!FR28,Jour4!FR28)</f>
        <v>0</v>
      </c>
      <c r="FS28" s="653" t="str">
        <f>IFERROR(FR28/'Donnees de base'!AI28,"")</f>
        <v/>
      </c>
      <c r="FT28" s="611">
        <f>SUM(Jour1!FT28,Jour2!FT28,Jour3!FT28,Jour4!FT28)</f>
        <v>0</v>
      </c>
      <c r="FU28" s="653" t="str">
        <f>IFERROR(FT28/'Donnees de base'!AJ28,"")</f>
        <v/>
      </c>
      <c r="FV28" s="652">
        <f t="shared" si="30"/>
        <v>0</v>
      </c>
      <c r="FW28" s="611">
        <f>SUM(Jour1!FW28,Jour2!FW28,Jour3!FW28,Jour4!FW28)</f>
        <v>0</v>
      </c>
      <c r="FX28" s="653" t="str">
        <f>IFERROR(FW28/'Donnees de base'!AK28,"")</f>
        <v/>
      </c>
      <c r="FY28" s="611">
        <f>SUM(Jour1!FY28,Jour2!FY28,Jour3!FY28,Jour4!FY28)</f>
        <v>0</v>
      </c>
      <c r="FZ28" s="653" t="str">
        <f>IFERROR(FY28/'Donnees de base'!AL28,"")</f>
        <v/>
      </c>
      <c r="GA28" s="611">
        <f>SUM(Jour1!GA28,Jour2!GA28,Jour3!GA28,Jour4!GA28)</f>
        <v>0</v>
      </c>
      <c r="GB28" s="653" t="str">
        <f>IFERROR(GA28/'Donnees de base'!AM28,"")</f>
        <v/>
      </c>
      <c r="GC28" s="652">
        <f t="shared" si="31"/>
        <v>0</v>
      </c>
      <c r="GD28" s="611">
        <f>SUM(Jour1!GD28,Jour2!GD28,Jour3!GD28,Jour4!GD28)</f>
        <v>0</v>
      </c>
      <c r="GE28" s="653" t="str">
        <f>IFERROR(GD28/'Donnees de base'!AN28,"")</f>
        <v/>
      </c>
      <c r="GF28" s="611">
        <f>SUM(Jour1!GF28,Jour2!GF28,Jour3!GF28,Jour4!GF28)</f>
        <v>0</v>
      </c>
      <c r="GG28" s="653" t="str">
        <f>IFERROR(GF28/'Donnees de base'!AO28,"")</f>
        <v/>
      </c>
      <c r="GH28" s="611">
        <f>SUM(Jour1!GH28,Jour2!GH28,Jour3!GH28,Jour4!GH28)</f>
        <v>0</v>
      </c>
      <c r="GI28" s="653" t="str">
        <f>IFERROR(GH28/'Donnees de base'!AP28,"")</f>
        <v/>
      </c>
      <c r="GJ28" s="611">
        <f>SUM(Jour1!GJ28,Jour2!GJ28,Jour3!GJ28,Jour4!GJ28)</f>
        <v>0</v>
      </c>
      <c r="GK28" s="656" t="str">
        <f>IFERROR(GJ28/'Donnees de base'!AQ28,"")</f>
        <v/>
      </c>
      <c r="GL28" s="655">
        <f t="shared" si="32"/>
        <v>0</v>
      </c>
      <c r="GM28" s="617">
        <f>SUM(Jour1!GM28,Jour2!GM28,Jour3!GM28,Jour4!GM28)</f>
        <v>0</v>
      </c>
      <c r="GN28" s="653" t="str">
        <f>IFERROR(GM28/'Donnees de base'!AS28,"")</f>
        <v/>
      </c>
      <c r="GO28" s="611">
        <f>SUM(Jour1!GO28,Jour2!GO28,Jour3!GO28,Jour4!GO28)</f>
        <v>0</v>
      </c>
      <c r="GP28" s="653" t="str">
        <f>IFERROR(GO28/'Donnees de base'!AT28,"")</f>
        <v/>
      </c>
      <c r="GQ28" s="611">
        <f>SUM(Jour1!GQ28,Jour2!GQ28,Jour3!GQ28,Jour4!GQ28)</f>
        <v>0</v>
      </c>
      <c r="GR28" s="653" t="str">
        <f>IFERROR(GQ28/'Donnees de base'!AU28,"")</f>
        <v/>
      </c>
      <c r="GS28" s="611">
        <f>SUM(Jour1!GS28,Jour2!GS28,Jour3!GS28,Jour4!GS28)</f>
        <v>0</v>
      </c>
      <c r="GT28" s="653" t="str">
        <f>IFERROR(GS28/'Donnees de base'!AV28,"")</f>
        <v/>
      </c>
      <c r="GU28" s="611">
        <f>SUM(Jour1!GU28,Jour2!GU28,Jour3!GU28,Jour4!GU28)</f>
        <v>0</v>
      </c>
      <c r="GV28" s="653" t="str">
        <f>IFERROR(GU28/'Donnees de base'!AW28,"")</f>
        <v/>
      </c>
      <c r="GW28" s="652">
        <f t="shared" si="33"/>
        <v>0</v>
      </c>
      <c r="GX28" s="611">
        <f>SUM(Jour1!GX28,Jour2!GX28,Jour3!GX28,Jour4!GX28)</f>
        <v>0</v>
      </c>
      <c r="GY28" s="653" t="str">
        <f>IFERROR(GX28/'Donnees de base'!AX28,"")</f>
        <v/>
      </c>
      <c r="GZ28" s="611">
        <f>SUM(Jour1!GZ28,Jour2!GZ28,Jour3!GZ28,Jour4!GZ28)</f>
        <v>0</v>
      </c>
      <c r="HA28" s="653" t="str">
        <f>IFERROR(GZ28/'Donnees de base'!AY28,"")</f>
        <v/>
      </c>
      <c r="HB28" s="611">
        <f>SUM(Jour1!HB28,Jour2!HB28,Jour3!HB28,Jour4!HB28)</f>
        <v>0</v>
      </c>
      <c r="HC28" s="653" t="str">
        <f>IFERROR(HB28/'Donnees de base'!AZ28,"")</f>
        <v/>
      </c>
      <c r="HD28" s="652">
        <f t="shared" si="34"/>
        <v>0</v>
      </c>
      <c r="HE28" s="611">
        <f>SUM(Jour1!HE28,Jour2!HE28,Jour3!HE28,Jour4!HE28)</f>
        <v>0</v>
      </c>
      <c r="HF28" s="653" t="str">
        <f>IFERROR(HE28/'Donnees de base'!BA28,"")</f>
        <v/>
      </c>
      <c r="HG28" s="611">
        <f>SUM(Jour1!HG28,Jour2!HG28,Jour3!HG28,Jour4!HG28)</f>
        <v>0</v>
      </c>
      <c r="HH28" s="653" t="str">
        <f>IFERROR(HG28/'Donnees de base'!BB28,"")</f>
        <v/>
      </c>
      <c r="HI28" s="611">
        <f>SUM(Jour1!HI28,Jour2!HI28,Jour3!HI28,Jour4!HI28)</f>
        <v>0</v>
      </c>
      <c r="HJ28" s="653" t="str">
        <f>IFERROR(HI28/'Donnees de base'!BC28,"")</f>
        <v/>
      </c>
      <c r="HK28" s="652">
        <f t="shared" si="35"/>
        <v>0</v>
      </c>
      <c r="HL28" s="611">
        <f>SUM(Jour1!HL28,Jour2!HL28,Jour3!HL28,Jour4!HL28)</f>
        <v>0</v>
      </c>
      <c r="HM28" s="653" t="str">
        <f>IFERROR(HL28/'Donnees de base'!BD28,"")</f>
        <v/>
      </c>
      <c r="HN28" s="611">
        <f>SUM(Jour1!HN28,Jour2!HN28,Jour3!HN28,Jour4!HN28)</f>
        <v>0</v>
      </c>
      <c r="HO28" s="653" t="str">
        <f>IFERROR(HN28/'Donnees de base'!BE28,"")</f>
        <v/>
      </c>
      <c r="HP28" s="611">
        <f>SUM(Jour1!HP28,Jour2!HP28,Jour3!HP28,Jour4!HP28)</f>
        <v>0</v>
      </c>
      <c r="HQ28" s="653" t="str">
        <f>IFERROR(HP28/'Donnees de base'!BF28,"")</f>
        <v/>
      </c>
      <c r="HR28" s="611">
        <f>SUM(Jour1!HR28,Jour2!HR28,Jour3!HR28,Jour4!HR28)</f>
        <v>0</v>
      </c>
      <c r="HS28" s="656" t="str">
        <f>IFERROR(HR28/'Donnees de base'!BG28,"")</f>
        <v/>
      </c>
      <c r="HT28" s="655">
        <f t="shared" si="36"/>
        <v>0</v>
      </c>
      <c r="HU28" s="617">
        <f>SUM(Jour1!HU28,Jour2!HU28,Jour3!HU28,Jour4!HU28)</f>
        <v>0</v>
      </c>
      <c r="HV28" s="653" t="str">
        <f>IFERROR(HU28/'Donnees de base'!BI28,"")</f>
        <v/>
      </c>
      <c r="HW28" s="611">
        <f>SUM(Jour1!HW28,Jour2!HW28,Jour3!HW28,Jour4!HW28)</f>
        <v>0</v>
      </c>
      <c r="HX28" s="653" t="str">
        <f>IFERROR(HW28/'Donnees de base'!BJ28,"")</f>
        <v/>
      </c>
      <c r="HY28" s="611">
        <f>SUM(Jour1!HY28,Jour2!HY28,Jour3!HY28,Jour4!HY28)</f>
        <v>0</v>
      </c>
      <c r="HZ28" s="653" t="str">
        <f>IFERROR(HY28/'Donnees de base'!BK28,"")</f>
        <v/>
      </c>
      <c r="IA28" s="611">
        <f>SUM(Jour1!IA28,Jour2!IA28,Jour3!IA28,Jour4!IA28)</f>
        <v>0</v>
      </c>
      <c r="IB28" s="653" t="str">
        <f>IFERROR(IA28/'Donnees de base'!BL28,"")</f>
        <v/>
      </c>
      <c r="IC28" s="611">
        <f>SUM(Jour1!IC28,Jour2!IC28,Jour3!IC28,Jour4!IC28)</f>
        <v>0</v>
      </c>
      <c r="ID28" s="653" t="str">
        <f>IFERROR(IC28/'Donnees de base'!BM28,"")</f>
        <v/>
      </c>
      <c r="IE28" s="652">
        <f t="shared" si="37"/>
        <v>0</v>
      </c>
      <c r="IF28" s="611">
        <f>SUM(Jour1!IF28,Jour2!IF28,Jour3!IF28,Jour4!IF28)</f>
        <v>0</v>
      </c>
      <c r="IG28" s="653" t="str">
        <f>IFERROR(IF28/'Donnees de base'!BN28,"")</f>
        <v/>
      </c>
      <c r="IH28" s="611">
        <f>SUM(Jour1!IH28,Jour2!IH28,Jour3!IH28,Jour4!IH28)</f>
        <v>0</v>
      </c>
      <c r="II28" s="653" t="str">
        <f>IFERROR(IH28/'Donnees de base'!BO28,"")</f>
        <v/>
      </c>
      <c r="IJ28" s="611">
        <f>SUM(Jour1!IJ28,Jour2!IJ28,Jour3!IJ28,Jour4!IJ28)</f>
        <v>0</v>
      </c>
      <c r="IK28" s="653" t="str">
        <f>IFERROR(IJ28/'Donnees de base'!BP28,"")</f>
        <v/>
      </c>
      <c r="IL28" s="652">
        <f t="shared" si="38"/>
        <v>0</v>
      </c>
      <c r="IM28" s="611">
        <f>SUM(Jour1!IM28,Jour2!IM28,Jour3!IM28,Jour4!IM28)</f>
        <v>0</v>
      </c>
      <c r="IN28" s="653" t="str">
        <f>IFERROR(IM28/'Donnees de base'!BQ28,"")</f>
        <v/>
      </c>
      <c r="IO28" s="611">
        <f>SUM(Jour1!IO28,Jour2!IO28,Jour3!IO28,Jour4!IO28)</f>
        <v>0</v>
      </c>
      <c r="IP28" s="653" t="str">
        <f>IFERROR(IO28/'Donnees de base'!BR28,"")</f>
        <v/>
      </c>
      <c r="IQ28" s="611">
        <f>SUM(Jour1!IQ28,Jour2!IQ28,Jour3!IQ28,Jour4!IQ28)</f>
        <v>0</v>
      </c>
      <c r="IR28" s="653" t="str">
        <f>IFERROR(IQ28/'Donnees de base'!BS28,"")</f>
        <v/>
      </c>
      <c r="IS28" s="652">
        <f t="shared" si="39"/>
        <v>0</v>
      </c>
      <c r="IT28" s="611">
        <f>SUM(Jour1!IT28,Jour2!IT28,Jour3!IT28,Jour4!IT28)</f>
        <v>0</v>
      </c>
      <c r="IU28" s="653" t="str">
        <f>IFERROR(IT28/'Donnees de base'!BT28,"")</f>
        <v/>
      </c>
      <c r="IV28" s="611">
        <f>SUM(Jour1!IV28,Jour2!IV28,Jour3!IV28,Jour4!IV28)</f>
        <v>0</v>
      </c>
      <c r="IW28" s="653" t="str">
        <f>IFERROR(IV28/'Donnees de base'!BU28,"")</f>
        <v/>
      </c>
      <c r="IX28" s="611">
        <f>SUM(Jour1!IX28,Jour2!IX28,Jour3!IX28,Jour4!IX28)</f>
        <v>0</v>
      </c>
      <c r="IY28" s="653" t="str">
        <f>IFERROR(IX28/'Donnees de base'!BV28,"")</f>
        <v/>
      </c>
      <c r="IZ28" s="611">
        <f>SUM(Jour1!IZ28,Jour2!IZ28,Jour3!IZ28,Jour4!IZ28)</f>
        <v>0</v>
      </c>
      <c r="JA28" s="656" t="str">
        <f>IFERROR(IZ28/'Donnees de base'!BW28,"")</f>
        <v/>
      </c>
      <c r="JB28" s="655">
        <f t="shared" si="40"/>
        <v>0</v>
      </c>
      <c r="JC28" s="617">
        <f>SUM(Jour1!JC28,Jour2!JC28,Jour3!JC28,Jour4!JC28)</f>
        <v>0</v>
      </c>
      <c r="JD28" s="653" t="str">
        <f>IFERROR(JC28/'Donnees de base'!BY28,"")</f>
        <v/>
      </c>
      <c r="JE28" s="611">
        <f>SUM(Jour1!JE28,Jour2!JE28,Jour3!JE28,Jour4!JE28)</f>
        <v>0</v>
      </c>
      <c r="JF28" s="611">
        <f>SUM(Jour1!JF28,Jour2!JF28,Jour3!JF28,Jour4!JF28)</f>
        <v>0</v>
      </c>
      <c r="JG28" s="611">
        <f>SUM(Jour1!JG28,Jour2!JG28,Jour3!JG28,Jour4!JG28)</f>
        <v>0</v>
      </c>
      <c r="JH28" s="611">
        <f>SUM(Jour1!JH28,Jour2!JH28,Jour3!JH28,Jour4!JH28)</f>
        <v>0</v>
      </c>
      <c r="JI28" s="613">
        <f t="shared" si="41"/>
        <v>0</v>
      </c>
      <c r="JJ28" s="656" t="str">
        <f>IFERROR(JI28/('Donnees de base'!CD28-'Donnees de base'!BY28),"")</f>
        <v/>
      </c>
      <c r="JK28" s="655">
        <f t="shared" si="42"/>
        <v>0</v>
      </c>
    </row>
    <row r="29" spans="1:271" ht="15.4">
      <c r="A29" s="542" t="str">
        <f>IF('Donnees de base'!A29="","",'Donnees de base'!A29)</f>
        <v>COUP</v>
      </c>
      <c r="B29" s="543" t="str">
        <f>IF('Donnees de base'!B29="","",'Donnees de base'!B29)</f>
        <v>GPEI</v>
      </c>
      <c r="C29" s="543" t="str">
        <f>IF('Donnees de base'!C29="","",'Donnees de base'!C29)</f>
        <v>DATA</v>
      </c>
      <c r="D29" s="663" t="str">
        <f>IF('Donnees de base'!D29="","",'Donnees de base'!D29)</f>
        <v/>
      </c>
      <c r="E29" s="664" t="str">
        <f>IF('Donnees de base'!H29="","",'Donnees de base'!H29)</f>
        <v/>
      </c>
      <c r="F29" s="606">
        <v>0</v>
      </c>
      <c r="G29" s="607">
        <f>SUM('J(-3)'!G29,'J(-2)'!G29,'J(-1)'!G29,Jour1!G29,Jour2!G29,Jour3!G29,Jour4!G29)</f>
        <v>0</v>
      </c>
      <c r="H29" s="608" t="str">
        <f>IF('Donnees de base'!Y29="","",'Donnees de base'!Y29*5)</f>
        <v/>
      </c>
      <c r="I29" s="609">
        <f>SUM('J(-3)'!I29,'J(-2)'!I29,'J(-1)'!I29,Jour1!I29,Jour2!I29)</f>
        <v>0</v>
      </c>
      <c r="J29" s="610">
        <f t="shared" si="0"/>
        <v>0</v>
      </c>
      <c r="K29" s="611">
        <f>SUM('J(-3)'!K29,'J(-2)'!K29,'J(-1)'!K29,Jour1!K29,Jour2!K29,Jour3!K29,Jour4!K29)</f>
        <v>0</v>
      </c>
      <c r="L29" s="609">
        <f>SUM('J(-3)'!L29,'J(-2)'!L29,'J(-1)'!L29,Jour1!L29,Jour2!L29,Jour3!L29,Jour4!L29)</f>
        <v>0</v>
      </c>
      <c r="M29" s="610">
        <f t="shared" si="1"/>
        <v>0</v>
      </c>
      <c r="N29" s="611">
        <f>SUM('J(-3)'!N29,'J(-2)'!N29,'J(-1)'!N29,Jour1!N29,Jour2!N29,Jour3!N29,Jour4!N29)</f>
        <v>0</v>
      </c>
      <c r="O29" s="611">
        <f>SUM('J(-3)'!O29,'J(-2)'!O29,'J(-1)'!O29,Jour1!O29,Jour2!O29,Jour3!O29,Jour4!O29)</f>
        <v>0</v>
      </c>
      <c r="P29" s="612">
        <f t="shared" si="2"/>
        <v>0</v>
      </c>
      <c r="Q29" s="611">
        <f>SUM('J(-3)'!Q29,'J(-2)'!Q29,'J(-1)'!Q29,Jour1!Q29,Jour2!Q29,Jour3!Q29,Jour4!Q29)</f>
        <v>0</v>
      </c>
      <c r="R29" s="611">
        <f>SUM('J(-3)'!R29,'J(-2)'!R29,'J(-1)'!R29,Jour1!R29,Jour2!R29,Jour3!R29,Jour4!R29)</f>
        <v>0</v>
      </c>
      <c r="S29" s="612">
        <f t="shared" si="3"/>
        <v>0</v>
      </c>
      <c r="T29" s="613">
        <f t="shared" ref="T29:U29" si="139">SUM(N29,Q29)</f>
        <v>0</v>
      </c>
      <c r="U29" s="613">
        <f t="shared" si="139"/>
        <v>0</v>
      </c>
      <c r="V29" s="612">
        <f t="shared" si="5"/>
        <v>0</v>
      </c>
      <c r="W29" s="611">
        <f>SUM('J(-3)'!W29,'J(-2)'!W29,'J(-1)'!W29,Jour1!W29,Jour2!W29,Jour3!W29,Jour4!W29)</f>
        <v>0</v>
      </c>
      <c r="X29" s="607">
        <f>SUM('J(-3)'!X29,'J(-2)'!X29,'J(-1)'!X29,Jour1!X29,Jour2!X29,Jour3!X29,Jour4!X29)</f>
        <v>0</v>
      </c>
      <c r="Y29" s="614">
        <f>SUM('J(-3)'!Y29,'J(-2)'!Y29,'J(-1)'!Y29,Jour1!Y29,Jour2!Y29,Jour3!Y29,Jour4!Y29)</f>
        <v>0</v>
      </c>
      <c r="Z29" s="615">
        <f>SUM('J(-3)'!Z29,'J(-2)'!Z29,'J(-1)'!Z29,Jour1!Z29,Jour2!Z29,Jour3!Z29,Jour4!Z29)</f>
        <v>0</v>
      </c>
      <c r="AA29" s="615">
        <f>SUM('J(-3)'!AA29,'J(-2)'!AA29,'J(-1)'!AA29,Jour1!AA29,Jour2!AA29,Jour3!AA29,Jour4!AA29)</f>
        <v>0</v>
      </c>
      <c r="AB29" s="615">
        <f>SUM('J(-3)'!AB29,'J(-2)'!AB29,'J(-1)'!AB29,Jour1!AB29,Jour2!AB29,Jour3!AB29,Jour4!AB29)</f>
        <v>0</v>
      </c>
      <c r="AC29" s="616">
        <f>SUM('J(-3)'!AC29,'J(-2)'!AC29,'J(-1)'!AC29,Jour1!AC29,Jour2!AC29,Jour3!AC29,Jour4!AC29)</f>
        <v>0</v>
      </c>
      <c r="AD29" s="617">
        <f>SUM('J(-3)'!AD29,'J(-2)'!AD29,'J(-1)'!AD29,Jour1!AD29,Jour2!AD29,Jour3!AD29,Jour4!AD29)</f>
        <v>0</v>
      </c>
      <c r="AE29" s="607">
        <f>SUM('J(-3)'!AE29,'J(-2)'!AE29,'J(-1)'!AE29,Jour1!AE29,Jour2!AE29,Jour3!AE29,Jour4!AE29)</f>
        <v>0</v>
      </c>
      <c r="AF29" s="618">
        <f>SUM('J(-3)'!AF29,'J(-2)'!AF29,'J(-1)'!AF29,Jour1!AF29,Jour2!AF29,Jour3!AF29,Jour4!AF29)</f>
        <v>0</v>
      </c>
      <c r="AG29" s="611">
        <f>SUM('J(-3)'!AG29,'J(-2)'!AG29,'J(-1)'!AG29,Jour1!AG29,Jour2!AG29,Jour3!AG29,Jour4!AG29)</f>
        <v>0</v>
      </c>
      <c r="AH29" s="611">
        <f>SUM('J(-3)'!AH29,'J(-2)'!AH29,'J(-1)'!AH29,Jour1!AH29,Jour2!AH29,Jour3!AH29,Jour4!AH29)</f>
        <v>0</v>
      </c>
      <c r="AI29" s="611">
        <f>SUM('J(-3)'!AI29,'J(-2)'!AI29,'J(-1)'!AI29,Jour1!AI29,Jour2!AI29,Jour3!AI29,Jour4!AI29)</f>
        <v>0</v>
      </c>
      <c r="AJ29" s="611">
        <f>SUM('J(-3)'!AJ29,'J(-2)'!AJ29,'J(-1)'!AJ29,Jour1!AJ29,Jour2!AJ29,Jour3!AJ29,Jour4!AJ29)</f>
        <v>0</v>
      </c>
      <c r="AK29" s="611">
        <f>SUM('J(-3)'!AK29,'J(-2)'!AK29,'J(-1)'!AK29,Jour1!AK29,Jour2!AK29,Jour3!AK29,Jour4!AK29)</f>
        <v>0</v>
      </c>
      <c r="AL29" s="611">
        <f>SUM('J(-3)'!AL29,'J(-2)'!AL29,'J(-1)'!AL29,Jour1!AL29,Jour2!AL29,Jour3!AL29,Jour4!AL29)</f>
        <v>0</v>
      </c>
      <c r="AM29" s="611">
        <f>SUM('J(-3)'!AM29,'J(-2)'!AM29,'J(-1)'!AM29,Jour1!AM29,Jour2!AM29,Jour3!AM29,Jour4!AM29)</f>
        <v>0</v>
      </c>
      <c r="AN29" s="609">
        <f>SUM('J(-3)'!AN29,'J(-2)'!AN29,'J(-1)'!AN29,Jour1!AN29,Jour2!AN29,Jour3!AN29,Jour4!AN29)</f>
        <v>0</v>
      </c>
      <c r="AO29" s="617">
        <f>SUM('J(-3)'!AO29,'J(-2)'!AO29,'J(-1)'!AO29,Jour1!AO29,Jour2!AO29,Jour3!AO29,Jour4!AO29)</f>
        <v>0</v>
      </c>
      <c r="AP29" s="611">
        <f>SUM('J(-3)'!AP29,'J(-2)'!AP29,'J(-1)'!AP29,Jour1!AP29,Jour2!AP29,Jour3!AP29,Jour4!AP29)</f>
        <v>0</v>
      </c>
      <c r="AQ29" s="611">
        <f>SUM('J(-3)'!AQ29,'J(-2)'!AQ29,'J(-1)'!AQ29,Jour1!AQ29,Jour2!AQ29,Jour3!AQ29,Jour4!AQ29)</f>
        <v>0</v>
      </c>
      <c r="AR29" s="611">
        <f>SUM('J(-3)'!AR29,'J(-2)'!AR29,'J(-1)'!AR29,Jour1!AR29,Jour2!AR29,Jour3!AR29,Jour4!AR29)</f>
        <v>0</v>
      </c>
      <c r="AS29" s="611">
        <f>SUM('J(-3)'!AS29,'J(-2)'!AS29,'J(-1)'!AS29,Jour1!AS29,Jour2!AS29,Jour3!AS29,Jour4!AS29)</f>
        <v>0</v>
      </c>
      <c r="AT29" s="611">
        <f>SUM('J(-3)'!AT29,'J(-2)'!AT29,'J(-1)'!AT29,Jour1!AT29,Jour2!AT29,Jour3!AT29,Jour4!AT29)</f>
        <v>0</v>
      </c>
      <c r="AU29" s="611">
        <f>SUM('J(-3)'!AU29,'J(-2)'!AU29,'J(-1)'!AU29,Jour1!AU29,Jour2!AU29,Jour3!AU29,Jour4!AU29)</f>
        <v>0</v>
      </c>
      <c r="AV29" s="611">
        <f>SUM('J(-3)'!AV29,'J(-2)'!AV29,'J(-1)'!AV29,Jour1!AV29,Jour2!AV29,Jour3!AV29,Jour4!AV29)</f>
        <v>0</v>
      </c>
      <c r="AW29" s="607">
        <f>SUM('J(-3)'!AW29,'J(-2)'!AW29,'J(-1)'!AW29,Jour1!AW29,Jour2!AW29,Jour3!AW29,Jour4!AW29)</f>
        <v>0</v>
      </c>
      <c r="AX29" s="618">
        <f>SUM('J(-3)'!AX29,'J(-2)'!AX29,'J(-1)'!AX29,Jour1!AX29,Jour2!AX29,Jour3!AX29,Jour4!AX29)</f>
        <v>0</v>
      </c>
      <c r="AY29" s="611">
        <f>SUM('J(-3)'!AY29,'J(-2)'!AY29,'J(-1)'!AY29,Jour1!AY29,Jour2!AY29,Jour3!AY29,Jour4!AY29)</f>
        <v>0</v>
      </c>
      <c r="AZ29" s="611">
        <f>SUM('J(-3)'!AZ29,'J(-2)'!AZ29,'J(-1)'!AZ29,Jour1!AZ29,Jour2!AZ29,Jour3!AZ29,Jour4!AZ29)</f>
        <v>0</v>
      </c>
      <c r="BA29" s="611">
        <f>SUM('J(-3)'!BA29,'J(-2)'!BA29,'J(-1)'!BA29,Jour1!BA29,Jour2!BA29,Jour3!BA29,Jour4!BA29)</f>
        <v>0</v>
      </c>
      <c r="BB29" s="611">
        <f>SUM('J(-3)'!BB29,'J(-2)'!BB29,'J(-1)'!BB29,Jour1!BB29,Jour2!BB29,Jour3!BB29,Jour4!BB29)</f>
        <v>0</v>
      </c>
      <c r="BC29" s="611">
        <f>SUM('J(-3)'!BC29,'J(-2)'!BC29,'J(-1)'!BC29,Jour1!BC29,Jour2!BC29,Jour3!BC29,Jour4!BC29)</f>
        <v>0</v>
      </c>
      <c r="BD29" s="611">
        <f>SUM('J(-3)'!BD29,'J(-2)'!BD29,'J(-1)'!BD29,Jour1!BD29,Jour2!BD29,Jour3!BD29,Jour4!BD29)</f>
        <v>0</v>
      </c>
      <c r="BE29" s="611">
        <f>SUM('J(-3)'!BE29,'J(-2)'!BE29,'J(-1)'!BE29,Jour1!BE29,Jour2!BE29,Jour3!BE29,Jour4!BE29)</f>
        <v>0</v>
      </c>
      <c r="BF29" s="611">
        <f>SUM('J(-3)'!BF29,'J(-2)'!BF29,'J(-1)'!BF29,Jour1!BF29,Jour2!BF29,Jour3!BF29,Jour4!BF29)</f>
        <v>0</v>
      </c>
      <c r="BG29" s="611">
        <f>SUM('J(-3)'!BG29,'J(-2)'!BG29,'J(-1)'!BG29,Jour1!BG29,Jour2!BG29,Jour3!BG29,Jour4!BG29)</f>
        <v>0</v>
      </c>
      <c r="BH29" s="611">
        <f>SUM('J(-3)'!BH29,'J(-2)'!BH29,'J(-1)'!BH29,Jour1!BH29,Jour2!BH29,Jour3!BH29,Jour4!BH29)</f>
        <v>0</v>
      </c>
      <c r="BI29" s="609">
        <f>SUM('J(-3)'!BI29,'J(-2)'!BI29,'J(-1)'!BI29,Jour1!BI29,Jour2!BI29,Jour3!BI29,Jour4!BI29)</f>
        <v>0</v>
      </c>
      <c r="BJ29" s="617">
        <f>SUM('J(-3)'!BJ29,'J(-2)'!BJ29,'J(-1)'!BJ29,Jour1!BJ29,Jour2!BJ29,Jour3!BJ29,Jour4!BJ29)</f>
        <v>0</v>
      </c>
      <c r="BK29" s="607">
        <f>SUM('J(-3)'!BK29,'J(-2)'!BK29,'J(-1)'!BK29,Jour1!BK29,Jour2!BK29,Jour3!BK29,Jour4!BK29)</f>
        <v>0</v>
      </c>
      <c r="BL29" s="619" t="str">
        <f t="shared" si="6"/>
        <v/>
      </c>
      <c r="BM29" s="621" t="str">
        <f t="shared" si="7"/>
        <v/>
      </c>
      <c r="BN29" s="621" t="str">
        <f>IFERROR(K29/('Donnees de base'!M29*0.48),"")</f>
        <v/>
      </c>
      <c r="BO29" s="621" t="str">
        <f>IFERROR(L29/('Donnees de base'!M29*0.52),"")</f>
        <v/>
      </c>
      <c r="BP29" s="621" t="str">
        <f>IFERROR(T29/('Donnees de base'!K29*0.48),"")</f>
        <v/>
      </c>
      <c r="BQ29" s="621" t="str">
        <f>IFERROR(U29/('Donnees de base'!K29*0.52),"")</f>
        <v/>
      </c>
      <c r="BR29" s="621" t="str">
        <f>IFERROR(W29/('Donnees de base'!L29*0.48),"")</f>
        <v/>
      </c>
      <c r="BS29" s="621" t="str">
        <f>IFERROR(X29/('Donnees de base'!L29*0.52),"")</f>
        <v/>
      </c>
      <c r="BT29" s="621" t="s">
        <v>309</v>
      </c>
      <c r="BU29" s="621" t="s">
        <v>309</v>
      </c>
      <c r="BV29" s="621" t="s">
        <v>309</v>
      </c>
      <c r="BW29" s="621" t="s">
        <v>309</v>
      </c>
      <c r="BX29" s="621" t="s">
        <v>309</v>
      </c>
      <c r="BY29" s="621" t="s">
        <v>309</v>
      </c>
      <c r="BZ29" s="621" t="s">
        <v>309</v>
      </c>
      <c r="CA29" s="621" t="s">
        <v>309</v>
      </c>
      <c r="CB29" s="621" t="s">
        <v>309</v>
      </c>
      <c r="CC29" s="621" t="s">
        <v>309</v>
      </c>
      <c r="CD29" s="621" t="str">
        <f>IFERROR(AN29/('Donnees de base'!M29*0.48),"")</f>
        <v/>
      </c>
      <c r="CE29" s="621" t="s">
        <v>309</v>
      </c>
      <c r="CF29" s="621" t="s">
        <v>309</v>
      </c>
      <c r="CG29" s="621" t="s">
        <v>309</v>
      </c>
      <c r="CH29" s="662" t="s">
        <v>309</v>
      </c>
      <c r="CI29" s="562"/>
      <c r="CJ29" s="563" t="str">
        <f>IF('Donnees de base'!C29="","",'Donnees de base'!C29)</f>
        <v>DATA</v>
      </c>
      <c r="CK29" s="665" t="str">
        <f>IF('Donnees de base'!D29="","",'Donnees de base'!D29)</f>
        <v/>
      </c>
      <c r="CL29" s="552">
        <f>IF('Donnees de base'!G29="","",'Donnees de base'!G29*3)</f>
        <v>0</v>
      </c>
      <c r="CM29" s="615">
        <f>SUM(Jour1!CM29,Jour2!CM29,Jour3!CM29)</f>
        <v>0</v>
      </c>
      <c r="CN29" s="666" t="s">
        <v>309</v>
      </c>
      <c r="CO29" s="565">
        <f>IF('Donnees de base'!K29="","",'Donnees de base'!K29)</f>
        <v>0</v>
      </c>
      <c r="CP29" s="624">
        <f>SUM('J(-3)'!CP29,'J(-2)'!CP29,'J(-1)'!CP29,Jour1!CP29,Jour2!CP29,Jour3!CP29,Jour4!CP29)</f>
        <v>0</v>
      </c>
      <c r="CQ29" s="615">
        <f>SUM('J(-3)'!CQ29,'J(-2)'!CQ29,'J(-1)'!CQ29,Jour1!CQ29,Jour2!CQ29,Jour3!CQ29,Jour4!CQ29)</f>
        <v>0</v>
      </c>
      <c r="CR29" s="615">
        <f>SUM('J(-3)'!CR29,'J(-2)'!CR29,'J(-1)'!CR29,Jour1!CR29,Jour2!CR29,Jour3!CR29,Jour4!CR29)</f>
        <v>0</v>
      </c>
      <c r="CS29" s="625">
        <f>SUM('J(-3)'!CS29,'J(-2)'!CS29,'J(-1)'!CS29,Jour1!CS29,Jour2!CS29,Jour3!CS29,Jour4!CS29)</f>
        <v>0</v>
      </c>
      <c r="CT29" s="626">
        <f t="shared" si="8"/>
        <v>0</v>
      </c>
      <c r="CU29" s="613">
        <f t="shared" si="9"/>
        <v>0</v>
      </c>
      <c r="CV29" s="627">
        <f t="shared" si="10"/>
        <v>0</v>
      </c>
      <c r="CW29" s="624">
        <f>SUM(Jour1!CW29,Jour2!CW29,Jour3!CW29,Jour4!CW29)</f>
        <v>0</v>
      </c>
      <c r="CX29" s="615">
        <f>SUM(Jour1!CX29,Jour2!CX29,Jour3!CX29,Jour4!CX29)</f>
        <v>0</v>
      </c>
      <c r="CY29" s="615">
        <f>SUM(Jour1!CY29,Jour2!CY29,Jour3!CY29,Jour4!CY29)</f>
        <v>0</v>
      </c>
      <c r="CZ29" s="650">
        <f>SUM(Jour1!CZ29,Jour2!CZ29,Jour3!CZ29,Jour4!CZ29)</f>
        <v>0</v>
      </c>
      <c r="DA29" s="626">
        <f t="shared" si="11"/>
        <v>0</v>
      </c>
      <c r="DB29" s="613">
        <f t="shared" si="12"/>
        <v>0</v>
      </c>
      <c r="DC29" s="627">
        <f t="shared" si="13"/>
        <v>0</v>
      </c>
      <c r="DD29" s="614">
        <f>SUM(Jour1!DD29,Jour2!DD29,Jour3!DD29,Jour4!DD29)</f>
        <v>0</v>
      </c>
      <c r="DE29" s="615">
        <f>SUM(Jour1!DE29,Jour2!DE29,Jour3!DE29,Jour4!DE29)</f>
        <v>0</v>
      </c>
      <c r="DF29" s="615">
        <f>SUM(Jour1!DF29,Jour2!DF29,Jour3!DF29,Jour4!DF29)</f>
        <v>0</v>
      </c>
      <c r="DG29" s="616">
        <f>SUM(Jour1!DG29,Jour2!DG29,Jour3!DG29,Jour4!DG29)</f>
        <v>0</v>
      </c>
      <c r="DH29" s="626">
        <f t="shared" si="14"/>
        <v>0</v>
      </c>
      <c r="DI29" s="613">
        <f t="shared" si="15"/>
        <v>0</v>
      </c>
      <c r="DJ29" s="627">
        <f t="shared" si="16"/>
        <v>0</v>
      </c>
      <c r="DK29" s="624">
        <f>SUM(Jour1!DK29,Jour2!DK29,Jour3!DK29,Jour4!DK29)</f>
        <v>0</v>
      </c>
      <c r="DL29" s="615">
        <f>SUM(Jour1!DL29,Jour2!DL29,Jour3!DL29,Jour4!DL29)</f>
        <v>0</v>
      </c>
      <c r="DM29" s="615">
        <f>SUM(Jour1!DM29,Jour2!DM29,Jour3!DM29,Jour4!DM29)</f>
        <v>0</v>
      </c>
      <c r="DN29" s="650">
        <f>SUM(Jour1!DN29,Jour2!DN29,Jour3!DN29,Jour4!DN29)</f>
        <v>0</v>
      </c>
      <c r="DO29" s="567">
        <f t="shared" si="17"/>
        <v>0</v>
      </c>
      <c r="DP29" s="552">
        <f t="shared" si="18"/>
        <v>0</v>
      </c>
      <c r="DQ29" s="568">
        <f t="shared" si="19"/>
        <v>0</v>
      </c>
      <c r="DR29" s="631">
        <f t="shared" ref="DR29:DS29" si="140">SUM(CT29,DH29)</f>
        <v>0</v>
      </c>
      <c r="DS29" s="632">
        <f t="shared" si="140"/>
        <v>0</v>
      </c>
      <c r="DT29" s="633">
        <f t="shared" si="21"/>
        <v>0</v>
      </c>
      <c r="DU29" s="634">
        <f t="shared" ref="DU29:DV29" si="141">SUM(DA29,DO29)</f>
        <v>0</v>
      </c>
      <c r="DV29" s="632">
        <f t="shared" si="141"/>
        <v>0</v>
      </c>
      <c r="DW29" s="635">
        <f t="shared" si="23"/>
        <v>0</v>
      </c>
      <c r="DX29" s="636">
        <f t="shared" ref="DX29:DY29" si="142">SUM(CP29,CR29,CW29,CY29,DD29,DF29,DK29,DM29)</f>
        <v>0</v>
      </c>
      <c r="DY29" s="573">
        <f t="shared" si="142"/>
        <v>0</v>
      </c>
      <c r="DZ29" s="576">
        <f t="shared" si="25"/>
        <v>0</v>
      </c>
      <c r="EA29" s="659">
        <f>SUM(Jour1!EA29,Jour2!EA29,Jour3!EA29,Jour4!EA29)</f>
        <v>0</v>
      </c>
      <c r="EB29" s="660">
        <f>SUM(Jour1!EB29,Jour2!EB29,Jour3!EB29,Jour4!EB29)</f>
        <v>0</v>
      </c>
      <c r="EC29" s="661">
        <f>SUM(Jour1!EC29,Jour2!EC29,Jour3!EC29,Jour4!EC29)</f>
        <v>0</v>
      </c>
      <c r="ED29" s="658">
        <f>SUM(Jour1!ED29,Jour2!ED29,Jour3!ED29,Jour4!ED29)</f>
        <v>0</v>
      </c>
      <c r="EE29" s="641">
        <f t="shared" si="26"/>
        <v>0</v>
      </c>
      <c r="EF29" s="642">
        <f>SUM(Jour1!EF29,Jour2!EF29,Jour3!EF29)</f>
        <v>0</v>
      </c>
      <c r="EG29" s="667" t="str">
        <f>IFERROR(EF29/('Donnees de base'!E29*3),"")</f>
        <v/>
      </c>
      <c r="EH29" s="644">
        <f>SUM(Jour1!EH29,Jour2!EH29,Jour3!EH29)</f>
        <v>0</v>
      </c>
      <c r="EI29" s="645" t="str">
        <f>IFERROR(EH29/('Donnees de base'!F29*3),"")</f>
        <v/>
      </c>
      <c r="EJ29" s="586">
        <f t="shared" si="27"/>
        <v>0</v>
      </c>
      <c r="EK29" s="668" t="str">
        <f>IFERROR(EJ29/('Donnees de base'!G29*3),"")</f>
        <v/>
      </c>
      <c r="EL29" s="669" t="str">
        <f>IFERROR(DZ29/'Donnees de base'!K29,"")</f>
        <v/>
      </c>
      <c r="EM29" s="648" t="str">
        <f>IFERROR(DZ29/'Donnees de base'!P29,"")</f>
        <v/>
      </c>
      <c r="EN29" s="648" t="str">
        <f>IFERROR(DZ29/'Donnees de base'!T29,"")</f>
        <v/>
      </c>
      <c r="EO29" s="670" t="str">
        <f>IFERROR(EE29/'Donnees de base'!L29,"")</f>
        <v/>
      </c>
      <c r="EP29" s="671" t="str">
        <f>IFERROR(EJ29/('Donnees de base'!K29+'Donnees de base'!L29),"")</f>
        <v/>
      </c>
      <c r="EQ29" s="593">
        <f>SUM(Jour1!EQ29,Jour2!EQ29,Jour3!EQ29,Jour4!EQ29)</f>
        <v>0</v>
      </c>
      <c r="ER29" s="594"/>
      <c r="ES29" s="595">
        <f t="shared" si="28"/>
        <v>0</v>
      </c>
      <c r="ET29" s="550">
        <f>SUM(Jour1!ET29,Jour2!ET29,Jour3!ET29,Jour4!ET29)</f>
        <v>0</v>
      </c>
      <c r="EU29" s="550">
        <f>SUM(Jour1!EU29,Jour2!EU29,Jour3!EU29,Jour4!EU29)</f>
        <v>0</v>
      </c>
      <c r="EV29" s="672" t="str">
        <f>IFERROR((((ET29+EU29)*'Donnees de base'!$X$49)-(DZ29+EE29))/((ET29+EU29)*'Donnees de base'!$X$49),"")</f>
        <v/>
      </c>
      <c r="EW29" s="597">
        <f>IFERROR(('Donnees de base'!V29)-(ET29+EU29),"")</f>
        <v>0</v>
      </c>
      <c r="EX29" s="614">
        <f>SUM(Jour1!EX29,Jour2!EX29,Jour3!EX29,Jour4!EX29)</f>
        <v>0</v>
      </c>
      <c r="EY29" s="615">
        <f>SUM(Jour1!EY29,Jour2!EY29,Jour3!EY29,Jour4!EY29)</f>
        <v>0</v>
      </c>
      <c r="EZ29" s="615">
        <f>SUM(Jour1!EZ29,Jour2!EZ29,Jour3!EZ29,Jour4!EZ29)</f>
        <v>0</v>
      </c>
      <c r="FA29" s="616">
        <f>SUM(Jour1!FA29,Jour2!FA29,Jour3!FA29,Jour4!FA29)</f>
        <v>0</v>
      </c>
      <c r="FB29" s="624">
        <f>SUM(Jour1!FB29,Jour2!FB29,Jour3!FB29,Jour4!FB29)</f>
        <v>0</v>
      </c>
      <c r="FC29" s="615">
        <f>SUM(Jour1!FC29,Jour2!FC29,Jour3!FC29,Jour4!FC29)</f>
        <v>0</v>
      </c>
      <c r="FD29" s="650">
        <f>SUM(Jour1!FD29,Jour2!FD29,Jour3!FD29,Jour4!FD29)</f>
        <v>0</v>
      </c>
      <c r="FE29" s="618">
        <f>SUM(Jour1!FE29,Jour2!FE29,Jour3!FE29,Jour4!FE29)</f>
        <v>0</v>
      </c>
      <c r="FF29" s="653" t="str">
        <f>IFERROR(FE29/'Donnees de base'!AC29,"")</f>
        <v/>
      </c>
      <c r="FG29" s="611">
        <f>SUM(Jour1!FG29,Jour2!FG29,Jour3!FG29,Jour4!FG29)</f>
        <v>0</v>
      </c>
      <c r="FH29" s="653" t="str">
        <f>IFERROR(FG29/'Donnees de base'!AD29,"")</f>
        <v/>
      </c>
      <c r="FI29" s="611">
        <f>SUM(Jour1!FI29,Jour2!FI29,Jour3!FI29,Jour4!FI29)</f>
        <v>0</v>
      </c>
      <c r="FJ29" s="653" t="str">
        <f>IFERROR(FI29/'Donnees de base'!AE29,"")</f>
        <v/>
      </c>
      <c r="FK29" s="611">
        <f>SUM(Jour1!FK29,Jour2!FK29,Jour3!FK29,Jour4!FK29)</f>
        <v>0</v>
      </c>
      <c r="FL29" s="653" t="str">
        <f>IFERROR(FK29/'Donnees de base'!AF29,"")</f>
        <v/>
      </c>
      <c r="FM29" s="611">
        <f>SUM(Jour1!FM29,Jour2!FM29,Jour3!FM29,Jour4!FM29)</f>
        <v>0</v>
      </c>
      <c r="FN29" s="653" t="str">
        <f>IFERROR(FM29/'Donnees de base'!AG29,"")</f>
        <v/>
      </c>
      <c r="FO29" s="652">
        <f t="shared" si="29"/>
        <v>0</v>
      </c>
      <c r="FP29" s="611">
        <f>SUM(Jour1!FP29,Jour2!FP29,Jour3!FP29,Jour4!FP29)</f>
        <v>0</v>
      </c>
      <c r="FQ29" s="653" t="str">
        <f>IFERROR(FP29/'Donnees de base'!AH29,"")</f>
        <v/>
      </c>
      <c r="FR29" s="611">
        <f>SUM(Jour1!FR29,Jour2!FR29,Jour3!FR29,Jour4!FR29)</f>
        <v>0</v>
      </c>
      <c r="FS29" s="653" t="str">
        <f>IFERROR(FR29/'Donnees de base'!AI29,"")</f>
        <v/>
      </c>
      <c r="FT29" s="611">
        <f>SUM(Jour1!FT29,Jour2!FT29,Jour3!FT29,Jour4!FT29)</f>
        <v>0</v>
      </c>
      <c r="FU29" s="653" t="str">
        <f>IFERROR(FT29/'Donnees de base'!AJ29,"")</f>
        <v/>
      </c>
      <c r="FV29" s="652">
        <f t="shared" si="30"/>
        <v>0</v>
      </c>
      <c r="FW29" s="611">
        <f>SUM(Jour1!FW29,Jour2!FW29,Jour3!FW29,Jour4!FW29)</f>
        <v>0</v>
      </c>
      <c r="FX29" s="653" t="str">
        <f>IFERROR(FW29/'Donnees de base'!AK29,"")</f>
        <v/>
      </c>
      <c r="FY29" s="611">
        <f>SUM(Jour1!FY29,Jour2!FY29,Jour3!FY29,Jour4!FY29)</f>
        <v>0</v>
      </c>
      <c r="FZ29" s="653" t="str">
        <f>IFERROR(FY29/'Donnees de base'!AL29,"")</f>
        <v/>
      </c>
      <c r="GA29" s="611">
        <f>SUM(Jour1!GA29,Jour2!GA29,Jour3!GA29,Jour4!GA29)</f>
        <v>0</v>
      </c>
      <c r="GB29" s="653" t="str">
        <f>IFERROR(GA29/'Donnees de base'!AM29,"")</f>
        <v/>
      </c>
      <c r="GC29" s="652">
        <f t="shared" si="31"/>
        <v>0</v>
      </c>
      <c r="GD29" s="611">
        <f>SUM(Jour1!GD29,Jour2!GD29,Jour3!GD29,Jour4!GD29)</f>
        <v>0</v>
      </c>
      <c r="GE29" s="653" t="str">
        <f>IFERROR(GD29/'Donnees de base'!AN29,"")</f>
        <v/>
      </c>
      <c r="GF29" s="611">
        <f>SUM(Jour1!GF29,Jour2!GF29,Jour3!GF29,Jour4!GF29)</f>
        <v>0</v>
      </c>
      <c r="GG29" s="653" t="str">
        <f>IFERROR(GF29/'Donnees de base'!AO29,"")</f>
        <v/>
      </c>
      <c r="GH29" s="611">
        <f>SUM(Jour1!GH29,Jour2!GH29,Jour3!GH29,Jour4!GH29)</f>
        <v>0</v>
      </c>
      <c r="GI29" s="653" t="str">
        <f>IFERROR(GH29/'Donnees de base'!AP29,"")</f>
        <v/>
      </c>
      <c r="GJ29" s="611">
        <f>SUM(Jour1!GJ29,Jour2!GJ29,Jour3!GJ29,Jour4!GJ29)</f>
        <v>0</v>
      </c>
      <c r="GK29" s="656" t="str">
        <f>IFERROR(GJ29/'Donnees de base'!AQ29,"")</f>
        <v/>
      </c>
      <c r="GL29" s="655">
        <f t="shared" si="32"/>
        <v>0</v>
      </c>
      <c r="GM29" s="617">
        <f>SUM(Jour1!GM29,Jour2!GM29,Jour3!GM29,Jour4!GM29)</f>
        <v>0</v>
      </c>
      <c r="GN29" s="653" t="str">
        <f>IFERROR(GM29/'Donnees de base'!AS29,"")</f>
        <v/>
      </c>
      <c r="GO29" s="611">
        <f>SUM(Jour1!GO29,Jour2!GO29,Jour3!GO29,Jour4!GO29)</f>
        <v>0</v>
      </c>
      <c r="GP29" s="653" t="str">
        <f>IFERROR(GO29/'Donnees de base'!AT29,"")</f>
        <v/>
      </c>
      <c r="GQ29" s="611">
        <f>SUM(Jour1!GQ29,Jour2!GQ29,Jour3!GQ29,Jour4!GQ29)</f>
        <v>0</v>
      </c>
      <c r="GR29" s="653" t="str">
        <f>IFERROR(GQ29/'Donnees de base'!AU29,"")</f>
        <v/>
      </c>
      <c r="GS29" s="611">
        <f>SUM(Jour1!GS29,Jour2!GS29,Jour3!GS29,Jour4!GS29)</f>
        <v>0</v>
      </c>
      <c r="GT29" s="653" t="str">
        <f>IFERROR(GS29/'Donnees de base'!AV29,"")</f>
        <v/>
      </c>
      <c r="GU29" s="611">
        <f>SUM(Jour1!GU29,Jour2!GU29,Jour3!GU29,Jour4!GU29)</f>
        <v>0</v>
      </c>
      <c r="GV29" s="653" t="str">
        <f>IFERROR(GU29/'Donnees de base'!AW29,"")</f>
        <v/>
      </c>
      <c r="GW29" s="652">
        <f t="shared" si="33"/>
        <v>0</v>
      </c>
      <c r="GX29" s="611">
        <f>SUM(Jour1!GX29,Jour2!GX29,Jour3!GX29,Jour4!GX29)</f>
        <v>0</v>
      </c>
      <c r="GY29" s="653" t="str">
        <f>IFERROR(GX29/'Donnees de base'!AX29,"")</f>
        <v/>
      </c>
      <c r="GZ29" s="611">
        <f>SUM(Jour1!GZ29,Jour2!GZ29,Jour3!GZ29,Jour4!GZ29)</f>
        <v>0</v>
      </c>
      <c r="HA29" s="653" t="str">
        <f>IFERROR(GZ29/'Donnees de base'!AY29,"")</f>
        <v/>
      </c>
      <c r="HB29" s="611">
        <f>SUM(Jour1!HB29,Jour2!HB29,Jour3!HB29,Jour4!HB29)</f>
        <v>0</v>
      </c>
      <c r="HC29" s="653" t="str">
        <f>IFERROR(HB29/'Donnees de base'!AZ29,"")</f>
        <v/>
      </c>
      <c r="HD29" s="652">
        <f t="shared" si="34"/>
        <v>0</v>
      </c>
      <c r="HE29" s="611">
        <f>SUM(Jour1!HE29,Jour2!HE29,Jour3!HE29,Jour4!HE29)</f>
        <v>0</v>
      </c>
      <c r="HF29" s="653" t="str">
        <f>IFERROR(HE29/'Donnees de base'!BA29,"")</f>
        <v/>
      </c>
      <c r="HG29" s="611">
        <f>SUM(Jour1!HG29,Jour2!HG29,Jour3!HG29,Jour4!HG29)</f>
        <v>0</v>
      </c>
      <c r="HH29" s="653" t="str">
        <f>IFERROR(HG29/'Donnees de base'!BB29,"")</f>
        <v/>
      </c>
      <c r="HI29" s="611">
        <f>SUM(Jour1!HI29,Jour2!HI29,Jour3!HI29,Jour4!HI29)</f>
        <v>0</v>
      </c>
      <c r="HJ29" s="653" t="str">
        <f>IFERROR(HI29/'Donnees de base'!BC29,"")</f>
        <v/>
      </c>
      <c r="HK29" s="652">
        <f t="shared" si="35"/>
        <v>0</v>
      </c>
      <c r="HL29" s="611">
        <f>SUM(Jour1!HL29,Jour2!HL29,Jour3!HL29,Jour4!HL29)</f>
        <v>0</v>
      </c>
      <c r="HM29" s="653" t="str">
        <f>IFERROR(HL29/'Donnees de base'!BD29,"")</f>
        <v/>
      </c>
      <c r="HN29" s="611">
        <f>SUM(Jour1!HN29,Jour2!HN29,Jour3!HN29,Jour4!HN29)</f>
        <v>0</v>
      </c>
      <c r="HO29" s="653" t="str">
        <f>IFERROR(HN29/'Donnees de base'!BE29,"")</f>
        <v/>
      </c>
      <c r="HP29" s="611">
        <f>SUM(Jour1!HP29,Jour2!HP29,Jour3!HP29,Jour4!HP29)</f>
        <v>0</v>
      </c>
      <c r="HQ29" s="653" t="str">
        <f>IFERROR(HP29/'Donnees de base'!BF29,"")</f>
        <v/>
      </c>
      <c r="HR29" s="611">
        <f>SUM(Jour1!HR29,Jour2!HR29,Jour3!HR29,Jour4!HR29)</f>
        <v>0</v>
      </c>
      <c r="HS29" s="656" t="str">
        <f>IFERROR(HR29/'Donnees de base'!BG29,"")</f>
        <v/>
      </c>
      <c r="HT29" s="655">
        <f t="shared" si="36"/>
        <v>0</v>
      </c>
      <c r="HU29" s="617">
        <f>SUM(Jour1!HU29,Jour2!HU29,Jour3!HU29,Jour4!HU29)</f>
        <v>0</v>
      </c>
      <c r="HV29" s="653" t="str">
        <f>IFERROR(HU29/'Donnees de base'!BI29,"")</f>
        <v/>
      </c>
      <c r="HW29" s="611">
        <f>SUM(Jour1!HW29,Jour2!HW29,Jour3!HW29,Jour4!HW29)</f>
        <v>0</v>
      </c>
      <c r="HX29" s="653" t="str">
        <f>IFERROR(HW29/'Donnees de base'!BJ29,"")</f>
        <v/>
      </c>
      <c r="HY29" s="611">
        <f>SUM(Jour1!HY29,Jour2!HY29,Jour3!HY29,Jour4!HY29)</f>
        <v>0</v>
      </c>
      <c r="HZ29" s="653" t="str">
        <f>IFERROR(HY29/'Donnees de base'!BK29,"")</f>
        <v/>
      </c>
      <c r="IA29" s="611">
        <f>SUM(Jour1!IA29,Jour2!IA29,Jour3!IA29,Jour4!IA29)</f>
        <v>0</v>
      </c>
      <c r="IB29" s="653" t="str">
        <f>IFERROR(IA29/'Donnees de base'!BL29,"")</f>
        <v/>
      </c>
      <c r="IC29" s="611">
        <f>SUM(Jour1!IC29,Jour2!IC29,Jour3!IC29,Jour4!IC29)</f>
        <v>0</v>
      </c>
      <c r="ID29" s="653" t="str">
        <f>IFERROR(IC29/'Donnees de base'!BM29,"")</f>
        <v/>
      </c>
      <c r="IE29" s="652">
        <f t="shared" si="37"/>
        <v>0</v>
      </c>
      <c r="IF29" s="611">
        <f>SUM(Jour1!IF29,Jour2!IF29,Jour3!IF29,Jour4!IF29)</f>
        <v>0</v>
      </c>
      <c r="IG29" s="653" t="str">
        <f>IFERROR(IF29/'Donnees de base'!BN29,"")</f>
        <v/>
      </c>
      <c r="IH29" s="611">
        <f>SUM(Jour1!IH29,Jour2!IH29,Jour3!IH29,Jour4!IH29)</f>
        <v>0</v>
      </c>
      <c r="II29" s="653" t="str">
        <f>IFERROR(IH29/'Donnees de base'!BO29,"")</f>
        <v/>
      </c>
      <c r="IJ29" s="611">
        <f>SUM(Jour1!IJ29,Jour2!IJ29,Jour3!IJ29,Jour4!IJ29)</f>
        <v>0</v>
      </c>
      <c r="IK29" s="653" t="str">
        <f>IFERROR(IJ29/'Donnees de base'!BP29,"")</f>
        <v/>
      </c>
      <c r="IL29" s="652">
        <f t="shared" si="38"/>
        <v>0</v>
      </c>
      <c r="IM29" s="611">
        <f>SUM(Jour1!IM29,Jour2!IM29,Jour3!IM29,Jour4!IM29)</f>
        <v>0</v>
      </c>
      <c r="IN29" s="653" t="str">
        <f>IFERROR(IM29/'Donnees de base'!BQ29,"")</f>
        <v/>
      </c>
      <c r="IO29" s="611">
        <f>SUM(Jour1!IO29,Jour2!IO29,Jour3!IO29,Jour4!IO29)</f>
        <v>0</v>
      </c>
      <c r="IP29" s="653" t="str">
        <f>IFERROR(IO29/'Donnees de base'!BR29,"")</f>
        <v/>
      </c>
      <c r="IQ29" s="611">
        <f>SUM(Jour1!IQ29,Jour2!IQ29,Jour3!IQ29,Jour4!IQ29)</f>
        <v>0</v>
      </c>
      <c r="IR29" s="653" t="str">
        <f>IFERROR(IQ29/'Donnees de base'!BS29,"")</f>
        <v/>
      </c>
      <c r="IS29" s="652">
        <f t="shared" si="39"/>
        <v>0</v>
      </c>
      <c r="IT29" s="611">
        <f>SUM(Jour1!IT29,Jour2!IT29,Jour3!IT29,Jour4!IT29)</f>
        <v>0</v>
      </c>
      <c r="IU29" s="653" t="str">
        <f>IFERROR(IT29/'Donnees de base'!BT29,"")</f>
        <v/>
      </c>
      <c r="IV29" s="611">
        <f>SUM(Jour1!IV29,Jour2!IV29,Jour3!IV29,Jour4!IV29)</f>
        <v>0</v>
      </c>
      <c r="IW29" s="653" t="str">
        <f>IFERROR(IV29/'Donnees de base'!BU29,"")</f>
        <v/>
      </c>
      <c r="IX29" s="611">
        <f>SUM(Jour1!IX29,Jour2!IX29,Jour3!IX29,Jour4!IX29)</f>
        <v>0</v>
      </c>
      <c r="IY29" s="653" t="str">
        <f>IFERROR(IX29/'Donnees de base'!BV29,"")</f>
        <v/>
      </c>
      <c r="IZ29" s="611">
        <f>SUM(Jour1!IZ29,Jour2!IZ29,Jour3!IZ29,Jour4!IZ29)</f>
        <v>0</v>
      </c>
      <c r="JA29" s="656" t="str">
        <f>IFERROR(IZ29/'Donnees de base'!BW29,"")</f>
        <v/>
      </c>
      <c r="JB29" s="655">
        <f t="shared" si="40"/>
        <v>0</v>
      </c>
      <c r="JC29" s="617">
        <f>SUM(Jour1!JC29,Jour2!JC29,Jour3!JC29,Jour4!JC29)</f>
        <v>0</v>
      </c>
      <c r="JD29" s="653" t="str">
        <f>IFERROR(JC29/'Donnees de base'!BY29,"")</f>
        <v/>
      </c>
      <c r="JE29" s="611">
        <f>SUM(Jour1!JE29,Jour2!JE29,Jour3!JE29,Jour4!JE29)</f>
        <v>0</v>
      </c>
      <c r="JF29" s="611">
        <f>SUM(Jour1!JF29,Jour2!JF29,Jour3!JF29,Jour4!JF29)</f>
        <v>0</v>
      </c>
      <c r="JG29" s="611">
        <f>SUM(Jour1!JG29,Jour2!JG29,Jour3!JG29,Jour4!JG29)</f>
        <v>0</v>
      </c>
      <c r="JH29" s="611">
        <f>SUM(Jour1!JH29,Jour2!JH29,Jour3!JH29,Jour4!JH29)</f>
        <v>0</v>
      </c>
      <c r="JI29" s="613">
        <f t="shared" si="41"/>
        <v>0</v>
      </c>
      <c r="JJ29" s="656" t="str">
        <f>IFERROR(JI29/('Donnees de base'!CD29-'Donnees de base'!BY29),"")</f>
        <v/>
      </c>
      <c r="JK29" s="655">
        <f t="shared" si="42"/>
        <v>0</v>
      </c>
    </row>
    <row r="30" spans="1:271" ht="15.4">
      <c r="A30" s="542" t="str">
        <f>IF('Donnees de base'!A30="","",'Donnees de base'!A30)</f>
        <v>COUP</v>
      </c>
      <c r="B30" s="543" t="str">
        <f>IF('Donnees de base'!B30="","",'Donnees de base'!B30)</f>
        <v>GPEI</v>
      </c>
      <c r="C30" s="543" t="str">
        <f>IF('Donnees de base'!C30="","",'Donnees de base'!C30)</f>
        <v>DATA</v>
      </c>
      <c r="D30" s="663" t="str">
        <f>IF('Donnees de base'!D30="","",'Donnees de base'!D30)</f>
        <v/>
      </c>
      <c r="E30" s="664" t="str">
        <f>IF('Donnees de base'!H30="","",'Donnees de base'!H30)</f>
        <v/>
      </c>
      <c r="F30" s="606">
        <v>0</v>
      </c>
      <c r="G30" s="607">
        <f>SUM('J(-3)'!G30,'J(-2)'!G30,'J(-1)'!G30,Jour1!G30,Jour2!G30,Jour3!G30,Jour4!G30)</f>
        <v>0</v>
      </c>
      <c r="H30" s="608" t="str">
        <f>IF('Donnees de base'!Y30="","",'Donnees de base'!Y30*5)</f>
        <v/>
      </c>
      <c r="I30" s="609">
        <f>SUM('J(-3)'!I30,'J(-2)'!I30,'J(-1)'!I30,Jour1!I30,Jour2!I30)</f>
        <v>0</v>
      </c>
      <c r="J30" s="610">
        <f t="shared" si="0"/>
        <v>0</v>
      </c>
      <c r="K30" s="611">
        <f>SUM('J(-3)'!K30,'J(-2)'!K30,'J(-1)'!K30,Jour1!K30,Jour2!K30,Jour3!K30,Jour4!K30)</f>
        <v>0</v>
      </c>
      <c r="L30" s="609">
        <f>SUM('J(-3)'!L30,'J(-2)'!L30,'J(-1)'!L30,Jour1!L30,Jour2!L30,Jour3!L30,Jour4!L30)</f>
        <v>0</v>
      </c>
      <c r="M30" s="610">
        <f t="shared" si="1"/>
        <v>0</v>
      </c>
      <c r="N30" s="611">
        <f>SUM('J(-3)'!N30,'J(-2)'!N30,'J(-1)'!N30,Jour1!N30,Jour2!N30,Jour3!N30,Jour4!N30)</f>
        <v>0</v>
      </c>
      <c r="O30" s="611">
        <f>SUM('J(-3)'!O30,'J(-2)'!O30,'J(-1)'!O30,Jour1!O30,Jour2!O30,Jour3!O30,Jour4!O30)</f>
        <v>0</v>
      </c>
      <c r="P30" s="612">
        <f t="shared" si="2"/>
        <v>0</v>
      </c>
      <c r="Q30" s="611">
        <f>SUM('J(-3)'!Q30,'J(-2)'!Q30,'J(-1)'!Q30,Jour1!Q30,Jour2!Q30,Jour3!Q30,Jour4!Q30)</f>
        <v>0</v>
      </c>
      <c r="R30" s="611">
        <f>SUM('J(-3)'!R30,'J(-2)'!R30,'J(-1)'!R30,Jour1!R30,Jour2!R30,Jour3!R30,Jour4!R30)</f>
        <v>0</v>
      </c>
      <c r="S30" s="612">
        <f t="shared" si="3"/>
        <v>0</v>
      </c>
      <c r="T30" s="613">
        <f t="shared" ref="T30:U30" si="143">SUM(N30,Q30)</f>
        <v>0</v>
      </c>
      <c r="U30" s="613">
        <f t="shared" si="143"/>
        <v>0</v>
      </c>
      <c r="V30" s="612">
        <f t="shared" si="5"/>
        <v>0</v>
      </c>
      <c r="W30" s="611">
        <f>SUM('J(-3)'!W30,'J(-2)'!W30,'J(-1)'!W30,Jour1!W30,Jour2!W30,Jour3!W30,Jour4!W30)</f>
        <v>0</v>
      </c>
      <c r="X30" s="607">
        <f>SUM('J(-3)'!X30,'J(-2)'!X30,'J(-1)'!X30,Jour1!X30,Jour2!X30,Jour3!X30,Jour4!X30)</f>
        <v>0</v>
      </c>
      <c r="Y30" s="614">
        <f>SUM('J(-3)'!Y30,'J(-2)'!Y30,'J(-1)'!Y30,Jour1!Y30,Jour2!Y30,Jour3!Y30,Jour4!Y30)</f>
        <v>0</v>
      </c>
      <c r="Z30" s="615">
        <f>SUM('J(-3)'!Z30,'J(-2)'!Z30,'J(-1)'!Z30,Jour1!Z30,Jour2!Z30,Jour3!Z30,Jour4!Z30)</f>
        <v>0</v>
      </c>
      <c r="AA30" s="615">
        <f>SUM('J(-3)'!AA30,'J(-2)'!AA30,'J(-1)'!AA30,Jour1!AA30,Jour2!AA30,Jour3!AA30,Jour4!AA30)</f>
        <v>0</v>
      </c>
      <c r="AB30" s="615">
        <f>SUM('J(-3)'!AB30,'J(-2)'!AB30,'J(-1)'!AB30,Jour1!AB30,Jour2!AB30,Jour3!AB30,Jour4!AB30)</f>
        <v>0</v>
      </c>
      <c r="AC30" s="616">
        <f>SUM('J(-3)'!AC30,'J(-2)'!AC30,'J(-1)'!AC30,Jour1!AC30,Jour2!AC30,Jour3!AC30,Jour4!AC30)</f>
        <v>0</v>
      </c>
      <c r="AD30" s="617">
        <f>SUM('J(-3)'!AD30,'J(-2)'!AD30,'J(-1)'!AD30,Jour1!AD30,Jour2!AD30,Jour3!AD30,Jour4!AD30)</f>
        <v>0</v>
      </c>
      <c r="AE30" s="607">
        <f>SUM('J(-3)'!AE30,'J(-2)'!AE30,'J(-1)'!AE30,Jour1!AE30,Jour2!AE30,Jour3!AE30,Jour4!AE30)</f>
        <v>0</v>
      </c>
      <c r="AF30" s="618">
        <f>SUM('J(-3)'!AF30,'J(-2)'!AF30,'J(-1)'!AF30,Jour1!AF30,Jour2!AF30,Jour3!AF30,Jour4!AF30)</f>
        <v>0</v>
      </c>
      <c r="AG30" s="611">
        <f>SUM('J(-3)'!AG30,'J(-2)'!AG30,'J(-1)'!AG30,Jour1!AG30,Jour2!AG30,Jour3!AG30,Jour4!AG30)</f>
        <v>0</v>
      </c>
      <c r="AH30" s="611">
        <f>SUM('J(-3)'!AH30,'J(-2)'!AH30,'J(-1)'!AH30,Jour1!AH30,Jour2!AH30,Jour3!AH30,Jour4!AH30)</f>
        <v>0</v>
      </c>
      <c r="AI30" s="611">
        <f>SUM('J(-3)'!AI30,'J(-2)'!AI30,'J(-1)'!AI30,Jour1!AI30,Jour2!AI30,Jour3!AI30,Jour4!AI30)</f>
        <v>0</v>
      </c>
      <c r="AJ30" s="611">
        <f>SUM('J(-3)'!AJ30,'J(-2)'!AJ30,'J(-1)'!AJ30,Jour1!AJ30,Jour2!AJ30,Jour3!AJ30,Jour4!AJ30)</f>
        <v>0</v>
      </c>
      <c r="AK30" s="611">
        <f>SUM('J(-3)'!AK30,'J(-2)'!AK30,'J(-1)'!AK30,Jour1!AK30,Jour2!AK30,Jour3!AK30,Jour4!AK30)</f>
        <v>0</v>
      </c>
      <c r="AL30" s="611">
        <f>SUM('J(-3)'!AL30,'J(-2)'!AL30,'J(-1)'!AL30,Jour1!AL30,Jour2!AL30,Jour3!AL30,Jour4!AL30)</f>
        <v>0</v>
      </c>
      <c r="AM30" s="611">
        <f>SUM('J(-3)'!AM30,'J(-2)'!AM30,'J(-1)'!AM30,Jour1!AM30,Jour2!AM30,Jour3!AM30,Jour4!AM30)</f>
        <v>0</v>
      </c>
      <c r="AN30" s="609">
        <f>SUM('J(-3)'!AN30,'J(-2)'!AN30,'J(-1)'!AN30,Jour1!AN30,Jour2!AN30,Jour3!AN30,Jour4!AN30)</f>
        <v>0</v>
      </c>
      <c r="AO30" s="617">
        <f>SUM('J(-3)'!AO30,'J(-2)'!AO30,'J(-1)'!AO30,Jour1!AO30,Jour2!AO30,Jour3!AO30,Jour4!AO30)</f>
        <v>0</v>
      </c>
      <c r="AP30" s="611">
        <f>SUM('J(-3)'!AP30,'J(-2)'!AP30,'J(-1)'!AP30,Jour1!AP30,Jour2!AP30,Jour3!AP30,Jour4!AP30)</f>
        <v>0</v>
      </c>
      <c r="AQ30" s="611">
        <f>SUM('J(-3)'!AQ30,'J(-2)'!AQ30,'J(-1)'!AQ30,Jour1!AQ30,Jour2!AQ30,Jour3!AQ30,Jour4!AQ30)</f>
        <v>0</v>
      </c>
      <c r="AR30" s="611">
        <f>SUM('J(-3)'!AR30,'J(-2)'!AR30,'J(-1)'!AR30,Jour1!AR30,Jour2!AR30,Jour3!AR30,Jour4!AR30)</f>
        <v>0</v>
      </c>
      <c r="AS30" s="611">
        <f>SUM('J(-3)'!AS30,'J(-2)'!AS30,'J(-1)'!AS30,Jour1!AS30,Jour2!AS30,Jour3!AS30,Jour4!AS30)</f>
        <v>0</v>
      </c>
      <c r="AT30" s="611">
        <f>SUM('J(-3)'!AT30,'J(-2)'!AT30,'J(-1)'!AT30,Jour1!AT30,Jour2!AT30,Jour3!AT30,Jour4!AT30)</f>
        <v>0</v>
      </c>
      <c r="AU30" s="611">
        <f>SUM('J(-3)'!AU30,'J(-2)'!AU30,'J(-1)'!AU30,Jour1!AU30,Jour2!AU30,Jour3!AU30,Jour4!AU30)</f>
        <v>0</v>
      </c>
      <c r="AV30" s="611">
        <f>SUM('J(-3)'!AV30,'J(-2)'!AV30,'J(-1)'!AV30,Jour1!AV30,Jour2!AV30,Jour3!AV30,Jour4!AV30)</f>
        <v>0</v>
      </c>
      <c r="AW30" s="607">
        <f>SUM('J(-3)'!AW30,'J(-2)'!AW30,'J(-1)'!AW30,Jour1!AW30,Jour2!AW30,Jour3!AW30,Jour4!AW30)</f>
        <v>0</v>
      </c>
      <c r="AX30" s="618">
        <f>SUM('J(-3)'!AX30,'J(-2)'!AX30,'J(-1)'!AX30,Jour1!AX30,Jour2!AX30,Jour3!AX30,Jour4!AX30)</f>
        <v>0</v>
      </c>
      <c r="AY30" s="611">
        <f>SUM('J(-3)'!AY30,'J(-2)'!AY30,'J(-1)'!AY30,Jour1!AY30,Jour2!AY30,Jour3!AY30,Jour4!AY30)</f>
        <v>0</v>
      </c>
      <c r="AZ30" s="611">
        <f>SUM('J(-3)'!AZ30,'J(-2)'!AZ30,'J(-1)'!AZ30,Jour1!AZ30,Jour2!AZ30,Jour3!AZ30,Jour4!AZ30)</f>
        <v>0</v>
      </c>
      <c r="BA30" s="611">
        <f>SUM('J(-3)'!BA30,'J(-2)'!BA30,'J(-1)'!BA30,Jour1!BA30,Jour2!BA30,Jour3!BA30,Jour4!BA30)</f>
        <v>0</v>
      </c>
      <c r="BB30" s="611">
        <f>SUM('J(-3)'!BB30,'J(-2)'!BB30,'J(-1)'!BB30,Jour1!BB30,Jour2!BB30,Jour3!BB30,Jour4!BB30)</f>
        <v>0</v>
      </c>
      <c r="BC30" s="611">
        <f>SUM('J(-3)'!BC30,'J(-2)'!BC30,'J(-1)'!BC30,Jour1!BC30,Jour2!BC30,Jour3!BC30,Jour4!BC30)</f>
        <v>0</v>
      </c>
      <c r="BD30" s="611">
        <f>SUM('J(-3)'!BD30,'J(-2)'!BD30,'J(-1)'!BD30,Jour1!BD30,Jour2!BD30,Jour3!BD30,Jour4!BD30)</f>
        <v>0</v>
      </c>
      <c r="BE30" s="611">
        <f>SUM('J(-3)'!BE30,'J(-2)'!BE30,'J(-1)'!BE30,Jour1!BE30,Jour2!BE30,Jour3!BE30,Jour4!BE30)</f>
        <v>0</v>
      </c>
      <c r="BF30" s="611">
        <f>SUM('J(-3)'!BF30,'J(-2)'!BF30,'J(-1)'!BF30,Jour1!BF30,Jour2!BF30,Jour3!BF30,Jour4!BF30)</f>
        <v>0</v>
      </c>
      <c r="BG30" s="611">
        <f>SUM('J(-3)'!BG30,'J(-2)'!BG30,'J(-1)'!BG30,Jour1!BG30,Jour2!BG30,Jour3!BG30,Jour4!BG30)</f>
        <v>0</v>
      </c>
      <c r="BH30" s="611">
        <f>SUM('J(-3)'!BH30,'J(-2)'!BH30,'J(-1)'!BH30,Jour1!BH30,Jour2!BH30,Jour3!BH30,Jour4!BH30)</f>
        <v>0</v>
      </c>
      <c r="BI30" s="609">
        <f>SUM('J(-3)'!BI30,'J(-2)'!BI30,'J(-1)'!BI30,Jour1!BI30,Jour2!BI30,Jour3!BI30,Jour4!BI30)</f>
        <v>0</v>
      </c>
      <c r="BJ30" s="617">
        <f>SUM('J(-3)'!BJ30,'J(-2)'!BJ30,'J(-1)'!BJ30,Jour1!BJ30,Jour2!BJ30,Jour3!BJ30,Jour4!BJ30)</f>
        <v>0</v>
      </c>
      <c r="BK30" s="607">
        <f>SUM('J(-3)'!BK30,'J(-2)'!BK30,'J(-1)'!BK30,Jour1!BK30,Jour2!BK30,Jour3!BK30,Jour4!BK30)</f>
        <v>0</v>
      </c>
      <c r="BL30" s="619" t="str">
        <f t="shared" si="6"/>
        <v/>
      </c>
      <c r="BM30" s="621" t="str">
        <f t="shared" si="7"/>
        <v/>
      </c>
      <c r="BN30" s="621" t="str">
        <f>IFERROR(K30/('Donnees de base'!M30*0.48),"")</f>
        <v/>
      </c>
      <c r="BO30" s="621" t="str">
        <f>IFERROR(L30/('Donnees de base'!M30*0.52),"")</f>
        <v/>
      </c>
      <c r="BP30" s="621" t="str">
        <f>IFERROR(T30/('Donnees de base'!K30*0.48),"")</f>
        <v/>
      </c>
      <c r="BQ30" s="621" t="str">
        <f>IFERROR(U30/('Donnees de base'!K30*0.52),"")</f>
        <v/>
      </c>
      <c r="BR30" s="621" t="str">
        <f>IFERROR(W30/('Donnees de base'!L30*0.48),"")</f>
        <v/>
      </c>
      <c r="BS30" s="621" t="str">
        <f>IFERROR(X30/('Donnees de base'!L30*0.52),"")</f>
        <v/>
      </c>
      <c r="BT30" s="621" t="s">
        <v>309</v>
      </c>
      <c r="BU30" s="621" t="s">
        <v>309</v>
      </c>
      <c r="BV30" s="621" t="s">
        <v>309</v>
      </c>
      <c r="BW30" s="621" t="s">
        <v>309</v>
      </c>
      <c r="BX30" s="621" t="s">
        <v>309</v>
      </c>
      <c r="BY30" s="621" t="s">
        <v>309</v>
      </c>
      <c r="BZ30" s="621" t="s">
        <v>309</v>
      </c>
      <c r="CA30" s="621" t="s">
        <v>309</v>
      </c>
      <c r="CB30" s="621" t="s">
        <v>309</v>
      </c>
      <c r="CC30" s="621" t="s">
        <v>309</v>
      </c>
      <c r="CD30" s="621" t="str">
        <f>IFERROR(AN30/('Donnees de base'!M30*0.48),"")</f>
        <v/>
      </c>
      <c r="CE30" s="621" t="s">
        <v>309</v>
      </c>
      <c r="CF30" s="621" t="s">
        <v>309</v>
      </c>
      <c r="CG30" s="621" t="s">
        <v>309</v>
      </c>
      <c r="CH30" s="662" t="s">
        <v>309</v>
      </c>
      <c r="CI30" s="562"/>
      <c r="CJ30" s="563" t="str">
        <f>IF('Donnees de base'!C30="","",'Donnees de base'!C30)</f>
        <v>DATA</v>
      </c>
      <c r="CK30" s="665" t="str">
        <f>IF('Donnees de base'!D30="","",'Donnees de base'!D30)</f>
        <v/>
      </c>
      <c r="CL30" s="552">
        <f>IF('Donnees de base'!G30="","",'Donnees de base'!G30*3)</f>
        <v>0</v>
      </c>
      <c r="CM30" s="615">
        <f>SUM(Jour1!CM30,Jour2!CM30,Jour3!CM30)</f>
        <v>0</v>
      </c>
      <c r="CN30" s="666" t="s">
        <v>309</v>
      </c>
      <c r="CO30" s="565">
        <f>IF('Donnees de base'!K30="","",'Donnees de base'!K30)</f>
        <v>0</v>
      </c>
      <c r="CP30" s="624">
        <f>SUM('J(-3)'!CP30,'J(-2)'!CP30,'J(-1)'!CP30,Jour1!CP30,Jour2!CP30,Jour3!CP30,Jour4!CP30)</f>
        <v>0</v>
      </c>
      <c r="CQ30" s="615">
        <f>SUM('J(-3)'!CQ30,'J(-2)'!CQ30,'J(-1)'!CQ30,Jour1!CQ30,Jour2!CQ30,Jour3!CQ30,Jour4!CQ30)</f>
        <v>0</v>
      </c>
      <c r="CR30" s="615">
        <f>SUM('J(-3)'!CR30,'J(-2)'!CR30,'J(-1)'!CR30,Jour1!CR30,Jour2!CR30,Jour3!CR30,Jour4!CR30)</f>
        <v>0</v>
      </c>
      <c r="CS30" s="625">
        <f>SUM('J(-3)'!CS30,'J(-2)'!CS30,'J(-1)'!CS30,Jour1!CS30,Jour2!CS30,Jour3!CS30,Jour4!CS30)</f>
        <v>0</v>
      </c>
      <c r="CT30" s="626">
        <f t="shared" si="8"/>
        <v>0</v>
      </c>
      <c r="CU30" s="613">
        <f t="shared" si="9"/>
        <v>0</v>
      </c>
      <c r="CV30" s="627">
        <f t="shared" si="10"/>
        <v>0</v>
      </c>
      <c r="CW30" s="624">
        <f>SUM(Jour1!CW30,Jour2!CW30,Jour3!CW30,Jour4!CW30)</f>
        <v>0</v>
      </c>
      <c r="CX30" s="615">
        <f>SUM(Jour1!CX30,Jour2!CX30,Jour3!CX30,Jour4!CX30)</f>
        <v>0</v>
      </c>
      <c r="CY30" s="615">
        <f>SUM(Jour1!CY30,Jour2!CY30,Jour3!CY30,Jour4!CY30)</f>
        <v>0</v>
      </c>
      <c r="CZ30" s="650">
        <f>SUM(Jour1!CZ30,Jour2!CZ30,Jour3!CZ30,Jour4!CZ30)</f>
        <v>0</v>
      </c>
      <c r="DA30" s="626">
        <f t="shared" si="11"/>
        <v>0</v>
      </c>
      <c r="DB30" s="613">
        <f t="shared" si="12"/>
        <v>0</v>
      </c>
      <c r="DC30" s="627">
        <f t="shared" si="13"/>
        <v>0</v>
      </c>
      <c r="DD30" s="614">
        <f>SUM(Jour1!DD30,Jour2!DD30,Jour3!DD30,Jour4!DD30)</f>
        <v>0</v>
      </c>
      <c r="DE30" s="615">
        <f>SUM(Jour1!DE30,Jour2!DE30,Jour3!DE30,Jour4!DE30)</f>
        <v>0</v>
      </c>
      <c r="DF30" s="615">
        <f>SUM(Jour1!DF30,Jour2!DF30,Jour3!DF30,Jour4!DF30)</f>
        <v>0</v>
      </c>
      <c r="DG30" s="616">
        <f>SUM(Jour1!DG30,Jour2!DG30,Jour3!DG30,Jour4!DG30)</f>
        <v>0</v>
      </c>
      <c r="DH30" s="626">
        <f t="shared" si="14"/>
        <v>0</v>
      </c>
      <c r="DI30" s="613">
        <f t="shared" si="15"/>
        <v>0</v>
      </c>
      <c r="DJ30" s="627">
        <f t="shared" si="16"/>
        <v>0</v>
      </c>
      <c r="DK30" s="624">
        <f>SUM(Jour1!DK30,Jour2!DK30,Jour3!DK30,Jour4!DK30)</f>
        <v>0</v>
      </c>
      <c r="DL30" s="615">
        <f>SUM(Jour1!DL30,Jour2!DL30,Jour3!DL30,Jour4!DL30)</f>
        <v>0</v>
      </c>
      <c r="DM30" s="615">
        <f>SUM(Jour1!DM30,Jour2!DM30,Jour3!DM30,Jour4!DM30)</f>
        <v>0</v>
      </c>
      <c r="DN30" s="650">
        <f>SUM(Jour1!DN30,Jour2!DN30,Jour3!DN30,Jour4!DN30)</f>
        <v>0</v>
      </c>
      <c r="DO30" s="567">
        <f t="shared" si="17"/>
        <v>0</v>
      </c>
      <c r="DP30" s="552">
        <f t="shared" si="18"/>
        <v>0</v>
      </c>
      <c r="DQ30" s="568">
        <f t="shared" si="19"/>
        <v>0</v>
      </c>
      <c r="DR30" s="631">
        <f t="shared" ref="DR30:DS30" si="144">SUM(CT30,DH30)</f>
        <v>0</v>
      </c>
      <c r="DS30" s="632">
        <f t="shared" si="144"/>
        <v>0</v>
      </c>
      <c r="DT30" s="633">
        <f t="shared" si="21"/>
        <v>0</v>
      </c>
      <c r="DU30" s="634">
        <f t="shared" ref="DU30:DV30" si="145">SUM(DA30,DO30)</f>
        <v>0</v>
      </c>
      <c r="DV30" s="632">
        <f t="shared" si="145"/>
        <v>0</v>
      </c>
      <c r="DW30" s="635">
        <f t="shared" si="23"/>
        <v>0</v>
      </c>
      <c r="DX30" s="636">
        <f t="shared" ref="DX30:DY30" si="146">SUM(CP30,CR30,CW30,CY30,DD30,DF30,DK30,DM30)</f>
        <v>0</v>
      </c>
      <c r="DY30" s="573">
        <f t="shared" si="146"/>
        <v>0</v>
      </c>
      <c r="DZ30" s="576">
        <f t="shared" si="25"/>
        <v>0</v>
      </c>
      <c r="EA30" s="659">
        <f>SUM(Jour1!EA30,Jour2!EA30,Jour3!EA30,Jour4!EA30)</f>
        <v>0</v>
      </c>
      <c r="EB30" s="660">
        <f>SUM(Jour1!EB30,Jour2!EB30,Jour3!EB30,Jour4!EB30)</f>
        <v>0</v>
      </c>
      <c r="EC30" s="661">
        <f>SUM(Jour1!EC30,Jour2!EC30,Jour3!EC30,Jour4!EC30)</f>
        <v>0</v>
      </c>
      <c r="ED30" s="658">
        <f>SUM(Jour1!ED30,Jour2!ED30,Jour3!ED30,Jour4!ED30)</f>
        <v>0</v>
      </c>
      <c r="EE30" s="641">
        <f t="shared" si="26"/>
        <v>0</v>
      </c>
      <c r="EF30" s="642">
        <f>SUM(Jour1!EF30,Jour2!EF30,Jour3!EF30)</f>
        <v>0</v>
      </c>
      <c r="EG30" s="667" t="str">
        <f>IFERROR(EF30/('Donnees de base'!E30*3),"")</f>
        <v/>
      </c>
      <c r="EH30" s="644">
        <f>SUM(Jour1!EH30,Jour2!EH30,Jour3!EH30)</f>
        <v>0</v>
      </c>
      <c r="EI30" s="645" t="str">
        <f>IFERROR(EH30/('Donnees de base'!F30*3),"")</f>
        <v/>
      </c>
      <c r="EJ30" s="586">
        <f t="shared" si="27"/>
        <v>0</v>
      </c>
      <c r="EK30" s="668" t="str">
        <f>IFERROR(EJ30/('Donnees de base'!G30*3),"")</f>
        <v/>
      </c>
      <c r="EL30" s="669" t="str">
        <f>IFERROR(DZ30/'Donnees de base'!K30,"")</f>
        <v/>
      </c>
      <c r="EM30" s="648" t="str">
        <f>IFERROR(DZ30/'Donnees de base'!P30,"")</f>
        <v/>
      </c>
      <c r="EN30" s="648" t="str">
        <f>IFERROR(DZ30/'Donnees de base'!T30,"")</f>
        <v/>
      </c>
      <c r="EO30" s="670" t="str">
        <f>IFERROR(EE30/'Donnees de base'!L30,"")</f>
        <v/>
      </c>
      <c r="EP30" s="671" t="str">
        <f>IFERROR(EJ30/('Donnees de base'!K30+'Donnees de base'!L30),"")</f>
        <v/>
      </c>
      <c r="EQ30" s="593">
        <f>SUM(Jour1!EQ30,Jour2!EQ30,Jour3!EQ30,Jour4!EQ30)</f>
        <v>0</v>
      </c>
      <c r="ER30" s="594"/>
      <c r="ES30" s="595">
        <f t="shared" si="28"/>
        <v>0</v>
      </c>
      <c r="ET30" s="550">
        <f>SUM(Jour1!ET30,Jour2!ET30,Jour3!ET30,Jour4!ET30)</f>
        <v>0</v>
      </c>
      <c r="EU30" s="550">
        <f>SUM(Jour1!EU30,Jour2!EU30,Jour3!EU30,Jour4!EU30)</f>
        <v>0</v>
      </c>
      <c r="EV30" s="672" t="str">
        <f>IFERROR((((ET30+EU30)*'Donnees de base'!$X$49)-(DZ30+EE30))/((ET30+EU30)*'Donnees de base'!$X$49),"")</f>
        <v/>
      </c>
      <c r="EW30" s="597">
        <f>IFERROR(('Donnees de base'!V30)-(ET30+EU30),"")</f>
        <v>0</v>
      </c>
      <c r="EX30" s="614">
        <f>SUM(Jour1!EX30,Jour2!EX30,Jour3!EX30,Jour4!EX30)</f>
        <v>0</v>
      </c>
      <c r="EY30" s="615">
        <f>SUM(Jour1!EY30,Jour2!EY30,Jour3!EY30,Jour4!EY30)</f>
        <v>0</v>
      </c>
      <c r="EZ30" s="615">
        <f>SUM(Jour1!EZ30,Jour2!EZ30,Jour3!EZ30,Jour4!EZ30)</f>
        <v>0</v>
      </c>
      <c r="FA30" s="616">
        <f>SUM(Jour1!FA30,Jour2!FA30,Jour3!FA30,Jour4!FA30)</f>
        <v>0</v>
      </c>
      <c r="FB30" s="624">
        <f>SUM(Jour1!FB30,Jour2!FB30,Jour3!FB30,Jour4!FB30)</f>
        <v>0</v>
      </c>
      <c r="FC30" s="615">
        <f>SUM(Jour1!FC30,Jour2!FC30,Jour3!FC30,Jour4!FC30)</f>
        <v>0</v>
      </c>
      <c r="FD30" s="650">
        <f>SUM(Jour1!FD30,Jour2!FD30,Jour3!FD30,Jour4!FD30)</f>
        <v>0</v>
      </c>
      <c r="FE30" s="618">
        <f>SUM(Jour1!FE30,Jour2!FE30,Jour3!FE30,Jour4!FE30)</f>
        <v>0</v>
      </c>
      <c r="FF30" s="653" t="str">
        <f>IFERROR(FE30/'Donnees de base'!AC30,"")</f>
        <v/>
      </c>
      <c r="FG30" s="611">
        <f>SUM(Jour1!FG30,Jour2!FG30,Jour3!FG30,Jour4!FG30)</f>
        <v>0</v>
      </c>
      <c r="FH30" s="653" t="str">
        <f>IFERROR(FG30/'Donnees de base'!AD30,"")</f>
        <v/>
      </c>
      <c r="FI30" s="611">
        <f>SUM(Jour1!FI30,Jour2!FI30,Jour3!FI30,Jour4!FI30)</f>
        <v>0</v>
      </c>
      <c r="FJ30" s="653" t="str">
        <f>IFERROR(FI30/'Donnees de base'!AE30,"")</f>
        <v/>
      </c>
      <c r="FK30" s="611">
        <f>SUM(Jour1!FK30,Jour2!FK30,Jour3!FK30,Jour4!FK30)</f>
        <v>0</v>
      </c>
      <c r="FL30" s="653" t="str">
        <f>IFERROR(FK30/'Donnees de base'!AF30,"")</f>
        <v/>
      </c>
      <c r="FM30" s="611">
        <f>SUM(Jour1!FM30,Jour2!FM30,Jour3!FM30,Jour4!FM30)</f>
        <v>0</v>
      </c>
      <c r="FN30" s="653" t="str">
        <f>IFERROR(FM30/'Donnees de base'!AG30,"")</f>
        <v/>
      </c>
      <c r="FO30" s="652">
        <f t="shared" si="29"/>
        <v>0</v>
      </c>
      <c r="FP30" s="611">
        <f>SUM(Jour1!FP30,Jour2!FP30,Jour3!FP30,Jour4!FP30)</f>
        <v>0</v>
      </c>
      <c r="FQ30" s="653" t="str">
        <f>IFERROR(FP30/'Donnees de base'!AH30,"")</f>
        <v/>
      </c>
      <c r="FR30" s="611">
        <f>SUM(Jour1!FR30,Jour2!FR30,Jour3!FR30,Jour4!FR30)</f>
        <v>0</v>
      </c>
      <c r="FS30" s="653" t="str">
        <f>IFERROR(FR30/'Donnees de base'!AI30,"")</f>
        <v/>
      </c>
      <c r="FT30" s="611">
        <f>SUM(Jour1!FT30,Jour2!FT30,Jour3!FT30,Jour4!FT30)</f>
        <v>0</v>
      </c>
      <c r="FU30" s="653" t="str">
        <f>IFERROR(FT30/'Donnees de base'!AJ30,"")</f>
        <v/>
      </c>
      <c r="FV30" s="652">
        <f t="shared" si="30"/>
        <v>0</v>
      </c>
      <c r="FW30" s="611">
        <f>SUM(Jour1!FW30,Jour2!FW30,Jour3!FW30,Jour4!FW30)</f>
        <v>0</v>
      </c>
      <c r="FX30" s="653" t="str">
        <f>IFERROR(FW30/'Donnees de base'!AK30,"")</f>
        <v/>
      </c>
      <c r="FY30" s="611">
        <f>SUM(Jour1!FY30,Jour2!FY30,Jour3!FY30,Jour4!FY30)</f>
        <v>0</v>
      </c>
      <c r="FZ30" s="653" t="str">
        <f>IFERROR(FY30/'Donnees de base'!AL30,"")</f>
        <v/>
      </c>
      <c r="GA30" s="611">
        <f>SUM(Jour1!GA30,Jour2!GA30,Jour3!GA30,Jour4!GA30)</f>
        <v>0</v>
      </c>
      <c r="GB30" s="653" t="str">
        <f>IFERROR(GA30/'Donnees de base'!AM30,"")</f>
        <v/>
      </c>
      <c r="GC30" s="652">
        <f t="shared" si="31"/>
        <v>0</v>
      </c>
      <c r="GD30" s="611">
        <f>SUM(Jour1!GD30,Jour2!GD30,Jour3!GD30,Jour4!GD30)</f>
        <v>0</v>
      </c>
      <c r="GE30" s="653" t="str">
        <f>IFERROR(GD30/'Donnees de base'!AN30,"")</f>
        <v/>
      </c>
      <c r="GF30" s="611">
        <f>SUM(Jour1!GF30,Jour2!GF30,Jour3!GF30,Jour4!GF30)</f>
        <v>0</v>
      </c>
      <c r="GG30" s="653" t="str">
        <f>IFERROR(GF30/'Donnees de base'!AO30,"")</f>
        <v/>
      </c>
      <c r="GH30" s="611">
        <f>SUM(Jour1!GH30,Jour2!GH30,Jour3!GH30,Jour4!GH30)</f>
        <v>0</v>
      </c>
      <c r="GI30" s="653" t="str">
        <f>IFERROR(GH30/'Donnees de base'!AP30,"")</f>
        <v/>
      </c>
      <c r="GJ30" s="611">
        <f>SUM(Jour1!GJ30,Jour2!GJ30,Jour3!GJ30,Jour4!GJ30)</f>
        <v>0</v>
      </c>
      <c r="GK30" s="656" t="str">
        <f>IFERROR(GJ30/'Donnees de base'!AQ30,"")</f>
        <v/>
      </c>
      <c r="GL30" s="655">
        <f t="shared" si="32"/>
        <v>0</v>
      </c>
      <c r="GM30" s="617">
        <f>SUM(Jour1!GM30,Jour2!GM30,Jour3!GM30,Jour4!GM30)</f>
        <v>0</v>
      </c>
      <c r="GN30" s="653" t="str">
        <f>IFERROR(GM30/'Donnees de base'!AS30,"")</f>
        <v/>
      </c>
      <c r="GO30" s="611">
        <f>SUM(Jour1!GO30,Jour2!GO30,Jour3!GO30,Jour4!GO30)</f>
        <v>0</v>
      </c>
      <c r="GP30" s="653" t="str">
        <f>IFERROR(GO30/'Donnees de base'!AT30,"")</f>
        <v/>
      </c>
      <c r="GQ30" s="611">
        <f>SUM(Jour1!GQ30,Jour2!GQ30,Jour3!GQ30,Jour4!GQ30)</f>
        <v>0</v>
      </c>
      <c r="GR30" s="653" t="str">
        <f>IFERROR(GQ30/'Donnees de base'!AU30,"")</f>
        <v/>
      </c>
      <c r="GS30" s="611">
        <f>SUM(Jour1!GS30,Jour2!GS30,Jour3!GS30,Jour4!GS30)</f>
        <v>0</v>
      </c>
      <c r="GT30" s="653" t="str">
        <f>IFERROR(GS30/'Donnees de base'!AV30,"")</f>
        <v/>
      </c>
      <c r="GU30" s="611">
        <f>SUM(Jour1!GU30,Jour2!GU30,Jour3!GU30,Jour4!GU30)</f>
        <v>0</v>
      </c>
      <c r="GV30" s="653" t="str">
        <f>IFERROR(GU30/'Donnees de base'!AW30,"")</f>
        <v/>
      </c>
      <c r="GW30" s="652">
        <f t="shared" si="33"/>
        <v>0</v>
      </c>
      <c r="GX30" s="611">
        <f>SUM(Jour1!GX30,Jour2!GX30,Jour3!GX30,Jour4!GX30)</f>
        <v>0</v>
      </c>
      <c r="GY30" s="653" t="str">
        <f>IFERROR(GX30/'Donnees de base'!AX30,"")</f>
        <v/>
      </c>
      <c r="GZ30" s="611">
        <f>SUM(Jour1!GZ30,Jour2!GZ30,Jour3!GZ30,Jour4!GZ30)</f>
        <v>0</v>
      </c>
      <c r="HA30" s="653" t="str">
        <f>IFERROR(GZ30/'Donnees de base'!AY30,"")</f>
        <v/>
      </c>
      <c r="HB30" s="611">
        <f>SUM(Jour1!HB30,Jour2!HB30,Jour3!HB30,Jour4!HB30)</f>
        <v>0</v>
      </c>
      <c r="HC30" s="653" t="str">
        <f>IFERROR(HB30/'Donnees de base'!AZ30,"")</f>
        <v/>
      </c>
      <c r="HD30" s="652">
        <f t="shared" si="34"/>
        <v>0</v>
      </c>
      <c r="HE30" s="611">
        <f>SUM(Jour1!HE30,Jour2!HE30,Jour3!HE30,Jour4!HE30)</f>
        <v>0</v>
      </c>
      <c r="HF30" s="653" t="str">
        <f>IFERROR(HE30/'Donnees de base'!BA30,"")</f>
        <v/>
      </c>
      <c r="HG30" s="611">
        <f>SUM(Jour1!HG30,Jour2!HG30,Jour3!HG30,Jour4!HG30)</f>
        <v>0</v>
      </c>
      <c r="HH30" s="653" t="str">
        <f>IFERROR(HG30/'Donnees de base'!BB30,"")</f>
        <v/>
      </c>
      <c r="HI30" s="611">
        <f>SUM(Jour1!HI30,Jour2!HI30,Jour3!HI30,Jour4!HI30)</f>
        <v>0</v>
      </c>
      <c r="HJ30" s="653" t="str">
        <f>IFERROR(HI30/'Donnees de base'!BC30,"")</f>
        <v/>
      </c>
      <c r="HK30" s="652">
        <f t="shared" si="35"/>
        <v>0</v>
      </c>
      <c r="HL30" s="611">
        <f>SUM(Jour1!HL30,Jour2!HL30,Jour3!HL30,Jour4!HL30)</f>
        <v>0</v>
      </c>
      <c r="HM30" s="653" t="str">
        <f>IFERROR(HL30/'Donnees de base'!BD30,"")</f>
        <v/>
      </c>
      <c r="HN30" s="611">
        <f>SUM(Jour1!HN30,Jour2!HN30,Jour3!HN30,Jour4!HN30)</f>
        <v>0</v>
      </c>
      <c r="HO30" s="653" t="str">
        <f>IFERROR(HN30/'Donnees de base'!BE30,"")</f>
        <v/>
      </c>
      <c r="HP30" s="611">
        <f>SUM(Jour1!HP30,Jour2!HP30,Jour3!HP30,Jour4!HP30)</f>
        <v>0</v>
      </c>
      <c r="HQ30" s="653" t="str">
        <f>IFERROR(HP30/'Donnees de base'!BF30,"")</f>
        <v/>
      </c>
      <c r="HR30" s="611">
        <f>SUM(Jour1!HR30,Jour2!HR30,Jour3!HR30,Jour4!HR30)</f>
        <v>0</v>
      </c>
      <c r="HS30" s="656" t="str">
        <f>IFERROR(HR30/'Donnees de base'!BG30,"")</f>
        <v/>
      </c>
      <c r="HT30" s="655">
        <f t="shared" si="36"/>
        <v>0</v>
      </c>
      <c r="HU30" s="617">
        <f>SUM(Jour1!HU30,Jour2!HU30,Jour3!HU30,Jour4!HU30)</f>
        <v>0</v>
      </c>
      <c r="HV30" s="653" t="str">
        <f>IFERROR(HU30/'Donnees de base'!BI30,"")</f>
        <v/>
      </c>
      <c r="HW30" s="611">
        <f>SUM(Jour1!HW30,Jour2!HW30,Jour3!HW30,Jour4!HW30)</f>
        <v>0</v>
      </c>
      <c r="HX30" s="653" t="str">
        <f>IFERROR(HW30/'Donnees de base'!BJ30,"")</f>
        <v/>
      </c>
      <c r="HY30" s="611">
        <f>SUM(Jour1!HY30,Jour2!HY30,Jour3!HY30,Jour4!HY30)</f>
        <v>0</v>
      </c>
      <c r="HZ30" s="653" t="str">
        <f>IFERROR(HY30/'Donnees de base'!BK30,"")</f>
        <v/>
      </c>
      <c r="IA30" s="611">
        <f>SUM(Jour1!IA30,Jour2!IA30,Jour3!IA30,Jour4!IA30)</f>
        <v>0</v>
      </c>
      <c r="IB30" s="653" t="str">
        <f>IFERROR(IA30/'Donnees de base'!BL30,"")</f>
        <v/>
      </c>
      <c r="IC30" s="611">
        <f>SUM(Jour1!IC30,Jour2!IC30,Jour3!IC30,Jour4!IC30)</f>
        <v>0</v>
      </c>
      <c r="ID30" s="653" t="str">
        <f>IFERROR(IC30/'Donnees de base'!BM30,"")</f>
        <v/>
      </c>
      <c r="IE30" s="652">
        <f t="shared" si="37"/>
        <v>0</v>
      </c>
      <c r="IF30" s="611">
        <f>SUM(Jour1!IF30,Jour2!IF30,Jour3!IF30,Jour4!IF30)</f>
        <v>0</v>
      </c>
      <c r="IG30" s="653" t="str">
        <f>IFERROR(IF30/'Donnees de base'!BN30,"")</f>
        <v/>
      </c>
      <c r="IH30" s="611">
        <f>SUM(Jour1!IH30,Jour2!IH30,Jour3!IH30,Jour4!IH30)</f>
        <v>0</v>
      </c>
      <c r="II30" s="653" t="str">
        <f>IFERROR(IH30/'Donnees de base'!BO30,"")</f>
        <v/>
      </c>
      <c r="IJ30" s="611">
        <f>SUM(Jour1!IJ30,Jour2!IJ30,Jour3!IJ30,Jour4!IJ30)</f>
        <v>0</v>
      </c>
      <c r="IK30" s="653" t="str">
        <f>IFERROR(IJ30/'Donnees de base'!BP30,"")</f>
        <v/>
      </c>
      <c r="IL30" s="652">
        <f t="shared" si="38"/>
        <v>0</v>
      </c>
      <c r="IM30" s="611">
        <f>SUM(Jour1!IM30,Jour2!IM30,Jour3!IM30,Jour4!IM30)</f>
        <v>0</v>
      </c>
      <c r="IN30" s="653" t="str">
        <f>IFERROR(IM30/'Donnees de base'!BQ30,"")</f>
        <v/>
      </c>
      <c r="IO30" s="611">
        <f>SUM(Jour1!IO30,Jour2!IO30,Jour3!IO30,Jour4!IO30)</f>
        <v>0</v>
      </c>
      <c r="IP30" s="653" t="str">
        <f>IFERROR(IO30/'Donnees de base'!BR30,"")</f>
        <v/>
      </c>
      <c r="IQ30" s="611">
        <f>SUM(Jour1!IQ30,Jour2!IQ30,Jour3!IQ30,Jour4!IQ30)</f>
        <v>0</v>
      </c>
      <c r="IR30" s="653" t="str">
        <f>IFERROR(IQ30/'Donnees de base'!BS30,"")</f>
        <v/>
      </c>
      <c r="IS30" s="652">
        <f t="shared" si="39"/>
        <v>0</v>
      </c>
      <c r="IT30" s="611">
        <f>SUM(Jour1!IT30,Jour2!IT30,Jour3!IT30,Jour4!IT30)</f>
        <v>0</v>
      </c>
      <c r="IU30" s="653" t="str">
        <f>IFERROR(IT30/'Donnees de base'!BT30,"")</f>
        <v/>
      </c>
      <c r="IV30" s="611">
        <f>SUM(Jour1!IV30,Jour2!IV30,Jour3!IV30,Jour4!IV30)</f>
        <v>0</v>
      </c>
      <c r="IW30" s="653" t="str">
        <f>IFERROR(IV30/'Donnees de base'!BU30,"")</f>
        <v/>
      </c>
      <c r="IX30" s="611">
        <f>SUM(Jour1!IX30,Jour2!IX30,Jour3!IX30,Jour4!IX30)</f>
        <v>0</v>
      </c>
      <c r="IY30" s="653" t="str">
        <f>IFERROR(IX30/'Donnees de base'!BV30,"")</f>
        <v/>
      </c>
      <c r="IZ30" s="611">
        <f>SUM(Jour1!IZ30,Jour2!IZ30,Jour3!IZ30,Jour4!IZ30)</f>
        <v>0</v>
      </c>
      <c r="JA30" s="656" t="str">
        <f>IFERROR(IZ30/'Donnees de base'!BW30,"")</f>
        <v/>
      </c>
      <c r="JB30" s="655">
        <f t="shared" si="40"/>
        <v>0</v>
      </c>
      <c r="JC30" s="617">
        <f>SUM(Jour1!JC30,Jour2!JC30,Jour3!JC30,Jour4!JC30)</f>
        <v>0</v>
      </c>
      <c r="JD30" s="653" t="str">
        <f>IFERROR(JC30/'Donnees de base'!BY30,"")</f>
        <v/>
      </c>
      <c r="JE30" s="611">
        <f>SUM(Jour1!JE30,Jour2!JE30,Jour3!JE30,Jour4!JE30)</f>
        <v>0</v>
      </c>
      <c r="JF30" s="611">
        <f>SUM(Jour1!JF30,Jour2!JF30,Jour3!JF30,Jour4!JF30)</f>
        <v>0</v>
      </c>
      <c r="JG30" s="611">
        <f>SUM(Jour1!JG30,Jour2!JG30,Jour3!JG30,Jour4!JG30)</f>
        <v>0</v>
      </c>
      <c r="JH30" s="611">
        <f>SUM(Jour1!JH30,Jour2!JH30,Jour3!JH30,Jour4!JH30)</f>
        <v>0</v>
      </c>
      <c r="JI30" s="613">
        <f t="shared" si="41"/>
        <v>0</v>
      </c>
      <c r="JJ30" s="656" t="str">
        <f>IFERROR(JI30/('Donnees de base'!CD30-'Donnees de base'!BY30),"")</f>
        <v/>
      </c>
      <c r="JK30" s="655">
        <f t="shared" si="42"/>
        <v>0</v>
      </c>
    </row>
    <row r="31" spans="1:271" ht="15.4">
      <c r="A31" s="542" t="str">
        <f>IF('Donnees de base'!A31="","",'Donnees de base'!A31)</f>
        <v>COUP</v>
      </c>
      <c r="B31" s="543" t="str">
        <f>IF('Donnees de base'!B31="","",'Donnees de base'!B31)</f>
        <v>GPEI</v>
      </c>
      <c r="C31" s="543" t="str">
        <f>IF('Donnees de base'!C31="","",'Donnees de base'!C31)</f>
        <v>DATA</v>
      </c>
      <c r="D31" s="663" t="str">
        <f>IF('Donnees de base'!D31="","",'Donnees de base'!D31)</f>
        <v/>
      </c>
      <c r="E31" s="664" t="str">
        <f>IF('Donnees de base'!H31="","",'Donnees de base'!H31)</f>
        <v/>
      </c>
      <c r="F31" s="606">
        <v>0</v>
      </c>
      <c r="G31" s="607">
        <f>SUM('J(-3)'!G31,'J(-2)'!G31,'J(-1)'!G31,Jour1!G31,Jour2!G31,Jour3!G31,Jour4!G31)</f>
        <v>0</v>
      </c>
      <c r="H31" s="608" t="str">
        <f>IF('Donnees de base'!Y31="","",'Donnees de base'!Y31*5)</f>
        <v/>
      </c>
      <c r="I31" s="609">
        <f>SUM('J(-3)'!I31,'J(-2)'!I31,'J(-1)'!I31,Jour1!I31,Jour2!I31)</f>
        <v>0</v>
      </c>
      <c r="J31" s="610">
        <f t="shared" si="0"/>
        <v>0</v>
      </c>
      <c r="K31" s="611">
        <f>SUM('J(-3)'!K31,'J(-2)'!K31,'J(-1)'!K31,Jour1!K31,Jour2!K31,Jour3!K31,Jour4!K31)</f>
        <v>0</v>
      </c>
      <c r="L31" s="609">
        <f>SUM('J(-3)'!L31,'J(-2)'!L31,'J(-1)'!L31,Jour1!L31,Jour2!L31,Jour3!L31,Jour4!L31)</f>
        <v>0</v>
      </c>
      <c r="M31" s="610">
        <f t="shared" si="1"/>
        <v>0</v>
      </c>
      <c r="N31" s="611">
        <f>SUM('J(-3)'!N31,'J(-2)'!N31,'J(-1)'!N31,Jour1!N31,Jour2!N31,Jour3!N31,Jour4!N31)</f>
        <v>0</v>
      </c>
      <c r="O31" s="611">
        <f>SUM('J(-3)'!O31,'J(-2)'!O31,'J(-1)'!O31,Jour1!O31,Jour2!O31,Jour3!O31,Jour4!O31)</f>
        <v>0</v>
      </c>
      <c r="P31" s="612">
        <f t="shared" si="2"/>
        <v>0</v>
      </c>
      <c r="Q31" s="611">
        <f>SUM('J(-3)'!Q31,'J(-2)'!Q31,'J(-1)'!Q31,Jour1!Q31,Jour2!Q31,Jour3!Q31,Jour4!Q31)</f>
        <v>0</v>
      </c>
      <c r="R31" s="611">
        <f>SUM('J(-3)'!R31,'J(-2)'!R31,'J(-1)'!R31,Jour1!R31,Jour2!R31,Jour3!R31,Jour4!R31)</f>
        <v>0</v>
      </c>
      <c r="S31" s="612">
        <f t="shared" si="3"/>
        <v>0</v>
      </c>
      <c r="T31" s="613">
        <f t="shared" ref="T31:U31" si="147">SUM(N31,Q31)</f>
        <v>0</v>
      </c>
      <c r="U31" s="613">
        <f t="shared" si="147"/>
        <v>0</v>
      </c>
      <c r="V31" s="612">
        <f t="shared" si="5"/>
        <v>0</v>
      </c>
      <c r="W31" s="611">
        <f>SUM('J(-3)'!W31,'J(-2)'!W31,'J(-1)'!W31,Jour1!W31,Jour2!W31,Jour3!W31,Jour4!W31)</f>
        <v>0</v>
      </c>
      <c r="X31" s="607">
        <f>SUM('J(-3)'!X31,'J(-2)'!X31,'J(-1)'!X31,Jour1!X31,Jour2!X31,Jour3!X31,Jour4!X31)</f>
        <v>0</v>
      </c>
      <c r="Y31" s="614">
        <f>SUM('J(-3)'!Y31,'J(-2)'!Y31,'J(-1)'!Y31,Jour1!Y31,Jour2!Y31,Jour3!Y31,Jour4!Y31)</f>
        <v>0</v>
      </c>
      <c r="Z31" s="615">
        <f>SUM('J(-3)'!Z31,'J(-2)'!Z31,'J(-1)'!Z31,Jour1!Z31,Jour2!Z31,Jour3!Z31,Jour4!Z31)</f>
        <v>0</v>
      </c>
      <c r="AA31" s="615">
        <f>SUM('J(-3)'!AA31,'J(-2)'!AA31,'J(-1)'!AA31,Jour1!AA31,Jour2!AA31,Jour3!AA31,Jour4!AA31)</f>
        <v>0</v>
      </c>
      <c r="AB31" s="615">
        <f>SUM('J(-3)'!AB31,'J(-2)'!AB31,'J(-1)'!AB31,Jour1!AB31,Jour2!AB31,Jour3!AB31,Jour4!AB31)</f>
        <v>0</v>
      </c>
      <c r="AC31" s="616">
        <f>SUM('J(-3)'!AC31,'J(-2)'!AC31,'J(-1)'!AC31,Jour1!AC31,Jour2!AC31,Jour3!AC31,Jour4!AC31)</f>
        <v>0</v>
      </c>
      <c r="AD31" s="617">
        <f>SUM('J(-3)'!AD31,'J(-2)'!AD31,'J(-1)'!AD31,Jour1!AD31,Jour2!AD31,Jour3!AD31,Jour4!AD31)</f>
        <v>0</v>
      </c>
      <c r="AE31" s="607">
        <f>SUM('J(-3)'!AE31,'J(-2)'!AE31,'J(-1)'!AE31,Jour1!AE31,Jour2!AE31,Jour3!AE31,Jour4!AE31)</f>
        <v>0</v>
      </c>
      <c r="AF31" s="618">
        <f>SUM('J(-3)'!AF31,'J(-2)'!AF31,'J(-1)'!AF31,Jour1!AF31,Jour2!AF31,Jour3!AF31,Jour4!AF31)</f>
        <v>0</v>
      </c>
      <c r="AG31" s="611">
        <f>SUM('J(-3)'!AG31,'J(-2)'!AG31,'J(-1)'!AG31,Jour1!AG31,Jour2!AG31,Jour3!AG31,Jour4!AG31)</f>
        <v>0</v>
      </c>
      <c r="AH31" s="611">
        <f>SUM('J(-3)'!AH31,'J(-2)'!AH31,'J(-1)'!AH31,Jour1!AH31,Jour2!AH31,Jour3!AH31,Jour4!AH31)</f>
        <v>0</v>
      </c>
      <c r="AI31" s="611">
        <f>SUM('J(-3)'!AI31,'J(-2)'!AI31,'J(-1)'!AI31,Jour1!AI31,Jour2!AI31,Jour3!AI31,Jour4!AI31)</f>
        <v>0</v>
      </c>
      <c r="AJ31" s="611">
        <f>SUM('J(-3)'!AJ31,'J(-2)'!AJ31,'J(-1)'!AJ31,Jour1!AJ31,Jour2!AJ31,Jour3!AJ31,Jour4!AJ31)</f>
        <v>0</v>
      </c>
      <c r="AK31" s="611">
        <f>SUM('J(-3)'!AK31,'J(-2)'!AK31,'J(-1)'!AK31,Jour1!AK31,Jour2!AK31,Jour3!AK31,Jour4!AK31)</f>
        <v>0</v>
      </c>
      <c r="AL31" s="611">
        <f>SUM('J(-3)'!AL31,'J(-2)'!AL31,'J(-1)'!AL31,Jour1!AL31,Jour2!AL31,Jour3!AL31,Jour4!AL31)</f>
        <v>0</v>
      </c>
      <c r="AM31" s="611">
        <f>SUM('J(-3)'!AM31,'J(-2)'!AM31,'J(-1)'!AM31,Jour1!AM31,Jour2!AM31,Jour3!AM31,Jour4!AM31)</f>
        <v>0</v>
      </c>
      <c r="AN31" s="609">
        <f>SUM('J(-3)'!AN31,'J(-2)'!AN31,'J(-1)'!AN31,Jour1!AN31,Jour2!AN31,Jour3!AN31,Jour4!AN31)</f>
        <v>0</v>
      </c>
      <c r="AO31" s="617">
        <f>SUM('J(-3)'!AO31,'J(-2)'!AO31,'J(-1)'!AO31,Jour1!AO31,Jour2!AO31,Jour3!AO31,Jour4!AO31)</f>
        <v>0</v>
      </c>
      <c r="AP31" s="611">
        <f>SUM('J(-3)'!AP31,'J(-2)'!AP31,'J(-1)'!AP31,Jour1!AP31,Jour2!AP31,Jour3!AP31,Jour4!AP31)</f>
        <v>0</v>
      </c>
      <c r="AQ31" s="611">
        <f>SUM('J(-3)'!AQ31,'J(-2)'!AQ31,'J(-1)'!AQ31,Jour1!AQ31,Jour2!AQ31,Jour3!AQ31,Jour4!AQ31)</f>
        <v>0</v>
      </c>
      <c r="AR31" s="611">
        <f>SUM('J(-3)'!AR31,'J(-2)'!AR31,'J(-1)'!AR31,Jour1!AR31,Jour2!AR31,Jour3!AR31,Jour4!AR31)</f>
        <v>0</v>
      </c>
      <c r="AS31" s="611">
        <f>SUM('J(-3)'!AS31,'J(-2)'!AS31,'J(-1)'!AS31,Jour1!AS31,Jour2!AS31,Jour3!AS31,Jour4!AS31)</f>
        <v>0</v>
      </c>
      <c r="AT31" s="611">
        <f>SUM('J(-3)'!AT31,'J(-2)'!AT31,'J(-1)'!AT31,Jour1!AT31,Jour2!AT31,Jour3!AT31,Jour4!AT31)</f>
        <v>0</v>
      </c>
      <c r="AU31" s="611">
        <f>SUM('J(-3)'!AU31,'J(-2)'!AU31,'J(-1)'!AU31,Jour1!AU31,Jour2!AU31,Jour3!AU31,Jour4!AU31)</f>
        <v>0</v>
      </c>
      <c r="AV31" s="611">
        <f>SUM('J(-3)'!AV31,'J(-2)'!AV31,'J(-1)'!AV31,Jour1!AV31,Jour2!AV31,Jour3!AV31,Jour4!AV31)</f>
        <v>0</v>
      </c>
      <c r="AW31" s="607">
        <f>SUM('J(-3)'!AW31,'J(-2)'!AW31,'J(-1)'!AW31,Jour1!AW31,Jour2!AW31,Jour3!AW31,Jour4!AW31)</f>
        <v>0</v>
      </c>
      <c r="AX31" s="618">
        <f>SUM('J(-3)'!AX31,'J(-2)'!AX31,'J(-1)'!AX31,Jour1!AX31,Jour2!AX31,Jour3!AX31,Jour4!AX31)</f>
        <v>0</v>
      </c>
      <c r="AY31" s="611">
        <f>SUM('J(-3)'!AY31,'J(-2)'!AY31,'J(-1)'!AY31,Jour1!AY31,Jour2!AY31,Jour3!AY31,Jour4!AY31)</f>
        <v>0</v>
      </c>
      <c r="AZ31" s="611">
        <f>SUM('J(-3)'!AZ31,'J(-2)'!AZ31,'J(-1)'!AZ31,Jour1!AZ31,Jour2!AZ31,Jour3!AZ31,Jour4!AZ31)</f>
        <v>0</v>
      </c>
      <c r="BA31" s="611">
        <f>SUM('J(-3)'!BA31,'J(-2)'!BA31,'J(-1)'!BA31,Jour1!BA31,Jour2!BA31,Jour3!BA31,Jour4!BA31)</f>
        <v>0</v>
      </c>
      <c r="BB31" s="611">
        <f>SUM('J(-3)'!BB31,'J(-2)'!BB31,'J(-1)'!BB31,Jour1!BB31,Jour2!BB31,Jour3!BB31,Jour4!BB31)</f>
        <v>0</v>
      </c>
      <c r="BC31" s="611">
        <f>SUM('J(-3)'!BC31,'J(-2)'!BC31,'J(-1)'!BC31,Jour1!BC31,Jour2!BC31,Jour3!BC31,Jour4!BC31)</f>
        <v>0</v>
      </c>
      <c r="BD31" s="611">
        <f>SUM('J(-3)'!BD31,'J(-2)'!BD31,'J(-1)'!BD31,Jour1!BD31,Jour2!BD31,Jour3!BD31,Jour4!BD31)</f>
        <v>0</v>
      </c>
      <c r="BE31" s="611">
        <f>SUM('J(-3)'!BE31,'J(-2)'!BE31,'J(-1)'!BE31,Jour1!BE31,Jour2!BE31,Jour3!BE31,Jour4!BE31)</f>
        <v>0</v>
      </c>
      <c r="BF31" s="611">
        <f>SUM('J(-3)'!BF31,'J(-2)'!BF31,'J(-1)'!BF31,Jour1!BF31,Jour2!BF31,Jour3!BF31,Jour4!BF31)</f>
        <v>0</v>
      </c>
      <c r="BG31" s="611">
        <f>SUM('J(-3)'!BG31,'J(-2)'!BG31,'J(-1)'!BG31,Jour1!BG31,Jour2!BG31,Jour3!BG31,Jour4!BG31)</f>
        <v>0</v>
      </c>
      <c r="BH31" s="611">
        <f>SUM('J(-3)'!BH31,'J(-2)'!BH31,'J(-1)'!BH31,Jour1!BH31,Jour2!BH31,Jour3!BH31,Jour4!BH31)</f>
        <v>0</v>
      </c>
      <c r="BI31" s="609">
        <f>SUM('J(-3)'!BI31,'J(-2)'!BI31,'J(-1)'!BI31,Jour1!BI31,Jour2!BI31,Jour3!BI31,Jour4!BI31)</f>
        <v>0</v>
      </c>
      <c r="BJ31" s="617">
        <f>SUM('J(-3)'!BJ31,'J(-2)'!BJ31,'J(-1)'!BJ31,Jour1!BJ31,Jour2!BJ31,Jour3!BJ31,Jour4!BJ31)</f>
        <v>0</v>
      </c>
      <c r="BK31" s="607">
        <f>SUM('J(-3)'!BK31,'J(-2)'!BK31,'J(-1)'!BK31,Jour1!BK31,Jour2!BK31,Jour3!BK31,Jour4!BK31)</f>
        <v>0</v>
      </c>
      <c r="BL31" s="619" t="str">
        <f t="shared" si="6"/>
        <v/>
      </c>
      <c r="BM31" s="621" t="str">
        <f t="shared" si="7"/>
        <v/>
      </c>
      <c r="BN31" s="621" t="str">
        <f>IFERROR(K31/('Donnees de base'!M31*0.48),"")</f>
        <v/>
      </c>
      <c r="BO31" s="621" t="str">
        <f>IFERROR(L31/('Donnees de base'!M31*0.52),"")</f>
        <v/>
      </c>
      <c r="BP31" s="621" t="str">
        <f>IFERROR(T31/('Donnees de base'!K31*0.48),"")</f>
        <v/>
      </c>
      <c r="BQ31" s="621" t="str">
        <f>IFERROR(U31/('Donnees de base'!K31*0.52),"")</f>
        <v/>
      </c>
      <c r="BR31" s="621" t="str">
        <f>IFERROR(W31/('Donnees de base'!L31*0.48),"")</f>
        <v/>
      </c>
      <c r="BS31" s="621" t="str">
        <f>IFERROR(X31/('Donnees de base'!L31*0.52),"")</f>
        <v/>
      </c>
      <c r="BT31" s="621" t="s">
        <v>309</v>
      </c>
      <c r="BU31" s="621" t="s">
        <v>309</v>
      </c>
      <c r="BV31" s="621" t="s">
        <v>309</v>
      </c>
      <c r="BW31" s="621" t="s">
        <v>309</v>
      </c>
      <c r="BX31" s="621" t="s">
        <v>309</v>
      </c>
      <c r="BY31" s="621" t="s">
        <v>309</v>
      </c>
      <c r="BZ31" s="621" t="s">
        <v>309</v>
      </c>
      <c r="CA31" s="621" t="s">
        <v>309</v>
      </c>
      <c r="CB31" s="621" t="s">
        <v>309</v>
      </c>
      <c r="CC31" s="621" t="s">
        <v>309</v>
      </c>
      <c r="CD31" s="621" t="str">
        <f>IFERROR(AN31/('Donnees de base'!M31*0.48),"")</f>
        <v/>
      </c>
      <c r="CE31" s="621" t="s">
        <v>309</v>
      </c>
      <c r="CF31" s="621" t="s">
        <v>309</v>
      </c>
      <c r="CG31" s="621" t="s">
        <v>309</v>
      </c>
      <c r="CH31" s="662" t="s">
        <v>309</v>
      </c>
      <c r="CI31" s="562"/>
      <c r="CJ31" s="563" t="str">
        <f>IF('Donnees de base'!C31="","",'Donnees de base'!C31)</f>
        <v>DATA</v>
      </c>
      <c r="CK31" s="665" t="str">
        <f>IF('Donnees de base'!D31="","",'Donnees de base'!D31)</f>
        <v/>
      </c>
      <c r="CL31" s="552">
        <f>IF('Donnees de base'!G31="","",'Donnees de base'!G31*3)</f>
        <v>0</v>
      </c>
      <c r="CM31" s="615">
        <f>SUM(Jour1!CM31,Jour2!CM31,Jour3!CM31)</f>
        <v>0</v>
      </c>
      <c r="CN31" s="666" t="s">
        <v>309</v>
      </c>
      <c r="CO31" s="565">
        <f>IF('Donnees de base'!K31="","",'Donnees de base'!K31)</f>
        <v>0</v>
      </c>
      <c r="CP31" s="624">
        <f>SUM('J(-3)'!CP31,'J(-2)'!CP31,'J(-1)'!CP31,Jour1!CP31,Jour2!CP31,Jour3!CP31,Jour4!CP31)</f>
        <v>0</v>
      </c>
      <c r="CQ31" s="615">
        <f>SUM('J(-3)'!CQ31,'J(-2)'!CQ31,'J(-1)'!CQ31,Jour1!CQ31,Jour2!CQ31,Jour3!CQ31,Jour4!CQ31)</f>
        <v>0</v>
      </c>
      <c r="CR31" s="615">
        <f>SUM('J(-3)'!CR31,'J(-2)'!CR31,'J(-1)'!CR31,Jour1!CR31,Jour2!CR31,Jour3!CR31,Jour4!CR31)</f>
        <v>0</v>
      </c>
      <c r="CS31" s="625">
        <f>SUM('J(-3)'!CS31,'J(-2)'!CS31,'J(-1)'!CS31,Jour1!CS31,Jour2!CS31,Jour3!CS31,Jour4!CS31)</f>
        <v>0</v>
      </c>
      <c r="CT31" s="626">
        <f t="shared" si="8"/>
        <v>0</v>
      </c>
      <c r="CU31" s="613">
        <f t="shared" si="9"/>
        <v>0</v>
      </c>
      <c r="CV31" s="627">
        <f t="shared" si="10"/>
        <v>0</v>
      </c>
      <c r="CW31" s="624">
        <f>SUM(Jour1!CW31,Jour2!CW31,Jour3!CW31,Jour4!CW31)</f>
        <v>0</v>
      </c>
      <c r="CX31" s="615">
        <f>SUM(Jour1!CX31,Jour2!CX31,Jour3!CX31,Jour4!CX31)</f>
        <v>0</v>
      </c>
      <c r="CY31" s="615">
        <f>SUM(Jour1!CY31,Jour2!CY31,Jour3!CY31,Jour4!CY31)</f>
        <v>0</v>
      </c>
      <c r="CZ31" s="650">
        <f>SUM(Jour1!CZ31,Jour2!CZ31,Jour3!CZ31,Jour4!CZ31)</f>
        <v>0</v>
      </c>
      <c r="DA31" s="626">
        <f t="shared" si="11"/>
        <v>0</v>
      </c>
      <c r="DB31" s="613">
        <f t="shared" si="12"/>
        <v>0</v>
      </c>
      <c r="DC31" s="627">
        <f t="shared" si="13"/>
        <v>0</v>
      </c>
      <c r="DD31" s="614">
        <f>SUM(Jour1!DD31,Jour2!DD31,Jour3!DD31,Jour4!DD31)</f>
        <v>0</v>
      </c>
      <c r="DE31" s="615">
        <f>SUM(Jour1!DE31,Jour2!DE31,Jour3!DE31,Jour4!DE31)</f>
        <v>0</v>
      </c>
      <c r="DF31" s="615">
        <f>SUM(Jour1!DF31,Jour2!DF31,Jour3!DF31,Jour4!DF31)</f>
        <v>0</v>
      </c>
      <c r="DG31" s="616">
        <f>SUM(Jour1!DG31,Jour2!DG31,Jour3!DG31,Jour4!DG31)</f>
        <v>0</v>
      </c>
      <c r="DH31" s="626">
        <f t="shared" si="14"/>
        <v>0</v>
      </c>
      <c r="DI31" s="613">
        <f t="shared" si="15"/>
        <v>0</v>
      </c>
      <c r="DJ31" s="627">
        <f t="shared" si="16"/>
        <v>0</v>
      </c>
      <c r="DK31" s="624">
        <f>SUM(Jour1!DK31,Jour2!DK31,Jour3!DK31,Jour4!DK31)</f>
        <v>0</v>
      </c>
      <c r="DL31" s="615">
        <f>SUM(Jour1!DL31,Jour2!DL31,Jour3!DL31,Jour4!DL31)</f>
        <v>0</v>
      </c>
      <c r="DM31" s="615">
        <f>SUM(Jour1!DM31,Jour2!DM31,Jour3!DM31,Jour4!DM31)</f>
        <v>0</v>
      </c>
      <c r="DN31" s="650">
        <f>SUM(Jour1!DN31,Jour2!DN31,Jour3!DN31,Jour4!DN31)</f>
        <v>0</v>
      </c>
      <c r="DO31" s="567">
        <f t="shared" si="17"/>
        <v>0</v>
      </c>
      <c r="DP31" s="552">
        <f t="shared" si="18"/>
        <v>0</v>
      </c>
      <c r="DQ31" s="568">
        <f t="shared" si="19"/>
        <v>0</v>
      </c>
      <c r="DR31" s="631">
        <f t="shared" ref="DR31:DS31" si="148">SUM(CT31,DH31)</f>
        <v>0</v>
      </c>
      <c r="DS31" s="632">
        <f t="shared" si="148"/>
        <v>0</v>
      </c>
      <c r="DT31" s="633">
        <f t="shared" si="21"/>
        <v>0</v>
      </c>
      <c r="DU31" s="634">
        <f t="shared" ref="DU31:DV31" si="149">SUM(DA31,DO31)</f>
        <v>0</v>
      </c>
      <c r="DV31" s="632">
        <f t="shared" si="149"/>
        <v>0</v>
      </c>
      <c r="DW31" s="635">
        <f t="shared" si="23"/>
        <v>0</v>
      </c>
      <c r="DX31" s="636">
        <f t="shared" ref="DX31:DY31" si="150">SUM(CP31,CR31,CW31,CY31,DD31,DF31,DK31,DM31)</f>
        <v>0</v>
      </c>
      <c r="DY31" s="573">
        <f t="shared" si="150"/>
        <v>0</v>
      </c>
      <c r="DZ31" s="576">
        <f t="shared" si="25"/>
        <v>0</v>
      </c>
      <c r="EA31" s="659">
        <f>SUM(Jour1!EA31,Jour2!EA31,Jour3!EA31,Jour4!EA31)</f>
        <v>0</v>
      </c>
      <c r="EB31" s="660">
        <f>SUM(Jour1!EB31,Jour2!EB31,Jour3!EB31,Jour4!EB31)</f>
        <v>0</v>
      </c>
      <c r="EC31" s="661">
        <f>SUM(Jour1!EC31,Jour2!EC31,Jour3!EC31,Jour4!EC31)</f>
        <v>0</v>
      </c>
      <c r="ED31" s="658">
        <f>SUM(Jour1!ED31,Jour2!ED31,Jour3!ED31,Jour4!ED31)</f>
        <v>0</v>
      </c>
      <c r="EE31" s="641">
        <f t="shared" si="26"/>
        <v>0</v>
      </c>
      <c r="EF31" s="642">
        <f>SUM(Jour1!EF31,Jour2!EF31,Jour3!EF31)</f>
        <v>0</v>
      </c>
      <c r="EG31" s="667" t="str">
        <f>IFERROR(EF31/('Donnees de base'!E31*3),"")</f>
        <v/>
      </c>
      <c r="EH31" s="644">
        <f>SUM(Jour1!EH31,Jour2!EH31,Jour3!EH31)</f>
        <v>0</v>
      </c>
      <c r="EI31" s="645" t="str">
        <f>IFERROR(EH31/('Donnees de base'!F31*3),"")</f>
        <v/>
      </c>
      <c r="EJ31" s="586">
        <f t="shared" si="27"/>
        <v>0</v>
      </c>
      <c r="EK31" s="668" t="str">
        <f>IFERROR(EJ31/('Donnees de base'!G31*3),"")</f>
        <v/>
      </c>
      <c r="EL31" s="669" t="str">
        <f>IFERROR(DZ31/'Donnees de base'!K31,"")</f>
        <v/>
      </c>
      <c r="EM31" s="648" t="str">
        <f>IFERROR(DZ31/'Donnees de base'!P31,"")</f>
        <v/>
      </c>
      <c r="EN31" s="648" t="str">
        <f>IFERROR(DZ31/'Donnees de base'!T31,"")</f>
        <v/>
      </c>
      <c r="EO31" s="670" t="str">
        <f>IFERROR(EE31/'Donnees de base'!L31,"")</f>
        <v/>
      </c>
      <c r="EP31" s="671" t="str">
        <f>IFERROR(EJ31/('Donnees de base'!K31+'Donnees de base'!L31),"")</f>
        <v/>
      </c>
      <c r="EQ31" s="593">
        <f>SUM(Jour1!EQ31,Jour2!EQ31,Jour3!EQ31,Jour4!EQ31)</f>
        <v>0</v>
      </c>
      <c r="ER31" s="594"/>
      <c r="ES31" s="595">
        <f t="shared" si="28"/>
        <v>0</v>
      </c>
      <c r="ET31" s="550">
        <f>SUM(Jour1!ET31,Jour2!ET31,Jour3!ET31,Jour4!ET31)</f>
        <v>0</v>
      </c>
      <c r="EU31" s="550">
        <f>SUM(Jour1!EU31,Jour2!EU31,Jour3!EU31,Jour4!EU31)</f>
        <v>0</v>
      </c>
      <c r="EV31" s="672" t="str">
        <f>IFERROR((((ET31+EU31)*'Donnees de base'!$X$49)-(DZ31+EE31))/((ET31+EU31)*'Donnees de base'!$X$49),"")</f>
        <v/>
      </c>
      <c r="EW31" s="597">
        <f>IFERROR(('Donnees de base'!V31)-(ET31+EU31),"")</f>
        <v>0</v>
      </c>
      <c r="EX31" s="614">
        <f>SUM(Jour1!EX31,Jour2!EX31,Jour3!EX31,Jour4!EX31)</f>
        <v>0</v>
      </c>
      <c r="EY31" s="615">
        <f>SUM(Jour1!EY31,Jour2!EY31,Jour3!EY31,Jour4!EY31)</f>
        <v>0</v>
      </c>
      <c r="EZ31" s="615">
        <f>SUM(Jour1!EZ31,Jour2!EZ31,Jour3!EZ31,Jour4!EZ31)</f>
        <v>0</v>
      </c>
      <c r="FA31" s="616">
        <f>SUM(Jour1!FA31,Jour2!FA31,Jour3!FA31,Jour4!FA31)</f>
        <v>0</v>
      </c>
      <c r="FB31" s="624">
        <f>SUM(Jour1!FB31,Jour2!FB31,Jour3!FB31,Jour4!FB31)</f>
        <v>0</v>
      </c>
      <c r="FC31" s="615">
        <f>SUM(Jour1!FC31,Jour2!FC31,Jour3!FC31,Jour4!FC31)</f>
        <v>0</v>
      </c>
      <c r="FD31" s="650">
        <f>SUM(Jour1!FD31,Jour2!FD31,Jour3!FD31,Jour4!FD31)</f>
        <v>0</v>
      </c>
      <c r="FE31" s="618">
        <f>SUM(Jour1!FE31,Jour2!FE31,Jour3!FE31,Jour4!FE31)</f>
        <v>0</v>
      </c>
      <c r="FF31" s="653" t="str">
        <f>IFERROR(FE31/'Donnees de base'!AC31,"")</f>
        <v/>
      </c>
      <c r="FG31" s="611">
        <f>SUM(Jour1!FG31,Jour2!FG31,Jour3!FG31,Jour4!FG31)</f>
        <v>0</v>
      </c>
      <c r="FH31" s="653" t="str">
        <f>IFERROR(FG31/'Donnees de base'!AD31,"")</f>
        <v/>
      </c>
      <c r="FI31" s="611">
        <f>SUM(Jour1!FI31,Jour2!FI31,Jour3!FI31,Jour4!FI31)</f>
        <v>0</v>
      </c>
      <c r="FJ31" s="653" t="str">
        <f>IFERROR(FI31/'Donnees de base'!AE31,"")</f>
        <v/>
      </c>
      <c r="FK31" s="611">
        <f>SUM(Jour1!FK31,Jour2!FK31,Jour3!FK31,Jour4!FK31)</f>
        <v>0</v>
      </c>
      <c r="FL31" s="653" t="str">
        <f>IFERROR(FK31/'Donnees de base'!AF31,"")</f>
        <v/>
      </c>
      <c r="FM31" s="611">
        <f>SUM(Jour1!FM31,Jour2!FM31,Jour3!FM31,Jour4!FM31)</f>
        <v>0</v>
      </c>
      <c r="FN31" s="653" t="str">
        <f>IFERROR(FM31/'Donnees de base'!AG31,"")</f>
        <v/>
      </c>
      <c r="FO31" s="652">
        <f t="shared" si="29"/>
        <v>0</v>
      </c>
      <c r="FP31" s="611">
        <f>SUM(Jour1!FP31,Jour2!FP31,Jour3!FP31,Jour4!FP31)</f>
        <v>0</v>
      </c>
      <c r="FQ31" s="653" t="str">
        <f>IFERROR(FP31/'Donnees de base'!AH31,"")</f>
        <v/>
      </c>
      <c r="FR31" s="611">
        <f>SUM(Jour1!FR31,Jour2!FR31,Jour3!FR31,Jour4!FR31)</f>
        <v>0</v>
      </c>
      <c r="FS31" s="653" t="str">
        <f>IFERROR(FR31/'Donnees de base'!AI31,"")</f>
        <v/>
      </c>
      <c r="FT31" s="611">
        <f>SUM(Jour1!FT31,Jour2!FT31,Jour3!FT31,Jour4!FT31)</f>
        <v>0</v>
      </c>
      <c r="FU31" s="653" t="str">
        <f>IFERROR(FT31/'Donnees de base'!AJ31,"")</f>
        <v/>
      </c>
      <c r="FV31" s="652">
        <f t="shared" si="30"/>
        <v>0</v>
      </c>
      <c r="FW31" s="611">
        <f>SUM(Jour1!FW31,Jour2!FW31,Jour3!FW31,Jour4!FW31)</f>
        <v>0</v>
      </c>
      <c r="FX31" s="653" t="str">
        <f>IFERROR(FW31/'Donnees de base'!AK31,"")</f>
        <v/>
      </c>
      <c r="FY31" s="611">
        <f>SUM(Jour1!FY31,Jour2!FY31,Jour3!FY31,Jour4!FY31)</f>
        <v>0</v>
      </c>
      <c r="FZ31" s="653" t="str">
        <f>IFERROR(FY31/'Donnees de base'!AL31,"")</f>
        <v/>
      </c>
      <c r="GA31" s="611">
        <f>SUM(Jour1!GA31,Jour2!GA31,Jour3!GA31,Jour4!GA31)</f>
        <v>0</v>
      </c>
      <c r="GB31" s="653" t="str">
        <f>IFERROR(GA31/'Donnees de base'!AM31,"")</f>
        <v/>
      </c>
      <c r="GC31" s="652">
        <f t="shared" si="31"/>
        <v>0</v>
      </c>
      <c r="GD31" s="611">
        <f>SUM(Jour1!GD31,Jour2!GD31,Jour3!GD31,Jour4!GD31)</f>
        <v>0</v>
      </c>
      <c r="GE31" s="653" t="str">
        <f>IFERROR(GD31/'Donnees de base'!AN31,"")</f>
        <v/>
      </c>
      <c r="GF31" s="611">
        <f>SUM(Jour1!GF31,Jour2!GF31,Jour3!GF31,Jour4!GF31)</f>
        <v>0</v>
      </c>
      <c r="GG31" s="653" t="str">
        <f>IFERROR(GF31/'Donnees de base'!AO31,"")</f>
        <v/>
      </c>
      <c r="GH31" s="611">
        <f>SUM(Jour1!GH31,Jour2!GH31,Jour3!GH31,Jour4!GH31)</f>
        <v>0</v>
      </c>
      <c r="GI31" s="653" t="str">
        <f>IFERROR(GH31/'Donnees de base'!AP31,"")</f>
        <v/>
      </c>
      <c r="GJ31" s="611">
        <f>SUM(Jour1!GJ31,Jour2!GJ31,Jour3!GJ31,Jour4!GJ31)</f>
        <v>0</v>
      </c>
      <c r="GK31" s="656" t="str">
        <f>IFERROR(GJ31/'Donnees de base'!AQ31,"")</f>
        <v/>
      </c>
      <c r="GL31" s="655">
        <f t="shared" si="32"/>
        <v>0</v>
      </c>
      <c r="GM31" s="617">
        <f>SUM(Jour1!GM31,Jour2!GM31,Jour3!GM31,Jour4!GM31)</f>
        <v>0</v>
      </c>
      <c r="GN31" s="653" t="str">
        <f>IFERROR(GM31/'Donnees de base'!AS31,"")</f>
        <v/>
      </c>
      <c r="GO31" s="611">
        <f>SUM(Jour1!GO31,Jour2!GO31,Jour3!GO31,Jour4!GO31)</f>
        <v>0</v>
      </c>
      <c r="GP31" s="653" t="str">
        <f>IFERROR(GO31/'Donnees de base'!AT31,"")</f>
        <v/>
      </c>
      <c r="GQ31" s="611">
        <f>SUM(Jour1!GQ31,Jour2!GQ31,Jour3!GQ31,Jour4!GQ31)</f>
        <v>0</v>
      </c>
      <c r="GR31" s="653" t="str">
        <f>IFERROR(GQ31/'Donnees de base'!AU31,"")</f>
        <v/>
      </c>
      <c r="GS31" s="611">
        <f>SUM(Jour1!GS31,Jour2!GS31,Jour3!GS31,Jour4!GS31)</f>
        <v>0</v>
      </c>
      <c r="GT31" s="653" t="str">
        <f>IFERROR(GS31/'Donnees de base'!AV31,"")</f>
        <v/>
      </c>
      <c r="GU31" s="611">
        <f>SUM(Jour1!GU31,Jour2!GU31,Jour3!GU31,Jour4!GU31)</f>
        <v>0</v>
      </c>
      <c r="GV31" s="653" t="str">
        <f>IFERROR(GU31/'Donnees de base'!AW31,"")</f>
        <v/>
      </c>
      <c r="GW31" s="652">
        <f t="shared" si="33"/>
        <v>0</v>
      </c>
      <c r="GX31" s="611">
        <f>SUM(Jour1!GX31,Jour2!GX31,Jour3!GX31,Jour4!GX31)</f>
        <v>0</v>
      </c>
      <c r="GY31" s="653" t="str">
        <f>IFERROR(GX31/'Donnees de base'!AX31,"")</f>
        <v/>
      </c>
      <c r="GZ31" s="611">
        <f>SUM(Jour1!GZ31,Jour2!GZ31,Jour3!GZ31,Jour4!GZ31)</f>
        <v>0</v>
      </c>
      <c r="HA31" s="653" t="str">
        <f>IFERROR(GZ31/'Donnees de base'!AY31,"")</f>
        <v/>
      </c>
      <c r="HB31" s="611">
        <f>SUM(Jour1!HB31,Jour2!HB31,Jour3!HB31,Jour4!HB31)</f>
        <v>0</v>
      </c>
      <c r="HC31" s="653" t="str">
        <f>IFERROR(HB31/'Donnees de base'!AZ31,"")</f>
        <v/>
      </c>
      <c r="HD31" s="652">
        <f t="shared" si="34"/>
        <v>0</v>
      </c>
      <c r="HE31" s="611">
        <f>SUM(Jour1!HE31,Jour2!HE31,Jour3!HE31,Jour4!HE31)</f>
        <v>0</v>
      </c>
      <c r="HF31" s="653" t="str">
        <f>IFERROR(HE31/'Donnees de base'!BA31,"")</f>
        <v/>
      </c>
      <c r="HG31" s="611">
        <f>SUM(Jour1!HG31,Jour2!HG31,Jour3!HG31,Jour4!HG31)</f>
        <v>0</v>
      </c>
      <c r="HH31" s="653" t="str">
        <f>IFERROR(HG31/'Donnees de base'!BB31,"")</f>
        <v/>
      </c>
      <c r="HI31" s="611">
        <f>SUM(Jour1!HI31,Jour2!HI31,Jour3!HI31,Jour4!HI31)</f>
        <v>0</v>
      </c>
      <c r="HJ31" s="653" t="str">
        <f>IFERROR(HI31/'Donnees de base'!BC31,"")</f>
        <v/>
      </c>
      <c r="HK31" s="652">
        <f t="shared" si="35"/>
        <v>0</v>
      </c>
      <c r="HL31" s="611">
        <f>SUM(Jour1!HL31,Jour2!HL31,Jour3!HL31,Jour4!HL31)</f>
        <v>0</v>
      </c>
      <c r="HM31" s="653" t="str">
        <f>IFERROR(HL31/'Donnees de base'!BD31,"")</f>
        <v/>
      </c>
      <c r="HN31" s="611">
        <f>SUM(Jour1!HN31,Jour2!HN31,Jour3!HN31,Jour4!HN31)</f>
        <v>0</v>
      </c>
      <c r="HO31" s="653" t="str">
        <f>IFERROR(HN31/'Donnees de base'!BE31,"")</f>
        <v/>
      </c>
      <c r="HP31" s="611">
        <f>SUM(Jour1!HP31,Jour2!HP31,Jour3!HP31,Jour4!HP31)</f>
        <v>0</v>
      </c>
      <c r="HQ31" s="653" t="str">
        <f>IFERROR(HP31/'Donnees de base'!BF31,"")</f>
        <v/>
      </c>
      <c r="HR31" s="611">
        <f>SUM(Jour1!HR31,Jour2!HR31,Jour3!HR31,Jour4!HR31)</f>
        <v>0</v>
      </c>
      <c r="HS31" s="656" t="str">
        <f>IFERROR(HR31/'Donnees de base'!BG31,"")</f>
        <v/>
      </c>
      <c r="HT31" s="655">
        <f t="shared" si="36"/>
        <v>0</v>
      </c>
      <c r="HU31" s="617">
        <f>SUM(Jour1!HU31,Jour2!HU31,Jour3!HU31,Jour4!HU31)</f>
        <v>0</v>
      </c>
      <c r="HV31" s="653" t="str">
        <f>IFERROR(HU31/'Donnees de base'!BI31,"")</f>
        <v/>
      </c>
      <c r="HW31" s="611">
        <f>SUM(Jour1!HW31,Jour2!HW31,Jour3!HW31,Jour4!HW31)</f>
        <v>0</v>
      </c>
      <c r="HX31" s="653" t="str">
        <f>IFERROR(HW31/'Donnees de base'!BJ31,"")</f>
        <v/>
      </c>
      <c r="HY31" s="611">
        <f>SUM(Jour1!HY31,Jour2!HY31,Jour3!HY31,Jour4!HY31)</f>
        <v>0</v>
      </c>
      <c r="HZ31" s="653" t="str">
        <f>IFERROR(HY31/'Donnees de base'!BK31,"")</f>
        <v/>
      </c>
      <c r="IA31" s="611">
        <f>SUM(Jour1!IA31,Jour2!IA31,Jour3!IA31,Jour4!IA31)</f>
        <v>0</v>
      </c>
      <c r="IB31" s="653" t="str">
        <f>IFERROR(IA31/'Donnees de base'!BL31,"")</f>
        <v/>
      </c>
      <c r="IC31" s="611">
        <f>SUM(Jour1!IC31,Jour2!IC31,Jour3!IC31,Jour4!IC31)</f>
        <v>0</v>
      </c>
      <c r="ID31" s="653" t="str">
        <f>IFERROR(IC31/'Donnees de base'!BM31,"")</f>
        <v/>
      </c>
      <c r="IE31" s="652">
        <f t="shared" si="37"/>
        <v>0</v>
      </c>
      <c r="IF31" s="611">
        <f>SUM(Jour1!IF31,Jour2!IF31,Jour3!IF31,Jour4!IF31)</f>
        <v>0</v>
      </c>
      <c r="IG31" s="653" t="str">
        <f>IFERROR(IF31/'Donnees de base'!BN31,"")</f>
        <v/>
      </c>
      <c r="IH31" s="611">
        <f>SUM(Jour1!IH31,Jour2!IH31,Jour3!IH31,Jour4!IH31)</f>
        <v>0</v>
      </c>
      <c r="II31" s="653" t="str">
        <f>IFERROR(IH31/'Donnees de base'!BO31,"")</f>
        <v/>
      </c>
      <c r="IJ31" s="611">
        <f>SUM(Jour1!IJ31,Jour2!IJ31,Jour3!IJ31,Jour4!IJ31)</f>
        <v>0</v>
      </c>
      <c r="IK31" s="653" t="str">
        <f>IFERROR(IJ31/'Donnees de base'!BP31,"")</f>
        <v/>
      </c>
      <c r="IL31" s="652">
        <f t="shared" si="38"/>
        <v>0</v>
      </c>
      <c r="IM31" s="611">
        <f>SUM(Jour1!IM31,Jour2!IM31,Jour3!IM31,Jour4!IM31)</f>
        <v>0</v>
      </c>
      <c r="IN31" s="653" t="str">
        <f>IFERROR(IM31/'Donnees de base'!BQ31,"")</f>
        <v/>
      </c>
      <c r="IO31" s="611">
        <f>SUM(Jour1!IO31,Jour2!IO31,Jour3!IO31,Jour4!IO31)</f>
        <v>0</v>
      </c>
      <c r="IP31" s="653" t="str">
        <f>IFERROR(IO31/'Donnees de base'!BR31,"")</f>
        <v/>
      </c>
      <c r="IQ31" s="611">
        <f>SUM(Jour1!IQ31,Jour2!IQ31,Jour3!IQ31,Jour4!IQ31)</f>
        <v>0</v>
      </c>
      <c r="IR31" s="653" t="str">
        <f>IFERROR(IQ31/'Donnees de base'!BS31,"")</f>
        <v/>
      </c>
      <c r="IS31" s="652">
        <f t="shared" si="39"/>
        <v>0</v>
      </c>
      <c r="IT31" s="611">
        <f>SUM(Jour1!IT31,Jour2!IT31,Jour3!IT31,Jour4!IT31)</f>
        <v>0</v>
      </c>
      <c r="IU31" s="653" t="str">
        <f>IFERROR(IT31/'Donnees de base'!BT31,"")</f>
        <v/>
      </c>
      <c r="IV31" s="611">
        <f>SUM(Jour1!IV31,Jour2!IV31,Jour3!IV31,Jour4!IV31)</f>
        <v>0</v>
      </c>
      <c r="IW31" s="653" t="str">
        <f>IFERROR(IV31/'Donnees de base'!BU31,"")</f>
        <v/>
      </c>
      <c r="IX31" s="611">
        <f>SUM(Jour1!IX31,Jour2!IX31,Jour3!IX31,Jour4!IX31)</f>
        <v>0</v>
      </c>
      <c r="IY31" s="653" t="str">
        <f>IFERROR(IX31/'Donnees de base'!BV31,"")</f>
        <v/>
      </c>
      <c r="IZ31" s="611">
        <f>SUM(Jour1!IZ31,Jour2!IZ31,Jour3!IZ31,Jour4!IZ31)</f>
        <v>0</v>
      </c>
      <c r="JA31" s="656" t="str">
        <f>IFERROR(IZ31/'Donnees de base'!BW31,"")</f>
        <v/>
      </c>
      <c r="JB31" s="655">
        <f t="shared" si="40"/>
        <v>0</v>
      </c>
      <c r="JC31" s="617">
        <f>SUM(Jour1!JC31,Jour2!JC31,Jour3!JC31,Jour4!JC31)</f>
        <v>0</v>
      </c>
      <c r="JD31" s="653" t="str">
        <f>IFERROR(JC31/'Donnees de base'!BY31,"")</f>
        <v/>
      </c>
      <c r="JE31" s="611">
        <f>SUM(Jour1!JE31,Jour2!JE31,Jour3!JE31,Jour4!JE31)</f>
        <v>0</v>
      </c>
      <c r="JF31" s="611">
        <f>SUM(Jour1!JF31,Jour2!JF31,Jour3!JF31,Jour4!JF31)</f>
        <v>0</v>
      </c>
      <c r="JG31" s="611">
        <f>SUM(Jour1!JG31,Jour2!JG31,Jour3!JG31,Jour4!JG31)</f>
        <v>0</v>
      </c>
      <c r="JH31" s="611">
        <f>SUM(Jour1!JH31,Jour2!JH31,Jour3!JH31,Jour4!JH31)</f>
        <v>0</v>
      </c>
      <c r="JI31" s="613">
        <f t="shared" si="41"/>
        <v>0</v>
      </c>
      <c r="JJ31" s="656" t="str">
        <f>IFERROR(JI31/('Donnees de base'!CD31-'Donnees de base'!BY31),"")</f>
        <v/>
      </c>
      <c r="JK31" s="655">
        <f t="shared" si="42"/>
        <v>0</v>
      </c>
    </row>
    <row r="32" spans="1:271" ht="15.4">
      <c r="A32" s="542" t="str">
        <f>IF('Donnees de base'!A32="","",'Donnees de base'!A32)</f>
        <v>COUP</v>
      </c>
      <c r="B32" s="543" t="str">
        <f>IF('Donnees de base'!B32="","",'Donnees de base'!B32)</f>
        <v>GPEI</v>
      </c>
      <c r="C32" s="543" t="str">
        <f>IF('Donnees de base'!C32="","",'Donnees de base'!C32)</f>
        <v>DATA</v>
      </c>
      <c r="D32" s="663" t="str">
        <f>IF('Donnees de base'!D32="","",'Donnees de base'!D32)</f>
        <v/>
      </c>
      <c r="E32" s="664" t="str">
        <f>IF('Donnees de base'!H32="","",'Donnees de base'!H32)</f>
        <v/>
      </c>
      <c r="F32" s="606">
        <v>0</v>
      </c>
      <c r="G32" s="607">
        <f>SUM('J(-3)'!G32,'J(-2)'!G32,'J(-1)'!G32,Jour1!G32,Jour2!G32,Jour3!G32,Jour4!G32)</f>
        <v>0</v>
      </c>
      <c r="H32" s="608" t="str">
        <f>IF('Donnees de base'!Y32="","",'Donnees de base'!Y32*5)</f>
        <v/>
      </c>
      <c r="I32" s="609">
        <f>SUM('J(-3)'!I32,'J(-2)'!I32,'J(-1)'!I32,Jour1!I32,Jour2!I32)</f>
        <v>0</v>
      </c>
      <c r="J32" s="610">
        <f t="shared" si="0"/>
        <v>0</v>
      </c>
      <c r="K32" s="611">
        <f>SUM('J(-3)'!K32,'J(-2)'!K32,'J(-1)'!K32,Jour1!K32,Jour2!K32,Jour3!K32,Jour4!K32)</f>
        <v>0</v>
      </c>
      <c r="L32" s="609">
        <f>SUM('J(-3)'!L32,'J(-2)'!L32,'J(-1)'!L32,Jour1!L32,Jour2!L32,Jour3!L32,Jour4!L32)</f>
        <v>0</v>
      </c>
      <c r="M32" s="610">
        <f t="shared" si="1"/>
        <v>0</v>
      </c>
      <c r="N32" s="611">
        <f>SUM('J(-3)'!N32,'J(-2)'!N32,'J(-1)'!N32,Jour1!N32,Jour2!N32,Jour3!N32,Jour4!N32)</f>
        <v>0</v>
      </c>
      <c r="O32" s="611">
        <f>SUM('J(-3)'!O32,'J(-2)'!O32,'J(-1)'!O32,Jour1!O32,Jour2!O32,Jour3!O32,Jour4!O32)</f>
        <v>0</v>
      </c>
      <c r="P32" s="612">
        <f t="shared" si="2"/>
        <v>0</v>
      </c>
      <c r="Q32" s="611">
        <f>SUM('J(-3)'!Q32,'J(-2)'!Q32,'J(-1)'!Q32,Jour1!Q32,Jour2!Q32,Jour3!Q32,Jour4!Q32)</f>
        <v>0</v>
      </c>
      <c r="R32" s="611">
        <f>SUM('J(-3)'!R32,'J(-2)'!R32,'J(-1)'!R32,Jour1!R32,Jour2!R32,Jour3!R32,Jour4!R32)</f>
        <v>0</v>
      </c>
      <c r="S32" s="612">
        <f t="shared" si="3"/>
        <v>0</v>
      </c>
      <c r="T32" s="613">
        <f t="shared" ref="T32:U32" si="151">SUM(N32,Q32)</f>
        <v>0</v>
      </c>
      <c r="U32" s="613">
        <f t="shared" si="151"/>
        <v>0</v>
      </c>
      <c r="V32" s="612">
        <f t="shared" si="5"/>
        <v>0</v>
      </c>
      <c r="W32" s="611">
        <f>SUM('J(-3)'!W32,'J(-2)'!W32,'J(-1)'!W32,Jour1!W32,Jour2!W32,Jour3!W32,Jour4!W32)</f>
        <v>0</v>
      </c>
      <c r="X32" s="607">
        <f>SUM('J(-3)'!X32,'J(-2)'!X32,'J(-1)'!X32,Jour1!X32,Jour2!X32,Jour3!X32,Jour4!X32)</f>
        <v>0</v>
      </c>
      <c r="Y32" s="614">
        <f>SUM('J(-3)'!Y32,'J(-2)'!Y32,'J(-1)'!Y32,Jour1!Y32,Jour2!Y32,Jour3!Y32,Jour4!Y32)</f>
        <v>0</v>
      </c>
      <c r="Z32" s="615">
        <f>SUM('J(-3)'!Z32,'J(-2)'!Z32,'J(-1)'!Z32,Jour1!Z32,Jour2!Z32,Jour3!Z32,Jour4!Z32)</f>
        <v>0</v>
      </c>
      <c r="AA32" s="615">
        <f>SUM('J(-3)'!AA32,'J(-2)'!AA32,'J(-1)'!AA32,Jour1!AA32,Jour2!AA32,Jour3!AA32,Jour4!AA32)</f>
        <v>0</v>
      </c>
      <c r="AB32" s="615">
        <f>SUM('J(-3)'!AB32,'J(-2)'!AB32,'J(-1)'!AB32,Jour1!AB32,Jour2!AB32,Jour3!AB32,Jour4!AB32)</f>
        <v>0</v>
      </c>
      <c r="AC32" s="616">
        <f>SUM('J(-3)'!AC32,'J(-2)'!AC32,'J(-1)'!AC32,Jour1!AC32,Jour2!AC32,Jour3!AC32,Jour4!AC32)</f>
        <v>0</v>
      </c>
      <c r="AD32" s="617">
        <f>SUM('J(-3)'!AD32,'J(-2)'!AD32,'J(-1)'!AD32,Jour1!AD32,Jour2!AD32,Jour3!AD32,Jour4!AD32)</f>
        <v>0</v>
      </c>
      <c r="AE32" s="607">
        <f>SUM('J(-3)'!AE32,'J(-2)'!AE32,'J(-1)'!AE32,Jour1!AE32,Jour2!AE32,Jour3!AE32,Jour4!AE32)</f>
        <v>0</v>
      </c>
      <c r="AF32" s="618">
        <f>SUM('J(-3)'!AF32,'J(-2)'!AF32,'J(-1)'!AF32,Jour1!AF32,Jour2!AF32,Jour3!AF32,Jour4!AF32)</f>
        <v>0</v>
      </c>
      <c r="AG32" s="611">
        <f>SUM('J(-3)'!AG32,'J(-2)'!AG32,'J(-1)'!AG32,Jour1!AG32,Jour2!AG32,Jour3!AG32,Jour4!AG32)</f>
        <v>0</v>
      </c>
      <c r="AH32" s="611">
        <f>SUM('J(-3)'!AH32,'J(-2)'!AH32,'J(-1)'!AH32,Jour1!AH32,Jour2!AH32,Jour3!AH32,Jour4!AH32)</f>
        <v>0</v>
      </c>
      <c r="AI32" s="611">
        <f>SUM('J(-3)'!AI32,'J(-2)'!AI32,'J(-1)'!AI32,Jour1!AI32,Jour2!AI32,Jour3!AI32,Jour4!AI32)</f>
        <v>0</v>
      </c>
      <c r="AJ32" s="611">
        <f>SUM('J(-3)'!AJ32,'J(-2)'!AJ32,'J(-1)'!AJ32,Jour1!AJ32,Jour2!AJ32,Jour3!AJ32,Jour4!AJ32)</f>
        <v>0</v>
      </c>
      <c r="AK32" s="611">
        <f>SUM('J(-3)'!AK32,'J(-2)'!AK32,'J(-1)'!AK32,Jour1!AK32,Jour2!AK32,Jour3!AK32,Jour4!AK32)</f>
        <v>0</v>
      </c>
      <c r="AL32" s="611">
        <f>SUM('J(-3)'!AL32,'J(-2)'!AL32,'J(-1)'!AL32,Jour1!AL32,Jour2!AL32,Jour3!AL32,Jour4!AL32)</f>
        <v>0</v>
      </c>
      <c r="AM32" s="611">
        <f>SUM('J(-3)'!AM32,'J(-2)'!AM32,'J(-1)'!AM32,Jour1!AM32,Jour2!AM32,Jour3!AM32,Jour4!AM32)</f>
        <v>0</v>
      </c>
      <c r="AN32" s="609">
        <f>SUM('J(-3)'!AN32,'J(-2)'!AN32,'J(-1)'!AN32,Jour1!AN32,Jour2!AN32,Jour3!AN32,Jour4!AN32)</f>
        <v>0</v>
      </c>
      <c r="AO32" s="617">
        <f>SUM('J(-3)'!AO32,'J(-2)'!AO32,'J(-1)'!AO32,Jour1!AO32,Jour2!AO32,Jour3!AO32,Jour4!AO32)</f>
        <v>0</v>
      </c>
      <c r="AP32" s="611">
        <f>SUM('J(-3)'!AP32,'J(-2)'!AP32,'J(-1)'!AP32,Jour1!AP32,Jour2!AP32,Jour3!AP32,Jour4!AP32)</f>
        <v>0</v>
      </c>
      <c r="AQ32" s="611">
        <f>SUM('J(-3)'!AQ32,'J(-2)'!AQ32,'J(-1)'!AQ32,Jour1!AQ32,Jour2!AQ32,Jour3!AQ32,Jour4!AQ32)</f>
        <v>0</v>
      </c>
      <c r="AR32" s="611">
        <f>SUM('J(-3)'!AR32,'J(-2)'!AR32,'J(-1)'!AR32,Jour1!AR32,Jour2!AR32,Jour3!AR32,Jour4!AR32)</f>
        <v>0</v>
      </c>
      <c r="AS32" s="611">
        <f>SUM('J(-3)'!AS32,'J(-2)'!AS32,'J(-1)'!AS32,Jour1!AS32,Jour2!AS32,Jour3!AS32,Jour4!AS32)</f>
        <v>0</v>
      </c>
      <c r="AT32" s="611">
        <f>SUM('J(-3)'!AT32,'J(-2)'!AT32,'J(-1)'!AT32,Jour1!AT32,Jour2!AT32,Jour3!AT32,Jour4!AT32)</f>
        <v>0</v>
      </c>
      <c r="AU32" s="611">
        <f>SUM('J(-3)'!AU32,'J(-2)'!AU32,'J(-1)'!AU32,Jour1!AU32,Jour2!AU32,Jour3!AU32,Jour4!AU32)</f>
        <v>0</v>
      </c>
      <c r="AV32" s="611">
        <f>SUM('J(-3)'!AV32,'J(-2)'!AV32,'J(-1)'!AV32,Jour1!AV32,Jour2!AV32,Jour3!AV32,Jour4!AV32)</f>
        <v>0</v>
      </c>
      <c r="AW32" s="607">
        <f>SUM('J(-3)'!AW32,'J(-2)'!AW32,'J(-1)'!AW32,Jour1!AW32,Jour2!AW32,Jour3!AW32,Jour4!AW32)</f>
        <v>0</v>
      </c>
      <c r="AX32" s="618">
        <f>SUM('J(-3)'!AX32,'J(-2)'!AX32,'J(-1)'!AX32,Jour1!AX32,Jour2!AX32,Jour3!AX32,Jour4!AX32)</f>
        <v>0</v>
      </c>
      <c r="AY32" s="611">
        <f>SUM('J(-3)'!AY32,'J(-2)'!AY32,'J(-1)'!AY32,Jour1!AY32,Jour2!AY32,Jour3!AY32,Jour4!AY32)</f>
        <v>0</v>
      </c>
      <c r="AZ32" s="611">
        <f>SUM('J(-3)'!AZ32,'J(-2)'!AZ32,'J(-1)'!AZ32,Jour1!AZ32,Jour2!AZ32,Jour3!AZ32,Jour4!AZ32)</f>
        <v>0</v>
      </c>
      <c r="BA32" s="611">
        <f>SUM('J(-3)'!BA32,'J(-2)'!BA32,'J(-1)'!BA32,Jour1!BA32,Jour2!BA32,Jour3!BA32,Jour4!BA32)</f>
        <v>0</v>
      </c>
      <c r="BB32" s="611">
        <f>SUM('J(-3)'!BB32,'J(-2)'!BB32,'J(-1)'!BB32,Jour1!BB32,Jour2!BB32,Jour3!BB32,Jour4!BB32)</f>
        <v>0</v>
      </c>
      <c r="BC32" s="611">
        <f>SUM('J(-3)'!BC32,'J(-2)'!BC32,'J(-1)'!BC32,Jour1!BC32,Jour2!BC32,Jour3!BC32,Jour4!BC32)</f>
        <v>0</v>
      </c>
      <c r="BD32" s="611">
        <f>SUM('J(-3)'!BD32,'J(-2)'!BD32,'J(-1)'!BD32,Jour1!BD32,Jour2!BD32,Jour3!BD32,Jour4!BD32)</f>
        <v>0</v>
      </c>
      <c r="BE32" s="611">
        <f>SUM('J(-3)'!BE32,'J(-2)'!BE32,'J(-1)'!BE32,Jour1!BE32,Jour2!BE32,Jour3!BE32,Jour4!BE32)</f>
        <v>0</v>
      </c>
      <c r="BF32" s="611">
        <f>SUM('J(-3)'!BF32,'J(-2)'!BF32,'J(-1)'!BF32,Jour1!BF32,Jour2!BF32,Jour3!BF32,Jour4!BF32)</f>
        <v>0</v>
      </c>
      <c r="BG32" s="611">
        <f>SUM('J(-3)'!BG32,'J(-2)'!BG32,'J(-1)'!BG32,Jour1!BG32,Jour2!BG32,Jour3!BG32,Jour4!BG32)</f>
        <v>0</v>
      </c>
      <c r="BH32" s="611">
        <f>SUM('J(-3)'!BH32,'J(-2)'!BH32,'J(-1)'!BH32,Jour1!BH32,Jour2!BH32,Jour3!BH32,Jour4!BH32)</f>
        <v>0</v>
      </c>
      <c r="BI32" s="609">
        <f>SUM('J(-3)'!BI32,'J(-2)'!BI32,'J(-1)'!BI32,Jour1!BI32,Jour2!BI32,Jour3!BI32,Jour4!BI32)</f>
        <v>0</v>
      </c>
      <c r="BJ32" s="617">
        <f>SUM('J(-3)'!BJ32,'J(-2)'!BJ32,'J(-1)'!BJ32,Jour1!BJ32,Jour2!BJ32,Jour3!BJ32,Jour4!BJ32)</f>
        <v>0</v>
      </c>
      <c r="BK32" s="607">
        <f>SUM('J(-3)'!BK32,'J(-2)'!BK32,'J(-1)'!BK32,Jour1!BK32,Jour2!BK32,Jour3!BK32,Jour4!BK32)</f>
        <v>0</v>
      </c>
      <c r="BL32" s="619" t="str">
        <f t="shared" si="6"/>
        <v/>
      </c>
      <c r="BM32" s="621" t="str">
        <f t="shared" si="7"/>
        <v/>
      </c>
      <c r="BN32" s="621" t="str">
        <f>IFERROR(K32/('Donnees de base'!M32*0.48),"")</f>
        <v/>
      </c>
      <c r="BO32" s="621" t="str">
        <f>IFERROR(L32/('Donnees de base'!M32*0.52),"")</f>
        <v/>
      </c>
      <c r="BP32" s="621" t="str">
        <f>IFERROR(T32/('Donnees de base'!K32*0.48),"")</f>
        <v/>
      </c>
      <c r="BQ32" s="621" t="str">
        <f>IFERROR(U32/('Donnees de base'!K32*0.52),"")</f>
        <v/>
      </c>
      <c r="BR32" s="621" t="str">
        <f>IFERROR(W32/('Donnees de base'!L32*0.48),"")</f>
        <v/>
      </c>
      <c r="BS32" s="621" t="str">
        <f>IFERROR(X32/('Donnees de base'!L32*0.52),"")</f>
        <v/>
      </c>
      <c r="BT32" s="621" t="s">
        <v>309</v>
      </c>
      <c r="BU32" s="621" t="s">
        <v>309</v>
      </c>
      <c r="BV32" s="621" t="s">
        <v>309</v>
      </c>
      <c r="BW32" s="621" t="s">
        <v>309</v>
      </c>
      <c r="BX32" s="621" t="s">
        <v>309</v>
      </c>
      <c r="BY32" s="621" t="s">
        <v>309</v>
      </c>
      <c r="BZ32" s="621" t="s">
        <v>309</v>
      </c>
      <c r="CA32" s="621" t="s">
        <v>309</v>
      </c>
      <c r="CB32" s="621" t="s">
        <v>309</v>
      </c>
      <c r="CC32" s="621" t="s">
        <v>309</v>
      </c>
      <c r="CD32" s="621" t="str">
        <f>IFERROR(AN32/('Donnees de base'!M32*0.48),"")</f>
        <v/>
      </c>
      <c r="CE32" s="621" t="s">
        <v>309</v>
      </c>
      <c r="CF32" s="621" t="s">
        <v>309</v>
      </c>
      <c r="CG32" s="621" t="s">
        <v>309</v>
      </c>
      <c r="CH32" s="662" t="s">
        <v>309</v>
      </c>
      <c r="CI32" s="562"/>
      <c r="CJ32" s="563" t="str">
        <f>IF('Donnees de base'!C32="","",'Donnees de base'!C32)</f>
        <v>DATA</v>
      </c>
      <c r="CK32" s="665" t="str">
        <f>IF('Donnees de base'!D32="","",'Donnees de base'!D32)</f>
        <v/>
      </c>
      <c r="CL32" s="552">
        <f>IF('Donnees de base'!G32="","",'Donnees de base'!G32*3)</f>
        <v>0</v>
      </c>
      <c r="CM32" s="615">
        <f>SUM(Jour1!CM32,Jour2!CM32,Jour3!CM32)</f>
        <v>0</v>
      </c>
      <c r="CN32" s="666" t="s">
        <v>309</v>
      </c>
      <c r="CO32" s="565">
        <f>IF('Donnees de base'!K32="","",'Donnees de base'!K32)</f>
        <v>0</v>
      </c>
      <c r="CP32" s="624">
        <f>SUM('J(-3)'!CP32,'J(-2)'!CP32,'J(-1)'!CP32,Jour1!CP32,Jour2!CP32,Jour3!CP32,Jour4!CP32)</f>
        <v>0</v>
      </c>
      <c r="CQ32" s="615">
        <f>SUM('J(-3)'!CQ32,'J(-2)'!CQ32,'J(-1)'!CQ32,Jour1!CQ32,Jour2!CQ32,Jour3!CQ32,Jour4!CQ32)</f>
        <v>0</v>
      </c>
      <c r="CR32" s="615">
        <f>SUM('J(-3)'!CR32,'J(-2)'!CR32,'J(-1)'!CR32,Jour1!CR32,Jour2!CR32,Jour3!CR32,Jour4!CR32)</f>
        <v>0</v>
      </c>
      <c r="CS32" s="625">
        <f>SUM('J(-3)'!CS32,'J(-2)'!CS32,'J(-1)'!CS32,Jour1!CS32,Jour2!CS32,Jour3!CS32,Jour4!CS32)</f>
        <v>0</v>
      </c>
      <c r="CT32" s="626">
        <f t="shared" si="8"/>
        <v>0</v>
      </c>
      <c r="CU32" s="613">
        <f t="shared" si="9"/>
        <v>0</v>
      </c>
      <c r="CV32" s="627">
        <f t="shared" si="10"/>
        <v>0</v>
      </c>
      <c r="CW32" s="624">
        <f>SUM(Jour1!CW32,Jour2!CW32,Jour3!CW32,Jour4!CW32)</f>
        <v>0</v>
      </c>
      <c r="CX32" s="615">
        <f>SUM(Jour1!CX32,Jour2!CX32,Jour3!CX32,Jour4!CX32)</f>
        <v>0</v>
      </c>
      <c r="CY32" s="615">
        <f>SUM(Jour1!CY32,Jour2!CY32,Jour3!CY32,Jour4!CY32)</f>
        <v>0</v>
      </c>
      <c r="CZ32" s="650">
        <f>SUM(Jour1!CZ32,Jour2!CZ32,Jour3!CZ32,Jour4!CZ32)</f>
        <v>0</v>
      </c>
      <c r="DA32" s="626">
        <f t="shared" si="11"/>
        <v>0</v>
      </c>
      <c r="DB32" s="613">
        <f t="shared" si="12"/>
        <v>0</v>
      </c>
      <c r="DC32" s="627">
        <f t="shared" si="13"/>
        <v>0</v>
      </c>
      <c r="DD32" s="614">
        <f>SUM(Jour1!DD32,Jour2!DD32,Jour3!DD32,Jour4!DD32)</f>
        <v>0</v>
      </c>
      <c r="DE32" s="615">
        <f>SUM(Jour1!DE32,Jour2!DE32,Jour3!DE32,Jour4!DE32)</f>
        <v>0</v>
      </c>
      <c r="DF32" s="615">
        <f>SUM(Jour1!DF32,Jour2!DF32,Jour3!DF32,Jour4!DF32)</f>
        <v>0</v>
      </c>
      <c r="DG32" s="616">
        <f>SUM(Jour1!DG32,Jour2!DG32,Jour3!DG32,Jour4!DG32)</f>
        <v>0</v>
      </c>
      <c r="DH32" s="626">
        <f t="shared" si="14"/>
        <v>0</v>
      </c>
      <c r="DI32" s="613">
        <f t="shared" si="15"/>
        <v>0</v>
      </c>
      <c r="DJ32" s="627">
        <f t="shared" si="16"/>
        <v>0</v>
      </c>
      <c r="DK32" s="624">
        <f>SUM(Jour1!DK32,Jour2!DK32,Jour3!DK32,Jour4!DK32)</f>
        <v>0</v>
      </c>
      <c r="DL32" s="615">
        <f>SUM(Jour1!DL32,Jour2!DL32,Jour3!DL32,Jour4!DL32)</f>
        <v>0</v>
      </c>
      <c r="DM32" s="615">
        <f>SUM(Jour1!DM32,Jour2!DM32,Jour3!DM32,Jour4!DM32)</f>
        <v>0</v>
      </c>
      <c r="DN32" s="650">
        <f>SUM(Jour1!DN32,Jour2!DN32,Jour3!DN32,Jour4!DN32)</f>
        <v>0</v>
      </c>
      <c r="DO32" s="567">
        <f t="shared" si="17"/>
        <v>0</v>
      </c>
      <c r="DP32" s="552">
        <f t="shared" si="18"/>
        <v>0</v>
      </c>
      <c r="DQ32" s="568">
        <f t="shared" si="19"/>
        <v>0</v>
      </c>
      <c r="DR32" s="631">
        <f t="shared" ref="DR32:DS32" si="152">SUM(CT32,DH32)</f>
        <v>0</v>
      </c>
      <c r="DS32" s="632">
        <f t="shared" si="152"/>
        <v>0</v>
      </c>
      <c r="DT32" s="633">
        <f t="shared" si="21"/>
        <v>0</v>
      </c>
      <c r="DU32" s="634">
        <f t="shared" ref="DU32:DV32" si="153">SUM(DA32,DO32)</f>
        <v>0</v>
      </c>
      <c r="DV32" s="632">
        <f t="shared" si="153"/>
        <v>0</v>
      </c>
      <c r="DW32" s="635">
        <f t="shared" si="23"/>
        <v>0</v>
      </c>
      <c r="DX32" s="636">
        <f t="shared" ref="DX32:DY32" si="154">SUM(CP32,CR32,CW32,CY32,DD32,DF32,DK32,DM32)</f>
        <v>0</v>
      </c>
      <c r="DY32" s="573">
        <f t="shared" si="154"/>
        <v>0</v>
      </c>
      <c r="DZ32" s="576">
        <f t="shared" si="25"/>
        <v>0</v>
      </c>
      <c r="EA32" s="659">
        <f>SUM(Jour1!EA32,Jour2!EA32,Jour3!EA32,Jour4!EA32)</f>
        <v>0</v>
      </c>
      <c r="EB32" s="660">
        <f>SUM(Jour1!EB32,Jour2!EB32,Jour3!EB32,Jour4!EB32)</f>
        <v>0</v>
      </c>
      <c r="EC32" s="661">
        <f>SUM(Jour1!EC32,Jour2!EC32,Jour3!EC32,Jour4!EC32)</f>
        <v>0</v>
      </c>
      <c r="ED32" s="658">
        <f>SUM(Jour1!ED32,Jour2!ED32,Jour3!ED32,Jour4!ED32)</f>
        <v>0</v>
      </c>
      <c r="EE32" s="641">
        <f t="shared" si="26"/>
        <v>0</v>
      </c>
      <c r="EF32" s="642">
        <f>SUM(Jour1!EF32,Jour2!EF32,Jour3!EF32)</f>
        <v>0</v>
      </c>
      <c r="EG32" s="667" t="str">
        <f>IFERROR(EF32/('Donnees de base'!E32*3),"")</f>
        <v/>
      </c>
      <c r="EH32" s="644">
        <f>SUM(Jour1!EH32,Jour2!EH32,Jour3!EH32)</f>
        <v>0</v>
      </c>
      <c r="EI32" s="645" t="str">
        <f>IFERROR(EH32/('Donnees de base'!F32*3),"")</f>
        <v/>
      </c>
      <c r="EJ32" s="586">
        <f t="shared" si="27"/>
        <v>0</v>
      </c>
      <c r="EK32" s="668" t="str">
        <f>IFERROR(EJ32/('Donnees de base'!G32*3),"")</f>
        <v/>
      </c>
      <c r="EL32" s="669" t="str">
        <f>IFERROR(DZ32/'Donnees de base'!K32,"")</f>
        <v/>
      </c>
      <c r="EM32" s="648" t="str">
        <f>IFERROR(DZ32/'Donnees de base'!P32,"")</f>
        <v/>
      </c>
      <c r="EN32" s="648" t="str">
        <f>IFERROR(DZ32/'Donnees de base'!T32,"")</f>
        <v/>
      </c>
      <c r="EO32" s="670" t="str">
        <f>IFERROR(EE32/'Donnees de base'!L32,"")</f>
        <v/>
      </c>
      <c r="EP32" s="671" t="str">
        <f>IFERROR(EJ32/('Donnees de base'!K32+'Donnees de base'!L32),"")</f>
        <v/>
      </c>
      <c r="EQ32" s="593">
        <f>SUM(Jour1!EQ32,Jour2!EQ32,Jour3!EQ32,Jour4!EQ32)</f>
        <v>0</v>
      </c>
      <c r="ER32" s="594"/>
      <c r="ES32" s="595">
        <f t="shared" si="28"/>
        <v>0</v>
      </c>
      <c r="ET32" s="550">
        <f>SUM(Jour1!ET32,Jour2!ET32,Jour3!ET32,Jour4!ET32)</f>
        <v>0</v>
      </c>
      <c r="EU32" s="550">
        <f>SUM(Jour1!EU32,Jour2!EU32,Jour3!EU32,Jour4!EU32)</f>
        <v>0</v>
      </c>
      <c r="EV32" s="672" t="str">
        <f>IFERROR((((ET32+EU32)*'Donnees de base'!$X$49)-(DZ32+EE32))/((ET32+EU32)*'Donnees de base'!$X$49),"")</f>
        <v/>
      </c>
      <c r="EW32" s="597">
        <f>IFERROR(('Donnees de base'!V32)-(ET32+EU32),"")</f>
        <v>0</v>
      </c>
      <c r="EX32" s="614">
        <f>SUM(Jour1!EX32,Jour2!EX32,Jour3!EX32,Jour4!EX32)</f>
        <v>0</v>
      </c>
      <c r="EY32" s="615">
        <f>SUM(Jour1!EY32,Jour2!EY32,Jour3!EY32,Jour4!EY32)</f>
        <v>0</v>
      </c>
      <c r="EZ32" s="615">
        <f>SUM(Jour1!EZ32,Jour2!EZ32,Jour3!EZ32,Jour4!EZ32)</f>
        <v>0</v>
      </c>
      <c r="FA32" s="616">
        <f>SUM(Jour1!FA32,Jour2!FA32,Jour3!FA32,Jour4!FA32)</f>
        <v>0</v>
      </c>
      <c r="FB32" s="624">
        <f>SUM(Jour1!FB32,Jour2!FB32,Jour3!FB32,Jour4!FB32)</f>
        <v>0</v>
      </c>
      <c r="FC32" s="615">
        <f>SUM(Jour1!FC32,Jour2!FC32,Jour3!FC32,Jour4!FC32)</f>
        <v>0</v>
      </c>
      <c r="FD32" s="650">
        <f>SUM(Jour1!FD32,Jour2!FD32,Jour3!FD32,Jour4!FD32)</f>
        <v>0</v>
      </c>
      <c r="FE32" s="618">
        <f>SUM(Jour1!FE32,Jour2!FE32,Jour3!FE32,Jour4!FE32)</f>
        <v>0</v>
      </c>
      <c r="FF32" s="653" t="str">
        <f>IFERROR(FE32/'Donnees de base'!AC32,"")</f>
        <v/>
      </c>
      <c r="FG32" s="611">
        <f>SUM(Jour1!FG32,Jour2!FG32,Jour3!FG32,Jour4!FG32)</f>
        <v>0</v>
      </c>
      <c r="FH32" s="653" t="str">
        <f>IFERROR(FG32/'Donnees de base'!AD32,"")</f>
        <v/>
      </c>
      <c r="FI32" s="611">
        <f>SUM(Jour1!FI32,Jour2!FI32,Jour3!FI32,Jour4!FI32)</f>
        <v>0</v>
      </c>
      <c r="FJ32" s="653" t="str">
        <f>IFERROR(FI32/'Donnees de base'!AE32,"")</f>
        <v/>
      </c>
      <c r="FK32" s="611">
        <f>SUM(Jour1!FK32,Jour2!FK32,Jour3!FK32,Jour4!FK32)</f>
        <v>0</v>
      </c>
      <c r="FL32" s="653" t="str">
        <f>IFERROR(FK32/'Donnees de base'!AF32,"")</f>
        <v/>
      </c>
      <c r="FM32" s="611">
        <f>SUM(Jour1!FM32,Jour2!FM32,Jour3!FM32,Jour4!FM32)</f>
        <v>0</v>
      </c>
      <c r="FN32" s="653" t="str">
        <f>IFERROR(FM32/'Donnees de base'!AG32,"")</f>
        <v/>
      </c>
      <c r="FO32" s="652">
        <f t="shared" si="29"/>
        <v>0</v>
      </c>
      <c r="FP32" s="611">
        <f>SUM(Jour1!FP32,Jour2!FP32,Jour3!FP32,Jour4!FP32)</f>
        <v>0</v>
      </c>
      <c r="FQ32" s="653" t="str">
        <f>IFERROR(FP32/'Donnees de base'!AH32,"")</f>
        <v/>
      </c>
      <c r="FR32" s="611">
        <f>SUM(Jour1!FR32,Jour2!FR32,Jour3!FR32,Jour4!FR32)</f>
        <v>0</v>
      </c>
      <c r="FS32" s="653" t="str">
        <f>IFERROR(FR32/'Donnees de base'!AI32,"")</f>
        <v/>
      </c>
      <c r="FT32" s="611">
        <f>SUM(Jour1!FT32,Jour2!FT32,Jour3!FT32,Jour4!FT32)</f>
        <v>0</v>
      </c>
      <c r="FU32" s="653" t="str">
        <f>IFERROR(FT32/'Donnees de base'!AJ32,"")</f>
        <v/>
      </c>
      <c r="FV32" s="652">
        <f t="shared" si="30"/>
        <v>0</v>
      </c>
      <c r="FW32" s="611">
        <f>SUM(Jour1!FW32,Jour2!FW32,Jour3!FW32,Jour4!FW32)</f>
        <v>0</v>
      </c>
      <c r="FX32" s="653" t="str">
        <f>IFERROR(FW32/'Donnees de base'!AK32,"")</f>
        <v/>
      </c>
      <c r="FY32" s="611">
        <f>SUM(Jour1!FY32,Jour2!FY32,Jour3!FY32,Jour4!FY32)</f>
        <v>0</v>
      </c>
      <c r="FZ32" s="653" t="str">
        <f>IFERROR(FY32/'Donnees de base'!AL32,"")</f>
        <v/>
      </c>
      <c r="GA32" s="611">
        <f>SUM(Jour1!GA32,Jour2!GA32,Jour3!GA32,Jour4!GA32)</f>
        <v>0</v>
      </c>
      <c r="GB32" s="653" t="str">
        <f>IFERROR(GA32/'Donnees de base'!AM32,"")</f>
        <v/>
      </c>
      <c r="GC32" s="652">
        <f t="shared" si="31"/>
        <v>0</v>
      </c>
      <c r="GD32" s="611">
        <f>SUM(Jour1!GD32,Jour2!GD32,Jour3!GD32,Jour4!GD32)</f>
        <v>0</v>
      </c>
      <c r="GE32" s="653" t="str">
        <f>IFERROR(GD32/'Donnees de base'!AN32,"")</f>
        <v/>
      </c>
      <c r="GF32" s="611">
        <f>SUM(Jour1!GF32,Jour2!GF32,Jour3!GF32,Jour4!GF32)</f>
        <v>0</v>
      </c>
      <c r="GG32" s="653" t="str">
        <f>IFERROR(GF32/'Donnees de base'!AO32,"")</f>
        <v/>
      </c>
      <c r="GH32" s="611">
        <f>SUM(Jour1!GH32,Jour2!GH32,Jour3!GH32,Jour4!GH32)</f>
        <v>0</v>
      </c>
      <c r="GI32" s="653" t="str">
        <f>IFERROR(GH32/'Donnees de base'!AP32,"")</f>
        <v/>
      </c>
      <c r="GJ32" s="611">
        <f>SUM(Jour1!GJ32,Jour2!GJ32,Jour3!GJ32,Jour4!GJ32)</f>
        <v>0</v>
      </c>
      <c r="GK32" s="656" t="str">
        <f>IFERROR(GJ32/'Donnees de base'!AQ32,"")</f>
        <v/>
      </c>
      <c r="GL32" s="655">
        <f t="shared" si="32"/>
        <v>0</v>
      </c>
      <c r="GM32" s="617">
        <f>SUM(Jour1!GM32,Jour2!GM32,Jour3!GM32,Jour4!GM32)</f>
        <v>0</v>
      </c>
      <c r="GN32" s="653" t="str">
        <f>IFERROR(GM32/'Donnees de base'!AS32,"")</f>
        <v/>
      </c>
      <c r="GO32" s="611">
        <f>SUM(Jour1!GO32,Jour2!GO32,Jour3!GO32,Jour4!GO32)</f>
        <v>0</v>
      </c>
      <c r="GP32" s="653" t="str">
        <f>IFERROR(GO32/'Donnees de base'!AT32,"")</f>
        <v/>
      </c>
      <c r="GQ32" s="611">
        <f>SUM(Jour1!GQ32,Jour2!GQ32,Jour3!GQ32,Jour4!GQ32)</f>
        <v>0</v>
      </c>
      <c r="GR32" s="653" t="str">
        <f>IFERROR(GQ32/'Donnees de base'!AU32,"")</f>
        <v/>
      </c>
      <c r="GS32" s="611">
        <f>SUM(Jour1!GS32,Jour2!GS32,Jour3!GS32,Jour4!GS32)</f>
        <v>0</v>
      </c>
      <c r="GT32" s="653" t="str">
        <f>IFERROR(GS32/'Donnees de base'!AV32,"")</f>
        <v/>
      </c>
      <c r="GU32" s="611">
        <f>SUM(Jour1!GU32,Jour2!GU32,Jour3!GU32,Jour4!GU32)</f>
        <v>0</v>
      </c>
      <c r="GV32" s="653" t="str">
        <f>IFERROR(GU32/'Donnees de base'!AW32,"")</f>
        <v/>
      </c>
      <c r="GW32" s="652">
        <f t="shared" si="33"/>
        <v>0</v>
      </c>
      <c r="GX32" s="611">
        <f>SUM(Jour1!GX32,Jour2!GX32,Jour3!GX32,Jour4!GX32)</f>
        <v>0</v>
      </c>
      <c r="GY32" s="653" t="str">
        <f>IFERROR(GX32/'Donnees de base'!AX32,"")</f>
        <v/>
      </c>
      <c r="GZ32" s="611">
        <f>SUM(Jour1!GZ32,Jour2!GZ32,Jour3!GZ32,Jour4!GZ32)</f>
        <v>0</v>
      </c>
      <c r="HA32" s="653" t="str">
        <f>IFERROR(GZ32/'Donnees de base'!AY32,"")</f>
        <v/>
      </c>
      <c r="HB32" s="611">
        <f>SUM(Jour1!HB32,Jour2!HB32,Jour3!HB32,Jour4!HB32)</f>
        <v>0</v>
      </c>
      <c r="HC32" s="653" t="str">
        <f>IFERROR(HB32/'Donnees de base'!AZ32,"")</f>
        <v/>
      </c>
      <c r="HD32" s="652">
        <f t="shared" si="34"/>
        <v>0</v>
      </c>
      <c r="HE32" s="611">
        <f>SUM(Jour1!HE32,Jour2!HE32,Jour3!HE32,Jour4!HE32)</f>
        <v>0</v>
      </c>
      <c r="HF32" s="653" t="str">
        <f>IFERROR(HE32/'Donnees de base'!BA32,"")</f>
        <v/>
      </c>
      <c r="HG32" s="611">
        <f>SUM(Jour1!HG32,Jour2!HG32,Jour3!HG32,Jour4!HG32)</f>
        <v>0</v>
      </c>
      <c r="HH32" s="653" t="str">
        <f>IFERROR(HG32/'Donnees de base'!BB32,"")</f>
        <v/>
      </c>
      <c r="HI32" s="611">
        <f>SUM(Jour1!HI32,Jour2!HI32,Jour3!HI32,Jour4!HI32)</f>
        <v>0</v>
      </c>
      <c r="HJ32" s="653" t="str">
        <f>IFERROR(HI32/'Donnees de base'!BC32,"")</f>
        <v/>
      </c>
      <c r="HK32" s="652">
        <f t="shared" si="35"/>
        <v>0</v>
      </c>
      <c r="HL32" s="611">
        <f>SUM(Jour1!HL32,Jour2!HL32,Jour3!HL32,Jour4!HL32)</f>
        <v>0</v>
      </c>
      <c r="HM32" s="653" t="str">
        <f>IFERROR(HL32/'Donnees de base'!BD32,"")</f>
        <v/>
      </c>
      <c r="HN32" s="611">
        <f>SUM(Jour1!HN32,Jour2!HN32,Jour3!HN32,Jour4!HN32)</f>
        <v>0</v>
      </c>
      <c r="HO32" s="653" t="str">
        <f>IFERROR(HN32/'Donnees de base'!BE32,"")</f>
        <v/>
      </c>
      <c r="HP32" s="611">
        <f>SUM(Jour1!HP32,Jour2!HP32,Jour3!HP32,Jour4!HP32)</f>
        <v>0</v>
      </c>
      <c r="HQ32" s="653" t="str">
        <f>IFERROR(HP32/'Donnees de base'!BF32,"")</f>
        <v/>
      </c>
      <c r="HR32" s="611">
        <f>SUM(Jour1!HR32,Jour2!HR32,Jour3!HR32,Jour4!HR32)</f>
        <v>0</v>
      </c>
      <c r="HS32" s="656" t="str">
        <f>IFERROR(HR32/'Donnees de base'!BG32,"")</f>
        <v/>
      </c>
      <c r="HT32" s="655">
        <f t="shared" si="36"/>
        <v>0</v>
      </c>
      <c r="HU32" s="617">
        <f>SUM(Jour1!HU32,Jour2!HU32,Jour3!HU32,Jour4!HU32)</f>
        <v>0</v>
      </c>
      <c r="HV32" s="653" t="str">
        <f>IFERROR(HU32/'Donnees de base'!BI32,"")</f>
        <v/>
      </c>
      <c r="HW32" s="611">
        <f>SUM(Jour1!HW32,Jour2!HW32,Jour3!HW32,Jour4!HW32)</f>
        <v>0</v>
      </c>
      <c r="HX32" s="653" t="str">
        <f>IFERROR(HW32/'Donnees de base'!BJ32,"")</f>
        <v/>
      </c>
      <c r="HY32" s="611">
        <f>SUM(Jour1!HY32,Jour2!HY32,Jour3!HY32,Jour4!HY32)</f>
        <v>0</v>
      </c>
      <c r="HZ32" s="653" t="str">
        <f>IFERROR(HY32/'Donnees de base'!BK32,"")</f>
        <v/>
      </c>
      <c r="IA32" s="611">
        <f>SUM(Jour1!IA32,Jour2!IA32,Jour3!IA32,Jour4!IA32)</f>
        <v>0</v>
      </c>
      <c r="IB32" s="653" t="str">
        <f>IFERROR(IA32/'Donnees de base'!BL32,"")</f>
        <v/>
      </c>
      <c r="IC32" s="611">
        <f>SUM(Jour1!IC32,Jour2!IC32,Jour3!IC32,Jour4!IC32)</f>
        <v>0</v>
      </c>
      <c r="ID32" s="653" t="str">
        <f>IFERROR(IC32/'Donnees de base'!BM32,"")</f>
        <v/>
      </c>
      <c r="IE32" s="652">
        <f t="shared" si="37"/>
        <v>0</v>
      </c>
      <c r="IF32" s="611">
        <f>SUM(Jour1!IF32,Jour2!IF32,Jour3!IF32,Jour4!IF32)</f>
        <v>0</v>
      </c>
      <c r="IG32" s="653" t="str">
        <f>IFERROR(IF32/'Donnees de base'!BN32,"")</f>
        <v/>
      </c>
      <c r="IH32" s="611">
        <f>SUM(Jour1!IH32,Jour2!IH32,Jour3!IH32,Jour4!IH32)</f>
        <v>0</v>
      </c>
      <c r="II32" s="653" t="str">
        <f>IFERROR(IH32/'Donnees de base'!BO32,"")</f>
        <v/>
      </c>
      <c r="IJ32" s="611">
        <f>SUM(Jour1!IJ32,Jour2!IJ32,Jour3!IJ32,Jour4!IJ32)</f>
        <v>0</v>
      </c>
      <c r="IK32" s="653" t="str">
        <f>IFERROR(IJ32/'Donnees de base'!BP32,"")</f>
        <v/>
      </c>
      <c r="IL32" s="652">
        <f t="shared" si="38"/>
        <v>0</v>
      </c>
      <c r="IM32" s="611">
        <f>SUM(Jour1!IM32,Jour2!IM32,Jour3!IM32,Jour4!IM32)</f>
        <v>0</v>
      </c>
      <c r="IN32" s="653" t="str">
        <f>IFERROR(IM32/'Donnees de base'!BQ32,"")</f>
        <v/>
      </c>
      <c r="IO32" s="611">
        <f>SUM(Jour1!IO32,Jour2!IO32,Jour3!IO32,Jour4!IO32)</f>
        <v>0</v>
      </c>
      <c r="IP32" s="653" t="str">
        <f>IFERROR(IO32/'Donnees de base'!BR32,"")</f>
        <v/>
      </c>
      <c r="IQ32" s="611">
        <f>SUM(Jour1!IQ32,Jour2!IQ32,Jour3!IQ32,Jour4!IQ32)</f>
        <v>0</v>
      </c>
      <c r="IR32" s="653" t="str">
        <f>IFERROR(IQ32/'Donnees de base'!BS32,"")</f>
        <v/>
      </c>
      <c r="IS32" s="652">
        <f t="shared" si="39"/>
        <v>0</v>
      </c>
      <c r="IT32" s="611">
        <f>SUM(Jour1!IT32,Jour2!IT32,Jour3!IT32,Jour4!IT32)</f>
        <v>0</v>
      </c>
      <c r="IU32" s="653" t="str">
        <f>IFERROR(IT32/'Donnees de base'!BT32,"")</f>
        <v/>
      </c>
      <c r="IV32" s="611">
        <f>SUM(Jour1!IV32,Jour2!IV32,Jour3!IV32,Jour4!IV32)</f>
        <v>0</v>
      </c>
      <c r="IW32" s="653" t="str">
        <f>IFERROR(IV32/'Donnees de base'!BU32,"")</f>
        <v/>
      </c>
      <c r="IX32" s="611">
        <f>SUM(Jour1!IX32,Jour2!IX32,Jour3!IX32,Jour4!IX32)</f>
        <v>0</v>
      </c>
      <c r="IY32" s="653" t="str">
        <f>IFERROR(IX32/'Donnees de base'!BV32,"")</f>
        <v/>
      </c>
      <c r="IZ32" s="611">
        <f>SUM(Jour1!IZ32,Jour2!IZ32,Jour3!IZ32,Jour4!IZ32)</f>
        <v>0</v>
      </c>
      <c r="JA32" s="656" t="str">
        <f>IFERROR(IZ32/'Donnees de base'!BW32,"")</f>
        <v/>
      </c>
      <c r="JB32" s="655">
        <f t="shared" si="40"/>
        <v>0</v>
      </c>
      <c r="JC32" s="617">
        <f>SUM(Jour1!JC32,Jour2!JC32,Jour3!JC32,Jour4!JC32)</f>
        <v>0</v>
      </c>
      <c r="JD32" s="653" t="str">
        <f>IFERROR(JC32/'Donnees de base'!BY32,"")</f>
        <v/>
      </c>
      <c r="JE32" s="611">
        <f>SUM(Jour1!JE32,Jour2!JE32,Jour3!JE32,Jour4!JE32)</f>
        <v>0</v>
      </c>
      <c r="JF32" s="611">
        <f>SUM(Jour1!JF32,Jour2!JF32,Jour3!JF32,Jour4!JF32)</f>
        <v>0</v>
      </c>
      <c r="JG32" s="611">
        <f>SUM(Jour1!JG32,Jour2!JG32,Jour3!JG32,Jour4!JG32)</f>
        <v>0</v>
      </c>
      <c r="JH32" s="611">
        <f>SUM(Jour1!JH32,Jour2!JH32,Jour3!JH32,Jour4!JH32)</f>
        <v>0</v>
      </c>
      <c r="JI32" s="613">
        <f t="shared" si="41"/>
        <v>0</v>
      </c>
      <c r="JJ32" s="656" t="str">
        <f>IFERROR(JI32/('Donnees de base'!CD32-'Donnees de base'!BY32),"")</f>
        <v/>
      </c>
      <c r="JK32" s="655">
        <f t="shared" si="42"/>
        <v>0</v>
      </c>
    </row>
    <row r="33" spans="1:271" ht="15.4">
      <c r="A33" s="542" t="str">
        <f>IF('Donnees de base'!A33="","",'Donnees de base'!A33)</f>
        <v>COUP</v>
      </c>
      <c r="B33" s="543" t="str">
        <f>IF('Donnees de base'!B33="","",'Donnees de base'!B33)</f>
        <v>GPEI</v>
      </c>
      <c r="C33" s="543" t="str">
        <f>IF('Donnees de base'!C33="","",'Donnees de base'!C33)</f>
        <v>DATA</v>
      </c>
      <c r="D33" s="663" t="str">
        <f>IF('Donnees de base'!D33="","",'Donnees de base'!D33)</f>
        <v/>
      </c>
      <c r="E33" s="664" t="str">
        <f>IF('Donnees de base'!H33="","",'Donnees de base'!H33)</f>
        <v/>
      </c>
      <c r="F33" s="606">
        <v>0</v>
      </c>
      <c r="G33" s="607">
        <f>SUM('J(-3)'!G33,'J(-2)'!G33,'J(-1)'!G33,Jour1!G33,Jour2!G33,Jour3!G33,Jour4!G33)</f>
        <v>0</v>
      </c>
      <c r="H33" s="608" t="str">
        <f>IF('Donnees de base'!Y33="","",'Donnees de base'!Y33*5)</f>
        <v/>
      </c>
      <c r="I33" s="609">
        <f>SUM('J(-3)'!I33,'J(-2)'!I33,'J(-1)'!I33,Jour1!I33,Jour2!I33)</f>
        <v>0</v>
      </c>
      <c r="J33" s="610">
        <f t="shared" si="0"/>
        <v>0</v>
      </c>
      <c r="K33" s="611">
        <f>SUM('J(-3)'!K33,'J(-2)'!K33,'J(-1)'!K33,Jour1!K33,Jour2!K33,Jour3!K33,Jour4!K33)</f>
        <v>0</v>
      </c>
      <c r="L33" s="609">
        <f>SUM('J(-3)'!L33,'J(-2)'!L33,'J(-1)'!L33,Jour1!L33,Jour2!L33,Jour3!L33,Jour4!L33)</f>
        <v>0</v>
      </c>
      <c r="M33" s="610">
        <f t="shared" si="1"/>
        <v>0</v>
      </c>
      <c r="N33" s="611">
        <f>SUM('J(-3)'!N33,'J(-2)'!N33,'J(-1)'!N33,Jour1!N33,Jour2!N33,Jour3!N33,Jour4!N33)</f>
        <v>0</v>
      </c>
      <c r="O33" s="611">
        <f>SUM('J(-3)'!O33,'J(-2)'!O33,'J(-1)'!O33,Jour1!O33,Jour2!O33,Jour3!O33,Jour4!O33)</f>
        <v>0</v>
      </c>
      <c r="P33" s="612">
        <f t="shared" si="2"/>
        <v>0</v>
      </c>
      <c r="Q33" s="611">
        <f>SUM('J(-3)'!Q33,'J(-2)'!Q33,'J(-1)'!Q33,Jour1!Q33,Jour2!Q33,Jour3!Q33,Jour4!Q33)</f>
        <v>0</v>
      </c>
      <c r="R33" s="611">
        <f>SUM('J(-3)'!R33,'J(-2)'!R33,'J(-1)'!R33,Jour1!R33,Jour2!R33,Jour3!R33,Jour4!R33)</f>
        <v>0</v>
      </c>
      <c r="S33" s="612">
        <f t="shared" si="3"/>
        <v>0</v>
      </c>
      <c r="T33" s="613">
        <f t="shared" ref="T33:U33" si="155">SUM(N33,Q33)</f>
        <v>0</v>
      </c>
      <c r="U33" s="613">
        <f t="shared" si="155"/>
        <v>0</v>
      </c>
      <c r="V33" s="612">
        <f t="shared" si="5"/>
        <v>0</v>
      </c>
      <c r="W33" s="611">
        <f>SUM('J(-3)'!W33,'J(-2)'!W33,'J(-1)'!W33,Jour1!W33,Jour2!W33,Jour3!W33,Jour4!W33)</f>
        <v>0</v>
      </c>
      <c r="X33" s="607">
        <f>SUM('J(-3)'!X33,'J(-2)'!X33,'J(-1)'!X33,Jour1!X33,Jour2!X33,Jour3!X33,Jour4!X33)</f>
        <v>0</v>
      </c>
      <c r="Y33" s="614">
        <f>SUM('J(-3)'!Y33,'J(-2)'!Y33,'J(-1)'!Y33,Jour1!Y33,Jour2!Y33,Jour3!Y33,Jour4!Y33)</f>
        <v>0</v>
      </c>
      <c r="Z33" s="615">
        <f>SUM('J(-3)'!Z33,'J(-2)'!Z33,'J(-1)'!Z33,Jour1!Z33,Jour2!Z33,Jour3!Z33,Jour4!Z33)</f>
        <v>0</v>
      </c>
      <c r="AA33" s="615">
        <f>SUM('J(-3)'!AA33,'J(-2)'!AA33,'J(-1)'!AA33,Jour1!AA33,Jour2!AA33,Jour3!AA33,Jour4!AA33)</f>
        <v>0</v>
      </c>
      <c r="AB33" s="615">
        <f>SUM('J(-3)'!AB33,'J(-2)'!AB33,'J(-1)'!AB33,Jour1!AB33,Jour2!AB33,Jour3!AB33,Jour4!AB33)</f>
        <v>0</v>
      </c>
      <c r="AC33" s="616">
        <f>SUM('J(-3)'!AC33,'J(-2)'!AC33,'J(-1)'!AC33,Jour1!AC33,Jour2!AC33,Jour3!AC33,Jour4!AC33)</f>
        <v>0</v>
      </c>
      <c r="AD33" s="617">
        <f>SUM('J(-3)'!AD33,'J(-2)'!AD33,'J(-1)'!AD33,Jour1!AD33,Jour2!AD33,Jour3!AD33,Jour4!AD33)</f>
        <v>0</v>
      </c>
      <c r="AE33" s="607">
        <f>SUM('J(-3)'!AE33,'J(-2)'!AE33,'J(-1)'!AE33,Jour1!AE33,Jour2!AE33,Jour3!AE33,Jour4!AE33)</f>
        <v>0</v>
      </c>
      <c r="AF33" s="618">
        <f>SUM('J(-3)'!AF33,'J(-2)'!AF33,'J(-1)'!AF33,Jour1!AF33,Jour2!AF33,Jour3!AF33,Jour4!AF33)</f>
        <v>0</v>
      </c>
      <c r="AG33" s="611">
        <f>SUM('J(-3)'!AG33,'J(-2)'!AG33,'J(-1)'!AG33,Jour1!AG33,Jour2!AG33,Jour3!AG33,Jour4!AG33)</f>
        <v>0</v>
      </c>
      <c r="AH33" s="611">
        <f>SUM('J(-3)'!AH33,'J(-2)'!AH33,'J(-1)'!AH33,Jour1!AH33,Jour2!AH33,Jour3!AH33,Jour4!AH33)</f>
        <v>0</v>
      </c>
      <c r="AI33" s="611">
        <f>SUM('J(-3)'!AI33,'J(-2)'!AI33,'J(-1)'!AI33,Jour1!AI33,Jour2!AI33,Jour3!AI33,Jour4!AI33)</f>
        <v>0</v>
      </c>
      <c r="AJ33" s="611">
        <f>SUM('J(-3)'!AJ33,'J(-2)'!AJ33,'J(-1)'!AJ33,Jour1!AJ33,Jour2!AJ33,Jour3!AJ33,Jour4!AJ33)</f>
        <v>0</v>
      </c>
      <c r="AK33" s="611">
        <f>SUM('J(-3)'!AK33,'J(-2)'!AK33,'J(-1)'!AK33,Jour1!AK33,Jour2!AK33,Jour3!AK33,Jour4!AK33)</f>
        <v>0</v>
      </c>
      <c r="AL33" s="611">
        <f>SUM('J(-3)'!AL33,'J(-2)'!AL33,'J(-1)'!AL33,Jour1!AL33,Jour2!AL33,Jour3!AL33,Jour4!AL33)</f>
        <v>0</v>
      </c>
      <c r="AM33" s="611">
        <f>SUM('J(-3)'!AM33,'J(-2)'!AM33,'J(-1)'!AM33,Jour1!AM33,Jour2!AM33,Jour3!AM33,Jour4!AM33)</f>
        <v>0</v>
      </c>
      <c r="AN33" s="609">
        <f>SUM('J(-3)'!AN33,'J(-2)'!AN33,'J(-1)'!AN33,Jour1!AN33,Jour2!AN33,Jour3!AN33,Jour4!AN33)</f>
        <v>0</v>
      </c>
      <c r="AO33" s="617">
        <f>SUM('J(-3)'!AO33,'J(-2)'!AO33,'J(-1)'!AO33,Jour1!AO33,Jour2!AO33,Jour3!AO33,Jour4!AO33)</f>
        <v>0</v>
      </c>
      <c r="AP33" s="611">
        <f>SUM('J(-3)'!AP33,'J(-2)'!AP33,'J(-1)'!AP33,Jour1!AP33,Jour2!AP33,Jour3!AP33,Jour4!AP33)</f>
        <v>0</v>
      </c>
      <c r="AQ33" s="611">
        <f>SUM('J(-3)'!AQ33,'J(-2)'!AQ33,'J(-1)'!AQ33,Jour1!AQ33,Jour2!AQ33,Jour3!AQ33,Jour4!AQ33)</f>
        <v>0</v>
      </c>
      <c r="AR33" s="611">
        <f>SUM('J(-3)'!AR33,'J(-2)'!AR33,'J(-1)'!AR33,Jour1!AR33,Jour2!AR33,Jour3!AR33,Jour4!AR33)</f>
        <v>0</v>
      </c>
      <c r="AS33" s="611">
        <f>SUM('J(-3)'!AS33,'J(-2)'!AS33,'J(-1)'!AS33,Jour1!AS33,Jour2!AS33,Jour3!AS33,Jour4!AS33)</f>
        <v>0</v>
      </c>
      <c r="AT33" s="611">
        <f>SUM('J(-3)'!AT33,'J(-2)'!AT33,'J(-1)'!AT33,Jour1!AT33,Jour2!AT33,Jour3!AT33,Jour4!AT33)</f>
        <v>0</v>
      </c>
      <c r="AU33" s="611">
        <f>SUM('J(-3)'!AU33,'J(-2)'!AU33,'J(-1)'!AU33,Jour1!AU33,Jour2!AU33,Jour3!AU33,Jour4!AU33)</f>
        <v>0</v>
      </c>
      <c r="AV33" s="611">
        <f>SUM('J(-3)'!AV33,'J(-2)'!AV33,'J(-1)'!AV33,Jour1!AV33,Jour2!AV33,Jour3!AV33,Jour4!AV33)</f>
        <v>0</v>
      </c>
      <c r="AW33" s="607">
        <f>SUM('J(-3)'!AW33,'J(-2)'!AW33,'J(-1)'!AW33,Jour1!AW33,Jour2!AW33,Jour3!AW33,Jour4!AW33)</f>
        <v>0</v>
      </c>
      <c r="AX33" s="618">
        <f>SUM('J(-3)'!AX33,'J(-2)'!AX33,'J(-1)'!AX33,Jour1!AX33,Jour2!AX33,Jour3!AX33,Jour4!AX33)</f>
        <v>0</v>
      </c>
      <c r="AY33" s="611">
        <f>SUM('J(-3)'!AY33,'J(-2)'!AY33,'J(-1)'!AY33,Jour1!AY33,Jour2!AY33,Jour3!AY33,Jour4!AY33)</f>
        <v>0</v>
      </c>
      <c r="AZ33" s="611">
        <f>SUM('J(-3)'!AZ33,'J(-2)'!AZ33,'J(-1)'!AZ33,Jour1!AZ33,Jour2!AZ33,Jour3!AZ33,Jour4!AZ33)</f>
        <v>0</v>
      </c>
      <c r="BA33" s="611">
        <f>SUM('J(-3)'!BA33,'J(-2)'!BA33,'J(-1)'!BA33,Jour1!BA33,Jour2!BA33,Jour3!BA33,Jour4!BA33)</f>
        <v>0</v>
      </c>
      <c r="BB33" s="611">
        <f>SUM('J(-3)'!BB33,'J(-2)'!BB33,'J(-1)'!BB33,Jour1!BB33,Jour2!BB33,Jour3!BB33,Jour4!BB33)</f>
        <v>0</v>
      </c>
      <c r="BC33" s="611">
        <f>SUM('J(-3)'!BC33,'J(-2)'!BC33,'J(-1)'!BC33,Jour1!BC33,Jour2!BC33,Jour3!BC33,Jour4!BC33)</f>
        <v>0</v>
      </c>
      <c r="BD33" s="611">
        <f>SUM('J(-3)'!BD33,'J(-2)'!BD33,'J(-1)'!BD33,Jour1!BD33,Jour2!BD33,Jour3!BD33,Jour4!BD33)</f>
        <v>0</v>
      </c>
      <c r="BE33" s="611">
        <f>SUM('J(-3)'!BE33,'J(-2)'!BE33,'J(-1)'!BE33,Jour1!BE33,Jour2!BE33,Jour3!BE33,Jour4!BE33)</f>
        <v>0</v>
      </c>
      <c r="BF33" s="611">
        <f>SUM('J(-3)'!BF33,'J(-2)'!BF33,'J(-1)'!BF33,Jour1!BF33,Jour2!BF33,Jour3!BF33,Jour4!BF33)</f>
        <v>0</v>
      </c>
      <c r="BG33" s="611">
        <f>SUM('J(-3)'!BG33,'J(-2)'!BG33,'J(-1)'!BG33,Jour1!BG33,Jour2!BG33,Jour3!BG33,Jour4!BG33)</f>
        <v>0</v>
      </c>
      <c r="BH33" s="611">
        <f>SUM('J(-3)'!BH33,'J(-2)'!BH33,'J(-1)'!BH33,Jour1!BH33,Jour2!BH33,Jour3!BH33,Jour4!BH33)</f>
        <v>0</v>
      </c>
      <c r="BI33" s="609">
        <f>SUM('J(-3)'!BI33,'J(-2)'!BI33,'J(-1)'!BI33,Jour1!BI33,Jour2!BI33,Jour3!BI33,Jour4!BI33)</f>
        <v>0</v>
      </c>
      <c r="BJ33" s="617">
        <f>SUM('J(-3)'!BJ33,'J(-2)'!BJ33,'J(-1)'!BJ33,Jour1!BJ33,Jour2!BJ33,Jour3!BJ33,Jour4!BJ33)</f>
        <v>0</v>
      </c>
      <c r="BK33" s="607">
        <f>SUM('J(-3)'!BK33,'J(-2)'!BK33,'J(-1)'!BK33,Jour1!BK33,Jour2!BK33,Jour3!BK33,Jour4!BK33)</f>
        <v>0</v>
      </c>
      <c r="BL33" s="619" t="str">
        <f t="shared" si="6"/>
        <v/>
      </c>
      <c r="BM33" s="621" t="str">
        <f t="shared" si="7"/>
        <v/>
      </c>
      <c r="BN33" s="621" t="str">
        <f>IFERROR(K33/('Donnees de base'!M33*0.48),"")</f>
        <v/>
      </c>
      <c r="BO33" s="621" t="str">
        <f>IFERROR(L33/('Donnees de base'!M33*0.52),"")</f>
        <v/>
      </c>
      <c r="BP33" s="621" t="str">
        <f>IFERROR(T33/('Donnees de base'!K33*0.48),"")</f>
        <v/>
      </c>
      <c r="BQ33" s="621" t="str">
        <f>IFERROR(U33/('Donnees de base'!K33*0.52),"")</f>
        <v/>
      </c>
      <c r="BR33" s="621" t="str">
        <f>IFERROR(W33/('Donnees de base'!L33*0.48),"")</f>
        <v/>
      </c>
      <c r="BS33" s="621" t="str">
        <f>IFERROR(X33/('Donnees de base'!L33*0.52),"")</f>
        <v/>
      </c>
      <c r="BT33" s="621" t="s">
        <v>309</v>
      </c>
      <c r="BU33" s="621" t="s">
        <v>309</v>
      </c>
      <c r="BV33" s="621" t="s">
        <v>309</v>
      </c>
      <c r="BW33" s="621" t="s">
        <v>309</v>
      </c>
      <c r="BX33" s="621" t="s">
        <v>309</v>
      </c>
      <c r="BY33" s="621" t="s">
        <v>309</v>
      </c>
      <c r="BZ33" s="621" t="s">
        <v>309</v>
      </c>
      <c r="CA33" s="621" t="s">
        <v>309</v>
      </c>
      <c r="CB33" s="621" t="s">
        <v>309</v>
      </c>
      <c r="CC33" s="621" t="s">
        <v>309</v>
      </c>
      <c r="CD33" s="621" t="str">
        <f>IFERROR(AN33/('Donnees de base'!M33*0.48),"")</f>
        <v/>
      </c>
      <c r="CE33" s="621" t="s">
        <v>309</v>
      </c>
      <c r="CF33" s="621" t="s">
        <v>309</v>
      </c>
      <c r="CG33" s="621" t="s">
        <v>309</v>
      </c>
      <c r="CH33" s="662" t="s">
        <v>309</v>
      </c>
      <c r="CI33" s="562"/>
      <c r="CJ33" s="563" t="str">
        <f>IF('Donnees de base'!C33="","",'Donnees de base'!C33)</f>
        <v>DATA</v>
      </c>
      <c r="CK33" s="665" t="str">
        <f>IF('Donnees de base'!D33="","",'Donnees de base'!D33)</f>
        <v/>
      </c>
      <c r="CL33" s="552">
        <f>IF('Donnees de base'!G33="","",'Donnees de base'!G33*3)</f>
        <v>0</v>
      </c>
      <c r="CM33" s="615">
        <f>SUM(Jour1!CM33,Jour2!CM33,Jour3!CM33)</f>
        <v>0</v>
      </c>
      <c r="CN33" s="666" t="s">
        <v>309</v>
      </c>
      <c r="CO33" s="565">
        <f>IF('Donnees de base'!K33="","",'Donnees de base'!K33)</f>
        <v>0</v>
      </c>
      <c r="CP33" s="624">
        <f>SUM('J(-3)'!CP33,'J(-2)'!CP33,'J(-1)'!CP33,Jour1!CP33,Jour2!CP33,Jour3!CP33,Jour4!CP33)</f>
        <v>0</v>
      </c>
      <c r="CQ33" s="615">
        <f>SUM('J(-3)'!CQ33,'J(-2)'!CQ33,'J(-1)'!CQ33,Jour1!CQ33,Jour2!CQ33,Jour3!CQ33,Jour4!CQ33)</f>
        <v>0</v>
      </c>
      <c r="CR33" s="615">
        <f>SUM('J(-3)'!CR33,'J(-2)'!CR33,'J(-1)'!CR33,Jour1!CR33,Jour2!CR33,Jour3!CR33,Jour4!CR33)</f>
        <v>0</v>
      </c>
      <c r="CS33" s="625">
        <f>SUM('J(-3)'!CS33,'J(-2)'!CS33,'J(-1)'!CS33,Jour1!CS33,Jour2!CS33,Jour3!CS33,Jour4!CS33)</f>
        <v>0</v>
      </c>
      <c r="CT33" s="626">
        <f t="shared" si="8"/>
        <v>0</v>
      </c>
      <c r="CU33" s="613">
        <f t="shared" si="9"/>
        <v>0</v>
      </c>
      <c r="CV33" s="627">
        <f t="shared" si="10"/>
        <v>0</v>
      </c>
      <c r="CW33" s="624">
        <f>SUM(Jour1!CW33,Jour2!CW33,Jour3!CW33,Jour4!CW33)</f>
        <v>0</v>
      </c>
      <c r="CX33" s="615">
        <f>SUM(Jour1!CX33,Jour2!CX33,Jour3!CX33,Jour4!CX33)</f>
        <v>0</v>
      </c>
      <c r="CY33" s="615">
        <f>SUM(Jour1!CY33,Jour2!CY33,Jour3!CY33,Jour4!CY33)</f>
        <v>0</v>
      </c>
      <c r="CZ33" s="650">
        <f>SUM(Jour1!CZ33,Jour2!CZ33,Jour3!CZ33,Jour4!CZ33)</f>
        <v>0</v>
      </c>
      <c r="DA33" s="626">
        <f t="shared" si="11"/>
        <v>0</v>
      </c>
      <c r="DB33" s="613">
        <f t="shared" si="12"/>
        <v>0</v>
      </c>
      <c r="DC33" s="627">
        <f t="shared" si="13"/>
        <v>0</v>
      </c>
      <c r="DD33" s="614">
        <f>SUM(Jour1!DD33,Jour2!DD33,Jour3!DD33,Jour4!DD33)</f>
        <v>0</v>
      </c>
      <c r="DE33" s="615">
        <f>SUM(Jour1!DE33,Jour2!DE33,Jour3!DE33,Jour4!DE33)</f>
        <v>0</v>
      </c>
      <c r="DF33" s="615">
        <f>SUM(Jour1!DF33,Jour2!DF33,Jour3!DF33,Jour4!DF33)</f>
        <v>0</v>
      </c>
      <c r="DG33" s="616">
        <f>SUM(Jour1!DG33,Jour2!DG33,Jour3!DG33,Jour4!DG33)</f>
        <v>0</v>
      </c>
      <c r="DH33" s="626">
        <f t="shared" si="14"/>
        <v>0</v>
      </c>
      <c r="DI33" s="613">
        <f t="shared" si="15"/>
        <v>0</v>
      </c>
      <c r="DJ33" s="627">
        <f t="shared" si="16"/>
        <v>0</v>
      </c>
      <c r="DK33" s="624">
        <f>SUM(Jour1!DK33,Jour2!DK33,Jour3!DK33,Jour4!DK33)</f>
        <v>0</v>
      </c>
      <c r="DL33" s="615">
        <f>SUM(Jour1!DL33,Jour2!DL33,Jour3!DL33,Jour4!DL33)</f>
        <v>0</v>
      </c>
      <c r="DM33" s="615">
        <f>SUM(Jour1!DM33,Jour2!DM33,Jour3!DM33,Jour4!DM33)</f>
        <v>0</v>
      </c>
      <c r="DN33" s="650">
        <f>SUM(Jour1!DN33,Jour2!DN33,Jour3!DN33,Jour4!DN33)</f>
        <v>0</v>
      </c>
      <c r="DO33" s="567">
        <f t="shared" si="17"/>
        <v>0</v>
      </c>
      <c r="DP33" s="552">
        <f t="shared" si="18"/>
        <v>0</v>
      </c>
      <c r="DQ33" s="568">
        <f t="shared" si="19"/>
        <v>0</v>
      </c>
      <c r="DR33" s="631">
        <f t="shared" ref="DR33:DS33" si="156">SUM(CT33,DH33)</f>
        <v>0</v>
      </c>
      <c r="DS33" s="632">
        <f t="shared" si="156"/>
        <v>0</v>
      </c>
      <c r="DT33" s="633">
        <f t="shared" si="21"/>
        <v>0</v>
      </c>
      <c r="DU33" s="634">
        <f t="shared" ref="DU33:DV33" si="157">SUM(DA33,DO33)</f>
        <v>0</v>
      </c>
      <c r="DV33" s="632">
        <f t="shared" si="157"/>
        <v>0</v>
      </c>
      <c r="DW33" s="635">
        <f t="shared" si="23"/>
        <v>0</v>
      </c>
      <c r="DX33" s="636">
        <f t="shared" ref="DX33:DY33" si="158">SUM(CP33,CR33,CW33,CY33,DD33,DF33,DK33,DM33)</f>
        <v>0</v>
      </c>
      <c r="DY33" s="573">
        <f t="shared" si="158"/>
        <v>0</v>
      </c>
      <c r="DZ33" s="576">
        <f t="shared" si="25"/>
        <v>0</v>
      </c>
      <c r="EA33" s="659">
        <f>SUM(Jour1!EA33,Jour2!EA33,Jour3!EA33,Jour4!EA33)</f>
        <v>0</v>
      </c>
      <c r="EB33" s="660">
        <f>SUM(Jour1!EB33,Jour2!EB33,Jour3!EB33,Jour4!EB33)</f>
        <v>0</v>
      </c>
      <c r="EC33" s="661">
        <f>SUM(Jour1!EC33,Jour2!EC33,Jour3!EC33,Jour4!EC33)</f>
        <v>0</v>
      </c>
      <c r="ED33" s="658">
        <f>SUM(Jour1!ED33,Jour2!ED33,Jour3!ED33,Jour4!ED33)</f>
        <v>0</v>
      </c>
      <c r="EE33" s="641">
        <f t="shared" si="26"/>
        <v>0</v>
      </c>
      <c r="EF33" s="642">
        <f>SUM(Jour1!EF33,Jour2!EF33,Jour3!EF33)</f>
        <v>0</v>
      </c>
      <c r="EG33" s="667" t="str">
        <f>IFERROR(EF33/('Donnees de base'!E33*3),"")</f>
        <v/>
      </c>
      <c r="EH33" s="644">
        <f>SUM(Jour1!EH33,Jour2!EH33,Jour3!EH33)</f>
        <v>0</v>
      </c>
      <c r="EI33" s="645" t="str">
        <f>IFERROR(EH33/('Donnees de base'!F33*3),"")</f>
        <v/>
      </c>
      <c r="EJ33" s="586">
        <f t="shared" si="27"/>
        <v>0</v>
      </c>
      <c r="EK33" s="668" t="str">
        <f>IFERROR(EJ33/('Donnees de base'!G33*3),"")</f>
        <v/>
      </c>
      <c r="EL33" s="669" t="str">
        <f>IFERROR(DZ33/'Donnees de base'!K33,"")</f>
        <v/>
      </c>
      <c r="EM33" s="648" t="str">
        <f>IFERROR(DZ33/'Donnees de base'!P33,"")</f>
        <v/>
      </c>
      <c r="EN33" s="648" t="str">
        <f>IFERROR(DZ33/'Donnees de base'!T33,"")</f>
        <v/>
      </c>
      <c r="EO33" s="670" t="str">
        <f>IFERROR(EE33/'Donnees de base'!L33,"")</f>
        <v/>
      </c>
      <c r="EP33" s="671" t="str">
        <f>IFERROR(EJ33/('Donnees de base'!K33+'Donnees de base'!L33),"")</f>
        <v/>
      </c>
      <c r="EQ33" s="593">
        <f>SUM(Jour1!EQ33,Jour2!EQ33,Jour3!EQ33,Jour4!EQ33)</f>
        <v>0</v>
      </c>
      <c r="ER33" s="594"/>
      <c r="ES33" s="595">
        <f t="shared" si="28"/>
        <v>0</v>
      </c>
      <c r="ET33" s="550">
        <f>SUM(Jour1!ET33,Jour2!ET33,Jour3!ET33,Jour4!ET33)</f>
        <v>0</v>
      </c>
      <c r="EU33" s="550">
        <f>SUM(Jour1!EU33,Jour2!EU33,Jour3!EU33,Jour4!EU33)</f>
        <v>0</v>
      </c>
      <c r="EV33" s="672" t="str">
        <f>IFERROR((((ET33+EU33)*'Donnees de base'!$X$49)-(DZ33+EE33))/((ET33+EU33)*'Donnees de base'!$X$49),"")</f>
        <v/>
      </c>
      <c r="EW33" s="597">
        <f>IFERROR(('Donnees de base'!V33)-(ET33+EU33),"")</f>
        <v>0</v>
      </c>
      <c r="EX33" s="614">
        <f>SUM(Jour1!EX33,Jour2!EX33,Jour3!EX33,Jour4!EX33)</f>
        <v>0</v>
      </c>
      <c r="EY33" s="615">
        <f>SUM(Jour1!EY33,Jour2!EY33,Jour3!EY33,Jour4!EY33)</f>
        <v>0</v>
      </c>
      <c r="EZ33" s="615">
        <f>SUM(Jour1!EZ33,Jour2!EZ33,Jour3!EZ33,Jour4!EZ33)</f>
        <v>0</v>
      </c>
      <c r="FA33" s="616">
        <f>SUM(Jour1!FA33,Jour2!FA33,Jour3!FA33,Jour4!FA33)</f>
        <v>0</v>
      </c>
      <c r="FB33" s="624">
        <f>SUM(Jour1!FB33,Jour2!FB33,Jour3!FB33,Jour4!FB33)</f>
        <v>0</v>
      </c>
      <c r="FC33" s="615">
        <f>SUM(Jour1!FC33,Jour2!FC33,Jour3!FC33,Jour4!FC33)</f>
        <v>0</v>
      </c>
      <c r="FD33" s="650">
        <f>SUM(Jour1!FD33,Jour2!FD33,Jour3!FD33,Jour4!FD33)</f>
        <v>0</v>
      </c>
      <c r="FE33" s="618">
        <f>SUM(Jour1!FE33,Jour2!FE33,Jour3!FE33,Jour4!FE33)</f>
        <v>0</v>
      </c>
      <c r="FF33" s="653" t="str">
        <f>IFERROR(FE33/'Donnees de base'!AC33,"")</f>
        <v/>
      </c>
      <c r="FG33" s="611">
        <f>SUM(Jour1!FG33,Jour2!FG33,Jour3!FG33,Jour4!FG33)</f>
        <v>0</v>
      </c>
      <c r="FH33" s="653" t="str">
        <f>IFERROR(FG33/'Donnees de base'!AD33,"")</f>
        <v/>
      </c>
      <c r="FI33" s="611">
        <f>SUM(Jour1!FI33,Jour2!FI33,Jour3!FI33,Jour4!FI33)</f>
        <v>0</v>
      </c>
      <c r="FJ33" s="653" t="str">
        <f>IFERROR(FI33/'Donnees de base'!AE33,"")</f>
        <v/>
      </c>
      <c r="FK33" s="611">
        <f>SUM(Jour1!FK33,Jour2!FK33,Jour3!FK33,Jour4!FK33)</f>
        <v>0</v>
      </c>
      <c r="FL33" s="653" t="str">
        <f>IFERROR(FK33/'Donnees de base'!AF33,"")</f>
        <v/>
      </c>
      <c r="FM33" s="611">
        <f>SUM(Jour1!FM33,Jour2!FM33,Jour3!FM33,Jour4!FM33)</f>
        <v>0</v>
      </c>
      <c r="FN33" s="653" t="str">
        <f>IFERROR(FM33/'Donnees de base'!AG33,"")</f>
        <v/>
      </c>
      <c r="FO33" s="652">
        <f t="shared" si="29"/>
        <v>0</v>
      </c>
      <c r="FP33" s="611">
        <f>SUM(Jour1!FP33,Jour2!FP33,Jour3!FP33,Jour4!FP33)</f>
        <v>0</v>
      </c>
      <c r="FQ33" s="653" t="str">
        <f>IFERROR(FP33/'Donnees de base'!AH33,"")</f>
        <v/>
      </c>
      <c r="FR33" s="611">
        <f>SUM(Jour1!FR33,Jour2!FR33,Jour3!FR33,Jour4!FR33)</f>
        <v>0</v>
      </c>
      <c r="FS33" s="653" t="str">
        <f>IFERROR(FR33/'Donnees de base'!AI33,"")</f>
        <v/>
      </c>
      <c r="FT33" s="611">
        <f>SUM(Jour1!FT33,Jour2!FT33,Jour3!FT33,Jour4!FT33)</f>
        <v>0</v>
      </c>
      <c r="FU33" s="653" t="str">
        <f>IFERROR(FT33/'Donnees de base'!AJ33,"")</f>
        <v/>
      </c>
      <c r="FV33" s="652">
        <f t="shared" si="30"/>
        <v>0</v>
      </c>
      <c r="FW33" s="611">
        <f>SUM(Jour1!FW33,Jour2!FW33,Jour3!FW33,Jour4!FW33)</f>
        <v>0</v>
      </c>
      <c r="FX33" s="653" t="str">
        <f>IFERROR(FW33/'Donnees de base'!AK33,"")</f>
        <v/>
      </c>
      <c r="FY33" s="611">
        <f>SUM(Jour1!FY33,Jour2!FY33,Jour3!FY33,Jour4!FY33)</f>
        <v>0</v>
      </c>
      <c r="FZ33" s="653" t="str">
        <f>IFERROR(FY33/'Donnees de base'!AL33,"")</f>
        <v/>
      </c>
      <c r="GA33" s="611">
        <f>SUM(Jour1!GA33,Jour2!GA33,Jour3!GA33,Jour4!GA33)</f>
        <v>0</v>
      </c>
      <c r="GB33" s="653" t="str">
        <f>IFERROR(GA33/'Donnees de base'!AM33,"")</f>
        <v/>
      </c>
      <c r="GC33" s="652">
        <f t="shared" si="31"/>
        <v>0</v>
      </c>
      <c r="GD33" s="611">
        <f>SUM(Jour1!GD33,Jour2!GD33,Jour3!GD33,Jour4!GD33)</f>
        <v>0</v>
      </c>
      <c r="GE33" s="653" t="str">
        <f>IFERROR(GD33/'Donnees de base'!AN33,"")</f>
        <v/>
      </c>
      <c r="GF33" s="611">
        <f>SUM(Jour1!GF33,Jour2!GF33,Jour3!GF33,Jour4!GF33)</f>
        <v>0</v>
      </c>
      <c r="GG33" s="653" t="str">
        <f>IFERROR(GF33/'Donnees de base'!AO33,"")</f>
        <v/>
      </c>
      <c r="GH33" s="611">
        <f>SUM(Jour1!GH33,Jour2!GH33,Jour3!GH33,Jour4!GH33)</f>
        <v>0</v>
      </c>
      <c r="GI33" s="653" t="str">
        <f>IFERROR(GH33/'Donnees de base'!AP33,"")</f>
        <v/>
      </c>
      <c r="GJ33" s="611">
        <f>SUM(Jour1!GJ33,Jour2!GJ33,Jour3!GJ33,Jour4!GJ33)</f>
        <v>0</v>
      </c>
      <c r="GK33" s="656" t="str">
        <f>IFERROR(GJ33/'Donnees de base'!AQ33,"")</f>
        <v/>
      </c>
      <c r="GL33" s="655">
        <f t="shared" si="32"/>
        <v>0</v>
      </c>
      <c r="GM33" s="617">
        <f>SUM(Jour1!GM33,Jour2!GM33,Jour3!GM33,Jour4!GM33)</f>
        <v>0</v>
      </c>
      <c r="GN33" s="653" t="str">
        <f>IFERROR(GM33/'Donnees de base'!AS33,"")</f>
        <v/>
      </c>
      <c r="GO33" s="611">
        <f>SUM(Jour1!GO33,Jour2!GO33,Jour3!GO33,Jour4!GO33)</f>
        <v>0</v>
      </c>
      <c r="GP33" s="653" t="str">
        <f>IFERROR(GO33/'Donnees de base'!AT33,"")</f>
        <v/>
      </c>
      <c r="GQ33" s="611">
        <f>SUM(Jour1!GQ33,Jour2!GQ33,Jour3!GQ33,Jour4!GQ33)</f>
        <v>0</v>
      </c>
      <c r="GR33" s="653" t="str">
        <f>IFERROR(GQ33/'Donnees de base'!AU33,"")</f>
        <v/>
      </c>
      <c r="GS33" s="611">
        <f>SUM(Jour1!GS33,Jour2!GS33,Jour3!GS33,Jour4!GS33)</f>
        <v>0</v>
      </c>
      <c r="GT33" s="653" t="str">
        <f>IFERROR(GS33/'Donnees de base'!AV33,"")</f>
        <v/>
      </c>
      <c r="GU33" s="611">
        <f>SUM(Jour1!GU33,Jour2!GU33,Jour3!GU33,Jour4!GU33)</f>
        <v>0</v>
      </c>
      <c r="GV33" s="653" t="str">
        <f>IFERROR(GU33/'Donnees de base'!AW33,"")</f>
        <v/>
      </c>
      <c r="GW33" s="652">
        <f t="shared" si="33"/>
        <v>0</v>
      </c>
      <c r="GX33" s="611">
        <f>SUM(Jour1!GX33,Jour2!GX33,Jour3!GX33,Jour4!GX33)</f>
        <v>0</v>
      </c>
      <c r="GY33" s="653" t="str">
        <f>IFERROR(GX33/'Donnees de base'!AX33,"")</f>
        <v/>
      </c>
      <c r="GZ33" s="611">
        <f>SUM(Jour1!GZ33,Jour2!GZ33,Jour3!GZ33,Jour4!GZ33)</f>
        <v>0</v>
      </c>
      <c r="HA33" s="653" t="str">
        <f>IFERROR(GZ33/'Donnees de base'!AY33,"")</f>
        <v/>
      </c>
      <c r="HB33" s="611">
        <f>SUM(Jour1!HB33,Jour2!HB33,Jour3!HB33,Jour4!HB33)</f>
        <v>0</v>
      </c>
      <c r="HC33" s="653" t="str">
        <f>IFERROR(HB33/'Donnees de base'!AZ33,"")</f>
        <v/>
      </c>
      <c r="HD33" s="652">
        <f t="shared" si="34"/>
        <v>0</v>
      </c>
      <c r="HE33" s="611">
        <f>SUM(Jour1!HE33,Jour2!HE33,Jour3!HE33,Jour4!HE33)</f>
        <v>0</v>
      </c>
      <c r="HF33" s="653" t="str">
        <f>IFERROR(HE33/'Donnees de base'!BA33,"")</f>
        <v/>
      </c>
      <c r="HG33" s="611">
        <f>SUM(Jour1!HG33,Jour2!HG33,Jour3!HG33,Jour4!HG33)</f>
        <v>0</v>
      </c>
      <c r="HH33" s="653" t="str">
        <f>IFERROR(HG33/'Donnees de base'!BB33,"")</f>
        <v/>
      </c>
      <c r="HI33" s="611">
        <f>SUM(Jour1!HI33,Jour2!HI33,Jour3!HI33,Jour4!HI33)</f>
        <v>0</v>
      </c>
      <c r="HJ33" s="653" t="str">
        <f>IFERROR(HI33/'Donnees de base'!BC33,"")</f>
        <v/>
      </c>
      <c r="HK33" s="652">
        <f t="shared" si="35"/>
        <v>0</v>
      </c>
      <c r="HL33" s="611">
        <f>SUM(Jour1!HL33,Jour2!HL33,Jour3!HL33,Jour4!HL33)</f>
        <v>0</v>
      </c>
      <c r="HM33" s="653" t="str">
        <f>IFERROR(HL33/'Donnees de base'!BD33,"")</f>
        <v/>
      </c>
      <c r="HN33" s="611">
        <f>SUM(Jour1!HN33,Jour2!HN33,Jour3!HN33,Jour4!HN33)</f>
        <v>0</v>
      </c>
      <c r="HO33" s="653" t="str">
        <f>IFERROR(HN33/'Donnees de base'!BE33,"")</f>
        <v/>
      </c>
      <c r="HP33" s="611">
        <f>SUM(Jour1!HP33,Jour2!HP33,Jour3!HP33,Jour4!HP33)</f>
        <v>0</v>
      </c>
      <c r="HQ33" s="653" t="str">
        <f>IFERROR(HP33/'Donnees de base'!BF33,"")</f>
        <v/>
      </c>
      <c r="HR33" s="611">
        <f>SUM(Jour1!HR33,Jour2!HR33,Jour3!HR33,Jour4!HR33)</f>
        <v>0</v>
      </c>
      <c r="HS33" s="656" t="str">
        <f>IFERROR(HR33/'Donnees de base'!BG33,"")</f>
        <v/>
      </c>
      <c r="HT33" s="655">
        <f t="shared" si="36"/>
        <v>0</v>
      </c>
      <c r="HU33" s="617">
        <f>SUM(Jour1!HU33,Jour2!HU33,Jour3!HU33,Jour4!HU33)</f>
        <v>0</v>
      </c>
      <c r="HV33" s="653" t="str">
        <f>IFERROR(HU33/'Donnees de base'!BI33,"")</f>
        <v/>
      </c>
      <c r="HW33" s="611">
        <f>SUM(Jour1!HW33,Jour2!HW33,Jour3!HW33,Jour4!HW33)</f>
        <v>0</v>
      </c>
      <c r="HX33" s="653" t="str">
        <f>IFERROR(HW33/'Donnees de base'!BJ33,"")</f>
        <v/>
      </c>
      <c r="HY33" s="611">
        <f>SUM(Jour1!HY33,Jour2!HY33,Jour3!HY33,Jour4!HY33)</f>
        <v>0</v>
      </c>
      <c r="HZ33" s="653" t="str">
        <f>IFERROR(HY33/'Donnees de base'!BK33,"")</f>
        <v/>
      </c>
      <c r="IA33" s="611">
        <f>SUM(Jour1!IA33,Jour2!IA33,Jour3!IA33,Jour4!IA33)</f>
        <v>0</v>
      </c>
      <c r="IB33" s="653" t="str">
        <f>IFERROR(IA33/'Donnees de base'!BL33,"")</f>
        <v/>
      </c>
      <c r="IC33" s="611">
        <f>SUM(Jour1!IC33,Jour2!IC33,Jour3!IC33,Jour4!IC33)</f>
        <v>0</v>
      </c>
      <c r="ID33" s="653" t="str">
        <f>IFERROR(IC33/'Donnees de base'!BM33,"")</f>
        <v/>
      </c>
      <c r="IE33" s="652">
        <f t="shared" si="37"/>
        <v>0</v>
      </c>
      <c r="IF33" s="611">
        <f>SUM(Jour1!IF33,Jour2!IF33,Jour3!IF33,Jour4!IF33)</f>
        <v>0</v>
      </c>
      <c r="IG33" s="653" t="str">
        <f>IFERROR(IF33/'Donnees de base'!BN33,"")</f>
        <v/>
      </c>
      <c r="IH33" s="611">
        <f>SUM(Jour1!IH33,Jour2!IH33,Jour3!IH33,Jour4!IH33)</f>
        <v>0</v>
      </c>
      <c r="II33" s="653" t="str">
        <f>IFERROR(IH33/'Donnees de base'!BO33,"")</f>
        <v/>
      </c>
      <c r="IJ33" s="611">
        <f>SUM(Jour1!IJ33,Jour2!IJ33,Jour3!IJ33,Jour4!IJ33)</f>
        <v>0</v>
      </c>
      <c r="IK33" s="653" t="str">
        <f>IFERROR(IJ33/'Donnees de base'!BP33,"")</f>
        <v/>
      </c>
      <c r="IL33" s="652">
        <f t="shared" si="38"/>
        <v>0</v>
      </c>
      <c r="IM33" s="611">
        <f>SUM(Jour1!IM33,Jour2!IM33,Jour3!IM33,Jour4!IM33)</f>
        <v>0</v>
      </c>
      <c r="IN33" s="653" t="str">
        <f>IFERROR(IM33/'Donnees de base'!BQ33,"")</f>
        <v/>
      </c>
      <c r="IO33" s="611">
        <f>SUM(Jour1!IO33,Jour2!IO33,Jour3!IO33,Jour4!IO33)</f>
        <v>0</v>
      </c>
      <c r="IP33" s="653" t="str">
        <f>IFERROR(IO33/'Donnees de base'!BR33,"")</f>
        <v/>
      </c>
      <c r="IQ33" s="611">
        <f>SUM(Jour1!IQ33,Jour2!IQ33,Jour3!IQ33,Jour4!IQ33)</f>
        <v>0</v>
      </c>
      <c r="IR33" s="653" t="str">
        <f>IFERROR(IQ33/'Donnees de base'!BS33,"")</f>
        <v/>
      </c>
      <c r="IS33" s="652">
        <f t="shared" si="39"/>
        <v>0</v>
      </c>
      <c r="IT33" s="611">
        <f>SUM(Jour1!IT33,Jour2!IT33,Jour3!IT33,Jour4!IT33)</f>
        <v>0</v>
      </c>
      <c r="IU33" s="653" t="str">
        <f>IFERROR(IT33/'Donnees de base'!BT33,"")</f>
        <v/>
      </c>
      <c r="IV33" s="611">
        <f>SUM(Jour1!IV33,Jour2!IV33,Jour3!IV33,Jour4!IV33)</f>
        <v>0</v>
      </c>
      <c r="IW33" s="653" t="str">
        <f>IFERROR(IV33/'Donnees de base'!BU33,"")</f>
        <v/>
      </c>
      <c r="IX33" s="611">
        <f>SUM(Jour1!IX33,Jour2!IX33,Jour3!IX33,Jour4!IX33)</f>
        <v>0</v>
      </c>
      <c r="IY33" s="653" t="str">
        <f>IFERROR(IX33/'Donnees de base'!BV33,"")</f>
        <v/>
      </c>
      <c r="IZ33" s="611">
        <f>SUM(Jour1!IZ33,Jour2!IZ33,Jour3!IZ33,Jour4!IZ33)</f>
        <v>0</v>
      </c>
      <c r="JA33" s="656" t="str">
        <f>IFERROR(IZ33/'Donnees de base'!BW33,"")</f>
        <v/>
      </c>
      <c r="JB33" s="655">
        <f t="shared" si="40"/>
        <v>0</v>
      </c>
      <c r="JC33" s="617">
        <f>SUM(Jour1!JC33,Jour2!JC33,Jour3!JC33,Jour4!JC33)</f>
        <v>0</v>
      </c>
      <c r="JD33" s="653" t="str">
        <f>IFERROR(JC33/'Donnees de base'!BY33,"")</f>
        <v/>
      </c>
      <c r="JE33" s="611">
        <f>SUM(Jour1!JE33,Jour2!JE33,Jour3!JE33,Jour4!JE33)</f>
        <v>0</v>
      </c>
      <c r="JF33" s="611">
        <f>SUM(Jour1!JF33,Jour2!JF33,Jour3!JF33,Jour4!JF33)</f>
        <v>0</v>
      </c>
      <c r="JG33" s="611">
        <f>SUM(Jour1!JG33,Jour2!JG33,Jour3!JG33,Jour4!JG33)</f>
        <v>0</v>
      </c>
      <c r="JH33" s="611">
        <f>SUM(Jour1!JH33,Jour2!JH33,Jour3!JH33,Jour4!JH33)</f>
        <v>0</v>
      </c>
      <c r="JI33" s="613">
        <f t="shared" si="41"/>
        <v>0</v>
      </c>
      <c r="JJ33" s="656" t="str">
        <f>IFERROR(JI33/('Donnees de base'!CD33-'Donnees de base'!BY33),"")</f>
        <v/>
      </c>
      <c r="JK33" s="655">
        <f t="shared" si="42"/>
        <v>0</v>
      </c>
    </row>
    <row r="34" spans="1:271" ht="15.4">
      <c r="A34" s="542" t="str">
        <f>IF('Donnees de base'!A34="","",'Donnees de base'!A34)</f>
        <v>COUP</v>
      </c>
      <c r="B34" s="543" t="str">
        <f>IF('Donnees de base'!B34="","",'Donnees de base'!B34)</f>
        <v>GPEI</v>
      </c>
      <c r="C34" s="543" t="str">
        <f>IF('Donnees de base'!C34="","",'Donnees de base'!C34)</f>
        <v>DATA</v>
      </c>
      <c r="D34" s="663" t="str">
        <f>IF('Donnees de base'!D34="","",'Donnees de base'!D34)</f>
        <v/>
      </c>
      <c r="E34" s="664" t="str">
        <f>IF('Donnees de base'!H34="","",'Donnees de base'!H34)</f>
        <v/>
      </c>
      <c r="F34" s="606">
        <v>0</v>
      </c>
      <c r="G34" s="607">
        <f>SUM('J(-3)'!G34,'J(-2)'!G34,'J(-1)'!G34,Jour1!G34,Jour2!G34,Jour3!G34,Jour4!G34)</f>
        <v>0</v>
      </c>
      <c r="H34" s="608" t="str">
        <f>IF('Donnees de base'!Y34="","",'Donnees de base'!Y34*5)</f>
        <v/>
      </c>
      <c r="I34" s="609">
        <f>SUM('J(-3)'!I34,'J(-2)'!I34,'J(-1)'!I34,Jour1!I34,Jour2!I34)</f>
        <v>0</v>
      </c>
      <c r="J34" s="610">
        <f t="shared" si="0"/>
        <v>0</v>
      </c>
      <c r="K34" s="611">
        <f>SUM('J(-3)'!K34,'J(-2)'!K34,'J(-1)'!K34,Jour1!K34,Jour2!K34,Jour3!K34,Jour4!K34)</f>
        <v>0</v>
      </c>
      <c r="L34" s="609">
        <f>SUM('J(-3)'!L34,'J(-2)'!L34,'J(-1)'!L34,Jour1!L34,Jour2!L34,Jour3!L34,Jour4!L34)</f>
        <v>0</v>
      </c>
      <c r="M34" s="610">
        <f t="shared" si="1"/>
        <v>0</v>
      </c>
      <c r="N34" s="611">
        <f>SUM('J(-3)'!N34,'J(-2)'!N34,'J(-1)'!N34,Jour1!N34,Jour2!N34,Jour3!N34,Jour4!N34)</f>
        <v>0</v>
      </c>
      <c r="O34" s="611">
        <f>SUM('J(-3)'!O34,'J(-2)'!O34,'J(-1)'!O34,Jour1!O34,Jour2!O34,Jour3!O34,Jour4!O34)</f>
        <v>0</v>
      </c>
      <c r="P34" s="612">
        <f t="shared" si="2"/>
        <v>0</v>
      </c>
      <c r="Q34" s="611">
        <f>SUM('J(-3)'!Q34,'J(-2)'!Q34,'J(-1)'!Q34,Jour1!Q34,Jour2!Q34,Jour3!Q34,Jour4!Q34)</f>
        <v>0</v>
      </c>
      <c r="R34" s="611">
        <f>SUM('J(-3)'!R34,'J(-2)'!R34,'J(-1)'!R34,Jour1!R34,Jour2!R34,Jour3!R34,Jour4!R34)</f>
        <v>0</v>
      </c>
      <c r="S34" s="612">
        <f t="shared" si="3"/>
        <v>0</v>
      </c>
      <c r="T34" s="613">
        <f t="shared" ref="T34:U34" si="159">SUM(N34,Q34)</f>
        <v>0</v>
      </c>
      <c r="U34" s="613">
        <f t="shared" si="159"/>
        <v>0</v>
      </c>
      <c r="V34" s="612">
        <f t="shared" si="5"/>
        <v>0</v>
      </c>
      <c r="W34" s="611">
        <f>SUM('J(-3)'!W34,'J(-2)'!W34,'J(-1)'!W34,Jour1!W34,Jour2!W34,Jour3!W34,Jour4!W34)</f>
        <v>0</v>
      </c>
      <c r="X34" s="607">
        <f>SUM('J(-3)'!X34,'J(-2)'!X34,'J(-1)'!X34,Jour1!X34,Jour2!X34,Jour3!X34,Jour4!X34)</f>
        <v>0</v>
      </c>
      <c r="Y34" s="614">
        <f>SUM('J(-3)'!Y34,'J(-2)'!Y34,'J(-1)'!Y34,Jour1!Y34,Jour2!Y34,Jour3!Y34,Jour4!Y34)</f>
        <v>0</v>
      </c>
      <c r="Z34" s="615">
        <f>SUM('J(-3)'!Z34,'J(-2)'!Z34,'J(-1)'!Z34,Jour1!Z34,Jour2!Z34,Jour3!Z34,Jour4!Z34)</f>
        <v>0</v>
      </c>
      <c r="AA34" s="615">
        <f>SUM('J(-3)'!AA34,'J(-2)'!AA34,'J(-1)'!AA34,Jour1!AA34,Jour2!AA34,Jour3!AA34,Jour4!AA34)</f>
        <v>0</v>
      </c>
      <c r="AB34" s="615">
        <f>SUM('J(-3)'!AB34,'J(-2)'!AB34,'J(-1)'!AB34,Jour1!AB34,Jour2!AB34,Jour3!AB34,Jour4!AB34)</f>
        <v>0</v>
      </c>
      <c r="AC34" s="616">
        <f>SUM('J(-3)'!AC34,'J(-2)'!AC34,'J(-1)'!AC34,Jour1!AC34,Jour2!AC34,Jour3!AC34,Jour4!AC34)</f>
        <v>0</v>
      </c>
      <c r="AD34" s="617">
        <f>SUM('J(-3)'!AD34,'J(-2)'!AD34,'J(-1)'!AD34,Jour1!AD34,Jour2!AD34,Jour3!AD34,Jour4!AD34)</f>
        <v>0</v>
      </c>
      <c r="AE34" s="607">
        <f>SUM('J(-3)'!AE34,'J(-2)'!AE34,'J(-1)'!AE34,Jour1!AE34,Jour2!AE34,Jour3!AE34,Jour4!AE34)</f>
        <v>0</v>
      </c>
      <c r="AF34" s="618">
        <f>SUM('J(-3)'!AF34,'J(-2)'!AF34,'J(-1)'!AF34,Jour1!AF34,Jour2!AF34,Jour3!AF34,Jour4!AF34)</f>
        <v>0</v>
      </c>
      <c r="AG34" s="611">
        <f>SUM('J(-3)'!AG34,'J(-2)'!AG34,'J(-1)'!AG34,Jour1!AG34,Jour2!AG34,Jour3!AG34,Jour4!AG34)</f>
        <v>0</v>
      </c>
      <c r="AH34" s="611">
        <f>SUM('J(-3)'!AH34,'J(-2)'!AH34,'J(-1)'!AH34,Jour1!AH34,Jour2!AH34,Jour3!AH34,Jour4!AH34)</f>
        <v>0</v>
      </c>
      <c r="AI34" s="611">
        <f>SUM('J(-3)'!AI34,'J(-2)'!AI34,'J(-1)'!AI34,Jour1!AI34,Jour2!AI34,Jour3!AI34,Jour4!AI34)</f>
        <v>0</v>
      </c>
      <c r="AJ34" s="611">
        <f>SUM('J(-3)'!AJ34,'J(-2)'!AJ34,'J(-1)'!AJ34,Jour1!AJ34,Jour2!AJ34,Jour3!AJ34,Jour4!AJ34)</f>
        <v>0</v>
      </c>
      <c r="AK34" s="611">
        <f>SUM('J(-3)'!AK34,'J(-2)'!AK34,'J(-1)'!AK34,Jour1!AK34,Jour2!AK34,Jour3!AK34,Jour4!AK34)</f>
        <v>0</v>
      </c>
      <c r="AL34" s="611">
        <f>SUM('J(-3)'!AL34,'J(-2)'!AL34,'J(-1)'!AL34,Jour1!AL34,Jour2!AL34,Jour3!AL34,Jour4!AL34)</f>
        <v>0</v>
      </c>
      <c r="AM34" s="611">
        <f>SUM('J(-3)'!AM34,'J(-2)'!AM34,'J(-1)'!AM34,Jour1!AM34,Jour2!AM34,Jour3!AM34,Jour4!AM34)</f>
        <v>0</v>
      </c>
      <c r="AN34" s="609">
        <f>SUM('J(-3)'!AN34,'J(-2)'!AN34,'J(-1)'!AN34,Jour1!AN34,Jour2!AN34,Jour3!AN34,Jour4!AN34)</f>
        <v>0</v>
      </c>
      <c r="AO34" s="617">
        <f>SUM('J(-3)'!AO34,'J(-2)'!AO34,'J(-1)'!AO34,Jour1!AO34,Jour2!AO34,Jour3!AO34,Jour4!AO34)</f>
        <v>0</v>
      </c>
      <c r="AP34" s="611">
        <f>SUM('J(-3)'!AP34,'J(-2)'!AP34,'J(-1)'!AP34,Jour1!AP34,Jour2!AP34,Jour3!AP34,Jour4!AP34)</f>
        <v>0</v>
      </c>
      <c r="AQ34" s="611">
        <f>SUM('J(-3)'!AQ34,'J(-2)'!AQ34,'J(-1)'!AQ34,Jour1!AQ34,Jour2!AQ34,Jour3!AQ34,Jour4!AQ34)</f>
        <v>0</v>
      </c>
      <c r="AR34" s="611">
        <f>SUM('J(-3)'!AR34,'J(-2)'!AR34,'J(-1)'!AR34,Jour1!AR34,Jour2!AR34,Jour3!AR34,Jour4!AR34)</f>
        <v>0</v>
      </c>
      <c r="AS34" s="611">
        <f>SUM('J(-3)'!AS34,'J(-2)'!AS34,'J(-1)'!AS34,Jour1!AS34,Jour2!AS34,Jour3!AS34,Jour4!AS34)</f>
        <v>0</v>
      </c>
      <c r="AT34" s="611">
        <f>SUM('J(-3)'!AT34,'J(-2)'!AT34,'J(-1)'!AT34,Jour1!AT34,Jour2!AT34,Jour3!AT34,Jour4!AT34)</f>
        <v>0</v>
      </c>
      <c r="AU34" s="611">
        <f>SUM('J(-3)'!AU34,'J(-2)'!AU34,'J(-1)'!AU34,Jour1!AU34,Jour2!AU34,Jour3!AU34,Jour4!AU34)</f>
        <v>0</v>
      </c>
      <c r="AV34" s="611">
        <f>SUM('J(-3)'!AV34,'J(-2)'!AV34,'J(-1)'!AV34,Jour1!AV34,Jour2!AV34,Jour3!AV34,Jour4!AV34)</f>
        <v>0</v>
      </c>
      <c r="AW34" s="607">
        <f>SUM('J(-3)'!AW34,'J(-2)'!AW34,'J(-1)'!AW34,Jour1!AW34,Jour2!AW34,Jour3!AW34,Jour4!AW34)</f>
        <v>0</v>
      </c>
      <c r="AX34" s="618">
        <f>SUM('J(-3)'!AX34,'J(-2)'!AX34,'J(-1)'!AX34,Jour1!AX34,Jour2!AX34,Jour3!AX34,Jour4!AX34)</f>
        <v>0</v>
      </c>
      <c r="AY34" s="611">
        <f>SUM('J(-3)'!AY34,'J(-2)'!AY34,'J(-1)'!AY34,Jour1!AY34,Jour2!AY34,Jour3!AY34,Jour4!AY34)</f>
        <v>0</v>
      </c>
      <c r="AZ34" s="611">
        <f>SUM('J(-3)'!AZ34,'J(-2)'!AZ34,'J(-1)'!AZ34,Jour1!AZ34,Jour2!AZ34,Jour3!AZ34,Jour4!AZ34)</f>
        <v>0</v>
      </c>
      <c r="BA34" s="611">
        <f>SUM('J(-3)'!BA34,'J(-2)'!BA34,'J(-1)'!BA34,Jour1!BA34,Jour2!BA34,Jour3!BA34,Jour4!BA34)</f>
        <v>0</v>
      </c>
      <c r="BB34" s="611">
        <f>SUM('J(-3)'!BB34,'J(-2)'!BB34,'J(-1)'!BB34,Jour1!BB34,Jour2!BB34,Jour3!BB34,Jour4!BB34)</f>
        <v>0</v>
      </c>
      <c r="BC34" s="611">
        <f>SUM('J(-3)'!BC34,'J(-2)'!BC34,'J(-1)'!BC34,Jour1!BC34,Jour2!BC34,Jour3!BC34,Jour4!BC34)</f>
        <v>0</v>
      </c>
      <c r="BD34" s="611">
        <f>SUM('J(-3)'!BD34,'J(-2)'!BD34,'J(-1)'!BD34,Jour1!BD34,Jour2!BD34,Jour3!BD34,Jour4!BD34)</f>
        <v>0</v>
      </c>
      <c r="BE34" s="611">
        <f>SUM('J(-3)'!BE34,'J(-2)'!BE34,'J(-1)'!BE34,Jour1!BE34,Jour2!BE34,Jour3!BE34,Jour4!BE34)</f>
        <v>0</v>
      </c>
      <c r="BF34" s="611">
        <f>SUM('J(-3)'!BF34,'J(-2)'!BF34,'J(-1)'!BF34,Jour1!BF34,Jour2!BF34,Jour3!BF34,Jour4!BF34)</f>
        <v>0</v>
      </c>
      <c r="BG34" s="611">
        <f>SUM('J(-3)'!BG34,'J(-2)'!BG34,'J(-1)'!BG34,Jour1!BG34,Jour2!BG34,Jour3!BG34,Jour4!BG34)</f>
        <v>0</v>
      </c>
      <c r="BH34" s="611">
        <f>SUM('J(-3)'!BH34,'J(-2)'!BH34,'J(-1)'!BH34,Jour1!BH34,Jour2!BH34,Jour3!BH34,Jour4!BH34)</f>
        <v>0</v>
      </c>
      <c r="BI34" s="609">
        <f>SUM('J(-3)'!BI34,'J(-2)'!BI34,'J(-1)'!BI34,Jour1!BI34,Jour2!BI34,Jour3!BI34,Jour4!BI34)</f>
        <v>0</v>
      </c>
      <c r="BJ34" s="617">
        <f>SUM('J(-3)'!BJ34,'J(-2)'!BJ34,'J(-1)'!BJ34,Jour1!BJ34,Jour2!BJ34,Jour3!BJ34,Jour4!BJ34)</f>
        <v>0</v>
      </c>
      <c r="BK34" s="607">
        <f>SUM('J(-3)'!BK34,'J(-2)'!BK34,'J(-1)'!BK34,Jour1!BK34,Jour2!BK34,Jour3!BK34,Jour4!BK34)</f>
        <v>0</v>
      </c>
      <c r="BL34" s="619" t="str">
        <f t="shared" si="6"/>
        <v/>
      </c>
      <c r="BM34" s="621" t="str">
        <f t="shared" si="7"/>
        <v/>
      </c>
      <c r="BN34" s="621" t="str">
        <f>IFERROR(K34/('Donnees de base'!M34*0.48),"")</f>
        <v/>
      </c>
      <c r="BO34" s="621" t="str">
        <f>IFERROR(L34/('Donnees de base'!M34*0.52),"")</f>
        <v/>
      </c>
      <c r="BP34" s="621" t="str">
        <f>IFERROR(T34/('Donnees de base'!K34*0.48),"")</f>
        <v/>
      </c>
      <c r="BQ34" s="621" t="str">
        <f>IFERROR(U34/('Donnees de base'!K34*0.52),"")</f>
        <v/>
      </c>
      <c r="BR34" s="621" t="str">
        <f>IFERROR(W34/('Donnees de base'!L34*0.48),"")</f>
        <v/>
      </c>
      <c r="BS34" s="621" t="str">
        <f>IFERROR(X34/('Donnees de base'!L34*0.52),"")</f>
        <v/>
      </c>
      <c r="BT34" s="621" t="s">
        <v>309</v>
      </c>
      <c r="BU34" s="621" t="s">
        <v>309</v>
      </c>
      <c r="BV34" s="621" t="s">
        <v>309</v>
      </c>
      <c r="BW34" s="621" t="s">
        <v>309</v>
      </c>
      <c r="BX34" s="621" t="s">
        <v>309</v>
      </c>
      <c r="BY34" s="621" t="s">
        <v>309</v>
      </c>
      <c r="BZ34" s="621" t="s">
        <v>309</v>
      </c>
      <c r="CA34" s="621" t="s">
        <v>309</v>
      </c>
      <c r="CB34" s="621" t="s">
        <v>309</v>
      </c>
      <c r="CC34" s="621" t="s">
        <v>309</v>
      </c>
      <c r="CD34" s="621" t="str">
        <f>IFERROR(AN34/('Donnees de base'!M34*0.48),"")</f>
        <v/>
      </c>
      <c r="CE34" s="621" t="s">
        <v>309</v>
      </c>
      <c r="CF34" s="621" t="s">
        <v>309</v>
      </c>
      <c r="CG34" s="621" t="s">
        <v>309</v>
      </c>
      <c r="CH34" s="662" t="s">
        <v>309</v>
      </c>
      <c r="CI34" s="562"/>
      <c r="CJ34" s="563" t="str">
        <f>IF('Donnees de base'!C34="","",'Donnees de base'!C34)</f>
        <v>DATA</v>
      </c>
      <c r="CK34" s="665" t="str">
        <f>IF('Donnees de base'!D34="","",'Donnees de base'!D34)</f>
        <v/>
      </c>
      <c r="CL34" s="552">
        <f>IF('Donnees de base'!G34="","",'Donnees de base'!G34*3)</f>
        <v>0</v>
      </c>
      <c r="CM34" s="615">
        <f>SUM(Jour1!CM34,Jour2!CM34,Jour3!CM34)</f>
        <v>0</v>
      </c>
      <c r="CN34" s="666" t="s">
        <v>309</v>
      </c>
      <c r="CO34" s="565">
        <f>IF('Donnees de base'!K34="","",'Donnees de base'!K34)</f>
        <v>0</v>
      </c>
      <c r="CP34" s="624">
        <f>SUM('J(-3)'!CP34,'J(-2)'!CP34,'J(-1)'!CP34,Jour1!CP34,Jour2!CP34,Jour3!CP34,Jour4!CP34)</f>
        <v>0</v>
      </c>
      <c r="CQ34" s="615">
        <f>SUM('J(-3)'!CQ34,'J(-2)'!CQ34,'J(-1)'!CQ34,Jour1!CQ34,Jour2!CQ34,Jour3!CQ34,Jour4!CQ34)</f>
        <v>0</v>
      </c>
      <c r="CR34" s="615">
        <f>SUM('J(-3)'!CR34,'J(-2)'!CR34,'J(-1)'!CR34,Jour1!CR34,Jour2!CR34,Jour3!CR34,Jour4!CR34)</f>
        <v>0</v>
      </c>
      <c r="CS34" s="625">
        <f>SUM('J(-3)'!CS34,'J(-2)'!CS34,'J(-1)'!CS34,Jour1!CS34,Jour2!CS34,Jour3!CS34,Jour4!CS34)</f>
        <v>0</v>
      </c>
      <c r="CT34" s="626">
        <f t="shared" si="8"/>
        <v>0</v>
      </c>
      <c r="CU34" s="613">
        <f t="shared" si="9"/>
        <v>0</v>
      </c>
      <c r="CV34" s="627">
        <f t="shared" si="10"/>
        <v>0</v>
      </c>
      <c r="CW34" s="624">
        <f>SUM(Jour1!CW34,Jour2!CW34,Jour3!CW34,Jour4!CW34)</f>
        <v>0</v>
      </c>
      <c r="CX34" s="615">
        <f>SUM(Jour1!CX34,Jour2!CX34,Jour3!CX34,Jour4!CX34)</f>
        <v>0</v>
      </c>
      <c r="CY34" s="615">
        <f>SUM(Jour1!CY34,Jour2!CY34,Jour3!CY34,Jour4!CY34)</f>
        <v>0</v>
      </c>
      <c r="CZ34" s="650">
        <f>SUM(Jour1!CZ34,Jour2!CZ34,Jour3!CZ34,Jour4!CZ34)</f>
        <v>0</v>
      </c>
      <c r="DA34" s="626">
        <f t="shared" si="11"/>
        <v>0</v>
      </c>
      <c r="DB34" s="613">
        <f t="shared" si="12"/>
        <v>0</v>
      </c>
      <c r="DC34" s="627">
        <f t="shared" si="13"/>
        <v>0</v>
      </c>
      <c r="DD34" s="614">
        <f>SUM(Jour1!DD34,Jour2!DD34,Jour3!DD34,Jour4!DD34)</f>
        <v>0</v>
      </c>
      <c r="DE34" s="615">
        <f>SUM(Jour1!DE34,Jour2!DE34,Jour3!DE34,Jour4!DE34)</f>
        <v>0</v>
      </c>
      <c r="DF34" s="615">
        <f>SUM(Jour1!DF34,Jour2!DF34,Jour3!DF34,Jour4!DF34)</f>
        <v>0</v>
      </c>
      <c r="DG34" s="616">
        <f>SUM(Jour1!DG34,Jour2!DG34,Jour3!DG34,Jour4!DG34)</f>
        <v>0</v>
      </c>
      <c r="DH34" s="626">
        <f t="shared" si="14"/>
        <v>0</v>
      </c>
      <c r="DI34" s="613">
        <f t="shared" si="15"/>
        <v>0</v>
      </c>
      <c r="DJ34" s="627">
        <f t="shared" si="16"/>
        <v>0</v>
      </c>
      <c r="DK34" s="624">
        <f>SUM(Jour1!DK34,Jour2!DK34,Jour3!DK34,Jour4!DK34)</f>
        <v>0</v>
      </c>
      <c r="DL34" s="615">
        <f>SUM(Jour1!DL34,Jour2!DL34,Jour3!DL34,Jour4!DL34)</f>
        <v>0</v>
      </c>
      <c r="DM34" s="615">
        <f>SUM(Jour1!DM34,Jour2!DM34,Jour3!DM34,Jour4!DM34)</f>
        <v>0</v>
      </c>
      <c r="DN34" s="650">
        <f>SUM(Jour1!DN34,Jour2!DN34,Jour3!DN34,Jour4!DN34)</f>
        <v>0</v>
      </c>
      <c r="DO34" s="567">
        <f t="shared" si="17"/>
        <v>0</v>
      </c>
      <c r="DP34" s="552">
        <f t="shared" si="18"/>
        <v>0</v>
      </c>
      <c r="DQ34" s="568">
        <f t="shared" si="19"/>
        <v>0</v>
      </c>
      <c r="DR34" s="631">
        <f t="shared" ref="DR34:DS34" si="160">SUM(CT34,DH34)</f>
        <v>0</v>
      </c>
      <c r="DS34" s="632">
        <f t="shared" si="160"/>
        <v>0</v>
      </c>
      <c r="DT34" s="633">
        <f t="shared" si="21"/>
        <v>0</v>
      </c>
      <c r="DU34" s="634">
        <f t="shared" ref="DU34:DV34" si="161">SUM(DA34,DO34)</f>
        <v>0</v>
      </c>
      <c r="DV34" s="632">
        <f t="shared" si="161"/>
        <v>0</v>
      </c>
      <c r="DW34" s="635">
        <f t="shared" si="23"/>
        <v>0</v>
      </c>
      <c r="DX34" s="636">
        <f t="shared" ref="DX34:DY34" si="162">SUM(CP34,CR34,CW34,CY34,DD34,DF34,DK34,DM34)</f>
        <v>0</v>
      </c>
      <c r="DY34" s="573">
        <f t="shared" si="162"/>
        <v>0</v>
      </c>
      <c r="DZ34" s="576">
        <f t="shared" si="25"/>
        <v>0</v>
      </c>
      <c r="EA34" s="659">
        <f>SUM(Jour1!EA34,Jour2!EA34,Jour3!EA34,Jour4!EA34)</f>
        <v>0</v>
      </c>
      <c r="EB34" s="660">
        <f>SUM(Jour1!EB34,Jour2!EB34,Jour3!EB34,Jour4!EB34)</f>
        <v>0</v>
      </c>
      <c r="EC34" s="661">
        <f>SUM(Jour1!EC34,Jour2!EC34,Jour3!EC34,Jour4!EC34)</f>
        <v>0</v>
      </c>
      <c r="ED34" s="658">
        <f>SUM(Jour1!ED34,Jour2!ED34,Jour3!ED34,Jour4!ED34)</f>
        <v>0</v>
      </c>
      <c r="EE34" s="641">
        <f t="shared" si="26"/>
        <v>0</v>
      </c>
      <c r="EF34" s="642">
        <f>SUM(Jour1!EF34,Jour2!EF34,Jour3!EF34)</f>
        <v>0</v>
      </c>
      <c r="EG34" s="667" t="str">
        <f>IFERROR(EF34/('Donnees de base'!E34*3),"")</f>
        <v/>
      </c>
      <c r="EH34" s="644">
        <f>SUM(Jour1!EH34,Jour2!EH34,Jour3!EH34)</f>
        <v>0</v>
      </c>
      <c r="EI34" s="645" t="str">
        <f>IFERROR(EH34/('Donnees de base'!F34*3),"")</f>
        <v/>
      </c>
      <c r="EJ34" s="586">
        <f t="shared" si="27"/>
        <v>0</v>
      </c>
      <c r="EK34" s="668" t="str">
        <f>IFERROR(EJ34/('Donnees de base'!G34*3),"")</f>
        <v/>
      </c>
      <c r="EL34" s="669" t="str">
        <f>IFERROR(DZ34/'Donnees de base'!K34,"")</f>
        <v/>
      </c>
      <c r="EM34" s="648" t="str">
        <f>IFERROR(DZ34/'Donnees de base'!P34,"")</f>
        <v/>
      </c>
      <c r="EN34" s="648" t="str">
        <f>IFERROR(DZ34/'Donnees de base'!T34,"")</f>
        <v/>
      </c>
      <c r="EO34" s="670" t="str">
        <f>IFERROR(EE34/'Donnees de base'!L34,"")</f>
        <v/>
      </c>
      <c r="EP34" s="671" t="str">
        <f>IFERROR(EJ34/('Donnees de base'!K34+'Donnees de base'!L34),"")</f>
        <v/>
      </c>
      <c r="EQ34" s="593">
        <f>SUM(Jour1!EQ34,Jour2!EQ34,Jour3!EQ34,Jour4!EQ34)</f>
        <v>0</v>
      </c>
      <c r="ER34" s="594"/>
      <c r="ES34" s="595">
        <f t="shared" si="28"/>
        <v>0</v>
      </c>
      <c r="ET34" s="550">
        <f>SUM(Jour1!ET34,Jour2!ET34,Jour3!ET34,Jour4!ET34)</f>
        <v>0</v>
      </c>
      <c r="EU34" s="550">
        <f>SUM(Jour1!EU34,Jour2!EU34,Jour3!EU34,Jour4!EU34)</f>
        <v>0</v>
      </c>
      <c r="EV34" s="672" t="str">
        <f>IFERROR((((ET34+EU34)*'Donnees de base'!$X$49)-(DZ34+EE34))/((ET34+EU34)*'Donnees de base'!$X$49),"")</f>
        <v/>
      </c>
      <c r="EW34" s="597">
        <f>IFERROR(('Donnees de base'!V34)-(ET34+EU34),"")</f>
        <v>0</v>
      </c>
      <c r="EX34" s="614">
        <f>SUM(Jour1!EX34,Jour2!EX34,Jour3!EX34,Jour4!EX34)</f>
        <v>0</v>
      </c>
      <c r="EY34" s="615">
        <f>SUM(Jour1!EY34,Jour2!EY34,Jour3!EY34,Jour4!EY34)</f>
        <v>0</v>
      </c>
      <c r="EZ34" s="615">
        <f>SUM(Jour1!EZ34,Jour2!EZ34,Jour3!EZ34,Jour4!EZ34)</f>
        <v>0</v>
      </c>
      <c r="FA34" s="616">
        <f>SUM(Jour1!FA34,Jour2!FA34,Jour3!FA34,Jour4!FA34)</f>
        <v>0</v>
      </c>
      <c r="FB34" s="624">
        <f>SUM(Jour1!FB34,Jour2!FB34,Jour3!FB34,Jour4!FB34)</f>
        <v>0</v>
      </c>
      <c r="FC34" s="615">
        <f>SUM(Jour1!FC34,Jour2!FC34,Jour3!FC34,Jour4!FC34)</f>
        <v>0</v>
      </c>
      <c r="FD34" s="650">
        <f>SUM(Jour1!FD34,Jour2!FD34,Jour3!FD34,Jour4!FD34)</f>
        <v>0</v>
      </c>
      <c r="FE34" s="618">
        <f>SUM(Jour1!FE34,Jour2!FE34,Jour3!FE34,Jour4!FE34)</f>
        <v>0</v>
      </c>
      <c r="FF34" s="653" t="str">
        <f>IFERROR(FE34/'Donnees de base'!AC34,"")</f>
        <v/>
      </c>
      <c r="FG34" s="611">
        <f>SUM(Jour1!FG34,Jour2!FG34,Jour3!FG34,Jour4!FG34)</f>
        <v>0</v>
      </c>
      <c r="FH34" s="653" t="str">
        <f>IFERROR(FG34/'Donnees de base'!AD34,"")</f>
        <v/>
      </c>
      <c r="FI34" s="611">
        <f>SUM(Jour1!FI34,Jour2!FI34,Jour3!FI34,Jour4!FI34)</f>
        <v>0</v>
      </c>
      <c r="FJ34" s="653" t="str">
        <f>IFERROR(FI34/'Donnees de base'!AE34,"")</f>
        <v/>
      </c>
      <c r="FK34" s="611">
        <f>SUM(Jour1!FK34,Jour2!FK34,Jour3!FK34,Jour4!FK34)</f>
        <v>0</v>
      </c>
      <c r="FL34" s="653" t="str">
        <f>IFERROR(FK34/'Donnees de base'!AF34,"")</f>
        <v/>
      </c>
      <c r="FM34" s="611">
        <f>SUM(Jour1!FM34,Jour2!FM34,Jour3!FM34,Jour4!FM34)</f>
        <v>0</v>
      </c>
      <c r="FN34" s="653" t="str">
        <f>IFERROR(FM34/'Donnees de base'!AG34,"")</f>
        <v/>
      </c>
      <c r="FO34" s="652">
        <f t="shared" si="29"/>
        <v>0</v>
      </c>
      <c r="FP34" s="611">
        <f>SUM(Jour1!FP34,Jour2!FP34,Jour3!FP34,Jour4!FP34)</f>
        <v>0</v>
      </c>
      <c r="FQ34" s="653" t="str">
        <f>IFERROR(FP34/'Donnees de base'!AH34,"")</f>
        <v/>
      </c>
      <c r="FR34" s="611">
        <f>SUM(Jour1!FR34,Jour2!FR34,Jour3!FR34,Jour4!FR34)</f>
        <v>0</v>
      </c>
      <c r="FS34" s="653" t="str">
        <f>IFERROR(FR34/'Donnees de base'!AI34,"")</f>
        <v/>
      </c>
      <c r="FT34" s="611">
        <f>SUM(Jour1!FT34,Jour2!FT34,Jour3!FT34,Jour4!FT34)</f>
        <v>0</v>
      </c>
      <c r="FU34" s="653" t="str">
        <f>IFERROR(FT34/'Donnees de base'!AJ34,"")</f>
        <v/>
      </c>
      <c r="FV34" s="652">
        <f t="shared" si="30"/>
        <v>0</v>
      </c>
      <c r="FW34" s="611">
        <f>SUM(Jour1!FW34,Jour2!FW34,Jour3!FW34,Jour4!FW34)</f>
        <v>0</v>
      </c>
      <c r="FX34" s="653" t="str">
        <f>IFERROR(FW34/'Donnees de base'!AK34,"")</f>
        <v/>
      </c>
      <c r="FY34" s="611">
        <f>SUM(Jour1!FY34,Jour2!FY34,Jour3!FY34,Jour4!FY34)</f>
        <v>0</v>
      </c>
      <c r="FZ34" s="653" t="str">
        <f>IFERROR(FY34/'Donnees de base'!AL34,"")</f>
        <v/>
      </c>
      <c r="GA34" s="611">
        <f>SUM(Jour1!GA34,Jour2!GA34,Jour3!GA34,Jour4!GA34)</f>
        <v>0</v>
      </c>
      <c r="GB34" s="653" t="str">
        <f>IFERROR(GA34/'Donnees de base'!AM34,"")</f>
        <v/>
      </c>
      <c r="GC34" s="652">
        <f t="shared" si="31"/>
        <v>0</v>
      </c>
      <c r="GD34" s="611">
        <f>SUM(Jour1!GD34,Jour2!GD34,Jour3!GD34,Jour4!GD34)</f>
        <v>0</v>
      </c>
      <c r="GE34" s="653" t="str">
        <f>IFERROR(GD34/'Donnees de base'!AN34,"")</f>
        <v/>
      </c>
      <c r="GF34" s="611">
        <f>SUM(Jour1!GF34,Jour2!GF34,Jour3!GF34,Jour4!GF34)</f>
        <v>0</v>
      </c>
      <c r="GG34" s="653" t="str">
        <f>IFERROR(GF34/'Donnees de base'!AO34,"")</f>
        <v/>
      </c>
      <c r="GH34" s="611">
        <f>SUM(Jour1!GH34,Jour2!GH34,Jour3!GH34,Jour4!GH34)</f>
        <v>0</v>
      </c>
      <c r="GI34" s="653" t="str">
        <f>IFERROR(GH34/'Donnees de base'!AP34,"")</f>
        <v/>
      </c>
      <c r="GJ34" s="611">
        <f>SUM(Jour1!GJ34,Jour2!GJ34,Jour3!GJ34,Jour4!GJ34)</f>
        <v>0</v>
      </c>
      <c r="GK34" s="656" t="str">
        <f>IFERROR(GJ34/'Donnees de base'!AQ34,"")</f>
        <v/>
      </c>
      <c r="GL34" s="655">
        <f t="shared" si="32"/>
        <v>0</v>
      </c>
      <c r="GM34" s="617">
        <f>SUM(Jour1!GM34,Jour2!GM34,Jour3!GM34,Jour4!GM34)</f>
        <v>0</v>
      </c>
      <c r="GN34" s="653" t="str">
        <f>IFERROR(GM34/'Donnees de base'!AS34,"")</f>
        <v/>
      </c>
      <c r="GO34" s="611">
        <f>SUM(Jour1!GO34,Jour2!GO34,Jour3!GO34,Jour4!GO34)</f>
        <v>0</v>
      </c>
      <c r="GP34" s="653" t="str">
        <f>IFERROR(GO34/'Donnees de base'!AT34,"")</f>
        <v/>
      </c>
      <c r="GQ34" s="611">
        <f>SUM(Jour1!GQ34,Jour2!GQ34,Jour3!GQ34,Jour4!GQ34)</f>
        <v>0</v>
      </c>
      <c r="GR34" s="653" t="str">
        <f>IFERROR(GQ34/'Donnees de base'!AU34,"")</f>
        <v/>
      </c>
      <c r="GS34" s="611">
        <f>SUM(Jour1!GS34,Jour2!GS34,Jour3!GS34,Jour4!GS34)</f>
        <v>0</v>
      </c>
      <c r="GT34" s="653" t="str">
        <f>IFERROR(GS34/'Donnees de base'!AV34,"")</f>
        <v/>
      </c>
      <c r="GU34" s="611">
        <f>SUM(Jour1!GU34,Jour2!GU34,Jour3!GU34,Jour4!GU34)</f>
        <v>0</v>
      </c>
      <c r="GV34" s="653" t="str">
        <f>IFERROR(GU34/'Donnees de base'!AW34,"")</f>
        <v/>
      </c>
      <c r="GW34" s="652">
        <f t="shared" si="33"/>
        <v>0</v>
      </c>
      <c r="GX34" s="611">
        <f>SUM(Jour1!GX34,Jour2!GX34,Jour3!GX34,Jour4!GX34)</f>
        <v>0</v>
      </c>
      <c r="GY34" s="653" t="str">
        <f>IFERROR(GX34/'Donnees de base'!AX34,"")</f>
        <v/>
      </c>
      <c r="GZ34" s="611">
        <f>SUM(Jour1!GZ34,Jour2!GZ34,Jour3!GZ34,Jour4!GZ34)</f>
        <v>0</v>
      </c>
      <c r="HA34" s="653" t="str">
        <f>IFERROR(GZ34/'Donnees de base'!AY34,"")</f>
        <v/>
      </c>
      <c r="HB34" s="611">
        <f>SUM(Jour1!HB34,Jour2!HB34,Jour3!HB34,Jour4!HB34)</f>
        <v>0</v>
      </c>
      <c r="HC34" s="653" t="str">
        <f>IFERROR(HB34/'Donnees de base'!AZ34,"")</f>
        <v/>
      </c>
      <c r="HD34" s="652">
        <f t="shared" si="34"/>
        <v>0</v>
      </c>
      <c r="HE34" s="611">
        <f>SUM(Jour1!HE34,Jour2!HE34,Jour3!HE34,Jour4!HE34)</f>
        <v>0</v>
      </c>
      <c r="HF34" s="653" t="str">
        <f>IFERROR(HE34/'Donnees de base'!BA34,"")</f>
        <v/>
      </c>
      <c r="HG34" s="611">
        <f>SUM(Jour1!HG34,Jour2!HG34,Jour3!HG34,Jour4!HG34)</f>
        <v>0</v>
      </c>
      <c r="HH34" s="653" t="str">
        <f>IFERROR(HG34/'Donnees de base'!BB34,"")</f>
        <v/>
      </c>
      <c r="HI34" s="611">
        <f>SUM(Jour1!HI34,Jour2!HI34,Jour3!HI34,Jour4!HI34)</f>
        <v>0</v>
      </c>
      <c r="HJ34" s="653" t="str">
        <f>IFERROR(HI34/'Donnees de base'!BC34,"")</f>
        <v/>
      </c>
      <c r="HK34" s="652">
        <f t="shared" si="35"/>
        <v>0</v>
      </c>
      <c r="HL34" s="611">
        <f>SUM(Jour1!HL34,Jour2!HL34,Jour3!HL34,Jour4!HL34)</f>
        <v>0</v>
      </c>
      <c r="HM34" s="653" t="str">
        <f>IFERROR(HL34/'Donnees de base'!BD34,"")</f>
        <v/>
      </c>
      <c r="HN34" s="611">
        <f>SUM(Jour1!HN34,Jour2!HN34,Jour3!HN34,Jour4!HN34)</f>
        <v>0</v>
      </c>
      <c r="HO34" s="653" t="str">
        <f>IFERROR(HN34/'Donnees de base'!BE34,"")</f>
        <v/>
      </c>
      <c r="HP34" s="611">
        <f>SUM(Jour1!HP34,Jour2!HP34,Jour3!HP34,Jour4!HP34)</f>
        <v>0</v>
      </c>
      <c r="HQ34" s="653" t="str">
        <f>IFERROR(HP34/'Donnees de base'!BF34,"")</f>
        <v/>
      </c>
      <c r="HR34" s="611">
        <f>SUM(Jour1!HR34,Jour2!HR34,Jour3!HR34,Jour4!HR34)</f>
        <v>0</v>
      </c>
      <c r="HS34" s="656" t="str">
        <f>IFERROR(HR34/'Donnees de base'!BG34,"")</f>
        <v/>
      </c>
      <c r="HT34" s="655">
        <f t="shared" si="36"/>
        <v>0</v>
      </c>
      <c r="HU34" s="617">
        <f>SUM(Jour1!HU34,Jour2!HU34,Jour3!HU34,Jour4!HU34)</f>
        <v>0</v>
      </c>
      <c r="HV34" s="653" t="str">
        <f>IFERROR(HU34/'Donnees de base'!BI34,"")</f>
        <v/>
      </c>
      <c r="HW34" s="611">
        <f>SUM(Jour1!HW34,Jour2!HW34,Jour3!HW34,Jour4!HW34)</f>
        <v>0</v>
      </c>
      <c r="HX34" s="653" t="str">
        <f>IFERROR(HW34/'Donnees de base'!BJ34,"")</f>
        <v/>
      </c>
      <c r="HY34" s="611">
        <f>SUM(Jour1!HY34,Jour2!HY34,Jour3!HY34,Jour4!HY34)</f>
        <v>0</v>
      </c>
      <c r="HZ34" s="653" t="str">
        <f>IFERROR(HY34/'Donnees de base'!BK34,"")</f>
        <v/>
      </c>
      <c r="IA34" s="611">
        <f>SUM(Jour1!IA34,Jour2!IA34,Jour3!IA34,Jour4!IA34)</f>
        <v>0</v>
      </c>
      <c r="IB34" s="653" t="str">
        <f>IFERROR(IA34/'Donnees de base'!BL34,"")</f>
        <v/>
      </c>
      <c r="IC34" s="611">
        <f>SUM(Jour1!IC34,Jour2!IC34,Jour3!IC34,Jour4!IC34)</f>
        <v>0</v>
      </c>
      <c r="ID34" s="653" t="str">
        <f>IFERROR(IC34/'Donnees de base'!BM34,"")</f>
        <v/>
      </c>
      <c r="IE34" s="652">
        <f t="shared" si="37"/>
        <v>0</v>
      </c>
      <c r="IF34" s="611">
        <f>SUM(Jour1!IF34,Jour2!IF34,Jour3!IF34,Jour4!IF34)</f>
        <v>0</v>
      </c>
      <c r="IG34" s="653" t="str">
        <f>IFERROR(IF34/'Donnees de base'!BN34,"")</f>
        <v/>
      </c>
      <c r="IH34" s="611">
        <f>SUM(Jour1!IH34,Jour2!IH34,Jour3!IH34,Jour4!IH34)</f>
        <v>0</v>
      </c>
      <c r="II34" s="653" t="str">
        <f>IFERROR(IH34/'Donnees de base'!BO34,"")</f>
        <v/>
      </c>
      <c r="IJ34" s="611">
        <f>SUM(Jour1!IJ34,Jour2!IJ34,Jour3!IJ34,Jour4!IJ34)</f>
        <v>0</v>
      </c>
      <c r="IK34" s="653" t="str">
        <f>IFERROR(IJ34/'Donnees de base'!BP34,"")</f>
        <v/>
      </c>
      <c r="IL34" s="652">
        <f t="shared" si="38"/>
        <v>0</v>
      </c>
      <c r="IM34" s="611">
        <f>SUM(Jour1!IM34,Jour2!IM34,Jour3!IM34,Jour4!IM34)</f>
        <v>0</v>
      </c>
      <c r="IN34" s="653" t="str">
        <f>IFERROR(IM34/'Donnees de base'!BQ34,"")</f>
        <v/>
      </c>
      <c r="IO34" s="611">
        <f>SUM(Jour1!IO34,Jour2!IO34,Jour3!IO34,Jour4!IO34)</f>
        <v>0</v>
      </c>
      <c r="IP34" s="653" t="str">
        <f>IFERROR(IO34/'Donnees de base'!BR34,"")</f>
        <v/>
      </c>
      <c r="IQ34" s="611">
        <f>SUM(Jour1!IQ34,Jour2!IQ34,Jour3!IQ34,Jour4!IQ34)</f>
        <v>0</v>
      </c>
      <c r="IR34" s="653" t="str">
        <f>IFERROR(IQ34/'Donnees de base'!BS34,"")</f>
        <v/>
      </c>
      <c r="IS34" s="652">
        <f t="shared" si="39"/>
        <v>0</v>
      </c>
      <c r="IT34" s="611">
        <f>SUM(Jour1!IT34,Jour2!IT34,Jour3!IT34,Jour4!IT34)</f>
        <v>0</v>
      </c>
      <c r="IU34" s="653" t="str">
        <f>IFERROR(IT34/'Donnees de base'!BT34,"")</f>
        <v/>
      </c>
      <c r="IV34" s="611">
        <f>SUM(Jour1!IV34,Jour2!IV34,Jour3!IV34,Jour4!IV34)</f>
        <v>0</v>
      </c>
      <c r="IW34" s="653" t="str">
        <f>IFERROR(IV34/'Donnees de base'!BU34,"")</f>
        <v/>
      </c>
      <c r="IX34" s="611">
        <f>SUM(Jour1!IX34,Jour2!IX34,Jour3!IX34,Jour4!IX34)</f>
        <v>0</v>
      </c>
      <c r="IY34" s="653" t="str">
        <f>IFERROR(IX34/'Donnees de base'!BV34,"")</f>
        <v/>
      </c>
      <c r="IZ34" s="611">
        <f>SUM(Jour1!IZ34,Jour2!IZ34,Jour3!IZ34,Jour4!IZ34)</f>
        <v>0</v>
      </c>
      <c r="JA34" s="656" t="str">
        <f>IFERROR(IZ34/'Donnees de base'!BW34,"")</f>
        <v/>
      </c>
      <c r="JB34" s="655">
        <f t="shared" si="40"/>
        <v>0</v>
      </c>
      <c r="JC34" s="617">
        <f>SUM(Jour1!JC34,Jour2!JC34,Jour3!JC34,Jour4!JC34)</f>
        <v>0</v>
      </c>
      <c r="JD34" s="653" t="str">
        <f>IFERROR(JC34/'Donnees de base'!BY34,"")</f>
        <v/>
      </c>
      <c r="JE34" s="611">
        <f>SUM(Jour1!JE34,Jour2!JE34,Jour3!JE34,Jour4!JE34)</f>
        <v>0</v>
      </c>
      <c r="JF34" s="611">
        <f>SUM(Jour1!JF34,Jour2!JF34,Jour3!JF34,Jour4!JF34)</f>
        <v>0</v>
      </c>
      <c r="JG34" s="611">
        <f>SUM(Jour1!JG34,Jour2!JG34,Jour3!JG34,Jour4!JG34)</f>
        <v>0</v>
      </c>
      <c r="JH34" s="611">
        <f>SUM(Jour1!JH34,Jour2!JH34,Jour3!JH34,Jour4!JH34)</f>
        <v>0</v>
      </c>
      <c r="JI34" s="613">
        <f t="shared" si="41"/>
        <v>0</v>
      </c>
      <c r="JJ34" s="656" t="str">
        <f>IFERROR(JI34/('Donnees de base'!CD34-'Donnees de base'!BY34),"")</f>
        <v/>
      </c>
      <c r="JK34" s="655">
        <f t="shared" si="42"/>
        <v>0</v>
      </c>
    </row>
    <row r="35" spans="1:271" ht="15.4">
      <c r="A35" s="542" t="str">
        <f>IF('Donnees de base'!A35="","",'Donnees de base'!A35)</f>
        <v>COUP</v>
      </c>
      <c r="B35" s="543" t="str">
        <f>IF('Donnees de base'!B35="","",'Donnees de base'!B35)</f>
        <v>GPEI</v>
      </c>
      <c r="C35" s="543" t="str">
        <f>IF('Donnees de base'!C35="","",'Donnees de base'!C35)</f>
        <v>DATA</v>
      </c>
      <c r="D35" s="663" t="str">
        <f>IF('Donnees de base'!D35="","",'Donnees de base'!D35)</f>
        <v/>
      </c>
      <c r="E35" s="664" t="str">
        <f>IF('Donnees de base'!H35="","",'Donnees de base'!H35)</f>
        <v/>
      </c>
      <c r="F35" s="606">
        <v>0</v>
      </c>
      <c r="G35" s="607">
        <f>SUM('J(-3)'!G35,'J(-2)'!G35,'J(-1)'!G35,Jour1!G35,Jour2!G35,Jour3!G35,Jour4!G35)</f>
        <v>0</v>
      </c>
      <c r="H35" s="608" t="str">
        <f>IF('Donnees de base'!Y35="","",'Donnees de base'!Y35*5)</f>
        <v/>
      </c>
      <c r="I35" s="609">
        <f>SUM('J(-3)'!I35,'J(-2)'!I35,'J(-1)'!I35,Jour1!I35,Jour2!I35)</f>
        <v>0</v>
      </c>
      <c r="J35" s="610">
        <f t="shared" si="0"/>
        <v>0</v>
      </c>
      <c r="K35" s="611">
        <f>SUM('J(-3)'!K35,'J(-2)'!K35,'J(-1)'!K35,Jour1!K35,Jour2!K35,Jour3!K35,Jour4!K35)</f>
        <v>0</v>
      </c>
      <c r="L35" s="609">
        <f>SUM('J(-3)'!L35,'J(-2)'!L35,'J(-1)'!L35,Jour1!L35,Jour2!L35,Jour3!L35,Jour4!L35)</f>
        <v>0</v>
      </c>
      <c r="M35" s="610">
        <f t="shared" si="1"/>
        <v>0</v>
      </c>
      <c r="N35" s="611">
        <f>SUM('J(-3)'!N35,'J(-2)'!N35,'J(-1)'!N35,Jour1!N35,Jour2!N35,Jour3!N35,Jour4!N35)</f>
        <v>0</v>
      </c>
      <c r="O35" s="611">
        <f>SUM('J(-3)'!O35,'J(-2)'!O35,'J(-1)'!O35,Jour1!O35,Jour2!O35,Jour3!O35,Jour4!O35)</f>
        <v>0</v>
      </c>
      <c r="P35" s="612">
        <f t="shared" si="2"/>
        <v>0</v>
      </c>
      <c r="Q35" s="611">
        <f>SUM('J(-3)'!Q35,'J(-2)'!Q35,'J(-1)'!Q35,Jour1!Q35,Jour2!Q35,Jour3!Q35,Jour4!Q35)</f>
        <v>0</v>
      </c>
      <c r="R35" s="611">
        <f>SUM('J(-3)'!R35,'J(-2)'!R35,'J(-1)'!R35,Jour1!R35,Jour2!R35,Jour3!R35,Jour4!R35)</f>
        <v>0</v>
      </c>
      <c r="S35" s="612">
        <f t="shared" si="3"/>
        <v>0</v>
      </c>
      <c r="T35" s="613">
        <f t="shared" ref="T35:U35" si="163">SUM(N35,Q35)</f>
        <v>0</v>
      </c>
      <c r="U35" s="613">
        <f t="shared" si="163"/>
        <v>0</v>
      </c>
      <c r="V35" s="612">
        <f t="shared" si="5"/>
        <v>0</v>
      </c>
      <c r="W35" s="611">
        <f>SUM('J(-3)'!W35,'J(-2)'!W35,'J(-1)'!W35,Jour1!W35,Jour2!W35,Jour3!W35,Jour4!W35)</f>
        <v>0</v>
      </c>
      <c r="X35" s="607">
        <f>SUM('J(-3)'!X35,'J(-2)'!X35,'J(-1)'!X35,Jour1!X35,Jour2!X35,Jour3!X35,Jour4!X35)</f>
        <v>0</v>
      </c>
      <c r="Y35" s="614">
        <f>SUM('J(-3)'!Y35,'J(-2)'!Y35,'J(-1)'!Y35,Jour1!Y35,Jour2!Y35,Jour3!Y35,Jour4!Y35)</f>
        <v>0</v>
      </c>
      <c r="Z35" s="615">
        <f>SUM('J(-3)'!Z35,'J(-2)'!Z35,'J(-1)'!Z35,Jour1!Z35,Jour2!Z35,Jour3!Z35,Jour4!Z35)</f>
        <v>0</v>
      </c>
      <c r="AA35" s="615">
        <f>SUM('J(-3)'!AA35,'J(-2)'!AA35,'J(-1)'!AA35,Jour1!AA35,Jour2!AA35,Jour3!AA35,Jour4!AA35)</f>
        <v>0</v>
      </c>
      <c r="AB35" s="615">
        <f>SUM('J(-3)'!AB35,'J(-2)'!AB35,'J(-1)'!AB35,Jour1!AB35,Jour2!AB35,Jour3!AB35,Jour4!AB35)</f>
        <v>0</v>
      </c>
      <c r="AC35" s="616">
        <f>SUM('J(-3)'!AC35,'J(-2)'!AC35,'J(-1)'!AC35,Jour1!AC35,Jour2!AC35,Jour3!AC35,Jour4!AC35)</f>
        <v>0</v>
      </c>
      <c r="AD35" s="617">
        <f>SUM('J(-3)'!AD35,'J(-2)'!AD35,'J(-1)'!AD35,Jour1!AD35,Jour2!AD35,Jour3!AD35,Jour4!AD35)</f>
        <v>0</v>
      </c>
      <c r="AE35" s="607">
        <f>SUM('J(-3)'!AE35,'J(-2)'!AE35,'J(-1)'!AE35,Jour1!AE35,Jour2!AE35,Jour3!AE35,Jour4!AE35)</f>
        <v>0</v>
      </c>
      <c r="AF35" s="618">
        <f>SUM('J(-3)'!AF35,'J(-2)'!AF35,'J(-1)'!AF35,Jour1!AF35,Jour2!AF35,Jour3!AF35,Jour4!AF35)</f>
        <v>0</v>
      </c>
      <c r="AG35" s="611">
        <f>SUM('J(-3)'!AG35,'J(-2)'!AG35,'J(-1)'!AG35,Jour1!AG35,Jour2!AG35,Jour3!AG35,Jour4!AG35)</f>
        <v>0</v>
      </c>
      <c r="AH35" s="611">
        <f>SUM('J(-3)'!AH35,'J(-2)'!AH35,'J(-1)'!AH35,Jour1!AH35,Jour2!AH35,Jour3!AH35,Jour4!AH35)</f>
        <v>0</v>
      </c>
      <c r="AI35" s="611">
        <f>SUM('J(-3)'!AI35,'J(-2)'!AI35,'J(-1)'!AI35,Jour1!AI35,Jour2!AI35,Jour3!AI35,Jour4!AI35)</f>
        <v>0</v>
      </c>
      <c r="AJ35" s="611">
        <f>SUM('J(-3)'!AJ35,'J(-2)'!AJ35,'J(-1)'!AJ35,Jour1!AJ35,Jour2!AJ35,Jour3!AJ35,Jour4!AJ35)</f>
        <v>0</v>
      </c>
      <c r="AK35" s="611">
        <f>SUM('J(-3)'!AK35,'J(-2)'!AK35,'J(-1)'!AK35,Jour1!AK35,Jour2!AK35,Jour3!AK35,Jour4!AK35)</f>
        <v>0</v>
      </c>
      <c r="AL35" s="611">
        <f>SUM('J(-3)'!AL35,'J(-2)'!AL35,'J(-1)'!AL35,Jour1!AL35,Jour2!AL35,Jour3!AL35,Jour4!AL35)</f>
        <v>0</v>
      </c>
      <c r="AM35" s="611">
        <f>SUM('J(-3)'!AM35,'J(-2)'!AM35,'J(-1)'!AM35,Jour1!AM35,Jour2!AM35,Jour3!AM35,Jour4!AM35)</f>
        <v>0</v>
      </c>
      <c r="AN35" s="609">
        <f>SUM('J(-3)'!AN35,'J(-2)'!AN35,'J(-1)'!AN35,Jour1!AN35,Jour2!AN35,Jour3!AN35,Jour4!AN35)</f>
        <v>0</v>
      </c>
      <c r="AO35" s="617">
        <f>SUM('J(-3)'!AO35,'J(-2)'!AO35,'J(-1)'!AO35,Jour1!AO35,Jour2!AO35,Jour3!AO35,Jour4!AO35)</f>
        <v>0</v>
      </c>
      <c r="AP35" s="611">
        <f>SUM('J(-3)'!AP35,'J(-2)'!AP35,'J(-1)'!AP35,Jour1!AP35,Jour2!AP35,Jour3!AP35,Jour4!AP35)</f>
        <v>0</v>
      </c>
      <c r="AQ35" s="611">
        <f>SUM('J(-3)'!AQ35,'J(-2)'!AQ35,'J(-1)'!AQ35,Jour1!AQ35,Jour2!AQ35,Jour3!AQ35,Jour4!AQ35)</f>
        <v>0</v>
      </c>
      <c r="AR35" s="611">
        <f>SUM('J(-3)'!AR35,'J(-2)'!AR35,'J(-1)'!AR35,Jour1!AR35,Jour2!AR35,Jour3!AR35,Jour4!AR35)</f>
        <v>0</v>
      </c>
      <c r="AS35" s="611">
        <f>SUM('J(-3)'!AS35,'J(-2)'!AS35,'J(-1)'!AS35,Jour1!AS35,Jour2!AS35,Jour3!AS35,Jour4!AS35)</f>
        <v>0</v>
      </c>
      <c r="AT35" s="611">
        <f>SUM('J(-3)'!AT35,'J(-2)'!AT35,'J(-1)'!AT35,Jour1!AT35,Jour2!AT35,Jour3!AT35,Jour4!AT35)</f>
        <v>0</v>
      </c>
      <c r="AU35" s="611">
        <f>SUM('J(-3)'!AU35,'J(-2)'!AU35,'J(-1)'!AU35,Jour1!AU35,Jour2!AU35,Jour3!AU35,Jour4!AU35)</f>
        <v>0</v>
      </c>
      <c r="AV35" s="611">
        <f>SUM('J(-3)'!AV35,'J(-2)'!AV35,'J(-1)'!AV35,Jour1!AV35,Jour2!AV35,Jour3!AV35,Jour4!AV35)</f>
        <v>0</v>
      </c>
      <c r="AW35" s="607">
        <f>SUM('J(-3)'!AW35,'J(-2)'!AW35,'J(-1)'!AW35,Jour1!AW35,Jour2!AW35,Jour3!AW35,Jour4!AW35)</f>
        <v>0</v>
      </c>
      <c r="AX35" s="618">
        <f>SUM('J(-3)'!AX35,'J(-2)'!AX35,'J(-1)'!AX35,Jour1!AX35,Jour2!AX35,Jour3!AX35,Jour4!AX35)</f>
        <v>0</v>
      </c>
      <c r="AY35" s="611">
        <f>SUM('J(-3)'!AY35,'J(-2)'!AY35,'J(-1)'!AY35,Jour1!AY35,Jour2!AY35,Jour3!AY35,Jour4!AY35)</f>
        <v>0</v>
      </c>
      <c r="AZ35" s="611">
        <f>SUM('J(-3)'!AZ35,'J(-2)'!AZ35,'J(-1)'!AZ35,Jour1!AZ35,Jour2!AZ35,Jour3!AZ35,Jour4!AZ35)</f>
        <v>0</v>
      </c>
      <c r="BA35" s="611">
        <f>SUM('J(-3)'!BA35,'J(-2)'!BA35,'J(-1)'!BA35,Jour1!BA35,Jour2!BA35,Jour3!BA35,Jour4!BA35)</f>
        <v>0</v>
      </c>
      <c r="BB35" s="611">
        <f>SUM('J(-3)'!BB35,'J(-2)'!BB35,'J(-1)'!BB35,Jour1!BB35,Jour2!BB35,Jour3!BB35,Jour4!BB35)</f>
        <v>0</v>
      </c>
      <c r="BC35" s="611">
        <f>SUM('J(-3)'!BC35,'J(-2)'!BC35,'J(-1)'!BC35,Jour1!BC35,Jour2!BC35,Jour3!BC35,Jour4!BC35)</f>
        <v>0</v>
      </c>
      <c r="BD35" s="611">
        <f>SUM('J(-3)'!BD35,'J(-2)'!BD35,'J(-1)'!BD35,Jour1!BD35,Jour2!BD35,Jour3!BD35,Jour4!BD35)</f>
        <v>0</v>
      </c>
      <c r="BE35" s="611">
        <f>SUM('J(-3)'!BE35,'J(-2)'!BE35,'J(-1)'!BE35,Jour1!BE35,Jour2!BE35,Jour3!BE35,Jour4!BE35)</f>
        <v>0</v>
      </c>
      <c r="BF35" s="611">
        <f>SUM('J(-3)'!BF35,'J(-2)'!BF35,'J(-1)'!BF35,Jour1!BF35,Jour2!BF35,Jour3!BF35,Jour4!BF35)</f>
        <v>0</v>
      </c>
      <c r="BG35" s="611">
        <f>SUM('J(-3)'!BG35,'J(-2)'!BG35,'J(-1)'!BG35,Jour1!BG35,Jour2!BG35,Jour3!BG35,Jour4!BG35)</f>
        <v>0</v>
      </c>
      <c r="BH35" s="611">
        <f>SUM('J(-3)'!BH35,'J(-2)'!BH35,'J(-1)'!BH35,Jour1!BH35,Jour2!BH35,Jour3!BH35,Jour4!BH35)</f>
        <v>0</v>
      </c>
      <c r="BI35" s="609">
        <f>SUM('J(-3)'!BI35,'J(-2)'!BI35,'J(-1)'!BI35,Jour1!BI35,Jour2!BI35,Jour3!BI35,Jour4!BI35)</f>
        <v>0</v>
      </c>
      <c r="BJ35" s="617">
        <f>SUM('J(-3)'!BJ35,'J(-2)'!BJ35,'J(-1)'!BJ35,Jour1!BJ35,Jour2!BJ35,Jour3!BJ35,Jour4!BJ35)</f>
        <v>0</v>
      </c>
      <c r="BK35" s="607">
        <f>SUM('J(-3)'!BK35,'J(-2)'!BK35,'J(-1)'!BK35,Jour1!BK35,Jour2!BK35,Jour3!BK35,Jour4!BK35)</f>
        <v>0</v>
      </c>
      <c r="BL35" s="619" t="str">
        <f t="shared" si="6"/>
        <v/>
      </c>
      <c r="BM35" s="621" t="str">
        <f t="shared" si="7"/>
        <v/>
      </c>
      <c r="BN35" s="621" t="str">
        <f>IFERROR(K35/('Donnees de base'!M35*0.48),"")</f>
        <v/>
      </c>
      <c r="BO35" s="621" t="str">
        <f>IFERROR(L35/('Donnees de base'!M35*0.52),"")</f>
        <v/>
      </c>
      <c r="BP35" s="621" t="str">
        <f>IFERROR(T35/('Donnees de base'!K35*0.48),"")</f>
        <v/>
      </c>
      <c r="BQ35" s="621" t="str">
        <f>IFERROR(U35/('Donnees de base'!K35*0.52),"")</f>
        <v/>
      </c>
      <c r="BR35" s="621" t="str">
        <f>IFERROR(W35/('Donnees de base'!L35*0.48),"")</f>
        <v/>
      </c>
      <c r="BS35" s="621" t="str">
        <f>IFERROR(X35/('Donnees de base'!L35*0.52),"")</f>
        <v/>
      </c>
      <c r="BT35" s="621" t="s">
        <v>309</v>
      </c>
      <c r="BU35" s="621" t="s">
        <v>309</v>
      </c>
      <c r="BV35" s="621" t="s">
        <v>309</v>
      </c>
      <c r="BW35" s="621" t="s">
        <v>309</v>
      </c>
      <c r="BX35" s="621" t="s">
        <v>309</v>
      </c>
      <c r="BY35" s="621" t="s">
        <v>309</v>
      </c>
      <c r="BZ35" s="621" t="s">
        <v>309</v>
      </c>
      <c r="CA35" s="621" t="s">
        <v>309</v>
      </c>
      <c r="CB35" s="621" t="s">
        <v>309</v>
      </c>
      <c r="CC35" s="621" t="s">
        <v>309</v>
      </c>
      <c r="CD35" s="621" t="str">
        <f>IFERROR(AN35/('Donnees de base'!M35*0.48),"")</f>
        <v/>
      </c>
      <c r="CE35" s="621" t="s">
        <v>309</v>
      </c>
      <c r="CF35" s="621" t="s">
        <v>309</v>
      </c>
      <c r="CG35" s="621" t="s">
        <v>309</v>
      </c>
      <c r="CH35" s="662" t="s">
        <v>309</v>
      </c>
      <c r="CI35" s="562"/>
      <c r="CJ35" s="563" t="str">
        <f>IF('Donnees de base'!C35="","",'Donnees de base'!C35)</f>
        <v>DATA</v>
      </c>
      <c r="CK35" s="665" t="str">
        <f>IF('Donnees de base'!D35="","",'Donnees de base'!D35)</f>
        <v/>
      </c>
      <c r="CL35" s="552">
        <f>IF('Donnees de base'!G35="","",'Donnees de base'!G35*3)</f>
        <v>0</v>
      </c>
      <c r="CM35" s="615">
        <f>SUM(Jour1!CM35,Jour2!CM35,Jour3!CM35)</f>
        <v>0</v>
      </c>
      <c r="CN35" s="666" t="s">
        <v>309</v>
      </c>
      <c r="CO35" s="565">
        <f>IF('Donnees de base'!K35="","",'Donnees de base'!K35)</f>
        <v>0</v>
      </c>
      <c r="CP35" s="624">
        <f>SUM('J(-3)'!CP35,'J(-2)'!CP35,'J(-1)'!CP35,Jour1!CP35,Jour2!CP35,Jour3!CP35,Jour4!CP35)</f>
        <v>0</v>
      </c>
      <c r="CQ35" s="615">
        <f>SUM('J(-3)'!CQ35,'J(-2)'!CQ35,'J(-1)'!CQ35,Jour1!CQ35,Jour2!CQ35,Jour3!CQ35,Jour4!CQ35)</f>
        <v>0</v>
      </c>
      <c r="CR35" s="615">
        <f>SUM('J(-3)'!CR35,'J(-2)'!CR35,'J(-1)'!CR35,Jour1!CR35,Jour2!CR35,Jour3!CR35,Jour4!CR35)</f>
        <v>0</v>
      </c>
      <c r="CS35" s="625">
        <f>SUM('J(-3)'!CS35,'J(-2)'!CS35,'J(-1)'!CS35,Jour1!CS35,Jour2!CS35,Jour3!CS35,Jour4!CS35)</f>
        <v>0</v>
      </c>
      <c r="CT35" s="626">
        <f t="shared" si="8"/>
        <v>0</v>
      </c>
      <c r="CU35" s="613">
        <f t="shared" si="9"/>
        <v>0</v>
      </c>
      <c r="CV35" s="627">
        <f t="shared" si="10"/>
        <v>0</v>
      </c>
      <c r="CW35" s="624">
        <f>SUM(Jour1!CW35,Jour2!CW35,Jour3!CW35,Jour4!CW35)</f>
        <v>0</v>
      </c>
      <c r="CX35" s="615">
        <f>SUM(Jour1!CX35,Jour2!CX35,Jour3!CX35,Jour4!CX35)</f>
        <v>0</v>
      </c>
      <c r="CY35" s="615">
        <f>SUM(Jour1!CY35,Jour2!CY35,Jour3!CY35,Jour4!CY35)</f>
        <v>0</v>
      </c>
      <c r="CZ35" s="650">
        <f>SUM(Jour1!CZ35,Jour2!CZ35,Jour3!CZ35,Jour4!CZ35)</f>
        <v>0</v>
      </c>
      <c r="DA35" s="626">
        <f t="shared" si="11"/>
        <v>0</v>
      </c>
      <c r="DB35" s="613">
        <f t="shared" si="12"/>
        <v>0</v>
      </c>
      <c r="DC35" s="627">
        <f t="shared" si="13"/>
        <v>0</v>
      </c>
      <c r="DD35" s="614">
        <f>SUM(Jour1!DD35,Jour2!DD35,Jour3!DD35,Jour4!DD35)</f>
        <v>0</v>
      </c>
      <c r="DE35" s="615">
        <f>SUM(Jour1!DE35,Jour2!DE35,Jour3!DE35,Jour4!DE35)</f>
        <v>0</v>
      </c>
      <c r="DF35" s="615">
        <f>SUM(Jour1!DF35,Jour2!DF35,Jour3!DF35,Jour4!DF35)</f>
        <v>0</v>
      </c>
      <c r="DG35" s="616">
        <f>SUM(Jour1!DG35,Jour2!DG35,Jour3!DG35,Jour4!DG35)</f>
        <v>0</v>
      </c>
      <c r="DH35" s="626">
        <f t="shared" si="14"/>
        <v>0</v>
      </c>
      <c r="DI35" s="613">
        <f t="shared" si="15"/>
        <v>0</v>
      </c>
      <c r="DJ35" s="627">
        <f t="shared" si="16"/>
        <v>0</v>
      </c>
      <c r="DK35" s="624">
        <f>SUM(Jour1!DK35,Jour2!DK35,Jour3!DK35,Jour4!DK35)</f>
        <v>0</v>
      </c>
      <c r="DL35" s="615">
        <f>SUM(Jour1!DL35,Jour2!DL35,Jour3!DL35,Jour4!DL35)</f>
        <v>0</v>
      </c>
      <c r="DM35" s="615">
        <f>SUM(Jour1!DM35,Jour2!DM35,Jour3!DM35,Jour4!DM35)</f>
        <v>0</v>
      </c>
      <c r="DN35" s="650">
        <f>SUM(Jour1!DN35,Jour2!DN35,Jour3!DN35,Jour4!DN35)</f>
        <v>0</v>
      </c>
      <c r="DO35" s="567">
        <f t="shared" si="17"/>
        <v>0</v>
      </c>
      <c r="DP35" s="552">
        <f t="shared" si="18"/>
        <v>0</v>
      </c>
      <c r="DQ35" s="568">
        <f t="shared" si="19"/>
        <v>0</v>
      </c>
      <c r="DR35" s="631">
        <f t="shared" ref="DR35:DS35" si="164">SUM(CT35,DH35)</f>
        <v>0</v>
      </c>
      <c r="DS35" s="632">
        <f t="shared" si="164"/>
        <v>0</v>
      </c>
      <c r="DT35" s="633">
        <f t="shared" si="21"/>
        <v>0</v>
      </c>
      <c r="DU35" s="634">
        <f t="shared" ref="DU35:DV35" si="165">SUM(DA35,DO35)</f>
        <v>0</v>
      </c>
      <c r="DV35" s="632">
        <f t="shared" si="165"/>
        <v>0</v>
      </c>
      <c r="DW35" s="635">
        <f t="shared" si="23"/>
        <v>0</v>
      </c>
      <c r="DX35" s="636">
        <f t="shared" ref="DX35:DY35" si="166">SUM(CP35,CR35,CW35,CY35,DD35,DF35,DK35,DM35)</f>
        <v>0</v>
      </c>
      <c r="DY35" s="573">
        <f t="shared" si="166"/>
        <v>0</v>
      </c>
      <c r="DZ35" s="576">
        <f t="shared" si="25"/>
        <v>0</v>
      </c>
      <c r="EA35" s="659">
        <f>SUM(Jour1!EA35,Jour2!EA35,Jour3!EA35,Jour4!EA35)</f>
        <v>0</v>
      </c>
      <c r="EB35" s="660">
        <f>SUM(Jour1!EB35,Jour2!EB35,Jour3!EB35,Jour4!EB35)</f>
        <v>0</v>
      </c>
      <c r="EC35" s="661">
        <f>SUM(Jour1!EC35,Jour2!EC35,Jour3!EC35,Jour4!EC35)</f>
        <v>0</v>
      </c>
      <c r="ED35" s="658">
        <f>SUM(Jour1!ED35,Jour2!ED35,Jour3!ED35,Jour4!ED35)</f>
        <v>0</v>
      </c>
      <c r="EE35" s="641">
        <f t="shared" si="26"/>
        <v>0</v>
      </c>
      <c r="EF35" s="642">
        <f>SUM(Jour1!EF35,Jour2!EF35,Jour3!EF35)</f>
        <v>0</v>
      </c>
      <c r="EG35" s="667" t="str">
        <f>IFERROR(EF35/('Donnees de base'!E35*3),"")</f>
        <v/>
      </c>
      <c r="EH35" s="644">
        <f>SUM(Jour1!EH35,Jour2!EH35,Jour3!EH35)</f>
        <v>0</v>
      </c>
      <c r="EI35" s="645" t="str">
        <f>IFERROR(EH35/('Donnees de base'!F35*3),"")</f>
        <v/>
      </c>
      <c r="EJ35" s="586">
        <f t="shared" si="27"/>
        <v>0</v>
      </c>
      <c r="EK35" s="668" t="str">
        <f>IFERROR(EJ35/('Donnees de base'!G35*3),"")</f>
        <v/>
      </c>
      <c r="EL35" s="669" t="str">
        <f>IFERROR(DZ35/'Donnees de base'!K35,"")</f>
        <v/>
      </c>
      <c r="EM35" s="648" t="str">
        <f>IFERROR(DZ35/'Donnees de base'!P35,"")</f>
        <v/>
      </c>
      <c r="EN35" s="648" t="str">
        <f>IFERROR(DZ35/'Donnees de base'!T35,"")</f>
        <v/>
      </c>
      <c r="EO35" s="670" t="str">
        <f>IFERROR(EE35/'Donnees de base'!L35,"")</f>
        <v/>
      </c>
      <c r="EP35" s="671" t="str">
        <f>IFERROR(EJ35/('Donnees de base'!K35+'Donnees de base'!L35),"")</f>
        <v/>
      </c>
      <c r="EQ35" s="593">
        <f>SUM(Jour1!EQ35,Jour2!EQ35,Jour3!EQ35,Jour4!EQ35)</f>
        <v>0</v>
      </c>
      <c r="ER35" s="594"/>
      <c r="ES35" s="595">
        <f t="shared" si="28"/>
        <v>0</v>
      </c>
      <c r="ET35" s="550">
        <f>SUM(Jour1!ET35,Jour2!ET35,Jour3!ET35,Jour4!ET35)</f>
        <v>0</v>
      </c>
      <c r="EU35" s="550">
        <f>SUM(Jour1!EU35,Jour2!EU35,Jour3!EU35,Jour4!EU35)</f>
        <v>0</v>
      </c>
      <c r="EV35" s="672" t="str">
        <f>IFERROR((((ET35+EU35)*'Donnees de base'!$X$49)-(DZ35+EE35))/((ET35+EU35)*'Donnees de base'!$X$49),"")</f>
        <v/>
      </c>
      <c r="EW35" s="597">
        <f>IFERROR(('Donnees de base'!V35)-(ET35+EU35),"")</f>
        <v>0</v>
      </c>
      <c r="EX35" s="614">
        <f>SUM(Jour1!EX35,Jour2!EX35,Jour3!EX35,Jour4!EX35)</f>
        <v>0</v>
      </c>
      <c r="EY35" s="615">
        <f>SUM(Jour1!EY35,Jour2!EY35,Jour3!EY35,Jour4!EY35)</f>
        <v>0</v>
      </c>
      <c r="EZ35" s="615">
        <f>SUM(Jour1!EZ35,Jour2!EZ35,Jour3!EZ35,Jour4!EZ35)</f>
        <v>0</v>
      </c>
      <c r="FA35" s="616">
        <f>SUM(Jour1!FA35,Jour2!FA35,Jour3!FA35,Jour4!FA35)</f>
        <v>0</v>
      </c>
      <c r="FB35" s="624">
        <f>SUM(Jour1!FB35,Jour2!FB35,Jour3!FB35,Jour4!FB35)</f>
        <v>0</v>
      </c>
      <c r="FC35" s="615">
        <f>SUM(Jour1!FC35,Jour2!FC35,Jour3!FC35,Jour4!FC35)</f>
        <v>0</v>
      </c>
      <c r="FD35" s="650">
        <f>SUM(Jour1!FD35,Jour2!FD35,Jour3!FD35,Jour4!FD35)</f>
        <v>0</v>
      </c>
      <c r="FE35" s="618">
        <f>SUM(Jour1!FE35,Jour2!FE35,Jour3!FE35,Jour4!FE35)</f>
        <v>0</v>
      </c>
      <c r="FF35" s="653" t="str">
        <f>IFERROR(FE35/'Donnees de base'!AC35,"")</f>
        <v/>
      </c>
      <c r="FG35" s="611">
        <f>SUM(Jour1!FG35,Jour2!FG35,Jour3!FG35,Jour4!FG35)</f>
        <v>0</v>
      </c>
      <c r="FH35" s="653" t="str">
        <f>IFERROR(FG35/'Donnees de base'!AD35,"")</f>
        <v/>
      </c>
      <c r="FI35" s="611">
        <f>SUM(Jour1!FI35,Jour2!FI35,Jour3!FI35,Jour4!FI35)</f>
        <v>0</v>
      </c>
      <c r="FJ35" s="653" t="str">
        <f>IFERROR(FI35/'Donnees de base'!AE35,"")</f>
        <v/>
      </c>
      <c r="FK35" s="611">
        <f>SUM(Jour1!FK35,Jour2!FK35,Jour3!FK35,Jour4!FK35)</f>
        <v>0</v>
      </c>
      <c r="FL35" s="653" t="str">
        <f>IFERROR(FK35/'Donnees de base'!AF35,"")</f>
        <v/>
      </c>
      <c r="FM35" s="611">
        <f>SUM(Jour1!FM35,Jour2!FM35,Jour3!FM35,Jour4!FM35)</f>
        <v>0</v>
      </c>
      <c r="FN35" s="653" t="str">
        <f>IFERROR(FM35/'Donnees de base'!AG35,"")</f>
        <v/>
      </c>
      <c r="FO35" s="652">
        <f t="shared" si="29"/>
        <v>0</v>
      </c>
      <c r="FP35" s="611">
        <f>SUM(Jour1!FP35,Jour2!FP35,Jour3!FP35,Jour4!FP35)</f>
        <v>0</v>
      </c>
      <c r="FQ35" s="653" t="str">
        <f>IFERROR(FP35/'Donnees de base'!AH35,"")</f>
        <v/>
      </c>
      <c r="FR35" s="611">
        <f>SUM(Jour1!FR35,Jour2!FR35,Jour3!FR35,Jour4!FR35)</f>
        <v>0</v>
      </c>
      <c r="FS35" s="653" t="str">
        <f>IFERROR(FR35/'Donnees de base'!AI35,"")</f>
        <v/>
      </c>
      <c r="FT35" s="611">
        <f>SUM(Jour1!FT35,Jour2!FT35,Jour3!FT35,Jour4!FT35)</f>
        <v>0</v>
      </c>
      <c r="FU35" s="653" t="str">
        <f>IFERROR(FT35/'Donnees de base'!AJ35,"")</f>
        <v/>
      </c>
      <c r="FV35" s="652">
        <f t="shared" si="30"/>
        <v>0</v>
      </c>
      <c r="FW35" s="611">
        <f>SUM(Jour1!FW35,Jour2!FW35,Jour3!FW35,Jour4!FW35)</f>
        <v>0</v>
      </c>
      <c r="FX35" s="653" t="str">
        <f>IFERROR(FW35/'Donnees de base'!AK35,"")</f>
        <v/>
      </c>
      <c r="FY35" s="611">
        <f>SUM(Jour1!FY35,Jour2!FY35,Jour3!FY35,Jour4!FY35)</f>
        <v>0</v>
      </c>
      <c r="FZ35" s="653" t="str">
        <f>IFERROR(FY35/'Donnees de base'!AL35,"")</f>
        <v/>
      </c>
      <c r="GA35" s="611">
        <f>SUM(Jour1!GA35,Jour2!GA35,Jour3!GA35,Jour4!GA35)</f>
        <v>0</v>
      </c>
      <c r="GB35" s="653" t="str">
        <f>IFERROR(GA35/'Donnees de base'!AM35,"")</f>
        <v/>
      </c>
      <c r="GC35" s="652">
        <f t="shared" si="31"/>
        <v>0</v>
      </c>
      <c r="GD35" s="611">
        <f>SUM(Jour1!GD35,Jour2!GD35,Jour3!GD35,Jour4!GD35)</f>
        <v>0</v>
      </c>
      <c r="GE35" s="653" t="str">
        <f>IFERROR(GD35/'Donnees de base'!AN35,"")</f>
        <v/>
      </c>
      <c r="GF35" s="611">
        <f>SUM(Jour1!GF35,Jour2!GF35,Jour3!GF35,Jour4!GF35)</f>
        <v>0</v>
      </c>
      <c r="GG35" s="653" t="str">
        <f>IFERROR(GF35/'Donnees de base'!AO35,"")</f>
        <v/>
      </c>
      <c r="GH35" s="611">
        <f>SUM(Jour1!GH35,Jour2!GH35,Jour3!GH35,Jour4!GH35)</f>
        <v>0</v>
      </c>
      <c r="GI35" s="653" t="str">
        <f>IFERROR(GH35/'Donnees de base'!AP35,"")</f>
        <v/>
      </c>
      <c r="GJ35" s="611">
        <f>SUM(Jour1!GJ35,Jour2!GJ35,Jour3!GJ35,Jour4!GJ35)</f>
        <v>0</v>
      </c>
      <c r="GK35" s="656" t="str">
        <f>IFERROR(GJ35/'Donnees de base'!AQ35,"")</f>
        <v/>
      </c>
      <c r="GL35" s="655">
        <f t="shared" si="32"/>
        <v>0</v>
      </c>
      <c r="GM35" s="617">
        <f>SUM(Jour1!GM35,Jour2!GM35,Jour3!GM35,Jour4!GM35)</f>
        <v>0</v>
      </c>
      <c r="GN35" s="653" t="str">
        <f>IFERROR(GM35/'Donnees de base'!AS35,"")</f>
        <v/>
      </c>
      <c r="GO35" s="611">
        <f>SUM(Jour1!GO35,Jour2!GO35,Jour3!GO35,Jour4!GO35)</f>
        <v>0</v>
      </c>
      <c r="GP35" s="653" t="str">
        <f>IFERROR(GO35/'Donnees de base'!AT35,"")</f>
        <v/>
      </c>
      <c r="GQ35" s="611">
        <f>SUM(Jour1!GQ35,Jour2!GQ35,Jour3!GQ35,Jour4!GQ35)</f>
        <v>0</v>
      </c>
      <c r="GR35" s="653" t="str">
        <f>IFERROR(GQ35/'Donnees de base'!AU35,"")</f>
        <v/>
      </c>
      <c r="GS35" s="611">
        <f>SUM(Jour1!GS35,Jour2!GS35,Jour3!GS35,Jour4!GS35)</f>
        <v>0</v>
      </c>
      <c r="GT35" s="653" t="str">
        <f>IFERROR(GS35/'Donnees de base'!AV35,"")</f>
        <v/>
      </c>
      <c r="GU35" s="611">
        <f>SUM(Jour1!GU35,Jour2!GU35,Jour3!GU35,Jour4!GU35)</f>
        <v>0</v>
      </c>
      <c r="GV35" s="653" t="str">
        <f>IFERROR(GU35/'Donnees de base'!AW35,"")</f>
        <v/>
      </c>
      <c r="GW35" s="652">
        <f t="shared" si="33"/>
        <v>0</v>
      </c>
      <c r="GX35" s="611">
        <f>SUM(Jour1!GX35,Jour2!GX35,Jour3!GX35,Jour4!GX35)</f>
        <v>0</v>
      </c>
      <c r="GY35" s="653" t="str">
        <f>IFERROR(GX35/'Donnees de base'!AX35,"")</f>
        <v/>
      </c>
      <c r="GZ35" s="611">
        <f>SUM(Jour1!GZ35,Jour2!GZ35,Jour3!GZ35,Jour4!GZ35)</f>
        <v>0</v>
      </c>
      <c r="HA35" s="653" t="str">
        <f>IFERROR(GZ35/'Donnees de base'!AY35,"")</f>
        <v/>
      </c>
      <c r="HB35" s="611">
        <f>SUM(Jour1!HB35,Jour2!HB35,Jour3!HB35,Jour4!HB35)</f>
        <v>0</v>
      </c>
      <c r="HC35" s="653" t="str">
        <f>IFERROR(HB35/'Donnees de base'!AZ35,"")</f>
        <v/>
      </c>
      <c r="HD35" s="652">
        <f t="shared" si="34"/>
        <v>0</v>
      </c>
      <c r="HE35" s="611">
        <f>SUM(Jour1!HE35,Jour2!HE35,Jour3!HE35,Jour4!HE35)</f>
        <v>0</v>
      </c>
      <c r="HF35" s="653" t="str">
        <f>IFERROR(HE35/'Donnees de base'!BA35,"")</f>
        <v/>
      </c>
      <c r="HG35" s="611">
        <f>SUM(Jour1!HG35,Jour2!HG35,Jour3!HG35,Jour4!HG35)</f>
        <v>0</v>
      </c>
      <c r="HH35" s="653" t="str">
        <f>IFERROR(HG35/'Donnees de base'!BB35,"")</f>
        <v/>
      </c>
      <c r="HI35" s="611">
        <f>SUM(Jour1!HI35,Jour2!HI35,Jour3!HI35,Jour4!HI35)</f>
        <v>0</v>
      </c>
      <c r="HJ35" s="653" t="str">
        <f>IFERROR(HI35/'Donnees de base'!BC35,"")</f>
        <v/>
      </c>
      <c r="HK35" s="652">
        <f t="shared" si="35"/>
        <v>0</v>
      </c>
      <c r="HL35" s="611">
        <f>SUM(Jour1!HL35,Jour2!HL35,Jour3!HL35,Jour4!HL35)</f>
        <v>0</v>
      </c>
      <c r="HM35" s="653" t="str">
        <f>IFERROR(HL35/'Donnees de base'!BD35,"")</f>
        <v/>
      </c>
      <c r="HN35" s="611">
        <f>SUM(Jour1!HN35,Jour2!HN35,Jour3!HN35,Jour4!HN35)</f>
        <v>0</v>
      </c>
      <c r="HO35" s="653" t="str">
        <f>IFERROR(HN35/'Donnees de base'!BE35,"")</f>
        <v/>
      </c>
      <c r="HP35" s="611">
        <f>SUM(Jour1!HP35,Jour2!HP35,Jour3!HP35,Jour4!HP35)</f>
        <v>0</v>
      </c>
      <c r="HQ35" s="653" t="str">
        <f>IFERROR(HP35/'Donnees de base'!BF35,"")</f>
        <v/>
      </c>
      <c r="HR35" s="611">
        <f>SUM(Jour1!HR35,Jour2!HR35,Jour3!HR35,Jour4!HR35)</f>
        <v>0</v>
      </c>
      <c r="HS35" s="656" t="str">
        <f>IFERROR(HR35/'Donnees de base'!BG35,"")</f>
        <v/>
      </c>
      <c r="HT35" s="655">
        <f t="shared" si="36"/>
        <v>0</v>
      </c>
      <c r="HU35" s="617">
        <f>SUM(Jour1!HU35,Jour2!HU35,Jour3!HU35,Jour4!HU35)</f>
        <v>0</v>
      </c>
      <c r="HV35" s="653" t="str">
        <f>IFERROR(HU35/'Donnees de base'!BI35,"")</f>
        <v/>
      </c>
      <c r="HW35" s="611">
        <f>SUM(Jour1!HW35,Jour2!HW35,Jour3!HW35,Jour4!HW35)</f>
        <v>0</v>
      </c>
      <c r="HX35" s="653" t="str">
        <f>IFERROR(HW35/'Donnees de base'!BJ35,"")</f>
        <v/>
      </c>
      <c r="HY35" s="611">
        <f>SUM(Jour1!HY35,Jour2!HY35,Jour3!HY35,Jour4!HY35)</f>
        <v>0</v>
      </c>
      <c r="HZ35" s="653" t="str">
        <f>IFERROR(HY35/'Donnees de base'!BK35,"")</f>
        <v/>
      </c>
      <c r="IA35" s="611">
        <f>SUM(Jour1!IA35,Jour2!IA35,Jour3!IA35,Jour4!IA35)</f>
        <v>0</v>
      </c>
      <c r="IB35" s="653" t="str">
        <f>IFERROR(IA35/'Donnees de base'!BL35,"")</f>
        <v/>
      </c>
      <c r="IC35" s="611">
        <f>SUM(Jour1!IC35,Jour2!IC35,Jour3!IC35,Jour4!IC35)</f>
        <v>0</v>
      </c>
      <c r="ID35" s="653" t="str">
        <f>IFERROR(IC35/'Donnees de base'!BM35,"")</f>
        <v/>
      </c>
      <c r="IE35" s="652">
        <f t="shared" si="37"/>
        <v>0</v>
      </c>
      <c r="IF35" s="611">
        <f>SUM(Jour1!IF35,Jour2!IF35,Jour3!IF35,Jour4!IF35)</f>
        <v>0</v>
      </c>
      <c r="IG35" s="653" t="str">
        <f>IFERROR(IF35/'Donnees de base'!BN35,"")</f>
        <v/>
      </c>
      <c r="IH35" s="611">
        <f>SUM(Jour1!IH35,Jour2!IH35,Jour3!IH35,Jour4!IH35)</f>
        <v>0</v>
      </c>
      <c r="II35" s="653" t="str">
        <f>IFERROR(IH35/'Donnees de base'!BO35,"")</f>
        <v/>
      </c>
      <c r="IJ35" s="611">
        <f>SUM(Jour1!IJ35,Jour2!IJ35,Jour3!IJ35,Jour4!IJ35)</f>
        <v>0</v>
      </c>
      <c r="IK35" s="653" t="str">
        <f>IFERROR(IJ35/'Donnees de base'!BP35,"")</f>
        <v/>
      </c>
      <c r="IL35" s="652">
        <f t="shared" si="38"/>
        <v>0</v>
      </c>
      <c r="IM35" s="611">
        <f>SUM(Jour1!IM35,Jour2!IM35,Jour3!IM35,Jour4!IM35)</f>
        <v>0</v>
      </c>
      <c r="IN35" s="653" t="str">
        <f>IFERROR(IM35/'Donnees de base'!BQ35,"")</f>
        <v/>
      </c>
      <c r="IO35" s="611">
        <f>SUM(Jour1!IO35,Jour2!IO35,Jour3!IO35,Jour4!IO35)</f>
        <v>0</v>
      </c>
      <c r="IP35" s="653" t="str">
        <f>IFERROR(IO35/'Donnees de base'!BR35,"")</f>
        <v/>
      </c>
      <c r="IQ35" s="611">
        <f>SUM(Jour1!IQ35,Jour2!IQ35,Jour3!IQ35,Jour4!IQ35)</f>
        <v>0</v>
      </c>
      <c r="IR35" s="653" t="str">
        <f>IFERROR(IQ35/'Donnees de base'!BS35,"")</f>
        <v/>
      </c>
      <c r="IS35" s="652">
        <f t="shared" si="39"/>
        <v>0</v>
      </c>
      <c r="IT35" s="611">
        <f>SUM(Jour1!IT35,Jour2!IT35,Jour3!IT35,Jour4!IT35)</f>
        <v>0</v>
      </c>
      <c r="IU35" s="653" t="str">
        <f>IFERROR(IT35/'Donnees de base'!BT35,"")</f>
        <v/>
      </c>
      <c r="IV35" s="611">
        <f>SUM(Jour1!IV35,Jour2!IV35,Jour3!IV35,Jour4!IV35)</f>
        <v>0</v>
      </c>
      <c r="IW35" s="653" t="str">
        <f>IFERROR(IV35/'Donnees de base'!BU35,"")</f>
        <v/>
      </c>
      <c r="IX35" s="611">
        <f>SUM(Jour1!IX35,Jour2!IX35,Jour3!IX35,Jour4!IX35)</f>
        <v>0</v>
      </c>
      <c r="IY35" s="653" t="str">
        <f>IFERROR(IX35/'Donnees de base'!BV35,"")</f>
        <v/>
      </c>
      <c r="IZ35" s="611">
        <f>SUM(Jour1!IZ35,Jour2!IZ35,Jour3!IZ35,Jour4!IZ35)</f>
        <v>0</v>
      </c>
      <c r="JA35" s="656" t="str">
        <f>IFERROR(IZ35/'Donnees de base'!BW35,"")</f>
        <v/>
      </c>
      <c r="JB35" s="655">
        <f t="shared" si="40"/>
        <v>0</v>
      </c>
      <c r="JC35" s="617">
        <f>SUM(Jour1!JC35,Jour2!JC35,Jour3!JC35,Jour4!JC35)</f>
        <v>0</v>
      </c>
      <c r="JD35" s="653" t="str">
        <f>IFERROR(JC35/'Donnees de base'!BY35,"")</f>
        <v/>
      </c>
      <c r="JE35" s="611">
        <f>SUM(Jour1!JE35,Jour2!JE35,Jour3!JE35,Jour4!JE35)</f>
        <v>0</v>
      </c>
      <c r="JF35" s="611">
        <f>SUM(Jour1!JF35,Jour2!JF35,Jour3!JF35,Jour4!JF35)</f>
        <v>0</v>
      </c>
      <c r="JG35" s="611">
        <f>SUM(Jour1!JG35,Jour2!JG35,Jour3!JG35,Jour4!JG35)</f>
        <v>0</v>
      </c>
      <c r="JH35" s="611">
        <f>SUM(Jour1!JH35,Jour2!JH35,Jour3!JH35,Jour4!JH35)</f>
        <v>0</v>
      </c>
      <c r="JI35" s="613">
        <f t="shared" si="41"/>
        <v>0</v>
      </c>
      <c r="JJ35" s="656" t="str">
        <f>IFERROR(JI35/('Donnees de base'!CD35-'Donnees de base'!BY35),"")</f>
        <v/>
      </c>
      <c r="JK35" s="655">
        <f t="shared" si="42"/>
        <v>0</v>
      </c>
    </row>
    <row r="36" spans="1:271" ht="15.4">
      <c r="A36" s="542" t="str">
        <f>IF('Donnees de base'!A36="","",'Donnees de base'!A36)</f>
        <v>COUP</v>
      </c>
      <c r="B36" s="543" t="str">
        <f>IF('Donnees de base'!B36="","",'Donnees de base'!B36)</f>
        <v>GPEI</v>
      </c>
      <c r="C36" s="543" t="str">
        <f>IF('Donnees de base'!C36="","",'Donnees de base'!C36)</f>
        <v>DATA</v>
      </c>
      <c r="D36" s="663" t="str">
        <f>IF('Donnees de base'!D36="","",'Donnees de base'!D36)</f>
        <v/>
      </c>
      <c r="E36" s="664" t="str">
        <f>IF('Donnees de base'!H36="","",'Donnees de base'!H36)</f>
        <v/>
      </c>
      <c r="F36" s="606">
        <v>0</v>
      </c>
      <c r="G36" s="607">
        <f>SUM('J(-3)'!G36,'J(-2)'!G36,'J(-1)'!G36,Jour1!G36,Jour2!G36,Jour3!G36,Jour4!G36)</f>
        <v>0</v>
      </c>
      <c r="H36" s="608" t="str">
        <f>IF('Donnees de base'!Y36="","",'Donnees de base'!Y36*5)</f>
        <v/>
      </c>
      <c r="I36" s="609">
        <f>SUM('J(-3)'!I36,'J(-2)'!I36,'J(-1)'!I36,Jour1!I36,Jour2!I36)</f>
        <v>0</v>
      </c>
      <c r="J36" s="610">
        <f t="shared" si="0"/>
        <v>0</v>
      </c>
      <c r="K36" s="611">
        <f>SUM('J(-3)'!K36,'J(-2)'!K36,'J(-1)'!K36,Jour1!K36,Jour2!K36,Jour3!K36,Jour4!K36)</f>
        <v>0</v>
      </c>
      <c r="L36" s="609">
        <f>SUM('J(-3)'!L36,'J(-2)'!L36,'J(-1)'!L36,Jour1!L36,Jour2!L36,Jour3!L36,Jour4!L36)</f>
        <v>0</v>
      </c>
      <c r="M36" s="610">
        <f t="shared" si="1"/>
        <v>0</v>
      </c>
      <c r="N36" s="611">
        <f>SUM('J(-3)'!N36,'J(-2)'!N36,'J(-1)'!N36,Jour1!N36,Jour2!N36,Jour3!N36,Jour4!N36)</f>
        <v>0</v>
      </c>
      <c r="O36" s="611">
        <f>SUM('J(-3)'!O36,'J(-2)'!O36,'J(-1)'!O36,Jour1!O36,Jour2!O36,Jour3!O36,Jour4!O36)</f>
        <v>0</v>
      </c>
      <c r="P36" s="612">
        <f t="shared" si="2"/>
        <v>0</v>
      </c>
      <c r="Q36" s="611">
        <f>SUM('J(-3)'!Q36,'J(-2)'!Q36,'J(-1)'!Q36,Jour1!Q36,Jour2!Q36,Jour3!Q36,Jour4!Q36)</f>
        <v>0</v>
      </c>
      <c r="R36" s="611">
        <f>SUM('J(-3)'!R36,'J(-2)'!R36,'J(-1)'!R36,Jour1!R36,Jour2!R36,Jour3!R36,Jour4!R36)</f>
        <v>0</v>
      </c>
      <c r="S36" s="612">
        <f t="shared" si="3"/>
        <v>0</v>
      </c>
      <c r="T36" s="613">
        <f t="shared" ref="T36:U36" si="167">SUM(N36,Q36)</f>
        <v>0</v>
      </c>
      <c r="U36" s="613">
        <f t="shared" si="167"/>
        <v>0</v>
      </c>
      <c r="V36" s="612">
        <f t="shared" si="5"/>
        <v>0</v>
      </c>
      <c r="W36" s="611">
        <f>SUM('J(-3)'!W36,'J(-2)'!W36,'J(-1)'!W36,Jour1!W36,Jour2!W36,Jour3!W36,Jour4!W36)</f>
        <v>0</v>
      </c>
      <c r="X36" s="607">
        <f>SUM('J(-3)'!X36,'J(-2)'!X36,'J(-1)'!X36,Jour1!X36,Jour2!X36,Jour3!X36,Jour4!X36)</f>
        <v>0</v>
      </c>
      <c r="Y36" s="614">
        <f>SUM('J(-3)'!Y36,'J(-2)'!Y36,'J(-1)'!Y36,Jour1!Y36,Jour2!Y36,Jour3!Y36,Jour4!Y36)</f>
        <v>0</v>
      </c>
      <c r="Z36" s="615">
        <f>SUM('J(-3)'!Z36,'J(-2)'!Z36,'J(-1)'!Z36,Jour1!Z36,Jour2!Z36,Jour3!Z36,Jour4!Z36)</f>
        <v>0</v>
      </c>
      <c r="AA36" s="615">
        <f>SUM('J(-3)'!AA36,'J(-2)'!AA36,'J(-1)'!AA36,Jour1!AA36,Jour2!AA36,Jour3!AA36,Jour4!AA36)</f>
        <v>0</v>
      </c>
      <c r="AB36" s="615">
        <f>SUM('J(-3)'!AB36,'J(-2)'!AB36,'J(-1)'!AB36,Jour1!AB36,Jour2!AB36,Jour3!AB36,Jour4!AB36)</f>
        <v>0</v>
      </c>
      <c r="AC36" s="616">
        <f>SUM('J(-3)'!AC36,'J(-2)'!AC36,'J(-1)'!AC36,Jour1!AC36,Jour2!AC36,Jour3!AC36,Jour4!AC36)</f>
        <v>0</v>
      </c>
      <c r="AD36" s="617">
        <f>SUM('J(-3)'!AD36,'J(-2)'!AD36,'J(-1)'!AD36,Jour1!AD36,Jour2!AD36,Jour3!AD36,Jour4!AD36)</f>
        <v>0</v>
      </c>
      <c r="AE36" s="607">
        <f>SUM('J(-3)'!AE36,'J(-2)'!AE36,'J(-1)'!AE36,Jour1!AE36,Jour2!AE36,Jour3!AE36,Jour4!AE36)</f>
        <v>0</v>
      </c>
      <c r="AF36" s="618">
        <f>SUM('J(-3)'!AF36,'J(-2)'!AF36,'J(-1)'!AF36,Jour1!AF36,Jour2!AF36,Jour3!AF36,Jour4!AF36)</f>
        <v>0</v>
      </c>
      <c r="AG36" s="611">
        <f>SUM('J(-3)'!AG36,'J(-2)'!AG36,'J(-1)'!AG36,Jour1!AG36,Jour2!AG36,Jour3!AG36,Jour4!AG36)</f>
        <v>0</v>
      </c>
      <c r="AH36" s="611">
        <f>SUM('J(-3)'!AH36,'J(-2)'!AH36,'J(-1)'!AH36,Jour1!AH36,Jour2!AH36,Jour3!AH36,Jour4!AH36)</f>
        <v>0</v>
      </c>
      <c r="AI36" s="611">
        <f>SUM('J(-3)'!AI36,'J(-2)'!AI36,'J(-1)'!AI36,Jour1!AI36,Jour2!AI36,Jour3!AI36,Jour4!AI36)</f>
        <v>0</v>
      </c>
      <c r="AJ36" s="611">
        <f>SUM('J(-3)'!AJ36,'J(-2)'!AJ36,'J(-1)'!AJ36,Jour1!AJ36,Jour2!AJ36,Jour3!AJ36,Jour4!AJ36)</f>
        <v>0</v>
      </c>
      <c r="AK36" s="611">
        <f>SUM('J(-3)'!AK36,'J(-2)'!AK36,'J(-1)'!AK36,Jour1!AK36,Jour2!AK36,Jour3!AK36,Jour4!AK36)</f>
        <v>0</v>
      </c>
      <c r="AL36" s="611">
        <f>SUM('J(-3)'!AL36,'J(-2)'!AL36,'J(-1)'!AL36,Jour1!AL36,Jour2!AL36,Jour3!AL36,Jour4!AL36)</f>
        <v>0</v>
      </c>
      <c r="AM36" s="611">
        <f>SUM('J(-3)'!AM36,'J(-2)'!AM36,'J(-1)'!AM36,Jour1!AM36,Jour2!AM36,Jour3!AM36,Jour4!AM36)</f>
        <v>0</v>
      </c>
      <c r="AN36" s="609">
        <f>SUM('J(-3)'!AN36,'J(-2)'!AN36,'J(-1)'!AN36,Jour1!AN36,Jour2!AN36,Jour3!AN36,Jour4!AN36)</f>
        <v>0</v>
      </c>
      <c r="AO36" s="617">
        <f>SUM('J(-3)'!AO36,'J(-2)'!AO36,'J(-1)'!AO36,Jour1!AO36,Jour2!AO36,Jour3!AO36,Jour4!AO36)</f>
        <v>0</v>
      </c>
      <c r="AP36" s="611">
        <f>SUM('J(-3)'!AP36,'J(-2)'!AP36,'J(-1)'!AP36,Jour1!AP36,Jour2!AP36,Jour3!AP36,Jour4!AP36)</f>
        <v>0</v>
      </c>
      <c r="AQ36" s="611">
        <f>SUM('J(-3)'!AQ36,'J(-2)'!AQ36,'J(-1)'!AQ36,Jour1!AQ36,Jour2!AQ36,Jour3!AQ36,Jour4!AQ36)</f>
        <v>0</v>
      </c>
      <c r="AR36" s="611">
        <f>SUM('J(-3)'!AR36,'J(-2)'!AR36,'J(-1)'!AR36,Jour1!AR36,Jour2!AR36,Jour3!AR36,Jour4!AR36)</f>
        <v>0</v>
      </c>
      <c r="AS36" s="611">
        <f>SUM('J(-3)'!AS36,'J(-2)'!AS36,'J(-1)'!AS36,Jour1!AS36,Jour2!AS36,Jour3!AS36,Jour4!AS36)</f>
        <v>0</v>
      </c>
      <c r="AT36" s="611">
        <f>SUM('J(-3)'!AT36,'J(-2)'!AT36,'J(-1)'!AT36,Jour1!AT36,Jour2!AT36,Jour3!AT36,Jour4!AT36)</f>
        <v>0</v>
      </c>
      <c r="AU36" s="611">
        <f>SUM('J(-3)'!AU36,'J(-2)'!AU36,'J(-1)'!AU36,Jour1!AU36,Jour2!AU36,Jour3!AU36,Jour4!AU36)</f>
        <v>0</v>
      </c>
      <c r="AV36" s="611">
        <f>SUM('J(-3)'!AV36,'J(-2)'!AV36,'J(-1)'!AV36,Jour1!AV36,Jour2!AV36,Jour3!AV36,Jour4!AV36)</f>
        <v>0</v>
      </c>
      <c r="AW36" s="607">
        <f>SUM('J(-3)'!AW36,'J(-2)'!AW36,'J(-1)'!AW36,Jour1!AW36,Jour2!AW36,Jour3!AW36,Jour4!AW36)</f>
        <v>0</v>
      </c>
      <c r="AX36" s="618">
        <f>SUM('J(-3)'!AX36,'J(-2)'!AX36,'J(-1)'!AX36,Jour1!AX36,Jour2!AX36,Jour3!AX36,Jour4!AX36)</f>
        <v>0</v>
      </c>
      <c r="AY36" s="611">
        <f>SUM('J(-3)'!AY36,'J(-2)'!AY36,'J(-1)'!AY36,Jour1!AY36,Jour2!AY36,Jour3!AY36,Jour4!AY36)</f>
        <v>0</v>
      </c>
      <c r="AZ36" s="611">
        <f>SUM('J(-3)'!AZ36,'J(-2)'!AZ36,'J(-1)'!AZ36,Jour1!AZ36,Jour2!AZ36,Jour3!AZ36,Jour4!AZ36)</f>
        <v>0</v>
      </c>
      <c r="BA36" s="611">
        <f>SUM('J(-3)'!BA36,'J(-2)'!BA36,'J(-1)'!BA36,Jour1!BA36,Jour2!BA36,Jour3!BA36,Jour4!BA36)</f>
        <v>0</v>
      </c>
      <c r="BB36" s="611">
        <f>SUM('J(-3)'!BB36,'J(-2)'!BB36,'J(-1)'!BB36,Jour1!BB36,Jour2!BB36,Jour3!BB36,Jour4!BB36)</f>
        <v>0</v>
      </c>
      <c r="BC36" s="611">
        <f>SUM('J(-3)'!BC36,'J(-2)'!BC36,'J(-1)'!BC36,Jour1!BC36,Jour2!BC36,Jour3!BC36,Jour4!BC36)</f>
        <v>0</v>
      </c>
      <c r="BD36" s="611">
        <f>SUM('J(-3)'!BD36,'J(-2)'!BD36,'J(-1)'!BD36,Jour1!BD36,Jour2!BD36,Jour3!BD36,Jour4!BD36)</f>
        <v>0</v>
      </c>
      <c r="BE36" s="611">
        <f>SUM('J(-3)'!BE36,'J(-2)'!BE36,'J(-1)'!BE36,Jour1!BE36,Jour2!BE36,Jour3!BE36,Jour4!BE36)</f>
        <v>0</v>
      </c>
      <c r="BF36" s="611">
        <f>SUM('J(-3)'!BF36,'J(-2)'!BF36,'J(-1)'!BF36,Jour1!BF36,Jour2!BF36,Jour3!BF36,Jour4!BF36)</f>
        <v>0</v>
      </c>
      <c r="BG36" s="611">
        <f>SUM('J(-3)'!BG36,'J(-2)'!BG36,'J(-1)'!BG36,Jour1!BG36,Jour2!BG36,Jour3!BG36,Jour4!BG36)</f>
        <v>0</v>
      </c>
      <c r="BH36" s="611">
        <f>SUM('J(-3)'!BH36,'J(-2)'!BH36,'J(-1)'!BH36,Jour1!BH36,Jour2!BH36,Jour3!BH36,Jour4!BH36)</f>
        <v>0</v>
      </c>
      <c r="BI36" s="609">
        <f>SUM('J(-3)'!BI36,'J(-2)'!BI36,'J(-1)'!BI36,Jour1!BI36,Jour2!BI36,Jour3!BI36,Jour4!BI36)</f>
        <v>0</v>
      </c>
      <c r="BJ36" s="617">
        <f>SUM('J(-3)'!BJ36,'J(-2)'!BJ36,'J(-1)'!BJ36,Jour1!BJ36,Jour2!BJ36,Jour3!BJ36,Jour4!BJ36)</f>
        <v>0</v>
      </c>
      <c r="BK36" s="607">
        <f>SUM('J(-3)'!BK36,'J(-2)'!BK36,'J(-1)'!BK36,Jour1!BK36,Jour2!BK36,Jour3!BK36,Jour4!BK36)</f>
        <v>0</v>
      </c>
      <c r="BL36" s="619" t="str">
        <f t="shared" si="6"/>
        <v/>
      </c>
      <c r="BM36" s="621" t="str">
        <f t="shared" si="7"/>
        <v/>
      </c>
      <c r="BN36" s="621" t="str">
        <f>IFERROR(K36/('Donnees de base'!M36*0.48),"")</f>
        <v/>
      </c>
      <c r="BO36" s="621" t="str">
        <f>IFERROR(L36/('Donnees de base'!M36*0.52),"")</f>
        <v/>
      </c>
      <c r="BP36" s="621" t="str">
        <f>IFERROR(T36/('Donnees de base'!K36*0.48),"")</f>
        <v/>
      </c>
      <c r="BQ36" s="621" t="str">
        <f>IFERROR(U36/('Donnees de base'!K36*0.52),"")</f>
        <v/>
      </c>
      <c r="BR36" s="621" t="str">
        <f>IFERROR(W36/('Donnees de base'!L36*0.48),"")</f>
        <v/>
      </c>
      <c r="BS36" s="621" t="str">
        <f>IFERROR(X36/('Donnees de base'!L36*0.52),"")</f>
        <v/>
      </c>
      <c r="BT36" s="621" t="s">
        <v>309</v>
      </c>
      <c r="BU36" s="621" t="s">
        <v>309</v>
      </c>
      <c r="BV36" s="621" t="s">
        <v>309</v>
      </c>
      <c r="BW36" s="621" t="s">
        <v>309</v>
      </c>
      <c r="BX36" s="621" t="s">
        <v>309</v>
      </c>
      <c r="BY36" s="621" t="s">
        <v>309</v>
      </c>
      <c r="BZ36" s="621" t="s">
        <v>309</v>
      </c>
      <c r="CA36" s="621" t="s">
        <v>309</v>
      </c>
      <c r="CB36" s="621" t="s">
        <v>309</v>
      </c>
      <c r="CC36" s="621" t="s">
        <v>309</v>
      </c>
      <c r="CD36" s="621" t="str">
        <f>IFERROR(AN36/('Donnees de base'!M36*0.48),"")</f>
        <v/>
      </c>
      <c r="CE36" s="621" t="s">
        <v>309</v>
      </c>
      <c r="CF36" s="621" t="s">
        <v>309</v>
      </c>
      <c r="CG36" s="621" t="s">
        <v>309</v>
      </c>
      <c r="CH36" s="662" t="s">
        <v>309</v>
      </c>
      <c r="CI36" s="562"/>
      <c r="CJ36" s="563" t="str">
        <f>IF('Donnees de base'!C36="","",'Donnees de base'!C36)</f>
        <v>DATA</v>
      </c>
      <c r="CK36" s="665" t="str">
        <f>IF('Donnees de base'!D36="","",'Donnees de base'!D36)</f>
        <v/>
      </c>
      <c r="CL36" s="552">
        <f>IF('Donnees de base'!G36="","",'Donnees de base'!G36*3)</f>
        <v>0</v>
      </c>
      <c r="CM36" s="615">
        <f>SUM(Jour1!CM36,Jour2!CM36,Jour3!CM36)</f>
        <v>0</v>
      </c>
      <c r="CN36" s="666" t="s">
        <v>309</v>
      </c>
      <c r="CO36" s="565">
        <f>IF('Donnees de base'!K36="","",'Donnees de base'!K36)</f>
        <v>0</v>
      </c>
      <c r="CP36" s="624">
        <f>SUM('J(-3)'!CP36,'J(-2)'!CP36,'J(-1)'!CP36,Jour1!CP36,Jour2!CP36,Jour3!CP36,Jour4!CP36)</f>
        <v>0</v>
      </c>
      <c r="CQ36" s="615">
        <f>SUM('J(-3)'!CQ36,'J(-2)'!CQ36,'J(-1)'!CQ36,Jour1!CQ36,Jour2!CQ36,Jour3!CQ36,Jour4!CQ36)</f>
        <v>0</v>
      </c>
      <c r="CR36" s="615">
        <f>SUM('J(-3)'!CR36,'J(-2)'!CR36,'J(-1)'!CR36,Jour1!CR36,Jour2!CR36,Jour3!CR36,Jour4!CR36)</f>
        <v>0</v>
      </c>
      <c r="CS36" s="625">
        <f>SUM('J(-3)'!CS36,'J(-2)'!CS36,'J(-1)'!CS36,Jour1!CS36,Jour2!CS36,Jour3!CS36,Jour4!CS36)</f>
        <v>0</v>
      </c>
      <c r="CT36" s="626">
        <f t="shared" si="8"/>
        <v>0</v>
      </c>
      <c r="CU36" s="613">
        <f t="shared" si="9"/>
        <v>0</v>
      </c>
      <c r="CV36" s="627">
        <f t="shared" si="10"/>
        <v>0</v>
      </c>
      <c r="CW36" s="624">
        <f>SUM(Jour1!CW36,Jour2!CW36,Jour3!CW36,Jour4!CW36)</f>
        <v>0</v>
      </c>
      <c r="CX36" s="615">
        <f>SUM(Jour1!CX36,Jour2!CX36,Jour3!CX36,Jour4!CX36)</f>
        <v>0</v>
      </c>
      <c r="CY36" s="615">
        <f>SUM(Jour1!CY36,Jour2!CY36,Jour3!CY36,Jour4!CY36)</f>
        <v>0</v>
      </c>
      <c r="CZ36" s="650">
        <f>SUM(Jour1!CZ36,Jour2!CZ36,Jour3!CZ36,Jour4!CZ36)</f>
        <v>0</v>
      </c>
      <c r="DA36" s="626">
        <f t="shared" si="11"/>
        <v>0</v>
      </c>
      <c r="DB36" s="613">
        <f t="shared" si="12"/>
        <v>0</v>
      </c>
      <c r="DC36" s="627">
        <f t="shared" si="13"/>
        <v>0</v>
      </c>
      <c r="DD36" s="614">
        <f>SUM(Jour1!DD36,Jour2!DD36,Jour3!DD36,Jour4!DD36)</f>
        <v>0</v>
      </c>
      <c r="DE36" s="615">
        <f>SUM(Jour1!DE36,Jour2!DE36,Jour3!DE36,Jour4!DE36)</f>
        <v>0</v>
      </c>
      <c r="DF36" s="615">
        <f>SUM(Jour1!DF36,Jour2!DF36,Jour3!DF36,Jour4!DF36)</f>
        <v>0</v>
      </c>
      <c r="DG36" s="616">
        <f>SUM(Jour1!DG36,Jour2!DG36,Jour3!DG36,Jour4!DG36)</f>
        <v>0</v>
      </c>
      <c r="DH36" s="626">
        <f t="shared" si="14"/>
        <v>0</v>
      </c>
      <c r="DI36" s="613">
        <f t="shared" si="15"/>
        <v>0</v>
      </c>
      <c r="DJ36" s="627">
        <f t="shared" si="16"/>
        <v>0</v>
      </c>
      <c r="DK36" s="624">
        <f>SUM(Jour1!DK36,Jour2!DK36,Jour3!DK36,Jour4!DK36)</f>
        <v>0</v>
      </c>
      <c r="DL36" s="615">
        <f>SUM(Jour1!DL36,Jour2!DL36,Jour3!DL36,Jour4!DL36)</f>
        <v>0</v>
      </c>
      <c r="DM36" s="615">
        <f>SUM(Jour1!DM36,Jour2!DM36,Jour3!DM36,Jour4!DM36)</f>
        <v>0</v>
      </c>
      <c r="DN36" s="650">
        <f>SUM(Jour1!DN36,Jour2!DN36,Jour3!DN36,Jour4!DN36)</f>
        <v>0</v>
      </c>
      <c r="DO36" s="567">
        <f t="shared" si="17"/>
        <v>0</v>
      </c>
      <c r="DP36" s="552">
        <f t="shared" si="18"/>
        <v>0</v>
      </c>
      <c r="DQ36" s="568">
        <f t="shared" si="19"/>
        <v>0</v>
      </c>
      <c r="DR36" s="631">
        <f t="shared" ref="DR36:DS36" si="168">SUM(CT36,DH36)</f>
        <v>0</v>
      </c>
      <c r="DS36" s="632">
        <f t="shared" si="168"/>
        <v>0</v>
      </c>
      <c r="DT36" s="633">
        <f t="shared" si="21"/>
        <v>0</v>
      </c>
      <c r="DU36" s="634">
        <f t="shared" ref="DU36:DV36" si="169">SUM(DA36,DO36)</f>
        <v>0</v>
      </c>
      <c r="DV36" s="632">
        <f t="shared" si="169"/>
        <v>0</v>
      </c>
      <c r="DW36" s="635">
        <f t="shared" si="23"/>
        <v>0</v>
      </c>
      <c r="DX36" s="636">
        <f t="shared" ref="DX36:DY36" si="170">SUM(CP36,CR36,CW36,CY36,DD36,DF36,DK36,DM36)</f>
        <v>0</v>
      </c>
      <c r="DY36" s="573">
        <f t="shared" si="170"/>
        <v>0</v>
      </c>
      <c r="DZ36" s="576">
        <f t="shared" si="25"/>
        <v>0</v>
      </c>
      <c r="EA36" s="659">
        <f>SUM(Jour1!EA36,Jour2!EA36,Jour3!EA36,Jour4!EA36)</f>
        <v>0</v>
      </c>
      <c r="EB36" s="660">
        <f>SUM(Jour1!EB36,Jour2!EB36,Jour3!EB36,Jour4!EB36)</f>
        <v>0</v>
      </c>
      <c r="EC36" s="661">
        <f>SUM(Jour1!EC36,Jour2!EC36,Jour3!EC36,Jour4!EC36)</f>
        <v>0</v>
      </c>
      <c r="ED36" s="658">
        <f>SUM(Jour1!ED36,Jour2!ED36,Jour3!ED36,Jour4!ED36)</f>
        <v>0</v>
      </c>
      <c r="EE36" s="641">
        <f t="shared" si="26"/>
        <v>0</v>
      </c>
      <c r="EF36" s="642">
        <f>SUM(Jour1!EF36,Jour2!EF36,Jour3!EF36)</f>
        <v>0</v>
      </c>
      <c r="EG36" s="667" t="str">
        <f>IFERROR(EF36/('Donnees de base'!E36*3),"")</f>
        <v/>
      </c>
      <c r="EH36" s="644">
        <f>SUM(Jour1!EH36,Jour2!EH36,Jour3!EH36)</f>
        <v>0</v>
      </c>
      <c r="EI36" s="645" t="str">
        <f>IFERROR(EH36/('Donnees de base'!F36*3),"")</f>
        <v/>
      </c>
      <c r="EJ36" s="586">
        <f t="shared" si="27"/>
        <v>0</v>
      </c>
      <c r="EK36" s="668" t="str">
        <f>IFERROR(EJ36/('Donnees de base'!G36*3),"")</f>
        <v/>
      </c>
      <c r="EL36" s="669" t="str">
        <f>IFERROR(DZ36/'Donnees de base'!K36,"")</f>
        <v/>
      </c>
      <c r="EM36" s="648" t="str">
        <f>IFERROR(DZ36/'Donnees de base'!P36,"")</f>
        <v/>
      </c>
      <c r="EN36" s="648" t="str">
        <f>IFERROR(DZ36/'Donnees de base'!T36,"")</f>
        <v/>
      </c>
      <c r="EO36" s="670" t="str">
        <f>IFERROR(EE36/'Donnees de base'!L36,"")</f>
        <v/>
      </c>
      <c r="EP36" s="671" t="str">
        <f>IFERROR(EJ36/('Donnees de base'!K36+'Donnees de base'!L36),"")</f>
        <v/>
      </c>
      <c r="EQ36" s="593">
        <f>SUM(Jour1!EQ36,Jour2!EQ36,Jour3!EQ36,Jour4!EQ36)</f>
        <v>0</v>
      </c>
      <c r="ER36" s="594"/>
      <c r="ES36" s="595">
        <f t="shared" si="28"/>
        <v>0</v>
      </c>
      <c r="ET36" s="550">
        <f>SUM(Jour1!ET36,Jour2!ET36,Jour3!ET36,Jour4!ET36)</f>
        <v>0</v>
      </c>
      <c r="EU36" s="550">
        <f>SUM(Jour1!EU36,Jour2!EU36,Jour3!EU36,Jour4!EU36)</f>
        <v>0</v>
      </c>
      <c r="EV36" s="672" t="str">
        <f>IFERROR((((ET36+EU36)*'Donnees de base'!$X$49)-(DZ36+EE36))/((ET36+EU36)*'Donnees de base'!$X$49),"")</f>
        <v/>
      </c>
      <c r="EW36" s="597">
        <f>IFERROR(('Donnees de base'!V36)-(ET36+EU36),"")</f>
        <v>0</v>
      </c>
      <c r="EX36" s="614">
        <f>SUM(Jour1!EX36,Jour2!EX36,Jour3!EX36,Jour4!EX36)</f>
        <v>0</v>
      </c>
      <c r="EY36" s="615">
        <f>SUM(Jour1!EY36,Jour2!EY36,Jour3!EY36,Jour4!EY36)</f>
        <v>0</v>
      </c>
      <c r="EZ36" s="615">
        <f>SUM(Jour1!EZ36,Jour2!EZ36,Jour3!EZ36,Jour4!EZ36)</f>
        <v>0</v>
      </c>
      <c r="FA36" s="616">
        <f>SUM(Jour1!FA36,Jour2!FA36,Jour3!FA36,Jour4!FA36)</f>
        <v>0</v>
      </c>
      <c r="FB36" s="624">
        <f>SUM(Jour1!FB36,Jour2!FB36,Jour3!FB36,Jour4!FB36)</f>
        <v>0</v>
      </c>
      <c r="FC36" s="615">
        <f>SUM(Jour1!FC36,Jour2!FC36,Jour3!FC36,Jour4!FC36)</f>
        <v>0</v>
      </c>
      <c r="FD36" s="650">
        <f>SUM(Jour1!FD36,Jour2!FD36,Jour3!FD36,Jour4!FD36)</f>
        <v>0</v>
      </c>
      <c r="FE36" s="618">
        <f>SUM(Jour1!FE36,Jour2!FE36,Jour3!FE36,Jour4!FE36)</f>
        <v>0</v>
      </c>
      <c r="FF36" s="653" t="str">
        <f>IFERROR(FE36/'Donnees de base'!AC36,"")</f>
        <v/>
      </c>
      <c r="FG36" s="611">
        <f>SUM(Jour1!FG36,Jour2!FG36,Jour3!FG36,Jour4!FG36)</f>
        <v>0</v>
      </c>
      <c r="FH36" s="653" t="str">
        <f>IFERROR(FG36/'Donnees de base'!AD36,"")</f>
        <v/>
      </c>
      <c r="FI36" s="611">
        <f>SUM(Jour1!FI36,Jour2!FI36,Jour3!FI36,Jour4!FI36)</f>
        <v>0</v>
      </c>
      <c r="FJ36" s="653" t="str">
        <f>IFERROR(FI36/'Donnees de base'!AE36,"")</f>
        <v/>
      </c>
      <c r="FK36" s="611">
        <f>SUM(Jour1!FK36,Jour2!FK36,Jour3!FK36,Jour4!FK36)</f>
        <v>0</v>
      </c>
      <c r="FL36" s="653" t="str">
        <f>IFERROR(FK36/'Donnees de base'!AF36,"")</f>
        <v/>
      </c>
      <c r="FM36" s="611">
        <f>SUM(Jour1!FM36,Jour2!FM36,Jour3!FM36,Jour4!FM36)</f>
        <v>0</v>
      </c>
      <c r="FN36" s="653" t="str">
        <f>IFERROR(FM36/'Donnees de base'!AG36,"")</f>
        <v/>
      </c>
      <c r="FO36" s="652">
        <f t="shared" si="29"/>
        <v>0</v>
      </c>
      <c r="FP36" s="611">
        <f>SUM(Jour1!FP36,Jour2!FP36,Jour3!FP36,Jour4!FP36)</f>
        <v>0</v>
      </c>
      <c r="FQ36" s="653" t="str">
        <f>IFERROR(FP36/'Donnees de base'!AH36,"")</f>
        <v/>
      </c>
      <c r="FR36" s="611">
        <f>SUM(Jour1!FR36,Jour2!FR36,Jour3!FR36,Jour4!FR36)</f>
        <v>0</v>
      </c>
      <c r="FS36" s="653" t="str">
        <f>IFERROR(FR36/'Donnees de base'!AI36,"")</f>
        <v/>
      </c>
      <c r="FT36" s="611">
        <f>SUM(Jour1!FT36,Jour2!FT36,Jour3!FT36,Jour4!FT36)</f>
        <v>0</v>
      </c>
      <c r="FU36" s="653" t="str">
        <f>IFERROR(FT36/'Donnees de base'!AJ36,"")</f>
        <v/>
      </c>
      <c r="FV36" s="652">
        <f t="shared" si="30"/>
        <v>0</v>
      </c>
      <c r="FW36" s="611">
        <f>SUM(Jour1!FW36,Jour2!FW36,Jour3!FW36,Jour4!FW36)</f>
        <v>0</v>
      </c>
      <c r="FX36" s="653" t="str">
        <f>IFERROR(FW36/'Donnees de base'!AK36,"")</f>
        <v/>
      </c>
      <c r="FY36" s="611">
        <f>SUM(Jour1!FY36,Jour2!FY36,Jour3!FY36,Jour4!FY36)</f>
        <v>0</v>
      </c>
      <c r="FZ36" s="653" t="str">
        <f>IFERROR(FY36/'Donnees de base'!AL36,"")</f>
        <v/>
      </c>
      <c r="GA36" s="611">
        <f>SUM(Jour1!GA36,Jour2!GA36,Jour3!GA36,Jour4!GA36)</f>
        <v>0</v>
      </c>
      <c r="GB36" s="653" t="str">
        <f>IFERROR(GA36/'Donnees de base'!AM36,"")</f>
        <v/>
      </c>
      <c r="GC36" s="652">
        <f t="shared" si="31"/>
        <v>0</v>
      </c>
      <c r="GD36" s="611">
        <f>SUM(Jour1!GD36,Jour2!GD36,Jour3!GD36,Jour4!GD36)</f>
        <v>0</v>
      </c>
      <c r="GE36" s="653" t="str">
        <f>IFERROR(GD36/'Donnees de base'!AN36,"")</f>
        <v/>
      </c>
      <c r="GF36" s="611">
        <f>SUM(Jour1!GF36,Jour2!GF36,Jour3!GF36,Jour4!GF36)</f>
        <v>0</v>
      </c>
      <c r="GG36" s="653" t="str">
        <f>IFERROR(GF36/'Donnees de base'!AO36,"")</f>
        <v/>
      </c>
      <c r="GH36" s="611">
        <f>SUM(Jour1!GH36,Jour2!GH36,Jour3!GH36,Jour4!GH36)</f>
        <v>0</v>
      </c>
      <c r="GI36" s="653" t="str">
        <f>IFERROR(GH36/'Donnees de base'!AP36,"")</f>
        <v/>
      </c>
      <c r="GJ36" s="611">
        <f>SUM(Jour1!GJ36,Jour2!GJ36,Jour3!GJ36,Jour4!GJ36)</f>
        <v>0</v>
      </c>
      <c r="GK36" s="656" t="str">
        <f>IFERROR(GJ36/'Donnees de base'!AQ36,"")</f>
        <v/>
      </c>
      <c r="GL36" s="655">
        <f t="shared" si="32"/>
        <v>0</v>
      </c>
      <c r="GM36" s="617">
        <f>SUM(Jour1!GM36,Jour2!GM36,Jour3!GM36,Jour4!GM36)</f>
        <v>0</v>
      </c>
      <c r="GN36" s="653" t="str">
        <f>IFERROR(GM36/'Donnees de base'!AS36,"")</f>
        <v/>
      </c>
      <c r="GO36" s="611">
        <f>SUM(Jour1!GO36,Jour2!GO36,Jour3!GO36,Jour4!GO36)</f>
        <v>0</v>
      </c>
      <c r="GP36" s="653" t="str">
        <f>IFERROR(GO36/'Donnees de base'!AT36,"")</f>
        <v/>
      </c>
      <c r="GQ36" s="611">
        <f>SUM(Jour1!GQ36,Jour2!GQ36,Jour3!GQ36,Jour4!GQ36)</f>
        <v>0</v>
      </c>
      <c r="GR36" s="653" t="str">
        <f>IFERROR(GQ36/'Donnees de base'!AU36,"")</f>
        <v/>
      </c>
      <c r="GS36" s="611">
        <f>SUM(Jour1!GS36,Jour2!GS36,Jour3!GS36,Jour4!GS36)</f>
        <v>0</v>
      </c>
      <c r="GT36" s="653" t="str">
        <f>IFERROR(GS36/'Donnees de base'!AV36,"")</f>
        <v/>
      </c>
      <c r="GU36" s="611">
        <f>SUM(Jour1!GU36,Jour2!GU36,Jour3!GU36,Jour4!GU36)</f>
        <v>0</v>
      </c>
      <c r="GV36" s="653" t="str">
        <f>IFERROR(GU36/'Donnees de base'!AW36,"")</f>
        <v/>
      </c>
      <c r="GW36" s="652">
        <f t="shared" si="33"/>
        <v>0</v>
      </c>
      <c r="GX36" s="611">
        <f>SUM(Jour1!GX36,Jour2!GX36,Jour3!GX36,Jour4!GX36)</f>
        <v>0</v>
      </c>
      <c r="GY36" s="653" t="str">
        <f>IFERROR(GX36/'Donnees de base'!AX36,"")</f>
        <v/>
      </c>
      <c r="GZ36" s="611">
        <f>SUM(Jour1!GZ36,Jour2!GZ36,Jour3!GZ36,Jour4!GZ36)</f>
        <v>0</v>
      </c>
      <c r="HA36" s="653" t="str">
        <f>IFERROR(GZ36/'Donnees de base'!AY36,"")</f>
        <v/>
      </c>
      <c r="HB36" s="611">
        <f>SUM(Jour1!HB36,Jour2!HB36,Jour3!HB36,Jour4!HB36)</f>
        <v>0</v>
      </c>
      <c r="HC36" s="653" t="str">
        <f>IFERROR(HB36/'Donnees de base'!AZ36,"")</f>
        <v/>
      </c>
      <c r="HD36" s="652">
        <f t="shared" si="34"/>
        <v>0</v>
      </c>
      <c r="HE36" s="611">
        <f>SUM(Jour1!HE36,Jour2!HE36,Jour3!HE36,Jour4!HE36)</f>
        <v>0</v>
      </c>
      <c r="HF36" s="653" t="str">
        <f>IFERROR(HE36/'Donnees de base'!BA36,"")</f>
        <v/>
      </c>
      <c r="HG36" s="611">
        <f>SUM(Jour1!HG36,Jour2!HG36,Jour3!HG36,Jour4!HG36)</f>
        <v>0</v>
      </c>
      <c r="HH36" s="653" t="str">
        <f>IFERROR(HG36/'Donnees de base'!BB36,"")</f>
        <v/>
      </c>
      <c r="HI36" s="611">
        <f>SUM(Jour1!HI36,Jour2!HI36,Jour3!HI36,Jour4!HI36)</f>
        <v>0</v>
      </c>
      <c r="HJ36" s="653" t="str">
        <f>IFERROR(HI36/'Donnees de base'!BC36,"")</f>
        <v/>
      </c>
      <c r="HK36" s="652">
        <f t="shared" si="35"/>
        <v>0</v>
      </c>
      <c r="HL36" s="611">
        <f>SUM(Jour1!HL36,Jour2!HL36,Jour3!HL36,Jour4!HL36)</f>
        <v>0</v>
      </c>
      <c r="HM36" s="653" t="str">
        <f>IFERROR(HL36/'Donnees de base'!BD36,"")</f>
        <v/>
      </c>
      <c r="HN36" s="611">
        <f>SUM(Jour1!HN36,Jour2!HN36,Jour3!HN36,Jour4!HN36)</f>
        <v>0</v>
      </c>
      <c r="HO36" s="653" t="str">
        <f>IFERROR(HN36/'Donnees de base'!BE36,"")</f>
        <v/>
      </c>
      <c r="HP36" s="611">
        <f>SUM(Jour1!HP36,Jour2!HP36,Jour3!HP36,Jour4!HP36)</f>
        <v>0</v>
      </c>
      <c r="HQ36" s="653" t="str">
        <f>IFERROR(HP36/'Donnees de base'!BF36,"")</f>
        <v/>
      </c>
      <c r="HR36" s="611">
        <f>SUM(Jour1!HR36,Jour2!HR36,Jour3!HR36,Jour4!HR36)</f>
        <v>0</v>
      </c>
      <c r="HS36" s="656" t="str">
        <f>IFERROR(HR36/'Donnees de base'!BG36,"")</f>
        <v/>
      </c>
      <c r="HT36" s="655">
        <f t="shared" si="36"/>
        <v>0</v>
      </c>
      <c r="HU36" s="617">
        <f>SUM(Jour1!HU36,Jour2!HU36,Jour3!HU36,Jour4!HU36)</f>
        <v>0</v>
      </c>
      <c r="HV36" s="653" t="str">
        <f>IFERROR(HU36/'Donnees de base'!BI36,"")</f>
        <v/>
      </c>
      <c r="HW36" s="611">
        <f>SUM(Jour1!HW36,Jour2!HW36,Jour3!HW36,Jour4!HW36)</f>
        <v>0</v>
      </c>
      <c r="HX36" s="653" t="str">
        <f>IFERROR(HW36/'Donnees de base'!BJ36,"")</f>
        <v/>
      </c>
      <c r="HY36" s="611">
        <f>SUM(Jour1!HY36,Jour2!HY36,Jour3!HY36,Jour4!HY36)</f>
        <v>0</v>
      </c>
      <c r="HZ36" s="653" t="str">
        <f>IFERROR(HY36/'Donnees de base'!BK36,"")</f>
        <v/>
      </c>
      <c r="IA36" s="611">
        <f>SUM(Jour1!IA36,Jour2!IA36,Jour3!IA36,Jour4!IA36)</f>
        <v>0</v>
      </c>
      <c r="IB36" s="653" t="str">
        <f>IFERROR(IA36/'Donnees de base'!BL36,"")</f>
        <v/>
      </c>
      <c r="IC36" s="611">
        <f>SUM(Jour1!IC36,Jour2!IC36,Jour3!IC36,Jour4!IC36)</f>
        <v>0</v>
      </c>
      <c r="ID36" s="653" t="str">
        <f>IFERROR(IC36/'Donnees de base'!BM36,"")</f>
        <v/>
      </c>
      <c r="IE36" s="652">
        <f t="shared" si="37"/>
        <v>0</v>
      </c>
      <c r="IF36" s="611">
        <f>SUM(Jour1!IF36,Jour2!IF36,Jour3!IF36,Jour4!IF36)</f>
        <v>0</v>
      </c>
      <c r="IG36" s="653" t="str">
        <f>IFERROR(IF36/'Donnees de base'!BN36,"")</f>
        <v/>
      </c>
      <c r="IH36" s="611">
        <f>SUM(Jour1!IH36,Jour2!IH36,Jour3!IH36,Jour4!IH36)</f>
        <v>0</v>
      </c>
      <c r="II36" s="653" t="str">
        <f>IFERROR(IH36/'Donnees de base'!BO36,"")</f>
        <v/>
      </c>
      <c r="IJ36" s="611">
        <f>SUM(Jour1!IJ36,Jour2!IJ36,Jour3!IJ36,Jour4!IJ36)</f>
        <v>0</v>
      </c>
      <c r="IK36" s="653" t="str">
        <f>IFERROR(IJ36/'Donnees de base'!BP36,"")</f>
        <v/>
      </c>
      <c r="IL36" s="652">
        <f t="shared" si="38"/>
        <v>0</v>
      </c>
      <c r="IM36" s="611">
        <f>SUM(Jour1!IM36,Jour2!IM36,Jour3!IM36,Jour4!IM36)</f>
        <v>0</v>
      </c>
      <c r="IN36" s="653" t="str">
        <f>IFERROR(IM36/'Donnees de base'!BQ36,"")</f>
        <v/>
      </c>
      <c r="IO36" s="611">
        <f>SUM(Jour1!IO36,Jour2!IO36,Jour3!IO36,Jour4!IO36)</f>
        <v>0</v>
      </c>
      <c r="IP36" s="653" t="str">
        <f>IFERROR(IO36/'Donnees de base'!BR36,"")</f>
        <v/>
      </c>
      <c r="IQ36" s="611">
        <f>SUM(Jour1!IQ36,Jour2!IQ36,Jour3!IQ36,Jour4!IQ36)</f>
        <v>0</v>
      </c>
      <c r="IR36" s="653" t="str">
        <f>IFERROR(IQ36/'Donnees de base'!BS36,"")</f>
        <v/>
      </c>
      <c r="IS36" s="652">
        <f t="shared" si="39"/>
        <v>0</v>
      </c>
      <c r="IT36" s="611">
        <f>SUM(Jour1!IT36,Jour2!IT36,Jour3!IT36,Jour4!IT36)</f>
        <v>0</v>
      </c>
      <c r="IU36" s="653" t="str">
        <f>IFERROR(IT36/'Donnees de base'!BT36,"")</f>
        <v/>
      </c>
      <c r="IV36" s="611">
        <f>SUM(Jour1!IV36,Jour2!IV36,Jour3!IV36,Jour4!IV36)</f>
        <v>0</v>
      </c>
      <c r="IW36" s="653" t="str">
        <f>IFERROR(IV36/'Donnees de base'!BU36,"")</f>
        <v/>
      </c>
      <c r="IX36" s="611">
        <f>SUM(Jour1!IX36,Jour2!IX36,Jour3!IX36,Jour4!IX36)</f>
        <v>0</v>
      </c>
      <c r="IY36" s="653" t="str">
        <f>IFERROR(IX36/'Donnees de base'!BV36,"")</f>
        <v/>
      </c>
      <c r="IZ36" s="611">
        <f>SUM(Jour1!IZ36,Jour2!IZ36,Jour3!IZ36,Jour4!IZ36)</f>
        <v>0</v>
      </c>
      <c r="JA36" s="656" t="str">
        <f>IFERROR(IZ36/'Donnees de base'!BW36,"")</f>
        <v/>
      </c>
      <c r="JB36" s="655">
        <f t="shared" si="40"/>
        <v>0</v>
      </c>
      <c r="JC36" s="617">
        <f>SUM(Jour1!JC36,Jour2!JC36,Jour3!JC36,Jour4!JC36)</f>
        <v>0</v>
      </c>
      <c r="JD36" s="653" t="str">
        <f>IFERROR(JC36/'Donnees de base'!BY36,"")</f>
        <v/>
      </c>
      <c r="JE36" s="611">
        <f>SUM(Jour1!JE36,Jour2!JE36,Jour3!JE36,Jour4!JE36)</f>
        <v>0</v>
      </c>
      <c r="JF36" s="611">
        <f>SUM(Jour1!JF36,Jour2!JF36,Jour3!JF36,Jour4!JF36)</f>
        <v>0</v>
      </c>
      <c r="JG36" s="611">
        <f>SUM(Jour1!JG36,Jour2!JG36,Jour3!JG36,Jour4!JG36)</f>
        <v>0</v>
      </c>
      <c r="JH36" s="611">
        <f>SUM(Jour1!JH36,Jour2!JH36,Jour3!JH36,Jour4!JH36)</f>
        <v>0</v>
      </c>
      <c r="JI36" s="613">
        <f t="shared" si="41"/>
        <v>0</v>
      </c>
      <c r="JJ36" s="656" t="str">
        <f>IFERROR(JI36/('Donnees de base'!CD36-'Donnees de base'!BY36),"")</f>
        <v/>
      </c>
      <c r="JK36" s="655">
        <f t="shared" si="42"/>
        <v>0</v>
      </c>
    </row>
    <row r="37" spans="1:271" ht="15.4">
      <c r="A37" s="542" t="str">
        <f>IF('Donnees de base'!A37="","",'Donnees de base'!A37)</f>
        <v>COUP</v>
      </c>
      <c r="B37" s="543" t="str">
        <f>IF('Donnees de base'!B37="","",'Donnees de base'!B37)</f>
        <v>GPEI</v>
      </c>
      <c r="C37" s="543" t="str">
        <f>IF('Donnees de base'!C37="","",'Donnees de base'!C37)</f>
        <v>DATA</v>
      </c>
      <c r="D37" s="663" t="str">
        <f>IF('Donnees de base'!D37="","",'Donnees de base'!D37)</f>
        <v/>
      </c>
      <c r="E37" s="664" t="str">
        <f>IF('Donnees de base'!H37="","",'Donnees de base'!H37)</f>
        <v/>
      </c>
      <c r="F37" s="606">
        <v>0</v>
      </c>
      <c r="G37" s="607">
        <f>SUM('J(-3)'!G37,'J(-2)'!G37,'J(-1)'!G37,Jour1!G37,Jour2!G37,Jour3!G37,Jour4!G37)</f>
        <v>0</v>
      </c>
      <c r="H37" s="608" t="str">
        <f>IF('Donnees de base'!Y37="","",'Donnees de base'!Y37*5)</f>
        <v/>
      </c>
      <c r="I37" s="609">
        <f>SUM('J(-3)'!I37,'J(-2)'!I37,'J(-1)'!I37,Jour1!I37,Jour2!I37)</f>
        <v>0</v>
      </c>
      <c r="J37" s="610">
        <f t="shared" si="0"/>
        <v>0</v>
      </c>
      <c r="K37" s="611">
        <f>SUM('J(-3)'!K37,'J(-2)'!K37,'J(-1)'!K37,Jour1!K37,Jour2!K37,Jour3!K37,Jour4!K37)</f>
        <v>0</v>
      </c>
      <c r="L37" s="609">
        <f>SUM('J(-3)'!L37,'J(-2)'!L37,'J(-1)'!L37,Jour1!L37,Jour2!L37,Jour3!L37,Jour4!L37)</f>
        <v>0</v>
      </c>
      <c r="M37" s="610">
        <f t="shared" si="1"/>
        <v>0</v>
      </c>
      <c r="N37" s="611">
        <f>SUM('J(-3)'!N37,'J(-2)'!N37,'J(-1)'!N37,Jour1!N37,Jour2!N37,Jour3!N37,Jour4!N37)</f>
        <v>0</v>
      </c>
      <c r="O37" s="611">
        <f>SUM('J(-3)'!O37,'J(-2)'!O37,'J(-1)'!O37,Jour1!O37,Jour2!O37,Jour3!O37,Jour4!O37)</f>
        <v>0</v>
      </c>
      <c r="P37" s="612">
        <f t="shared" si="2"/>
        <v>0</v>
      </c>
      <c r="Q37" s="611">
        <f>SUM('J(-3)'!Q37,'J(-2)'!Q37,'J(-1)'!Q37,Jour1!Q37,Jour2!Q37,Jour3!Q37,Jour4!Q37)</f>
        <v>0</v>
      </c>
      <c r="R37" s="611">
        <f>SUM('J(-3)'!R37,'J(-2)'!R37,'J(-1)'!R37,Jour1!R37,Jour2!R37,Jour3!R37,Jour4!R37)</f>
        <v>0</v>
      </c>
      <c r="S37" s="612">
        <f t="shared" si="3"/>
        <v>0</v>
      </c>
      <c r="T37" s="613">
        <f t="shared" ref="T37:U37" si="171">SUM(N37,Q37)</f>
        <v>0</v>
      </c>
      <c r="U37" s="613">
        <f t="shared" si="171"/>
        <v>0</v>
      </c>
      <c r="V37" s="612">
        <f t="shared" si="5"/>
        <v>0</v>
      </c>
      <c r="W37" s="611">
        <f>SUM('J(-3)'!W37,'J(-2)'!W37,'J(-1)'!W37,Jour1!W37,Jour2!W37,Jour3!W37,Jour4!W37)</f>
        <v>0</v>
      </c>
      <c r="X37" s="607">
        <f>SUM('J(-3)'!X37,'J(-2)'!X37,'J(-1)'!X37,Jour1!X37,Jour2!X37,Jour3!X37,Jour4!X37)</f>
        <v>0</v>
      </c>
      <c r="Y37" s="614">
        <f>SUM('J(-3)'!Y37,'J(-2)'!Y37,'J(-1)'!Y37,Jour1!Y37,Jour2!Y37,Jour3!Y37,Jour4!Y37)</f>
        <v>0</v>
      </c>
      <c r="Z37" s="615">
        <f>SUM('J(-3)'!Z37,'J(-2)'!Z37,'J(-1)'!Z37,Jour1!Z37,Jour2!Z37,Jour3!Z37,Jour4!Z37)</f>
        <v>0</v>
      </c>
      <c r="AA37" s="615">
        <f>SUM('J(-3)'!AA37,'J(-2)'!AA37,'J(-1)'!AA37,Jour1!AA37,Jour2!AA37,Jour3!AA37,Jour4!AA37)</f>
        <v>0</v>
      </c>
      <c r="AB37" s="615">
        <f>SUM('J(-3)'!AB37,'J(-2)'!AB37,'J(-1)'!AB37,Jour1!AB37,Jour2!AB37,Jour3!AB37,Jour4!AB37)</f>
        <v>0</v>
      </c>
      <c r="AC37" s="616">
        <f>SUM('J(-3)'!AC37,'J(-2)'!AC37,'J(-1)'!AC37,Jour1!AC37,Jour2!AC37,Jour3!AC37,Jour4!AC37)</f>
        <v>0</v>
      </c>
      <c r="AD37" s="617">
        <f>SUM('J(-3)'!AD37,'J(-2)'!AD37,'J(-1)'!AD37,Jour1!AD37,Jour2!AD37,Jour3!AD37,Jour4!AD37)</f>
        <v>0</v>
      </c>
      <c r="AE37" s="607">
        <f>SUM('J(-3)'!AE37,'J(-2)'!AE37,'J(-1)'!AE37,Jour1!AE37,Jour2!AE37,Jour3!AE37,Jour4!AE37)</f>
        <v>0</v>
      </c>
      <c r="AF37" s="618">
        <f>SUM('J(-3)'!AF37,'J(-2)'!AF37,'J(-1)'!AF37,Jour1!AF37,Jour2!AF37,Jour3!AF37,Jour4!AF37)</f>
        <v>0</v>
      </c>
      <c r="AG37" s="611">
        <f>SUM('J(-3)'!AG37,'J(-2)'!AG37,'J(-1)'!AG37,Jour1!AG37,Jour2!AG37,Jour3!AG37,Jour4!AG37)</f>
        <v>0</v>
      </c>
      <c r="AH37" s="611">
        <f>SUM('J(-3)'!AH37,'J(-2)'!AH37,'J(-1)'!AH37,Jour1!AH37,Jour2!AH37,Jour3!AH37,Jour4!AH37)</f>
        <v>0</v>
      </c>
      <c r="AI37" s="611">
        <f>SUM('J(-3)'!AI37,'J(-2)'!AI37,'J(-1)'!AI37,Jour1!AI37,Jour2!AI37,Jour3!AI37,Jour4!AI37)</f>
        <v>0</v>
      </c>
      <c r="AJ37" s="611">
        <f>SUM('J(-3)'!AJ37,'J(-2)'!AJ37,'J(-1)'!AJ37,Jour1!AJ37,Jour2!AJ37,Jour3!AJ37,Jour4!AJ37)</f>
        <v>0</v>
      </c>
      <c r="AK37" s="611">
        <f>SUM('J(-3)'!AK37,'J(-2)'!AK37,'J(-1)'!AK37,Jour1!AK37,Jour2!AK37,Jour3!AK37,Jour4!AK37)</f>
        <v>0</v>
      </c>
      <c r="AL37" s="611">
        <f>SUM('J(-3)'!AL37,'J(-2)'!AL37,'J(-1)'!AL37,Jour1!AL37,Jour2!AL37,Jour3!AL37,Jour4!AL37)</f>
        <v>0</v>
      </c>
      <c r="AM37" s="611">
        <f>SUM('J(-3)'!AM37,'J(-2)'!AM37,'J(-1)'!AM37,Jour1!AM37,Jour2!AM37,Jour3!AM37,Jour4!AM37)</f>
        <v>0</v>
      </c>
      <c r="AN37" s="609">
        <f>SUM('J(-3)'!AN37,'J(-2)'!AN37,'J(-1)'!AN37,Jour1!AN37,Jour2!AN37,Jour3!AN37,Jour4!AN37)</f>
        <v>0</v>
      </c>
      <c r="AO37" s="617">
        <f>SUM('J(-3)'!AO37,'J(-2)'!AO37,'J(-1)'!AO37,Jour1!AO37,Jour2!AO37,Jour3!AO37,Jour4!AO37)</f>
        <v>0</v>
      </c>
      <c r="AP37" s="611">
        <f>SUM('J(-3)'!AP37,'J(-2)'!AP37,'J(-1)'!AP37,Jour1!AP37,Jour2!AP37,Jour3!AP37,Jour4!AP37)</f>
        <v>0</v>
      </c>
      <c r="AQ37" s="611">
        <f>SUM('J(-3)'!AQ37,'J(-2)'!AQ37,'J(-1)'!AQ37,Jour1!AQ37,Jour2!AQ37,Jour3!AQ37,Jour4!AQ37)</f>
        <v>0</v>
      </c>
      <c r="AR37" s="611">
        <f>SUM('J(-3)'!AR37,'J(-2)'!AR37,'J(-1)'!AR37,Jour1!AR37,Jour2!AR37,Jour3!AR37,Jour4!AR37)</f>
        <v>0</v>
      </c>
      <c r="AS37" s="611">
        <f>SUM('J(-3)'!AS37,'J(-2)'!AS37,'J(-1)'!AS37,Jour1!AS37,Jour2!AS37,Jour3!AS37,Jour4!AS37)</f>
        <v>0</v>
      </c>
      <c r="AT37" s="611">
        <f>SUM('J(-3)'!AT37,'J(-2)'!AT37,'J(-1)'!AT37,Jour1!AT37,Jour2!AT37,Jour3!AT37,Jour4!AT37)</f>
        <v>0</v>
      </c>
      <c r="AU37" s="611">
        <f>SUM('J(-3)'!AU37,'J(-2)'!AU37,'J(-1)'!AU37,Jour1!AU37,Jour2!AU37,Jour3!AU37,Jour4!AU37)</f>
        <v>0</v>
      </c>
      <c r="AV37" s="611">
        <f>SUM('J(-3)'!AV37,'J(-2)'!AV37,'J(-1)'!AV37,Jour1!AV37,Jour2!AV37,Jour3!AV37,Jour4!AV37)</f>
        <v>0</v>
      </c>
      <c r="AW37" s="607">
        <f>SUM('J(-3)'!AW37,'J(-2)'!AW37,'J(-1)'!AW37,Jour1!AW37,Jour2!AW37,Jour3!AW37,Jour4!AW37)</f>
        <v>0</v>
      </c>
      <c r="AX37" s="618">
        <f>SUM('J(-3)'!AX37,'J(-2)'!AX37,'J(-1)'!AX37,Jour1!AX37,Jour2!AX37,Jour3!AX37,Jour4!AX37)</f>
        <v>0</v>
      </c>
      <c r="AY37" s="611">
        <f>SUM('J(-3)'!AY37,'J(-2)'!AY37,'J(-1)'!AY37,Jour1!AY37,Jour2!AY37,Jour3!AY37,Jour4!AY37)</f>
        <v>0</v>
      </c>
      <c r="AZ37" s="611">
        <f>SUM('J(-3)'!AZ37,'J(-2)'!AZ37,'J(-1)'!AZ37,Jour1!AZ37,Jour2!AZ37,Jour3!AZ37,Jour4!AZ37)</f>
        <v>0</v>
      </c>
      <c r="BA37" s="611">
        <f>SUM('J(-3)'!BA37,'J(-2)'!BA37,'J(-1)'!BA37,Jour1!BA37,Jour2!BA37,Jour3!BA37,Jour4!BA37)</f>
        <v>0</v>
      </c>
      <c r="BB37" s="611">
        <f>SUM('J(-3)'!BB37,'J(-2)'!BB37,'J(-1)'!BB37,Jour1!BB37,Jour2!BB37,Jour3!BB37,Jour4!BB37)</f>
        <v>0</v>
      </c>
      <c r="BC37" s="611">
        <f>SUM('J(-3)'!BC37,'J(-2)'!BC37,'J(-1)'!BC37,Jour1!BC37,Jour2!BC37,Jour3!BC37,Jour4!BC37)</f>
        <v>0</v>
      </c>
      <c r="BD37" s="611">
        <f>SUM('J(-3)'!BD37,'J(-2)'!BD37,'J(-1)'!BD37,Jour1!BD37,Jour2!BD37,Jour3!BD37,Jour4!BD37)</f>
        <v>0</v>
      </c>
      <c r="BE37" s="611">
        <f>SUM('J(-3)'!BE37,'J(-2)'!BE37,'J(-1)'!BE37,Jour1!BE37,Jour2!BE37,Jour3!BE37,Jour4!BE37)</f>
        <v>0</v>
      </c>
      <c r="BF37" s="611">
        <f>SUM('J(-3)'!BF37,'J(-2)'!BF37,'J(-1)'!BF37,Jour1!BF37,Jour2!BF37,Jour3!BF37,Jour4!BF37)</f>
        <v>0</v>
      </c>
      <c r="BG37" s="611">
        <f>SUM('J(-3)'!BG37,'J(-2)'!BG37,'J(-1)'!BG37,Jour1!BG37,Jour2!BG37,Jour3!BG37,Jour4!BG37)</f>
        <v>0</v>
      </c>
      <c r="BH37" s="611">
        <f>SUM('J(-3)'!BH37,'J(-2)'!BH37,'J(-1)'!BH37,Jour1!BH37,Jour2!BH37,Jour3!BH37,Jour4!BH37)</f>
        <v>0</v>
      </c>
      <c r="BI37" s="609">
        <f>SUM('J(-3)'!BI37,'J(-2)'!BI37,'J(-1)'!BI37,Jour1!BI37,Jour2!BI37,Jour3!BI37,Jour4!BI37)</f>
        <v>0</v>
      </c>
      <c r="BJ37" s="617">
        <f>SUM('J(-3)'!BJ37,'J(-2)'!BJ37,'J(-1)'!BJ37,Jour1!BJ37,Jour2!BJ37,Jour3!BJ37,Jour4!BJ37)</f>
        <v>0</v>
      </c>
      <c r="BK37" s="607">
        <f>SUM('J(-3)'!BK37,'J(-2)'!BK37,'J(-1)'!BK37,Jour1!BK37,Jour2!BK37,Jour3!BK37,Jour4!BK37)</f>
        <v>0</v>
      </c>
      <c r="BL37" s="619" t="str">
        <f t="shared" si="6"/>
        <v/>
      </c>
      <c r="BM37" s="621" t="str">
        <f t="shared" si="7"/>
        <v/>
      </c>
      <c r="BN37" s="621" t="str">
        <f>IFERROR(K37/('Donnees de base'!M37*0.48),"")</f>
        <v/>
      </c>
      <c r="BO37" s="621" t="str">
        <f>IFERROR(L37/('Donnees de base'!M37*0.52),"")</f>
        <v/>
      </c>
      <c r="BP37" s="621" t="str">
        <f>IFERROR(T37/('Donnees de base'!K37*0.48),"")</f>
        <v/>
      </c>
      <c r="BQ37" s="621" t="str">
        <f>IFERROR(U37/('Donnees de base'!K37*0.52),"")</f>
        <v/>
      </c>
      <c r="BR37" s="621" t="str">
        <f>IFERROR(W37/('Donnees de base'!L37*0.48),"")</f>
        <v/>
      </c>
      <c r="BS37" s="621" t="str">
        <f>IFERROR(X37/('Donnees de base'!L37*0.52),"")</f>
        <v/>
      </c>
      <c r="BT37" s="621" t="s">
        <v>309</v>
      </c>
      <c r="BU37" s="621" t="s">
        <v>309</v>
      </c>
      <c r="BV37" s="621" t="s">
        <v>309</v>
      </c>
      <c r="BW37" s="621" t="s">
        <v>309</v>
      </c>
      <c r="BX37" s="621" t="s">
        <v>309</v>
      </c>
      <c r="BY37" s="621" t="s">
        <v>309</v>
      </c>
      <c r="BZ37" s="621" t="s">
        <v>309</v>
      </c>
      <c r="CA37" s="621" t="s">
        <v>309</v>
      </c>
      <c r="CB37" s="621" t="s">
        <v>309</v>
      </c>
      <c r="CC37" s="621" t="s">
        <v>309</v>
      </c>
      <c r="CD37" s="621" t="str">
        <f>IFERROR(AN37/('Donnees de base'!M37*0.48),"")</f>
        <v/>
      </c>
      <c r="CE37" s="621" t="s">
        <v>309</v>
      </c>
      <c r="CF37" s="621" t="s">
        <v>309</v>
      </c>
      <c r="CG37" s="621" t="s">
        <v>309</v>
      </c>
      <c r="CH37" s="662" t="s">
        <v>309</v>
      </c>
      <c r="CI37" s="562"/>
      <c r="CJ37" s="563" t="str">
        <f>IF('Donnees de base'!C37="","",'Donnees de base'!C37)</f>
        <v>DATA</v>
      </c>
      <c r="CK37" s="665" t="str">
        <f>IF('Donnees de base'!D37="","",'Donnees de base'!D37)</f>
        <v/>
      </c>
      <c r="CL37" s="552">
        <f>IF('Donnees de base'!G37="","",'Donnees de base'!G37*3)</f>
        <v>0</v>
      </c>
      <c r="CM37" s="615">
        <f>SUM(Jour1!CM37,Jour2!CM37,Jour3!CM37)</f>
        <v>0</v>
      </c>
      <c r="CN37" s="666" t="s">
        <v>309</v>
      </c>
      <c r="CO37" s="565">
        <f>IF('Donnees de base'!K37="","",'Donnees de base'!K37)</f>
        <v>0</v>
      </c>
      <c r="CP37" s="624">
        <f>SUM('J(-3)'!CP37,'J(-2)'!CP37,'J(-1)'!CP37,Jour1!CP37,Jour2!CP37,Jour3!CP37,Jour4!CP37)</f>
        <v>0</v>
      </c>
      <c r="CQ37" s="615">
        <f>SUM('J(-3)'!CQ37,'J(-2)'!CQ37,'J(-1)'!CQ37,Jour1!CQ37,Jour2!CQ37,Jour3!CQ37,Jour4!CQ37)</f>
        <v>0</v>
      </c>
      <c r="CR37" s="615">
        <f>SUM('J(-3)'!CR37,'J(-2)'!CR37,'J(-1)'!CR37,Jour1!CR37,Jour2!CR37,Jour3!CR37,Jour4!CR37)</f>
        <v>0</v>
      </c>
      <c r="CS37" s="625">
        <f>SUM('J(-3)'!CS37,'J(-2)'!CS37,'J(-1)'!CS37,Jour1!CS37,Jour2!CS37,Jour3!CS37,Jour4!CS37)</f>
        <v>0</v>
      </c>
      <c r="CT37" s="626">
        <f t="shared" si="8"/>
        <v>0</v>
      </c>
      <c r="CU37" s="613">
        <f t="shared" si="9"/>
        <v>0</v>
      </c>
      <c r="CV37" s="627">
        <f t="shared" si="10"/>
        <v>0</v>
      </c>
      <c r="CW37" s="624">
        <f>SUM(Jour1!CW37,Jour2!CW37,Jour3!CW37,Jour4!CW37)</f>
        <v>0</v>
      </c>
      <c r="CX37" s="615">
        <f>SUM(Jour1!CX37,Jour2!CX37,Jour3!CX37,Jour4!CX37)</f>
        <v>0</v>
      </c>
      <c r="CY37" s="615">
        <f>SUM(Jour1!CY37,Jour2!CY37,Jour3!CY37,Jour4!CY37)</f>
        <v>0</v>
      </c>
      <c r="CZ37" s="650">
        <f>SUM(Jour1!CZ37,Jour2!CZ37,Jour3!CZ37,Jour4!CZ37)</f>
        <v>0</v>
      </c>
      <c r="DA37" s="626">
        <f t="shared" si="11"/>
        <v>0</v>
      </c>
      <c r="DB37" s="613">
        <f t="shared" si="12"/>
        <v>0</v>
      </c>
      <c r="DC37" s="627">
        <f t="shared" si="13"/>
        <v>0</v>
      </c>
      <c r="DD37" s="614">
        <f>SUM(Jour1!DD37,Jour2!DD37,Jour3!DD37,Jour4!DD37)</f>
        <v>0</v>
      </c>
      <c r="DE37" s="615">
        <f>SUM(Jour1!DE37,Jour2!DE37,Jour3!DE37,Jour4!DE37)</f>
        <v>0</v>
      </c>
      <c r="DF37" s="615">
        <f>SUM(Jour1!DF37,Jour2!DF37,Jour3!DF37,Jour4!DF37)</f>
        <v>0</v>
      </c>
      <c r="DG37" s="616">
        <f>SUM(Jour1!DG37,Jour2!DG37,Jour3!DG37,Jour4!DG37)</f>
        <v>0</v>
      </c>
      <c r="DH37" s="626">
        <f t="shared" si="14"/>
        <v>0</v>
      </c>
      <c r="DI37" s="613">
        <f t="shared" si="15"/>
        <v>0</v>
      </c>
      <c r="DJ37" s="627">
        <f t="shared" si="16"/>
        <v>0</v>
      </c>
      <c r="DK37" s="624">
        <f>SUM(Jour1!DK37,Jour2!DK37,Jour3!DK37,Jour4!DK37)</f>
        <v>0</v>
      </c>
      <c r="DL37" s="615">
        <f>SUM(Jour1!DL37,Jour2!DL37,Jour3!DL37,Jour4!DL37)</f>
        <v>0</v>
      </c>
      <c r="DM37" s="615">
        <f>SUM(Jour1!DM37,Jour2!DM37,Jour3!DM37,Jour4!DM37)</f>
        <v>0</v>
      </c>
      <c r="DN37" s="650">
        <f>SUM(Jour1!DN37,Jour2!DN37,Jour3!DN37,Jour4!DN37)</f>
        <v>0</v>
      </c>
      <c r="DO37" s="567">
        <f t="shared" si="17"/>
        <v>0</v>
      </c>
      <c r="DP37" s="552">
        <f t="shared" si="18"/>
        <v>0</v>
      </c>
      <c r="DQ37" s="568">
        <f t="shared" si="19"/>
        <v>0</v>
      </c>
      <c r="DR37" s="631">
        <f t="shared" ref="DR37:DS37" si="172">SUM(CT37,DH37)</f>
        <v>0</v>
      </c>
      <c r="DS37" s="632">
        <f t="shared" si="172"/>
        <v>0</v>
      </c>
      <c r="DT37" s="633">
        <f t="shared" si="21"/>
        <v>0</v>
      </c>
      <c r="DU37" s="634">
        <f t="shared" ref="DU37:DV37" si="173">SUM(DA37,DO37)</f>
        <v>0</v>
      </c>
      <c r="DV37" s="632">
        <f t="shared" si="173"/>
        <v>0</v>
      </c>
      <c r="DW37" s="635">
        <f t="shared" si="23"/>
        <v>0</v>
      </c>
      <c r="DX37" s="636">
        <f t="shared" ref="DX37:DY37" si="174">SUM(CP37,CR37,CW37,CY37,DD37,DF37,DK37,DM37)</f>
        <v>0</v>
      </c>
      <c r="DY37" s="573">
        <f t="shared" si="174"/>
        <v>0</v>
      </c>
      <c r="DZ37" s="576">
        <f t="shared" si="25"/>
        <v>0</v>
      </c>
      <c r="EA37" s="637">
        <f>SUM(Jour1!EA37,Jour2!EA37,Jour3!EA37,Jour4!EA37)</f>
        <v>0</v>
      </c>
      <c r="EB37" s="660">
        <f>SUM(Jour1!EB37,Jour2!EB37,Jour3!EB37,Jour4!EB37)</f>
        <v>0</v>
      </c>
      <c r="EC37" s="661">
        <f>SUM(Jour1!EC37,Jour2!EC37,Jour3!EC37,Jour4!EC37)</f>
        <v>0</v>
      </c>
      <c r="ED37" s="640">
        <f>SUM(Jour1!ED37,Jour2!ED37,Jour3!ED37,Jour4!ED37)</f>
        <v>0</v>
      </c>
      <c r="EE37" s="641">
        <f t="shared" si="26"/>
        <v>0</v>
      </c>
      <c r="EF37" s="642">
        <f>SUM(Jour1!EF37,Jour2!EF37,Jour3!EF37)</f>
        <v>0</v>
      </c>
      <c r="EG37" s="667" t="str">
        <f>IFERROR(EF37/('Donnees de base'!E37*3),"")</f>
        <v/>
      </c>
      <c r="EH37" s="644">
        <f>SUM(Jour1!EH37,Jour2!EH37,Jour3!EH37)</f>
        <v>0</v>
      </c>
      <c r="EI37" s="645" t="str">
        <f>IFERROR(EH37/('Donnees de base'!F37*3),"")</f>
        <v/>
      </c>
      <c r="EJ37" s="586">
        <f t="shared" si="27"/>
        <v>0</v>
      </c>
      <c r="EK37" s="668" t="str">
        <f>IFERROR(EJ37/('Donnees de base'!G37*3),"")</f>
        <v/>
      </c>
      <c r="EL37" s="669" t="str">
        <f>IFERROR(DZ37/'Donnees de base'!K37,"")</f>
        <v/>
      </c>
      <c r="EM37" s="648" t="str">
        <f>IFERROR(DZ37/'Donnees de base'!P37,"")</f>
        <v/>
      </c>
      <c r="EN37" s="648" t="str">
        <f>IFERROR(DZ37/'Donnees de base'!T37,"")</f>
        <v/>
      </c>
      <c r="EO37" s="670" t="str">
        <f>IFERROR(EE37/'Donnees de base'!L37,"")</f>
        <v/>
      </c>
      <c r="EP37" s="671" t="str">
        <f>IFERROR(EJ37/('Donnees de base'!K37+'Donnees de base'!L37),"")</f>
        <v/>
      </c>
      <c r="EQ37" s="593">
        <f>SUM(Jour1!EQ37,Jour2!EQ37,Jour3!EQ37,Jour4!EQ37)</f>
        <v>0</v>
      </c>
      <c r="ER37" s="594"/>
      <c r="ES37" s="595">
        <f t="shared" si="28"/>
        <v>0</v>
      </c>
      <c r="ET37" s="550">
        <f>SUM(Jour1!ET37,Jour2!ET37,Jour3!ET37,Jour4!ET37)</f>
        <v>0</v>
      </c>
      <c r="EU37" s="550">
        <f>SUM(Jour1!EU37,Jour2!EU37,Jour3!EU37,Jour4!EU37)</f>
        <v>0</v>
      </c>
      <c r="EV37" s="672" t="str">
        <f>IFERROR((((ET37+EU37)*'Donnees de base'!$X$49)-(DZ37+EE37))/((ET37+EU37)*'Donnees de base'!$X$49),"")</f>
        <v/>
      </c>
      <c r="EW37" s="597">
        <f>IFERROR(('Donnees de base'!V37)-(ET37+EU37),"")</f>
        <v>0</v>
      </c>
      <c r="EX37" s="614">
        <f>SUM(Jour1!EX37,Jour2!EX37,Jour3!EX37,Jour4!EX37)</f>
        <v>0</v>
      </c>
      <c r="EY37" s="615">
        <f>SUM(Jour1!EY37,Jour2!EY37,Jour3!EY37,Jour4!EY37)</f>
        <v>0</v>
      </c>
      <c r="EZ37" s="615">
        <f>SUM(Jour1!EZ37,Jour2!EZ37,Jour3!EZ37,Jour4!EZ37)</f>
        <v>0</v>
      </c>
      <c r="FA37" s="616">
        <f>SUM(Jour1!FA37,Jour2!FA37,Jour3!FA37,Jour4!FA37)</f>
        <v>0</v>
      </c>
      <c r="FB37" s="624">
        <f>SUM(Jour1!FB37,Jour2!FB37,Jour3!FB37,Jour4!FB37)</f>
        <v>0</v>
      </c>
      <c r="FC37" s="615">
        <f>SUM(Jour1!FC37,Jour2!FC37,Jour3!FC37,Jour4!FC37)</f>
        <v>0</v>
      </c>
      <c r="FD37" s="650">
        <f>SUM(Jour1!FD37,Jour2!FD37,Jour3!FD37,Jour4!FD37)</f>
        <v>0</v>
      </c>
      <c r="FE37" s="618">
        <f>SUM(Jour1!FE37,Jour2!FE37,Jour3!FE37,Jour4!FE37)</f>
        <v>0</v>
      </c>
      <c r="FF37" s="653" t="str">
        <f>IFERROR(FE37/'Donnees de base'!AC37,"")</f>
        <v/>
      </c>
      <c r="FG37" s="611">
        <f>SUM(Jour1!FG37,Jour2!FG37,Jour3!FG37,Jour4!FG37)</f>
        <v>0</v>
      </c>
      <c r="FH37" s="653" t="str">
        <f>IFERROR(FG37/'Donnees de base'!AD37,"")</f>
        <v/>
      </c>
      <c r="FI37" s="611">
        <f>SUM(Jour1!FI37,Jour2!FI37,Jour3!FI37,Jour4!FI37)</f>
        <v>0</v>
      </c>
      <c r="FJ37" s="653" t="str">
        <f>IFERROR(FI37/'Donnees de base'!AE37,"")</f>
        <v/>
      </c>
      <c r="FK37" s="611">
        <f>SUM(Jour1!FK37,Jour2!FK37,Jour3!FK37,Jour4!FK37)</f>
        <v>0</v>
      </c>
      <c r="FL37" s="653" t="str">
        <f>IFERROR(FK37/'Donnees de base'!AF37,"")</f>
        <v/>
      </c>
      <c r="FM37" s="611">
        <f>SUM(Jour1!FM37,Jour2!FM37,Jour3!FM37,Jour4!FM37)</f>
        <v>0</v>
      </c>
      <c r="FN37" s="653" t="str">
        <f>IFERROR(FM37/'Donnees de base'!AG37,"")</f>
        <v/>
      </c>
      <c r="FO37" s="652">
        <f t="shared" si="29"/>
        <v>0</v>
      </c>
      <c r="FP37" s="611">
        <f>SUM(Jour1!FP37,Jour2!FP37,Jour3!FP37,Jour4!FP37)</f>
        <v>0</v>
      </c>
      <c r="FQ37" s="653" t="str">
        <f>IFERROR(FP37/'Donnees de base'!AH37,"")</f>
        <v/>
      </c>
      <c r="FR37" s="611">
        <f>SUM(Jour1!FR37,Jour2!FR37,Jour3!FR37,Jour4!FR37)</f>
        <v>0</v>
      </c>
      <c r="FS37" s="653" t="str">
        <f>IFERROR(FR37/'Donnees de base'!AI37,"")</f>
        <v/>
      </c>
      <c r="FT37" s="611">
        <f>SUM(Jour1!FT37,Jour2!FT37,Jour3!FT37,Jour4!FT37)</f>
        <v>0</v>
      </c>
      <c r="FU37" s="653" t="str">
        <f>IFERROR(FT37/'Donnees de base'!AJ37,"")</f>
        <v/>
      </c>
      <c r="FV37" s="652">
        <f t="shared" si="30"/>
        <v>0</v>
      </c>
      <c r="FW37" s="611">
        <f>SUM(Jour1!FW37,Jour2!FW37,Jour3!FW37,Jour4!FW37)</f>
        <v>0</v>
      </c>
      <c r="FX37" s="653" t="str">
        <f>IFERROR(FW37/'Donnees de base'!AK37,"")</f>
        <v/>
      </c>
      <c r="FY37" s="611">
        <f>SUM(Jour1!FY37,Jour2!FY37,Jour3!FY37,Jour4!FY37)</f>
        <v>0</v>
      </c>
      <c r="FZ37" s="653" t="str">
        <f>IFERROR(FY37/'Donnees de base'!AL37,"")</f>
        <v/>
      </c>
      <c r="GA37" s="611">
        <f>SUM(Jour1!GA37,Jour2!GA37,Jour3!GA37,Jour4!GA37)</f>
        <v>0</v>
      </c>
      <c r="GB37" s="653" t="str">
        <f>IFERROR(GA37/'Donnees de base'!AM37,"")</f>
        <v/>
      </c>
      <c r="GC37" s="652">
        <f t="shared" si="31"/>
        <v>0</v>
      </c>
      <c r="GD37" s="611">
        <f>SUM(Jour1!GD37,Jour2!GD37,Jour3!GD37,Jour4!GD37)</f>
        <v>0</v>
      </c>
      <c r="GE37" s="653" t="str">
        <f>IFERROR(GD37/'Donnees de base'!AN37,"")</f>
        <v/>
      </c>
      <c r="GF37" s="611">
        <f>SUM(Jour1!GF37,Jour2!GF37,Jour3!GF37,Jour4!GF37)</f>
        <v>0</v>
      </c>
      <c r="GG37" s="653" t="str">
        <f>IFERROR(GF37/'Donnees de base'!AO37,"")</f>
        <v/>
      </c>
      <c r="GH37" s="611">
        <f>SUM(Jour1!GH37,Jour2!GH37,Jour3!GH37,Jour4!GH37)</f>
        <v>0</v>
      </c>
      <c r="GI37" s="653" t="str">
        <f>IFERROR(GH37/'Donnees de base'!AP37,"")</f>
        <v/>
      </c>
      <c r="GJ37" s="611">
        <f>SUM(Jour1!GJ37,Jour2!GJ37,Jour3!GJ37,Jour4!GJ37)</f>
        <v>0</v>
      </c>
      <c r="GK37" s="656" t="str">
        <f>IFERROR(GJ37/'Donnees de base'!AQ37,"")</f>
        <v/>
      </c>
      <c r="GL37" s="655">
        <f t="shared" si="32"/>
        <v>0</v>
      </c>
      <c r="GM37" s="617">
        <f>SUM(Jour1!GM37,Jour2!GM37,Jour3!GM37,Jour4!GM37)</f>
        <v>0</v>
      </c>
      <c r="GN37" s="653" t="str">
        <f>IFERROR(GM37/'Donnees de base'!AS37,"")</f>
        <v/>
      </c>
      <c r="GO37" s="611">
        <f>SUM(Jour1!GO37,Jour2!GO37,Jour3!GO37,Jour4!GO37)</f>
        <v>0</v>
      </c>
      <c r="GP37" s="653" t="str">
        <f>IFERROR(GO37/'Donnees de base'!AT37,"")</f>
        <v/>
      </c>
      <c r="GQ37" s="611">
        <f>SUM(Jour1!GQ37,Jour2!GQ37,Jour3!GQ37,Jour4!GQ37)</f>
        <v>0</v>
      </c>
      <c r="GR37" s="653" t="str">
        <f>IFERROR(GQ37/'Donnees de base'!AU37,"")</f>
        <v/>
      </c>
      <c r="GS37" s="611">
        <f>SUM(Jour1!GS37,Jour2!GS37,Jour3!GS37,Jour4!GS37)</f>
        <v>0</v>
      </c>
      <c r="GT37" s="653" t="str">
        <f>IFERROR(GS37/'Donnees de base'!AV37,"")</f>
        <v/>
      </c>
      <c r="GU37" s="611">
        <f>SUM(Jour1!GU37,Jour2!GU37,Jour3!GU37,Jour4!GU37)</f>
        <v>0</v>
      </c>
      <c r="GV37" s="653" t="str">
        <f>IFERROR(GU37/'Donnees de base'!AW37,"")</f>
        <v/>
      </c>
      <c r="GW37" s="652">
        <f t="shared" si="33"/>
        <v>0</v>
      </c>
      <c r="GX37" s="611">
        <f>SUM(Jour1!GX37,Jour2!GX37,Jour3!GX37,Jour4!GX37)</f>
        <v>0</v>
      </c>
      <c r="GY37" s="653" t="str">
        <f>IFERROR(GX37/'Donnees de base'!AX37,"")</f>
        <v/>
      </c>
      <c r="GZ37" s="611">
        <f>SUM(Jour1!GZ37,Jour2!GZ37,Jour3!GZ37,Jour4!GZ37)</f>
        <v>0</v>
      </c>
      <c r="HA37" s="653" t="str">
        <f>IFERROR(GZ37/'Donnees de base'!AY37,"")</f>
        <v/>
      </c>
      <c r="HB37" s="611">
        <f>SUM(Jour1!HB37,Jour2!HB37,Jour3!HB37,Jour4!HB37)</f>
        <v>0</v>
      </c>
      <c r="HC37" s="653" t="str">
        <f>IFERROR(HB37/'Donnees de base'!AZ37,"")</f>
        <v/>
      </c>
      <c r="HD37" s="652">
        <f t="shared" si="34"/>
        <v>0</v>
      </c>
      <c r="HE37" s="611">
        <f>SUM(Jour1!HE37,Jour2!HE37,Jour3!HE37,Jour4!HE37)</f>
        <v>0</v>
      </c>
      <c r="HF37" s="653" t="str">
        <f>IFERROR(HE37/'Donnees de base'!BA37,"")</f>
        <v/>
      </c>
      <c r="HG37" s="611">
        <f>SUM(Jour1!HG37,Jour2!HG37,Jour3!HG37,Jour4!HG37)</f>
        <v>0</v>
      </c>
      <c r="HH37" s="653" t="str">
        <f>IFERROR(HG37/'Donnees de base'!BB37,"")</f>
        <v/>
      </c>
      <c r="HI37" s="611">
        <f>SUM(Jour1!HI37,Jour2!HI37,Jour3!HI37,Jour4!HI37)</f>
        <v>0</v>
      </c>
      <c r="HJ37" s="653" t="str">
        <f>IFERROR(HI37/'Donnees de base'!BC37,"")</f>
        <v/>
      </c>
      <c r="HK37" s="652">
        <f t="shared" si="35"/>
        <v>0</v>
      </c>
      <c r="HL37" s="611">
        <f>SUM(Jour1!HL37,Jour2!HL37,Jour3!HL37,Jour4!HL37)</f>
        <v>0</v>
      </c>
      <c r="HM37" s="653" t="str">
        <f>IFERROR(HL37/'Donnees de base'!BD37,"")</f>
        <v/>
      </c>
      <c r="HN37" s="611">
        <f>SUM(Jour1!HN37,Jour2!HN37,Jour3!HN37,Jour4!HN37)</f>
        <v>0</v>
      </c>
      <c r="HO37" s="653" t="str">
        <f>IFERROR(HN37/'Donnees de base'!BE37,"")</f>
        <v/>
      </c>
      <c r="HP37" s="611">
        <f>SUM(Jour1!HP37,Jour2!HP37,Jour3!HP37,Jour4!HP37)</f>
        <v>0</v>
      </c>
      <c r="HQ37" s="653" t="str">
        <f>IFERROR(HP37/'Donnees de base'!BF37,"")</f>
        <v/>
      </c>
      <c r="HR37" s="611">
        <f>SUM(Jour1!HR37,Jour2!HR37,Jour3!HR37,Jour4!HR37)</f>
        <v>0</v>
      </c>
      <c r="HS37" s="656" t="str">
        <f>IFERROR(HR37/'Donnees de base'!BG37,"")</f>
        <v/>
      </c>
      <c r="HT37" s="655">
        <f t="shared" si="36"/>
        <v>0</v>
      </c>
      <c r="HU37" s="617">
        <f>SUM(Jour1!HU37,Jour2!HU37,Jour3!HU37,Jour4!HU37)</f>
        <v>0</v>
      </c>
      <c r="HV37" s="653" t="str">
        <f>IFERROR(HU37/'Donnees de base'!BI37,"")</f>
        <v/>
      </c>
      <c r="HW37" s="611">
        <f>SUM(Jour1!HW37,Jour2!HW37,Jour3!HW37,Jour4!HW37)</f>
        <v>0</v>
      </c>
      <c r="HX37" s="653" t="str">
        <f>IFERROR(HW37/'Donnees de base'!BJ37,"")</f>
        <v/>
      </c>
      <c r="HY37" s="611">
        <f>SUM(Jour1!HY37,Jour2!HY37,Jour3!HY37,Jour4!HY37)</f>
        <v>0</v>
      </c>
      <c r="HZ37" s="653" t="str">
        <f>IFERROR(HY37/'Donnees de base'!BK37,"")</f>
        <v/>
      </c>
      <c r="IA37" s="611">
        <f>SUM(Jour1!IA37,Jour2!IA37,Jour3!IA37,Jour4!IA37)</f>
        <v>0</v>
      </c>
      <c r="IB37" s="653" t="str">
        <f>IFERROR(IA37/'Donnees de base'!BL37,"")</f>
        <v/>
      </c>
      <c r="IC37" s="611">
        <f>SUM(Jour1!IC37,Jour2!IC37,Jour3!IC37,Jour4!IC37)</f>
        <v>0</v>
      </c>
      <c r="ID37" s="653" t="str">
        <f>IFERROR(IC37/'Donnees de base'!BM37,"")</f>
        <v/>
      </c>
      <c r="IE37" s="652">
        <f t="shared" si="37"/>
        <v>0</v>
      </c>
      <c r="IF37" s="611">
        <f>SUM(Jour1!IF37,Jour2!IF37,Jour3!IF37,Jour4!IF37)</f>
        <v>0</v>
      </c>
      <c r="IG37" s="653" t="str">
        <f>IFERROR(IF37/'Donnees de base'!BN37,"")</f>
        <v/>
      </c>
      <c r="IH37" s="611">
        <f>SUM(Jour1!IH37,Jour2!IH37,Jour3!IH37,Jour4!IH37)</f>
        <v>0</v>
      </c>
      <c r="II37" s="653" t="str">
        <f>IFERROR(IH37/'Donnees de base'!BO37,"")</f>
        <v/>
      </c>
      <c r="IJ37" s="611">
        <f>SUM(Jour1!IJ37,Jour2!IJ37,Jour3!IJ37,Jour4!IJ37)</f>
        <v>0</v>
      </c>
      <c r="IK37" s="653" t="str">
        <f>IFERROR(IJ37/'Donnees de base'!BP37,"")</f>
        <v/>
      </c>
      <c r="IL37" s="652">
        <f t="shared" si="38"/>
        <v>0</v>
      </c>
      <c r="IM37" s="611">
        <f>SUM(Jour1!IM37,Jour2!IM37,Jour3!IM37,Jour4!IM37)</f>
        <v>0</v>
      </c>
      <c r="IN37" s="653" t="str">
        <f>IFERROR(IM37/'Donnees de base'!BQ37,"")</f>
        <v/>
      </c>
      <c r="IO37" s="611">
        <f>SUM(Jour1!IO37,Jour2!IO37,Jour3!IO37,Jour4!IO37)</f>
        <v>0</v>
      </c>
      <c r="IP37" s="653" t="str">
        <f>IFERROR(IO37/'Donnees de base'!BR37,"")</f>
        <v/>
      </c>
      <c r="IQ37" s="611">
        <f>SUM(Jour1!IQ37,Jour2!IQ37,Jour3!IQ37,Jour4!IQ37)</f>
        <v>0</v>
      </c>
      <c r="IR37" s="653" t="str">
        <f>IFERROR(IQ37/'Donnees de base'!BS37,"")</f>
        <v/>
      </c>
      <c r="IS37" s="652">
        <f t="shared" si="39"/>
        <v>0</v>
      </c>
      <c r="IT37" s="611">
        <f>SUM(Jour1!IT37,Jour2!IT37,Jour3!IT37,Jour4!IT37)</f>
        <v>0</v>
      </c>
      <c r="IU37" s="653" t="str">
        <f>IFERROR(IT37/'Donnees de base'!BT37,"")</f>
        <v/>
      </c>
      <c r="IV37" s="611">
        <f>SUM(Jour1!IV37,Jour2!IV37,Jour3!IV37,Jour4!IV37)</f>
        <v>0</v>
      </c>
      <c r="IW37" s="653" t="str">
        <f>IFERROR(IV37/'Donnees de base'!BU37,"")</f>
        <v/>
      </c>
      <c r="IX37" s="611">
        <f>SUM(Jour1!IX37,Jour2!IX37,Jour3!IX37,Jour4!IX37)</f>
        <v>0</v>
      </c>
      <c r="IY37" s="653" t="str">
        <f>IFERROR(IX37/'Donnees de base'!BV37,"")</f>
        <v/>
      </c>
      <c r="IZ37" s="611">
        <f>SUM(Jour1!IZ37,Jour2!IZ37,Jour3!IZ37,Jour4!IZ37)</f>
        <v>0</v>
      </c>
      <c r="JA37" s="656" t="str">
        <f>IFERROR(IZ37/'Donnees de base'!BW37,"")</f>
        <v/>
      </c>
      <c r="JB37" s="655">
        <f t="shared" si="40"/>
        <v>0</v>
      </c>
      <c r="JC37" s="617">
        <f>SUM(Jour1!JC37,Jour2!JC37,Jour3!JC37,Jour4!JC37)</f>
        <v>0</v>
      </c>
      <c r="JD37" s="653" t="str">
        <f>IFERROR(JC37/'Donnees de base'!BY37,"")</f>
        <v/>
      </c>
      <c r="JE37" s="611">
        <f>SUM(Jour1!JE37,Jour2!JE37,Jour3!JE37,Jour4!JE37)</f>
        <v>0</v>
      </c>
      <c r="JF37" s="611">
        <f>SUM(Jour1!JF37,Jour2!JF37,Jour3!JF37,Jour4!JF37)</f>
        <v>0</v>
      </c>
      <c r="JG37" s="611">
        <f>SUM(Jour1!JG37,Jour2!JG37,Jour3!JG37,Jour4!JG37)</f>
        <v>0</v>
      </c>
      <c r="JH37" s="611">
        <f>SUM(Jour1!JH37,Jour2!JH37,Jour3!JH37,Jour4!JH37)</f>
        <v>0</v>
      </c>
      <c r="JI37" s="613">
        <f t="shared" si="41"/>
        <v>0</v>
      </c>
      <c r="JJ37" s="656" t="str">
        <f>IFERROR(JI37/('Donnees de base'!CD37-'Donnees de base'!BY37),"")</f>
        <v/>
      </c>
      <c r="JK37" s="655">
        <f t="shared" si="42"/>
        <v>0</v>
      </c>
    </row>
    <row r="38" spans="1:271" ht="15.4">
      <c r="A38" s="542" t="str">
        <f>IF('Donnees de base'!A38="","",'Donnees de base'!A38)</f>
        <v>COUP</v>
      </c>
      <c r="B38" s="543" t="str">
        <f>IF('Donnees de base'!B38="","",'Donnees de base'!B38)</f>
        <v>GPEI</v>
      </c>
      <c r="C38" s="543" t="str">
        <f>IF('Donnees de base'!C38="","",'Donnees de base'!C38)</f>
        <v>DATA</v>
      </c>
      <c r="D38" s="663" t="str">
        <f>IF('Donnees de base'!D38="","",'Donnees de base'!D38)</f>
        <v/>
      </c>
      <c r="E38" s="664" t="str">
        <f>IF('Donnees de base'!H38="","",'Donnees de base'!H38)</f>
        <v/>
      </c>
      <c r="F38" s="606">
        <v>0</v>
      </c>
      <c r="G38" s="607">
        <f>SUM('J(-3)'!G38,'J(-2)'!G38,'J(-1)'!G38,Jour1!G38,Jour2!G38,Jour3!G38,Jour4!G38)</f>
        <v>0</v>
      </c>
      <c r="H38" s="608" t="str">
        <f>IF('Donnees de base'!Y38="","",'Donnees de base'!Y38*5)</f>
        <v/>
      </c>
      <c r="I38" s="609">
        <f>SUM('J(-3)'!I38,'J(-2)'!I38,'J(-1)'!I38,Jour1!I38,Jour2!I38)</f>
        <v>0</v>
      </c>
      <c r="J38" s="610">
        <f t="shared" si="0"/>
        <v>0</v>
      </c>
      <c r="K38" s="611">
        <f>SUM('J(-3)'!K38,'J(-2)'!K38,'J(-1)'!K38,Jour1!K38,Jour2!K38,Jour3!K38,Jour4!K38)</f>
        <v>0</v>
      </c>
      <c r="L38" s="609">
        <f>SUM('J(-3)'!L38,'J(-2)'!L38,'J(-1)'!L38,Jour1!L38,Jour2!L38,Jour3!L38,Jour4!L38)</f>
        <v>0</v>
      </c>
      <c r="M38" s="610">
        <f t="shared" si="1"/>
        <v>0</v>
      </c>
      <c r="N38" s="611">
        <f>SUM('J(-3)'!N38,'J(-2)'!N38,'J(-1)'!N38,Jour1!N38,Jour2!N38,Jour3!N38,Jour4!N38)</f>
        <v>0</v>
      </c>
      <c r="O38" s="611">
        <f>SUM('J(-3)'!O38,'J(-2)'!O38,'J(-1)'!O38,Jour1!O38,Jour2!O38,Jour3!O38,Jour4!O38)</f>
        <v>0</v>
      </c>
      <c r="P38" s="612">
        <f t="shared" si="2"/>
        <v>0</v>
      </c>
      <c r="Q38" s="611">
        <f>SUM('J(-3)'!Q38,'J(-2)'!Q38,'J(-1)'!Q38,Jour1!Q38,Jour2!Q38,Jour3!Q38,Jour4!Q38)</f>
        <v>0</v>
      </c>
      <c r="R38" s="611">
        <f>SUM('J(-3)'!R38,'J(-2)'!R38,'J(-1)'!R38,Jour1!R38,Jour2!R38,Jour3!R38,Jour4!R38)</f>
        <v>0</v>
      </c>
      <c r="S38" s="612">
        <f t="shared" si="3"/>
        <v>0</v>
      </c>
      <c r="T38" s="613">
        <f t="shared" ref="T38:U38" si="175">SUM(N38,Q38)</f>
        <v>0</v>
      </c>
      <c r="U38" s="613">
        <f t="shared" si="175"/>
        <v>0</v>
      </c>
      <c r="V38" s="612">
        <f t="shared" si="5"/>
        <v>0</v>
      </c>
      <c r="W38" s="611">
        <f>SUM('J(-3)'!W38,'J(-2)'!W38,'J(-1)'!W38,Jour1!W38,Jour2!W38,Jour3!W38,Jour4!W38)</f>
        <v>0</v>
      </c>
      <c r="X38" s="607">
        <f>SUM('J(-3)'!X38,'J(-2)'!X38,'J(-1)'!X38,Jour1!X38,Jour2!X38,Jour3!X38,Jour4!X38)</f>
        <v>0</v>
      </c>
      <c r="Y38" s="614">
        <f>SUM('J(-3)'!Y38,'J(-2)'!Y38,'J(-1)'!Y38,Jour1!Y38,Jour2!Y38,Jour3!Y38,Jour4!Y38)</f>
        <v>0</v>
      </c>
      <c r="Z38" s="615">
        <f>SUM('J(-3)'!Z38,'J(-2)'!Z38,'J(-1)'!Z38,Jour1!Z38,Jour2!Z38,Jour3!Z38,Jour4!Z38)</f>
        <v>0</v>
      </c>
      <c r="AA38" s="615">
        <f>SUM('J(-3)'!AA38,'J(-2)'!AA38,'J(-1)'!AA38,Jour1!AA38,Jour2!AA38,Jour3!AA38,Jour4!AA38)</f>
        <v>0</v>
      </c>
      <c r="AB38" s="615">
        <f>SUM('J(-3)'!AB38,'J(-2)'!AB38,'J(-1)'!AB38,Jour1!AB38,Jour2!AB38,Jour3!AB38,Jour4!AB38)</f>
        <v>0</v>
      </c>
      <c r="AC38" s="616">
        <f>SUM('J(-3)'!AC38,'J(-2)'!AC38,'J(-1)'!AC38,Jour1!AC38,Jour2!AC38,Jour3!AC38,Jour4!AC38)</f>
        <v>0</v>
      </c>
      <c r="AD38" s="617">
        <f>SUM('J(-3)'!AD38,'J(-2)'!AD38,'J(-1)'!AD38,Jour1!AD38,Jour2!AD38,Jour3!AD38,Jour4!AD38)</f>
        <v>0</v>
      </c>
      <c r="AE38" s="607">
        <f>SUM('J(-3)'!AE38,'J(-2)'!AE38,'J(-1)'!AE38,Jour1!AE38,Jour2!AE38,Jour3!AE38,Jour4!AE38)</f>
        <v>0</v>
      </c>
      <c r="AF38" s="618">
        <f>SUM('J(-3)'!AF38,'J(-2)'!AF38,'J(-1)'!AF38,Jour1!AF38,Jour2!AF38,Jour3!AF38,Jour4!AF38)</f>
        <v>0</v>
      </c>
      <c r="AG38" s="611">
        <f>SUM('J(-3)'!AG38,'J(-2)'!AG38,'J(-1)'!AG38,Jour1!AG38,Jour2!AG38,Jour3!AG38,Jour4!AG38)</f>
        <v>0</v>
      </c>
      <c r="AH38" s="611">
        <f>SUM('J(-3)'!AH38,'J(-2)'!AH38,'J(-1)'!AH38,Jour1!AH38,Jour2!AH38,Jour3!AH38,Jour4!AH38)</f>
        <v>0</v>
      </c>
      <c r="AI38" s="611">
        <f>SUM('J(-3)'!AI38,'J(-2)'!AI38,'J(-1)'!AI38,Jour1!AI38,Jour2!AI38,Jour3!AI38,Jour4!AI38)</f>
        <v>0</v>
      </c>
      <c r="AJ38" s="611">
        <f>SUM('J(-3)'!AJ38,'J(-2)'!AJ38,'J(-1)'!AJ38,Jour1!AJ38,Jour2!AJ38,Jour3!AJ38,Jour4!AJ38)</f>
        <v>0</v>
      </c>
      <c r="AK38" s="611">
        <f>SUM('J(-3)'!AK38,'J(-2)'!AK38,'J(-1)'!AK38,Jour1!AK38,Jour2!AK38,Jour3!AK38,Jour4!AK38)</f>
        <v>0</v>
      </c>
      <c r="AL38" s="611">
        <f>SUM('J(-3)'!AL38,'J(-2)'!AL38,'J(-1)'!AL38,Jour1!AL38,Jour2!AL38,Jour3!AL38,Jour4!AL38)</f>
        <v>0</v>
      </c>
      <c r="AM38" s="611">
        <f>SUM('J(-3)'!AM38,'J(-2)'!AM38,'J(-1)'!AM38,Jour1!AM38,Jour2!AM38,Jour3!AM38,Jour4!AM38)</f>
        <v>0</v>
      </c>
      <c r="AN38" s="609">
        <f>SUM('J(-3)'!AN38,'J(-2)'!AN38,'J(-1)'!AN38,Jour1!AN38,Jour2!AN38,Jour3!AN38,Jour4!AN38)</f>
        <v>0</v>
      </c>
      <c r="AO38" s="617">
        <f>SUM('J(-3)'!AO38,'J(-2)'!AO38,'J(-1)'!AO38,Jour1!AO38,Jour2!AO38,Jour3!AO38,Jour4!AO38)</f>
        <v>0</v>
      </c>
      <c r="AP38" s="611">
        <f>SUM('J(-3)'!AP38,'J(-2)'!AP38,'J(-1)'!AP38,Jour1!AP38,Jour2!AP38,Jour3!AP38,Jour4!AP38)</f>
        <v>0</v>
      </c>
      <c r="AQ38" s="611">
        <f>SUM('J(-3)'!AQ38,'J(-2)'!AQ38,'J(-1)'!AQ38,Jour1!AQ38,Jour2!AQ38,Jour3!AQ38,Jour4!AQ38)</f>
        <v>0</v>
      </c>
      <c r="AR38" s="611">
        <f>SUM('J(-3)'!AR38,'J(-2)'!AR38,'J(-1)'!AR38,Jour1!AR38,Jour2!AR38,Jour3!AR38,Jour4!AR38)</f>
        <v>0</v>
      </c>
      <c r="AS38" s="611">
        <f>SUM('J(-3)'!AS38,'J(-2)'!AS38,'J(-1)'!AS38,Jour1!AS38,Jour2!AS38,Jour3!AS38,Jour4!AS38)</f>
        <v>0</v>
      </c>
      <c r="AT38" s="611">
        <f>SUM('J(-3)'!AT38,'J(-2)'!AT38,'J(-1)'!AT38,Jour1!AT38,Jour2!AT38,Jour3!AT38,Jour4!AT38)</f>
        <v>0</v>
      </c>
      <c r="AU38" s="611">
        <f>SUM('J(-3)'!AU38,'J(-2)'!AU38,'J(-1)'!AU38,Jour1!AU38,Jour2!AU38,Jour3!AU38,Jour4!AU38)</f>
        <v>0</v>
      </c>
      <c r="AV38" s="611">
        <f>SUM('J(-3)'!AV38,'J(-2)'!AV38,'J(-1)'!AV38,Jour1!AV38,Jour2!AV38,Jour3!AV38,Jour4!AV38)</f>
        <v>0</v>
      </c>
      <c r="AW38" s="607">
        <f>SUM('J(-3)'!AW38,'J(-2)'!AW38,'J(-1)'!AW38,Jour1!AW38,Jour2!AW38,Jour3!AW38,Jour4!AW38)</f>
        <v>0</v>
      </c>
      <c r="AX38" s="618">
        <f>SUM('J(-3)'!AX38,'J(-2)'!AX38,'J(-1)'!AX38,Jour1!AX38,Jour2!AX38,Jour3!AX38,Jour4!AX38)</f>
        <v>0</v>
      </c>
      <c r="AY38" s="611">
        <f>SUM('J(-3)'!AY38,'J(-2)'!AY38,'J(-1)'!AY38,Jour1!AY38,Jour2!AY38,Jour3!AY38,Jour4!AY38)</f>
        <v>0</v>
      </c>
      <c r="AZ38" s="611">
        <f>SUM('J(-3)'!AZ38,'J(-2)'!AZ38,'J(-1)'!AZ38,Jour1!AZ38,Jour2!AZ38,Jour3!AZ38,Jour4!AZ38)</f>
        <v>0</v>
      </c>
      <c r="BA38" s="611">
        <f>SUM('J(-3)'!BA38,'J(-2)'!BA38,'J(-1)'!BA38,Jour1!BA38,Jour2!BA38,Jour3!BA38,Jour4!BA38)</f>
        <v>0</v>
      </c>
      <c r="BB38" s="611">
        <f>SUM('J(-3)'!BB38,'J(-2)'!BB38,'J(-1)'!BB38,Jour1!BB38,Jour2!BB38,Jour3!BB38,Jour4!BB38)</f>
        <v>0</v>
      </c>
      <c r="BC38" s="611">
        <f>SUM('J(-3)'!BC38,'J(-2)'!BC38,'J(-1)'!BC38,Jour1!BC38,Jour2!BC38,Jour3!BC38,Jour4!BC38)</f>
        <v>0</v>
      </c>
      <c r="BD38" s="611">
        <f>SUM('J(-3)'!BD38,'J(-2)'!BD38,'J(-1)'!BD38,Jour1!BD38,Jour2!BD38,Jour3!BD38,Jour4!BD38)</f>
        <v>0</v>
      </c>
      <c r="BE38" s="611">
        <f>SUM('J(-3)'!BE38,'J(-2)'!BE38,'J(-1)'!BE38,Jour1!BE38,Jour2!BE38,Jour3!BE38,Jour4!BE38)</f>
        <v>0</v>
      </c>
      <c r="BF38" s="611">
        <f>SUM('J(-3)'!BF38,'J(-2)'!BF38,'J(-1)'!BF38,Jour1!BF38,Jour2!BF38,Jour3!BF38,Jour4!BF38)</f>
        <v>0</v>
      </c>
      <c r="BG38" s="611">
        <f>SUM('J(-3)'!BG38,'J(-2)'!BG38,'J(-1)'!BG38,Jour1!BG38,Jour2!BG38,Jour3!BG38,Jour4!BG38)</f>
        <v>0</v>
      </c>
      <c r="BH38" s="611">
        <f>SUM('J(-3)'!BH38,'J(-2)'!BH38,'J(-1)'!BH38,Jour1!BH38,Jour2!BH38,Jour3!BH38,Jour4!BH38)</f>
        <v>0</v>
      </c>
      <c r="BI38" s="609">
        <f>SUM('J(-3)'!BI38,'J(-2)'!BI38,'J(-1)'!BI38,Jour1!BI38,Jour2!BI38,Jour3!BI38,Jour4!BI38)</f>
        <v>0</v>
      </c>
      <c r="BJ38" s="617">
        <f>SUM('J(-3)'!BJ38,'J(-2)'!BJ38,'J(-1)'!BJ38,Jour1!BJ38,Jour2!BJ38,Jour3!BJ38,Jour4!BJ38)</f>
        <v>0</v>
      </c>
      <c r="BK38" s="607">
        <f>SUM('J(-3)'!BK38,'J(-2)'!BK38,'J(-1)'!BK38,Jour1!BK38,Jour2!BK38,Jour3!BK38,Jour4!BK38)</f>
        <v>0</v>
      </c>
      <c r="BL38" s="619" t="str">
        <f t="shared" si="6"/>
        <v/>
      </c>
      <c r="BM38" s="621" t="str">
        <f t="shared" si="7"/>
        <v/>
      </c>
      <c r="BN38" s="621" t="str">
        <f>IFERROR(K38/('Donnees de base'!M38*0.48),"")</f>
        <v/>
      </c>
      <c r="BO38" s="621" t="str">
        <f>IFERROR(L38/('Donnees de base'!M38*0.52),"")</f>
        <v/>
      </c>
      <c r="BP38" s="621" t="str">
        <f>IFERROR(T38/('Donnees de base'!K38*0.48),"")</f>
        <v/>
      </c>
      <c r="BQ38" s="621" t="str">
        <f>IFERROR(U38/('Donnees de base'!K38*0.52),"")</f>
        <v/>
      </c>
      <c r="BR38" s="621" t="str">
        <f>IFERROR(W38/('Donnees de base'!L38*0.48),"")</f>
        <v/>
      </c>
      <c r="BS38" s="621" t="str">
        <f>IFERROR(X38/('Donnees de base'!L38*0.52),"")</f>
        <v/>
      </c>
      <c r="BT38" s="621" t="s">
        <v>309</v>
      </c>
      <c r="BU38" s="621" t="s">
        <v>309</v>
      </c>
      <c r="BV38" s="621" t="s">
        <v>309</v>
      </c>
      <c r="BW38" s="621" t="s">
        <v>309</v>
      </c>
      <c r="BX38" s="621" t="s">
        <v>309</v>
      </c>
      <c r="BY38" s="621" t="s">
        <v>309</v>
      </c>
      <c r="BZ38" s="621" t="s">
        <v>309</v>
      </c>
      <c r="CA38" s="621" t="s">
        <v>309</v>
      </c>
      <c r="CB38" s="621" t="s">
        <v>309</v>
      </c>
      <c r="CC38" s="621" t="s">
        <v>309</v>
      </c>
      <c r="CD38" s="621" t="str">
        <f>IFERROR(AN38/('Donnees de base'!M38*0.48),"")</f>
        <v/>
      </c>
      <c r="CE38" s="621" t="s">
        <v>309</v>
      </c>
      <c r="CF38" s="621" t="s">
        <v>309</v>
      </c>
      <c r="CG38" s="621" t="s">
        <v>309</v>
      </c>
      <c r="CH38" s="662" t="s">
        <v>309</v>
      </c>
      <c r="CI38" s="562"/>
      <c r="CJ38" s="563" t="str">
        <f>IF('Donnees de base'!C38="","",'Donnees de base'!C38)</f>
        <v>DATA</v>
      </c>
      <c r="CK38" s="665" t="str">
        <f>IF('Donnees de base'!D38="","",'Donnees de base'!D38)</f>
        <v/>
      </c>
      <c r="CL38" s="552">
        <f>IF('Donnees de base'!G38="","",'Donnees de base'!G38*3)</f>
        <v>0</v>
      </c>
      <c r="CM38" s="615">
        <f>SUM(Jour1!CM38,Jour2!CM38,Jour3!CM38)</f>
        <v>0</v>
      </c>
      <c r="CN38" s="666" t="s">
        <v>309</v>
      </c>
      <c r="CO38" s="565">
        <f>IF('Donnees de base'!K38="","",'Donnees de base'!K38)</f>
        <v>0</v>
      </c>
      <c r="CP38" s="624">
        <f>SUM('J(-3)'!CP38,'J(-2)'!CP38,'J(-1)'!CP38,Jour1!CP38,Jour2!CP38,Jour3!CP38,Jour4!CP38)</f>
        <v>0</v>
      </c>
      <c r="CQ38" s="615">
        <f>SUM('J(-3)'!CQ38,'J(-2)'!CQ38,'J(-1)'!CQ38,Jour1!CQ38,Jour2!CQ38,Jour3!CQ38,Jour4!CQ38)</f>
        <v>0</v>
      </c>
      <c r="CR38" s="615">
        <f>SUM('J(-3)'!CR38,'J(-2)'!CR38,'J(-1)'!CR38,Jour1!CR38,Jour2!CR38,Jour3!CR38,Jour4!CR38)</f>
        <v>0</v>
      </c>
      <c r="CS38" s="625">
        <f>SUM('J(-3)'!CS38,'J(-2)'!CS38,'J(-1)'!CS38,Jour1!CS38,Jour2!CS38,Jour3!CS38,Jour4!CS38)</f>
        <v>0</v>
      </c>
      <c r="CT38" s="626">
        <f t="shared" si="8"/>
        <v>0</v>
      </c>
      <c r="CU38" s="613">
        <f t="shared" si="9"/>
        <v>0</v>
      </c>
      <c r="CV38" s="627">
        <f t="shared" si="10"/>
        <v>0</v>
      </c>
      <c r="CW38" s="624">
        <f>SUM(Jour1!CW38,Jour2!CW38,Jour3!CW38,Jour4!CW38)</f>
        <v>0</v>
      </c>
      <c r="CX38" s="615">
        <f>SUM(Jour1!CX38,Jour2!CX38,Jour3!CX38,Jour4!CX38)</f>
        <v>0</v>
      </c>
      <c r="CY38" s="615">
        <f>SUM(Jour1!CY38,Jour2!CY38,Jour3!CY38,Jour4!CY38)</f>
        <v>0</v>
      </c>
      <c r="CZ38" s="650">
        <f>SUM(Jour1!CZ38,Jour2!CZ38,Jour3!CZ38,Jour4!CZ38)</f>
        <v>0</v>
      </c>
      <c r="DA38" s="626">
        <f t="shared" si="11"/>
        <v>0</v>
      </c>
      <c r="DB38" s="613">
        <f t="shared" si="12"/>
        <v>0</v>
      </c>
      <c r="DC38" s="627">
        <f t="shared" si="13"/>
        <v>0</v>
      </c>
      <c r="DD38" s="614">
        <f>SUM(Jour1!DD38,Jour2!DD38,Jour3!DD38,Jour4!DD38)</f>
        <v>0</v>
      </c>
      <c r="DE38" s="615">
        <f>SUM(Jour1!DE38,Jour2!DE38,Jour3!DE38,Jour4!DE38)</f>
        <v>0</v>
      </c>
      <c r="DF38" s="615">
        <f>SUM(Jour1!DF38,Jour2!DF38,Jour3!DF38,Jour4!DF38)</f>
        <v>0</v>
      </c>
      <c r="DG38" s="616">
        <f>SUM(Jour1!DG38,Jour2!DG38,Jour3!DG38,Jour4!DG38)</f>
        <v>0</v>
      </c>
      <c r="DH38" s="626">
        <f t="shared" si="14"/>
        <v>0</v>
      </c>
      <c r="DI38" s="613">
        <f t="shared" si="15"/>
        <v>0</v>
      </c>
      <c r="DJ38" s="627">
        <f t="shared" si="16"/>
        <v>0</v>
      </c>
      <c r="DK38" s="624">
        <f>SUM(Jour1!DK38,Jour2!DK38,Jour3!DK38,Jour4!DK38)</f>
        <v>0</v>
      </c>
      <c r="DL38" s="615">
        <f>SUM(Jour1!DL38,Jour2!DL38,Jour3!DL38,Jour4!DL38)</f>
        <v>0</v>
      </c>
      <c r="DM38" s="615">
        <f>SUM(Jour1!DM38,Jour2!DM38,Jour3!DM38,Jour4!DM38)</f>
        <v>0</v>
      </c>
      <c r="DN38" s="650">
        <f>SUM(Jour1!DN38,Jour2!DN38,Jour3!DN38,Jour4!DN38)</f>
        <v>0</v>
      </c>
      <c r="DO38" s="567">
        <f t="shared" si="17"/>
        <v>0</v>
      </c>
      <c r="DP38" s="552">
        <f t="shared" si="18"/>
        <v>0</v>
      </c>
      <c r="DQ38" s="568">
        <f t="shared" si="19"/>
        <v>0</v>
      </c>
      <c r="DR38" s="631">
        <f t="shared" ref="DR38:DS38" si="176">SUM(CT38,DH38)</f>
        <v>0</v>
      </c>
      <c r="DS38" s="632">
        <f t="shared" si="176"/>
        <v>0</v>
      </c>
      <c r="DT38" s="633">
        <f t="shared" si="21"/>
        <v>0</v>
      </c>
      <c r="DU38" s="634">
        <f t="shared" ref="DU38:DV38" si="177">SUM(DA38,DO38)</f>
        <v>0</v>
      </c>
      <c r="DV38" s="632">
        <f t="shared" si="177"/>
        <v>0</v>
      </c>
      <c r="DW38" s="635">
        <f t="shared" si="23"/>
        <v>0</v>
      </c>
      <c r="DX38" s="636">
        <f t="shared" ref="DX38:DY38" si="178">SUM(CP38,CR38,CW38,CY38,DD38,DF38,DK38,DM38)</f>
        <v>0</v>
      </c>
      <c r="DY38" s="573">
        <f t="shared" si="178"/>
        <v>0</v>
      </c>
      <c r="DZ38" s="576">
        <f t="shared" si="25"/>
        <v>0</v>
      </c>
      <c r="EA38" s="659">
        <f>SUM(Jour1!EA38,Jour2!EA38,Jour3!EA38,Jour4!EA38)</f>
        <v>0</v>
      </c>
      <c r="EB38" s="660">
        <f>SUM(Jour1!EB38,Jour2!EB38,Jour3!EB38,Jour4!EB38)</f>
        <v>0</v>
      </c>
      <c r="EC38" s="661">
        <f>SUM(Jour1!EC38,Jour2!EC38,Jour3!EC38,Jour4!EC38)</f>
        <v>0</v>
      </c>
      <c r="ED38" s="658">
        <f>SUM(Jour1!ED38,Jour2!ED38,Jour3!ED38,Jour4!ED38)</f>
        <v>0</v>
      </c>
      <c r="EE38" s="641">
        <f t="shared" si="26"/>
        <v>0</v>
      </c>
      <c r="EF38" s="642">
        <f>SUM(Jour1!EF38,Jour2!EF38,Jour3!EF38)</f>
        <v>0</v>
      </c>
      <c r="EG38" s="667" t="str">
        <f>IFERROR(EF38/('Donnees de base'!E38*3),"")</f>
        <v/>
      </c>
      <c r="EH38" s="644">
        <f>SUM(Jour1!EH38,Jour2!EH38,Jour3!EH38)</f>
        <v>0</v>
      </c>
      <c r="EI38" s="645" t="str">
        <f>IFERROR(EH38/('Donnees de base'!F38*3),"")</f>
        <v/>
      </c>
      <c r="EJ38" s="586">
        <f t="shared" si="27"/>
        <v>0</v>
      </c>
      <c r="EK38" s="668" t="str">
        <f>IFERROR(EJ38/('Donnees de base'!G38*3),"")</f>
        <v/>
      </c>
      <c r="EL38" s="669" t="str">
        <f>IFERROR(DZ38/'Donnees de base'!K38,"")</f>
        <v/>
      </c>
      <c r="EM38" s="648" t="str">
        <f>IFERROR(DZ38/'Donnees de base'!P38,"")</f>
        <v/>
      </c>
      <c r="EN38" s="648" t="str">
        <f>IFERROR(DZ38/'Donnees de base'!T38,"")</f>
        <v/>
      </c>
      <c r="EO38" s="670" t="str">
        <f>IFERROR(EE38/'Donnees de base'!L38,"")</f>
        <v/>
      </c>
      <c r="EP38" s="671" t="str">
        <f>IFERROR(EJ38/('Donnees de base'!K38+'Donnees de base'!L38),"")</f>
        <v/>
      </c>
      <c r="EQ38" s="593">
        <f>SUM(Jour1!EQ38,Jour2!EQ38,Jour3!EQ38,Jour4!EQ38)</f>
        <v>0</v>
      </c>
      <c r="ER38" s="594"/>
      <c r="ES38" s="595">
        <f t="shared" si="28"/>
        <v>0</v>
      </c>
      <c r="ET38" s="550">
        <f>SUM(Jour1!ET38,Jour2!ET38,Jour3!ET38,Jour4!ET38)</f>
        <v>0</v>
      </c>
      <c r="EU38" s="550">
        <f>SUM(Jour1!EU38,Jour2!EU38,Jour3!EU38,Jour4!EU38)</f>
        <v>0</v>
      </c>
      <c r="EV38" s="672" t="str">
        <f>IFERROR((((ET38+EU38)*'Donnees de base'!$X$49)-(DZ38+EE38))/((ET38+EU38)*'Donnees de base'!$X$49),"")</f>
        <v/>
      </c>
      <c r="EW38" s="597">
        <f>IFERROR(('Donnees de base'!V38)-(ET38+EU38),"")</f>
        <v>0</v>
      </c>
      <c r="EX38" s="614">
        <f>SUM(Jour1!EX38,Jour2!EX38,Jour3!EX38,Jour4!EX38)</f>
        <v>0</v>
      </c>
      <c r="EY38" s="615">
        <f>SUM(Jour1!EY38,Jour2!EY38,Jour3!EY38,Jour4!EY38)</f>
        <v>0</v>
      </c>
      <c r="EZ38" s="615">
        <f>SUM(Jour1!EZ38,Jour2!EZ38,Jour3!EZ38,Jour4!EZ38)</f>
        <v>0</v>
      </c>
      <c r="FA38" s="616">
        <f>SUM(Jour1!FA38,Jour2!FA38,Jour3!FA38,Jour4!FA38)</f>
        <v>0</v>
      </c>
      <c r="FB38" s="624">
        <f>SUM(Jour1!FB38,Jour2!FB38,Jour3!FB38,Jour4!FB38)</f>
        <v>0</v>
      </c>
      <c r="FC38" s="615">
        <f>SUM(Jour1!FC38,Jour2!FC38,Jour3!FC38,Jour4!FC38)</f>
        <v>0</v>
      </c>
      <c r="FD38" s="650">
        <f>SUM(Jour1!FD38,Jour2!FD38,Jour3!FD38,Jour4!FD38)</f>
        <v>0</v>
      </c>
      <c r="FE38" s="618">
        <f>SUM(Jour1!FE38,Jour2!FE38,Jour3!FE38,Jour4!FE38)</f>
        <v>0</v>
      </c>
      <c r="FF38" s="653" t="str">
        <f>IFERROR(FE38/'Donnees de base'!AC38,"")</f>
        <v/>
      </c>
      <c r="FG38" s="611">
        <f>SUM(Jour1!FG38,Jour2!FG38,Jour3!FG38,Jour4!FG38)</f>
        <v>0</v>
      </c>
      <c r="FH38" s="653" t="str">
        <f>IFERROR(FG38/'Donnees de base'!AD38,"")</f>
        <v/>
      </c>
      <c r="FI38" s="611">
        <f>SUM(Jour1!FI38,Jour2!FI38,Jour3!FI38,Jour4!FI38)</f>
        <v>0</v>
      </c>
      <c r="FJ38" s="653" t="str">
        <f>IFERROR(FI38/'Donnees de base'!AE38,"")</f>
        <v/>
      </c>
      <c r="FK38" s="611">
        <f>SUM(Jour1!FK38,Jour2!FK38,Jour3!FK38,Jour4!FK38)</f>
        <v>0</v>
      </c>
      <c r="FL38" s="653" t="str">
        <f>IFERROR(FK38/'Donnees de base'!AF38,"")</f>
        <v/>
      </c>
      <c r="FM38" s="611">
        <f>SUM(Jour1!FM38,Jour2!FM38,Jour3!FM38,Jour4!FM38)</f>
        <v>0</v>
      </c>
      <c r="FN38" s="653" t="str">
        <f>IFERROR(FM38/'Donnees de base'!AG38,"")</f>
        <v/>
      </c>
      <c r="FO38" s="652">
        <f t="shared" si="29"/>
        <v>0</v>
      </c>
      <c r="FP38" s="611">
        <f>SUM(Jour1!FP38,Jour2!FP38,Jour3!FP38,Jour4!FP38)</f>
        <v>0</v>
      </c>
      <c r="FQ38" s="653" t="str">
        <f>IFERROR(FP38/'Donnees de base'!AH38,"")</f>
        <v/>
      </c>
      <c r="FR38" s="611">
        <f>SUM(Jour1!FR38,Jour2!FR38,Jour3!FR38,Jour4!FR38)</f>
        <v>0</v>
      </c>
      <c r="FS38" s="653" t="str">
        <f>IFERROR(FR38/'Donnees de base'!AI38,"")</f>
        <v/>
      </c>
      <c r="FT38" s="611">
        <f>SUM(Jour1!FT38,Jour2!FT38,Jour3!FT38,Jour4!FT38)</f>
        <v>0</v>
      </c>
      <c r="FU38" s="653" t="str">
        <f>IFERROR(FT38/'Donnees de base'!AJ38,"")</f>
        <v/>
      </c>
      <c r="FV38" s="652">
        <f t="shared" si="30"/>
        <v>0</v>
      </c>
      <c r="FW38" s="611">
        <f>SUM(Jour1!FW38,Jour2!FW38,Jour3!FW38,Jour4!FW38)</f>
        <v>0</v>
      </c>
      <c r="FX38" s="653" t="str">
        <f>IFERROR(FW38/'Donnees de base'!AK38,"")</f>
        <v/>
      </c>
      <c r="FY38" s="611">
        <f>SUM(Jour1!FY38,Jour2!FY38,Jour3!FY38,Jour4!FY38)</f>
        <v>0</v>
      </c>
      <c r="FZ38" s="653" t="str">
        <f>IFERROR(FY38/'Donnees de base'!AL38,"")</f>
        <v/>
      </c>
      <c r="GA38" s="611">
        <f>SUM(Jour1!GA38,Jour2!GA38,Jour3!GA38,Jour4!GA38)</f>
        <v>0</v>
      </c>
      <c r="GB38" s="653" t="str">
        <f>IFERROR(GA38/'Donnees de base'!AM38,"")</f>
        <v/>
      </c>
      <c r="GC38" s="652">
        <f t="shared" si="31"/>
        <v>0</v>
      </c>
      <c r="GD38" s="611">
        <f>SUM(Jour1!GD38,Jour2!GD38,Jour3!GD38,Jour4!GD38)</f>
        <v>0</v>
      </c>
      <c r="GE38" s="653" t="str">
        <f>IFERROR(GD38/'Donnees de base'!AN38,"")</f>
        <v/>
      </c>
      <c r="GF38" s="611">
        <f>SUM(Jour1!GF38,Jour2!GF38,Jour3!GF38,Jour4!GF38)</f>
        <v>0</v>
      </c>
      <c r="GG38" s="653" t="str">
        <f>IFERROR(GF38/'Donnees de base'!AO38,"")</f>
        <v/>
      </c>
      <c r="GH38" s="611">
        <f>SUM(Jour1!GH38,Jour2!GH38,Jour3!GH38,Jour4!GH38)</f>
        <v>0</v>
      </c>
      <c r="GI38" s="653" t="str">
        <f>IFERROR(GH38/'Donnees de base'!AP38,"")</f>
        <v/>
      </c>
      <c r="GJ38" s="611">
        <f>SUM(Jour1!GJ38,Jour2!GJ38,Jour3!GJ38,Jour4!GJ38)</f>
        <v>0</v>
      </c>
      <c r="GK38" s="656" t="str">
        <f>IFERROR(GJ38/'Donnees de base'!AQ38,"")</f>
        <v/>
      </c>
      <c r="GL38" s="655">
        <f t="shared" si="32"/>
        <v>0</v>
      </c>
      <c r="GM38" s="617">
        <f>SUM(Jour1!GM38,Jour2!GM38,Jour3!GM38,Jour4!GM38)</f>
        <v>0</v>
      </c>
      <c r="GN38" s="653" t="str">
        <f>IFERROR(GM38/'Donnees de base'!AS38,"")</f>
        <v/>
      </c>
      <c r="GO38" s="611">
        <f>SUM(Jour1!GO38,Jour2!GO38,Jour3!GO38,Jour4!GO38)</f>
        <v>0</v>
      </c>
      <c r="GP38" s="653" t="str">
        <f>IFERROR(GO38/'Donnees de base'!AT38,"")</f>
        <v/>
      </c>
      <c r="GQ38" s="611">
        <f>SUM(Jour1!GQ38,Jour2!GQ38,Jour3!GQ38,Jour4!GQ38)</f>
        <v>0</v>
      </c>
      <c r="GR38" s="653" t="str">
        <f>IFERROR(GQ38/'Donnees de base'!AU38,"")</f>
        <v/>
      </c>
      <c r="GS38" s="611">
        <f>SUM(Jour1!GS38,Jour2!GS38,Jour3!GS38,Jour4!GS38)</f>
        <v>0</v>
      </c>
      <c r="GT38" s="653" t="str">
        <f>IFERROR(GS38/'Donnees de base'!AV38,"")</f>
        <v/>
      </c>
      <c r="GU38" s="611">
        <f>SUM(Jour1!GU38,Jour2!GU38,Jour3!GU38,Jour4!GU38)</f>
        <v>0</v>
      </c>
      <c r="GV38" s="653" t="str">
        <f>IFERROR(GU38/'Donnees de base'!AW38,"")</f>
        <v/>
      </c>
      <c r="GW38" s="652">
        <f t="shared" si="33"/>
        <v>0</v>
      </c>
      <c r="GX38" s="611">
        <f>SUM(Jour1!GX38,Jour2!GX38,Jour3!GX38,Jour4!GX38)</f>
        <v>0</v>
      </c>
      <c r="GY38" s="653" t="str">
        <f>IFERROR(GX38/'Donnees de base'!AX38,"")</f>
        <v/>
      </c>
      <c r="GZ38" s="611">
        <f>SUM(Jour1!GZ38,Jour2!GZ38,Jour3!GZ38,Jour4!GZ38)</f>
        <v>0</v>
      </c>
      <c r="HA38" s="653" t="str">
        <f>IFERROR(GZ38/'Donnees de base'!AY38,"")</f>
        <v/>
      </c>
      <c r="HB38" s="611">
        <f>SUM(Jour1!HB38,Jour2!HB38,Jour3!HB38,Jour4!HB38)</f>
        <v>0</v>
      </c>
      <c r="HC38" s="653" t="str">
        <f>IFERROR(HB38/'Donnees de base'!AZ38,"")</f>
        <v/>
      </c>
      <c r="HD38" s="652">
        <f t="shared" si="34"/>
        <v>0</v>
      </c>
      <c r="HE38" s="611">
        <f>SUM(Jour1!HE38,Jour2!HE38,Jour3!HE38,Jour4!HE38)</f>
        <v>0</v>
      </c>
      <c r="HF38" s="653" t="str">
        <f>IFERROR(HE38/'Donnees de base'!BA38,"")</f>
        <v/>
      </c>
      <c r="HG38" s="611">
        <f>SUM(Jour1!HG38,Jour2!HG38,Jour3!HG38,Jour4!HG38)</f>
        <v>0</v>
      </c>
      <c r="HH38" s="653" t="str">
        <f>IFERROR(HG38/'Donnees de base'!BB38,"")</f>
        <v/>
      </c>
      <c r="HI38" s="611">
        <f>SUM(Jour1!HI38,Jour2!HI38,Jour3!HI38,Jour4!HI38)</f>
        <v>0</v>
      </c>
      <c r="HJ38" s="653" t="str">
        <f>IFERROR(HI38/'Donnees de base'!BC38,"")</f>
        <v/>
      </c>
      <c r="HK38" s="652">
        <f t="shared" si="35"/>
        <v>0</v>
      </c>
      <c r="HL38" s="611">
        <f>SUM(Jour1!HL38,Jour2!HL38,Jour3!HL38,Jour4!HL38)</f>
        <v>0</v>
      </c>
      <c r="HM38" s="653" t="str">
        <f>IFERROR(HL38/'Donnees de base'!BD38,"")</f>
        <v/>
      </c>
      <c r="HN38" s="611">
        <f>SUM(Jour1!HN38,Jour2!HN38,Jour3!HN38,Jour4!HN38)</f>
        <v>0</v>
      </c>
      <c r="HO38" s="653" t="str">
        <f>IFERROR(HN38/'Donnees de base'!BE38,"")</f>
        <v/>
      </c>
      <c r="HP38" s="611">
        <f>SUM(Jour1!HP38,Jour2!HP38,Jour3!HP38,Jour4!HP38)</f>
        <v>0</v>
      </c>
      <c r="HQ38" s="653" t="str">
        <f>IFERROR(HP38/'Donnees de base'!BF38,"")</f>
        <v/>
      </c>
      <c r="HR38" s="611">
        <f>SUM(Jour1!HR38,Jour2!HR38,Jour3!HR38,Jour4!HR38)</f>
        <v>0</v>
      </c>
      <c r="HS38" s="656" t="str">
        <f>IFERROR(HR38/'Donnees de base'!BG38,"")</f>
        <v/>
      </c>
      <c r="HT38" s="655">
        <f t="shared" si="36"/>
        <v>0</v>
      </c>
      <c r="HU38" s="617">
        <f>SUM(Jour1!HU38,Jour2!HU38,Jour3!HU38,Jour4!HU38)</f>
        <v>0</v>
      </c>
      <c r="HV38" s="653" t="str">
        <f>IFERROR(HU38/'Donnees de base'!BI38,"")</f>
        <v/>
      </c>
      <c r="HW38" s="611">
        <f>SUM(Jour1!HW38,Jour2!HW38,Jour3!HW38,Jour4!HW38)</f>
        <v>0</v>
      </c>
      <c r="HX38" s="653" t="str">
        <f>IFERROR(HW38/'Donnees de base'!BJ38,"")</f>
        <v/>
      </c>
      <c r="HY38" s="611">
        <f>SUM(Jour1!HY38,Jour2!HY38,Jour3!HY38,Jour4!HY38)</f>
        <v>0</v>
      </c>
      <c r="HZ38" s="653" t="str">
        <f>IFERROR(HY38/'Donnees de base'!BK38,"")</f>
        <v/>
      </c>
      <c r="IA38" s="611">
        <f>SUM(Jour1!IA38,Jour2!IA38,Jour3!IA38,Jour4!IA38)</f>
        <v>0</v>
      </c>
      <c r="IB38" s="653" t="str">
        <f>IFERROR(IA38/'Donnees de base'!BL38,"")</f>
        <v/>
      </c>
      <c r="IC38" s="611">
        <f>SUM(Jour1!IC38,Jour2!IC38,Jour3!IC38,Jour4!IC38)</f>
        <v>0</v>
      </c>
      <c r="ID38" s="653" t="str">
        <f>IFERROR(IC38/'Donnees de base'!BM38,"")</f>
        <v/>
      </c>
      <c r="IE38" s="652">
        <f t="shared" si="37"/>
        <v>0</v>
      </c>
      <c r="IF38" s="611">
        <f>SUM(Jour1!IF38,Jour2!IF38,Jour3!IF38,Jour4!IF38)</f>
        <v>0</v>
      </c>
      <c r="IG38" s="653" t="str">
        <f>IFERROR(IF38/'Donnees de base'!BN38,"")</f>
        <v/>
      </c>
      <c r="IH38" s="611">
        <f>SUM(Jour1!IH38,Jour2!IH38,Jour3!IH38,Jour4!IH38)</f>
        <v>0</v>
      </c>
      <c r="II38" s="653" t="str">
        <f>IFERROR(IH38/'Donnees de base'!BO38,"")</f>
        <v/>
      </c>
      <c r="IJ38" s="611">
        <f>SUM(Jour1!IJ38,Jour2!IJ38,Jour3!IJ38,Jour4!IJ38)</f>
        <v>0</v>
      </c>
      <c r="IK38" s="653" t="str">
        <f>IFERROR(IJ38/'Donnees de base'!BP38,"")</f>
        <v/>
      </c>
      <c r="IL38" s="652">
        <f t="shared" si="38"/>
        <v>0</v>
      </c>
      <c r="IM38" s="611">
        <f>SUM(Jour1!IM38,Jour2!IM38,Jour3!IM38,Jour4!IM38)</f>
        <v>0</v>
      </c>
      <c r="IN38" s="653" t="str">
        <f>IFERROR(IM38/'Donnees de base'!BQ38,"")</f>
        <v/>
      </c>
      <c r="IO38" s="611">
        <f>SUM(Jour1!IO38,Jour2!IO38,Jour3!IO38,Jour4!IO38)</f>
        <v>0</v>
      </c>
      <c r="IP38" s="653" t="str">
        <f>IFERROR(IO38/'Donnees de base'!BR38,"")</f>
        <v/>
      </c>
      <c r="IQ38" s="611">
        <f>SUM(Jour1!IQ38,Jour2!IQ38,Jour3!IQ38,Jour4!IQ38)</f>
        <v>0</v>
      </c>
      <c r="IR38" s="653" t="str">
        <f>IFERROR(IQ38/'Donnees de base'!BS38,"")</f>
        <v/>
      </c>
      <c r="IS38" s="652">
        <f t="shared" si="39"/>
        <v>0</v>
      </c>
      <c r="IT38" s="611">
        <f>SUM(Jour1!IT38,Jour2!IT38,Jour3!IT38,Jour4!IT38)</f>
        <v>0</v>
      </c>
      <c r="IU38" s="653" t="str">
        <f>IFERROR(IT38/'Donnees de base'!BT38,"")</f>
        <v/>
      </c>
      <c r="IV38" s="611">
        <f>SUM(Jour1!IV38,Jour2!IV38,Jour3!IV38,Jour4!IV38)</f>
        <v>0</v>
      </c>
      <c r="IW38" s="653" t="str">
        <f>IFERROR(IV38/'Donnees de base'!BU38,"")</f>
        <v/>
      </c>
      <c r="IX38" s="611">
        <f>SUM(Jour1!IX38,Jour2!IX38,Jour3!IX38,Jour4!IX38)</f>
        <v>0</v>
      </c>
      <c r="IY38" s="653" t="str">
        <f>IFERROR(IX38/'Donnees de base'!BV38,"")</f>
        <v/>
      </c>
      <c r="IZ38" s="611">
        <f>SUM(Jour1!IZ38,Jour2!IZ38,Jour3!IZ38,Jour4!IZ38)</f>
        <v>0</v>
      </c>
      <c r="JA38" s="656" t="str">
        <f>IFERROR(IZ38/'Donnees de base'!BW38,"")</f>
        <v/>
      </c>
      <c r="JB38" s="655">
        <f t="shared" si="40"/>
        <v>0</v>
      </c>
      <c r="JC38" s="617">
        <f>SUM(Jour1!JC38,Jour2!JC38,Jour3!JC38,Jour4!JC38)</f>
        <v>0</v>
      </c>
      <c r="JD38" s="653" t="str">
        <f>IFERROR(JC38/'Donnees de base'!BY38,"")</f>
        <v/>
      </c>
      <c r="JE38" s="611">
        <f>SUM(Jour1!JE38,Jour2!JE38,Jour3!JE38,Jour4!JE38)</f>
        <v>0</v>
      </c>
      <c r="JF38" s="611">
        <f>SUM(Jour1!JF38,Jour2!JF38,Jour3!JF38,Jour4!JF38)</f>
        <v>0</v>
      </c>
      <c r="JG38" s="611">
        <f>SUM(Jour1!JG38,Jour2!JG38,Jour3!JG38,Jour4!JG38)</f>
        <v>0</v>
      </c>
      <c r="JH38" s="611">
        <f>SUM(Jour1!JH38,Jour2!JH38,Jour3!JH38,Jour4!JH38)</f>
        <v>0</v>
      </c>
      <c r="JI38" s="613">
        <f t="shared" si="41"/>
        <v>0</v>
      </c>
      <c r="JJ38" s="656" t="str">
        <f>IFERROR(JI38/('Donnees de base'!CD38-'Donnees de base'!BY38),"")</f>
        <v/>
      </c>
      <c r="JK38" s="655">
        <f t="shared" si="42"/>
        <v>0</v>
      </c>
    </row>
    <row r="39" spans="1:271" ht="15.4">
      <c r="A39" s="542" t="str">
        <f>IF('Donnees de base'!A39="","",'Donnees de base'!A39)</f>
        <v>COUP</v>
      </c>
      <c r="B39" s="543" t="str">
        <f>IF('Donnees de base'!B39="","",'Donnees de base'!B39)</f>
        <v>GPEI</v>
      </c>
      <c r="C39" s="543" t="str">
        <f>IF('Donnees de base'!C39="","",'Donnees de base'!C39)</f>
        <v>DATA</v>
      </c>
      <c r="D39" s="663" t="str">
        <f>IF('Donnees de base'!D39="","",'Donnees de base'!D39)</f>
        <v/>
      </c>
      <c r="E39" s="664" t="str">
        <f>IF('Donnees de base'!H39="","",'Donnees de base'!H39)</f>
        <v/>
      </c>
      <c r="F39" s="606">
        <v>0</v>
      </c>
      <c r="G39" s="607">
        <f>SUM('J(-3)'!G39,'J(-2)'!G39,'J(-1)'!G39,Jour1!G39,Jour2!G39,Jour3!G39,Jour4!G39)</f>
        <v>0</v>
      </c>
      <c r="H39" s="608" t="str">
        <f>IF('Donnees de base'!Y39="","",'Donnees de base'!Y39*5)</f>
        <v/>
      </c>
      <c r="I39" s="609">
        <f>SUM('J(-3)'!I39,'J(-2)'!I39,'J(-1)'!I39,Jour1!I39,Jour2!I39)</f>
        <v>0</v>
      </c>
      <c r="J39" s="610">
        <f t="shared" si="0"/>
        <v>0</v>
      </c>
      <c r="K39" s="611">
        <f>SUM('J(-3)'!K39,'J(-2)'!K39,'J(-1)'!K39,Jour1!K39,Jour2!K39,Jour3!K39,Jour4!K39)</f>
        <v>0</v>
      </c>
      <c r="L39" s="609">
        <f>SUM('J(-3)'!L39,'J(-2)'!L39,'J(-1)'!L39,Jour1!L39,Jour2!L39,Jour3!L39,Jour4!L39)</f>
        <v>0</v>
      </c>
      <c r="M39" s="610">
        <f t="shared" si="1"/>
        <v>0</v>
      </c>
      <c r="N39" s="611">
        <f>SUM('J(-3)'!N39,'J(-2)'!N39,'J(-1)'!N39,Jour1!N39,Jour2!N39,Jour3!N39,Jour4!N39)</f>
        <v>0</v>
      </c>
      <c r="O39" s="611">
        <f>SUM('J(-3)'!O39,'J(-2)'!O39,'J(-1)'!O39,Jour1!O39,Jour2!O39,Jour3!O39,Jour4!O39)</f>
        <v>0</v>
      </c>
      <c r="P39" s="612">
        <f t="shared" si="2"/>
        <v>0</v>
      </c>
      <c r="Q39" s="611">
        <f>SUM('J(-3)'!Q39,'J(-2)'!Q39,'J(-1)'!Q39,Jour1!Q39,Jour2!Q39,Jour3!Q39,Jour4!Q39)</f>
        <v>0</v>
      </c>
      <c r="R39" s="611">
        <f>SUM('J(-3)'!R39,'J(-2)'!R39,'J(-1)'!R39,Jour1!R39,Jour2!R39,Jour3!R39,Jour4!R39)</f>
        <v>0</v>
      </c>
      <c r="S39" s="612">
        <f t="shared" si="3"/>
        <v>0</v>
      </c>
      <c r="T39" s="613">
        <f t="shared" ref="T39:U39" si="179">SUM(N39,Q39)</f>
        <v>0</v>
      </c>
      <c r="U39" s="613">
        <f t="shared" si="179"/>
        <v>0</v>
      </c>
      <c r="V39" s="612">
        <f t="shared" si="5"/>
        <v>0</v>
      </c>
      <c r="W39" s="611">
        <f>SUM('J(-3)'!W39,'J(-2)'!W39,'J(-1)'!W39,Jour1!W39,Jour2!W39,Jour3!W39,Jour4!W39)</f>
        <v>0</v>
      </c>
      <c r="X39" s="607">
        <f>SUM('J(-3)'!X39,'J(-2)'!X39,'J(-1)'!X39,Jour1!X39,Jour2!X39,Jour3!X39,Jour4!X39)</f>
        <v>0</v>
      </c>
      <c r="Y39" s="614">
        <f>SUM('J(-3)'!Y39,'J(-2)'!Y39,'J(-1)'!Y39,Jour1!Y39,Jour2!Y39,Jour3!Y39,Jour4!Y39)</f>
        <v>0</v>
      </c>
      <c r="Z39" s="615">
        <f>SUM('J(-3)'!Z39,'J(-2)'!Z39,'J(-1)'!Z39,Jour1!Z39,Jour2!Z39,Jour3!Z39,Jour4!Z39)</f>
        <v>0</v>
      </c>
      <c r="AA39" s="615">
        <f>SUM('J(-3)'!AA39,'J(-2)'!AA39,'J(-1)'!AA39,Jour1!AA39,Jour2!AA39,Jour3!AA39,Jour4!AA39)</f>
        <v>0</v>
      </c>
      <c r="AB39" s="615">
        <f>SUM('J(-3)'!AB39,'J(-2)'!AB39,'J(-1)'!AB39,Jour1!AB39,Jour2!AB39,Jour3!AB39,Jour4!AB39)</f>
        <v>0</v>
      </c>
      <c r="AC39" s="616">
        <f>SUM('J(-3)'!AC39,'J(-2)'!AC39,'J(-1)'!AC39,Jour1!AC39,Jour2!AC39,Jour3!AC39,Jour4!AC39)</f>
        <v>0</v>
      </c>
      <c r="AD39" s="617">
        <f>SUM('J(-3)'!AD39,'J(-2)'!AD39,'J(-1)'!AD39,Jour1!AD39,Jour2!AD39,Jour3!AD39,Jour4!AD39)</f>
        <v>0</v>
      </c>
      <c r="AE39" s="607">
        <f>SUM('J(-3)'!AE39,'J(-2)'!AE39,'J(-1)'!AE39,Jour1!AE39,Jour2!AE39,Jour3!AE39,Jour4!AE39)</f>
        <v>0</v>
      </c>
      <c r="AF39" s="618">
        <f>SUM('J(-3)'!AF39,'J(-2)'!AF39,'J(-1)'!AF39,Jour1!AF39,Jour2!AF39,Jour3!AF39,Jour4!AF39)</f>
        <v>0</v>
      </c>
      <c r="AG39" s="611">
        <f>SUM('J(-3)'!AG39,'J(-2)'!AG39,'J(-1)'!AG39,Jour1!AG39,Jour2!AG39,Jour3!AG39,Jour4!AG39)</f>
        <v>0</v>
      </c>
      <c r="AH39" s="611">
        <f>SUM('J(-3)'!AH39,'J(-2)'!AH39,'J(-1)'!AH39,Jour1!AH39,Jour2!AH39,Jour3!AH39,Jour4!AH39)</f>
        <v>0</v>
      </c>
      <c r="AI39" s="611">
        <f>SUM('J(-3)'!AI39,'J(-2)'!AI39,'J(-1)'!AI39,Jour1!AI39,Jour2!AI39,Jour3!AI39,Jour4!AI39)</f>
        <v>0</v>
      </c>
      <c r="AJ39" s="611">
        <f>SUM('J(-3)'!AJ39,'J(-2)'!AJ39,'J(-1)'!AJ39,Jour1!AJ39,Jour2!AJ39,Jour3!AJ39,Jour4!AJ39)</f>
        <v>0</v>
      </c>
      <c r="AK39" s="611">
        <f>SUM('J(-3)'!AK39,'J(-2)'!AK39,'J(-1)'!AK39,Jour1!AK39,Jour2!AK39,Jour3!AK39,Jour4!AK39)</f>
        <v>0</v>
      </c>
      <c r="AL39" s="611">
        <f>SUM('J(-3)'!AL39,'J(-2)'!AL39,'J(-1)'!AL39,Jour1!AL39,Jour2!AL39,Jour3!AL39,Jour4!AL39)</f>
        <v>0</v>
      </c>
      <c r="AM39" s="611">
        <f>SUM('J(-3)'!AM39,'J(-2)'!AM39,'J(-1)'!AM39,Jour1!AM39,Jour2!AM39,Jour3!AM39,Jour4!AM39)</f>
        <v>0</v>
      </c>
      <c r="AN39" s="609">
        <f>SUM('J(-3)'!AN39,'J(-2)'!AN39,'J(-1)'!AN39,Jour1!AN39,Jour2!AN39,Jour3!AN39,Jour4!AN39)</f>
        <v>0</v>
      </c>
      <c r="AO39" s="617">
        <f>SUM('J(-3)'!AO39,'J(-2)'!AO39,'J(-1)'!AO39,Jour1!AO39,Jour2!AO39,Jour3!AO39,Jour4!AO39)</f>
        <v>0</v>
      </c>
      <c r="AP39" s="611">
        <f>SUM('J(-3)'!AP39,'J(-2)'!AP39,'J(-1)'!AP39,Jour1!AP39,Jour2!AP39,Jour3!AP39,Jour4!AP39)</f>
        <v>0</v>
      </c>
      <c r="AQ39" s="611">
        <f>SUM('J(-3)'!AQ39,'J(-2)'!AQ39,'J(-1)'!AQ39,Jour1!AQ39,Jour2!AQ39,Jour3!AQ39,Jour4!AQ39)</f>
        <v>0</v>
      </c>
      <c r="AR39" s="611">
        <f>SUM('J(-3)'!AR39,'J(-2)'!AR39,'J(-1)'!AR39,Jour1!AR39,Jour2!AR39,Jour3!AR39,Jour4!AR39)</f>
        <v>0</v>
      </c>
      <c r="AS39" s="611">
        <f>SUM('J(-3)'!AS39,'J(-2)'!AS39,'J(-1)'!AS39,Jour1!AS39,Jour2!AS39,Jour3!AS39,Jour4!AS39)</f>
        <v>0</v>
      </c>
      <c r="AT39" s="611">
        <f>SUM('J(-3)'!AT39,'J(-2)'!AT39,'J(-1)'!AT39,Jour1!AT39,Jour2!AT39,Jour3!AT39,Jour4!AT39)</f>
        <v>0</v>
      </c>
      <c r="AU39" s="611">
        <f>SUM('J(-3)'!AU39,'J(-2)'!AU39,'J(-1)'!AU39,Jour1!AU39,Jour2!AU39,Jour3!AU39,Jour4!AU39)</f>
        <v>0</v>
      </c>
      <c r="AV39" s="611">
        <f>SUM('J(-3)'!AV39,'J(-2)'!AV39,'J(-1)'!AV39,Jour1!AV39,Jour2!AV39,Jour3!AV39,Jour4!AV39)</f>
        <v>0</v>
      </c>
      <c r="AW39" s="607">
        <f>SUM('J(-3)'!AW39,'J(-2)'!AW39,'J(-1)'!AW39,Jour1!AW39,Jour2!AW39,Jour3!AW39,Jour4!AW39)</f>
        <v>0</v>
      </c>
      <c r="AX39" s="618">
        <f>SUM('J(-3)'!AX39,'J(-2)'!AX39,'J(-1)'!AX39,Jour1!AX39,Jour2!AX39,Jour3!AX39,Jour4!AX39)</f>
        <v>0</v>
      </c>
      <c r="AY39" s="611">
        <f>SUM('J(-3)'!AY39,'J(-2)'!AY39,'J(-1)'!AY39,Jour1!AY39,Jour2!AY39,Jour3!AY39,Jour4!AY39)</f>
        <v>0</v>
      </c>
      <c r="AZ39" s="611">
        <f>SUM('J(-3)'!AZ39,'J(-2)'!AZ39,'J(-1)'!AZ39,Jour1!AZ39,Jour2!AZ39,Jour3!AZ39,Jour4!AZ39)</f>
        <v>0</v>
      </c>
      <c r="BA39" s="611">
        <f>SUM('J(-3)'!BA39,'J(-2)'!BA39,'J(-1)'!BA39,Jour1!BA39,Jour2!BA39,Jour3!BA39,Jour4!BA39)</f>
        <v>0</v>
      </c>
      <c r="BB39" s="611">
        <f>SUM('J(-3)'!BB39,'J(-2)'!BB39,'J(-1)'!BB39,Jour1!BB39,Jour2!BB39,Jour3!BB39,Jour4!BB39)</f>
        <v>0</v>
      </c>
      <c r="BC39" s="611">
        <f>SUM('J(-3)'!BC39,'J(-2)'!BC39,'J(-1)'!BC39,Jour1!BC39,Jour2!BC39,Jour3!BC39,Jour4!BC39)</f>
        <v>0</v>
      </c>
      <c r="BD39" s="611">
        <f>SUM('J(-3)'!BD39,'J(-2)'!BD39,'J(-1)'!BD39,Jour1!BD39,Jour2!BD39,Jour3!BD39,Jour4!BD39)</f>
        <v>0</v>
      </c>
      <c r="BE39" s="611">
        <f>SUM('J(-3)'!BE39,'J(-2)'!BE39,'J(-1)'!BE39,Jour1!BE39,Jour2!BE39,Jour3!BE39,Jour4!BE39)</f>
        <v>0</v>
      </c>
      <c r="BF39" s="611">
        <f>SUM('J(-3)'!BF39,'J(-2)'!BF39,'J(-1)'!BF39,Jour1!BF39,Jour2!BF39,Jour3!BF39,Jour4!BF39)</f>
        <v>0</v>
      </c>
      <c r="BG39" s="611">
        <f>SUM('J(-3)'!BG39,'J(-2)'!BG39,'J(-1)'!BG39,Jour1!BG39,Jour2!BG39,Jour3!BG39,Jour4!BG39)</f>
        <v>0</v>
      </c>
      <c r="BH39" s="611">
        <f>SUM('J(-3)'!BH39,'J(-2)'!BH39,'J(-1)'!BH39,Jour1!BH39,Jour2!BH39,Jour3!BH39,Jour4!BH39)</f>
        <v>0</v>
      </c>
      <c r="BI39" s="609">
        <f>SUM('J(-3)'!BI39,'J(-2)'!BI39,'J(-1)'!BI39,Jour1!BI39,Jour2!BI39,Jour3!BI39,Jour4!BI39)</f>
        <v>0</v>
      </c>
      <c r="BJ39" s="617">
        <f>SUM('J(-3)'!BJ39,'J(-2)'!BJ39,'J(-1)'!BJ39,Jour1!BJ39,Jour2!BJ39,Jour3!BJ39,Jour4!BJ39)</f>
        <v>0</v>
      </c>
      <c r="BK39" s="607">
        <f>SUM('J(-3)'!BK39,'J(-2)'!BK39,'J(-1)'!BK39,Jour1!BK39,Jour2!BK39,Jour3!BK39,Jour4!BK39)</f>
        <v>0</v>
      </c>
      <c r="BL39" s="619" t="str">
        <f t="shared" si="6"/>
        <v/>
      </c>
      <c r="BM39" s="621" t="str">
        <f t="shared" si="7"/>
        <v/>
      </c>
      <c r="BN39" s="621" t="str">
        <f>IFERROR(K39/('Donnees de base'!M39*0.48),"")</f>
        <v/>
      </c>
      <c r="BO39" s="621" t="str">
        <f>IFERROR(L39/('Donnees de base'!M39*0.52),"")</f>
        <v/>
      </c>
      <c r="BP39" s="621" t="str">
        <f>IFERROR(T39/('Donnees de base'!K39*0.48),"")</f>
        <v/>
      </c>
      <c r="BQ39" s="621" t="str">
        <f>IFERROR(U39/('Donnees de base'!K39*0.52),"")</f>
        <v/>
      </c>
      <c r="BR39" s="621" t="str">
        <f>IFERROR(W39/('Donnees de base'!L39*0.48),"")</f>
        <v/>
      </c>
      <c r="BS39" s="621" t="str">
        <f>IFERROR(X39/('Donnees de base'!L39*0.52),"")</f>
        <v/>
      </c>
      <c r="BT39" s="621" t="s">
        <v>309</v>
      </c>
      <c r="BU39" s="621" t="s">
        <v>309</v>
      </c>
      <c r="BV39" s="621" t="s">
        <v>309</v>
      </c>
      <c r="BW39" s="621" t="s">
        <v>309</v>
      </c>
      <c r="BX39" s="621" t="s">
        <v>309</v>
      </c>
      <c r="BY39" s="621" t="s">
        <v>309</v>
      </c>
      <c r="BZ39" s="621" t="s">
        <v>309</v>
      </c>
      <c r="CA39" s="621" t="s">
        <v>309</v>
      </c>
      <c r="CB39" s="621" t="s">
        <v>309</v>
      </c>
      <c r="CC39" s="621" t="s">
        <v>309</v>
      </c>
      <c r="CD39" s="621" t="str">
        <f>IFERROR(AN39/('Donnees de base'!M39*0.48),"")</f>
        <v/>
      </c>
      <c r="CE39" s="621" t="s">
        <v>309</v>
      </c>
      <c r="CF39" s="621" t="s">
        <v>309</v>
      </c>
      <c r="CG39" s="621" t="s">
        <v>309</v>
      </c>
      <c r="CH39" s="662" t="s">
        <v>309</v>
      </c>
      <c r="CI39" s="562"/>
      <c r="CJ39" s="563" t="str">
        <f>IF('Donnees de base'!C39="","",'Donnees de base'!C39)</f>
        <v>DATA</v>
      </c>
      <c r="CK39" s="665" t="str">
        <f>IF('Donnees de base'!D39="","",'Donnees de base'!D39)</f>
        <v/>
      </c>
      <c r="CL39" s="552">
        <f>IF('Donnees de base'!G39="","",'Donnees de base'!G39*3)</f>
        <v>0</v>
      </c>
      <c r="CM39" s="615">
        <f>SUM(Jour1!CM39,Jour2!CM39,Jour3!CM39)</f>
        <v>0</v>
      </c>
      <c r="CN39" s="666" t="s">
        <v>309</v>
      </c>
      <c r="CO39" s="565">
        <f>IF('Donnees de base'!K39="","",'Donnees de base'!K39)</f>
        <v>0</v>
      </c>
      <c r="CP39" s="624">
        <f>SUM('J(-3)'!CP39,'J(-2)'!CP39,'J(-1)'!CP39,Jour1!CP39,Jour2!CP39,Jour3!CP39,Jour4!CP39)</f>
        <v>0</v>
      </c>
      <c r="CQ39" s="615">
        <f>SUM('J(-3)'!CQ39,'J(-2)'!CQ39,'J(-1)'!CQ39,Jour1!CQ39,Jour2!CQ39,Jour3!CQ39,Jour4!CQ39)</f>
        <v>0</v>
      </c>
      <c r="CR39" s="615">
        <f>SUM('J(-3)'!CR39,'J(-2)'!CR39,'J(-1)'!CR39,Jour1!CR39,Jour2!CR39,Jour3!CR39,Jour4!CR39)</f>
        <v>0</v>
      </c>
      <c r="CS39" s="625">
        <f>SUM('J(-3)'!CS39,'J(-2)'!CS39,'J(-1)'!CS39,Jour1!CS39,Jour2!CS39,Jour3!CS39,Jour4!CS39)</f>
        <v>0</v>
      </c>
      <c r="CT39" s="626">
        <f t="shared" si="8"/>
        <v>0</v>
      </c>
      <c r="CU39" s="613">
        <f t="shared" si="9"/>
        <v>0</v>
      </c>
      <c r="CV39" s="627">
        <f t="shared" si="10"/>
        <v>0</v>
      </c>
      <c r="CW39" s="624">
        <f>SUM(Jour1!CW39,Jour2!CW39,Jour3!CW39,Jour4!CW39)</f>
        <v>0</v>
      </c>
      <c r="CX39" s="615">
        <f>SUM(Jour1!CX39,Jour2!CX39,Jour3!CX39,Jour4!CX39)</f>
        <v>0</v>
      </c>
      <c r="CY39" s="615">
        <f>SUM(Jour1!CY39,Jour2!CY39,Jour3!CY39,Jour4!CY39)</f>
        <v>0</v>
      </c>
      <c r="CZ39" s="650">
        <f>SUM(Jour1!CZ39,Jour2!CZ39,Jour3!CZ39,Jour4!CZ39)</f>
        <v>0</v>
      </c>
      <c r="DA39" s="626">
        <f t="shared" si="11"/>
        <v>0</v>
      </c>
      <c r="DB39" s="613">
        <f t="shared" si="12"/>
        <v>0</v>
      </c>
      <c r="DC39" s="627">
        <f t="shared" si="13"/>
        <v>0</v>
      </c>
      <c r="DD39" s="614">
        <f>SUM(Jour1!DD39,Jour2!DD39,Jour3!DD39,Jour4!DD39)</f>
        <v>0</v>
      </c>
      <c r="DE39" s="615">
        <f>SUM(Jour1!DE39,Jour2!DE39,Jour3!DE39,Jour4!DE39)</f>
        <v>0</v>
      </c>
      <c r="DF39" s="615">
        <f>SUM(Jour1!DF39,Jour2!DF39,Jour3!DF39,Jour4!DF39)</f>
        <v>0</v>
      </c>
      <c r="DG39" s="616">
        <f>SUM(Jour1!DG39,Jour2!DG39,Jour3!DG39,Jour4!DG39)</f>
        <v>0</v>
      </c>
      <c r="DH39" s="626">
        <f t="shared" si="14"/>
        <v>0</v>
      </c>
      <c r="DI39" s="613">
        <f t="shared" si="15"/>
        <v>0</v>
      </c>
      <c r="DJ39" s="627">
        <f t="shared" si="16"/>
        <v>0</v>
      </c>
      <c r="DK39" s="624">
        <f>SUM(Jour1!DK39,Jour2!DK39,Jour3!DK39,Jour4!DK39)</f>
        <v>0</v>
      </c>
      <c r="DL39" s="615">
        <f>SUM(Jour1!DL39,Jour2!DL39,Jour3!DL39,Jour4!DL39)</f>
        <v>0</v>
      </c>
      <c r="DM39" s="615">
        <f>SUM(Jour1!DM39,Jour2!DM39,Jour3!DM39,Jour4!DM39)</f>
        <v>0</v>
      </c>
      <c r="DN39" s="650">
        <f>SUM(Jour1!DN39,Jour2!DN39,Jour3!DN39,Jour4!DN39)</f>
        <v>0</v>
      </c>
      <c r="DO39" s="567">
        <f t="shared" si="17"/>
        <v>0</v>
      </c>
      <c r="DP39" s="552">
        <f t="shared" si="18"/>
        <v>0</v>
      </c>
      <c r="DQ39" s="568">
        <f t="shared" si="19"/>
        <v>0</v>
      </c>
      <c r="DR39" s="631">
        <f t="shared" ref="DR39:DS39" si="180">SUM(CT39,DH39)</f>
        <v>0</v>
      </c>
      <c r="DS39" s="632">
        <f t="shared" si="180"/>
        <v>0</v>
      </c>
      <c r="DT39" s="633">
        <f t="shared" si="21"/>
        <v>0</v>
      </c>
      <c r="DU39" s="634">
        <f t="shared" ref="DU39:DV39" si="181">SUM(DA39,DO39)</f>
        <v>0</v>
      </c>
      <c r="DV39" s="632">
        <f t="shared" si="181"/>
        <v>0</v>
      </c>
      <c r="DW39" s="635">
        <f t="shared" si="23"/>
        <v>0</v>
      </c>
      <c r="DX39" s="636">
        <f t="shared" ref="DX39:DY39" si="182">SUM(CP39,CR39,CW39,CY39,DD39,DF39,DK39,DM39)</f>
        <v>0</v>
      </c>
      <c r="DY39" s="573">
        <f t="shared" si="182"/>
        <v>0</v>
      </c>
      <c r="DZ39" s="576">
        <f t="shared" si="25"/>
        <v>0</v>
      </c>
      <c r="EA39" s="659">
        <f>SUM(Jour1!EA39,Jour2!EA39,Jour3!EA39,Jour4!EA39)</f>
        <v>0</v>
      </c>
      <c r="EB39" s="660">
        <f>SUM(Jour1!EB39,Jour2!EB39,Jour3!EB39,Jour4!EB39)</f>
        <v>0</v>
      </c>
      <c r="EC39" s="661">
        <f>SUM(Jour1!EC39,Jour2!EC39,Jour3!EC39,Jour4!EC39)</f>
        <v>0</v>
      </c>
      <c r="ED39" s="658">
        <f>SUM(Jour1!ED39,Jour2!ED39,Jour3!ED39,Jour4!ED39)</f>
        <v>0</v>
      </c>
      <c r="EE39" s="641">
        <f t="shared" si="26"/>
        <v>0</v>
      </c>
      <c r="EF39" s="642">
        <f>SUM(Jour1!EF39,Jour2!EF39,Jour3!EF39)</f>
        <v>0</v>
      </c>
      <c r="EG39" s="667" t="str">
        <f>IFERROR(EF39/('Donnees de base'!E39*3),"")</f>
        <v/>
      </c>
      <c r="EH39" s="644">
        <f>SUM(Jour1!EH39,Jour2!EH39,Jour3!EH39)</f>
        <v>0</v>
      </c>
      <c r="EI39" s="645" t="str">
        <f>IFERROR(EH39/('Donnees de base'!F39*3),"")</f>
        <v/>
      </c>
      <c r="EJ39" s="586">
        <f t="shared" si="27"/>
        <v>0</v>
      </c>
      <c r="EK39" s="668" t="str">
        <f>IFERROR(EJ39/('Donnees de base'!G39*3),"")</f>
        <v/>
      </c>
      <c r="EL39" s="669" t="str">
        <f>IFERROR(DZ39/'Donnees de base'!K39,"")</f>
        <v/>
      </c>
      <c r="EM39" s="648" t="str">
        <f>IFERROR(DZ39/'Donnees de base'!P39,"")</f>
        <v/>
      </c>
      <c r="EN39" s="648" t="str">
        <f>IFERROR(DZ39/'Donnees de base'!T39,"")</f>
        <v/>
      </c>
      <c r="EO39" s="670" t="str">
        <f>IFERROR(EE39/'Donnees de base'!L39,"")</f>
        <v/>
      </c>
      <c r="EP39" s="671" t="str">
        <f>IFERROR(EJ39/('Donnees de base'!K39+'Donnees de base'!L39),"")</f>
        <v/>
      </c>
      <c r="EQ39" s="593">
        <f>SUM(Jour1!EQ39,Jour2!EQ39,Jour3!EQ39,Jour4!EQ39)</f>
        <v>0</v>
      </c>
      <c r="ER39" s="594"/>
      <c r="ES39" s="595">
        <f t="shared" si="28"/>
        <v>0</v>
      </c>
      <c r="ET39" s="550">
        <f>SUM(Jour1!ET39,Jour2!ET39,Jour3!ET39,Jour4!ET39)</f>
        <v>0</v>
      </c>
      <c r="EU39" s="550">
        <f>SUM(Jour1!EU39,Jour2!EU39,Jour3!EU39,Jour4!EU39)</f>
        <v>0</v>
      </c>
      <c r="EV39" s="672" t="str">
        <f>IFERROR((((ET39+EU39)*'Donnees de base'!$X$49)-(DZ39+EE39))/((ET39+EU39)*'Donnees de base'!$X$49),"")</f>
        <v/>
      </c>
      <c r="EW39" s="597">
        <f>IFERROR(('Donnees de base'!V39)-(ET39+EU39),"")</f>
        <v>0</v>
      </c>
      <c r="EX39" s="614">
        <f>SUM(Jour1!EX39,Jour2!EX39,Jour3!EX39,Jour4!EX39)</f>
        <v>0</v>
      </c>
      <c r="EY39" s="615">
        <f>SUM(Jour1!EY39,Jour2!EY39,Jour3!EY39,Jour4!EY39)</f>
        <v>0</v>
      </c>
      <c r="EZ39" s="615">
        <f>SUM(Jour1!EZ39,Jour2!EZ39,Jour3!EZ39,Jour4!EZ39)</f>
        <v>0</v>
      </c>
      <c r="FA39" s="616">
        <f>SUM(Jour1!FA39,Jour2!FA39,Jour3!FA39,Jour4!FA39)</f>
        <v>0</v>
      </c>
      <c r="FB39" s="624">
        <f>SUM(Jour1!FB39,Jour2!FB39,Jour3!FB39,Jour4!FB39)</f>
        <v>0</v>
      </c>
      <c r="FC39" s="615">
        <f>SUM(Jour1!FC39,Jour2!FC39,Jour3!FC39,Jour4!FC39)</f>
        <v>0</v>
      </c>
      <c r="FD39" s="650">
        <f>SUM(Jour1!FD39,Jour2!FD39,Jour3!FD39,Jour4!FD39)</f>
        <v>0</v>
      </c>
      <c r="FE39" s="618">
        <f>SUM(Jour1!FE39,Jour2!FE39,Jour3!FE39,Jour4!FE39)</f>
        <v>0</v>
      </c>
      <c r="FF39" s="653" t="str">
        <f>IFERROR(FE39/'Donnees de base'!AC39,"")</f>
        <v/>
      </c>
      <c r="FG39" s="611">
        <f>SUM(Jour1!FG39,Jour2!FG39,Jour3!FG39,Jour4!FG39)</f>
        <v>0</v>
      </c>
      <c r="FH39" s="653" t="str">
        <f>IFERROR(FG39/'Donnees de base'!AD39,"")</f>
        <v/>
      </c>
      <c r="FI39" s="611">
        <f>SUM(Jour1!FI39,Jour2!FI39,Jour3!FI39,Jour4!FI39)</f>
        <v>0</v>
      </c>
      <c r="FJ39" s="653" t="str">
        <f>IFERROR(FI39/'Donnees de base'!AE39,"")</f>
        <v/>
      </c>
      <c r="FK39" s="611">
        <f>SUM(Jour1!FK39,Jour2!FK39,Jour3!FK39,Jour4!FK39)</f>
        <v>0</v>
      </c>
      <c r="FL39" s="653" t="str">
        <f>IFERROR(FK39/'Donnees de base'!AF39,"")</f>
        <v/>
      </c>
      <c r="FM39" s="611">
        <f>SUM(Jour1!FM39,Jour2!FM39,Jour3!FM39,Jour4!FM39)</f>
        <v>0</v>
      </c>
      <c r="FN39" s="653" t="str">
        <f>IFERROR(FM39/'Donnees de base'!AG39,"")</f>
        <v/>
      </c>
      <c r="FO39" s="652">
        <f t="shared" si="29"/>
        <v>0</v>
      </c>
      <c r="FP39" s="611">
        <f>SUM(Jour1!FP39,Jour2!FP39,Jour3!FP39,Jour4!FP39)</f>
        <v>0</v>
      </c>
      <c r="FQ39" s="653" t="str">
        <f>IFERROR(FP39/'Donnees de base'!AH39,"")</f>
        <v/>
      </c>
      <c r="FR39" s="611">
        <f>SUM(Jour1!FR39,Jour2!FR39,Jour3!FR39,Jour4!FR39)</f>
        <v>0</v>
      </c>
      <c r="FS39" s="653" t="str">
        <f>IFERROR(FR39/'Donnees de base'!AI39,"")</f>
        <v/>
      </c>
      <c r="FT39" s="611">
        <f>SUM(Jour1!FT39,Jour2!FT39,Jour3!FT39,Jour4!FT39)</f>
        <v>0</v>
      </c>
      <c r="FU39" s="653" t="str">
        <f>IFERROR(FT39/'Donnees de base'!AJ39,"")</f>
        <v/>
      </c>
      <c r="FV39" s="652">
        <f t="shared" si="30"/>
        <v>0</v>
      </c>
      <c r="FW39" s="611">
        <f>SUM(Jour1!FW39,Jour2!FW39,Jour3!FW39,Jour4!FW39)</f>
        <v>0</v>
      </c>
      <c r="FX39" s="653" t="str">
        <f>IFERROR(FW39/'Donnees de base'!AK39,"")</f>
        <v/>
      </c>
      <c r="FY39" s="611">
        <f>SUM(Jour1!FY39,Jour2!FY39,Jour3!FY39,Jour4!FY39)</f>
        <v>0</v>
      </c>
      <c r="FZ39" s="653" t="str">
        <f>IFERROR(FY39/'Donnees de base'!AL39,"")</f>
        <v/>
      </c>
      <c r="GA39" s="611">
        <f>SUM(Jour1!GA39,Jour2!GA39,Jour3!GA39,Jour4!GA39)</f>
        <v>0</v>
      </c>
      <c r="GB39" s="653" t="str">
        <f>IFERROR(GA39/'Donnees de base'!AM39,"")</f>
        <v/>
      </c>
      <c r="GC39" s="652">
        <f t="shared" si="31"/>
        <v>0</v>
      </c>
      <c r="GD39" s="611">
        <f>SUM(Jour1!GD39,Jour2!GD39,Jour3!GD39,Jour4!GD39)</f>
        <v>0</v>
      </c>
      <c r="GE39" s="653" t="str">
        <f>IFERROR(GD39/'Donnees de base'!AN39,"")</f>
        <v/>
      </c>
      <c r="GF39" s="611">
        <f>SUM(Jour1!GF39,Jour2!GF39,Jour3!GF39,Jour4!GF39)</f>
        <v>0</v>
      </c>
      <c r="GG39" s="653" t="str">
        <f>IFERROR(GF39/'Donnees de base'!AO39,"")</f>
        <v/>
      </c>
      <c r="GH39" s="611">
        <f>SUM(Jour1!GH39,Jour2!GH39,Jour3!GH39,Jour4!GH39)</f>
        <v>0</v>
      </c>
      <c r="GI39" s="653" t="str">
        <f>IFERROR(GH39/'Donnees de base'!AP39,"")</f>
        <v/>
      </c>
      <c r="GJ39" s="611">
        <f>SUM(Jour1!GJ39,Jour2!GJ39,Jour3!GJ39,Jour4!GJ39)</f>
        <v>0</v>
      </c>
      <c r="GK39" s="656" t="str">
        <f>IFERROR(GJ39/'Donnees de base'!AQ39,"")</f>
        <v/>
      </c>
      <c r="GL39" s="655">
        <f t="shared" si="32"/>
        <v>0</v>
      </c>
      <c r="GM39" s="617">
        <f>SUM(Jour1!GM39,Jour2!GM39,Jour3!GM39,Jour4!GM39)</f>
        <v>0</v>
      </c>
      <c r="GN39" s="653" t="str">
        <f>IFERROR(GM39/'Donnees de base'!AS39,"")</f>
        <v/>
      </c>
      <c r="GO39" s="611">
        <f>SUM(Jour1!GO39,Jour2!GO39,Jour3!GO39,Jour4!GO39)</f>
        <v>0</v>
      </c>
      <c r="GP39" s="653" t="str">
        <f>IFERROR(GO39/'Donnees de base'!AT39,"")</f>
        <v/>
      </c>
      <c r="GQ39" s="611">
        <f>SUM(Jour1!GQ39,Jour2!GQ39,Jour3!GQ39,Jour4!GQ39)</f>
        <v>0</v>
      </c>
      <c r="GR39" s="653" t="str">
        <f>IFERROR(GQ39/'Donnees de base'!AU39,"")</f>
        <v/>
      </c>
      <c r="GS39" s="611">
        <f>SUM(Jour1!GS39,Jour2!GS39,Jour3!GS39,Jour4!GS39)</f>
        <v>0</v>
      </c>
      <c r="GT39" s="653" t="str">
        <f>IFERROR(GS39/'Donnees de base'!AV39,"")</f>
        <v/>
      </c>
      <c r="GU39" s="611">
        <f>SUM(Jour1!GU39,Jour2!GU39,Jour3!GU39,Jour4!GU39)</f>
        <v>0</v>
      </c>
      <c r="GV39" s="653" t="str">
        <f>IFERROR(GU39/'Donnees de base'!AW39,"")</f>
        <v/>
      </c>
      <c r="GW39" s="652">
        <f t="shared" si="33"/>
        <v>0</v>
      </c>
      <c r="GX39" s="611">
        <f>SUM(Jour1!GX39,Jour2!GX39,Jour3!GX39,Jour4!GX39)</f>
        <v>0</v>
      </c>
      <c r="GY39" s="653" t="str">
        <f>IFERROR(GX39/'Donnees de base'!AX39,"")</f>
        <v/>
      </c>
      <c r="GZ39" s="611">
        <f>SUM(Jour1!GZ39,Jour2!GZ39,Jour3!GZ39,Jour4!GZ39)</f>
        <v>0</v>
      </c>
      <c r="HA39" s="653" t="str">
        <f>IFERROR(GZ39/'Donnees de base'!AY39,"")</f>
        <v/>
      </c>
      <c r="HB39" s="611">
        <f>SUM(Jour1!HB39,Jour2!HB39,Jour3!HB39,Jour4!HB39)</f>
        <v>0</v>
      </c>
      <c r="HC39" s="653" t="str">
        <f>IFERROR(HB39/'Donnees de base'!AZ39,"")</f>
        <v/>
      </c>
      <c r="HD39" s="652">
        <f t="shared" si="34"/>
        <v>0</v>
      </c>
      <c r="HE39" s="611">
        <f>SUM(Jour1!HE39,Jour2!HE39,Jour3!HE39,Jour4!HE39)</f>
        <v>0</v>
      </c>
      <c r="HF39" s="653" t="str">
        <f>IFERROR(HE39/'Donnees de base'!BA39,"")</f>
        <v/>
      </c>
      <c r="HG39" s="611">
        <f>SUM(Jour1!HG39,Jour2!HG39,Jour3!HG39,Jour4!HG39)</f>
        <v>0</v>
      </c>
      <c r="HH39" s="653" t="str">
        <f>IFERROR(HG39/'Donnees de base'!BB39,"")</f>
        <v/>
      </c>
      <c r="HI39" s="611">
        <f>SUM(Jour1!HI39,Jour2!HI39,Jour3!HI39,Jour4!HI39)</f>
        <v>0</v>
      </c>
      <c r="HJ39" s="653" t="str">
        <f>IFERROR(HI39/'Donnees de base'!BC39,"")</f>
        <v/>
      </c>
      <c r="HK39" s="652">
        <f t="shared" si="35"/>
        <v>0</v>
      </c>
      <c r="HL39" s="611">
        <f>SUM(Jour1!HL39,Jour2!HL39,Jour3!HL39,Jour4!HL39)</f>
        <v>0</v>
      </c>
      <c r="HM39" s="653" t="str">
        <f>IFERROR(HL39/'Donnees de base'!BD39,"")</f>
        <v/>
      </c>
      <c r="HN39" s="611">
        <f>SUM(Jour1!HN39,Jour2!HN39,Jour3!HN39,Jour4!HN39)</f>
        <v>0</v>
      </c>
      <c r="HO39" s="653" t="str">
        <f>IFERROR(HN39/'Donnees de base'!BE39,"")</f>
        <v/>
      </c>
      <c r="HP39" s="611">
        <f>SUM(Jour1!HP39,Jour2!HP39,Jour3!HP39,Jour4!HP39)</f>
        <v>0</v>
      </c>
      <c r="HQ39" s="653" t="str">
        <f>IFERROR(HP39/'Donnees de base'!BF39,"")</f>
        <v/>
      </c>
      <c r="HR39" s="611">
        <f>SUM(Jour1!HR39,Jour2!HR39,Jour3!HR39,Jour4!HR39)</f>
        <v>0</v>
      </c>
      <c r="HS39" s="656" t="str">
        <f>IFERROR(HR39/'Donnees de base'!BG39,"")</f>
        <v/>
      </c>
      <c r="HT39" s="655">
        <f t="shared" si="36"/>
        <v>0</v>
      </c>
      <c r="HU39" s="617">
        <f>SUM(Jour1!HU39,Jour2!HU39,Jour3!HU39,Jour4!HU39)</f>
        <v>0</v>
      </c>
      <c r="HV39" s="653" t="str">
        <f>IFERROR(HU39/'Donnees de base'!BI39,"")</f>
        <v/>
      </c>
      <c r="HW39" s="611">
        <f>SUM(Jour1!HW39,Jour2!HW39,Jour3!HW39,Jour4!HW39)</f>
        <v>0</v>
      </c>
      <c r="HX39" s="653" t="str">
        <f>IFERROR(HW39/'Donnees de base'!BJ39,"")</f>
        <v/>
      </c>
      <c r="HY39" s="611">
        <f>SUM(Jour1!HY39,Jour2!HY39,Jour3!HY39,Jour4!HY39)</f>
        <v>0</v>
      </c>
      <c r="HZ39" s="653" t="str">
        <f>IFERROR(HY39/'Donnees de base'!BK39,"")</f>
        <v/>
      </c>
      <c r="IA39" s="611">
        <f>SUM(Jour1!IA39,Jour2!IA39,Jour3!IA39,Jour4!IA39)</f>
        <v>0</v>
      </c>
      <c r="IB39" s="653" t="str">
        <f>IFERROR(IA39/'Donnees de base'!BL39,"")</f>
        <v/>
      </c>
      <c r="IC39" s="611">
        <f>SUM(Jour1!IC39,Jour2!IC39,Jour3!IC39,Jour4!IC39)</f>
        <v>0</v>
      </c>
      <c r="ID39" s="653" t="str">
        <f>IFERROR(IC39/'Donnees de base'!BM39,"")</f>
        <v/>
      </c>
      <c r="IE39" s="652">
        <f t="shared" si="37"/>
        <v>0</v>
      </c>
      <c r="IF39" s="611">
        <f>SUM(Jour1!IF39,Jour2!IF39,Jour3!IF39,Jour4!IF39)</f>
        <v>0</v>
      </c>
      <c r="IG39" s="653" t="str">
        <f>IFERROR(IF39/'Donnees de base'!BN39,"")</f>
        <v/>
      </c>
      <c r="IH39" s="611">
        <f>SUM(Jour1!IH39,Jour2!IH39,Jour3!IH39,Jour4!IH39)</f>
        <v>0</v>
      </c>
      <c r="II39" s="653" t="str">
        <f>IFERROR(IH39/'Donnees de base'!BO39,"")</f>
        <v/>
      </c>
      <c r="IJ39" s="611">
        <f>SUM(Jour1!IJ39,Jour2!IJ39,Jour3!IJ39,Jour4!IJ39)</f>
        <v>0</v>
      </c>
      <c r="IK39" s="653" t="str">
        <f>IFERROR(IJ39/'Donnees de base'!BP39,"")</f>
        <v/>
      </c>
      <c r="IL39" s="652">
        <f t="shared" si="38"/>
        <v>0</v>
      </c>
      <c r="IM39" s="611">
        <f>SUM(Jour1!IM39,Jour2!IM39,Jour3!IM39,Jour4!IM39)</f>
        <v>0</v>
      </c>
      <c r="IN39" s="653" t="str">
        <f>IFERROR(IM39/'Donnees de base'!BQ39,"")</f>
        <v/>
      </c>
      <c r="IO39" s="611">
        <f>SUM(Jour1!IO39,Jour2!IO39,Jour3!IO39,Jour4!IO39)</f>
        <v>0</v>
      </c>
      <c r="IP39" s="653" t="str">
        <f>IFERROR(IO39/'Donnees de base'!BR39,"")</f>
        <v/>
      </c>
      <c r="IQ39" s="611">
        <f>SUM(Jour1!IQ39,Jour2!IQ39,Jour3!IQ39,Jour4!IQ39)</f>
        <v>0</v>
      </c>
      <c r="IR39" s="653" t="str">
        <f>IFERROR(IQ39/'Donnees de base'!BS39,"")</f>
        <v/>
      </c>
      <c r="IS39" s="652">
        <f t="shared" si="39"/>
        <v>0</v>
      </c>
      <c r="IT39" s="611">
        <f>SUM(Jour1!IT39,Jour2!IT39,Jour3!IT39,Jour4!IT39)</f>
        <v>0</v>
      </c>
      <c r="IU39" s="653" t="str">
        <f>IFERROR(IT39/'Donnees de base'!BT39,"")</f>
        <v/>
      </c>
      <c r="IV39" s="611">
        <f>SUM(Jour1!IV39,Jour2!IV39,Jour3!IV39,Jour4!IV39)</f>
        <v>0</v>
      </c>
      <c r="IW39" s="653" t="str">
        <f>IFERROR(IV39/'Donnees de base'!BU39,"")</f>
        <v/>
      </c>
      <c r="IX39" s="611">
        <f>SUM(Jour1!IX39,Jour2!IX39,Jour3!IX39,Jour4!IX39)</f>
        <v>0</v>
      </c>
      <c r="IY39" s="653" t="str">
        <f>IFERROR(IX39/'Donnees de base'!BV39,"")</f>
        <v/>
      </c>
      <c r="IZ39" s="611">
        <f>SUM(Jour1!IZ39,Jour2!IZ39,Jour3!IZ39,Jour4!IZ39)</f>
        <v>0</v>
      </c>
      <c r="JA39" s="656" t="str">
        <f>IFERROR(IZ39/'Donnees de base'!BW39,"")</f>
        <v/>
      </c>
      <c r="JB39" s="655">
        <f t="shared" si="40"/>
        <v>0</v>
      </c>
      <c r="JC39" s="617">
        <f>SUM(Jour1!JC39,Jour2!JC39,Jour3!JC39,Jour4!JC39)</f>
        <v>0</v>
      </c>
      <c r="JD39" s="653" t="str">
        <f>IFERROR(JC39/'Donnees de base'!BY39,"")</f>
        <v/>
      </c>
      <c r="JE39" s="611">
        <f>SUM(Jour1!JE39,Jour2!JE39,Jour3!JE39,Jour4!JE39)</f>
        <v>0</v>
      </c>
      <c r="JF39" s="611">
        <f>SUM(Jour1!JF39,Jour2!JF39,Jour3!JF39,Jour4!JF39)</f>
        <v>0</v>
      </c>
      <c r="JG39" s="611">
        <f>SUM(Jour1!JG39,Jour2!JG39,Jour3!JG39,Jour4!JG39)</f>
        <v>0</v>
      </c>
      <c r="JH39" s="611">
        <f>SUM(Jour1!JH39,Jour2!JH39,Jour3!JH39,Jour4!JH39)</f>
        <v>0</v>
      </c>
      <c r="JI39" s="613">
        <f t="shared" si="41"/>
        <v>0</v>
      </c>
      <c r="JJ39" s="656" t="str">
        <f>IFERROR(JI39/('Donnees de base'!CD39-'Donnees de base'!BY39),"")</f>
        <v/>
      </c>
      <c r="JK39" s="655">
        <f t="shared" si="42"/>
        <v>0</v>
      </c>
    </row>
    <row r="40" spans="1:271" ht="15.4">
      <c r="A40" s="542" t="str">
        <f>IF('Donnees de base'!A40="","",'Donnees de base'!A40)</f>
        <v>COUP</v>
      </c>
      <c r="B40" s="543" t="str">
        <f>IF('Donnees de base'!B40="","",'Donnees de base'!B40)</f>
        <v>GPEI</v>
      </c>
      <c r="C40" s="543" t="str">
        <f>IF('Donnees de base'!C40="","",'Donnees de base'!C40)</f>
        <v>DATA</v>
      </c>
      <c r="D40" s="663" t="str">
        <f>IF('Donnees de base'!D40="","",'Donnees de base'!D40)</f>
        <v/>
      </c>
      <c r="E40" s="664" t="str">
        <f>IF('Donnees de base'!H40="","",'Donnees de base'!H40)</f>
        <v/>
      </c>
      <c r="F40" s="606">
        <v>0</v>
      </c>
      <c r="G40" s="607">
        <f>SUM('J(-3)'!G40,'J(-2)'!G40,'J(-1)'!G40,Jour1!G40,Jour2!G40,Jour3!G40,Jour4!G40)</f>
        <v>0</v>
      </c>
      <c r="H40" s="608" t="str">
        <f>IF('Donnees de base'!Y40="","",'Donnees de base'!Y40*5)</f>
        <v/>
      </c>
      <c r="I40" s="609">
        <f>SUM('J(-3)'!I40,'J(-2)'!I40,'J(-1)'!I40,Jour1!I40,Jour2!I40)</f>
        <v>0</v>
      </c>
      <c r="J40" s="610">
        <f t="shared" si="0"/>
        <v>0</v>
      </c>
      <c r="K40" s="611">
        <f>SUM('J(-3)'!K40,'J(-2)'!K40,'J(-1)'!K40,Jour1!K40,Jour2!K40,Jour3!K40,Jour4!K40)</f>
        <v>0</v>
      </c>
      <c r="L40" s="609">
        <f>SUM('J(-3)'!L40,'J(-2)'!L40,'J(-1)'!L40,Jour1!L40,Jour2!L40,Jour3!L40,Jour4!L40)</f>
        <v>0</v>
      </c>
      <c r="M40" s="610">
        <f t="shared" si="1"/>
        <v>0</v>
      </c>
      <c r="N40" s="611">
        <f>SUM('J(-3)'!N40,'J(-2)'!N40,'J(-1)'!N40,Jour1!N40,Jour2!N40,Jour3!N40,Jour4!N40)</f>
        <v>0</v>
      </c>
      <c r="O40" s="611">
        <f>SUM('J(-3)'!O40,'J(-2)'!O40,'J(-1)'!O40,Jour1!O40,Jour2!O40,Jour3!O40,Jour4!O40)</f>
        <v>0</v>
      </c>
      <c r="P40" s="612">
        <f t="shared" si="2"/>
        <v>0</v>
      </c>
      <c r="Q40" s="611">
        <f>SUM('J(-3)'!Q40,'J(-2)'!Q40,'J(-1)'!Q40,Jour1!Q40,Jour2!Q40,Jour3!Q40,Jour4!Q40)</f>
        <v>0</v>
      </c>
      <c r="R40" s="611">
        <f>SUM('J(-3)'!R40,'J(-2)'!R40,'J(-1)'!R40,Jour1!R40,Jour2!R40,Jour3!R40,Jour4!R40)</f>
        <v>0</v>
      </c>
      <c r="S40" s="612">
        <f t="shared" si="3"/>
        <v>0</v>
      </c>
      <c r="T40" s="613">
        <f t="shared" ref="T40:U40" si="183">SUM(N40,Q40)</f>
        <v>0</v>
      </c>
      <c r="U40" s="613">
        <f t="shared" si="183"/>
        <v>0</v>
      </c>
      <c r="V40" s="612">
        <f t="shared" si="5"/>
        <v>0</v>
      </c>
      <c r="W40" s="611">
        <f>SUM('J(-3)'!W40,'J(-2)'!W40,'J(-1)'!W40,Jour1!W40,Jour2!W40,Jour3!W40,Jour4!W40)</f>
        <v>0</v>
      </c>
      <c r="X40" s="607">
        <f>SUM('J(-3)'!X40,'J(-2)'!X40,'J(-1)'!X40,Jour1!X40,Jour2!X40,Jour3!X40,Jour4!X40)</f>
        <v>0</v>
      </c>
      <c r="Y40" s="614">
        <f>SUM('J(-3)'!Y40,'J(-2)'!Y40,'J(-1)'!Y40,Jour1!Y40,Jour2!Y40,Jour3!Y40,Jour4!Y40)</f>
        <v>0</v>
      </c>
      <c r="Z40" s="615">
        <f>SUM('J(-3)'!Z40,'J(-2)'!Z40,'J(-1)'!Z40,Jour1!Z40,Jour2!Z40,Jour3!Z40,Jour4!Z40)</f>
        <v>0</v>
      </c>
      <c r="AA40" s="615">
        <f>SUM('J(-3)'!AA40,'J(-2)'!AA40,'J(-1)'!AA40,Jour1!AA40,Jour2!AA40,Jour3!AA40,Jour4!AA40)</f>
        <v>0</v>
      </c>
      <c r="AB40" s="615">
        <f>SUM('J(-3)'!AB40,'J(-2)'!AB40,'J(-1)'!AB40,Jour1!AB40,Jour2!AB40,Jour3!AB40,Jour4!AB40)</f>
        <v>0</v>
      </c>
      <c r="AC40" s="616">
        <f>SUM('J(-3)'!AC40,'J(-2)'!AC40,'J(-1)'!AC40,Jour1!AC40,Jour2!AC40,Jour3!AC40,Jour4!AC40)</f>
        <v>0</v>
      </c>
      <c r="AD40" s="617">
        <f>SUM('J(-3)'!AD40,'J(-2)'!AD40,'J(-1)'!AD40,Jour1!AD40,Jour2!AD40,Jour3!AD40,Jour4!AD40)</f>
        <v>0</v>
      </c>
      <c r="AE40" s="607">
        <f>SUM('J(-3)'!AE40,'J(-2)'!AE40,'J(-1)'!AE40,Jour1!AE40,Jour2!AE40,Jour3!AE40,Jour4!AE40)</f>
        <v>0</v>
      </c>
      <c r="AF40" s="618">
        <f>SUM('J(-3)'!AF40,'J(-2)'!AF40,'J(-1)'!AF40,Jour1!AF40,Jour2!AF40,Jour3!AF40,Jour4!AF40)</f>
        <v>0</v>
      </c>
      <c r="AG40" s="611">
        <f>SUM('J(-3)'!AG40,'J(-2)'!AG40,'J(-1)'!AG40,Jour1!AG40,Jour2!AG40,Jour3!AG40,Jour4!AG40)</f>
        <v>0</v>
      </c>
      <c r="AH40" s="611">
        <f>SUM('J(-3)'!AH40,'J(-2)'!AH40,'J(-1)'!AH40,Jour1!AH40,Jour2!AH40,Jour3!AH40,Jour4!AH40)</f>
        <v>0</v>
      </c>
      <c r="AI40" s="611">
        <f>SUM('J(-3)'!AI40,'J(-2)'!AI40,'J(-1)'!AI40,Jour1!AI40,Jour2!AI40,Jour3!AI40,Jour4!AI40)</f>
        <v>0</v>
      </c>
      <c r="AJ40" s="611">
        <f>SUM('J(-3)'!AJ40,'J(-2)'!AJ40,'J(-1)'!AJ40,Jour1!AJ40,Jour2!AJ40,Jour3!AJ40,Jour4!AJ40)</f>
        <v>0</v>
      </c>
      <c r="AK40" s="611">
        <f>SUM('J(-3)'!AK40,'J(-2)'!AK40,'J(-1)'!AK40,Jour1!AK40,Jour2!AK40,Jour3!AK40,Jour4!AK40)</f>
        <v>0</v>
      </c>
      <c r="AL40" s="611">
        <f>SUM('J(-3)'!AL40,'J(-2)'!AL40,'J(-1)'!AL40,Jour1!AL40,Jour2!AL40,Jour3!AL40,Jour4!AL40)</f>
        <v>0</v>
      </c>
      <c r="AM40" s="611">
        <f>SUM('J(-3)'!AM40,'J(-2)'!AM40,'J(-1)'!AM40,Jour1!AM40,Jour2!AM40,Jour3!AM40,Jour4!AM40)</f>
        <v>0</v>
      </c>
      <c r="AN40" s="609">
        <f>SUM('J(-3)'!AN40,'J(-2)'!AN40,'J(-1)'!AN40,Jour1!AN40,Jour2!AN40,Jour3!AN40,Jour4!AN40)</f>
        <v>0</v>
      </c>
      <c r="AO40" s="617">
        <f>SUM('J(-3)'!AO40,'J(-2)'!AO40,'J(-1)'!AO40,Jour1!AO40,Jour2!AO40,Jour3!AO40,Jour4!AO40)</f>
        <v>0</v>
      </c>
      <c r="AP40" s="611">
        <f>SUM('J(-3)'!AP40,'J(-2)'!AP40,'J(-1)'!AP40,Jour1!AP40,Jour2!AP40,Jour3!AP40,Jour4!AP40)</f>
        <v>0</v>
      </c>
      <c r="AQ40" s="611">
        <f>SUM('J(-3)'!AQ40,'J(-2)'!AQ40,'J(-1)'!AQ40,Jour1!AQ40,Jour2!AQ40,Jour3!AQ40,Jour4!AQ40)</f>
        <v>0</v>
      </c>
      <c r="AR40" s="611">
        <f>SUM('J(-3)'!AR40,'J(-2)'!AR40,'J(-1)'!AR40,Jour1!AR40,Jour2!AR40,Jour3!AR40,Jour4!AR40)</f>
        <v>0</v>
      </c>
      <c r="AS40" s="611">
        <f>SUM('J(-3)'!AS40,'J(-2)'!AS40,'J(-1)'!AS40,Jour1!AS40,Jour2!AS40,Jour3!AS40,Jour4!AS40)</f>
        <v>0</v>
      </c>
      <c r="AT40" s="611">
        <f>SUM('J(-3)'!AT40,'J(-2)'!AT40,'J(-1)'!AT40,Jour1!AT40,Jour2!AT40,Jour3!AT40,Jour4!AT40)</f>
        <v>0</v>
      </c>
      <c r="AU40" s="611">
        <f>SUM('J(-3)'!AU40,'J(-2)'!AU40,'J(-1)'!AU40,Jour1!AU40,Jour2!AU40,Jour3!AU40,Jour4!AU40)</f>
        <v>0</v>
      </c>
      <c r="AV40" s="611">
        <f>SUM('J(-3)'!AV40,'J(-2)'!AV40,'J(-1)'!AV40,Jour1!AV40,Jour2!AV40,Jour3!AV40,Jour4!AV40)</f>
        <v>0</v>
      </c>
      <c r="AW40" s="607">
        <f>SUM('J(-3)'!AW40,'J(-2)'!AW40,'J(-1)'!AW40,Jour1!AW40,Jour2!AW40,Jour3!AW40,Jour4!AW40)</f>
        <v>0</v>
      </c>
      <c r="AX40" s="618">
        <f>SUM('J(-3)'!AX40,'J(-2)'!AX40,'J(-1)'!AX40,Jour1!AX40,Jour2!AX40,Jour3!AX40,Jour4!AX40)</f>
        <v>0</v>
      </c>
      <c r="AY40" s="611">
        <f>SUM('J(-3)'!AY40,'J(-2)'!AY40,'J(-1)'!AY40,Jour1!AY40,Jour2!AY40,Jour3!AY40,Jour4!AY40)</f>
        <v>0</v>
      </c>
      <c r="AZ40" s="611">
        <f>SUM('J(-3)'!AZ40,'J(-2)'!AZ40,'J(-1)'!AZ40,Jour1!AZ40,Jour2!AZ40,Jour3!AZ40,Jour4!AZ40)</f>
        <v>0</v>
      </c>
      <c r="BA40" s="611">
        <f>SUM('J(-3)'!BA40,'J(-2)'!BA40,'J(-1)'!BA40,Jour1!BA40,Jour2!BA40,Jour3!BA40,Jour4!BA40)</f>
        <v>0</v>
      </c>
      <c r="BB40" s="611">
        <f>SUM('J(-3)'!BB40,'J(-2)'!BB40,'J(-1)'!BB40,Jour1!BB40,Jour2!BB40,Jour3!BB40,Jour4!BB40)</f>
        <v>0</v>
      </c>
      <c r="BC40" s="611">
        <f>SUM('J(-3)'!BC40,'J(-2)'!BC40,'J(-1)'!BC40,Jour1!BC40,Jour2!BC40,Jour3!BC40,Jour4!BC40)</f>
        <v>0</v>
      </c>
      <c r="BD40" s="611">
        <f>SUM('J(-3)'!BD40,'J(-2)'!BD40,'J(-1)'!BD40,Jour1!BD40,Jour2!BD40,Jour3!BD40,Jour4!BD40)</f>
        <v>0</v>
      </c>
      <c r="BE40" s="611">
        <f>SUM('J(-3)'!BE40,'J(-2)'!BE40,'J(-1)'!BE40,Jour1!BE40,Jour2!BE40,Jour3!BE40,Jour4!BE40)</f>
        <v>0</v>
      </c>
      <c r="BF40" s="611">
        <f>SUM('J(-3)'!BF40,'J(-2)'!BF40,'J(-1)'!BF40,Jour1!BF40,Jour2!BF40,Jour3!BF40,Jour4!BF40)</f>
        <v>0</v>
      </c>
      <c r="BG40" s="611">
        <f>SUM('J(-3)'!BG40,'J(-2)'!BG40,'J(-1)'!BG40,Jour1!BG40,Jour2!BG40,Jour3!BG40,Jour4!BG40)</f>
        <v>0</v>
      </c>
      <c r="BH40" s="611">
        <f>SUM('J(-3)'!BH40,'J(-2)'!BH40,'J(-1)'!BH40,Jour1!BH40,Jour2!BH40,Jour3!BH40,Jour4!BH40)</f>
        <v>0</v>
      </c>
      <c r="BI40" s="609">
        <f>SUM('J(-3)'!BI40,'J(-2)'!BI40,'J(-1)'!BI40,Jour1!BI40,Jour2!BI40,Jour3!BI40,Jour4!BI40)</f>
        <v>0</v>
      </c>
      <c r="BJ40" s="617">
        <f>SUM('J(-3)'!BJ40,'J(-2)'!BJ40,'J(-1)'!BJ40,Jour1!BJ40,Jour2!BJ40,Jour3!BJ40,Jour4!BJ40)</f>
        <v>0</v>
      </c>
      <c r="BK40" s="607">
        <f>SUM('J(-3)'!BK40,'J(-2)'!BK40,'J(-1)'!BK40,Jour1!BK40,Jour2!BK40,Jour3!BK40,Jour4!BK40)</f>
        <v>0</v>
      </c>
      <c r="BL40" s="619" t="str">
        <f t="shared" si="6"/>
        <v/>
      </c>
      <c r="BM40" s="621" t="str">
        <f t="shared" si="7"/>
        <v/>
      </c>
      <c r="BN40" s="621" t="str">
        <f>IFERROR(K40/('Donnees de base'!M40*0.48),"")</f>
        <v/>
      </c>
      <c r="BO40" s="621" t="str">
        <f>IFERROR(L40/('Donnees de base'!M40*0.52),"")</f>
        <v/>
      </c>
      <c r="BP40" s="621" t="str">
        <f>IFERROR(T40/('Donnees de base'!K40*0.48),"")</f>
        <v/>
      </c>
      <c r="BQ40" s="621" t="str">
        <f>IFERROR(U40/('Donnees de base'!K40*0.52),"")</f>
        <v/>
      </c>
      <c r="BR40" s="621" t="str">
        <f>IFERROR(W40/('Donnees de base'!L40*0.48),"")</f>
        <v/>
      </c>
      <c r="BS40" s="621" t="str">
        <f>IFERROR(X40/('Donnees de base'!L40*0.52),"")</f>
        <v/>
      </c>
      <c r="BT40" s="621" t="s">
        <v>309</v>
      </c>
      <c r="BU40" s="621" t="s">
        <v>309</v>
      </c>
      <c r="BV40" s="621" t="s">
        <v>309</v>
      </c>
      <c r="BW40" s="621" t="s">
        <v>309</v>
      </c>
      <c r="BX40" s="621" t="s">
        <v>309</v>
      </c>
      <c r="BY40" s="621" t="s">
        <v>309</v>
      </c>
      <c r="BZ40" s="621" t="s">
        <v>309</v>
      </c>
      <c r="CA40" s="621" t="s">
        <v>309</v>
      </c>
      <c r="CB40" s="621" t="s">
        <v>309</v>
      </c>
      <c r="CC40" s="621" t="s">
        <v>309</v>
      </c>
      <c r="CD40" s="621" t="str">
        <f>IFERROR(AN40/('Donnees de base'!M40*0.48),"")</f>
        <v/>
      </c>
      <c r="CE40" s="621" t="s">
        <v>309</v>
      </c>
      <c r="CF40" s="621" t="s">
        <v>309</v>
      </c>
      <c r="CG40" s="621" t="s">
        <v>309</v>
      </c>
      <c r="CH40" s="662" t="s">
        <v>309</v>
      </c>
      <c r="CI40" s="562"/>
      <c r="CJ40" s="563" t="str">
        <f>IF('Donnees de base'!C40="","",'Donnees de base'!C40)</f>
        <v>DATA</v>
      </c>
      <c r="CK40" s="665" t="str">
        <f>IF('Donnees de base'!D40="","",'Donnees de base'!D40)</f>
        <v/>
      </c>
      <c r="CL40" s="552">
        <f>IF('Donnees de base'!G40="","",'Donnees de base'!G40*3)</f>
        <v>0</v>
      </c>
      <c r="CM40" s="615">
        <f>SUM(Jour1!CM40,Jour2!CM40,Jour3!CM40)</f>
        <v>0</v>
      </c>
      <c r="CN40" s="666" t="s">
        <v>309</v>
      </c>
      <c r="CO40" s="565">
        <f>IF('Donnees de base'!K40="","",'Donnees de base'!K40)</f>
        <v>0</v>
      </c>
      <c r="CP40" s="624">
        <f>SUM('J(-3)'!CP40,'J(-2)'!CP40,'J(-1)'!CP40,Jour1!CP40,Jour2!CP40,Jour3!CP40,Jour4!CP40)</f>
        <v>0</v>
      </c>
      <c r="CQ40" s="615">
        <f>SUM('J(-3)'!CQ40,'J(-2)'!CQ40,'J(-1)'!CQ40,Jour1!CQ40,Jour2!CQ40,Jour3!CQ40,Jour4!CQ40)</f>
        <v>0</v>
      </c>
      <c r="CR40" s="615">
        <f>SUM('J(-3)'!CR40,'J(-2)'!CR40,'J(-1)'!CR40,Jour1!CR40,Jour2!CR40,Jour3!CR40,Jour4!CR40)</f>
        <v>0</v>
      </c>
      <c r="CS40" s="625">
        <f>SUM('J(-3)'!CS40,'J(-2)'!CS40,'J(-1)'!CS40,Jour1!CS40,Jour2!CS40,Jour3!CS40,Jour4!CS40)</f>
        <v>0</v>
      </c>
      <c r="CT40" s="626">
        <f t="shared" si="8"/>
        <v>0</v>
      </c>
      <c r="CU40" s="613">
        <f t="shared" si="9"/>
        <v>0</v>
      </c>
      <c r="CV40" s="627">
        <f t="shared" si="10"/>
        <v>0</v>
      </c>
      <c r="CW40" s="624">
        <f>SUM(Jour1!CW40,Jour2!CW40,Jour3!CW40,Jour4!CW40)</f>
        <v>0</v>
      </c>
      <c r="CX40" s="615">
        <f>SUM(Jour1!CX40,Jour2!CX40,Jour3!CX40,Jour4!CX40)</f>
        <v>0</v>
      </c>
      <c r="CY40" s="615">
        <f>SUM(Jour1!CY40,Jour2!CY40,Jour3!CY40,Jour4!CY40)</f>
        <v>0</v>
      </c>
      <c r="CZ40" s="650">
        <f>SUM(Jour1!CZ40,Jour2!CZ40,Jour3!CZ40,Jour4!CZ40)</f>
        <v>0</v>
      </c>
      <c r="DA40" s="626">
        <f t="shared" si="11"/>
        <v>0</v>
      </c>
      <c r="DB40" s="613">
        <f t="shared" si="12"/>
        <v>0</v>
      </c>
      <c r="DC40" s="627">
        <f t="shared" si="13"/>
        <v>0</v>
      </c>
      <c r="DD40" s="614">
        <f>SUM(Jour1!DD40,Jour2!DD40,Jour3!DD40,Jour4!DD40)</f>
        <v>0</v>
      </c>
      <c r="DE40" s="615">
        <f>SUM(Jour1!DE40,Jour2!DE40,Jour3!DE40,Jour4!DE40)</f>
        <v>0</v>
      </c>
      <c r="DF40" s="615">
        <f>SUM(Jour1!DF40,Jour2!DF40,Jour3!DF40,Jour4!DF40)</f>
        <v>0</v>
      </c>
      <c r="DG40" s="616">
        <f>SUM(Jour1!DG40,Jour2!DG40,Jour3!DG40,Jour4!DG40)</f>
        <v>0</v>
      </c>
      <c r="DH40" s="626">
        <f t="shared" si="14"/>
        <v>0</v>
      </c>
      <c r="DI40" s="613">
        <f t="shared" si="15"/>
        <v>0</v>
      </c>
      <c r="DJ40" s="627">
        <f t="shared" si="16"/>
        <v>0</v>
      </c>
      <c r="DK40" s="624">
        <f>SUM(Jour1!DK40,Jour2!DK40,Jour3!DK40,Jour4!DK40)</f>
        <v>0</v>
      </c>
      <c r="DL40" s="615">
        <f>SUM(Jour1!DL40,Jour2!DL40,Jour3!DL40,Jour4!DL40)</f>
        <v>0</v>
      </c>
      <c r="DM40" s="615">
        <f>SUM(Jour1!DM40,Jour2!DM40,Jour3!DM40,Jour4!DM40)</f>
        <v>0</v>
      </c>
      <c r="DN40" s="650">
        <f>SUM(Jour1!DN40,Jour2!DN40,Jour3!DN40,Jour4!DN40)</f>
        <v>0</v>
      </c>
      <c r="DO40" s="567">
        <f t="shared" si="17"/>
        <v>0</v>
      </c>
      <c r="DP40" s="552">
        <f t="shared" si="18"/>
        <v>0</v>
      </c>
      <c r="DQ40" s="568">
        <f t="shared" si="19"/>
        <v>0</v>
      </c>
      <c r="DR40" s="631">
        <f t="shared" ref="DR40:DS40" si="184">SUM(CT40,DH40)</f>
        <v>0</v>
      </c>
      <c r="DS40" s="632">
        <f t="shared" si="184"/>
        <v>0</v>
      </c>
      <c r="DT40" s="633">
        <f t="shared" si="21"/>
        <v>0</v>
      </c>
      <c r="DU40" s="634">
        <f t="shared" ref="DU40:DV40" si="185">SUM(DA40,DO40)</f>
        <v>0</v>
      </c>
      <c r="DV40" s="632">
        <f t="shared" si="185"/>
        <v>0</v>
      </c>
      <c r="DW40" s="635">
        <f t="shared" si="23"/>
        <v>0</v>
      </c>
      <c r="DX40" s="636">
        <f t="shared" ref="DX40:DY40" si="186">SUM(CP40,CR40,CW40,CY40,DD40,DF40,DK40,DM40)</f>
        <v>0</v>
      </c>
      <c r="DY40" s="573">
        <f t="shared" si="186"/>
        <v>0</v>
      </c>
      <c r="DZ40" s="576">
        <f t="shared" si="25"/>
        <v>0</v>
      </c>
      <c r="EA40" s="659">
        <f>SUM(Jour1!EA40,Jour2!EA40,Jour3!EA40,Jour4!EA40)</f>
        <v>0</v>
      </c>
      <c r="EB40" s="660">
        <f>SUM(Jour1!EB40,Jour2!EB40,Jour3!EB40,Jour4!EB40)</f>
        <v>0</v>
      </c>
      <c r="EC40" s="661">
        <f>SUM(Jour1!EC40,Jour2!EC40,Jour3!EC40,Jour4!EC40)</f>
        <v>0</v>
      </c>
      <c r="ED40" s="658">
        <f>SUM(Jour1!ED40,Jour2!ED40,Jour3!ED40,Jour4!ED40)</f>
        <v>0</v>
      </c>
      <c r="EE40" s="641">
        <f t="shared" si="26"/>
        <v>0</v>
      </c>
      <c r="EF40" s="642">
        <f>SUM(Jour1!EF40,Jour2!EF40,Jour3!EF40)</f>
        <v>0</v>
      </c>
      <c r="EG40" s="667" t="str">
        <f>IFERROR(EF40/('Donnees de base'!E40*3),"")</f>
        <v/>
      </c>
      <c r="EH40" s="644">
        <f>SUM(Jour1!EH40,Jour2!EH40,Jour3!EH40)</f>
        <v>0</v>
      </c>
      <c r="EI40" s="645" t="str">
        <f>IFERROR(EH40/('Donnees de base'!F40*3),"")</f>
        <v/>
      </c>
      <c r="EJ40" s="586">
        <f t="shared" si="27"/>
        <v>0</v>
      </c>
      <c r="EK40" s="668" t="str">
        <f>IFERROR(EJ40/('Donnees de base'!G40*3),"")</f>
        <v/>
      </c>
      <c r="EL40" s="669" t="str">
        <f>IFERROR(DZ40/'Donnees de base'!K40,"")</f>
        <v/>
      </c>
      <c r="EM40" s="648" t="str">
        <f>IFERROR(DZ40/'Donnees de base'!P40,"")</f>
        <v/>
      </c>
      <c r="EN40" s="648" t="str">
        <f>IFERROR(DZ40/'Donnees de base'!T40,"")</f>
        <v/>
      </c>
      <c r="EO40" s="670" t="str">
        <f>IFERROR(EE40/'Donnees de base'!L40,"")</f>
        <v/>
      </c>
      <c r="EP40" s="671" t="str">
        <f>IFERROR(EJ40/('Donnees de base'!K40+'Donnees de base'!L40),"")</f>
        <v/>
      </c>
      <c r="EQ40" s="593">
        <f>SUM(Jour1!EQ40,Jour2!EQ40,Jour3!EQ40,Jour4!EQ40)</f>
        <v>0</v>
      </c>
      <c r="ER40" s="594"/>
      <c r="ES40" s="595">
        <f t="shared" si="28"/>
        <v>0</v>
      </c>
      <c r="ET40" s="550">
        <f>SUM(Jour1!ET40,Jour2!ET40,Jour3!ET40,Jour4!ET40)</f>
        <v>0</v>
      </c>
      <c r="EU40" s="550">
        <f>SUM(Jour1!EU40,Jour2!EU40,Jour3!EU40,Jour4!EU40)</f>
        <v>0</v>
      </c>
      <c r="EV40" s="672" t="str">
        <f>IFERROR((((ET40+EU40)*'Donnees de base'!$X$49)-(DZ40+EE40))/((ET40+EU40)*'Donnees de base'!$X$49),"")</f>
        <v/>
      </c>
      <c r="EW40" s="597">
        <f>IFERROR(('Donnees de base'!V40)-(ET40+EU40),"")</f>
        <v>0</v>
      </c>
      <c r="EX40" s="614">
        <f>SUM(Jour1!EX40,Jour2!EX40,Jour3!EX40,Jour4!EX40)</f>
        <v>0</v>
      </c>
      <c r="EY40" s="615">
        <f>SUM(Jour1!EY40,Jour2!EY40,Jour3!EY40,Jour4!EY40)</f>
        <v>0</v>
      </c>
      <c r="EZ40" s="615">
        <f>SUM(Jour1!EZ40,Jour2!EZ40,Jour3!EZ40,Jour4!EZ40)</f>
        <v>0</v>
      </c>
      <c r="FA40" s="616">
        <f>SUM(Jour1!FA40,Jour2!FA40,Jour3!FA40,Jour4!FA40)</f>
        <v>0</v>
      </c>
      <c r="FB40" s="617">
        <f>SUM(Jour1!FB40,Jour2!FB40,Jour3!FB40,Jour4!FB40)</f>
        <v>0</v>
      </c>
      <c r="FC40" s="615">
        <f>SUM(Jour1!FC40,Jour2!FC40,Jour3!FC40,Jour4!FC40)</f>
        <v>0</v>
      </c>
      <c r="FD40" s="650">
        <f>SUM(Jour1!FD40,Jour2!FD40,Jour3!FD40,Jour4!FD40)</f>
        <v>0</v>
      </c>
      <c r="FE40" s="618">
        <f>SUM(Jour1!FE40,Jour2!FE40,Jour3!FE40,Jour4!FE40)</f>
        <v>0</v>
      </c>
      <c r="FF40" s="653" t="str">
        <f>IFERROR(FE40/'Donnees de base'!AC40,"")</f>
        <v/>
      </c>
      <c r="FG40" s="611">
        <f>SUM(Jour1!FG40,Jour2!FG40,Jour3!FG40,Jour4!FG40)</f>
        <v>0</v>
      </c>
      <c r="FH40" s="653" t="str">
        <f>IFERROR(FG40/'Donnees de base'!AD40,"")</f>
        <v/>
      </c>
      <c r="FI40" s="611">
        <f>SUM(Jour1!FI40,Jour2!FI40,Jour3!FI40,Jour4!FI40)</f>
        <v>0</v>
      </c>
      <c r="FJ40" s="653" t="str">
        <f>IFERROR(FI40/'Donnees de base'!AE40,"")</f>
        <v/>
      </c>
      <c r="FK40" s="611">
        <f>SUM(Jour1!FK40,Jour2!FK40,Jour3!FK40,Jour4!FK40)</f>
        <v>0</v>
      </c>
      <c r="FL40" s="653" t="str">
        <f>IFERROR(FK40/'Donnees de base'!AF40,"")</f>
        <v/>
      </c>
      <c r="FM40" s="611">
        <f>SUM(Jour1!FM40,Jour2!FM40,Jour3!FM40,Jour4!FM40)</f>
        <v>0</v>
      </c>
      <c r="FN40" s="653" t="str">
        <f>IFERROR(FM40/'Donnees de base'!AG40,"")</f>
        <v/>
      </c>
      <c r="FO40" s="652">
        <f t="shared" si="29"/>
        <v>0</v>
      </c>
      <c r="FP40" s="611">
        <f>SUM(Jour1!FP40,Jour2!FP40,Jour3!FP40,Jour4!FP40)</f>
        <v>0</v>
      </c>
      <c r="FQ40" s="653" t="str">
        <f>IFERROR(FP40/'Donnees de base'!AH40,"")</f>
        <v/>
      </c>
      <c r="FR40" s="611">
        <f>SUM(Jour1!FR40,Jour2!FR40,Jour3!FR40,Jour4!FR40)</f>
        <v>0</v>
      </c>
      <c r="FS40" s="653" t="str">
        <f>IFERROR(FR40/'Donnees de base'!AI40,"")</f>
        <v/>
      </c>
      <c r="FT40" s="611">
        <f>SUM(Jour1!FT40,Jour2!FT40,Jour3!FT40,Jour4!FT40)</f>
        <v>0</v>
      </c>
      <c r="FU40" s="653" t="str">
        <f>IFERROR(FT40/'Donnees de base'!AJ40,"")</f>
        <v/>
      </c>
      <c r="FV40" s="652">
        <f t="shared" si="30"/>
        <v>0</v>
      </c>
      <c r="FW40" s="611">
        <f>SUM(Jour1!FW40,Jour2!FW40,Jour3!FW40,Jour4!FW40)</f>
        <v>0</v>
      </c>
      <c r="FX40" s="653" t="str">
        <f>IFERROR(FW40/'Donnees de base'!AK40,"")</f>
        <v/>
      </c>
      <c r="FY40" s="611">
        <f>SUM(Jour1!FY40,Jour2!FY40,Jour3!FY40,Jour4!FY40)</f>
        <v>0</v>
      </c>
      <c r="FZ40" s="653" t="str">
        <f>IFERROR(FY40/'Donnees de base'!AL40,"")</f>
        <v/>
      </c>
      <c r="GA40" s="611">
        <f>SUM(Jour1!GA40,Jour2!GA40,Jour3!GA40,Jour4!GA40)</f>
        <v>0</v>
      </c>
      <c r="GB40" s="653" t="str">
        <f>IFERROR(GA40/'Donnees de base'!AM40,"")</f>
        <v/>
      </c>
      <c r="GC40" s="652">
        <f t="shared" si="31"/>
        <v>0</v>
      </c>
      <c r="GD40" s="611">
        <f>SUM(Jour1!GD40,Jour2!GD40,Jour3!GD40,Jour4!GD40)</f>
        <v>0</v>
      </c>
      <c r="GE40" s="653" t="str">
        <f>IFERROR(GD40/'Donnees de base'!AN40,"")</f>
        <v/>
      </c>
      <c r="GF40" s="611">
        <f>SUM(Jour1!GF40,Jour2!GF40,Jour3!GF40,Jour4!GF40)</f>
        <v>0</v>
      </c>
      <c r="GG40" s="653" t="str">
        <f>IFERROR(GF40/'Donnees de base'!AO40,"")</f>
        <v/>
      </c>
      <c r="GH40" s="611">
        <f>SUM(Jour1!GH40,Jour2!GH40,Jour3!GH40,Jour4!GH40)</f>
        <v>0</v>
      </c>
      <c r="GI40" s="653" t="str">
        <f>IFERROR(GH40/'Donnees de base'!AP40,"")</f>
        <v/>
      </c>
      <c r="GJ40" s="611">
        <f>SUM(Jour1!GJ40,Jour2!GJ40,Jour3!GJ40,Jour4!GJ40)</f>
        <v>0</v>
      </c>
      <c r="GK40" s="656" t="str">
        <f>IFERROR(GJ40/'Donnees de base'!AQ40,"")</f>
        <v/>
      </c>
      <c r="GL40" s="655">
        <f t="shared" si="32"/>
        <v>0</v>
      </c>
      <c r="GM40" s="617">
        <f>SUM(Jour1!GM40,Jour2!GM40,Jour3!GM40,Jour4!GM40)</f>
        <v>0</v>
      </c>
      <c r="GN40" s="653" t="str">
        <f>IFERROR(GM40/'Donnees de base'!AS40,"")</f>
        <v/>
      </c>
      <c r="GO40" s="611">
        <f>SUM(Jour1!GO40,Jour2!GO40,Jour3!GO40,Jour4!GO40)</f>
        <v>0</v>
      </c>
      <c r="GP40" s="653" t="str">
        <f>IFERROR(GO40/'Donnees de base'!AT40,"")</f>
        <v/>
      </c>
      <c r="GQ40" s="611">
        <f>SUM(Jour1!GQ40,Jour2!GQ40,Jour3!GQ40,Jour4!GQ40)</f>
        <v>0</v>
      </c>
      <c r="GR40" s="653" t="str">
        <f>IFERROR(GQ40/'Donnees de base'!AU40,"")</f>
        <v/>
      </c>
      <c r="GS40" s="611">
        <f>SUM(Jour1!GS40,Jour2!GS40,Jour3!GS40,Jour4!GS40)</f>
        <v>0</v>
      </c>
      <c r="GT40" s="653" t="str">
        <f>IFERROR(GS40/'Donnees de base'!AV40,"")</f>
        <v/>
      </c>
      <c r="GU40" s="611">
        <f>SUM(Jour1!GU40,Jour2!GU40,Jour3!GU40,Jour4!GU40)</f>
        <v>0</v>
      </c>
      <c r="GV40" s="653" t="str">
        <f>IFERROR(GU40/'Donnees de base'!AW40,"")</f>
        <v/>
      </c>
      <c r="GW40" s="652">
        <f t="shared" si="33"/>
        <v>0</v>
      </c>
      <c r="GX40" s="611">
        <f>SUM(Jour1!GX40,Jour2!GX40,Jour3!GX40,Jour4!GX40)</f>
        <v>0</v>
      </c>
      <c r="GY40" s="653" t="str">
        <f>IFERROR(GX40/'Donnees de base'!AX40,"")</f>
        <v/>
      </c>
      <c r="GZ40" s="611">
        <f>SUM(Jour1!GZ40,Jour2!GZ40,Jour3!GZ40,Jour4!GZ40)</f>
        <v>0</v>
      </c>
      <c r="HA40" s="653" t="str">
        <f>IFERROR(GZ40/'Donnees de base'!AY40,"")</f>
        <v/>
      </c>
      <c r="HB40" s="611">
        <f>SUM(Jour1!HB40,Jour2!HB40,Jour3!HB40,Jour4!HB40)</f>
        <v>0</v>
      </c>
      <c r="HC40" s="653" t="str">
        <f>IFERROR(HB40/'Donnees de base'!AZ40,"")</f>
        <v/>
      </c>
      <c r="HD40" s="652">
        <f t="shared" si="34"/>
        <v>0</v>
      </c>
      <c r="HE40" s="611">
        <f>SUM(Jour1!HE40,Jour2!HE40,Jour3!HE40,Jour4!HE40)</f>
        <v>0</v>
      </c>
      <c r="HF40" s="653" t="str">
        <f>IFERROR(HE40/'Donnees de base'!BA40,"")</f>
        <v/>
      </c>
      <c r="HG40" s="611">
        <f>SUM(Jour1!HG40,Jour2!HG40,Jour3!HG40,Jour4!HG40)</f>
        <v>0</v>
      </c>
      <c r="HH40" s="653" t="str">
        <f>IFERROR(HG40/'Donnees de base'!BB40,"")</f>
        <v/>
      </c>
      <c r="HI40" s="611">
        <f>SUM(Jour1!HI40,Jour2!HI40,Jour3!HI40,Jour4!HI40)</f>
        <v>0</v>
      </c>
      <c r="HJ40" s="653" t="str">
        <f>IFERROR(HI40/'Donnees de base'!BC40,"")</f>
        <v/>
      </c>
      <c r="HK40" s="652">
        <f t="shared" si="35"/>
        <v>0</v>
      </c>
      <c r="HL40" s="611">
        <f>SUM(Jour1!HL40,Jour2!HL40,Jour3!HL40,Jour4!HL40)</f>
        <v>0</v>
      </c>
      <c r="HM40" s="653" t="str">
        <f>IFERROR(HL40/'Donnees de base'!BD40,"")</f>
        <v/>
      </c>
      <c r="HN40" s="611">
        <f>SUM(Jour1!HN40,Jour2!HN40,Jour3!HN40,Jour4!HN40)</f>
        <v>0</v>
      </c>
      <c r="HO40" s="653" t="str">
        <f>IFERROR(HN40/'Donnees de base'!BE40,"")</f>
        <v/>
      </c>
      <c r="HP40" s="611">
        <f>SUM(Jour1!HP40,Jour2!HP40,Jour3!HP40,Jour4!HP40)</f>
        <v>0</v>
      </c>
      <c r="HQ40" s="653" t="str">
        <f>IFERROR(HP40/'Donnees de base'!BF40,"")</f>
        <v/>
      </c>
      <c r="HR40" s="611">
        <f>SUM(Jour1!HR40,Jour2!HR40,Jour3!HR40,Jour4!HR40)</f>
        <v>0</v>
      </c>
      <c r="HS40" s="656" t="str">
        <f>IFERROR(HR40/'Donnees de base'!BG40,"")</f>
        <v/>
      </c>
      <c r="HT40" s="655">
        <f t="shared" si="36"/>
        <v>0</v>
      </c>
      <c r="HU40" s="617">
        <f>SUM(Jour1!HU40,Jour2!HU40,Jour3!HU40,Jour4!HU40)</f>
        <v>0</v>
      </c>
      <c r="HV40" s="653" t="str">
        <f>IFERROR(HU40/'Donnees de base'!BI40,"")</f>
        <v/>
      </c>
      <c r="HW40" s="611">
        <f>SUM(Jour1!HW40,Jour2!HW40,Jour3!HW40,Jour4!HW40)</f>
        <v>0</v>
      </c>
      <c r="HX40" s="653" t="str">
        <f>IFERROR(HW40/'Donnees de base'!BJ40,"")</f>
        <v/>
      </c>
      <c r="HY40" s="611">
        <f>SUM(Jour1!HY40,Jour2!HY40,Jour3!HY40,Jour4!HY40)</f>
        <v>0</v>
      </c>
      <c r="HZ40" s="653" t="str">
        <f>IFERROR(HY40/'Donnees de base'!BK40,"")</f>
        <v/>
      </c>
      <c r="IA40" s="611">
        <f>SUM(Jour1!IA40,Jour2!IA40,Jour3!IA40,Jour4!IA40)</f>
        <v>0</v>
      </c>
      <c r="IB40" s="653" t="str">
        <f>IFERROR(IA40/'Donnees de base'!BL40,"")</f>
        <v/>
      </c>
      <c r="IC40" s="611">
        <f>SUM(Jour1!IC40,Jour2!IC40,Jour3!IC40,Jour4!IC40)</f>
        <v>0</v>
      </c>
      <c r="ID40" s="653" t="str">
        <f>IFERROR(IC40/'Donnees de base'!BM40,"")</f>
        <v/>
      </c>
      <c r="IE40" s="652">
        <f t="shared" si="37"/>
        <v>0</v>
      </c>
      <c r="IF40" s="611">
        <f>SUM(Jour1!IF40,Jour2!IF40,Jour3!IF40,Jour4!IF40)</f>
        <v>0</v>
      </c>
      <c r="IG40" s="653" t="str">
        <f>IFERROR(IF40/'Donnees de base'!BN40,"")</f>
        <v/>
      </c>
      <c r="IH40" s="611">
        <f>SUM(Jour1!IH40,Jour2!IH40,Jour3!IH40,Jour4!IH40)</f>
        <v>0</v>
      </c>
      <c r="II40" s="653" t="str">
        <f>IFERROR(IH40/'Donnees de base'!BO40,"")</f>
        <v/>
      </c>
      <c r="IJ40" s="611">
        <f>SUM(Jour1!IJ40,Jour2!IJ40,Jour3!IJ40,Jour4!IJ40)</f>
        <v>0</v>
      </c>
      <c r="IK40" s="653" t="str">
        <f>IFERROR(IJ40/'Donnees de base'!BP40,"")</f>
        <v/>
      </c>
      <c r="IL40" s="652">
        <f t="shared" si="38"/>
        <v>0</v>
      </c>
      <c r="IM40" s="611">
        <f>SUM(Jour1!IM40,Jour2!IM40,Jour3!IM40,Jour4!IM40)</f>
        <v>0</v>
      </c>
      <c r="IN40" s="653" t="str">
        <f>IFERROR(IM40/'Donnees de base'!BQ40,"")</f>
        <v/>
      </c>
      <c r="IO40" s="611">
        <f>SUM(Jour1!IO40,Jour2!IO40,Jour3!IO40,Jour4!IO40)</f>
        <v>0</v>
      </c>
      <c r="IP40" s="653" t="str">
        <f>IFERROR(IO40/'Donnees de base'!BR40,"")</f>
        <v/>
      </c>
      <c r="IQ40" s="611">
        <f>SUM(Jour1!IQ40,Jour2!IQ40,Jour3!IQ40,Jour4!IQ40)</f>
        <v>0</v>
      </c>
      <c r="IR40" s="653" t="str">
        <f>IFERROR(IQ40/'Donnees de base'!BS40,"")</f>
        <v/>
      </c>
      <c r="IS40" s="652">
        <f t="shared" si="39"/>
        <v>0</v>
      </c>
      <c r="IT40" s="611">
        <f>SUM(Jour1!IT40,Jour2!IT40,Jour3!IT40,Jour4!IT40)</f>
        <v>0</v>
      </c>
      <c r="IU40" s="653" t="str">
        <f>IFERROR(IT40/'Donnees de base'!BT40,"")</f>
        <v/>
      </c>
      <c r="IV40" s="611">
        <f>SUM(Jour1!IV40,Jour2!IV40,Jour3!IV40,Jour4!IV40)</f>
        <v>0</v>
      </c>
      <c r="IW40" s="653" t="str">
        <f>IFERROR(IV40/'Donnees de base'!BU40,"")</f>
        <v/>
      </c>
      <c r="IX40" s="611">
        <f>SUM(Jour1!IX40,Jour2!IX40,Jour3!IX40,Jour4!IX40)</f>
        <v>0</v>
      </c>
      <c r="IY40" s="653" t="str">
        <f>IFERROR(IX40/'Donnees de base'!BV40,"")</f>
        <v/>
      </c>
      <c r="IZ40" s="611">
        <f>SUM(Jour1!IZ40,Jour2!IZ40,Jour3!IZ40,Jour4!IZ40)</f>
        <v>0</v>
      </c>
      <c r="JA40" s="656" t="str">
        <f>IFERROR(IZ40/'Donnees de base'!BW40,"")</f>
        <v/>
      </c>
      <c r="JB40" s="655">
        <f t="shared" si="40"/>
        <v>0</v>
      </c>
      <c r="JC40" s="617">
        <f>SUM(Jour1!JC40,Jour2!JC40,Jour3!JC40,Jour4!JC40)</f>
        <v>0</v>
      </c>
      <c r="JD40" s="653" t="str">
        <f>IFERROR(JC40/'Donnees de base'!BY40,"")</f>
        <v/>
      </c>
      <c r="JE40" s="611">
        <f>SUM(Jour1!JE40,Jour2!JE40,Jour3!JE40,Jour4!JE40)</f>
        <v>0</v>
      </c>
      <c r="JF40" s="611">
        <f>SUM(Jour1!JF40,Jour2!JF40,Jour3!JF40,Jour4!JF40)</f>
        <v>0</v>
      </c>
      <c r="JG40" s="611">
        <f>SUM(Jour1!JG40,Jour2!JG40,Jour3!JG40,Jour4!JG40)</f>
        <v>0</v>
      </c>
      <c r="JH40" s="611">
        <f>SUM(Jour1!JH40,Jour2!JH40,Jour3!JH40,Jour4!JH40)</f>
        <v>0</v>
      </c>
      <c r="JI40" s="613">
        <f t="shared" si="41"/>
        <v>0</v>
      </c>
      <c r="JJ40" s="656" t="str">
        <f>IFERROR(JI40/('Donnees de base'!CD40-'Donnees de base'!BY40),"")</f>
        <v/>
      </c>
      <c r="JK40" s="655">
        <f t="shared" si="42"/>
        <v>0</v>
      </c>
    </row>
    <row r="41" spans="1:271" ht="15.4">
      <c r="A41" s="542" t="str">
        <f>IF('Donnees de base'!A41="","",'Donnees de base'!A41)</f>
        <v>COUP</v>
      </c>
      <c r="B41" s="543" t="str">
        <f>IF('Donnees de base'!B41="","",'Donnees de base'!B41)</f>
        <v>GPEI</v>
      </c>
      <c r="C41" s="543" t="str">
        <f>IF('Donnees de base'!C41="","",'Donnees de base'!C41)</f>
        <v>DATA</v>
      </c>
      <c r="D41" s="663" t="str">
        <f>IF('Donnees de base'!D41="","",'Donnees de base'!D41)</f>
        <v/>
      </c>
      <c r="E41" s="664" t="str">
        <f>IF('Donnees de base'!H41="","",'Donnees de base'!H41)</f>
        <v/>
      </c>
      <c r="F41" s="606">
        <v>0</v>
      </c>
      <c r="G41" s="607">
        <f>SUM('J(-3)'!G41,'J(-2)'!G41,'J(-1)'!G41,Jour1!G41,Jour2!G41,Jour3!G41,Jour4!G41)</f>
        <v>0</v>
      </c>
      <c r="H41" s="608" t="str">
        <f>IF('Donnees de base'!Y41="","",'Donnees de base'!Y41*5)</f>
        <v/>
      </c>
      <c r="I41" s="609">
        <f>SUM('J(-3)'!I41,'J(-2)'!I41,'J(-1)'!I41,Jour1!I41,Jour2!I41)</f>
        <v>0</v>
      </c>
      <c r="J41" s="610">
        <f t="shared" si="0"/>
        <v>0</v>
      </c>
      <c r="K41" s="611">
        <f>SUM('J(-3)'!K41,'J(-2)'!K41,'J(-1)'!K41,Jour1!K41,Jour2!K41,Jour3!K41,Jour4!K41)</f>
        <v>0</v>
      </c>
      <c r="L41" s="609">
        <f>SUM('J(-3)'!L41,'J(-2)'!L41,'J(-1)'!L41,Jour1!L41,Jour2!L41,Jour3!L41,Jour4!L41)</f>
        <v>0</v>
      </c>
      <c r="M41" s="610">
        <f t="shared" si="1"/>
        <v>0</v>
      </c>
      <c r="N41" s="611">
        <f>SUM('J(-3)'!N41,'J(-2)'!N41,'J(-1)'!N41,Jour1!N41,Jour2!N41,Jour3!N41,Jour4!N41)</f>
        <v>0</v>
      </c>
      <c r="O41" s="611">
        <f>SUM('J(-3)'!O41,'J(-2)'!O41,'J(-1)'!O41,Jour1!O41,Jour2!O41,Jour3!O41,Jour4!O41)</f>
        <v>0</v>
      </c>
      <c r="P41" s="612">
        <f t="shared" si="2"/>
        <v>0</v>
      </c>
      <c r="Q41" s="611">
        <f>SUM('J(-3)'!Q41,'J(-2)'!Q41,'J(-1)'!Q41,Jour1!Q41,Jour2!Q41,Jour3!Q41,Jour4!Q41)</f>
        <v>0</v>
      </c>
      <c r="R41" s="611">
        <f>SUM('J(-3)'!R41,'J(-2)'!R41,'J(-1)'!R41,Jour1!R41,Jour2!R41,Jour3!R41,Jour4!R41)</f>
        <v>0</v>
      </c>
      <c r="S41" s="612">
        <f t="shared" si="3"/>
        <v>0</v>
      </c>
      <c r="T41" s="613">
        <f t="shared" ref="T41:U41" si="187">SUM(N41,Q41)</f>
        <v>0</v>
      </c>
      <c r="U41" s="613">
        <f t="shared" si="187"/>
        <v>0</v>
      </c>
      <c r="V41" s="612">
        <f t="shared" si="5"/>
        <v>0</v>
      </c>
      <c r="W41" s="611">
        <f>SUM('J(-3)'!W41,'J(-2)'!W41,'J(-1)'!W41,Jour1!W41,Jour2!W41,Jour3!W41,Jour4!W41)</f>
        <v>0</v>
      </c>
      <c r="X41" s="607">
        <f>SUM('J(-3)'!X41,'J(-2)'!X41,'J(-1)'!X41,Jour1!X41,Jour2!X41,Jour3!X41,Jour4!X41)</f>
        <v>0</v>
      </c>
      <c r="Y41" s="614">
        <f>SUM('J(-3)'!Y41,'J(-2)'!Y41,'J(-1)'!Y41,Jour1!Y41,Jour2!Y41,Jour3!Y41,Jour4!Y41)</f>
        <v>0</v>
      </c>
      <c r="Z41" s="615">
        <f>SUM('J(-3)'!Z41,'J(-2)'!Z41,'J(-1)'!Z41,Jour1!Z41,Jour2!Z41,Jour3!Z41,Jour4!Z41)</f>
        <v>0</v>
      </c>
      <c r="AA41" s="615">
        <f>SUM('J(-3)'!AA41,'J(-2)'!AA41,'J(-1)'!AA41,Jour1!AA41,Jour2!AA41,Jour3!AA41,Jour4!AA41)</f>
        <v>0</v>
      </c>
      <c r="AB41" s="615">
        <f>SUM('J(-3)'!AB41,'J(-2)'!AB41,'J(-1)'!AB41,Jour1!AB41,Jour2!AB41,Jour3!AB41,Jour4!AB41)</f>
        <v>0</v>
      </c>
      <c r="AC41" s="616">
        <f>SUM('J(-3)'!AC41,'J(-2)'!AC41,'J(-1)'!AC41,Jour1!AC41,Jour2!AC41,Jour3!AC41,Jour4!AC41)</f>
        <v>0</v>
      </c>
      <c r="AD41" s="617">
        <f>SUM('J(-3)'!AD41,'J(-2)'!AD41,'J(-1)'!AD41,Jour1!AD41,Jour2!AD41,Jour3!AD41,Jour4!AD41)</f>
        <v>0</v>
      </c>
      <c r="AE41" s="607">
        <f>SUM('J(-3)'!AE41,'J(-2)'!AE41,'J(-1)'!AE41,Jour1!AE41,Jour2!AE41,Jour3!AE41,Jour4!AE41)</f>
        <v>0</v>
      </c>
      <c r="AF41" s="618">
        <f>SUM('J(-3)'!AF41,'J(-2)'!AF41,'J(-1)'!AF41,Jour1!AF41,Jour2!AF41,Jour3!AF41,Jour4!AF41)</f>
        <v>0</v>
      </c>
      <c r="AG41" s="611">
        <f>SUM('J(-3)'!AG41,'J(-2)'!AG41,'J(-1)'!AG41,Jour1!AG41,Jour2!AG41,Jour3!AG41,Jour4!AG41)</f>
        <v>0</v>
      </c>
      <c r="AH41" s="611">
        <f>SUM('J(-3)'!AH41,'J(-2)'!AH41,'J(-1)'!AH41,Jour1!AH41,Jour2!AH41,Jour3!AH41,Jour4!AH41)</f>
        <v>0</v>
      </c>
      <c r="AI41" s="611">
        <f>SUM('J(-3)'!AI41,'J(-2)'!AI41,'J(-1)'!AI41,Jour1!AI41,Jour2!AI41,Jour3!AI41,Jour4!AI41)</f>
        <v>0</v>
      </c>
      <c r="AJ41" s="611">
        <f>SUM('J(-3)'!AJ41,'J(-2)'!AJ41,'J(-1)'!AJ41,Jour1!AJ41,Jour2!AJ41,Jour3!AJ41,Jour4!AJ41)</f>
        <v>0</v>
      </c>
      <c r="AK41" s="611">
        <f>SUM('J(-3)'!AK41,'J(-2)'!AK41,'J(-1)'!AK41,Jour1!AK41,Jour2!AK41,Jour3!AK41,Jour4!AK41)</f>
        <v>0</v>
      </c>
      <c r="AL41" s="611">
        <f>SUM('J(-3)'!AL41,'J(-2)'!AL41,'J(-1)'!AL41,Jour1!AL41,Jour2!AL41,Jour3!AL41,Jour4!AL41)</f>
        <v>0</v>
      </c>
      <c r="AM41" s="611">
        <f>SUM('J(-3)'!AM41,'J(-2)'!AM41,'J(-1)'!AM41,Jour1!AM41,Jour2!AM41,Jour3!AM41,Jour4!AM41)</f>
        <v>0</v>
      </c>
      <c r="AN41" s="609">
        <f>SUM('J(-3)'!AN41,'J(-2)'!AN41,'J(-1)'!AN41,Jour1!AN41,Jour2!AN41,Jour3!AN41,Jour4!AN41)</f>
        <v>0</v>
      </c>
      <c r="AO41" s="617">
        <f>SUM('J(-3)'!AO41,'J(-2)'!AO41,'J(-1)'!AO41,Jour1!AO41,Jour2!AO41,Jour3!AO41,Jour4!AO41)</f>
        <v>0</v>
      </c>
      <c r="AP41" s="611">
        <f>SUM('J(-3)'!AP41,'J(-2)'!AP41,'J(-1)'!AP41,Jour1!AP41,Jour2!AP41,Jour3!AP41,Jour4!AP41)</f>
        <v>0</v>
      </c>
      <c r="AQ41" s="611">
        <f>SUM('J(-3)'!AQ41,'J(-2)'!AQ41,'J(-1)'!AQ41,Jour1!AQ41,Jour2!AQ41,Jour3!AQ41,Jour4!AQ41)</f>
        <v>0</v>
      </c>
      <c r="AR41" s="611">
        <f>SUM('J(-3)'!AR41,'J(-2)'!AR41,'J(-1)'!AR41,Jour1!AR41,Jour2!AR41,Jour3!AR41,Jour4!AR41)</f>
        <v>0</v>
      </c>
      <c r="AS41" s="611">
        <f>SUM('J(-3)'!AS41,'J(-2)'!AS41,'J(-1)'!AS41,Jour1!AS41,Jour2!AS41,Jour3!AS41,Jour4!AS41)</f>
        <v>0</v>
      </c>
      <c r="AT41" s="611">
        <f>SUM('J(-3)'!AT41,'J(-2)'!AT41,'J(-1)'!AT41,Jour1!AT41,Jour2!AT41,Jour3!AT41,Jour4!AT41)</f>
        <v>0</v>
      </c>
      <c r="AU41" s="611">
        <f>SUM('J(-3)'!AU41,'J(-2)'!AU41,'J(-1)'!AU41,Jour1!AU41,Jour2!AU41,Jour3!AU41,Jour4!AU41)</f>
        <v>0</v>
      </c>
      <c r="AV41" s="611">
        <f>SUM('J(-3)'!AV41,'J(-2)'!AV41,'J(-1)'!AV41,Jour1!AV41,Jour2!AV41,Jour3!AV41,Jour4!AV41)</f>
        <v>0</v>
      </c>
      <c r="AW41" s="607">
        <f>SUM('J(-3)'!AW41,'J(-2)'!AW41,'J(-1)'!AW41,Jour1!AW41,Jour2!AW41,Jour3!AW41,Jour4!AW41)</f>
        <v>0</v>
      </c>
      <c r="AX41" s="618">
        <f>SUM('J(-3)'!AX41,'J(-2)'!AX41,'J(-1)'!AX41,Jour1!AX41,Jour2!AX41,Jour3!AX41,Jour4!AX41)</f>
        <v>0</v>
      </c>
      <c r="AY41" s="611">
        <f>SUM('J(-3)'!AY41,'J(-2)'!AY41,'J(-1)'!AY41,Jour1!AY41,Jour2!AY41,Jour3!AY41,Jour4!AY41)</f>
        <v>0</v>
      </c>
      <c r="AZ41" s="611">
        <f>SUM('J(-3)'!AZ41,'J(-2)'!AZ41,'J(-1)'!AZ41,Jour1!AZ41,Jour2!AZ41,Jour3!AZ41,Jour4!AZ41)</f>
        <v>0</v>
      </c>
      <c r="BA41" s="611">
        <f>SUM('J(-3)'!BA41,'J(-2)'!BA41,'J(-1)'!BA41,Jour1!BA41,Jour2!BA41,Jour3!BA41,Jour4!BA41)</f>
        <v>0</v>
      </c>
      <c r="BB41" s="611">
        <f>SUM('J(-3)'!BB41,'J(-2)'!BB41,'J(-1)'!BB41,Jour1!BB41,Jour2!BB41,Jour3!BB41,Jour4!BB41)</f>
        <v>0</v>
      </c>
      <c r="BC41" s="611">
        <f>SUM('J(-3)'!BC41,'J(-2)'!BC41,'J(-1)'!BC41,Jour1!BC41,Jour2!BC41,Jour3!BC41,Jour4!BC41)</f>
        <v>0</v>
      </c>
      <c r="BD41" s="611">
        <f>SUM('J(-3)'!BD41,'J(-2)'!BD41,'J(-1)'!BD41,Jour1!BD41,Jour2!BD41,Jour3!BD41,Jour4!BD41)</f>
        <v>0</v>
      </c>
      <c r="BE41" s="611">
        <f>SUM('J(-3)'!BE41,'J(-2)'!BE41,'J(-1)'!BE41,Jour1!BE41,Jour2!BE41,Jour3!BE41,Jour4!BE41)</f>
        <v>0</v>
      </c>
      <c r="BF41" s="611">
        <f>SUM('J(-3)'!BF41,'J(-2)'!BF41,'J(-1)'!BF41,Jour1!BF41,Jour2!BF41,Jour3!BF41,Jour4!BF41)</f>
        <v>0</v>
      </c>
      <c r="BG41" s="611">
        <f>SUM('J(-3)'!BG41,'J(-2)'!BG41,'J(-1)'!BG41,Jour1!BG41,Jour2!BG41,Jour3!BG41,Jour4!BG41)</f>
        <v>0</v>
      </c>
      <c r="BH41" s="611">
        <f>SUM('J(-3)'!BH41,'J(-2)'!BH41,'J(-1)'!BH41,Jour1!BH41,Jour2!BH41,Jour3!BH41,Jour4!BH41)</f>
        <v>0</v>
      </c>
      <c r="BI41" s="609">
        <f>SUM('J(-3)'!BI41,'J(-2)'!BI41,'J(-1)'!BI41,Jour1!BI41,Jour2!BI41,Jour3!BI41,Jour4!BI41)</f>
        <v>0</v>
      </c>
      <c r="BJ41" s="617">
        <f>SUM('J(-3)'!BJ41,'J(-2)'!BJ41,'J(-1)'!BJ41,Jour1!BJ41,Jour2!BJ41,Jour3!BJ41,Jour4!BJ41)</f>
        <v>0</v>
      </c>
      <c r="BK41" s="607">
        <f>SUM('J(-3)'!BK41,'J(-2)'!BK41,'J(-1)'!BK41,Jour1!BK41,Jour2!BK41,Jour3!BK41,Jour4!BK41)</f>
        <v>0</v>
      </c>
      <c r="BL41" s="619" t="str">
        <f t="shared" si="6"/>
        <v/>
      </c>
      <c r="BM41" s="621" t="str">
        <f t="shared" si="7"/>
        <v/>
      </c>
      <c r="BN41" s="621" t="str">
        <f>IFERROR(K41/('Donnees de base'!M41*0.48),"")</f>
        <v/>
      </c>
      <c r="BO41" s="621" t="str">
        <f>IFERROR(L41/('Donnees de base'!M41*0.52),"")</f>
        <v/>
      </c>
      <c r="BP41" s="621" t="str">
        <f>IFERROR(T41/('Donnees de base'!K41*0.48),"")</f>
        <v/>
      </c>
      <c r="BQ41" s="621" t="str">
        <f>IFERROR(U41/('Donnees de base'!K41*0.52),"")</f>
        <v/>
      </c>
      <c r="BR41" s="621" t="str">
        <f>IFERROR(W41/('Donnees de base'!L41*0.48),"")</f>
        <v/>
      </c>
      <c r="BS41" s="621" t="str">
        <f>IFERROR(X41/('Donnees de base'!L41*0.52),"")</f>
        <v/>
      </c>
      <c r="BT41" s="621" t="s">
        <v>309</v>
      </c>
      <c r="BU41" s="621" t="s">
        <v>309</v>
      </c>
      <c r="BV41" s="621" t="s">
        <v>309</v>
      </c>
      <c r="BW41" s="621" t="s">
        <v>309</v>
      </c>
      <c r="BX41" s="621" t="s">
        <v>309</v>
      </c>
      <c r="BY41" s="621" t="s">
        <v>309</v>
      </c>
      <c r="BZ41" s="621" t="s">
        <v>309</v>
      </c>
      <c r="CA41" s="621" t="s">
        <v>309</v>
      </c>
      <c r="CB41" s="621" t="s">
        <v>309</v>
      </c>
      <c r="CC41" s="621" t="s">
        <v>309</v>
      </c>
      <c r="CD41" s="621" t="str">
        <f>IFERROR(AN41/('Donnees de base'!M41*0.48),"")</f>
        <v/>
      </c>
      <c r="CE41" s="621" t="s">
        <v>309</v>
      </c>
      <c r="CF41" s="621" t="s">
        <v>309</v>
      </c>
      <c r="CG41" s="621" t="s">
        <v>309</v>
      </c>
      <c r="CH41" s="662" t="s">
        <v>309</v>
      </c>
      <c r="CI41" s="562"/>
      <c r="CJ41" s="563" t="str">
        <f>IF('Donnees de base'!C41="","",'Donnees de base'!C41)</f>
        <v>DATA</v>
      </c>
      <c r="CK41" s="665" t="str">
        <f>IF('Donnees de base'!D41="","",'Donnees de base'!D41)</f>
        <v/>
      </c>
      <c r="CL41" s="552">
        <f>IF('Donnees de base'!G41="","",'Donnees de base'!G41*3)</f>
        <v>0</v>
      </c>
      <c r="CM41" s="615">
        <f>SUM(Jour1!CM41,Jour2!CM41,Jour3!CM41)</f>
        <v>0</v>
      </c>
      <c r="CN41" s="666" t="s">
        <v>309</v>
      </c>
      <c r="CO41" s="565">
        <f>IF('Donnees de base'!K41="","",'Donnees de base'!K41)</f>
        <v>0</v>
      </c>
      <c r="CP41" s="624">
        <f>SUM('J(-3)'!CP41,'J(-2)'!CP41,'J(-1)'!CP41,Jour1!CP41,Jour2!CP41,Jour3!CP41,Jour4!CP41)</f>
        <v>0</v>
      </c>
      <c r="CQ41" s="615">
        <f>SUM('J(-3)'!CQ41,'J(-2)'!CQ41,'J(-1)'!CQ41,Jour1!CQ41,Jour2!CQ41,Jour3!CQ41,Jour4!CQ41)</f>
        <v>0</v>
      </c>
      <c r="CR41" s="615">
        <f>SUM('J(-3)'!CR41,'J(-2)'!CR41,'J(-1)'!CR41,Jour1!CR41,Jour2!CR41,Jour3!CR41,Jour4!CR41)</f>
        <v>0</v>
      </c>
      <c r="CS41" s="625">
        <f>SUM('J(-3)'!CS41,'J(-2)'!CS41,'J(-1)'!CS41,Jour1!CS41,Jour2!CS41,Jour3!CS41,Jour4!CS41)</f>
        <v>0</v>
      </c>
      <c r="CT41" s="626">
        <f t="shared" si="8"/>
        <v>0</v>
      </c>
      <c r="CU41" s="613">
        <f t="shared" si="9"/>
        <v>0</v>
      </c>
      <c r="CV41" s="627">
        <f t="shared" si="10"/>
        <v>0</v>
      </c>
      <c r="CW41" s="624">
        <f>SUM(Jour1!CW41,Jour2!CW41,Jour3!CW41,Jour4!CW41)</f>
        <v>0</v>
      </c>
      <c r="CX41" s="615">
        <f>SUM(Jour1!CX41,Jour2!CX41,Jour3!CX41,Jour4!CX41)</f>
        <v>0</v>
      </c>
      <c r="CY41" s="615">
        <f>SUM(Jour1!CY41,Jour2!CY41,Jour3!CY41,Jour4!CY41)</f>
        <v>0</v>
      </c>
      <c r="CZ41" s="650">
        <f>SUM(Jour1!CZ41,Jour2!CZ41,Jour3!CZ41,Jour4!CZ41)</f>
        <v>0</v>
      </c>
      <c r="DA41" s="626">
        <f t="shared" si="11"/>
        <v>0</v>
      </c>
      <c r="DB41" s="613">
        <f t="shared" si="12"/>
        <v>0</v>
      </c>
      <c r="DC41" s="627">
        <f t="shared" si="13"/>
        <v>0</v>
      </c>
      <c r="DD41" s="614">
        <f>SUM(Jour1!DD41,Jour2!DD41,Jour3!DD41,Jour4!DD41)</f>
        <v>0</v>
      </c>
      <c r="DE41" s="615">
        <f>SUM(Jour1!DE41,Jour2!DE41,Jour3!DE41,Jour4!DE41)</f>
        <v>0</v>
      </c>
      <c r="DF41" s="615">
        <f>SUM(Jour1!DF41,Jour2!DF41,Jour3!DF41,Jour4!DF41)</f>
        <v>0</v>
      </c>
      <c r="DG41" s="616">
        <f>SUM(Jour1!DG41,Jour2!DG41,Jour3!DG41,Jour4!DG41)</f>
        <v>0</v>
      </c>
      <c r="DH41" s="626">
        <f t="shared" si="14"/>
        <v>0</v>
      </c>
      <c r="DI41" s="613">
        <f t="shared" si="15"/>
        <v>0</v>
      </c>
      <c r="DJ41" s="627">
        <f t="shared" si="16"/>
        <v>0</v>
      </c>
      <c r="DK41" s="624">
        <f>SUM(Jour1!DK41,Jour2!DK41,Jour3!DK41,Jour4!DK41)</f>
        <v>0</v>
      </c>
      <c r="DL41" s="615">
        <f>SUM(Jour1!DL41,Jour2!DL41,Jour3!DL41,Jour4!DL41)</f>
        <v>0</v>
      </c>
      <c r="DM41" s="615">
        <f>SUM(Jour1!DM41,Jour2!DM41,Jour3!DM41,Jour4!DM41)</f>
        <v>0</v>
      </c>
      <c r="DN41" s="650">
        <f>SUM(Jour1!DN41,Jour2!DN41,Jour3!DN41,Jour4!DN41)</f>
        <v>0</v>
      </c>
      <c r="DO41" s="567">
        <f t="shared" si="17"/>
        <v>0</v>
      </c>
      <c r="DP41" s="552">
        <f t="shared" si="18"/>
        <v>0</v>
      </c>
      <c r="DQ41" s="568">
        <f t="shared" si="19"/>
        <v>0</v>
      </c>
      <c r="DR41" s="631">
        <f t="shared" ref="DR41:DS41" si="188">SUM(CT41,DH41)</f>
        <v>0</v>
      </c>
      <c r="DS41" s="632">
        <f t="shared" si="188"/>
        <v>0</v>
      </c>
      <c r="DT41" s="633">
        <f t="shared" si="21"/>
        <v>0</v>
      </c>
      <c r="DU41" s="634">
        <f t="shared" ref="DU41:DV41" si="189">SUM(DA41,DO41)</f>
        <v>0</v>
      </c>
      <c r="DV41" s="632">
        <f t="shared" si="189"/>
        <v>0</v>
      </c>
      <c r="DW41" s="635">
        <f t="shared" si="23"/>
        <v>0</v>
      </c>
      <c r="DX41" s="636">
        <f t="shared" ref="DX41:DY41" si="190">SUM(CP41,CR41,CW41,CY41,DD41,DF41,DK41,DM41)</f>
        <v>0</v>
      </c>
      <c r="DY41" s="573">
        <f t="shared" si="190"/>
        <v>0</v>
      </c>
      <c r="DZ41" s="576">
        <f t="shared" si="25"/>
        <v>0</v>
      </c>
      <c r="EA41" s="659">
        <f>SUM(Jour1!EA41,Jour2!EA41,Jour3!EA41,Jour4!EA41)</f>
        <v>0</v>
      </c>
      <c r="EB41" s="660">
        <f>SUM(Jour1!EB41,Jour2!EB41,Jour3!EB41,Jour4!EB41)</f>
        <v>0</v>
      </c>
      <c r="EC41" s="661">
        <f>SUM(Jour1!EC41,Jour2!EC41,Jour3!EC41,Jour4!EC41)</f>
        <v>0</v>
      </c>
      <c r="ED41" s="658">
        <f>SUM(Jour1!ED41,Jour2!ED41,Jour3!ED41,Jour4!ED41)</f>
        <v>0</v>
      </c>
      <c r="EE41" s="641">
        <f t="shared" si="26"/>
        <v>0</v>
      </c>
      <c r="EF41" s="642">
        <f>SUM(Jour1!EF41,Jour2!EF41,Jour3!EF41)</f>
        <v>0</v>
      </c>
      <c r="EG41" s="667" t="str">
        <f>IFERROR(EF41/('Donnees de base'!E41*3),"")</f>
        <v/>
      </c>
      <c r="EH41" s="644">
        <f>SUM(Jour1!EH41,Jour2!EH41,Jour3!EH41)</f>
        <v>0</v>
      </c>
      <c r="EI41" s="645" t="str">
        <f>IFERROR(EH41/('Donnees de base'!F41*3),"")</f>
        <v/>
      </c>
      <c r="EJ41" s="586">
        <f t="shared" si="27"/>
        <v>0</v>
      </c>
      <c r="EK41" s="668" t="str">
        <f>IFERROR(EJ41/('Donnees de base'!G41*3),"")</f>
        <v/>
      </c>
      <c r="EL41" s="669" t="str">
        <f>IFERROR(DZ41/'Donnees de base'!K41,"")</f>
        <v/>
      </c>
      <c r="EM41" s="648" t="str">
        <f>IFERROR(DZ41/'Donnees de base'!P41,"")</f>
        <v/>
      </c>
      <c r="EN41" s="648" t="str">
        <f>IFERROR(DZ41/'Donnees de base'!T41,"")</f>
        <v/>
      </c>
      <c r="EO41" s="670" t="str">
        <f>IFERROR(EE41/'Donnees de base'!L41,"")</f>
        <v/>
      </c>
      <c r="EP41" s="671" t="str">
        <f>IFERROR(EJ41/('Donnees de base'!K41+'Donnees de base'!L41),"")</f>
        <v/>
      </c>
      <c r="EQ41" s="593">
        <f>SUM(Jour1!EQ41,Jour2!EQ41,Jour3!EQ41,Jour4!EQ41)</f>
        <v>0</v>
      </c>
      <c r="ER41" s="594"/>
      <c r="ES41" s="595">
        <f t="shared" si="28"/>
        <v>0</v>
      </c>
      <c r="ET41" s="550">
        <f>SUM(Jour1!ET41,Jour2!ET41,Jour3!ET41,Jour4!ET41)</f>
        <v>0</v>
      </c>
      <c r="EU41" s="550">
        <f>SUM(Jour1!EU41,Jour2!EU41,Jour3!EU41,Jour4!EU41)</f>
        <v>0</v>
      </c>
      <c r="EV41" s="672" t="str">
        <f>IFERROR((((ET41+EU41)*'Donnees de base'!$X$49)-(DZ41+EE41))/((ET41+EU41)*'Donnees de base'!$X$49),"")</f>
        <v/>
      </c>
      <c r="EW41" s="597">
        <f>IFERROR(('Donnees de base'!V41)-(ET41+EU41),"")</f>
        <v>0</v>
      </c>
      <c r="EX41" s="614">
        <f>SUM(Jour1!EX41,Jour2!EX41,Jour3!EX41,Jour4!EX41)</f>
        <v>0</v>
      </c>
      <c r="EY41" s="615">
        <f>SUM(Jour1!EY41,Jour2!EY41,Jour3!EY41,Jour4!EY41)</f>
        <v>0</v>
      </c>
      <c r="EZ41" s="615">
        <f>SUM(Jour1!EZ41,Jour2!EZ41,Jour3!EZ41,Jour4!EZ41)</f>
        <v>0</v>
      </c>
      <c r="FA41" s="609">
        <f>SUM(Jour1!FA41,Jour2!FA41,Jour3!FA41,Jour4!FA41)</f>
        <v>0</v>
      </c>
      <c r="FB41" s="624">
        <f>SUM(Jour1!FB41,Jour2!FB41,Jour3!FB41,Jour4!FB41)</f>
        <v>0</v>
      </c>
      <c r="FC41" s="611">
        <f>SUM(Jour1!FC41,Jour2!FC41,Jour3!FC41,Jour4!FC41)</f>
        <v>0</v>
      </c>
      <c r="FD41" s="650">
        <f>SUM(Jour1!FD41,Jour2!FD41,Jour3!FD41,Jour4!FD41)</f>
        <v>0</v>
      </c>
      <c r="FE41" s="618">
        <f>SUM(Jour1!FE41,Jour2!FE41,Jour3!FE41,Jour4!FE41)</f>
        <v>0</v>
      </c>
      <c r="FF41" s="653" t="str">
        <f>IFERROR(FE41/'Donnees de base'!AC41,"")</f>
        <v/>
      </c>
      <c r="FG41" s="611">
        <f>SUM(Jour1!FG41,Jour2!FG41,Jour3!FG41,Jour4!FG41)</f>
        <v>0</v>
      </c>
      <c r="FH41" s="653" t="str">
        <f>IFERROR(FG41/'Donnees de base'!AD41,"")</f>
        <v/>
      </c>
      <c r="FI41" s="611">
        <f>SUM(Jour1!FI41,Jour2!FI41,Jour3!FI41,Jour4!FI41)</f>
        <v>0</v>
      </c>
      <c r="FJ41" s="653" t="str">
        <f>IFERROR(FI41/'Donnees de base'!AE41,"")</f>
        <v/>
      </c>
      <c r="FK41" s="611">
        <f>SUM(Jour1!FK41,Jour2!FK41,Jour3!FK41,Jour4!FK41)</f>
        <v>0</v>
      </c>
      <c r="FL41" s="653" t="str">
        <f>IFERROR(FK41/'Donnees de base'!AF41,"")</f>
        <v/>
      </c>
      <c r="FM41" s="611">
        <f>SUM(Jour1!FM41,Jour2!FM41,Jour3!FM41,Jour4!FM41)</f>
        <v>0</v>
      </c>
      <c r="FN41" s="653" t="str">
        <f>IFERROR(FM41/'Donnees de base'!AG41,"")</f>
        <v/>
      </c>
      <c r="FO41" s="652">
        <f t="shared" si="29"/>
        <v>0</v>
      </c>
      <c r="FP41" s="611">
        <f>SUM(Jour1!FP41,Jour2!FP41,Jour3!FP41,Jour4!FP41)</f>
        <v>0</v>
      </c>
      <c r="FQ41" s="653" t="str">
        <f>IFERROR(FP41/'Donnees de base'!AH41,"")</f>
        <v/>
      </c>
      <c r="FR41" s="611">
        <f>SUM(Jour1!FR41,Jour2!FR41,Jour3!FR41,Jour4!FR41)</f>
        <v>0</v>
      </c>
      <c r="FS41" s="653" t="str">
        <f>IFERROR(FR41/'Donnees de base'!AI41,"")</f>
        <v/>
      </c>
      <c r="FT41" s="611">
        <f>SUM(Jour1!FT41,Jour2!FT41,Jour3!FT41,Jour4!FT41)</f>
        <v>0</v>
      </c>
      <c r="FU41" s="653" t="str">
        <f>IFERROR(FT41/'Donnees de base'!AJ41,"")</f>
        <v/>
      </c>
      <c r="FV41" s="652">
        <f t="shared" si="30"/>
        <v>0</v>
      </c>
      <c r="FW41" s="611">
        <f>SUM(Jour1!FW41,Jour2!FW41,Jour3!FW41,Jour4!FW41)</f>
        <v>0</v>
      </c>
      <c r="FX41" s="653" t="str">
        <f>IFERROR(FW41/'Donnees de base'!AK41,"")</f>
        <v/>
      </c>
      <c r="FY41" s="611">
        <f>SUM(Jour1!FY41,Jour2!FY41,Jour3!FY41,Jour4!FY41)</f>
        <v>0</v>
      </c>
      <c r="FZ41" s="653" t="str">
        <f>IFERROR(FY41/'Donnees de base'!AL41,"")</f>
        <v/>
      </c>
      <c r="GA41" s="611">
        <f>SUM(Jour1!GA41,Jour2!GA41,Jour3!GA41,Jour4!GA41)</f>
        <v>0</v>
      </c>
      <c r="GB41" s="653" t="str">
        <f>IFERROR(GA41/'Donnees de base'!AM41,"")</f>
        <v/>
      </c>
      <c r="GC41" s="652">
        <f t="shared" si="31"/>
        <v>0</v>
      </c>
      <c r="GD41" s="611">
        <f>SUM(Jour1!GD41,Jour2!GD41,Jour3!GD41,Jour4!GD41)</f>
        <v>0</v>
      </c>
      <c r="GE41" s="653" t="str">
        <f>IFERROR(GD41/'Donnees de base'!AN41,"")</f>
        <v/>
      </c>
      <c r="GF41" s="611">
        <f>SUM(Jour1!GF41,Jour2!GF41,Jour3!GF41,Jour4!GF41)</f>
        <v>0</v>
      </c>
      <c r="GG41" s="653" t="str">
        <f>IFERROR(GF41/'Donnees de base'!AO41,"")</f>
        <v/>
      </c>
      <c r="GH41" s="611">
        <f>SUM(Jour1!GH41,Jour2!GH41,Jour3!GH41,Jour4!GH41)</f>
        <v>0</v>
      </c>
      <c r="GI41" s="653" t="str">
        <f>IFERROR(GH41/'Donnees de base'!AP41,"")</f>
        <v/>
      </c>
      <c r="GJ41" s="611">
        <f>SUM(Jour1!GJ41,Jour2!GJ41,Jour3!GJ41,Jour4!GJ41)</f>
        <v>0</v>
      </c>
      <c r="GK41" s="656" t="str">
        <f>IFERROR(GJ41/'Donnees de base'!AQ41,"")</f>
        <v/>
      </c>
      <c r="GL41" s="655">
        <f t="shared" si="32"/>
        <v>0</v>
      </c>
      <c r="GM41" s="617">
        <f>SUM(Jour1!GM41,Jour2!GM41,Jour3!GM41,Jour4!GM41)</f>
        <v>0</v>
      </c>
      <c r="GN41" s="653" t="str">
        <f>IFERROR(GM41/'Donnees de base'!AS41,"")</f>
        <v/>
      </c>
      <c r="GO41" s="611">
        <f>SUM(Jour1!GO41,Jour2!GO41,Jour3!GO41,Jour4!GO41)</f>
        <v>0</v>
      </c>
      <c r="GP41" s="653" t="str">
        <f>IFERROR(GO41/'Donnees de base'!AT41,"")</f>
        <v/>
      </c>
      <c r="GQ41" s="611">
        <f>SUM(Jour1!GQ41,Jour2!GQ41,Jour3!GQ41,Jour4!GQ41)</f>
        <v>0</v>
      </c>
      <c r="GR41" s="653" t="str">
        <f>IFERROR(GQ41/'Donnees de base'!AU41,"")</f>
        <v/>
      </c>
      <c r="GS41" s="611">
        <f>SUM(Jour1!GS41,Jour2!GS41,Jour3!GS41,Jour4!GS41)</f>
        <v>0</v>
      </c>
      <c r="GT41" s="653" t="str">
        <f>IFERROR(GS41/'Donnees de base'!AV41,"")</f>
        <v/>
      </c>
      <c r="GU41" s="611">
        <f>SUM(Jour1!GU41,Jour2!GU41,Jour3!GU41,Jour4!GU41)</f>
        <v>0</v>
      </c>
      <c r="GV41" s="653" t="str">
        <f>IFERROR(GU41/'Donnees de base'!AW41,"")</f>
        <v/>
      </c>
      <c r="GW41" s="652">
        <f t="shared" si="33"/>
        <v>0</v>
      </c>
      <c r="GX41" s="611">
        <f>SUM(Jour1!GX41,Jour2!GX41,Jour3!GX41,Jour4!GX41)</f>
        <v>0</v>
      </c>
      <c r="GY41" s="653" t="str">
        <f>IFERROR(GX41/'Donnees de base'!AX41,"")</f>
        <v/>
      </c>
      <c r="GZ41" s="611">
        <f>SUM(Jour1!GZ41,Jour2!GZ41,Jour3!GZ41,Jour4!GZ41)</f>
        <v>0</v>
      </c>
      <c r="HA41" s="653" t="str">
        <f>IFERROR(GZ41/'Donnees de base'!AY41,"")</f>
        <v/>
      </c>
      <c r="HB41" s="611">
        <f>SUM(Jour1!HB41,Jour2!HB41,Jour3!HB41,Jour4!HB41)</f>
        <v>0</v>
      </c>
      <c r="HC41" s="653" t="str">
        <f>IFERROR(HB41/'Donnees de base'!AZ41,"")</f>
        <v/>
      </c>
      <c r="HD41" s="652">
        <f t="shared" si="34"/>
        <v>0</v>
      </c>
      <c r="HE41" s="611">
        <f>SUM(Jour1!HE41,Jour2!HE41,Jour3!HE41,Jour4!HE41)</f>
        <v>0</v>
      </c>
      <c r="HF41" s="653" t="str">
        <f>IFERROR(HE41/'Donnees de base'!BA41,"")</f>
        <v/>
      </c>
      <c r="HG41" s="611">
        <f>SUM(Jour1!HG41,Jour2!HG41,Jour3!HG41,Jour4!HG41)</f>
        <v>0</v>
      </c>
      <c r="HH41" s="653" t="str">
        <f>IFERROR(HG41/'Donnees de base'!BB41,"")</f>
        <v/>
      </c>
      <c r="HI41" s="611">
        <f>SUM(Jour1!HI41,Jour2!HI41,Jour3!HI41,Jour4!HI41)</f>
        <v>0</v>
      </c>
      <c r="HJ41" s="653" t="str">
        <f>IFERROR(HI41/'Donnees de base'!BC41,"")</f>
        <v/>
      </c>
      <c r="HK41" s="652">
        <f t="shared" si="35"/>
        <v>0</v>
      </c>
      <c r="HL41" s="611">
        <f>SUM(Jour1!HL41,Jour2!HL41,Jour3!HL41,Jour4!HL41)</f>
        <v>0</v>
      </c>
      <c r="HM41" s="653" t="str">
        <f>IFERROR(HL41/'Donnees de base'!BD41,"")</f>
        <v/>
      </c>
      <c r="HN41" s="611">
        <f>SUM(Jour1!HN41,Jour2!HN41,Jour3!HN41,Jour4!HN41)</f>
        <v>0</v>
      </c>
      <c r="HO41" s="653" t="str">
        <f>IFERROR(HN41/'Donnees de base'!BE41,"")</f>
        <v/>
      </c>
      <c r="HP41" s="611">
        <f>SUM(Jour1!HP41,Jour2!HP41,Jour3!HP41,Jour4!HP41)</f>
        <v>0</v>
      </c>
      <c r="HQ41" s="653" t="str">
        <f>IFERROR(HP41/'Donnees de base'!BF41,"")</f>
        <v/>
      </c>
      <c r="HR41" s="611">
        <f>SUM(Jour1!HR41,Jour2!HR41,Jour3!HR41,Jour4!HR41)</f>
        <v>0</v>
      </c>
      <c r="HS41" s="656" t="str">
        <f>IFERROR(HR41/'Donnees de base'!BG41,"")</f>
        <v/>
      </c>
      <c r="HT41" s="655">
        <f t="shared" si="36"/>
        <v>0</v>
      </c>
      <c r="HU41" s="617">
        <f>SUM(Jour1!HU41,Jour2!HU41,Jour3!HU41,Jour4!HU41)</f>
        <v>0</v>
      </c>
      <c r="HV41" s="653" t="str">
        <f>IFERROR(HU41/'Donnees de base'!BI41,"")</f>
        <v/>
      </c>
      <c r="HW41" s="611">
        <f>SUM(Jour1!HW41,Jour2!HW41,Jour3!HW41,Jour4!HW41)</f>
        <v>0</v>
      </c>
      <c r="HX41" s="653" t="str">
        <f>IFERROR(HW41/'Donnees de base'!BJ41,"")</f>
        <v/>
      </c>
      <c r="HY41" s="611">
        <f>SUM(Jour1!HY41,Jour2!HY41,Jour3!HY41,Jour4!HY41)</f>
        <v>0</v>
      </c>
      <c r="HZ41" s="653" t="str">
        <f>IFERROR(HY41/'Donnees de base'!BK41,"")</f>
        <v/>
      </c>
      <c r="IA41" s="611">
        <f>SUM(Jour1!IA41,Jour2!IA41,Jour3!IA41,Jour4!IA41)</f>
        <v>0</v>
      </c>
      <c r="IB41" s="653" t="str">
        <f>IFERROR(IA41/'Donnees de base'!BL41,"")</f>
        <v/>
      </c>
      <c r="IC41" s="611">
        <f>SUM(Jour1!IC41,Jour2!IC41,Jour3!IC41,Jour4!IC41)</f>
        <v>0</v>
      </c>
      <c r="ID41" s="653" t="str">
        <f>IFERROR(IC41/'Donnees de base'!BM41,"")</f>
        <v/>
      </c>
      <c r="IE41" s="652">
        <f t="shared" si="37"/>
        <v>0</v>
      </c>
      <c r="IF41" s="611">
        <f>SUM(Jour1!IF41,Jour2!IF41,Jour3!IF41,Jour4!IF41)</f>
        <v>0</v>
      </c>
      <c r="IG41" s="653" t="str">
        <f>IFERROR(IF41/'Donnees de base'!BN41,"")</f>
        <v/>
      </c>
      <c r="IH41" s="611">
        <f>SUM(Jour1!IH41,Jour2!IH41,Jour3!IH41,Jour4!IH41)</f>
        <v>0</v>
      </c>
      <c r="II41" s="653" t="str">
        <f>IFERROR(IH41/'Donnees de base'!BO41,"")</f>
        <v/>
      </c>
      <c r="IJ41" s="611">
        <f>SUM(Jour1!IJ41,Jour2!IJ41,Jour3!IJ41,Jour4!IJ41)</f>
        <v>0</v>
      </c>
      <c r="IK41" s="653" t="str">
        <f>IFERROR(IJ41/'Donnees de base'!BP41,"")</f>
        <v/>
      </c>
      <c r="IL41" s="652">
        <f t="shared" si="38"/>
        <v>0</v>
      </c>
      <c r="IM41" s="611">
        <f>SUM(Jour1!IM41,Jour2!IM41,Jour3!IM41,Jour4!IM41)</f>
        <v>0</v>
      </c>
      <c r="IN41" s="653" t="str">
        <f>IFERROR(IM41/'Donnees de base'!BQ41,"")</f>
        <v/>
      </c>
      <c r="IO41" s="611">
        <f>SUM(Jour1!IO41,Jour2!IO41,Jour3!IO41,Jour4!IO41)</f>
        <v>0</v>
      </c>
      <c r="IP41" s="653" t="str">
        <f>IFERROR(IO41/'Donnees de base'!BR41,"")</f>
        <v/>
      </c>
      <c r="IQ41" s="611">
        <f>SUM(Jour1!IQ41,Jour2!IQ41,Jour3!IQ41,Jour4!IQ41)</f>
        <v>0</v>
      </c>
      <c r="IR41" s="653" t="str">
        <f>IFERROR(IQ41/'Donnees de base'!BS41,"")</f>
        <v/>
      </c>
      <c r="IS41" s="652">
        <f t="shared" si="39"/>
        <v>0</v>
      </c>
      <c r="IT41" s="611">
        <f>SUM(Jour1!IT41,Jour2!IT41,Jour3!IT41,Jour4!IT41)</f>
        <v>0</v>
      </c>
      <c r="IU41" s="653" t="str">
        <f>IFERROR(IT41/'Donnees de base'!BT41,"")</f>
        <v/>
      </c>
      <c r="IV41" s="611">
        <f>SUM(Jour1!IV41,Jour2!IV41,Jour3!IV41,Jour4!IV41)</f>
        <v>0</v>
      </c>
      <c r="IW41" s="653" t="str">
        <f>IFERROR(IV41/'Donnees de base'!BU41,"")</f>
        <v/>
      </c>
      <c r="IX41" s="611">
        <f>SUM(Jour1!IX41,Jour2!IX41,Jour3!IX41,Jour4!IX41)</f>
        <v>0</v>
      </c>
      <c r="IY41" s="653" t="str">
        <f>IFERROR(IX41/'Donnees de base'!BV41,"")</f>
        <v/>
      </c>
      <c r="IZ41" s="611">
        <f>SUM(Jour1!IZ41,Jour2!IZ41,Jour3!IZ41,Jour4!IZ41)</f>
        <v>0</v>
      </c>
      <c r="JA41" s="656" t="str">
        <f>IFERROR(IZ41/'Donnees de base'!BW41,"")</f>
        <v/>
      </c>
      <c r="JB41" s="655">
        <f t="shared" si="40"/>
        <v>0</v>
      </c>
      <c r="JC41" s="617">
        <f>SUM(Jour1!JC41,Jour2!JC41,Jour3!JC41,Jour4!JC41)</f>
        <v>0</v>
      </c>
      <c r="JD41" s="653" t="str">
        <f>IFERROR(JC41/'Donnees de base'!BY41,"")</f>
        <v/>
      </c>
      <c r="JE41" s="611">
        <f>SUM(Jour1!JE41,Jour2!JE41,Jour3!JE41,Jour4!JE41)</f>
        <v>0</v>
      </c>
      <c r="JF41" s="611">
        <f>SUM(Jour1!JF41,Jour2!JF41,Jour3!JF41,Jour4!JF41)</f>
        <v>0</v>
      </c>
      <c r="JG41" s="611">
        <f>SUM(Jour1!JG41,Jour2!JG41,Jour3!JG41,Jour4!JG41)</f>
        <v>0</v>
      </c>
      <c r="JH41" s="611">
        <f>SUM(Jour1!JH41,Jour2!JH41,Jour3!JH41,Jour4!JH41)</f>
        <v>0</v>
      </c>
      <c r="JI41" s="613">
        <f t="shared" si="41"/>
        <v>0</v>
      </c>
      <c r="JJ41" s="656" t="str">
        <f>IFERROR(JI41/('Donnees de base'!CD41-'Donnees de base'!BY41),"")</f>
        <v/>
      </c>
      <c r="JK41" s="655">
        <f t="shared" si="42"/>
        <v>0</v>
      </c>
    </row>
    <row r="42" spans="1:271" ht="15.4">
      <c r="A42" s="542" t="str">
        <f>IF('Donnees de base'!A42="","",'Donnees de base'!A42)</f>
        <v>COUP</v>
      </c>
      <c r="B42" s="543" t="str">
        <f>IF('Donnees de base'!B42="","",'Donnees de base'!B42)</f>
        <v>GPEI</v>
      </c>
      <c r="C42" s="543" t="str">
        <f>IF('Donnees de base'!C42="","",'Donnees de base'!C42)</f>
        <v>DATA</v>
      </c>
      <c r="D42" s="663" t="str">
        <f>IF('Donnees de base'!D42="","",'Donnees de base'!D42)</f>
        <v/>
      </c>
      <c r="E42" s="664" t="str">
        <f>IF('Donnees de base'!H42="","",'Donnees de base'!H42)</f>
        <v/>
      </c>
      <c r="F42" s="606">
        <v>0</v>
      </c>
      <c r="G42" s="607">
        <f>SUM('J(-3)'!G42,'J(-2)'!G42,'J(-1)'!G42,Jour1!G42,Jour2!G42,Jour3!G42,Jour4!G42)</f>
        <v>0</v>
      </c>
      <c r="H42" s="608" t="str">
        <f>IF('Donnees de base'!Y42="","",'Donnees de base'!Y42*5)</f>
        <v/>
      </c>
      <c r="I42" s="609">
        <f>SUM('J(-3)'!I42,'J(-2)'!I42,'J(-1)'!I42,Jour1!I42,Jour2!I42)</f>
        <v>0</v>
      </c>
      <c r="J42" s="610">
        <f t="shared" si="0"/>
        <v>0</v>
      </c>
      <c r="K42" s="611">
        <f>SUM('J(-3)'!K42,'J(-2)'!K42,'J(-1)'!K42,Jour1!K42,Jour2!K42,Jour3!K42,Jour4!K42)</f>
        <v>0</v>
      </c>
      <c r="L42" s="609">
        <f>SUM('J(-3)'!L42,'J(-2)'!L42,'J(-1)'!L42,Jour1!L42,Jour2!L42,Jour3!L42,Jour4!L42)</f>
        <v>0</v>
      </c>
      <c r="M42" s="610">
        <f t="shared" si="1"/>
        <v>0</v>
      </c>
      <c r="N42" s="611">
        <f>SUM('J(-3)'!N42,'J(-2)'!N42,'J(-1)'!N42,Jour1!N42,Jour2!N42,Jour3!N42,Jour4!N42)</f>
        <v>0</v>
      </c>
      <c r="O42" s="611">
        <f>SUM('J(-3)'!O42,'J(-2)'!O42,'J(-1)'!O42,Jour1!O42,Jour2!O42,Jour3!O42,Jour4!O42)</f>
        <v>0</v>
      </c>
      <c r="P42" s="612">
        <f t="shared" si="2"/>
        <v>0</v>
      </c>
      <c r="Q42" s="611">
        <f>SUM('J(-3)'!Q42,'J(-2)'!Q42,'J(-1)'!Q42,Jour1!Q42,Jour2!Q42,Jour3!Q42,Jour4!Q42)</f>
        <v>0</v>
      </c>
      <c r="R42" s="611">
        <f>SUM('J(-3)'!R42,'J(-2)'!R42,'J(-1)'!R42,Jour1!R42,Jour2!R42,Jour3!R42,Jour4!R42)</f>
        <v>0</v>
      </c>
      <c r="S42" s="612">
        <f t="shared" si="3"/>
        <v>0</v>
      </c>
      <c r="T42" s="613">
        <f t="shared" ref="T42:U42" si="191">SUM(N42,Q42)</f>
        <v>0</v>
      </c>
      <c r="U42" s="613">
        <f t="shared" si="191"/>
        <v>0</v>
      </c>
      <c r="V42" s="612">
        <f t="shared" si="5"/>
        <v>0</v>
      </c>
      <c r="W42" s="611">
        <f>SUM('J(-3)'!W42,'J(-2)'!W42,'J(-1)'!W42,Jour1!W42,Jour2!W42,Jour3!W42,Jour4!W42)</f>
        <v>0</v>
      </c>
      <c r="X42" s="607">
        <f>SUM('J(-3)'!X42,'J(-2)'!X42,'J(-1)'!X42,Jour1!X42,Jour2!X42,Jour3!X42,Jour4!X42)</f>
        <v>0</v>
      </c>
      <c r="Y42" s="614">
        <f>SUM('J(-3)'!Y42,'J(-2)'!Y42,'J(-1)'!Y42,Jour1!Y42,Jour2!Y42,Jour3!Y42,Jour4!Y42)</f>
        <v>0</v>
      </c>
      <c r="Z42" s="615">
        <f>SUM('J(-3)'!Z42,'J(-2)'!Z42,'J(-1)'!Z42,Jour1!Z42,Jour2!Z42,Jour3!Z42,Jour4!Z42)</f>
        <v>0</v>
      </c>
      <c r="AA42" s="615">
        <f>SUM('J(-3)'!AA42,'J(-2)'!AA42,'J(-1)'!AA42,Jour1!AA42,Jour2!AA42,Jour3!AA42,Jour4!AA42)</f>
        <v>0</v>
      </c>
      <c r="AB42" s="615">
        <f>SUM('J(-3)'!AB42,'J(-2)'!AB42,'J(-1)'!AB42,Jour1!AB42,Jour2!AB42,Jour3!AB42,Jour4!AB42)</f>
        <v>0</v>
      </c>
      <c r="AC42" s="616">
        <f>SUM('J(-3)'!AC42,'J(-2)'!AC42,'J(-1)'!AC42,Jour1!AC42,Jour2!AC42,Jour3!AC42,Jour4!AC42)</f>
        <v>0</v>
      </c>
      <c r="AD42" s="617">
        <f>SUM('J(-3)'!AD42,'J(-2)'!AD42,'J(-1)'!AD42,Jour1!AD42,Jour2!AD42,Jour3!AD42,Jour4!AD42)</f>
        <v>0</v>
      </c>
      <c r="AE42" s="607">
        <f>SUM('J(-3)'!AE42,'J(-2)'!AE42,'J(-1)'!AE42,Jour1!AE42,Jour2!AE42,Jour3!AE42,Jour4!AE42)</f>
        <v>0</v>
      </c>
      <c r="AF42" s="618">
        <f>SUM('J(-3)'!AF42,'J(-2)'!AF42,'J(-1)'!AF42,Jour1!AF42,Jour2!AF42,Jour3!AF42,Jour4!AF42)</f>
        <v>0</v>
      </c>
      <c r="AG42" s="611">
        <f>SUM('J(-3)'!AG42,'J(-2)'!AG42,'J(-1)'!AG42,Jour1!AG42,Jour2!AG42,Jour3!AG42,Jour4!AG42)</f>
        <v>0</v>
      </c>
      <c r="AH42" s="611">
        <f>SUM('J(-3)'!AH42,'J(-2)'!AH42,'J(-1)'!AH42,Jour1!AH42,Jour2!AH42,Jour3!AH42,Jour4!AH42)</f>
        <v>0</v>
      </c>
      <c r="AI42" s="611">
        <f>SUM('J(-3)'!AI42,'J(-2)'!AI42,'J(-1)'!AI42,Jour1!AI42,Jour2!AI42,Jour3!AI42,Jour4!AI42)</f>
        <v>0</v>
      </c>
      <c r="AJ42" s="611">
        <f>SUM('J(-3)'!AJ42,'J(-2)'!AJ42,'J(-1)'!AJ42,Jour1!AJ42,Jour2!AJ42,Jour3!AJ42,Jour4!AJ42)</f>
        <v>0</v>
      </c>
      <c r="AK42" s="611">
        <f>SUM('J(-3)'!AK42,'J(-2)'!AK42,'J(-1)'!AK42,Jour1!AK42,Jour2!AK42,Jour3!AK42,Jour4!AK42)</f>
        <v>0</v>
      </c>
      <c r="AL42" s="611">
        <f>SUM('J(-3)'!AL42,'J(-2)'!AL42,'J(-1)'!AL42,Jour1!AL42,Jour2!AL42,Jour3!AL42,Jour4!AL42)</f>
        <v>0</v>
      </c>
      <c r="AM42" s="611">
        <f>SUM('J(-3)'!AM42,'J(-2)'!AM42,'J(-1)'!AM42,Jour1!AM42,Jour2!AM42,Jour3!AM42,Jour4!AM42)</f>
        <v>0</v>
      </c>
      <c r="AN42" s="609">
        <f>SUM('J(-3)'!AN42,'J(-2)'!AN42,'J(-1)'!AN42,Jour1!AN42,Jour2!AN42,Jour3!AN42,Jour4!AN42)</f>
        <v>0</v>
      </c>
      <c r="AO42" s="617">
        <f>SUM('J(-3)'!AO42,'J(-2)'!AO42,'J(-1)'!AO42,Jour1!AO42,Jour2!AO42,Jour3!AO42,Jour4!AO42)</f>
        <v>0</v>
      </c>
      <c r="AP42" s="611">
        <f>SUM('J(-3)'!AP42,'J(-2)'!AP42,'J(-1)'!AP42,Jour1!AP42,Jour2!AP42,Jour3!AP42,Jour4!AP42)</f>
        <v>0</v>
      </c>
      <c r="AQ42" s="611">
        <f>SUM('J(-3)'!AQ42,'J(-2)'!AQ42,'J(-1)'!AQ42,Jour1!AQ42,Jour2!AQ42,Jour3!AQ42,Jour4!AQ42)</f>
        <v>0</v>
      </c>
      <c r="AR42" s="611">
        <f>SUM('J(-3)'!AR42,'J(-2)'!AR42,'J(-1)'!AR42,Jour1!AR42,Jour2!AR42,Jour3!AR42,Jour4!AR42)</f>
        <v>0</v>
      </c>
      <c r="AS42" s="611">
        <f>SUM('J(-3)'!AS42,'J(-2)'!AS42,'J(-1)'!AS42,Jour1!AS42,Jour2!AS42,Jour3!AS42,Jour4!AS42)</f>
        <v>0</v>
      </c>
      <c r="AT42" s="611">
        <f>SUM('J(-3)'!AT42,'J(-2)'!AT42,'J(-1)'!AT42,Jour1!AT42,Jour2!AT42,Jour3!AT42,Jour4!AT42)</f>
        <v>0</v>
      </c>
      <c r="AU42" s="611">
        <f>SUM('J(-3)'!AU42,'J(-2)'!AU42,'J(-1)'!AU42,Jour1!AU42,Jour2!AU42,Jour3!AU42,Jour4!AU42)</f>
        <v>0</v>
      </c>
      <c r="AV42" s="611">
        <f>SUM('J(-3)'!AV42,'J(-2)'!AV42,'J(-1)'!AV42,Jour1!AV42,Jour2!AV42,Jour3!AV42,Jour4!AV42)</f>
        <v>0</v>
      </c>
      <c r="AW42" s="607">
        <f>SUM('J(-3)'!AW42,'J(-2)'!AW42,'J(-1)'!AW42,Jour1!AW42,Jour2!AW42,Jour3!AW42,Jour4!AW42)</f>
        <v>0</v>
      </c>
      <c r="AX42" s="618">
        <f>SUM('J(-3)'!AX42,'J(-2)'!AX42,'J(-1)'!AX42,Jour1!AX42,Jour2!AX42,Jour3!AX42,Jour4!AX42)</f>
        <v>0</v>
      </c>
      <c r="AY42" s="611">
        <f>SUM('J(-3)'!AY42,'J(-2)'!AY42,'J(-1)'!AY42,Jour1!AY42,Jour2!AY42,Jour3!AY42,Jour4!AY42)</f>
        <v>0</v>
      </c>
      <c r="AZ42" s="611">
        <f>SUM('J(-3)'!AZ42,'J(-2)'!AZ42,'J(-1)'!AZ42,Jour1!AZ42,Jour2!AZ42,Jour3!AZ42,Jour4!AZ42)</f>
        <v>0</v>
      </c>
      <c r="BA42" s="611">
        <f>SUM('J(-3)'!BA42,'J(-2)'!BA42,'J(-1)'!BA42,Jour1!BA42,Jour2!BA42,Jour3!BA42,Jour4!BA42)</f>
        <v>0</v>
      </c>
      <c r="BB42" s="611">
        <f>SUM('J(-3)'!BB42,'J(-2)'!BB42,'J(-1)'!BB42,Jour1!BB42,Jour2!BB42,Jour3!BB42,Jour4!BB42)</f>
        <v>0</v>
      </c>
      <c r="BC42" s="611">
        <f>SUM('J(-3)'!BC42,'J(-2)'!BC42,'J(-1)'!BC42,Jour1!BC42,Jour2!BC42,Jour3!BC42,Jour4!BC42)</f>
        <v>0</v>
      </c>
      <c r="BD42" s="611">
        <f>SUM('J(-3)'!BD42,'J(-2)'!BD42,'J(-1)'!BD42,Jour1!BD42,Jour2!BD42,Jour3!BD42,Jour4!BD42)</f>
        <v>0</v>
      </c>
      <c r="BE42" s="611">
        <f>SUM('J(-3)'!BE42,'J(-2)'!BE42,'J(-1)'!BE42,Jour1!BE42,Jour2!BE42,Jour3!BE42,Jour4!BE42)</f>
        <v>0</v>
      </c>
      <c r="BF42" s="611">
        <f>SUM('J(-3)'!BF42,'J(-2)'!BF42,'J(-1)'!BF42,Jour1!BF42,Jour2!BF42,Jour3!BF42,Jour4!BF42)</f>
        <v>0</v>
      </c>
      <c r="BG42" s="611">
        <f>SUM('J(-3)'!BG42,'J(-2)'!BG42,'J(-1)'!BG42,Jour1!BG42,Jour2!BG42,Jour3!BG42,Jour4!BG42)</f>
        <v>0</v>
      </c>
      <c r="BH42" s="611">
        <f>SUM('J(-3)'!BH42,'J(-2)'!BH42,'J(-1)'!BH42,Jour1!BH42,Jour2!BH42,Jour3!BH42,Jour4!BH42)</f>
        <v>0</v>
      </c>
      <c r="BI42" s="609">
        <f>SUM('J(-3)'!BI42,'J(-2)'!BI42,'J(-1)'!BI42,Jour1!BI42,Jour2!BI42,Jour3!BI42,Jour4!BI42)</f>
        <v>0</v>
      </c>
      <c r="BJ42" s="617">
        <f>SUM('J(-3)'!BJ42,'J(-2)'!BJ42,'J(-1)'!BJ42,Jour1!BJ42,Jour2!BJ42,Jour3!BJ42,Jour4!BJ42)</f>
        <v>0</v>
      </c>
      <c r="BK42" s="607">
        <f>SUM('J(-3)'!BK42,'J(-2)'!BK42,'J(-1)'!BK42,Jour1!BK42,Jour2!BK42,Jour3!BK42,Jour4!BK42)</f>
        <v>0</v>
      </c>
      <c r="BL42" s="619" t="str">
        <f t="shared" si="6"/>
        <v/>
      </c>
      <c r="BM42" s="621" t="str">
        <f t="shared" si="7"/>
        <v/>
      </c>
      <c r="BN42" s="621" t="str">
        <f>IFERROR(K42/('Donnees de base'!M42*0.48),"")</f>
        <v/>
      </c>
      <c r="BO42" s="621" t="str">
        <f>IFERROR(L42/('Donnees de base'!M42*0.52),"")</f>
        <v/>
      </c>
      <c r="BP42" s="621" t="str">
        <f>IFERROR(T42/('Donnees de base'!K42*0.48),"")</f>
        <v/>
      </c>
      <c r="BQ42" s="621" t="str">
        <f>IFERROR(U42/('Donnees de base'!K42*0.52),"")</f>
        <v/>
      </c>
      <c r="BR42" s="621" t="str">
        <f>IFERROR(W42/('Donnees de base'!L42*0.48),"")</f>
        <v/>
      </c>
      <c r="BS42" s="621" t="str">
        <f>IFERROR(X42/('Donnees de base'!L42*0.52),"")</f>
        <v/>
      </c>
      <c r="BT42" s="621" t="s">
        <v>309</v>
      </c>
      <c r="BU42" s="621" t="s">
        <v>309</v>
      </c>
      <c r="BV42" s="621" t="s">
        <v>309</v>
      </c>
      <c r="BW42" s="621" t="s">
        <v>309</v>
      </c>
      <c r="BX42" s="621" t="s">
        <v>309</v>
      </c>
      <c r="BY42" s="621" t="s">
        <v>309</v>
      </c>
      <c r="BZ42" s="621" t="s">
        <v>309</v>
      </c>
      <c r="CA42" s="621" t="s">
        <v>309</v>
      </c>
      <c r="CB42" s="621" t="s">
        <v>309</v>
      </c>
      <c r="CC42" s="621" t="s">
        <v>309</v>
      </c>
      <c r="CD42" s="621" t="str">
        <f>IFERROR(AN42/('Donnees de base'!M42*0.48),"")</f>
        <v/>
      </c>
      <c r="CE42" s="621" t="s">
        <v>309</v>
      </c>
      <c r="CF42" s="621" t="s">
        <v>309</v>
      </c>
      <c r="CG42" s="621" t="s">
        <v>309</v>
      </c>
      <c r="CH42" s="662" t="s">
        <v>309</v>
      </c>
      <c r="CI42" s="562"/>
      <c r="CJ42" s="563" t="str">
        <f>IF('Donnees de base'!C42="","",'Donnees de base'!C42)</f>
        <v>DATA</v>
      </c>
      <c r="CK42" s="665" t="str">
        <f>IF('Donnees de base'!D42="","",'Donnees de base'!D42)</f>
        <v/>
      </c>
      <c r="CL42" s="552">
        <f>IF('Donnees de base'!G42="","",'Donnees de base'!G42*3)</f>
        <v>0</v>
      </c>
      <c r="CM42" s="615">
        <f>SUM(Jour1!CM42,Jour2!CM42,Jour3!CM42)</f>
        <v>0</v>
      </c>
      <c r="CN42" s="666" t="s">
        <v>309</v>
      </c>
      <c r="CO42" s="565">
        <f>IF('Donnees de base'!K42="","",'Donnees de base'!K42)</f>
        <v>0</v>
      </c>
      <c r="CP42" s="624">
        <f>SUM('J(-3)'!CP42,'J(-2)'!CP42,'J(-1)'!CP42,Jour1!CP42,Jour2!CP42,Jour3!CP42,Jour4!CP42)</f>
        <v>0</v>
      </c>
      <c r="CQ42" s="615">
        <f>SUM('J(-3)'!CQ42,'J(-2)'!CQ42,'J(-1)'!CQ42,Jour1!CQ42,Jour2!CQ42,Jour3!CQ42,Jour4!CQ42)</f>
        <v>0</v>
      </c>
      <c r="CR42" s="615">
        <f>SUM('J(-3)'!CR42,'J(-2)'!CR42,'J(-1)'!CR42,Jour1!CR42,Jour2!CR42,Jour3!CR42,Jour4!CR42)</f>
        <v>0</v>
      </c>
      <c r="CS42" s="625">
        <f>SUM('J(-3)'!CS42,'J(-2)'!CS42,'J(-1)'!CS42,Jour1!CS42,Jour2!CS42,Jour3!CS42,Jour4!CS42)</f>
        <v>0</v>
      </c>
      <c r="CT42" s="626">
        <f t="shared" si="8"/>
        <v>0</v>
      </c>
      <c r="CU42" s="613">
        <f t="shared" si="9"/>
        <v>0</v>
      </c>
      <c r="CV42" s="627">
        <f t="shared" si="10"/>
        <v>0</v>
      </c>
      <c r="CW42" s="624">
        <f>SUM(Jour1!CW42,Jour2!CW42,Jour3!CW42,Jour4!CW42)</f>
        <v>0</v>
      </c>
      <c r="CX42" s="615">
        <f>SUM(Jour1!CX42,Jour2!CX42,Jour3!CX42,Jour4!CX42)</f>
        <v>0</v>
      </c>
      <c r="CY42" s="615">
        <f>SUM(Jour1!CY42,Jour2!CY42,Jour3!CY42,Jour4!CY42)</f>
        <v>0</v>
      </c>
      <c r="CZ42" s="650">
        <f>SUM(Jour1!CZ42,Jour2!CZ42,Jour3!CZ42,Jour4!CZ42)</f>
        <v>0</v>
      </c>
      <c r="DA42" s="626">
        <f t="shared" si="11"/>
        <v>0</v>
      </c>
      <c r="DB42" s="613">
        <f t="shared" si="12"/>
        <v>0</v>
      </c>
      <c r="DC42" s="627">
        <f t="shared" si="13"/>
        <v>0</v>
      </c>
      <c r="DD42" s="614">
        <f>SUM(Jour1!DD42,Jour2!DD42,Jour3!DD42,Jour4!DD42)</f>
        <v>0</v>
      </c>
      <c r="DE42" s="615">
        <f>SUM(Jour1!DE42,Jour2!DE42,Jour3!DE42,Jour4!DE42)</f>
        <v>0</v>
      </c>
      <c r="DF42" s="615">
        <f>SUM(Jour1!DF42,Jour2!DF42,Jour3!DF42,Jour4!DF42)</f>
        <v>0</v>
      </c>
      <c r="DG42" s="616">
        <f>SUM(Jour1!DG42,Jour2!DG42,Jour3!DG42,Jour4!DG42)</f>
        <v>0</v>
      </c>
      <c r="DH42" s="626">
        <f t="shared" si="14"/>
        <v>0</v>
      </c>
      <c r="DI42" s="613">
        <f t="shared" si="15"/>
        <v>0</v>
      </c>
      <c r="DJ42" s="627">
        <f t="shared" si="16"/>
        <v>0</v>
      </c>
      <c r="DK42" s="624">
        <f>SUM(Jour1!DK42,Jour2!DK42,Jour3!DK42,Jour4!DK42)</f>
        <v>0</v>
      </c>
      <c r="DL42" s="615">
        <f>SUM(Jour1!DL42,Jour2!DL42,Jour3!DL42,Jour4!DL42)</f>
        <v>0</v>
      </c>
      <c r="DM42" s="615">
        <f>SUM(Jour1!DM42,Jour2!DM42,Jour3!DM42,Jour4!DM42)</f>
        <v>0</v>
      </c>
      <c r="DN42" s="650">
        <f>SUM(Jour1!DN42,Jour2!DN42,Jour3!DN42,Jour4!DN42)</f>
        <v>0</v>
      </c>
      <c r="DO42" s="567">
        <f t="shared" si="17"/>
        <v>0</v>
      </c>
      <c r="DP42" s="552">
        <f t="shared" si="18"/>
        <v>0</v>
      </c>
      <c r="DQ42" s="568">
        <f t="shared" si="19"/>
        <v>0</v>
      </c>
      <c r="DR42" s="631">
        <f t="shared" ref="DR42:DS42" si="192">SUM(CT42,DH42)</f>
        <v>0</v>
      </c>
      <c r="DS42" s="632">
        <f t="shared" si="192"/>
        <v>0</v>
      </c>
      <c r="DT42" s="633">
        <f t="shared" si="21"/>
        <v>0</v>
      </c>
      <c r="DU42" s="634">
        <f t="shared" ref="DU42:DV42" si="193">SUM(DA42,DO42)</f>
        <v>0</v>
      </c>
      <c r="DV42" s="632">
        <f t="shared" si="193"/>
        <v>0</v>
      </c>
      <c r="DW42" s="635">
        <f t="shared" si="23"/>
        <v>0</v>
      </c>
      <c r="DX42" s="636">
        <f t="shared" ref="DX42:DY42" si="194">SUM(CP42,CR42,CW42,CY42,DD42,DF42,DK42,DM42)</f>
        <v>0</v>
      </c>
      <c r="DY42" s="573">
        <f t="shared" si="194"/>
        <v>0</v>
      </c>
      <c r="DZ42" s="576">
        <f t="shared" si="25"/>
        <v>0</v>
      </c>
      <c r="EA42" s="659">
        <f>SUM(Jour1!EA42,Jour2!EA42,Jour3!EA42,Jour4!EA42)</f>
        <v>0</v>
      </c>
      <c r="EB42" s="660">
        <f>SUM(Jour1!EB42,Jour2!EB42,Jour3!EB42,Jour4!EB42)</f>
        <v>0</v>
      </c>
      <c r="EC42" s="661">
        <f>SUM(Jour1!EC42,Jour2!EC42,Jour3!EC42,Jour4!EC42)</f>
        <v>0</v>
      </c>
      <c r="ED42" s="658">
        <f>SUM(Jour1!ED42,Jour2!ED42,Jour3!ED42,Jour4!ED42)</f>
        <v>0</v>
      </c>
      <c r="EE42" s="641">
        <f t="shared" si="26"/>
        <v>0</v>
      </c>
      <c r="EF42" s="642">
        <f>SUM(Jour1!EF42,Jour2!EF42,Jour3!EF42)</f>
        <v>0</v>
      </c>
      <c r="EG42" s="667" t="str">
        <f>IFERROR(EF42/('Donnees de base'!E42*3),"")</f>
        <v/>
      </c>
      <c r="EH42" s="644">
        <f>SUM(Jour1!EH42,Jour2!EH42,Jour3!EH42)</f>
        <v>0</v>
      </c>
      <c r="EI42" s="645" t="str">
        <f>IFERROR(EH42/('Donnees de base'!F42*3),"")</f>
        <v/>
      </c>
      <c r="EJ42" s="586">
        <f t="shared" si="27"/>
        <v>0</v>
      </c>
      <c r="EK42" s="668" t="str">
        <f>IFERROR(EJ42/('Donnees de base'!G42*3),"")</f>
        <v/>
      </c>
      <c r="EL42" s="669" t="str">
        <f>IFERROR(DZ42/'Donnees de base'!K42,"")</f>
        <v/>
      </c>
      <c r="EM42" s="648" t="str">
        <f>IFERROR(DZ42/'Donnees de base'!P42,"")</f>
        <v/>
      </c>
      <c r="EN42" s="648" t="str">
        <f>IFERROR(DZ42/'Donnees de base'!T42,"")</f>
        <v/>
      </c>
      <c r="EO42" s="670" t="str">
        <f>IFERROR(EE42/'Donnees de base'!L42,"")</f>
        <v/>
      </c>
      <c r="EP42" s="671" t="str">
        <f>IFERROR(EJ42/('Donnees de base'!K42+'Donnees de base'!L42),"")</f>
        <v/>
      </c>
      <c r="EQ42" s="593">
        <f>SUM(Jour1!EQ42,Jour2!EQ42,Jour3!EQ42,Jour4!EQ42)</f>
        <v>0</v>
      </c>
      <c r="ER42" s="594"/>
      <c r="ES42" s="595">
        <f t="shared" si="28"/>
        <v>0</v>
      </c>
      <c r="ET42" s="550">
        <f>SUM(Jour1!ET42,Jour2!ET42,Jour3!ET42,Jour4!ET42)</f>
        <v>0</v>
      </c>
      <c r="EU42" s="550">
        <f>SUM(Jour1!EU42,Jour2!EU42,Jour3!EU42,Jour4!EU42)</f>
        <v>0</v>
      </c>
      <c r="EV42" s="672" t="str">
        <f>IFERROR((((ET42+EU42)*'Donnees de base'!$X$49)-(DZ42+EE42))/((ET42+EU42)*'Donnees de base'!$X$49),"")</f>
        <v/>
      </c>
      <c r="EW42" s="597">
        <f>IFERROR(('Donnees de base'!V42)-(ET42+EU42),"")</f>
        <v>0</v>
      </c>
      <c r="EX42" s="614">
        <f>SUM(Jour1!EX42,Jour2!EX42,Jour3!EX42,Jour4!EX42)</f>
        <v>0</v>
      </c>
      <c r="EY42" s="611">
        <f>SUM(Jour1!EY42,Jour2!EY42,Jour3!EY42,Jour4!EY42)</f>
        <v>0</v>
      </c>
      <c r="EZ42" s="615">
        <f>SUM(Jour1!EZ42,Jour2!EZ42,Jour3!EZ42,Jour4!EZ42)</f>
        <v>0</v>
      </c>
      <c r="FA42" s="616">
        <f>SUM(Jour1!FA42,Jour2!FA42,Jour3!FA42,Jour4!FA42)</f>
        <v>0</v>
      </c>
      <c r="FB42" s="624">
        <f>SUM(Jour1!FB42,Jour2!FB42,Jour3!FB42,Jour4!FB42)</f>
        <v>0</v>
      </c>
      <c r="FC42" s="615">
        <f>SUM(Jour1!FC42,Jour2!FC42,Jour3!FC42,Jour4!FC42)</f>
        <v>0</v>
      </c>
      <c r="FD42" s="650">
        <f>SUM(Jour1!FD42,Jour2!FD42,Jour3!FD42,Jour4!FD42)</f>
        <v>0</v>
      </c>
      <c r="FE42" s="618">
        <f>SUM(Jour1!FE42,Jour2!FE42,Jour3!FE42,Jour4!FE42)</f>
        <v>0</v>
      </c>
      <c r="FF42" s="653" t="str">
        <f>IFERROR(FE42/'Donnees de base'!AC42,"")</f>
        <v/>
      </c>
      <c r="FG42" s="611">
        <f>SUM(Jour1!FG42,Jour2!FG42,Jour3!FG42,Jour4!FG42)</f>
        <v>0</v>
      </c>
      <c r="FH42" s="653" t="str">
        <f>IFERROR(FG42/'Donnees de base'!AD42,"")</f>
        <v/>
      </c>
      <c r="FI42" s="611">
        <f>SUM(Jour1!FI42,Jour2!FI42,Jour3!FI42,Jour4!FI42)</f>
        <v>0</v>
      </c>
      <c r="FJ42" s="653" t="str">
        <f>IFERROR(FI42/'Donnees de base'!AE42,"")</f>
        <v/>
      </c>
      <c r="FK42" s="611">
        <f>SUM(Jour1!FK42,Jour2!FK42,Jour3!FK42,Jour4!FK42)</f>
        <v>0</v>
      </c>
      <c r="FL42" s="653" t="str">
        <f>IFERROR(FK42/'Donnees de base'!AF42,"")</f>
        <v/>
      </c>
      <c r="FM42" s="611">
        <f>SUM(Jour1!FM42,Jour2!FM42,Jour3!FM42,Jour4!FM42)</f>
        <v>0</v>
      </c>
      <c r="FN42" s="653" t="str">
        <f>IFERROR(FM42/'Donnees de base'!AG42,"")</f>
        <v/>
      </c>
      <c r="FO42" s="652">
        <f t="shared" si="29"/>
        <v>0</v>
      </c>
      <c r="FP42" s="611">
        <f>SUM(Jour1!FP42,Jour2!FP42,Jour3!FP42,Jour4!FP42)</f>
        <v>0</v>
      </c>
      <c r="FQ42" s="653" t="str">
        <f>IFERROR(FP42/'Donnees de base'!AH42,"")</f>
        <v/>
      </c>
      <c r="FR42" s="611">
        <f>SUM(Jour1!FR42,Jour2!FR42,Jour3!FR42,Jour4!FR42)</f>
        <v>0</v>
      </c>
      <c r="FS42" s="653" t="str">
        <f>IFERROR(FR42/'Donnees de base'!AI42,"")</f>
        <v/>
      </c>
      <c r="FT42" s="611">
        <f>SUM(Jour1!FT42,Jour2!FT42,Jour3!FT42,Jour4!FT42)</f>
        <v>0</v>
      </c>
      <c r="FU42" s="653" t="str">
        <f>IFERROR(FT42/'Donnees de base'!AJ42,"")</f>
        <v/>
      </c>
      <c r="FV42" s="652">
        <f t="shared" si="30"/>
        <v>0</v>
      </c>
      <c r="FW42" s="611">
        <f>SUM(Jour1!FW42,Jour2!FW42,Jour3!FW42,Jour4!FW42)</f>
        <v>0</v>
      </c>
      <c r="FX42" s="653" t="str">
        <f>IFERROR(FW42/'Donnees de base'!AK42,"")</f>
        <v/>
      </c>
      <c r="FY42" s="611">
        <f>SUM(Jour1!FY42,Jour2!FY42,Jour3!FY42,Jour4!FY42)</f>
        <v>0</v>
      </c>
      <c r="FZ42" s="653" t="str">
        <f>IFERROR(FY42/'Donnees de base'!AL42,"")</f>
        <v/>
      </c>
      <c r="GA42" s="611">
        <f>SUM(Jour1!GA42,Jour2!GA42,Jour3!GA42,Jour4!GA42)</f>
        <v>0</v>
      </c>
      <c r="GB42" s="653" t="str">
        <f>IFERROR(GA42/'Donnees de base'!AM42,"")</f>
        <v/>
      </c>
      <c r="GC42" s="652">
        <f t="shared" si="31"/>
        <v>0</v>
      </c>
      <c r="GD42" s="611">
        <f>SUM(Jour1!GD42,Jour2!GD42,Jour3!GD42,Jour4!GD42)</f>
        <v>0</v>
      </c>
      <c r="GE42" s="653" t="str">
        <f>IFERROR(GD42/'Donnees de base'!AN42,"")</f>
        <v/>
      </c>
      <c r="GF42" s="611">
        <f>SUM(Jour1!GF42,Jour2!GF42,Jour3!GF42,Jour4!GF42)</f>
        <v>0</v>
      </c>
      <c r="GG42" s="653" t="str">
        <f>IFERROR(GF42/'Donnees de base'!AO42,"")</f>
        <v/>
      </c>
      <c r="GH42" s="611">
        <f>SUM(Jour1!GH42,Jour2!GH42,Jour3!GH42,Jour4!GH42)</f>
        <v>0</v>
      </c>
      <c r="GI42" s="653" t="str">
        <f>IFERROR(GH42/'Donnees de base'!AP42,"")</f>
        <v/>
      </c>
      <c r="GJ42" s="611">
        <f>SUM(Jour1!GJ42,Jour2!GJ42,Jour3!GJ42,Jour4!GJ42)</f>
        <v>0</v>
      </c>
      <c r="GK42" s="656" t="str">
        <f>IFERROR(GJ42/'Donnees de base'!AQ42,"")</f>
        <v/>
      </c>
      <c r="GL42" s="655">
        <f t="shared" si="32"/>
        <v>0</v>
      </c>
      <c r="GM42" s="617">
        <f>SUM(Jour1!GM42,Jour2!GM42,Jour3!GM42,Jour4!GM42)</f>
        <v>0</v>
      </c>
      <c r="GN42" s="653" t="str">
        <f>IFERROR(GM42/'Donnees de base'!AS42,"")</f>
        <v/>
      </c>
      <c r="GO42" s="611">
        <f>SUM(Jour1!GO42,Jour2!GO42,Jour3!GO42,Jour4!GO42)</f>
        <v>0</v>
      </c>
      <c r="GP42" s="653" t="str">
        <f>IFERROR(GO42/'Donnees de base'!AT42,"")</f>
        <v/>
      </c>
      <c r="GQ42" s="611">
        <f>SUM(Jour1!GQ42,Jour2!GQ42,Jour3!GQ42,Jour4!GQ42)</f>
        <v>0</v>
      </c>
      <c r="GR42" s="653" t="str">
        <f>IFERROR(GQ42/'Donnees de base'!AU42,"")</f>
        <v/>
      </c>
      <c r="GS42" s="611">
        <f>SUM(Jour1!GS42,Jour2!GS42,Jour3!GS42,Jour4!GS42)</f>
        <v>0</v>
      </c>
      <c r="GT42" s="653" t="str">
        <f>IFERROR(GS42/'Donnees de base'!AV42,"")</f>
        <v/>
      </c>
      <c r="GU42" s="611">
        <f>SUM(Jour1!GU42,Jour2!GU42,Jour3!GU42,Jour4!GU42)</f>
        <v>0</v>
      </c>
      <c r="GV42" s="653" t="str">
        <f>IFERROR(GU42/'Donnees de base'!AW42,"")</f>
        <v/>
      </c>
      <c r="GW42" s="652">
        <f t="shared" si="33"/>
        <v>0</v>
      </c>
      <c r="GX42" s="611">
        <f>SUM(Jour1!GX42,Jour2!GX42,Jour3!GX42,Jour4!GX42)</f>
        <v>0</v>
      </c>
      <c r="GY42" s="653" t="str">
        <f>IFERROR(GX42/'Donnees de base'!AX42,"")</f>
        <v/>
      </c>
      <c r="GZ42" s="611">
        <f>SUM(Jour1!GZ42,Jour2!GZ42,Jour3!GZ42,Jour4!GZ42)</f>
        <v>0</v>
      </c>
      <c r="HA42" s="653" t="str">
        <f>IFERROR(GZ42/'Donnees de base'!AY42,"")</f>
        <v/>
      </c>
      <c r="HB42" s="611">
        <f>SUM(Jour1!HB42,Jour2!HB42,Jour3!HB42,Jour4!HB42)</f>
        <v>0</v>
      </c>
      <c r="HC42" s="653" t="str">
        <f>IFERROR(HB42/'Donnees de base'!AZ42,"")</f>
        <v/>
      </c>
      <c r="HD42" s="652">
        <f t="shared" si="34"/>
        <v>0</v>
      </c>
      <c r="HE42" s="611">
        <f>SUM(Jour1!HE42,Jour2!HE42,Jour3!HE42,Jour4!HE42)</f>
        <v>0</v>
      </c>
      <c r="HF42" s="653" t="str">
        <f>IFERROR(HE42/'Donnees de base'!BA42,"")</f>
        <v/>
      </c>
      <c r="HG42" s="611">
        <f>SUM(Jour1!HG42,Jour2!HG42,Jour3!HG42,Jour4!HG42)</f>
        <v>0</v>
      </c>
      <c r="HH42" s="653" t="str">
        <f>IFERROR(HG42/'Donnees de base'!BB42,"")</f>
        <v/>
      </c>
      <c r="HI42" s="611">
        <f>SUM(Jour1!HI42,Jour2!HI42,Jour3!HI42,Jour4!HI42)</f>
        <v>0</v>
      </c>
      <c r="HJ42" s="653" t="str">
        <f>IFERROR(HI42/'Donnees de base'!BC42,"")</f>
        <v/>
      </c>
      <c r="HK42" s="652">
        <f t="shared" si="35"/>
        <v>0</v>
      </c>
      <c r="HL42" s="611">
        <f>SUM(Jour1!HL42,Jour2!HL42,Jour3!HL42,Jour4!HL42)</f>
        <v>0</v>
      </c>
      <c r="HM42" s="653" t="str">
        <f>IFERROR(HL42/'Donnees de base'!BD42,"")</f>
        <v/>
      </c>
      <c r="HN42" s="611">
        <f>SUM(Jour1!HN42,Jour2!HN42,Jour3!HN42,Jour4!HN42)</f>
        <v>0</v>
      </c>
      <c r="HO42" s="653" t="str">
        <f>IFERROR(HN42/'Donnees de base'!BE42,"")</f>
        <v/>
      </c>
      <c r="HP42" s="611">
        <f>SUM(Jour1!HP42,Jour2!HP42,Jour3!HP42,Jour4!HP42)</f>
        <v>0</v>
      </c>
      <c r="HQ42" s="653" t="str">
        <f>IFERROR(HP42/'Donnees de base'!BF42,"")</f>
        <v/>
      </c>
      <c r="HR42" s="611">
        <f>SUM(Jour1!HR42,Jour2!HR42,Jour3!HR42,Jour4!HR42)</f>
        <v>0</v>
      </c>
      <c r="HS42" s="656" t="str">
        <f>IFERROR(HR42/'Donnees de base'!BG42,"")</f>
        <v/>
      </c>
      <c r="HT42" s="655">
        <f t="shared" si="36"/>
        <v>0</v>
      </c>
      <c r="HU42" s="617">
        <f>SUM(Jour1!HU42,Jour2!HU42,Jour3!HU42,Jour4!HU42)</f>
        <v>0</v>
      </c>
      <c r="HV42" s="653" t="str">
        <f>IFERROR(HU42/'Donnees de base'!BI42,"")</f>
        <v/>
      </c>
      <c r="HW42" s="611">
        <f>SUM(Jour1!HW42,Jour2!HW42,Jour3!HW42,Jour4!HW42)</f>
        <v>0</v>
      </c>
      <c r="HX42" s="653" t="str">
        <f>IFERROR(HW42/'Donnees de base'!BJ42,"")</f>
        <v/>
      </c>
      <c r="HY42" s="611">
        <f>SUM(Jour1!HY42,Jour2!HY42,Jour3!HY42,Jour4!HY42)</f>
        <v>0</v>
      </c>
      <c r="HZ42" s="653" t="str">
        <f>IFERROR(HY42/'Donnees de base'!BK42,"")</f>
        <v/>
      </c>
      <c r="IA42" s="611">
        <f>SUM(Jour1!IA42,Jour2!IA42,Jour3!IA42,Jour4!IA42)</f>
        <v>0</v>
      </c>
      <c r="IB42" s="653" t="str">
        <f>IFERROR(IA42/'Donnees de base'!BL42,"")</f>
        <v/>
      </c>
      <c r="IC42" s="611">
        <f>SUM(Jour1!IC42,Jour2!IC42,Jour3!IC42,Jour4!IC42)</f>
        <v>0</v>
      </c>
      <c r="ID42" s="653" t="str">
        <f>IFERROR(IC42/'Donnees de base'!BM42,"")</f>
        <v/>
      </c>
      <c r="IE42" s="652">
        <f t="shared" si="37"/>
        <v>0</v>
      </c>
      <c r="IF42" s="611">
        <f>SUM(Jour1!IF42,Jour2!IF42,Jour3!IF42,Jour4!IF42)</f>
        <v>0</v>
      </c>
      <c r="IG42" s="653" t="str">
        <f>IFERROR(IF42/'Donnees de base'!BN42,"")</f>
        <v/>
      </c>
      <c r="IH42" s="611">
        <f>SUM(Jour1!IH42,Jour2!IH42,Jour3!IH42,Jour4!IH42)</f>
        <v>0</v>
      </c>
      <c r="II42" s="653" t="str">
        <f>IFERROR(IH42/'Donnees de base'!BO42,"")</f>
        <v/>
      </c>
      <c r="IJ42" s="611">
        <f>SUM(Jour1!IJ42,Jour2!IJ42,Jour3!IJ42,Jour4!IJ42)</f>
        <v>0</v>
      </c>
      <c r="IK42" s="653" t="str">
        <f>IFERROR(IJ42/'Donnees de base'!BP42,"")</f>
        <v/>
      </c>
      <c r="IL42" s="652">
        <f t="shared" si="38"/>
        <v>0</v>
      </c>
      <c r="IM42" s="611">
        <f>SUM(Jour1!IM42,Jour2!IM42,Jour3!IM42,Jour4!IM42)</f>
        <v>0</v>
      </c>
      <c r="IN42" s="653" t="str">
        <f>IFERROR(IM42/'Donnees de base'!BQ42,"")</f>
        <v/>
      </c>
      <c r="IO42" s="611">
        <f>SUM(Jour1!IO42,Jour2!IO42,Jour3!IO42,Jour4!IO42)</f>
        <v>0</v>
      </c>
      <c r="IP42" s="653" t="str">
        <f>IFERROR(IO42/'Donnees de base'!BR42,"")</f>
        <v/>
      </c>
      <c r="IQ42" s="611">
        <f>SUM(Jour1!IQ42,Jour2!IQ42,Jour3!IQ42,Jour4!IQ42)</f>
        <v>0</v>
      </c>
      <c r="IR42" s="653" t="str">
        <f>IFERROR(IQ42/'Donnees de base'!BS42,"")</f>
        <v/>
      </c>
      <c r="IS42" s="652">
        <f t="shared" si="39"/>
        <v>0</v>
      </c>
      <c r="IT42" s="611">
        <f>SUM(Jour1!IT42,Jour2!IT42,Jour3!IT42,Jour4!IT42)</f>
        <v>0</v>
      </c>
      <c r="IU42" s="653" t="str">
        <f>IFERROR(IT42/'Donnees de base'!BT42,"")</f>
        <v/>
      </c>
      <c r="IV42" s="611">
        <f>SUM(Jour1!IV42,Jour2!IV42,Jour3!IV42,Jour4!IV42)</f>
        <v>0</v>
      </c>
      <c r="IW42" s="653" t="str">
        <f>IFERROR(IV42/'Donnees de base'!BU42,"")</f>
        <v/>
      </c>
      <c r="IX42" s="611">
        <f>SUM(Jour1!IX42,Jour2!IX42,Jour3!IX42,Jour4!IX42)</f>
        <v>0</v>
      </c>
      <c r="IY42" s="653" t="str">
        <f>IFERROR(IX42/'Donnees de base'!BV42,"")</f>
        <v/>
      </c>
      <c r="IZ42" s="611">
        <f>SUM(Jour1!IZ42,Jour2!IZ42,Jour3!IZ42,Jour4!IZ42)</f>
        <v>0</v>
      </c>
      <c r="JA42" s="656" t="str">
        <f>IFERROR(IZ42/'Donnees de base'!BW42,"")</f>
        <v/>
      </c>
      <c r="JB42" s="655">
        <f t="shared" si="40"/>
        <v>0</v>
      </c>
      <c r="JC42" s="617">
        <f>SUM(Jour1!JC42,Jour2!JC42,Jour3!JC42,Jour4!JC42)</f>
        <v>0</v>
      </c>
      <c r="JD42" s="653" t="str">
        <f>IFERROR(JC42/'Donnees de base'!BY42,"")</f>
        <v/>
      </c>
      <c r="JE42" s="611">
        <f>SUM(Jour1!JE42,Jour2!JE42,Jour3!JE42,Jour4!JE42)</f>
        <v>0</v>
      </c>
      <c r="JF42" s="611">
        <f>SUM(Jour1!JF42,Jour2!JF42,Jour3!JF42,Jour4!JF42)</f>
        <v>0</v>
      </c>
      <c r="JG42" s="611">
        <f>SUM(Jour1!JG42,Jour2!JG42,Jour3!JG42,Jour4!JG42)</f>
        <v>0</v>
      </c>
      <c r="JH42" s="611">
        <f>SUM(Jour1!JH42,Jour2!JH42,Jour3!JH42,Jour4!JH42)</f>
        <v>0</v>
      </c>
      <c r="JI42" s="613">
        <f t="shared" si="41"/>
        <v>0</v>
      </c>
      <c r="JJ42" s="656" t="str">
        <f>IFERROR(JI42/('Donnees de base'!CD42-'Donnees de base'!BY42),"")</f>
        <v/>
      </c>
      <c r="JK42" s="655">
        <f t="shared" si="42"/>
        <v>0</v>
      </c>
    </row>
    <row r="43" spans="1:271" ht="15.4">
      <c r="A43" s="542" t="str">
        <f>IF('Donnees de base'!A43="","",'Donnees de base'!A43)</f>
        <v>COUP</v>
      </c>
      <c r="B43" s="543" t="str">
        <f>IF('Donnees de base'!B43="","",'Donnees de base'!B43)</f>
        <v>GPEI</v>
      </c>
      <c r="C43" s="543" t="str">
        <f>IF('Donnees de base'!C43="","",'Donnees de base'!C43)</f>
        <v>DATA</v>
      </c>
      <c r="D43" s="663" t="str">
        <f>IF('Donnees de base'!D43="","",'Donnees de base'!D43)</f>
        <v/>
      </c>
      <c r="E43" s="664" t="str">
        <f>IF('Donnees de base'!H43="","",'Donnees de base'!H43)</f>
        <v/>
      </c>
      <c r="F43" s="606">
        <v>0</v>
      </c>
      <c r="G43" s="607">
        <f>SUM('J(-3)'!G43,'J(-2)'!G43,'J(-1)'!G43,Jour1!G43,Jour2!G43,Jour3!G43,Jour4!G43)</f>
        <v>0</v>
      </c>
      <c r="H43" s="608" t="str">
        <f>IF('Donnees de base'!Y43="","",'Donnees de base'!Y43*5)</f>
        <v/>
      </c>
      <c r="I43" s="609">
        <f>SUM('J(-3)'!I43,'J(-2)'!I43,'J(-1)'!I43,Jour1!I43,Jour2!I43)</f>
        <v>0</v>
      </c>
      <c r="J43" s="610">
        <f t="shared" si="0"/>
        <v>0</v>
      </c>
      <c r="K43" s="611">
        <f>SUM('J(-3)'!K43,'J(-2)'!K43,'J(-1)'!K43,Jour1!K43,Jour2!K43,Jour3!K43,Jour4!K43)</f>
        <v>0</v>
      </c>
      <c r="L43" s="609">
        <f>SUM('J(-3)'!L43,'J(-2)'!L43,'J(-1)'!L43,Jour1!L43,Jour2!L43,Jour3!L43,Jour4!L43)</f>
        <v>0</v>
      </c>
      <c r="M43" s="610">
        <f t="shared" si="1"/>
        <v>0</v>
      </c>
      <c r="N43" s="611">
        <f>SUM('J(-3)'!N43,'J(-2)'!N43,'J(-1)'!N43,Jour1!N43,Jour2!N43,Jour3!N43,Jour4!N43)</f>
        <v>0</v>
      </c>
      <c r="O43" s="611">
        <f>SUM('J(-3)'!O43,'J(-2)'!O43,'J(-1)'!O43,Jour1!O43,Jour2!O43,Jour3!O43,Jour4!O43)</f>
        <v>0</v>
      </c>
      <c r="P43" s="612">
        <f t="shared" si="2"/>
        <v>0</v>
      </c>
      <c r="Q43" s="611">
        <f>SUM('J(-3)'!Q43,'J(-2)'!Q43,'J(-1)'!Q43,Jour1!Q43,Jour2!Q43,Jour3!Q43,Jour4!Q43)</f>
        <v>0</v>
      </c>
      <c r="R43" s="611">
        <f>SUM('J(-3)'!R43,'J(-2)'!R43,'J(-1)'!R43,Jour1!R43,Jour2!R43,Jour3!R43,Jour4!R43)</f>
        <v>0</v>
      </c>
      <c r="S43" s="612">
        <f t="shared" si="3"/>
        <v>0</v>
      </c>
      <c r="T43" s="613">
        <f t="shared" ref="T43:U43" si="195">SUM(N43,Q43)</f>
        <v>0</v>
      </c>
      <c r="U43" s="613">
        <f t="shared" si="195"/>
        <v>0</v>
      </c>
      <c r="V43" s="612">
        <f t="shared" si="5"/>
        <v>0</v>
      </c>
      <c r="W43" s="611">
        <f>SUM('J(-3)'!W43,'J(-2)'!W43,'J(-1)'!W43,Jour1!W43,Jour2!W43,Jour3!W43,Jour4!W43)</f>
        <v>0</v>
      </c>
      <c r="X43" s="607">
        <f>SUM('J(-3)'!X43,'J(-2)'!X43,'J(-1)'!X43,Jour1!X43,Jour2!X43,Jour3!X43,Jour4!X43)</f>
        <v>0</v>
      </c>
      <c r="Y43" s="614">
        <f>SUM('J(-3)'!Y43,'J(-2)'!Y43,'J(-1)'!Y43,Jour1!Y43,Jour2!Y43,Jour3!Y43,Jour4!Y43)</f>
        <v>0</v>
      </c>
      <c r="Z43" s="615">
        <f>SUM('J(-3)'!Z43,'J(-2)'!Z43,'J(-1)'!Z43,Jour1!Z43,Jour2!Z43,Jour3!Z43,Jour4!Z43)</f>
        <v>0</v>
      </c>
      <c r="AA43" s="615">
        <f>SUM('J(-3)'!AA43,'J(-2)'!AA43,'J(-1)'!AA43,Jour1!AA43,Jour2!AA43,Jour3!AA43,Jour4!AA43)</f>
        <v>0</v>
      </c>
      <c r="AB43" s="615">
        <f>SUM('J(-3)'!AB43,'J(-2)'!AB43,'J(-1)'!AB43,Jour1!AB43,Jour2!AB43,Jour3!AB43,Jour4!AB43)</f>
        <v>0</v>
      </c>
      <c r="AC43" s="616">
        <f>SUM('J(-3)'!AC43,'J(-2)'!AC43,'J(-1)'!AC43,Jour1!AC43,Jour2!AC43,Jour3!AC43,Jour4!AC43)</f>
        <v>0</v>
      </c>
      <c r="AD43" s="617">
        <f>SUM('J(-3)'!AD43,'J(-2)'!AD43,'J(-1)'!AD43,Jour1!AD43,Jour2!AD43,Jour3!AD43,Jour4!AD43)</f>
        <v>0</v>
      </c>
      <c r="AE43" s="607">
        <f>SUM('J(-3)'!AE43,'J(-2)'!AE43,'J(-1)'!AE43,Jour1!AE43,Jour2!AE43,Jour3!AE43,Jour4!AE43)</f>
        <v>0</v>
      </c>
      <c r="AF43" s="618">
        <f>SUM('J(-3)'!AF43,'J(-2)'!AF43,'J(-1)'!AF43,Jour1!AF43,Jour2!AF43,Jour3!AF43,Jour4!AF43)</f>
        <v>0</v>
      </c>
      <c r="AG43" s="611">
        <f>SUM('J(-3)'!AG43,'J(-2)'!AG43,'J(-1)'!AG43,Jour1!AG43,Jour2!AG43,Jour3!AG43,Jour4!AG43)</f>
        <v>0</v>
      </c>
      <c r="AH43" s="611">
        <f>SUM('J(-3)'!AH43,'J(-2)'!AH43,'J(-1)'!AH43,Jour1!AH43,Jour2!AH43,Jour3!AH43,Jour4!AH43)</f>
        <v>0</v>
      </c>
      <c r="AI43" s="611">
        <f>SUM('J(-3)'!AI43,'J(-2)'!AI43,'J(-1)'!AI43,Jour1!AI43,Jour2!AI43,Jour3!AI43,Jour4!AI43)</f>
        <v>0</v>
      </c>
      <c r="AJ43" s="611">
        <f>SUM('J(-3)'!AJ43,'J(-2)'!AJ43,'J(-1)'!AJ43,Jour1!AJ43,Jour2!AJ43,Jour3!AJ43,Jour4!AJ43)</f>
        <v>0</v>
      </c>
      <c r="AK43" s="611">
        <f>SUM('J(-3)'!AK43,'J(-2)'!AK43,'J(-1)'!AK43,Jour1!AK43,Jour2!AK43,Jour3!AK43,Jour4!AK43)</f>
        <v>0</v>
      </c>
      <c r="AL43" s="611">
        <f>SUM('J(-3)'!AL43,'J(-2)'!AL43,'J(-1)'!AL43,Jour1!AL43,Jour2!AL43,Jour3!AL43,Jour4!AL43)</f>
        <v>0</v>
      </c>
      <c r="AM43" s="611">
        <f>SUM('J(-3)'!AM43,'J(-2)'!AM43,'J(-1)'!AM43,Jour1!AM43,Jour2!AM43,Jour3!AM43,Jour4!AM43)</f>
        <v>0</v>
      </c>
      <c r="AN43" s="609">
        <f>SUM('J(-3)'!AN43,'J(-2)'!AN43,'J(-1)'!AN43,Jour1!AN43,Jour2!AN43,Jour3!AN43,Jour4!AN43)</f>
        <v>0</v>
      </c>
      <c r="AO43" s="617">
        <f>SUM('J(-3)'!AO43,'J(-2)'!AO43,'J(-1)'!AO43,Jour1!AO43,Jour2!AO43,Jour3!AO43,Jour4!AO43)</f>
        <v>0</v>
      </c>
      <c r="AP43" s="611">
        <f>SUM('J(-3)'!AP43,'J(-2)'!AP43,'J(-1)'!AP43,Jour1!AP43,Jour2!AP43,Jour3!AP43,Jour4!AP43)</f>
        <v>0</v>
      </c>
      <c r="AQ43" s="611">
        <f>SUM('J(-3)'!AQ43,'J(-2)'!AQ43,'J(-1)'!AQ43,Jour1!AQ43,Jour2!AQ43,Jour3!AQ43,Jour4!AQ43)</f>
        <v>0</v>
      </c>
      <c r="AR43" s="611">
        <f>SUM('J(-3)'!AR43,'J(-2)'!AR43,'J(-1)'!AR43,Jour1!AR43,Jour2!AR43,Jour3!AR43,Jour4!AR43)</f>
        <v>0</v>
      </c>
      <c r="AS43" s="611">
        <f>SUM('J(-3)'!AS43,'J(-2)'!AS43,'J(-1)'!AS43,Jour1!AS43,Jour2!AS43,Jour3!AS43,Jour4!AS43)</f>
        <v>0</v>
      </c>
      <c r="AT43" s="611">
        <f>SUM('J(-3)'!AT43,'J(-2)'!AT43,'J(-1)'!AT43,Jour1!AT43,Jour2!AT43,Jour3!AT43,Jour4!AT43)</f>
        <v>0</v>
      </c>
      <c r="AU43" s="611">
        <f>SUM('J(-3)'!AU43,'J(-2)'!AU43,'J(-1)'!AU43,Jour1!AU43,Jour2!AU43,Jour3!AU43,Jour4!AU43)</f>
        <v>0</v>
      </c>
      <c r="AV43" s="611">
        <f>SUM('J(-3)'!AV43,'J(-2)'!AV43,'J(-1)'!AV43,Jour1!AV43,Jour2!AV43,Jour3!AV43,Jour4!AV43)</f>
        <v>0</v>
      </c>
      <c r="AW43" s="607">
        <f>SUM('J(-3)'!AW43,'J(-2)'!AW43,'J(-1)'!AW43,Jour1!AW43,Jour2!AW43,Jour3!AW43,Jour4!AW43)</f>
        <v>0</v>
      </c>
      <c r="AX43" s="618">
        <f>SUM('J(-3)'!AX43,'J(-2)'!AX43,'J(-1)'!AX43,Jour1!AX43,Jour2!AX43,Jour3!AX43,Jour4!AX43)</f>
        <v>0</v>
      </c>
      <c r="AY43" s="611">
        <f>SUM('J(-3)'!AY43,'J(-2)'!AY43,'J(-1)'!AY43,Jour1!AY43,Jour2!AY43,Jour3!AY43,Jour4!AY43)</f>
        <v>0</v>
      </c>
      <c r="AZ43" s="611">
        <f>SUM('J(-3)'!AZ43,'J(-2)'!AZ43,'J(-1)'!AZ43,Jour1!AZ43,Jour2!AZ43,Jour3!AZ43,Jour4!AZ43)</f>
        <v>0</v>
      </c>
      <c r="BA43" s="611">
        <f>SUM('J(-3)'!BA43,'J(-2)'!BA43,'J(-1)'!BA43,Jour1!BA43,Jour2!BA43,Jour3!BA43,Jour4!BA43)</f>
        <v>0</v>
      </c>
      <c r="BB43" s="611">
        <f>SUM('J(-3)'!BB43,'J(-2)'!BB43,'J(-1)'!BB43,Jour1!BB43,Jour2!BB43,Jour3!BB43,Jour4!BB43)</f>
        <v>0</v>
      </c>
      <c r="BC43" s="611">
        <f>SUM('J(-3)'!BC43,'J(-2)'!BC43,'J(-1)'!BC43,Jour1!BC43,Jour2!BC43,Jour3!BC43,Jour4!BC43)</f>
        <v>0</v>
      </c>
      <c r="BD43" s="611">
        <f>SUM('J(-3)'!BD43,'J(-2)'!BD43,'J(-1)'!BD43,Jour1!BD43,Jour2!BD43,Jour3!BD43,Jour4!BD43)</f>
        <v>0</v>
      </c>
      <c r="BE43" s="611">
        <f>SUM('J(-3)'!BE43,'J(-2)'!BE43,'J(-1)'!BE43,Jour1!BE43,Jour2!BE43,Jour3!BE43,Jour4!BE43)</f>
        <v>0</v>
      </c>
      <c r="BF43" s="611">
        <f>SUM('J(-3)'!BF43,'J(-2)'!BF43,'J(-1)'!BF43,Jour1!BF43,Jour2!BF43,Jour3!BF43,Jour4!BF43)</f>
        <v>0</v>
      </c>
      <c r="BG43" s="611">
        <f>SUM('J(-3)'!BG43,'J(-2)'!BG43,'J(-1)'!BG43,Jour1!BG43,Jour2!BG43,Jour3!BG43,Jour4!BG43)</f>
        <v>0</v>
      </c>
      <c r="BH43" s="611">
        <f>SUM('J(-3)'!BH43,'J(-2)'!BH43,'J(-1)'!BH43,Jour1!BH43,Jour2!BH43,Jour3!BH43,Jour4!BH43)</f>
        <v>0</v>
      </c>
      <c r="BI43" s="609">
        <f>SUM('J(-3)'!BI43,'J(-2)'!BI43,'J(-1)'!BI43,Jour1!BI43,Jour2!BI43,Jour3!BI43,Jour4!BI43)</f>
        <v>0</v>
      </c>
      <c r="BJ43" s="617">
        <f>SUM('J(-3)'!BJ43,'J(-2)'!BJ43,'J(-1)'!BJ43,Jour1!BJ43,Jour2!BJ43,Jour3!BJ43,Jour4!BJ43)</f>
        <v>0</v>
      </c>
      <c r="BK43" s="607">
        <f>SUM('J(-3)'!BK43,'J(-2)'!BK43,'J(-1)'!BK43,Jour1!BK43,Jour2!BK43,Jour3!BK43,Jour4!BK43)</f>
        <v>0</v>
      </c>
      <c r="BL43" s="619" t="str">
        <f t="shared" si="6"/>
        <v/>
      </c>
      <c r="BM43" s="621" t="str">
        <f t="shared" si="7"/>
        <v/>
      </c>
      <c r="BN43" s="621" t="str">
        <f>IFERROR(K43/('Donnees de base'!M43*0.48),"")</f>
        <v/>
      </c>
      <c r="BO43" s="621" t="str">
        <f>IFERROR(L43/('Donnees de base'!M43*0.52),"")</f>
        <v/>
      </c>
      <c r="BP43" s="621" t="str">
        <f>IFERROR(T43/('Donnees de base'!K43*0.48),"")</f>
        <v/>
      </c>
      <c r="BQ43" s="621" t="str">
        <f>IFERROR(U43/('Donnees de base'!K43*0.52),"")</f>
        <v/>
      </c>
      <c r="BR43" s="621" t="str">
        <f>IFERROR(W43/('Donnees de base'!L43*0.48),"")</f>
        <v/>
      </c>
      <c r="BS43" s="621" t="str">
        <f>IFERROR(X43/('Donnees de base'!L43*0.52),"")</f>
        <v/>
      </c>
      <c r="BT43" s="621" t="s">
        <v>309</v>
      </c>
      <c r="BU43" s="621" t="s">
        <v>309</v>
      </c>
      <c r="BV43" s="621" t="s">
        <v>309</v>
      </c>
      <c r="BW43" s="621" t="s">
        <v>309</v>
      </c>
      <c r="BX43" s="621" t="s">
        <v>309</v>
      </c>
      <c r="BY43" s="621" t="s">
        <v>309</v>
      </c>
      <c r="BZ43" s="621" t="s">
        <v>309</v>
      </c>
      <c r="CA43" s="621" t="s">
        <v>309</v>
      </c>
      <c r="CB43" s="621" t="s">
        <v>309</v>
      </c>
      <c r="CC43" s="621" t="s">
        <v>309</v>
      </c>
      <c r="CD43" s="621" t="str">
        <f>IFERROR(AN43/('Donnees de base'!M43*0.48),"")</f>
        <v/>
      </c>
      <c r="CE43" s="621" t="s">
        <v>309</v>
      </c>
      <c r="CF43" s="621" t="s">
        <v>309</v>
      </c>
      <c r="CG43" s="621" t="s">
        <v>309</v>
      </c>
      <c r="CH43" s="662" t="s">
        <v>309</v>
      </c>
      <c r="CI43" s="562"/>
      <c r="CJ43" s="563" t="str">
        <f>IF('Donnees de base'!C43="","",'Donnees de base'!C43)</f>
        <v>DATA</v>
      </c>
      <c r="CK43" s="665" t="str">
        <f>IF('Donnees de base'!D43="","",'Donnees de base'!D43)</f>
        <v/>
      </c>
      <c r="CL43" s="552">
        <f>IF('Donnees de base'!G43="","",'Donnees de base'!G43*3)</f>
        <v>0</v>
      </c>
      <c r="CM43" s="615">
        <f>SUM(Jour1!CM43,Jour2!CM43,Jour3!CM43)</f>
        <v>0</v>
      </c>
      <c r="CN43" s="666" t="s">
        <v>309</v>
      </c>
      <c r="CO43" s="565">
        <f>IF('Donnees de base'!K43="","",'Donnees de base'!K43)</f>
        <v>0</v>
      </c>
      <c r="CP43" s="624">
        <f>SUM('J(-3)'!CP43,'J(-2)'!CP43,'J(-1)'!CP43,Jour1!CP43,Jour2!CP43,Jour3!CP43,Jour4!CP43)</f>
        <v>0</v>
      </c>
      <c r="CQ43" s="615">
        <f>SUM('J(-3)'!CQ43,'J(-2)'!CQ43,'J(-1)'!CQ43,Jour1!CQ43,Jour2!CQ43,Jour3!CQ43,Jour4!CQ43)</f>
        <v>0</v>
      </c>
      <c r="CR43" s="615">
        <f>SUM('J(-3)'!CR43,'J(-2)'!CR43,'J(-1)'!CR43,Jour1!CR43,Jour2!CR43,Jour3!CR43,Jour4!CR43)</f>
        <v>0</v>
      </c>
      <c r="CS43" s="625">
        <f>SUM('J(-3)'!CS43,'J(-2)'!CS43,'J(-1)'!CS43,Jour1!CS43,Jour2!CS43,Jour3!CS43,Jour4!CS43)</f>
        <v>0</v>
      </c>
      <c r="CT43" s="626">
        <f t="shared" si="8"/>
        <v>0</v>
      </c>
      <c r="CU43" s="613">
        <f t="shared" si="9"/>
        <v>0</v>
      </c>
      <c r="CV43" s="627">
        <f t="shared" si="10"/>
        <v>0</v>
      </c>
      <c r="CW43" s="624">
        <f>SUM(Jour1!CW43,Jour2!CW43,Jour3!CW43,Jour4!CW43)</f>
        <v>0</v>
      </c>
      <c r="CX43" s="615">
        <f>SUM(Jour1!CX43,Jour2!CX43,Jour3!CX43,Jour4!CX43)</f>
        <v>0</v>
      </c>
      <c r="CY43" s="615">
        <f>SUM(Jour1!CY43,Jour2!CY43,Jour3!CY43,Jour4!CY43)</f>
        <v>0</v>
      </c>
      <c r="CZ43" s="650">
        <f>SUM(Jour1!CZ43,Jour2!CZ43,Jour3!CZ43,Jour4!CZ43)</f>
        <v>0</v>
      </c>
      <c r="DA43" s="626">
        <f t="shared" si="11"/>
        <v>0</v>
      </c>
      <c r="DB43" s="613">
        <f t="shared" si="12"/>
        <v>0</v>
      </c>
      <c r="DC43" s="627">
        <f t="shared" si="13"/>
        <v>0</v>
      </c>
      <c r="DD43" s="614">
        <f>SUM(Jour1!DD43,Jour2!DD43,Jour3!DD43,Jour4!DD43)</f>
        <v>0</v>
      </c>
      <c r="DE43" s="615">
        <f>SUM(Jour1!DE43,Jour2!DE43,Jour3!DE43,Jour4!DE43)</f>
        <v>0</v>
      </c>
      <c r="DF43" s="615">
        <f>SUM(Jour1!DF43,Jour2!DF43,Jour3!DF43,Jour4!DF43)</f>
        <v>0</v>
      </c>
      <c r="DG43" s="616">
        <f>SUM(Jour1!DG43,Jour2!DG43,Jour3!DG43,Jour4!DG43)</f>
        <v>0</v>
      </c>
      <c r="DH43" s="626">
        <f t="shared" si="14"/>
        <v>0</v>
      </c>
      <c r="DI43" s="613">
        <f t="shared" si="15"/>
        <v>0</v>
      </c>
      <c r="DJ43" s="627">
        <f t="shared" si="16"/>
        <v>0</v>
      </c>
      <c r="DK43" s="624">
        <f>SUM(Jour1!DK43,Jour2!DK43,Jour3!DK43,Jour4!DK43)</f>
        <v>0</v>
      </c>
      <c r="DL43" s="615">
        <f>SUM(Jour1!DL43,Jour2!DL43,Jour3!DL43,Jour4!DL43)</f>
        <v>0</v>
      </c>
      <c r="DM43" s="615">
        <f>SUM(Jour1!DM43,Jour2!DM43,Jour3!DM43,Jour4!DM43)</f>
        <v>0</v>
      </c>
      <c r="DN43" s="650">
        <f>SUM(Jour1!DN43,Jour2!DN43,Jour3!DN43,Jour4!DN43)</f>
        <v>0</v>
      </c>
      <c r="DO43" s="567">
        <f t="shared" si="17"/>
        <v>0</v>
      </c>
      <c r="DP43" s="552">
        <f t="shared" si="18"/>
        <v>0</v>
      </c>
      <c r="DQ43" s="568">
        <f t="shared" si="19"/>
        <v>0</v>
      </c>
      <c r="DR43" s="631">
        <f t="shared" ref="DR43:DS43" si="196">SUM(CT43,DH43)</f>
        <v>0</v>
      </c>
      <c r="DS43" s="632">
        <f t="shared" si="196"/>
        <v>0</v>
      </c>
      <c r="DT43" s="633">
        <f t="shared" si="21"/>
        <v>0</v>
      </c>
      <c r="DU43" s="634">
        <f t="shared" ref="DU43:DV43" si="197">SUM(DA43,DO43)</f>
        <v>0</v>
      </c>
      <c r="DV43" s="632">
        <f t="shared" si="197"/>
        <v>0</v>
      </c>
      <c r="DW43" s="635">
        <f t="shared" si="23"/>
        <v>0</v>
      </c>
      <c r="DX43" s="636">
        <f t="shared" ref="DX43:DY43" si="198">SUM(CP43,CR43,CW43,CY43,DD43,DF43,DK43,DM43)</f>
        <v>0</v>
      </c>
      <c r="DY43" s="573">
        <f t="shared" si="198"/>
        <v>0</v>
      </c>
      <c r="DZ43" s="576">
        <f t="shared" si="25"/>
        <v>0</v>
      </c>
      <c r="EA43" s="659">
        <f>SUM(Jour1!EA43,Jour2!EA43,Jour3!EA43,Jour4!EA43)</f>
        <v>0</v>
      </c>
      <c r="EB43" s="660">
        <f>SUM(Jour1!EB43,Jour2!EB43,Jour3!EB43,Jour4!EB43)</f>
        <v>0</v>
      </c>
      <c r="EC43" s="661">
        <f>SUM(Jour1!EC43,Jour2!EC43,Jour3!EC43,Jour4!EC43)</f>
        <v>0</v>
      </c>
      <c r="ED43" s="658">
        <f>SUM(Jour1!ED43,Jour2!ED43,Jour3!ED43,Jour4!ED43)</f>
        <v>0</v>
      </c>
      <c r="EE43" s="641">
        <f t="shared" si="26"/>
        <v>0</v>
      </c>
      <c r="EF43" s="642">
        <f>SUM(Jour1!EF43,Jour2!EF43,Jour3!EF43)</f>
        <v>0</v>
      </c>
      <c r="EG43" s="667" t="str">
        <f>IFERROR(EF43/('Donnees de base'!E43*3),"")</f>
        <v/>
      </c>
      <c r="EH43" s="644">
        <f>SUM(Jour1!EH43,Jour2!EH43,Jour3!EH43)</f>
        <v>0</v>
      </c>
      <c r="EI43" s="645" t="str">
        <f>IFERROR(EH43/('Donnees de base'!F43*3),"")</f>
        <v/>
      </c>
      <c r="EJ43" s="586">
        <f t="shared" si="27"/>
        <v>0</v>
      </c>
      <c r="EK43" s="668" t="str">
        <f>IFERROR(EJ43/('Donnees de base'!G43*3),"")</f>
        <v/>
      </c>
      <c r="EL43" s="669" t="str">
        <f>IFERROR(DZ43/'Donnees de base'!K43,"")</f>
        <v/>
      </c>
      <c r="EM43" s="648" t="str">
        <f>IFERROR(DZ43/'Donnees de base'!P43,"")</f>
        <v/>
      </c>
      <c r="EN43" s="648" t="str">
        <f>IFERROR(DZ43/'Donnees de base'!T43,"")</f>
        <v/>
      </c>
      <c r="EO43" s="670" t="str">
        <f>IFERROR(EE43/'Donnees de base'!L43,"")</f>
        <v/>
      </c>
      <c r="EP43" s="671" t="str">
        <f>IFERROR(EJ43/('Donnees de base'!K43+'Donnees de base'!L43),"")</f>
        <v/>
      </c>
      <c r="EQ43" s="593">
        <f>SUM(Jour1!EQ43,Jour2!EQ43,Jour3!EQ43,Jour4!EQ43)</f>
        <v>0</v>
      </c>
      <c r="ER43" s="594"/>
      <c r="ES43" s="595">
        <f t="shared" si="28"/>
        <v>0</v>
      </c>
      <c r="ET43" s="550">
        <f>SUM(Jour1!ET43,Jour2!ET43,Jour3!ET43,Jour4!ET43)</f>
        <v>0</v>
      </c>
      <c r="EU43" s="550">
        <f>SUM(Jour1!EU43,Jour2!EU43,Jour3!EU43,Jour4!EU43)</f>
        <v>0</v>
      </c>
      <c r="EV43" s="672" t="str">
        <f>IFERROR((((ET43+EU43)*'Donnees de base'!$X$49)-(DZ43+EE43))/((ET43+EU43)*'Donnees de base'!$X$49),"")</f>
        <v/>
      </c>
      <c r="EW43" s="597">
        <f>IFERROR(('Donnees de base'!V43)-(ET43+EU43),"")</f>
        <v>0</v>
      </c>
      <c r="EX43" s="614">
        <f>SUM(Jour1!EX43,Jour2!EX43,Jour3!EX43,Jour4!EX43)</f>
        <v>0</v>
      </c>
      <c r="EY43" s="615">
        <f>SUM(Jour1!EY43,Jour2!EY43,Jour3!EY43,Jour4!EY43)</f>
        <v>0</v>
      </c>
      <c r="EZ43" s="615">
        <f>SUM(Jour1!EZ43,Jour2!EZ43,Jour3!EZ43,Jour4!EZ43)</f>
        <v>0</v>
      </c>
      <c r="FA43" s="609">
        <f>SUM(Jour1!FA43,Jour2!FA43,Jour3!FA43,Jour4!FA43)</f>
        <v>0</v>
      </c>
      <c r="FB43" s="617">
        <f>SUM(Jour1!FB43,Jour2!FB43,Jour3!FB43,Jour4!FB43)</f>
        <v>0</v>
      </c>
      <c r="FC43" s="615">
        <f>SUM(Jour1!FC43,Jour2!FC43,Jour3!FC43,Jour4!FC43)</f>
        <v>0</v>
      </c>
      <c r="FD43" s="607">
        <f>SUM(Jour1!FD43,Jour2!FD43,Jour3!FD43,Jour4!FD43)</f>
        <v>0</v>
      </c>
      <c r="FE43" s="618">
        <f>SUM(Jour1!FE43,Jour2!FE43,Jour3!FE43,Jour4!FE43)</f>
        <v>0</v>
      </c>
      <c r="FF43" s="653" t="str">
        <f>IFERROR(FE43/'Donnees de base'!AC43,"")</f>
        <v/>
      </c>
      <c r="FG43" s="611">
        <f>SUM(Jour1!FG43,Jour2!FG43,Jour3!FG43,Jour4!FG43)</f>
        <v>0</v>
      </c>
      <c r="FH43" s="653" t="str">
        <f>IFERROR(FG43/'Donnees de base'!AD43,"")</f>
        <v/>
      </c>
      <c r="FI43" s="611">
        <f>SUM(Jour1!FI43,Jour2!FI43,Jour3!FI43,Jour4!FI43)</f>
        <v>0</v>
      </c>
      <c r="FJ43" s="653" t="str">
        <f>IFERROR(FI43/'Donnees de base'!AE43,"")</f>
        <v/>
      </c>
      <c r="FK43" s="611">
        <f>SUM(Jour1!FK43,Jour2!FK43,Jour3!FK43,Jour4!FK43)</f>
        <v>0</v>
      </c>
      <c r="FL43" s="653" t="str">
        <f>IFERROR(FK43/'Donnees de base'!AF43,"")</f>
        <v/>
      </c>
      <c r="FM43" s="611">
        <f>SUM(Jour1!FM43,Jour2!FM43,Jour3!FM43,Jour4!FM43)</f>
        <v>0</v>
      </c>
      <c r="FN43" s="653" t="str">
        <f>IFERROR(FM43/'Donnees de base'!AG43,"")</f>
        <v/>
      </c>
      <c r="FO43" s="652">
        <f t="shared" si="29"/>
        <v>0</v>
      </c>
      <c r="FP43" s="611">
        <f>SUM(Jour1!FP43,Jour2!FP43,Jour3!FP43,Jour4!FP43)</f>
        <v>0</v>
      </c>
      <c r="FQ43" s="653" t="str">
        <f>IFERROR(FP43/'Donnees de base'!AH43,"")</f>
        <v/>
      </c>
      <c r="FR43" s="611">
        <f>SUM(Jour1!FR43,Jour2!FR43,Jour3!FR43,Jour4!FR43)</f>
        <v>0</v>
      </c>
      <c r="FS43" s="653" t="str">
        <f>IFERROR(FR43/'Donnees de base'!AI43,"")</f>
        <v/>
      </c>
      <c r="FT43" s="611">
        <f>SUM(Jour1!FT43,Jour2!FT43,Jour3!FT43,Jour4!FT43)</f>
        <v>0</v>
      </c>
      <c r="FU43" s="653" t="str">
        <f>IFERROR(FT43/'Donnees de base'!AJ43,"")</f>
        <v/>
      </c>
      <c r="FV43" s="652">
        <f t="shared" si="30"/>
        <v>0</v>
      </c>
      <c r="FW43" s="611">
        <f>SUM(Jour1!FW43,Jour2!FW43,Jour3!FW43,Jour4!FW43)</f>
        <v>0</v>
      </c>
      <c r="FX43" s="653" t="str">
        <f>IFERROR(FW43/'Donnees de base'!AK43,"")</f>
        <v/>
      </c>
      <c r="FY43" s="611">
        <f>SUM(Jour1!FY43,Jour2!FY43,Jour3!FY43,Jour4!FY43)</f>
        <v>0</v>
      </c>
      <c r="FZ43" s="653" t="str">
        <f>IFERROR(FY43/'Donnees de base'!AL43,"")</f>
        <v/>
      </c>
      <c r="GA43" s="611">
        <f>SUM(Jour1!GA43,Jour2!GA43,Jour3!GA43,Jour4!GA43)</f>
        <v>0</v>
      </c>
      <c r="GB43" s="653" t="str">
        <f>IFERROR(GA43/'Donnees de base'!AM43,"")</f>
        <v/>
      </c>
      <c r="GC43" s="652">
        <f t="shared" si="31"/>
        <v>0</v>
      </c>
      <c r="GD43" s="611">
        <f>SUM(Jour1!GD43,Jour2!GD43,Jour3!GD43,Jour4!GD43)</f>
        <v>0</v>
      </c>
      <c r="GE43" s="653" t="str">
        <f>IFERROR(GD43/'Donnees de base'!AN43,"")</f>
        <v/>
      </c>
      <c r="GF43" s="611">
        <f>SUM(Jour1!GF43,Jour2!GF43,Jour3!GF43,Jour4!GF43)</f>
        <v>0</v>
      </c>
      <c r="GG43" s="653" t="str">
        <f>IFERROR(GF43/'Donnees de base'!AO43,"")</f>
        <v/>
      </c>
      <c r="GH43" s="611">
        <f>SUM(Jour1!GH43,Jour2!GH43,Jour3!GH43,Jour4!GH43)</f>
        <v>0</v>
      </c>
      <c r="GI43" s="653" t="str">
        <f>IFERROR(GH43/'Donnees de base'!AP43,"")</f>
        <v/>
      </c>
      <c r="GJ43" s="611">
        <f>SUM(Jour1!GJ43,Jour2!GJ43,Jour3!GJ43,Jour4!GJ43)</f>
        <v>0</v>
      </c>
      <c r="GK43" s="656" t="str">
        <f>IFERROR(GJ43/'Donnees de base'!AQ43,"")</f>
        <v/>
      </c>
      <c r="GL43" s="655">
        <f t="shared" si="32"/>
        <v>0</v>
      </c>
      <c r="GM43" s="617">
        <f>SUM(Jour1!GM43,Jour2!GM43,Jour3!GM43,Jour4!GM43)</f>
        <v>0</v>
      </c>
      <c r="GN43" s="653" t="str">
        <f>IFERROR(GM43/'Donnees de base'!AS43,"")</f>
        <v/>
      </c>
      <c r="GO43" s="611">
        <f>SUM(Jour1!GO43,Jour2!GO43,Jour3!GO43,Jour4!GO43)</f>
        <v>0</v>
      </c>
      <c r="GP43" s="653" t="str">
        <f>IFERROR(GO43/'Donnees de base'!AT43,"")</f>
        <v/>
      </c>
      <c r="GQ43" s="611">
        <f>SUM(Jour1!GQ43,Jour2!GQ43,Jour3!GQ43,Jour4!GQ43)</f>
        <v>0</v>
      </c>
      <c r="GR43" s="653" t="str">
        <f>IFERROR(GQ43/'Donnees de base'!AU43,"")</f>
        <v/>
      </c>
      <c r="GS43" s="611">
        <f>SUM(Jour1!GS43,Jour2!GS43,Jour3!GS43,Jour4!GS43)</f>
        <v>0</v>
      </c>
      <c r="GT43" s="653" t="str">
        <f>IFERROR(GS43/'Donnees de base'!AV43,"")</f>
        <v/>
      </c>
      <c r="GU43" s="611">
        <f>SUM(Jour1!GU43,Jour2!GU43,Jour3!GU43,Jour4!GU43)</f>
        <v>0</v>
      </c>
      <c r="GV43" s="653" t="str">
        <f>IFERROR(GU43/'Donnees de base'!AW43,"")</f>
        <v/>
      </c>
      <c r="GW43" s="652">
        <f t="shared" si="33"/>
        <v>0</v>
      </c>
      <c r="GX43" s="611">
        <f>SUM(Jour1!GX43,Jour2!GX43,Jour3!GX43,Jour4!GX43)</f>
        <v>0</v>
      </c>
      <c r="GY43" s="653" t="str">
        <f>IFERROR(GX43/'Donnees de base'!AX43,"")</f>
        <v/>
      </c>
      <c r="GZ43" s="611">
        <f>SUM(Jour1!GZ43,Jour2!GZ43,Jour3!GZ43,Jour4!GZ43)</f>
        <v>0</v>
      </c>
      <c r="HA43" s="653" t="str">
        <f>IFERROR(GZ43/'Donnees de base'!AY43,"")</f>
        <v/>
      </c>
      <c r="HB43" s="611">
        <f>SUM(Jour1!HB43,Jour2!HB43,Jour3!HB43,Jour4!HB43)</f>
        <v>0</v>
      </c>
      <c r="HC43" s="653" t="str">
        <f>IFERROR(HB43/'Donnees de base'!AZ43,"")</f>
        <v/>
      </c>
      <c r="HD43" s="652">
        <f t="shared" si="34"/>
        <v>0</v>
      </c>
      <c r="HE43" s="611">
        <f>SUM(Jour1!HE43,Jour2!HE43,Jour3!HE43,Jour4!HE43)</f>
        <v>0</v>
      </c>
      <c r="HF43" s="653" t="str">
        <f>IFERROR(HE43/'Donnees de base'!BA43,"")</f>
        <v/>
      </c>
      <c r="HG43" s="611">
        <f>SUM(Jour1!HG43,Jour2!HG43,Jour3!HG43,Jour4!HG43)</f>
        <v>0</v>
      </c>
      <c r="HH43" s="653" t="str">
        <f>IFERROR(HG43/'Donnees de base'!BB43,"")</f>
        <v/>
      </c>
      <c r="HI43" s="611">
        <f>SUM(Jour1!HI43,Jour2!HI43,Jour3!HI43,Jour4!HI43)</f>
        <v>0</v>
      </c>
      <c r="HJ43" s="653" t="str">
        <f>IFERROR(HI43/'Donnees de base'!BC43,"")</f>
        <v/>
      </c>
      <c r="HK43" s="652">
        <f t="shared" si="35"/>
        <v>0</v>
      </c>
      <c r="HL43" s="611">
        <f>SUM(Jour1!HL43,Jour2!HL43,Jour3!HL43,Jour4!HL43)</f>
        <v>0</v>
      </c>
      <c r="HM43" s="653" t="str">
        <f>IFERROR(HL43/'Donnees de base'!BD43,"")</f>
        <v/>
      </c>
      <c r="HN43" s="611">
        <f>SUM(Jour1!HN43,Jour2!HN43,Jour3!HN43,Jour4!HN43)</f>
        <v>0</v>
      </c>
      <c r="HO43" s="653" t="str">
        <f>IFERROR(HN43/'Donnees de base'!BE43,"")</f>
        <v/>
      </c>
      <c r="HP43" s="611">
        <f>SUM(Jour1!HP43,Jour2!HP43,Jour3!HP43,Jour4!HP43)</f>
        <v>0</v>
      </c>
      <c r="HQ43" s="653" t="str">
        <f>IFERROR(HP43/'Donnees de base'!BF43,"")</f>
        <v/>
      </c>
      <c r="HR43" s="611">
        <f>SUM(Jour1!HR43,Jour2!HR43,Jour3!HR43,Jour4!HR43)</f>
        <v>0</v>
      </c>
      <c r="HS43" s="656" t="str">
        <f>IFERROR(HR43/'Donnees de base'!BG43,"")</f>
        <v/>
      </c>
      <c r="HT43" s="655">
        <f t="shared" si="36"/>
        <v>0</v>
      </c>
      <c r="HU43" s="617">
        <f>SUM(Jour1!HU43,Jour2!HU43,Jour3!HU43,Jour4!HU43)</f>
        <v>0</v>
      </c>
      <c r="HV43" s="653" t="str">
        <f>IFERROR(HU43/'Donnees de base'!BI43,"")</f>
        <v/>
      </c>
      <c r="HW43" s="611">
        <f>SUM(Jour1!HW43,Jour2!HW43,Jour3!HW43,Jour4!HW43)</f>
        <v>0</v>
      </c>
      <c r="HX43" s="653" t="str">
        <f>IFERROR(HW43/'Donnees de base'!BJ43,"")</f>
        <v/>
      </c>
      <c r="HY43" s="611">
        <f>SUM(Jour1!HY43,Jour2!HY43,Jour3!HY43,Jour4!HY43)</f>
        <v>0</v>
      </c>
      <c r="HZ43" s="653" t="str">
        <f>IFERROR(HY43/'Donnees de base'!BK43,"")</f>
        <v/>
      </c>
      <c r="IA43" s="611">
        <f>SUM(Jour1!IA43,Jour2!IA43,Jour3!IA43,Jour4!IA43)</f>
        <v>0</v>
      </c>
      <c r="IB43" s="653" t="str">
        <f>IFERROR(IA43/'Donnees de base'!BL43,"")</f>
        <v/>
      </c>
      <c r="IC43" s="611">
        <f>SUM(Jour1!IC43,Jour2!IC43,Jour3!IC43,Jour4!IC43)</f>
        <v>0</v>
      </c>
      <c r="ID43" s="653" t="str">
        <f>IFERROR(IC43/'Donnees de base'!BM43,"")</f>
        <v/>
      </c>
      <c r="IE43" s="652">
        <f t="shared" si="37"/>
        <v>0</v>
      </c>
      <c r="IF43" s="611">
        <f>SUM(Jour1!IF43,Jour2!IF43,Jour3!IF43,Jour4!IF43)</f>
        <v>0</v>
      </c>
      <c r="IG43" s="653" t="str">
        <f>IFERROR(IF43/'Donnees de base'!BN43,"")</f>
        <v/>
      </c>
      <c r="IH43" s="611">
        <f>SUM(Jour1!IH43,Jour2!IH43,Jour3!IH43,Jour4!IH43)</f>
        <v>0</v>
      </c>
      <c r="II43" s="653" t="str">
        <f>IFERROR(IH43/'Donnees de base'!BO43,"")</f>
        <v/>
      </c>
      <c r="IJ43" s="611">
        <f>SUM(Jour1!IJ43,Jour2!IJ43,Jour3!IJ43,Jour4!IJ43)</f>
        <v>0</v>
      </c>
      <c r="IK43" s="653" t="str">
        <f>IFERROR(IJ43/'Donnees de base'!BP43,"")</f>
        <v/>
      </c>
      <c r="IL43" s="652">
        <f t="shared" si="38"/>
        <v>0</v>
      </c>
      <c r="IM43" s="611">
        <f>SUM(Jour1!IM43,Jour2!IM43,Jour3!IM43,Jour4!IM43)</f>
        <v>0</v>
      </c>
      <c r="IN43" s="653" t="str">
        <f>IFERROR(IM43/'Donnees de base'!BQ43,"")</f>
        <v/>
      </c>
      <c r="IO43" s="611">
        <f>SUM(Jour1!IO43,Jour2!IO43,Jour3!IO43,Jour4!IO43)</f>
        <v>0</v>
      </c>
      <c r="IP43" s="653" t="str">
        <f>IFERROR(IO43/'Donnees de base'!BR43,"")</f>
        <v/>
      </c>
      <c r="IQ43" s="611">
        <f>SUM(Jour1!IQ43,Jour2!IQ43,Jour3!IQ43,Jour4!IQ43)</f>
        <v>0</v>
      </c>
      <c r="IR43" s="653" t="str">
        <f>IFERROR(IQ43/'Donnees de base'!BS43,"")</f>
        <v/>
      </c>
      <c r="IS43" s="652">
        <f t="shared" si="39"/>
        <v>0</v>
      </c>
      <c r="IT43" s="611">
        <f>SUM(Jour1!IT43,Jour2!IT43,Jour3!IT43,Jour4!IT43)</f>
        <v>0</v>
      </c>
      <c r="IU43" s="653" t="str">
        <f>IFERROR(IT43/'Donnees de base'!BT43,"")</f>
        <v/>
      </c>
      <c r="IV43" s="611">
        <f>SUM(Jour1!IV43,Jour2!IV43,Jour3!IV43,Jour4!IV43)</f>
        <v>0</v>
      </c>
      <c r="IW43" s="653" t="str">
        <f>IFERROR(IV43/'Donnees de base'!BU43,"")</f>
        <v/>
      </c>
      <c r="IX43" s="611">
        <f>SUM(Jour1!IX43,Jour2!IX43,Jour3!IX43,Jour4!IX43)</f>
        <v>0</v>
      </c>
      <c r="IY43" s="653" t="str">
        <f>IFERROR(IX43/'Donnees de base'!BV43,"")</f>
        <v/>
      </c>
      <c r="IZ43" s="611">
        <f>SUM(Jour1!IZ43,Jour2!IZ43,Jour3!IZ43,Jour4!IZ43)</f>
        <v>0</v>
      </c>
      <c r="JA43" s="656" t="str">
        <f>IFERROR(IZ43/'Donnees de base'!BW43,"")</f>
        <v/>
      </c>
      <c r="JB43" s="655">
        <f t="shared" si="40"/>
        <v>0</v>
      </c>
      <c r="JC43" s="617">
        <f>SUM(Jour1!JC43,Jour2!JC43,Jour3!JC43,Jour4!JC43)</f>
        <v>0</v>
      </c>
      <c r="JD43" s="653" t="str">
        <f>IFERROR(JC43/'Donnees de base'!BY43,"")</f>
        <v/>
      </c>
      <c r="JE43" s="611">
        <f>SUM(Jour1!JE43,Jour2!JE43,Jour3!JE43,Jour4!JE43)</f>
        <v>0</v>
      </c>
      <c r="JF43" s="611">
        <f>SUM(Jour1!JF43,Jour2!JF43,Jour3!JF43,Jour4!JF43)</f>
        <v>0</v>
      </c>
      <c r="JG43" s="611">
        <f>SUM(Jour1!JG43,Jour2!JG43,Jour3!JG43,Jour4!JG43)</f>
        <v>0</v>
      </c>
      <c r="JH43" s="611">
        <f>SUM(Jour1!JH43,Jour2!JH43,Jour3!JH43,Jour4!JH43)</f>
        <v>0</v>
      </c>
      <c r="JI43" s="613">
        <f t="shared" si="41"/>
        <v>0</v>
      </c>
      <c r="JJ43" s="656" t="str">
        <f>IFERROR(JI43/('Donnees de base'!CD43-'Donnees de base'!BY43),"")</f>
        <v/>
      </c>
      <c r="JK43" s="655">
        <f t="shared" si="42"/>
        <v>0</v>
      </c>
    </row>
    <row r="44" spans="1:271" ht="15.4">
      <c r="A44" s="542" t="str">
        <f>IF('Donnees de base'!A44="","",'Donnees de base'!A44)</f>
        <v>COUP</v>
      </c>
      <c r="B44" s="543" t="str">
        <f>IF('Donnees de base'!B44="","",'Donnees de base'!B44)</f>
        <v>GPEI</v>
      </c>
      <c r="C44" s="543" t="str">
        <f>IF('Donnees de base'!C44="","",'Donnees de base'!C44)</f>
        <v>DATA</v>
      </c>
      <c r="D44" s="663" t="str">
        <f>IF('Donnees de base'!D44="","",'Donnees de base'!D44)</f>
        <v/>
      </c>
      <c r="E44" s="664" t="str">
        <f>IF('Donnees de base'!H44="","",'Donnees de base'!H44)</f>
        <v/>
      </c>
      <c r="F44" s="606">
        <v>0</v>
      </c>
      <c r="G44" s="607">
        <f>SUM('J(-3)'!G44,'J(-2)'!G44,'J(-1)'!G44,Jour1!G44,Jour2!G44,Jour3!G44,Jour4!G44)</f>
        <v>0</v>
      </c>
      <c r="H44" s="608" t="str">
        <f>IF('Donnees de base'!Y44="","",'Donnees de base'!Y44*5)</f>
        <v/>
      </c>
      <c r="I44" s="609">
        <f>SUM('J(-3)'!I44,'J(-2)'!I44,'J(-1)'!I44,Jour1!I44,Jour2!I44)</f>
        <v>0</v>
      </c>
      <c r="J44" s="610">
        <f t="shared" si="0"/>
        <v>0</v>
      </c>
      <c r="K44" s="611">
        <f>SUM('J(-3)'!K44,'J(-2)'!K44,'J(-1)'!K44,Jour1!K44,Jour2!K44,Jour3!K44,Jour4!K44)</f>
        <v>0</v>
      </c>
      <c r="L44" s="609">
        <f>SUM('J(-3)'!L44,'J(-2)'!L44,'J(-1)'!L44,Jour1!L44,Jour2!L44,Jour3!L44,Jour4!L44)</f>
        <v>0</v>
      </c>
      <c r="M44" s="610">
        <f t="shared" si="1"/>
        <v>0</v>
      </c>
      <c r="N44" s="611">
        <f>SUM('J(-3)'!N44,'J(-2)'!N44,'J(-1)'!N44,Jour1!N44,Jour2!N44,Jour3!N44,Jour4!N44)</f>
        <v>0</v>
      </c>
      <c r="O44" s="611">
        <f>SUM('J(-3)'!O44,'J(-2)'!O44,'J(-1)'!O44,Jour1!O44,Jour2!O44,Jour3!O44,Jour4!O44)</f>
        <v>0</v>
      </c>
      <c r="P44" s="612">
        <f t="shared" si="2"/>
        <v>0</v>
      </c>
      <c r="Q44" s="611">
        <f>SUM('J(-3)'!Q44,'J(-2)'!Q44,'J(-1)'!Q44,Jour1!Q44,Jour2!Q44,Jour3!Q44,Jour4!Q44)</f>
        <v>0</v>
      </c>
      <c r="R44" s="611">
        <f>SUM('J(-3)'!R44,'J(-2)'!R44,'J(-1)'!R44,Jour1!R44,Jour2!R44,Jour3!R44,Jour4!R44)</f>
        <v>0</v>
      </c>
      <c r="S44" s="612">
        <f t="shared" si="3"/>
        <v>0</v>
      </c>
      <c r="T44" s="613">
        <f t="shared" ref="T44:U44" si="199">SUM(N44,Q44)</f>
        <v>0</v>
      </c>
      <c r="U44" s="613">
        <f t="shared" si="199"/>
        <v>0</v>
      </c>
      <c r="V44" s="612">
        <f t="shared" si="5"/>
        <v>0</v>
      </c>
      <c r="W44" s="611">
        <f>SUM('J(-3)'!W44,'J(-2)'!W44,'J(-1)'!W44,Jour1!W44,Jour2!W44,Jour3!W44,Jour4!W44)</f>
        <v>0</v>
      </c>
      <c r="X44" s="607">
        <f>SUM('J(-3)'!X44,'J(-2)'!X44,'J(-1)'!X44,Jour1!X44,Jour2!X44,Jour3!X44,Jour4!X44)</f>
        <v>0</v>
      </c>
      <c r="Y44" s="614">
        <f>SUM('J(-3)'!Y44,'J(-2)'!Y44,'J(-1)'!Y44,Jour1!Y44,Jour2!Y44,Jour3!Y44,Jour4!Y44)</f>
        <v>0</v>
      </c>
      <c r="Z44" s="615">
        <f>SUM('J(-3)'!Z44,'J(-2)'!Z44,'J(-1)'!Z44,Jour1!Z44,Jour2!Z44,Jour3!Z44,Jour4!Z44)</f>
        <v>0</v>
      </c>
      <c r="AA44" s="615">
        <f>SUM('J(-3)'!AA44,'J(-2)'!AA44,'J(-1)'!AA44,Jour1!AA44,Jour2!AA44,Jour3!AA44,Jour4!AA44)</f>
        <v>0</v>
      </c>
      <c r="AB44" s="615">
        <f>SUM('J(-3)'!AB44,'J(-2)'!AB44,'J(-1)'!AB44,Jour1!AB44,Jour2!AB44,Jour3!AB44,Jour4!AB44)</f>
        <v>0</v>
      </c>
      <c r="AC44" s="616">
        <f>SUM('J(-3)'!AC44,'J(-2)'!AC44,'J(-1)'!AC44,Jour1!AC44,Jour2!AC44,Jour3!AC44,Jour4!AC44)</f>
        <v>0</v>
      </c>
      <c r="AD44" s="617">
        <f>SUM('J(-3)'!AD44,'J(-2)'!AD44,'J(-1)'!AD44,Jour1!AD44,Jour2!AD44,Jour3!AD44,Jour4!AD44)</f>
        <v>0</v>
      </c>
      <c r="AE44" s="607">
        <f>SUM('J(-3)'!AE44,'J(-2)'!AE44,'J(-1)'!AE44,Jour1!AE44,Jour2!AE44,Jour3!AE44,Jour4!AE44)</f>
        <v>0</v>
      </c>
      <c r="AF44" s="618">
        <f>SUM('J(-3)'!AF44,'J(-2)'!AF44,'J(-1)'!AF44,Jour1!AF44,Jour2!AF44,Jour3!AF44,Jour4!AF44)</f>
        <v>0</v>
      </c>
      <c r="AG44" s="611">
        <f>SUM('J(-3)'!AG44,'J(-2)'!AG44,'J(-1)'!AG44,Jour1!AG44,Jour2!AG44,Jour3!AG44,Jour4!AG44)</f>
        <v>0</v>
      </c>
      <c r="AH44" s="611">
        <f>SUM('J(-3)'!AH44,'J(-2)'!AH44,'J(-1)'!AH44,Jour1!AH44,Jour2!AH44,Jour3!AH44,Jour4!AH44)</f>
        <v>0</v>
      </c>
      <c r="AI44" s="611">
        <f>SUM('J(-3)'!AI44,'J(-2)'!AI44,'J(-1)'!AI44,Jour1!AI44,Jour2!AI44,Jour3!AI44,Jour4!AI44)</f>
        <v>0</v>
      </c>
      <c r="AJ44" s="611">
        <f>SUM('J(-3)'!AJ44,'J(-2)'!AJ44,'J(-1)'!AJ44,Jour1!AJ44,Jour2!AJ44,Jour3!AJ44,Jour4!AJ44)</f>
        <v>0</v>
      </c>
      <c r="AK44" s="611">
        <f>SUM('J(-3)'!AK44,'J(-2)'!AK44,'J(-1)'!AK44,Jour1!AK44,Jour2!AK44,Jour3!AK44,Jour4!AK44)</f>
        <v>0</v>
      </c>
      <c r="AL44" s="611">
        <f>SUM('J(-3)'!AL44,'J(-2)'!AL44,'J(-1)'!AL44,Jour1!AL44,Jour2!AL44,Jour3!AL44,Jour4!AL44)</f>
        <v>0</v>
      </c>
      <c r="AM44" s="611">
        <f>SUM('J(-3)'!AM44,'J(-2)'!AM44,'J(-1)'!AM44,Jour1!AM44,Jour2!AM44,Jour3!AM44,Jour4!AM44)</f>
        <v>0</v>
      </c>
      <c r="AN44" s="609">
        <f>SUM('J(-3)'!AN44,'J(-2)'!AN44,'J(-1)'!AN44,Jour1!AN44,Jour2!AN44,Jour3!AN44,Jour4!AN44)</f>
        <v>0</v>
      </c>
      <c r="AO44" s="617">
        <f>SUM('J(-3)'!AO44,'J(-2)'!AO44,'J(-1)'!AO44,Jour1!AO44,Jour2!AO44,Jour3!AO44,Jour4!AO44)</f>
        <v>0</v>
      </c>
      <c r="AP44" s="611">
        <f>SUM('J(-3)'!AP44,'J(-2)'!AP44,'J(-1)'!AP44,Jour1!AP44,Jour2!AP44,Jour3!AP44,Jour4!AP44)</f>
        <v>0</v>
      </c>
      <c r="AQ44" s="611">
        <f>SUM('J(-3)'!AQ44,'J(-2)'!AQ44,'J(-1)'!AQ44,Jour1!AQ44,Jour2!AQ44,Jour3!AQ44,Jour4!AQ44)</f>
        <v>0</v>
      </c>
      <c r="AR44" s="611">
        <f>SUM('J(-3)'!AR44,'J(-2)'!AR44,'J(-1)'!AR44,Jour1!AR44,Jour2!AR44,Jour3!AR44,Jour4!AR44)</f>
        <v>0</v>
      </c>
      <c r="AS44" s="611">
        <f>SUM('J(-3)'!AS44,'J(-2)'!AS44,'J(-1)'!AS44,Jour1!AS44,Jour2!AS44,Jour3!AS44,Jour4!AS44)</f>
        <v>0</v>
      </c>
      <c r="AT44" s="611">
        <f>SUM('J(-3)'!AT44,'J(-2)'!AT44,'J(-1)'!AT44,Jour1!AT44,Jour2!AT44,Jour3!AT44,Jour4!AT44)</f>
        <v>0</v>
      </c>
      <c r="AU44" s="611">
        <f>SUM('J(-3)'!AU44,'J(-2)'!AU44,'J(-1)'!AU44,Jour1!AU44,Jour2!AU44,Jour3!AU44,Jour4!AU44)</f>
        <v>0</v>
      </c>
      <c r="AV44" s="611">
        <f>SUM('J(-3)'!AV44,'J(-2)'!AV44,'J(-1)'!AV44,Jour1!AV44,Jour2!AV44,Jour3!AV44,Jour4!AV44)</f>
        <v>0</v>
      </c>
      <c r="AW44" s="607">
        <f>SUM('J(-3)'!AW44,'J(-2)'!AW44,'J(-1)'!AW44,Jour1!AW44,Jour2!AW44,Jour3!AW44,Jour4!AW44)</f>
        <v>0</v>
      </c>
      <c r="AX44" s="618">
        <f>SUM('J(-3)'!AX44,'J(-2)'!AX44,'J(-1)'!AX44,Jour1!AX44,Jour2!AX44,Jour3!AX44,Jour4!AX44)</f>
        <v>0</v>
      </c>
      <c r="AY44" s="611">
        <f>SUM('J(-3)'!AY44,'J(-2)'!AY44,'J(-1)'!AY44,Jour1!AY44,Jour2!AY44,Jour3!AY44,Jour4!AY44)</f>
        <v>0</v>
      </c>
      <c r="AZ44" s="611">
        <f>SUM('J(-3)'!AZ44,'J(-2)'!AZ44,'J(-1)'!AZ44,Jour1!AZ44,Jour2!AZ44,Jour3!AZ44,Jour4!AZ44)</f>
        <v>0</v>
      </c>
      <c r="BA44" s="611">
        <f>SUM('J(-3)'!BA44,'J(-2)'!BA44,'J(-1)'!BA44,Jour1!BA44,Jour2!BA44,Jour3!BA44,Jour4!BA44)</f>
        <v>0</v>
      </c>
      <c r="BB44" s="611">
        <f>SUM('J(-3)'!BB44,'J(-2)'!BB44,'J(-1)'!BB44,Jour1!BB44,Jour2!BB44,Jour3!BB44,Jour4!BB44)</f>
        <v>0</v>
      </c>
      <c r="BC44" s="611">
        <f>SUM('J(-3)'!BC44,'J(-2)'!BC44,'J(-1)'!BC44,Jour1!BC44,Jour2!BC44,Jour3!BC44,Jour4!BC44)</f>
        <v>0</v>
      </c>
      <c r="BD44" s="611">
        <f>SUM('J(-3)'!BD44,'J(-2)'!BD44,'J(-1)'!BD44,Jour1!BD44,Jour2!BD44,Jour3!BD44,Jour4!BD44)</f>
        <v>0</v>
      </c>
      <c r="BE44" s="611">
        <f>SUM('J(-3)'!BE44,'J(-2)'!BE44,'J(-1)'!BE44,Jour1!BE44,Jour2!BE44,Jour3!BE44,Jour4!BE44)</f>
        <v>0</v>
      </c>
      <c r="BF44" s="611">
        <f>SUM('J(-3)'!BF44,'J(-2)'!BF44,'J(-1)'!BF44,Jour1!BF44,Jour2!BF44,Jour3!BF44,Jour4!BF44)</f>
        <v>0</v>
      </c>
      <c r="BG44" s="611">
        <f>SUM('J(-3)'!BG44,'J(-2)'!BG44,'J(-1)'!BG44,Jour1!BG44,Jour2!BG44,Jour3!BG44,Jour4!BG44)</f>
        <v>0</v>
      </c>
      <c r="BH44" s="611">
        <f>SUM('J(-3)'!BH44,'J(-2)'!BH44,'J(-1)'!BH44,Jour1!BH44,Jour2!BH44,Jour3!BH44,Jour4!BH44)</f>
        <v>0</v>
      </c>
      <c r="BI44" s="609">
        <f>SUM('J(-3)'!BI44,'J(-2)'!BI44,'J(-1)'!BI44,Jour1!BI44,Jour2!BI44,Jour3!BI44,Jour4!BI44)</f>
        <v>0</v>
      </c>
      <c r="BJ44" s="617">
        <f>SUM('J(-3)'!BJ44,'J(-2)'!BJ44,'J(-1)'!BJ44,Jour1!BJ44,Jour2!BJ44,Jour3!BJ44,Jour4!BJ44)</f>
        <v>0</v>
      </c>
      <c r="BK44" s="607">
        <f>SUM('J(-3)'!BK44,'J(-2)'!BK44,'J(-1)'!BK44,Jour1!BK44,Jour2!BK44,Jour3!BK44,Jour4!BK44)</f>
        <v>0</v>
      </c>
      <c r="BL44" s="619" t="str">
        <f t="shared" si="6"/>
        <v/>
      </c>
      <c r="BM44" s="621" t="str">
        <f t="shared" si="7"/>
        <v/>
      </c>
      <c r="BN44" s="621" t="str">
        <f>IFERROR(K44/('Donnees de base'!M44*0.48),"")</f>
        <v/>
      </c>
      <c r="BO44" s="621" t="str">
        <f>IFERROR(L44/('Donnees de base'!M44*0.52),"")</f>
        <v/>
      </c>
      <c r="BP44" s="621" t="str">
        <f>IFERROR(T44/('Donnees de base'!K44*0.48),"")</f>
        <v/>
      </c>
      <c r="BQ44" s="621" t="str">
        <f>IFERROR(U44/('Donnees de base'!K44*0.52),"")</f>
        <v/>
      </c>
      <c r="BR44" s="621" t="str">
        <f>IFERROR(W44/('Donnees de base'!L44*0.48),"")</f>
        <v/>
      </c>
      <c r="BS44" s="621" t="str">
        <f>IFERROR(X44/('Donnees de base'!L44*0.52),"")</f>
        <v/>
      </c>
      <c r="BT44" s="621" t="s">
        <v>309</v>
      </c>
      <c r="BU44" s="621" t="s">
        <v>309</v>
      </c>
      <c r="BV44" s="621" t="s">
        <v>309</v>
      </c>
      <c r="BW44" s="621" t="s">
        <v>309</v>
      </c>
      <c r="BX44" s="621" t="s">
        <v>309</v>
      </c>
      <c r="BY44" s="621" t="s">
        <v>309</v>
      </c>
      <c r="BZ44" s="621" t="s">
        <v>309</v>
      </c>
      <c r="CA44" s="621" t="s">
        <v>309</v>
      </c>
      <c r="CB44" s="621" t="s">
        <v>309</v>
      </c>
      <c r="CC44" s="621" t="s">
        <v>309</v>
      </c>
      <c r="CD44" s="621" t="str">
        <f>IFERROR(AN44/('Donnees de base'!M44*0.48),"")</f>
        <v/>
      </c>
      <c r="CE44" s="621" t="s">
        <v>309</v>
      </c>
      <c r="CF44" s="621" t="s">
        <v>309</v>
      </c>
      <c r="CG44" s="621" t="s">
        <v>309</v>
      </c>
      <c r="CH44" s="662" t="s">
        <v>309</v>
      </c>
      <c r="CI44" s="562"/>
      <c r="CJ44" s="563" t="str">
        <f>IF('Donnees de base'!C44="","",'Donnees de base'!C44)</f>
        <v>DATA</v>
      </c>
      <c r="CK44" s="665" t="str">
        <f>IF('Donnees de base'!D44="","",'Donnees de base'!D44)</f>
        <v/>
      </c>
      <c r="CL44" s="552">
        <f>IF('Donnees de base'!G44="","",'Donnees de base'!G44*3)</f>
        <v>0</v>
      </c>
      <c r="CM44" s="615">
        <f>SUM(Jour1!CM44,Jour2!CM44,Jour3!CM44)</f>
        <v>0</v>
      </c>
      <c r="CN44" s="666" t="s">
        <v>309</v>
      </c>
      <c r="CO44" s="565">
        <f>IF('Donnees de base'!K44="","",'Donnees de base'!K44)</f>
        <v>0</v>
      </c>
      <c r="CP44" s="624">
        <f>SUM('J(-3)'!CP44,'J(-2)'!CP44,'J(-1)'!CP44,Jour1!CP44,Jour2!CP44,Jour3!CP44,Jour4!CP44)</f>
        <v>0</v>
      </c>
      <c r="CQ44" s="615">
        <f>SUM('J(-3)'!CQ44,'J(-2)'!CQ44,'J(-1)'!CQ44,Jour1!CQ44,Jour2!CQ44,Jour3!CQ44,Jour4!CQ44)</f>
        <v>0</v>
      </c>
      <c r="CR44" s="615">
        <f>SUM('J(-3)'!CR44,'J(-2)'!CR44,'J(-1)'!CR44,Jour1!CR44,Jour2!CR44,Jour3!CR44,Jour4!CR44)</f>
        <v>0</v>
      </c>
      <c r="CS44" s="625">
        <f>SUM('J(-3)'!CS44,'J(-2)'!CS44,'J(-1)'!CS44,Jour1!CS44,Jour2!CS44,Jour3!CS44,Jour4!CS44)</f>
        <v>0</v>
      </c>
      <c r="CT44" s="626">
        <f t="shared" si="8"/>
        <v>0</v>
      </c>
      <c r="CU44" s="613">
        <f t="shared" si="9"/>
        <v>0</v>
      </c>
      <c r="CV44" s="627">
        <f t="shared" si="10"/>
        <v>0</v>
      </c>
      <c r="CW44" s="624">
        <f>SUM(Jour1!CW44,Jour2!CW44,Jour3!CW44,Jour4!CW44)</f>
        <v>0</v>
      </c>
      <c r="CX44" s="615">
        <f>SUM(Jour1!CX44,Jour2!CX44,Jour3!CX44,Jour4!CX44)</f>
        <v>0</v>
      </c>
      <c r="CY44" s="615">
        <f>SUM(Jour1!CY44,Jour2!CY44,Jour3!CY44,Jour4!CY44)</f>
        <v>0</v>
      </c>
      <c r="CZ44" s="650">
        <f>SUM(Jour1!CZ44,Jour2!CZ44,Jour3!CZ44,Jour4!CZ44)</f>
        <v>0</v>
      </c>
      <c r="DA44" s="626">
        <f t="shared" si="11"/>
        <v>0</v>
      </c>
      <c r="DB44" s="613">
        <f t="shared" si="12"/>
        <v>0</v>
      </c>
      <c r="DC44" s="627">
        <f t="shared" si="13"/>
        <v>0</v>
      </c>
      <c r="DD44" s="614">
        <f>SUM(Jour1!DD44,Jour2!DD44,Jour3!DD44,Jour4!DD44)</f>
        <v>0</v>
      </c>
      <c r="DE44" s="615">
        <f>SUM(Jour1!DE44,Jour2!DE44,Jour3!DE44,Jour4!DE44)</f>
        <v>0</v>
      </c>
      <c r="DF44" s="615">
        <f>SUM(Jour1!DF44,Jour2!DF44,Jour3!DF44,Jour4!DF44)</f>
        <v>0</v>
      </c>
      <c r="DG44" s="616">
        <f>SUM(Jour1!DG44,Jour2!DG44,Jour3!DG44,Jour4!DG44)</f>
        <v>0</v>
      </c>
      <c r="DH44" s="626">
        <f t="shared" si="14"/>
        <v>0</v>
      </c>
      <c r="DI44" s="613">
        <f t="shared" si="15"/>
        <v>0</v>
      </c>
      <c r="DJ44" s="627">
        <f t="shared" si="16"/>
        <v>0</v>
      </c>
      <c r="DK44" s="624">
        <f>SUM(Jour1!DK44,Jour2!DK44,Jour3!DK44,Jour4!DK44)</f>
        <v>0</v>
      </c>
      <c r="DL44" s="615">
        <f>SUM(Jour1!DL44,Jour2!DL44,Jour3!DL44,Jour4!DL44)</f>
        <v>0</v>
      </c>
      <c r="DM44" s="615">
        <f>SUM(Jour1!DM44,Jour2!DM44,Jour3!DM44,Jour4!DM44)</f>
        <v>0</v>
      </c>
      <c r="DN44" s="650">
        <f>SUM(Jour1!DN44,Jour2!DN44,Jour3!DN44,Jour4!DN44)</f>
        <v>0</v>
      </c>
      <c r="DO44" s="567">
        <f t="shared" si="17"/>
        <v>0</v>
      </c>
      <c r="DP44" s="552">
        <f t="shared" si="18"/>
        <v>0</v>
      </c>
      <c r="DQ44" s="568">
        <f t="shared" si="19"/>
        <v>0</v>
      </c>
      <c r="DR44" s="631">
        <f t="shared" ref="DR44:DS44" si="200">SUM(CT44,DH44)</f>
        <v>0</v>
      </c>
      <c r="DS44" s="632">
        <f t="shared" si="200"/>
        <v>0</v>
      </c>
      <c r="DT44" s="633">
        <f t="shared" si="21"/>
        <v>0</v>
      </c>
      <c r="DU44" s="634">
        <f t="shared" ref="DU44:DV44" si="201">SUM(DA44,DO44)</f>
        <v>0</v>
      </c>
      <c r="DV44" s="632">
        <f t="shared" si="201"/>
        <v>0</v>
      </c>
      <c r="DW44" s="635">
        <f t="shared" si="23"/>
        <v>0</v>
      </c>
      <c r="DX44" s="636">
        <f t="shared" ref="DX44:DY44" si="202">SUM(CP44,CR44,CW44,CY44,DD44,DF44,DK44,DM44)</f>
        <v>0</v>
      </c>
      <c r="DY44" s="573">
        <f t="shared" si="202"/>
        <v>0</v>
      </c>
      <c r="DZ44" s="576">
        <f t="shared" si="25"/>
        <v>0</v>
      </c>
      <c r="EA44" s="659">
        <f>SUM(Jour1!EA44,Jour2!EA44,Jour3!EA44,Jour4!EA44)</f>
        <v>0</v>
      </c>
      <c r="EB44" s="660">
        <f>SUM(Jour1!EB44,Jour2!EB44,Jour3!EB44,Jour4!EB44)</f>
        <v>0</v>
      </c>
      <c r="EC44" s="661">
        <f>SUM(Jour1!EC44,Jour2!EC44,Jour3!EC44,Jour4!EC44)</f>
        <v>0</v>
      </c>
      <c r="ED44" s="658">
        <f>SUM(Jour1!ED44,Jour2!ED44,Jour3!ED44,Jour4!ED44)</f>
        <v>0</v>
      </c>
      <c r="EE44" s="641">
        <f t="shared" si="26"/>
        <v>0</v>
      </c>
      <c r="EF44" s="642">
        <f>SUM(Jour1!EF44,Jour2!EF44,Jour3!EF44)</f>
        <v>0</v>
      </c>
      <c r="EG44" s="667" t="str">
        <f>IFERROR(EF44/('Donnees de base'!E44*3),"")</f>
        <v/>
      </c>
      <c r="EH44" s="644">
        <f>SUM(Jour1!EH44,Jour2!EH44,Jour3!EH44)</f>
        <v>0</v>
      </c>
      <c r="EI44" s="645" t="str">
        <f>IFERROR(EH44/('Donnees de base'!F44*3),"")</f>
        <v/>
      </c>
      <c r="EJ44" s="586">
        <f t="shared" si="27"/>
        <v>0</v>
      </c>
      <c r="EK44" s="668" t="str">
        <f>IFERROR(EJ44/('Donnees de base'!G44*3),"")</f>
        <v/>
      </c>
      <c r="EL44" s="669" t="str">
        <f>IFERROR(DZ44/'Donnees de base'!K44,"")</f>
        <v/>
      </c>
      <c r="EM44" s="648" t="str">
        <f>IFERROR(DZ44/'Donnees de base'!P44,"")</f>
        <v/>
      </c>
      <c r="EN44" s="648" t="str">
        <f>IFERROR(DZ44/'Donnees de base'!T44,"")</f>
        <v/>
      </c>
      <c r="EO44" s="670" t="str">
        <f>IFERROR(EE44/'Donnees de base'!L44,"")</f>
        <v/>
      </c>
      <c r="EP44" s="671" t="str">
        <f>IFERROR(EJ44/('Donnees de base'!K44+'Donnees de base'!L44),"")</f>
        <v/>
      </c>
      <c r="EQ44" s="593">
        <f>SUM(Jour1!EQ44,Jour2!EQ44,Jour3!EQ44,Jour4!EQ44)</f>
        <v>0</v>
      </c>
      <c r="ER44" s="594"/>
      <c r="ES44" s="595">
        <f t="shared" si="28"/>
        <v>0</v>
      </c>
      <c r="ET44" s="550">
        <f>SUM(Jour1!ET44,Jour2!ET44,Jour3!ET44,Jour4!ET44)</f>
        <v>0</v>
      </c>
      <c r="EU44" s="550">
        <f>SUM(Jour1!EU44,Jour2!EU44,Jour3!EU44,Jour4!EU44)</f>
        <v>0</v>
      </c>
      <c r="EV44" s="672" t="str">
        <f>IFERROR((((ET44+EU44)*'Donnees de base'!$X$49)-(DZ44+EE44))/((ET44+EU44)*'Donnees de base'!$X$49),"")</f>
        <v/>
      </c>
      <c r="EW44" s="597">
        <f>IFERROR(('Donnees de base'!V44)-(ET44+EU44),"")</f>
        <v>0</v>
      </c>
      <c r="EX44" s="614">
        <f>SUM(Jour1!EX44,Jour2!EX44,Jour3!EX44,Jour4!EX44)</f>
        <v>0</v>
      </c>
      <c r="EY44" s="615">
        <f>SUM(Jour1!EY44,Jour2!EY44,Jour3!EY44,Jour4!EY44)</f>
        <v>0</v>
      </c>
      <c r="EZ44" s="615">
        <f>SUM(Jour1!EZ44,Jour2!EZ44,Jour3!EZ44,Jour4!EZ44)</f>
        <v>0</v>
      </c>
      <c r="FA44" s="609">
        <f>SUM(Jour1!FA44,Jour2!FA44,Jour3!FA44,Jour4!FA44)</f>
        <v>0</v>
      </c>
      <c r="FB44" s="624">
        <f>SUM(Jour1!FB44,Jour2!FB44,Jour3!FB44,Jour4!FB44)</f>
        <v>0</v>
      </c>
      <c r="FC44" s="615">
        <f>SUM(Jour1!FC44,Jour2!FC44,Jour3!FC44,Jour4!FC44)</f>
        <v>0</v>
      </c>
      <c r="FD44" s="650">
        <f>SUM(Jour1!FD44,Jour2!FD44,Jour3!FD44,Jour4!FD44)</f>
        <v>0</v>
      </c>
      <c r="FE44" s="618">
        <f>SUM(Jour1!FE44,Jour2!FE44,Jour3!FE44,Jour4!FE44)</f>
        <v>0</v>
      </c>
      <c r="FF44" s="653" t="str">
        <f>IFERROR(FE44/'Donnees de base'!AC44,"")</f>
        <v/>
      </c>
      <c r="FG44" s="611">
        <f>SUM(Jour1!FG44,Jour2!FG44,Jour3!FG44,Jour4!FG44)</f>
        <v>0</v>
      </c>
      <c r="FH44" s="653" t="str">
        <f>IFERROR(FG44/'Donnees de base'!AD44,"")</f>
        <v/>
      </c>
      <c r="FI44" s="611">
        <f>SUM(Jour1!FI44,Jour2!FI44,Jour3!FI44,Jour4!FI44)</f>
        <v>0</v>
      </c>
      <c r="FJ44" s="653" t="str">
        <f>IFERROR(FI44/'Donnees de base'!AE44,"")</f>
        <v/>
      </c>
      <c r="FK44" s="611">
        <f>SUM(Jour1!FK44,Jour2!FK44,Jour3!FK44,Jour4!FK44)</f>
        <v>0</v>
      </c>
      <c r="FL44" s="653" t="str">
        <f>IFERROR(FK44/'Donnees de base'!AF44,"")</f>
        <v/>
      </c>
      <c r="FM44" s="611">
        <f>SUM(Jour1!FM44,Jour2!FM44,Jour3!FM44,Jour4!FM44)</f>
        <v>0</v>
      </c>
      <c r="FN44" s="653" t="str">
        <f>IFERROR(FM44/'Donnees de base'!AG44,"")</f>
        <v/>
      </c>
      <c r="FO44" s="652">
        <f t="shared" si="29"/>
        <v>0</v>
      </c>
      <c r="FP44" s="611">
        <f>SUM(Jour1!FP44,Jour2!FP44,Jour3!FP44,Jour4!FP44)</f>
        <v>0</v>
      </c>
      <c r="FQ44" s="653" t="str">
        <f>IFERROR(FP44/'Donnees de base'!AH44,"")</f>
        <v/>
      </c>
      <c r="FR44" s="611">
        <f>SUM(Jour1!FR44,Jour2!FR44,Jour3!FR44,Jour4!FR44)</f>
        <v>0</v>
      </c>
      <c r="FS44" s="653" t="str">
        <f>IFERROR(FR44/'Donnees de base'!AI44,"")</f>
        <v/>
      </c>
      <c r="FT44" s="611">
        <f>SUM(Jour1!FT44,Jour2!FT44,Jour3!FT44,Jour4!FT44)</f>
        <v>0</v>
      </c>
      <c r="FU44" s="653" t="str">
        <f>IFERROR(FT44/'Donnees de base'!AJ44,"")</f>
        <v/>
      </c>
      <c r="FV44" s="652">
        <f t="shared" si="30"/>
        <v>0</v>
      </c>
      <c r="FW44" s="611">
        <f>SUM(Jour1!FW44,Jour2!FW44,Jour3!FW44,Jour4!FW44)</f>
        <v>0</v>
      </c>
      <c r="FX44" s="653" t="str">
        <f>IFERROR(FW44/'Donnees de base'!AK44,"")</f>
        <v/>
      </c>
      <c r="FY44" s="611">
        <f>SUM(Jour1!FY44,Jour2!FY44,Jour3!FY44,Jour4!FY44)</f>
        <v>0</v>
      </c>
      <c r="FZ44" s="653" t="str">
        <f>IFERROR(FY44/'Donnees de base'!AL44,"")</f>
        <v/>
      </c>
      <c r="GA44" s="611">
        <f>SUM(Jour1!GA44,Jour2!GA44,Jour3!GA44,Jour4!GA44)</f>
        <v>0</v>
      </c>
      <c r="GB44" s="653" t="str">
        <f>IFERROR(GA44/'Donnees de base'!AM44,"")</f>
        <v/>
      </c>
      <c r="GC44" s="652">
        <f t="shared" si="31"/>
        <v>0</v>
      </c>
      <c r="GD44" s="611">
        <f>SUM(Jour1!GD44,Jour2!GD44,Jour3!GD44,Jour4!GD44)</f>
        <v>0</v>
      </c>
      <c r="GE44" s="653" t="str">
        <f>IFERROR(GD44/'Donnees de base'!AN44,"")</f>
        <v/>
      </c>
      <c r="GF44" s="611">
        <f>SUM(Jour1!GF44,Jour2!GF44,Jour3!GF44,Jour4!GF44)</f>
        <v>0</v>
      </c>
      <c r="GG44" s="653" t="str">
        <f>IFERROR(GF44/'Donnees de base'!AO44,"")</f>
        <v/>
      </c>
      <c r="GH44" s="611">
        <f>SUM(Jour1!GH44,Jour2!GH44,Jour3!GH44,Jour4!GH44)</f>
        <v>0</v>
      </c>
      <c r="GI44" s="653" t="str">
        <f>IFERROR(GH44/'Donnees de base'!AP44,"")</f>
        <v/>
      </c>
      <c r="GJ44" s="611">
        <f>SUM(Jour1!GJ44,Jour2!GJ44,Jour3!GJ44,Jour4!GJ44)</f>
        <v>0</v>
      </c>
      <c r="GK44" s="656" t="str">
        <f>IFERROR(GJ44/'Donnees de base'!AQ44,"")</f>
        <v/>
      </c>
      <c r="GL44" s="655">
        <f t="shared" si="32"/>
        <v>0</v>
      </c>
      <c r="GM44" s="617">
        <f>SUM(Jour1!GM44,Jour2!GM44,Jour3!GM44,Jour4!GM44)</f>
        <v>0</v>
      </c>
      <c r="GN44" s="653" t="str">
        <f>IFERROR(GM44/'Donnees de base'!AS44,"")</f>
        <v/>
      </c>
      <c r="GO44" s="611">
        <f>SUM(Jour1!GO44,Jour2!GO44,Jour3!GO44,Jour4!GO44)</f>
        <v>0</v>
      </c>
      <c r="GP44" s="653" t="str">
        <f>IFERROR(GO44/'Donnees de base'!AT44,"")</f>
        <v/>
      </c>
      <c r="GQ44" s="611">
        <f>SUM(Jour1!GQ44,Jour2!GQ44,Jour3!GQ44,Jour4!GQ44)</f>
        <v>0</v>
      </c>
      <c r="GR44" s="653" t="str">
        <f>IFERROR(GQ44/'Donnees de base'!AU44,"")</f>
        <v/>
      </c>
      <c r="GS44" s="611">
        <f>SUM(Jour1!GS44,Jour2!GS44,Jour3!GS44,Jour4!GS44)</f>
        <v>0</v>
      </c>
      <c r="GT44" s="653" t="str">
        <f>IFERROR(GS44/'Donnees de base'!AV44,"")</f>
        <v/>
      </c>
      <c r="GU44" s="611">
        <f>SUM(Jour1!GU44,Jour2!GU44,Jour3!GU44,Jour4!GU44)</f>
        <v>0</v>
      </c>
      <c r="GV44" s="653" t="str">
        <f>IFERROR(GU44/'Donnees de base'!AW44,"")</f>
        <v/>
      </c>
      <c r="GW44" s="652">
        <f t="shared" si="33"/>
        <v>0</v>
      </c>
      <c r="GX44" s="611">
        <f>SUM(Jour1!GX44,Jour2!GX44,Jour3!GX44,Jour4!GX44)</f>
        <v>0</v>
      </c>
      <c r="GY44" s="653" t="str">
        <f>IFERROR(GX44/'Donnees de base'!AX44,"")</f>
        <v/>
      </c>
      <c r="GZ44" s="611">
        <f>SUM(Jour1!GZ44,Jour2!GZ44,Jour3!GZ44,Jour4!GZ44)</f>
        <v>0</v>
      </c>
      <c r="HA44" s="653" t="str">
        <f>IFERROR(GZ44/'Donnees de base'!AY44,"")</f>
        <v/>
      </c>
      <c r="HB44" s="611">
        <f>SUM(Jour1!HB44,Jour2!HB44,Jour3!HB44,Jour4!HB44)</f>
        <v>0</v>
      </c>
      <c r="HC44" s="653" t="str">
        <f>IFERROR(HB44/'Donnees de base'!AZ44,"")</f>
        <v/>
      </c>
      <c r="HD44" s="652">
        <f t="shared" si="34"/>
        <v>0</v>
      </c>
      <c r="HE44" s="611">
        <f>SUM(Jour1!HE44,Jour2!HE44,Jour3!HE44,Jour4!HE44)</f>
        <v>0</v>
      </c>
      <c r="HF44" s="653" t="str">
        <f>IFERROR(HE44/'Donnees de base'!BA44,"")</f>
        <v/>
      </c>
      <c r="HG44" s="611">
        <f>SUM(Jour1!HG44,Jour2!HG44,Jour3!HG44,Jour4!HG44)</f>
        <v>0</v>
      </c>
      <c r="HH44" s="653" t="str">
        <f>IFERROR(HG44/'Donnees de base'!BB44,"")</f>
        <v/>
      </c>
      <c r="HI44" s="611">
        <f>SUM(Jour1!HI44,Jour2!HI44,Jour3!HI44,Jour4!HI44)</f>
        <v>0</v>
      </c>
      <c r="HJ44" s="653" t="str">
        <f>IFERROR(HI44/'Donnees de base'!BC44,"")</f>
        <v/>
      </c>
      <c r="HK44" s="652">
        <f t="shared" si="35"/>
        <v>0</v>
      </c>
      <c r="HL44" s="611">
        <f>SUM(Jour1!HL44,Jour2!HL44,Jour3!HL44,Jour4!HL44)</f>
        <v>0</v>
      </c>
      <c r="HM44" s="653" t="str">
        <f>IFERROR(HL44/'Donnees de base'!BD44,"")</f>
        <v/>
      </c>
      <c r="HN44" s="611">
        <f>SUM(Jour1!HN44,Jour2!HN44,Jour3!HN44,Jour4!HN44)</f>
        <v>0</v>
      </c>
      <c r="HO44" s="653" t="str">
        <f>IFERROR(HN44/'Donnees de base'!BE44,"")</f>
        <v/>
      </c>
      <c r="HP44" s="611">
        <f>SUM(Jour1!HP44,Jour2!HP44,Jour3!HP44,Jour4!HP44)</f>
        <v>0</v>
      </c>
      <c r="HQ44" s="653" t="str">
        <f>IFERROR(HP44/'Donnees de base'!BF44,"")</f>
        <v/>
      </c>
      <c r="HR44" s="611">
        <f>SUM(Jour1!HR44,Jour2!HR44,Jour3!HR44,Jour4!HR44)</f>
        <v>0</v>
      </c>
      <c r="HS44" s="656" t="str">
        <f>IFERROR(HR44/'Donnees de base'!BG44,"")</f>
        <v/>
      </c>
      <c r="HT44" s="655">
        <f t="shared" si="36"/>
        <v>0</v>
      </c>
      <c r="HU44" s="617">
        <f>SUM(Jour1!HU44,Jour2!HU44,Jour3!HU44,Jour4!HU44)</f>
        <v>0</v>
      </c>
      <c r="HV44" s="653" t="str">
        <f>IFERROR(HU44/'Donnees de base'!BI44,"")</f>
        <v/>
      </c>
      <c r="HW44" s="611">
        <f>SUM(Jour1!HW44,Jour2!HW44,Jour3!HW44,Jour4!HW44)</f>
        <v>0</v>
      </c>
      <c r="HX44" s="653" t="str">
        <f>IFERROR(HW44/'Donnees de base'!BJ44,"")</f>
        <v/>
      </c>
      <c r="HY44" s="611">
        <f>SUM(Jour1!HY44,Jour2!HY44,Jour3!HY44,Jour4!HY44)</f>
        <v>0</v>
      </c>
      <c r="HZ44" s="653" t="str">
        <f>IFERROR(HY44/'Donnees de base'!BK44,"")</f>
        <v/>
      </c>
      <c r="IA44" s="611">
        <f>SUM(Jour1!IA44,Jour2!IA44,Jour3!IA44,Jour4!IA44)</f>
        <v>0</v>
      </c>
      <c r="IB44" s="653" t="str">
        <f>IFERROR(IA44/'Donnees de base'!BL44,"")</f>
        <v/>
      </c>
      <c r="IC44" s="611">
        <f>SUM(Jour1!IC44,Jour2!IC44,Jour3!IC44,Jour4!IC44)</f>
        <v>0</v>
      </c>
      <c r="ID44" s="653" t="str">
        <f>IFERROR(IC44/'Donnees de base'!BM44,"")</f>
        <v/>
      </c>
      <c r="IE44" s="652">
        <f t="shared" si="37"/>
        <v>0</v>
      </c>
      <c r="IF44" s="611">
        <f>SUM(Jour1!IF44,Jour2!IF44,Jour3!IF44,Jour4!IF44)</f>
        <v>0</v>
      </c>
      <c r="IG44" s="653" t="str">
        <f>IFERROR(IF44/'Donnees de base'!BN44,"")</f>
        <v/>
      </c>
      <c r="IH44" s="611">
        <f>SUM(Jour1!IH44,Jour2!IH44,Jour3!IH44,Jour4!IH44)</f>
        <v>0</v>
      </c>
      <c r="II44" s="653" t="str">
        <f>IFERROR(IH44/'Donnees de base'!BO44,"")</f>
        <v/>
      </c>
      <c r="IJ44" s="611">
        <f>SUM(Jour1!IJ44,Jour2!IJ44,Jour3!IJ44,Jour4!IJ44)</f>
        <v>0</v>
      </c>
      <c r="IK44" s="653" t="str">
        <f>IFERROR(IJ44/'Donnees de base'!BP44,"")</f>
        <v/>
      </c>
      <c r="IL44" s="652">
        <f t="shared" si="38"/>
        <v>0</v>
      </c>
      <c r="IM44" s="611">
        <f>SUM(Jour1!IM44,Jour2!IM44,Jour3!IM44,Jour4!IM44)</f>
        <v>0</v>
      </c>
      <c r="IN44" s="653" t="str">
        <f>IFERROR(IM44/'Donnees de base'!BQ44,"")</f>
        <v/>
      </c>
      <c r="IO44" s="611">
        <f>SUM(Jour1!IO44,Jour2!IO44,Jour3!IO44,Jour4!IO44)</f>
        <v>0</v>
      </c>
      <c r="IP44" s="653" t="str">
        <f>IFERROR(IO44/'Donnees de base'!BR44,"")</f>
        <v/>
      </c>
      <c r="IQ44" s="611">
        <f>SUM(Jour1!IQ44,Jour2!IQ44,Jour3!IQ44,Jour4!IQ44)</f>
        <v>0</v>
      </c>
      <c r="IR44" s="653" t="str">
        <f>IFERROR(IQ44/'Donnees de base'!BS44,"")</f>
        <v/>
      </c>
      <c r="IS44" s="652">
        <f t="shared" si="39"/>
        <v>0</v>
      </c>
      <c r="IT44" s="611">
        <f>SUM(Jour1!IT44,Jour2!IT44,Jour3!IT44,Jour4!IT44)</f>
        <v>0</v>
      </c>
      <c r="IU44" s="653" t="str">
        <f>IFERROR(IT44/'Donnees de base'!BT44,"")</f>
        <v/>
      </c>
      <c r="IV44" s="611">
        <f>SUM(Jour1!IV44,Jour2!IV44,Jour3!IV44,Jour4!IV44)</f>
        <v>0</v>
      </c>
      <c r="IW44" s="653" t="str">
        <f>IFERROR(IV44/'Donnees de base'!BU44,"")</f>
        <v/>
      </c>
      <c r="IX44" s="611">
        <f>SUM(Jour1!IX44,Jour2!IX44,Jour3!IX44,Jour4!IX44)</f>
        <v>0</v>
      </c>
      <c r="IY44" s="653" t="str">
        <f>IFERROR(IX44/'Donnees de base'!BV44,"")</f>
        <v/>
      </c>
      <c r="IZ44" s="611">
        <f>SUM(Jour1!IZ44,Jour2!IZ44,Jour3!IZ44,Jour4!IZ44)</f>
        <v>0</v>
      </c>
      <c r="JA44" s="656" t="str">
        <f>IFERROR(IZ44/'Donnees de base'!BW44,"")</f>
        <v/>
      </c>
      <c r="JB44" s="655">
        <f t="shared" si="40"/>
        <v>0</v>
      </c>
      <c r="JC44" s="617">
        <f>SUM(Jour1!JC44,Jour2!JC44,Jour3!JC44,Jour4!JC44)</f>
        <v>0</v>
      </c>
      <c r="JD44" s="653" t="str">
        <f>IFERROR(JC44/'Donnees de base'!BY44,"")</f>
        <v/>
      </c>
      <c r="JE44" s="611">
        <f>SUM(Jour1!JE44,Jour2!JE44,Jour3!JE44,Jour4!JE44)</f>
        <v>0</v>
      </c>
      <c r="JF44" s="611">
        <f>SUM(Jour1!JF44,Jour2!JF44,Jour3!JF44,Jour4!JF44)</f>
        <v>0</v>
      </c>
      <c r="JG44" s="611">
        <f>SUM(Jour1!JG44,Jour2!JG44,Jour3!JG44,Jour4!JG44)</f>
        <v>0</v>
      </c>
      <c r="JH44" s="611">
        <f>SUM(Jour1!JH44,Jour2!JH44,Jour3!JH44,Jour4!JH44)</f>
        <v>0</v>
      </c>
      <c r="JI44" s="613">
        <f t="shared" si="41"/>
        <v>0</v>
      </c>
      <c r="JJ44" s="656" t="str">
        <f>IFERROR(JI44/('Donnees de base'!CD44-'Donnees de base'!BY44),"")</f>
        <v/>
      </c>
      <c r="JK44" s="655">
        <f t="shared" si="42"/>
        <v>0</v>
      </c>
    </row>
    <row r="45" spans="1:271" ht="15.4">
      <c r="A45" s="542" t="str">
        <f>IF('Donnees de base'!A45="","",'Donnees de base'!A45)</f>
        <v>COUP</v>
      </c>
      <c r="B45" s="543" t="str">
        <f>IF('Donnees de base'!B45="","",'Donnees de base'!B45)</f>
        <v>GPEI</v>
      </c>
      <c r="C45" s="543" t="str">
        <f>IF('Donnees de base'!C45="","",'Donnees de base'!C45)</f>
        <v>DATA</v>
      </c>
      <c r="D45" s="663" t="str">
        <f>IF('Donnees de base'!D45="","",'Donnees de base'!D45)</f>
        <v/>
      </c>
      <c r="E45" s="664" t="str">
        <f>IF('Donnees de base'!H45="","",'Donnees de base'!H45)</f>
        <v/>
      </c>
      <c r="F45" s="606">
        <v>0</v>
      </c>
      <c r="G45" s="607">
        <f>SUM('J(-3)'!G45,'J(-2)'!G45,'J(-1)'!G45,Jour1!G45,Jour2!G45,Jour3!G45,Jour4!G45)</f>
        <v>0</v>
      </c>
      <c r="H45" s="608" t="str">
        <f>IF('Donnees de base'!Y45="","",'Donnees de base'!Y45*5)</f>
        <v/>
      </c>
      <c r="I45" s="609">
        <f>SUM('J(-3)'!I45,'J(-2)'!I45,'J(-1)'!I45,Jour1!I45,Jour2!I45)</f>
        <v>0</v>
      </c>
      <c r="J45" s="610">
        <f t="shared" si="0"/>
        <v>0</v>
      </c>
      <c r="K45" s="611">
        <f>SUM('J(-3)'!K45,'J(-2)'!K45,'J(-1)'!K45,Jour1!K45,Jour2!K45,Jour3!K45,Jour4!K45)</f>
        <v>0</v>
      </c>
      <c r="L45" s="609">
        <f>SUM('J(-3)'!L45,'J(-2)'!L45,'J(-1)'!L45,Jour1!L45,Jour2!L45,Jour3!L45,Jour4!L45)</f>
        <v>0</v>
      </c>
      <c r="M45" s="610">
        <f t="shared" si="1"/>
        <v>0</v>
      </c>
      <c r="N45" s="611">
        <f>SUM('J(-3)'!N45,'J(-2)'!N45,'J(-1)'!N45,Jour1!N45,Jour2!N45,Jour3!N45,Jour4!N45)</f>
        <v>0</v>
      </c>
      <c r="O45" s="611">
        <f>SUM('J(-3)'!O45,'J(-2)'!O45,'J(-1)'!O45,Jour1!O45,Jour2!O45,Jour3!O45,Jour4!O45)</f>
        <v>0</v>
      </c>
      <c r="P45" s="612">
        <f t="shared" si="2"/>
        <v>0</v>
      </c>
      <c r="Q45" s="611">
        <f>SUM('J(-3)'!Q45,'J(-2)'!Q45,'J(-1)'!Q45,Jour1!Q45,Jour2!Q45,Jour3!Q45,Jour4!Q45)</f>
        <v>0</v>
      </c>
      <c r="R45" s="611">
        <f>SUM('J(-3)'!R45,'J(-2)'!R45,'J(-1)'!R45,Jour1!R45,Jour2!R45,Jour3!R45,Jour4!R45)</f>
        <v>0</v>
      </c>
      <c r="S45" s="612">
        <f t="shared" si="3"/>
        <v>0</v>
      </c>
      <c r="T45" s="613">
        <f t="shared" ref="T45:U45" si="203">SUM(N45,Q45)</f>
        <v>0</v>
      </c>
      <c r="U45" s="613">
        <f t="shared" si="203"/>
        <v>0</v>
      </c>
      <c r="V45" s="612">
        <f t="shared" si="5"/>
        <v>0</v>
      </c>
      <c r="W45" s="611">
        <f>SUM('J(-3)'!W45,'J(-2)'!W45,'J(-1)'!W45,Jour1!W45,Jour2!W45,Jour3!W45,Jour4!W45)</f>
        <v>0</v>
      </c>
      <c r="X45" s="607">
        <f>SUM('J(-3)'!X45,'J(-2)'!X45,'J(-1)'!X45,Jour1!X45,Jour2!X45,Jour3!X45,Jour4!X45)</f>
        <v>0</v>
      </c>
      <c r="Y45" s="614">
        <f>SUM('J(-3)'!Y45,'J(-2)'!Y45,'J(-1)'!Y45,Jour1!Y45,Jour2!Y45,Jour3!Y45,Jour4!Y45)</f>
        <v>0</v>
      </c>
      <c r="Z45" s="615">
        <f>SUM('J(-3)'!Z45,'J(-2)'!Z45,'J(-1)'!Z45,Jour1!Z45,Jour2!Z45,Jour3!Z45,Jour4!Z45)</f>
        <v>0</v>
      </c>
      <c r="AA45" s="615">
        <f>SUM('J(-3)'!AA45,'J(-2)'!AA45,'J(-1)'!AA45,Jour1!AA45,Jour2!AA45,Jour3!AA45,Jour4!AA45)</f>
        <v>0</v>
      </c>
      <c r="AB45" s="615">
        <f>SUM('J(-3)'!AB45,'J(-2)'!AB45,'J(-1)'!AB45,Jour1!AB45,Jour2!AB45,Jour3!AB45,Jour4!AB45)</f>
        <v>0</v>
      </c>
      <c r="AC45" s="616">
        <f>SUM('J(-3)'!AC45,'J(-2)'!AC45,'J(-1)'!AC45,Jour1!AC45,Jour2!AC45,Jour3!AC45,Jour4!AC45)</f>
        <v>0</v>
      </c>
      <c r="AD45" s="617">
        <f>SUM('J(-3)'!AD45,'J(-2)'!AD45,'J(-1)'!AD45,Jour1!AD45,Jour2!AD45,Jour3!AD45,Jour4!AD45)</f>
        <v>0</v>
      </c>
      <c r="AE45" s="607">
        <f>SUM('J(-3)'!AE45,'J(-2)'!AE45,'J(-1)'!AE45,Jour1!AE45,Jour2!AE45,Jour3!AE45,Jour4!AE45)</f>
        <v>0</v>
      </c>
      <c r="AF45" s="618">
        <f>SUM('J(-3)'!AF45,'J(-2)'!AF45,'J(-1)'!AF45,Jour1!AF45,Jour2!AF45,Jour3!AF45,Jour4!AF45)</f>
        <v>0</v>
      </c>
      <c r="AG45" s="611">
        <f>SUM('J(-3)'!AG45,'J(-2)'!AG45,'J(-1)'!AG45,Jour1!AG45,Jour2!AG45,Jour3!AG45,Jour4!AG45)</f>
        <v>0</v>
      </c>
      <c r="AH45" s="611">
        <f>SUM('J(-3)'!AH45,'J(-2)'!AH45,'J(-1)'!AH45,Jour1!AH45,Jour2!AH45,Jour3!AH45,Jour4!AH45)</f>
        <v>0</v>
      </c>
      <c r="AI45" s="611">
        <f>SUM('J(-3)'!AI45,'J(-2)'!AI45,'J(-1)'!AI45,Jour1!AI45,Jour2!AI45,Jour3!AI45,Jour4!AI45)</f>
        <v>0</v>
      </c>
      <c r="AJ45" s="611">
        <f>SUM('J(-3)'!AJ45,'J(-2)'!AJ45,'J(-1)'!AJ45,Jour1!AJ45,Jour2!AJ45,Jour3!AJ45,Jour4!AJ45)</f>
        <v>0</v>
      </c>
      <c r="AK45" s="611">
        <f>SUM('J(-3)'!AK45,'J(-2)'!AK45,'J(-1)'!AK45,Jour1!AK45,Jour2!AK45,Jour3!AK45,Jour4!AK45)</f>
        <v>0</v>
      </c>
      <c r="AL45" s="611">
        <f>SUM('J(-3)'!AL45,'J(-2)'!AL45,'J(-1)'!AL45,Jour1!AL45,Jour2!AL45,Jour3!AL45,Jour4!AL45)</f>
        <v>0</v>
      </c>
      <c r="AM45" s="611">
        <f>SUM('J(-3)'!AM45,'J(-2)'!AM45,'J(-1)'!AM45,Jour1!AM45,Jour2!AM45,Jour3!AM45,Jour4!AM45)</f>
        <v>0</v>
      </c>
      <c r="AN45" s="609">
        <f>SUM('J(-3)'!AN45,'J(-2)'!AN45,'J(-1)'!AN45,Jour1!AN45,Jour2!AN45,Jour3!AN45,Jour4!AN45)</f>
        <v>0</v>
      </c>
      <c r="AO45" s="617">
        <f>SUM('J(-3)'!AO45,'J(-2)'!AO45,'J(-1)'!AO45,Jour1!AO45,Jour2!AO45,Jour3!AO45,Jour4!AO45)</f>
        <v>0</v>
      </c>
      <c r="AP45" s="611">
        <f>SUM('J(-3)'!AP45,'J(-2)'!AP45,'J(-1)'!AP45,Jour1!AP45,Jour2!AP45,Jour3!AP45,Jour4!AP45)</f>
        <v>0</v>
      </c>
      <c r="AQ45" s="611">
        <f>SUM('J(-3)'!AQ45,'J(-2)'!AQ45,'J(-1)'!AQ45,Jour1!AQ45,Jour2!AQ45,Jour3!AQ45,Jour4!AQ45)</f>
        <v>0</v>
      </c>
      <c r="AR45" s="611">
        <f>SUM('J(-3)'!AR45,'J(-2)'!AR45,'J(-1)'!AR45,Jour1!AR45,Jour2!AR45,Jour3!AR45,Jour4!AR45)</f>
        <v>0</v>
      </c>
      <c r="AS45" s="611">
        <f>SUM('J(-3)'!AS45,'J(-2)'!AS45,'J(-1)'!AS45,Jour1!AS45,Jour2!AS45,Jour3!AS45,Jour4!AS45)</f>
        <v>0</v>
      </c>
      <c r="AT45" s="611">
        <f>SUM('J(-3)'!AT45,'J(-2)'!AT45,'J(-1)'!AT45,Jour1!AT45,Jour2!AT45,Jour3!AT45,Jour4!AT45)</f>
        <v>0</v>
      </c>
      <c r="AU45" s="611">
        <f>SUM('J(-3)'!AU45,'J(-2)'!AU45,'J(-1)'!AU45,Jour1!AU45,Jour2!AU45,Jour3!AU45,Jour4!AU45)</f>
        <v>0</v>
      </c>
      <c r="AV45" s="611">
        <f>SUM('J(-3)'!AV45,'J(-2)'!AV45,'J(-1)'!AV45,Jour1!AV45,Jour2!AV45,Jour3!AV45,Jour4!AV45)</f>
        <v>0</v>
      </c>
      <c r="AW45" s="607">
        <f>SUM('J(-3)'!AW45,'J(-2)'!AW45,'J(-1)'!AW45,Jour1!AW45,Jour2!AW45,Jour3!AW45,Jour4!AW45)</f>
        <v>0</v>
      </c>
      <c r="AX45" s="618">
        <f>SUM('J(-3)'!AX45,'J(-2)'!AX45,'J(-1)'!AX45,Jour1!AX45,Jour2!AX45,Jour3!AX45,Jour4!AX45)</f>
        <v>0</v>
      </c>
      <c r="AY45" s="611">
        <f>SUM('J(-3)'!AY45,'J(-2)'!AY45,'J(-1)'!AY45,Jour1!AY45,Jour2!AY45,Jour3!AY45,Jour4!AY45)</f>
        <v>0</v>
      </c>
      <c r="AZ45" s="611">
        <f>SUM('J(-3)'!AZ45,'J(-2)'!AZ45,'J(-1)'!AZ45,Jour1!AZ45,Jour2!AZ45,Jour3!AZ45,Jour4!AZ45)</f>
        <v>0</v>
      </c>
      <c r="BA45" s="611">
        <f>SUM('J(-3)'!BA45,'J(-2)'!BA45,'J(-1)'!BA45,Jour1!BA45,Jour2!BA45,Jour3!BA45,Jour4!BA45)</f>
        <v>0</v>
      </c>
      <c r="BB45" s="611">
        <f>SUM('J(-3)'!BB45,'J(-2)'!BB45,'J(-1)'!BB45,Jour1!BB45,Jour2!BB45,Jour3!BB45,Jour4!BB45)</f>
        <v>0</v>
      </c>
      <c r="BC45" s="611">
        <f>SUM('J(-3)'!BC45,'J(-2)'!BC45,'J(-1)'!BC45,Jour1!BC45,Jour2!BC45,Jour3!BC45,Jour4!BC45)</f>
        <v>0</v>
      </c>
      <c r="BD45" s="611">
        <f>SUM('J(-3)'!BD45,'J(-2)'!BD45,'J(-1)'!BD45,Jour1!BD45,Jour2!BD45,Jour3!BD45,Jour4!BD45)</f>
        <v>0</v>
      </c>
      <c r="BE45" s="611">
        <f>SUM('J(-3)'!BE45,'J(-2)'!BE45,'J(-1)'!BE45,Jour1!BE45,Jour2!BE45,Jour3!BE45,Jour4!BE45)</f>
        <v>0</v>
      </c>
      <c r="BF45" s="611">
        <f>SUM('J(-3)'!BF45,'J(-2)'!BF45,'J(-1)'!BF45,Jour1!BF45,Jour2!BF45,Jour3!BF45,Jour4!BF45)</f>
        <v>0</v>
      </c>
      <c r="BG45" s="611">
        <f>SUM('J(-3)'!BG45,'J(-2)'!BG45,'J(-1)'!BG45,Jour1!BG45,Jour2!BG45,Jour3!BG45,Jour4!BG45)</f>
        <v>0</v>
      </c>
      <c r="BH45" s="611">
        <f>SUM('J(-3)'!BH45,'J(-2)'!BH45,'J(-1)'!BH45,Jour1!BH45,Jour2!BH45,Jour3!BH45,Jour4!BH45)</f>
        <v>0</v>
      </c>
      <c r="BI45" s="609">
        <f>SUM('J(-3)'!BI45,'J(-2)'!BI45,'J(-1)'!BI45,Jour1!BI45,Jour2!BI45,Jour3!BI45,Jour4!BI45)</f>
        <v>0</v>
      </c>
      <c r="BJ45" s="617">
        <f>SUM('J(-3)'!BJ45,'J(-2)'!BJ45,'J(-1)'!BJ45,Jour1!BJ45,Jour2!BJ45,Jour3!BJ45,Jour4!BJ45)</f>
        <v>0</v>
      </c>
      <c r="BK45" s="607">
        <f>SUM('J(-3)'!BK45,'J(-2)'!BK45,'J(-1)'!BK45,Jour1!BK45,Jour2!BK45,Jour3!BK45,Jour4!BK45)</f>
        <v>0</v>
      </c>
      <c r="BL45" s="619" t="str">
        <f t="shared" si="6"/>
        <v/>
      </c>
      <c r="BM45" s="621" t="str">
        <f t="shared" si="7"/>
        <v/>
      </c>
      <c r="BN45" s="621" t="str">
        <f>IFERROR(K45/('Donnees de base'!M45*0.48),"")</f>
        <v/>
      </c>
      <c r="BO45" s="621" t="str">
        <f>IFERROR(L45/('Donnees de base'!M45*0.52),"")</f>
        <v/>
      </c>
      <c r="BP45" s="621" t="str">
        <f>IFERROR(T45/('Donnees de base'!K45*0.48),"")</f>
        <v/>
      </c>
      <c r="BQ45" s="621" t="str">
        <f>IFERROR(U45/('Donnees de base'!K45*0.52),"")</f>
        <v/>
      </c>
      <c r="BR45" s="621" t="str">
        <f>IFERROR(W45/('Donnees de base'!L45*0.48),"")</f>
        <v/>
      </c>
      <c r="BS45" s="621" t="str">
        <f>IFERROR(X45/('Donnees de base'!L45*0.52),"")</f>
        <v/>
      </c>
      <c r="BT45" s="621" t="s">
        <v>309</v>
      </c>
      <c r="BU45" s="621" t="s">
        <v>309</v>
      </c>
      <c r="BV45" s="621" t="s">
        <v>309</v>
      </c>
      <c r="BW45" s="621" t="s">
        <v>309</v>
      </c>
      <c r="BX45" s="621" t="s">
        <v>309</v>
      </c>
      <c r="BY45" s="621" t="s">
        <v>309</v>
      </c>
      <c r="BZ45" s="621" t="s">
        <v>309</v>
      </c>
      <c r="CA45" s="621" t="s">
        <v>309</v>
      </c>
      <c r="CB45" s="621" t="s">
        <v>309</v>
      </c>
      <c r="CC45" s="621" t="s">
        <v>309</v>
      </c>
      <c r="CD45" s="621" t="str">
        <f>IFERROR(AN45/('Donnees de base'!M45*0.48),"")</f>
        <v/>
      </c>
      <c r="CE45" s="621" t="s">
        <v>309</v>
      </c>
      <c r="CF45" s="621" t="s">
        <v>309</v>
      </c>
      <c r="CG45" s="621" t="s">
        <v>309</v>
      </c>
      <c r="CH45" s="662" t="s">
        <v>309</v>
      </c>
      <c r="CI45" s="562"/>
      <c r="CJ45" s="563" t="str">
        <f>IF('Donnees de base'!C45="","",'Donnees de base'!C45)</f>
        <v>DATA</v>
      </c>
      <c r="CK45" s="665" t="str">
        <f>IF('Donnees de base'!D45="","",'Donnees de base'!D45)</f>
        <v/>
      </c>
      <c r="CL45" s="552">
        <f>IF('Donnees de base'!G45="","",'Donnees de base'!G45*3)</f>
        <v>0</v>
      </c>
      <c r="CM45" s="615">
        <f>SUM(Jour1!CM45,Jour2!CM45,Jour3!CM45)</f>
        <v>0</v>
      </c>
      <c r="CN45" s="666" t="s">
        <v>309</v>
      </c>
      <c r="CO45" s="565">
        <f>IF('Donnees de base'!K45="","",'Donnees de base'!K45)</f>
        <v>0</v>
      </c>
      <c r="CP45" s="624">
        <f>SUM('J(-3)'!CP45,'J(-2)'!CP45,'J(-1)'!CP45,Jour1!CP45,Jour2!CP45,Jour3!CP45,Jour4!CP45)</f>
        <v>0</v>
      </c>
      <c r="CQ45" s="615">
        <f>SUM('J(-3)'!CQ45,'J(-2)'!CQ45,'J(-1)'!CQ45,Jour1!CQ45,Jour2!CQ45,Jour3!CQ45,Jour4!CQ45)</f>
        <v>0</v>
      </c>
      <c r="CR45" s="615">
        <f>SUM('J(-3)'!CR45,'J(-2)'!CR45,'J(-1)'!CR45,Jour1!CR45,Jour2!CR45,Jour3!CR45,Jour4!CR45)</f>
        <v>0</v>
      </c>
      <c r="CS45" s="625">
        <f>SUM('J(-3)'!CS45,'J(-2)'!CS45,'J(-1)'!CS45,Jour1!CS45,Jour2!CS45,Jour3!CS45,Jour4!CS45)</f>
        <v>0</v>
      </c>
      <c r="CT45" s="626">
        <f t="shared" si="8"/>
        <v>0</v>
      </c>
      <c r="CU45" s="613">
        <f t="shared" si="9"/>
        <v>0</v>
      </c>
      <c r="CV45" s="627">
        <f t="shared" si="10"/>
        <v>0</v>
      </c>
      <c r="CW45" s="624">
        <f>SUM(Jour1!CW45,Jour2!CW45,Jour3!CW45,Jour4!CW45)</f>
        <v>0</v>
      </c>
      <c r="CX45" s="615">
        <f>SUM(Jour1!CX45,Jour2!CX45,Jour3!CX45,Jour4!CX45)</f>
        <v>0</v>
      </c>
      <c r="CY45" s="615">
        <f>SUM(Jour1!CY45,Jour2!CY45,Jour3!CY45,Jour4!CY45)</f>
        <v>0</v>
      </c>
      <c r="CZ45" s="650">
        <f>SUM(Jour1!CZ45,Jour2!CZ45,Jour3!CZ45,Jour4!CZ45)</f>
        <v>0</v>
      </c>
      <c r="DA45" s="626">
        <f t="shared" si="11"/>
        <v>0</v>
      </c>
      <c r="DB45" s="613">
        <f t="shared" si="12"/>
        <v>0</v>
      </c>
      <c r="DC45" s="627">
        <f t="shared" si="13"/>
        <v>0</v>
      </c>
      <c r="DD45" s="614">
        <f>SUM(Jour1!DD45,Jour2!DD45,Jour3!DD45,Jour4!DD45)</f>
        <v>0</v>
      </c>
      <c r="DE45" s="615">
        <f>SUM(Jour1!DE45,Jour2!DE45,Jour3!DE45,Jour4!DE45)</f>
        <v>0</v>
      </c>
      <c r="DF45" s="615">
        <f>SUM(Jour1!DF45,Jour2!DF45,Jour3!DF45,Jour4!DF45)</f>
        <v>0</v>
      </c>
      <c r="DG45" s="616">
        <f>SUM(Jour1!DG45,Jour2!DG45,Jour3!DG45,Jour4!DG45)</f>
        <v>0</v>
      </c>
      <c r="DH45" s="626">
        <f t="shared" si="14"/>
        <v>0</v>
      </c>
      <c r="DI45" s="613">
        <f t="shared" si="15"/>
        <v>0</v>
      </c>
      <c r="DJ45" s="627">
        <f t="shared" si="16"/>
        <v>0</v>
      </c>
      <c r="DK45" s="624">
        <f>SUM(Jour1!DK45,Jour2!DK45,Jour3!DK45,Jour4!DK45)</f>
        <v>0</v>
      </c>
      <c r="DL45" s="615">
        <f>SUM(Jour1!DL45,Jour2!DL45,Jour3!DL45,Jour4!DL45)</f>
        <v>0</v>
      </c>
      <c r="DM45" s="615">
        <f>SUM(Jour1!DM45,Jour2!DM45,Jour3!DM45,Jour4!DM45)</f>
        <v>0</v>
      </c>
      <c r="DN45" s="650">
        <f>SUM(Jour1!DN45,Jour2!DN45,Jour3!DN45,Jour4!DN45)</f>
        <v>0</v>
      </c>
      <c r="DO45" s="567">
        <f t="shared" si="17"/>
        <v>0</v>
      </c>
      <c r="DP45" s="552">
        <f t="shared" si="18"/>
        <v>0</v>
      </c>
      <c r="DQ45" s="568">
        <f t="shared" si="19"/>
        <v>0</v>
      </c>
      <c r="DR45" s="631">
        <f t="shared" ref="DR45:DS45" si="204">SUM(CT45,DH45)</f>
        <v>0</v>
      </c>
      <c r="DS45" s="632">
        <f t="shared" si="204"/>
        <v>0</v>
      </c>
      <c r="DT45" s="633">
        <f t="shared" si="21"/>
        <v>0</v>
      </c>
      <c r="DU45" s="634">
        <f t="shared" ref="DU45:DV45" si="205">SUM(DA45,DO45)</f>
        <v>0</v>
      </c>
      <c r="DV45" s="632">
        <f t="shared" si="205"/>
        <v>0</v>
      </c>
      <c r="DW45" s="635">
        <f t="shared" si="23"/>
        <v>0</v>
      </c>
      <c r="DX45" s="636">
        <f t="shared" ref="DX45:DY45" si="206">SUM(CP45,CR45,CW45,CY45,DD45,DF45,DK45,DM45)</f>
        <v>0</v>
      </c>
      <c r="DY45" s="573">
        <f t="shared" si="206"/>
        <v>0</v>
      </c>
      <c r="DZ45" s="576">
        <f t="shared" si="25"/>
        <v>0</v>
      </c>
      <c r="EA45" s="659">
        <f>SUM(Jour1!EA45,Jour2!EA45,Jour3!EA45,Jour4!EA45)</f>
        <v>0</v>
      </c>
      <c r="EB45" s="660">
        <f>SUM(Jour1!EB45,Jour2!EB45,Jour3!EB45,Jour4!EB45)</f>
        <v>0</v>
      </c>
      <c r="EC45" s="661">
        <f>SUM(Jour1!EC45,Jour2!EC45,Jour3!EC45,Jour4!EC45)</f>
        <v>0</v>
      </c>
      <c r="ED45" s="658">
        <f>SUM(Jour1!ED45,Jour2!ED45,Jour3!ED45,Jour4!ED45)</f>
        <v>0</v>
      </c>
      <c r="EE45" s="641">
        <f t="shared" si="26"/>
        <v>0</v>
      </c>
      <c r="EF45" s="642">
        <f>SUM(Jour1!EF45,Jour2!EF45,Jour3!EF45)</f>
        <v>0</v>
      </c>
      <c r="EG45" s="667" t="str">
        <f>IFERROR(EF45/('Donnees de base'!E45*3),"")</f>
        <v/>
      </c>
      <c r="EH45" s="644">
        <f>SUM(Jour1!EH45,Jour2!EH45,Jour3!EH45)</f>
        <v>0</v>
      </c>
      <c r="EI45" s="645" t="str">
        <f>IFERROR(EH45/('Donnees de base'!F45*3),"")</f>
        <v/>
      </c>
      <c r="EJ45" s="586">
        <f t="shared" si="27"/>
        <v>0</v>
      </c>
      <c r="EK45" s="668" t="str">
        <f>IFERROR(EJ45/('Donnees de base'!G45*3),"")</f>
        <v/>
      </c>
      <c r="EL45" s="669" t="str">
        <f>IFERROR(DZ45/'Donnees de base'!K45,"")</f>
        <v/>
      </c>
      <c r="EM45" s="648" t="str">
        <f>IFERROR(DZ45/'Donnees de base'!P45,"")</f>
        <v/>
      </c>
      <c r="EN45" s="648" t="str">
        <f>IFERROR(DZ45/'Donnees de base'!T45,"")</f>
        <v/>
      </c>
      <c r="EO45" s="670" t="str">
        <f>IFERROR(EE45/'Donnees de base'!L45,"")</f>
        <v/>
      </c>
      <c r="EP45" s="671" t="str">
        <f>IFERROR(EJ45/('Donnees de base'!K45+'Donnees de base'!L45),"")</f>
        <v/>
      </c>
      <c r="EQ45" s="593">
        <f>SUM(Jour1!EQ45,Jour2!EQ45,Jour3!EQ45,Jour4!EQ45)</f>
        <v>0</v>
      </c>
      <c r="ER45" s="594"/>
      <c r="ES45" s="595">
        <f t="shared" si="28"/>
        <v>0</v>
      </c>
      <c r="ET45" s="550">
        <f>SUM(Jour1!ET45,Jour2!ET45,Jour3!ET45,Jour4!ET45)</f>
        <v>0</v>
      </c>
      <c r="EU45" s="550">
        <f>SUM(Jour1!EU45,Jour2!EU45,Jour3!EU45,Jour4!EU45)</f>
        <v>0</v>
      </c>
      <c r="EV45" s="672" t="str">
        <f>IFERROR((((ET45+EU45)*'Donnees de base'!$X$49)-(DZ45+EE45))/((ET45+EU45)*'Donnees de base'!$X$49),"")</f>
        <v/>
      </c>
      <c r="EW45" s="597">
        <f>IFERROR(('Donnees de base'!V45)-(ET45+EU45),"")</f>
        <v>0</v>
      </c>
      <c r="EX45" s="614">
        <f>SUM(Jour1!EX45,Jour2!EX45,Jour3!EX45,Jour4!EX45)</f>
        <v>0</v>
      </c>
      <c r="EY45" s="615">
        <f>SUM(Jour1!EY45,Jour2!EY45,Jour3!EY45,Jour4!EY45)</f>
        <v>0</v>
      </c>
      <c r="EZ45" s="615">
        <f>SUM(Jour1!EZ45,Jour2!EZ45,Jour3!EZ45,Jour4!EZ45)</f>
        <v>0</v>
      </c>
      <c r="FA45" s="616">
        <f>SUM(Jour1!FA45,Jour2!FA45,Jour3!FA45,Jour4!FA45)</f>
        <v>0</v>
      </c>
      <c r="FB45" s="624">
        <f>SUM(Jour1!FB45,Jour2!FB45,Jour3!FB45,Jour4!FB45)</f>
        <v>0</v>
      </c>
      <c r="FC45" s="615">
        <f>SUM(Jour1!FC45,Jour2!FC45,Jour3!FC45,Jour4!FC45)</f>
        <v>0</v>
      </c>
      <c r="FD45" s="650">
        <f>SUM(Jour1!FD45,Jour2!FD45,Jour3!FD45,Jour4!FD45)</f>
        <v>0</v>
      </c>
      <c r="FE45" s="618">
        <f>SUM(Jour1!FE45,Jour2!FE45,Jour3!FE45,Jour4!FE45)</f>
        <v>0</v>
      </c>
      <c r="FF45" s="653" t="str">
        <f>IFERROR(FE45/'Donnees de base'!AC45,"")</f>
        <v/>
      </c>
      <c r="FG45" s="611">
        <f>SUM(Jour1!FG45,Jour2!FG45,Jour3!FG45,Jour4!FG45)</f>
        <v>0</v>
      </c>
      <c r="FH45" s="653" t="str">
        <f>IFERROR(FG45/'Donnees de base'!AD45,"")</f>
        <v/>
      </c>
      <c r="FI45" s="611">
        <f>SUM(Jour1!FI45,Jour2!FI45,Jour3!FI45,Jour4!FI45)</f>
        <v>0</v>
      </c>
      <c r="FJ45" s="653" t="str">
        <f>IFERROR(FI45/'Donnees de base'!AE45,"")</f>
        <v/>
      </c>
      <c r="FK45" s="611">
        <f>SUM(Jour1!FK45,Jour2!FK45,Jour3!FK45,Jour4!FK45)</f>
        <v>0</v>
      </c>
      <c r="FL45" s="653" t="str">
        <f>IFERROR(FK45/'Donnees de base'!AF45,"")</f>
        <v/>
      </c>
      <c r="FM45" s="611">
        <f>SUM(Jour1!FM45,Jour2!FM45,Jour3!FM45,Jour4!FM45)</f>
        <v>0</v>
      </c>
      <c r="FN45" s="653" t="str">
        <f>IFERROR(FM45/'Donnees de base'!AG45,"")</f>
        <v/>
      </c>
      <c r="FO45" s="652">
        <f t="shared" si="29"/>
        <v>0</v>
      </c>
      <c r="FP45" s="611">
        <f>SUM(Jour1!FP45,Jour2!FP45,Jour3!FP45,Jour4!FP45)</f>
        <v>0</v>
      </c>
      <c r="FQ45" s="653" t="str">
        <f>IFERROR(FP45/'Donnees de base'!AH45,"")</f>
        <v/>
      </c>
      <c r="FR45" s="611">
        <f>SUM(Jour1!FR45,Jour2!FR45,Jour3!FR45,Jour4!FR45)</f>
        <v>0</v>
      </c>
      <c r="FS45" s="653" t="str">
        <f>IFERROR(FR45/'Donnees de base'!AI45,"")</f>
        <v/>
      </c>
      <c r="FT45" s="611">
        <f>SUM(Jour1!FT45,Jour2!FT45,Jour3!FT45,Jour4!FT45)</f>
        <v>0</v>
      </c>
      <c r="FU45" s="653" t="str">
        <f>IFERROR(FT45/'Donnees de base'!AJ45,"")</f>
        <v/>
      </c>
      <c r="FV45" s="652">
        <f t="shared" si="30"/>
        <v>0</v>
      </c>
      <c r="FW45" s="611">
        <f>SUM(Jour1!FW45,Jour2!FW45,Jour3!FW45,Jour4!FW45)</f>
        <v>0</v>
      </c>
      <c r="FX45" s="653" t="str">
        <f>IFERROR(FW45/'Donnees de base'!AK45,"")</f>
        <v/>
      </c>
      <c r="FY45" s="611">
        <f>SUM(Jour1!FY45,Jour2!FY45,Jour3!FY45,Jour4!FY45)</f>
        <v>0</v>
      </c>
      <c r="FZ45" s="653" t="str">
        <f>IFERROR(FY45/'Donnees de base'!AL45,"")</f>
        <v/>
      </c>
      <c r="GA45" s="611">
        <f>SUM(Jour1!GA45,Jour2!GA45,Jour3!GA45,Jour4!GA45)</f>
        <v>0</v>
      </c>
      <c r="GB45" s="653" t="str">
        <f>IFERROR(GA45/'Donnees de base'!AM45,"")</f>
        <v/>
      </c>
      <c r="GC45" s="652">
        <f t="shared" si="31"/>
        <v>0</v>
      </c>
      <c r="GD45" s="611">
        <f>SUM(Jour1!GD45,Jour2!GD45,Jour3!GD45,Jour4!GD45)</f>
        <v>0</v>
      </c>
      <c r="GE45" s="653" t="str">
        <f>IFERROR(GD45/'Donnees de base'!AN45,"")</f>
        <v/>
      </c>
      <c r="GF45" s="611">
        <f>SUM(Jour1!GF45,Jour2!GF45,Jour3!GF45,Jour4!GF45)</f>
        <v>0</v>
      </c>
      <c r="GG45" s="653" t="str">
        <f>IFERROR(GF45/'Donnees de base'!AO45,"")</f>
        <v/>
      </c>
      <c r="GH45" s="611">
        <f>SUM(Jour1!GH45,Jour2!GH45,Jour3!GH45,Jour4!GH45)</f>
        <v>0</v>
      </c>
      <c r="GI45" s="653" t="str">
        <f>IFERROR(GH45/'Donnees de base'!AP45,"")</f>
        <v/>
      </c>
      <c r="GJ45" s="611">
        <f>SUM(Jour1!GJ45,Jour2!GJ45,Jour3!GJ45,Jour4!GJ45)</f>
        <v>0</v>
      </c>
      <c r="GK45" s="656" t="str">
        <f>IFERROR(GJ45/'Donnees de base'!AQ45,"")</f>
        <v/>
      </c>
      <c r="GL45" s="655">
        <f t="shared" si="32"/>
        <v>0</v>
      </c>
      <c r="GM45" s="617">
        <f>SUM(Jour1!GM45,Jour2!GM45,Jour3!GM45,Jour4!GM45)</f>
        <v>0</v>
      </c>
      <c r="GN45" s="653" t="str">
        <f>IFERROR(GM45/'Donnees de base'!AS45,"")</f>
        <v/>
      </c>
      <c r="GO45" s="611">
        <f>SUM(Jour1!GO45,Jour2!GO45,Jour3!GO45,Jour4!GO45)</f>
        <v>0</v>
      </c>
      <c r="GP45" s="653" t="str">
        <f>IFERROR(GO45/'Donnees de base'!AT45,"")</f>
        <v/>
      </c>
      <c r="GQ45" s="611">
        <f>SUM(Jour1!GQ45,Jour2!GQ45,Jour3!GQ45,Jour4!GQ45)</f>
        <v>0</v>
      </c>
      <c r="GR45" s="653" t="str">
        <f>IFERROR(GQ45/'Donnees de base'!AU45,"")</f>
        <v/>
      </c>
      <c r="GS45" s="611">
        <f>SUM(Jour1!GS45,Jour2!GS45,Jour3!GS45,Jour4!GS45)</f>
        <v>0</v>
      </c>
      <c r="GT45" s="653" t="str">
        <f>IFERROR(GS45/'Donnees de base'!AV45,"")</f>
        <v/>
      </c>
      <c r="GU45" s="611">
        <f>SUM(Jour1!GU45,Jour2!GU45,Jour3!GU45,Jour4!GU45)</f>
        <v>0</v>
      </c>
      <c r="GV45" s="653" t="str">
        <f>IFERROR(GU45/'Donnees de base'!AW45,"")</f>
        <v/>
      </c>
      <c r="GW45" s="652">
        <f t="shared" si="33"/>
        <v>0</v>
      </c>
      <c r="GX45" s="611">
        <f>SUM(Jour1!GX45,Jour2!GX45,Jour3!GX45,Jour4!GX45)</f>
        <v>0</v>
      </c>
      <c r="GY45" s="653" t="str">
        <f>IFERROR(GX45/'Donnees de base'!AX45,"")</f>
        <v/>
      </c>
      <c r="GZ45" s="611">
        <f>SUM(Jour1!GZ45,Jour2!GZ45,Jour3!GZ45,Jour4!GZ45)</f>
        <v>0</v>
      </c>
      <c r="HA45" s="653" t="str">
        <f>IFERROR(GZ45/'Donnees de base'!AY45,"")</f>
        <v/>
      </c>
      <c r="HB45" s="611">
        <f>SUM(Jour1!HB45,Jour2!HB45,Jour3!HB45,Jour4!HB45)</f>
        <v>0</v>
      </c>
      <c r="HC45" s="653" t="str">
        <f>IFERROR(HB45/'Donnees de base'!AZ45,"")</f>
        <v/>
      </c>
      <c r="HD45" s="652">
        <f t="shared" si="34"/>
        <v>0</v>
      </c>
      <c r="HE45" s="611">
        <f>SUM(Jour1!HE45,Jour2!HE45,Jour3!HE45,Jour4!HE45)</f>
        <v>0</v>
      </c>
      <c r="HF45" s="653" t="str">
        <f>IFERROR(HE45/'Donnees de base'!BA45,"")</f>
        <v/>
      </c>
      <c r="HG45" s="611">
        <f>SUM(Jour1!HG45,Jour2!HG45,Jour3!HG45,Jour4!HG45)</f>
        <v>0</v>
      </c>
      <c r="HH45" s="653" t="str">
        <f>IFERROR(HG45/'Donnees de base'!BB45,"")</f>
        <v/>
      </c>
      <c r="HI45" s="611">
        <f>SUM(Jour1!HI45,Jour2!HI45,Jour3!HI45,Jour4!HI45)</f>
        <v>0</v>
      </c>
      <c r="HJ45" s="653" t="str">
        <f>IFERROR(HI45/'Donnees de base'!BC45,"")</f>
        <v/>
      </c>
      <c r="HK45" s="652">
        <f t="shared" si="35"/>
        <v>0</v>
      </c>
      <c r="HL45" s="611">
        <f>SUM(Jour1!HL45,Jour2!HL45,Jour3!HL45,Jour4!HL45)</f>
        <v>0</v>
      </c>
      <c r="HM45" s="653" t="str">
        <f>IFERROR(HL45/'Donnees de base'!BD45,"")</f>
        <v/>
      </c>
      <c r="HN45" s="611">
        <f>SUM(Jour1!HN45,Jour2!HN45,Jour3!HN45,Jour4!HN45)</f>
        <v>0</v>
      </c>
      <c r="HO45" s="653" t="str">
        <f>IFERROR(HN45/'Donnees de base'!BE45,"")</f>
        <v/>
      </c>
      <c r="HP45" s="611">
        <f>SUM(Jour1!HP45,Jour2!HP45,Jour3!HP45,Jour4!HP45)</f>
        <v>0</v>
      </c>
      <c r="HQ45" s="653" t="str">
        <f>IFERROR(HP45/'Donnees de base'!BF45,"")</f>
        <v/>
      </c>
      <c r="HR45" s="611">
        <f>SUM(Jour1!HR45,Jour2!HR45,Jour3!HR45,Jour4!HR45)</f>
        <v>0</v>
      </c>
      <c r="HS45" s="656" t="str">
        <f>IFERROR(HR45/'Donnees de base'!BG45,"")</f>
        <v/>
      </c>
      <c r="HT45" s="655">
        <f t="shared" si="36"/>
        <v>0</v>
      </c>
      <c r="HU45" s="617">
        <f>SUM(Jour1!HU45,Jour2!HU45,Jour3!HU45,Jour4!HU45)</f>
        <v>0</v>
      </c>
      <c r="HV45" s="653" t="str">
        <f>IFERROR(HU45/'Donnees de base'!BI45,"")</f>
        <v/>
      </c>
      <c r="HW45" s="611">
        <f>SUM(Jour1!HW45,Jour2!HW45,Jour3!HW45,Jour4!HW45)</f>
        <v>0</v>
      </c>
      <c r="HX45" s="653" t="str">
        <f>IFERROR(HW45/'Donnees de base'!BJ45,"")</f>
        <v/>
      </c>
      <c r="HY45" s="611">
        <f>SUM(Jour1!HY45,Jour2!HY45,Jour3!HY45,Jour4!HY45)</f>
        <v>0</v>
      </c>
      <c r="HZ45" s="653" t="str">
        <f>IFERROR(HY45/'Donnees de base'!BK45,"")</f>
        <v/>
      </c>
      <c r="IA45" s="611">
        <f>SUM(Jour1!IA45,Jour2!IA45,Jour3!IA45,Jour4!IA45)</f>
        <v>0</v>
      </c>
      <c r="IB45" s="653" t="str">
        <f>IFERROR(IA45/'Donnees de base'!BL45,"")</f>
        <v/>
      </c>
      <c r="IC45" s="611">
        <f>SUM(Jour1!IC45,Jour2!IC45,Jour3!IC45,Jour4!IC45)</f>
        <v>0</v>
      </c>
      <c r="ID45" s="653" t="str">
        <f>IFERROR(IC45/'Donnees de base'!BM45,"")</f>
        <v/>
      </c>
      <c r="IE45" s="652">
        <f t="shared" si="37"/>
        <v>0</v>
      </c>
      <c r="IF45" s="611">
        <f>SUM(Jour1!IF45,Jour2!IF45,Jour3!IF45,Jour4!IF45)</f>
        <v>0</v>
      </c>
      <c r="IG45" s="653" t="str">
        <f>IFERROR(IF45/'Donnees de base'!BN45,"")</f>
        <v/>
      </c>
      <c r="IH45" s="611">
        <f>SUM(Jour1!IH45,Jour2!IH45,Jour3!IH45,Jour4!IH45)</f>
        <v>0</v>
      </c>
      <c r="II45" s="653" t="str">
        <f>IFERROR(IH45/'Donnees de base'!BO45,"")</f>
        <v/>
      </c>
      <c r="IJ45" s="611">
        <f>SUM(Jour1!IJ45,Jour2!IJ45,Jour3!IJ45,Jour4!IJ45)</f>
        <v>0</v>
      </c>
      <c r="IK45" s="653" t="str">
        <f>IFERROR(IJ45/'Donnees de base'!BP45,"")</f>
        <v/>
      </c>
      <c r="IL45" s="652">
        <f t="shared" si="38"/>
        <v>0</v>
      </c>
      <c r="IM45" s="611">
        <f>SUM(Jour1!IM45,Jour2!IM45,Jour3!IM45,Jour4!IM45)</f>
        <v>0</v>
      </c>
      <c r="IN45" s="653" t="str">
        <f>IFERROR(IM45/'Donnees de base'!BQ45,"")</f>
        <v/>
      </c>
      <c r="IO45" s="611">
        <f>SUM(Jour1!IO45,Jour2!IO45,Jour3!IO45,Jour4!IO45)</f>
        <v>0</v>
      </c>
      <c r="IP45" s="653" t="str">
        <f>IFERROR(IO45/'Donnees de base'!BR45,"")</f>
        <v/>
      </c>
      <c r="IQ45" s="611">
        <f>SUM(Jour1!IQ45,Jour2!IQ45,Jour3!IQ45,Jour4!IQ45)</f>
        <v>0</v>
      </c>
      <c r="IR45" s="653" t="str">
        <f>IFERROR(IQ45/'Donnees de base'!BS45,"")</f>
        <v/>
      </c>
      <c r="IS45" s="652">
        <f t="shared" si="39"/>
        <v>0</v>
      </c>
      <c r="IT45" s="611">
        <f>SUM(Jour1!IT45,Jour2!IT45,Jour3!IT45,Jour4!IT45)</f>
        <v>0</v>
      </c>
      <c r="IU45" s="653" t="str">
        <f>IFERROR(IT45/'Donnees de base'!BT45,"")</f>
        <v/>
      </c>
      <c r="IV45" s="611">
        <f>SUM(Jour1!IV45,Jour2!IV45,Jour3!IV45,Jour4!IV45)</f>
        <v>0</v>
      </c>
      <c r="IW45" s="653" t="str">
        <f>IFERROR(IV45/'Donnees de base'!BU45,"")</f>
        <v/>
      </c>
      <c r="IX45" s="611">
        <f>SUM(Jour1!IX45,Jour2!IX45,Jour3!IX45,Jour4!IX45)</f>
        <v>0</v>
      </c>
      <c r="IY45" s="653" t="str">
        <f>IFERROR(IX45/'Donnees de base'!BV45,"")</f>
        <v/>
      </c>
      <c r="IZ45" s="611">
        <f>SUM(Jour1!IZ45,Jour2!IZ45,Jour3!IZ45,Jour4!IZ45)</f>
        <v>0</v>
      </c>
      <c r="JA45" s="656" t="str">
        <f>IFERROR(IZ45/'Donnees de base'!BW45,"")</f>
        <v/>
      </c>
      <c r="JB45" s="655">
        <f t="shared" si="40"/>
        <v>0</v>
      </c>
      <c r="JC45" s="617">
        <f>SUM(Jour1!JC45,Jour2!JC45,Jour3!JC45,Jour4!JC45)</f>
        <v>0</v>
      </c>
      <c r="JD45" s="653" t="str">
        <f>IFERROR(JC45/'Donnees de base'!BY45,"")</f>
        <v/>
      </c>
      <c r="JE45" s="611">
        <f>SUM(Jour1!JE45,Jour2!JE45,Jour3!JE45,Jour4!JE45)</f>
        <v>0</v>
      </c>
      <c r="JF45" s="611">
        <f>SUM(Jour1!JF45,Jour2!JF45,Jour3!JF45,Jour4!JF45)</f>
        <v>0</v>
      </c>
      <c r="JG45" s="611">
        <f>SUM(Jour1!JG45,Jour2!JG45,Jour3!JG45,Jour4!JG45)</f>
        <v>0</v>
      </c>
      <c r="JH45" s="611">
        <f>SUM(Jour1!JH45,Jour2!JH45,Jour3!JH45,Jour4!JH45)</f>
        <v>0</v>
      </c>
      <c r="JI45" s="613">
        <f t="shared" si="41"/>
        <v>0</v>
      </c>
      <c r="JJ45" s="656" t="str">
        <f>IFERROR(JI45/('Donnees de base'!CD45-'Donnees de base'!BY45),"")</f>
        <v/>
      </c>
      <c r="JK45" s="655">
        <f t="shared" si="42"/>
        <v>0</v>
      </c>
    </row>
    <row r="46" spans="1:271" ht="15.4">
      <c r="A46" s="542" t="str">
        <f>IF('Donnees de base'!A46="","",'Donnees de base'!A46)</f>
        <v>COUP</v>
      </c>
      <c r="B46" s="543" t="str">
        <f>IF('Donnees de base'!B46="","",'Donnees de base'!B46)</f>
        <v>GPEI</v>
      </c>
      <c r="C46" s="543" t="str">
        <f>IF('Donnees de base'!C46="","",'Donnees de base'!C46)</f>
        <v>DATA</v>
      </c>
      <c r="D46" s="663" t="str">
        <f>IF('Donnees de base'!D46="","",'Donnees de base'!D46)</f>
        <v/>
      </c>
      <c r="E46" s="664" t="str">
        <f>IF('Donnees de base'!H46="","",'Donnees de base'!H46)</f>
        <v/>
      </c>
      <c r="F46" s="606">
        <v>0</v>
      </c>
      <c r="G46" s="607">
        <f>SUM('J(-3)'!G46,'J(-2)'!G46,'J(-1)'!G46,Jour1!G46,Jour2!G46,Jour3!G46,Jour4!G46)</f>
        <v>0</v>
      </c>
      <c r="H46" s="608" t="str">
        <f>IF('Donnees de base'!Y46="","",'Donnees de base'!Y46*5)</f>
        <v/>
      </c>
      <c r="I46" s="609">
        <f>SUM('J(-3)'!I46,'J(-2)'!I46,'J(-1)'!I46,Jour1!I46,Jour2!I46)</f>
        <v>0</v>
      </c>
      <c r="J46" s="610">
        <f t="shared" si="0"/>
        <v>0</v>
      </c>
      <c r="K46" s="611">
        <f>SUM('J(-3)'!K46,'J(-2)'!K46,'J(-1)'!K46,Jour1!K46,Jour2!K46,Jour3!K46,Jour4!K46)</f>
        <v>0</v>
      </c>
      <c r="L46" s="609">
        <f>SUM('J(-3)'!L46,'J(-2)'!L46,'J(-1)'!L46,Jour1!L46,Jour2!L46,Jour3!L46,Jour4!L46)</f>
        <v>0</v>
      </c>
      <c r="M46" s="610">
        <f t="shared" si="1"/>
        <v>0</v>
      </c>
      <c r="N46" s="611">
        <f>SUM('J(-3)'!N46,'J(-2)'!N46,'J(-1)'!N46,Jour1!N46,Jour2!N46,Jour3!N46,Jour4!N46)</f>
        <v>0</v>
      </c>
      <c r="O46" s="611">
        <f>SUM('J(-3)'!O46,'J(-2)'!O46,'J(-1)'!O46,Jour1!O46,Jour2!O46,Jour3!O46,Jour4!O46)</f>
        <v>0</v>
      </c>
      <c r="P46" s="612">
        <f t="shared" si="2"/>
        <v>0</v>
      </c>
      <c r="Q46" s="611">
        <f>SUM('J(-3)'!Q46,'J(-2)'!Q46,'J(-1)'!Q46,Jour1!Q46,Jour2!Q46,Jour3!Q46,Jour4!Q46)</f>
        <v>0</v>
      </c>
      <c r="R46" s="611">
        <f>SUM('J(-3)'!R46,'J(-2)'!R46,'J(-1)'!R46,Jour1!R46,Jour2!R46,Jour3!R46,Jour4!R46)</f>
        <v>0</v>
      </c>
      <c r="S46" s="612">
        <f t="shared" si="3"/>
        <v>0</v>
      </c>
      <c r="T46" s="613">
        <f t="shared" ref="T46:U46" si="207">SUM(N46,Q46)</f>
        <v>0</v>
      </c>
      <c r="U46" s="613">
        <f t="shared" si="207"/>
        <v>0</v>
      </c>
      <c r="V46" s="612">
        <f t="shared" si="5"/>
        <v>0</v>
      </c>
      <c r="W46" s="611">
        <f>SUM('J(-3)'!W46,'J(-2)'!W46,'J(-1)'!W46,Jour1!W46,Jour2!W46,Jour3!W46,Jour4!W46)</f>
        <v>0</v>
      </c>
      <c r="X46" s="607">
        <f>SUM('J(-3)'!X46,'J(-2)'!X46,'J(-1)'!X46,Jour1!X46,Jour2!X46,Jour3!X46,Jour4!X46)</f>
        <v>0</v>
      </c>
      <c r="Y46" s="614">
        <f>SUM('J(-3)'!Y46,'J(-2)'!Y46,'J(-1)'!Y46,Jour1!Y46,Jour2!Y46,Jour3!Y46,Jour4!Y46)</f>
        <v>0</v>
      </c>
      <c r="Z46" s="615">
        <f>SUM('J(-3)'!Z46,'J(-2)'!Z46,'J(-1)'!Z46,Jour1!Z46,Jour2!Z46,Jour3!Z46,Jour4!Z46)</f>
        <v>0</v>
      </c>
      <c r="AA46" s="615">
        <f>SUM('J(-3)'!AA46,'J(-2)'!AA46,'J(-1)'!AA46,Jour1!AA46,Jour2!AA46,Jour3!AA46,Jour4!AA46)</f>
        <v>0</v>
      </c>
      <c r="AB46" s="615">
        <f>SUM('J(-3)'!AB46,'J(-2)'!AB46,'J(-1)'!AB46,Jour1!AB46,Jour2!AB46,Jour3!AB46,Jour4!AB46)</f>
        <v>0</v>
      </c>
      <c r="AC46" s="616">
        <f>SUM('J(-3)'!AC46,'J(-2)'!AC46,'J(-1)'!AC46,Jour1!AC46,Jour2!AC46,Jour3!AC46,Jour4!AC46)</f>
        <v>0</v>
      </c>
      <c r="AD46" s="617">
        <f>SUM('J(-3)'!AD46,'J(-2)'!AD46,'J(-1)'!AD46,Jour1!AD46,Jour2!AD46,Jour3!AD46,Jour4!AD46)</f>
        <v>0</v>
      </c>
      <c r="AE46" s="607">
        <f>SUM('J(-3)'!AE46,'J(-2)'!AE46,'J(-1)'!AE46,Jour1!AE46,Jour2!AE46,Jour3!AE46,Jour4!AE46)</f>
        <v>0</v>
      </c>
      <c r="AF46" s="618">
        <f>SUM('J(-3)'!AF46,'J(-2)'!AF46,'J(-1)'!AF46,Jour1!AF46,Jour2!AF46,Jour3!AF46,Jour4!AF46)</f>
        <v>0</v>
      </c>
      <c r="AG46" s="611">
        <f>SUM('J(-3)'!AG46,'J(-2)'!AG46,'J(-1)'!AG46,Jour1!AG46,Jour2!AG46,Jour3!AG46,Jour4!AG46)</f>
        <v>0</v>
      </c>
      <c r="AH46" s="611">
        <f>SUM('J(-3)'!AH46,'J(-2)'!AH46,'J(-1)'!AH46,Jour1!AH46,Jour2!AH46,Jour3!AH46,Jour4!AH46)</f>
        <v>0</v>
      </c>
      <c r="AI46" s="611">
        <f>SUM('J(-3)'!AI46,'J(-2)'!AI46,'J(-1)'!AI46,Jour1!AI46,Jour2!AI46,Jour3!AI46,Jour4!AI46)</f>
        <v>0</v>
      </c>
      <c r="AJ46" s="611">
        <f>SUM('J(-3)'!AJ46,'J(-2)'!AJ46,'J(-1)'!AJ46,Jour1!AJ46,Jour2!AJ46,Jour3!AJ46,Jour4!AJ46)</f>
        <v>0</v>
      </c>
      <c r="AK46" s="611">
        <f>SUM('J(-3)'!AK46,'J(-2)'!AK46,'J(-1)'!AK46,Jour1!AK46,Jour2!AK46,Jour3!AK46,Jour4!AK46)</f>
        <v>0</v>
      </c>
      <c r="AL46" s="611">
        <f>SUM('J(-3)'!AL46,'J(-2)'!AL46,'J(-1)'!AL46,Jour1!AL46,Jour2!AL46,Jour3!AL46,Jour4!AL46)</f>
        <v>0</v>
      </c>
      <c r="AM46" s="611">
        <f>SUM('J(-3)'!AM46,'J(-2)'!AM46,'J(-1)'!AM46,Jour1!AM46,Jour2!AM46,Jour3!AM46,Jour4!AM46)</f>
        <v>0</v>
      </c>
      <c r="AN46" s="609">
        <f>SUM('J(-3)'!AN46,'J(-2)'!AN46,'J(-1)'!AN46,Jour1!AN46,Jour2!AN46,Jour3!AN46,Jour4!AN46)</f>
        <v>0</v>
      </c>
      <c r="AO46" s="617">
        <f>SUM('J(-3)'!AO46,'J(-2)'!AO46,'J(-1)'!AO46,Jour1!AO46,Jour2!AO46,Jour3!AO46,Jour4!AO46)</f>
        <v>0</v>
      </c>
      <c r="AP46" s="611">
        <f>SUM('J(-3)'!AP46,'J(-2)'!AP46,'J(-1)'!AP46,Jour1!AP46,Jour2!AP46,Jour3!AP46,Jour4!AP46)</f>
        <v>0</v>
      </c>
      <c r="AQ46" s="611">
        <f>SUM('J(-3)'!AQ46,'J(-2)'!AQ46,'J(-1)'!AQ46,Jour1!AQ46,Jour2!AQ46,Jour3!AQ46,Jour4!AQ46)</f>
        <v>0</v>
      </c>
      <c r="AR46" s="611">
        <f>SUM('J(-3)'!AR46,'J(-2)'!AR46,'J(-1)'!AR46,Jour1!AR46,Jour2!AR46,Jour3!AR46,Jour4!AR46)</f>
        <v>0</v>
      </c>
      <c r="AS46" s="611">
        <f>SUM('J(-3)'!AS46,'J(-2)'!AS46,'J(-1)'!AS46,Jour1!AS46,Jour2!AS46,Jour3!AS46,Jour4!AS46)</f>
        <v>0</v>
      </c>
      <c r="AT46" s="611">
        <f>SUM('J(-3)'!AT46,'J(-2)'!AT46,'J(-1)'!AT46,Jour1!AT46,Jour2!AT46,Jour3!AT46,Jour4!AT46)</f>
        <v>0</v>
      </c>
      <c r="AU46" s="611">
        <f>SUM('J(-3)'!AU46,'J(-2)'!AU46,'J(-1)'!AU46,Jour1!AU46,Jour2!AU46,Jour3!AU46,Jour4!AU46)</f>
        <v>0</v>
      </c>
      <c r="AV46" s="611">
        <f>SUM('J(-3)'!AV46,'J(-2)'!AV46,'J(-1)'!AV46,Jour1!AV46,Jour2!AV46,Jour3!AV46,Jour4!AV46)</f>
        <v>0</v>
      </c>
      <c r="AW46" s="607">
        <f>SUM('J(-3)'!AW46,'J(-2)'!AW46,'J(-1)'!AW46,Jour1!AW46,Jour2!AW46,Jour3!AW46,Jour4!AW46)</f>
        <v>0</v>
      </c>
      <c r="AX46" s="618">
        <f>SUM('J(-3)'!AX46,'J(-2)'!AX46,'J(-1)'!AX46,Jour1!AX46,Jour2!AX46,Jour3!AX46,Jour4!AX46)</f>
        <v>0</v>
      </c>
      <c r="AY46" s="611">
        <f>SUM('J(-3)'!AY46,'J(-2)'!AY46,'J(-1)'!AY46,Jour1!AY46,Jour2!AY46,Jour3!AY46,Jour4!AY46)</f>
        <v>0</v>
      </c>
      <c r="AZ46" s="611">
        <f>SUM('J(-3)'!AZ46,'J(-2)'!AZ46,'J(-1)'!AZ46,Jour1!AZ46,Jour2!AZ46,Jour3!AZ46,Jour4!AZ46)</f>
        <v>0</v>
      </c>
      <c r="BA46" s="611">
        <f>SUM('J(-3)'!BA46,'J(-2)'!BA46,'J(-1)'!BA46,Jour1!BA46,Jour2!BA46,Jour3!BA46,Jour4!BA46)</f>
        <v>0</v>
      </c>
      <c r="BB46" s="611">
        <f>SUM('J(-3)'!BB46,'J(-2)'!BB46,'J(-1)'!BB46,Jour1!BB46,Jour2!BB46,Jour3!BB46,Jour4!BB46)</f>
        <v>0</v>
      </c>
      <c r="BC46" s="611">
        <f>SUM('J(-3)'!BC46,'J(-2)'!BC46,'J(-1)'!BC46,Jour1!BC46,Jour2!BC46,Jour3!BC46,Jour4!BC46)</f>
        <v>0</v>
      </c>
      <c r="BD46" s="611">
        <f>SUM('J(-3)'!BD46,'J(-2)'!BD46,'J(-1)'!BD46,Jour1!BD46,Jour2!BD46,Jour3!BD46,Jour4!BD46)</f>
        <v>0</v>
      </c>
      <c r="BE46" s="611">
        <f>SUM('J(-3)'!BE46,'J(-2)'!BE46,'J(-1)'!BE46,Jour1!BE46,Jour2!BE46,Jour3!BE46,Jour4!BE46)</f>
        <v>0</v>
      </c>
      <c r="BF46" s="611">
        <f>SUM('J(-3)'!BF46,'J(-2)'!BF46,'J(-1)'!BF46,Jour1!BF46,Jour2!BF46,Jour3!BF46,Jour4!BF46)</f>
        <v>0</v>
      </c>
      <c r="BG46" s="611">
        <f>SUM('J(-3)'!BG46,'J(-2)'!BG46,'J(-1)'!BG46,Jour1!BG46,Jour2!BG46,Jour3!BG46,Jour4!BG46)</f>
        <v>0</v>
      </c>
      <c r="BH46" s="611">
        <f>SUM('J(-3)'!BH46,'J(-2)'!BH46,'J(-1)'!BH46,Jour1!BH46,Jour2!BH46,Jour3!BH46,Jour4!BH46)</f>
        <v>0</v>
      </c>
      <c r="BI46" s="609">
        <f>SUM('J(-3)'!BI46,'J(-2)'!BI46,'J(-1)'!BI46,Jour1!BI46,Jour2!BI46,Jour3!BI46,Jour4!BI46)</f>
        <v>0</v>
      </c>
      <c r="BJ46" s="617">
        <f>SUM('J(-3)'!BJ46,'J(-2)'!BJ46,'J(-1)'!BJ46,Jour1!BJ46,Jour2!BJ46,Jour3!BJ46,Jour4!BJ46)</f>
        <v>0</v>
      </c>
      <c r="BK46" s="607">
        <f>SUM('J(-3)'!BK46,'J(-2)'!BK46,'J(-1)'!BK46,Jour1!BK46,Jour2!BK46,Jour3!BK46,Jour4!BK46)</f>
        <v>0</v>
      </c>
      <c r="BL46" s="619" t="str">
        <f t="shared" si="6"/>
        <v/>
      </c>
      <c r="BM46" s="621" t="str">
        <f t="shared" si="7"/>
        <v/>
      </c>
      <c r="BN46" s="621" t="str">
        <f>IFERROR(K46/('Donnees de base'!M46*0.48),"")</f>
        <v/>
      </c>
      <c r="BO46" s="621" t="str">
        <f>IFERROR(L46/('Donnees de base'!M46*0.52),"")</f>
        <v/>
      </c>
      <c r="BP46" s="621" t="str">
        <f>IFERROR(T46/('Donnees de base'!K46*0.48),"")</f>
        <v/>
      </c>
      <c r="BQ46" s="621" t="str">
        <f>IFERROR(U46/('Donnees de base'!K46*0.52),"")</f>
        <v/>
      </c>
      <c r="BR46" s="621" t="str">
        <f>IFERROR(W46/('Donnees de base'!L46*0.48),"")</f>
        <v/>
      </c>
      <c r="BS46" s="621" t="str">
        <f>IFERROR(X46/('Donnees de base'!L46*0.52),"")</f>
        <v/>
      </c>
      <c r="BT46" s="621" t="s">
        <v>309</v>
      </c>
      <c r="BU46" s="621" t="s">
        <v>309</v>
      </c>
      <c r="BV46" s="621" t="s">
        <v>309</v>
      </c>
      <c r="BW46" s="621" t="s">
        <v>309</v>
      </c>
      <c r="BX46" s="621" t="s">
        <v>309</v>
      </c>
      <c r="BY46" s="621" t="s">
        <v>309</v>
      </c>
      <c r="BZ46" s="621" t="s">
        <v>309</v>
      </c>
      <c r="CA46" s="621" t="s">
        <v>309</v>
      </c>
      <c r="CB46" s="621" t="s">
        <v>309</v>
      </c>
      <c r="CC46" s="621" t="s">
        <v>309</v>
      </c>
      <c r="CD46" s="621" t="str">
        <f>IFERROR(AN46/('Donnees de base'!M46*0.48),"")</f>
        <v/>
      </c>
      <c r="CE46" s="621" t="s">
        <v>309</v>
      </c>
      <c r="CF46" s="621" t="s">
        <v>309</v>
      </c>
      <c r="CG46" s="621" t="s">
        <v>309</v>
      </c>
      <c r="CH46" s="662" t="s">
        <v>309</v>
      </c>
      <c r="CI46" s="562"/>
      <c r="CJ46" s="563" t="str">
        <f>IF('Donnees de base'!C46="","",'Donnees de base'!C46)</f>
        <v>DATA</v>
      </c>
      <c r="CK46" s="665" t="str">
        <f>IF('Donnees de base'!D46="","",'Donnees de base'!D46)</f>
        <v/>
      </c>
      <c r="CL46" s="552">
        <f>IF('Donnees de base'!G46="","",'Donnees de base'!G46*3)</f>
        <v>0</v>
      </c>
      <c r="CM46" s="615">
        <f>SUM(Jour1!CM46,Jour2!CM46,Jour3!CM46)</f>
        <v>0</v>
      </c>
      <c r="CN46" s="666" t="s">
        <v>309</v>
      </c>
      <c r="CO46" s="565">
        <f>IF('Donnees de base'!K46="","",'Donnees de base'!K46)</f>
        <v>0</v>
      </c>
      <c r="CP46" s="624">
        <f>SUM('J(-3)'!CP46,'J(-2)'!CP46,'J(-1)'!CP46,Jour1!CP46,Jour2!CP46,Jour3!CP46,Jour4!CP46)</f>
        <v>0</v>
      </c>
      <c r="CQ46" s="615">
        <f>SUM('J(-3)'!CQ46,'J(-2)'!CQ46,'J(-1)'!CQ46,Jour1!CQ46,Jour2!CQ46,Jour3!CQ46,Jour4!CQ46)</f>
        <v>0</v>
      </c>
      <c r="CR46" s="615">
        <f>SUM('J(-3)'!CR46,'J(-2)'!CR46,'J(-1)'!CR46,Jour1!CR46,Jour2!CR46,Jour3!CR46,Jour4!CR46)</f>
        <v>0</v>
      </c>
      <c r="CS46" s="625">
        <f>SUM('J(-3)'!CS46,'J(-2)'!CS46,'J(-1)'!CS46,Jour1!CS46,Jour2!CS46,Jour3!CS46,Jour4!CS46)</f>
        <v>0</v>
      </c>
      <c r="CT46" s="626">
        <f t="shared" si="8"/>
        <v>0</v>
      </c>
      <c r="CU46" s="613">
        <f t="shared" si="9"/>
        <v>0</v>
      </c>
      <c r="CV46" s="627">
        <f t="shared" si="10"/>
        <v>0</v>
      </c>
      <c r="CW46" s="624">
        <f>SUM(Jour1!CW46,Jour2!CW46,Jour3!CW46,Jour4!CW46)</f>
        <v>0</v>
      </c>
      <c r="CX46" s="615">
        <f>SUM(Jour1!CX46,Jour2!CX46,Jour3!CX46,Jour4!CX46)</f>
        <v>0</v>
      </c>
      <c r="CY46" s="615">
        <f>SUM(Jour1!CY46,Jour2!CY46,Jour3!CY46,Jour4!CY46)</f>
        <v>0</v>
      </c>
      <c r="CZ46" s="650">
        <f>SUM(Jour1!CZ46,Jour2!CZ46,Jour3!CZ46,Jour4!CZ46)</f>
        <v>0</v>
      </c>
      <c r="DA46" s="626">
        <f t="shared" si="11"/>
        <v>0</v>
      </c>
      <c r="DB46" s="613">
        <f t="shared" si="12"/>
        <v>0</v>
      </c>
      <c r="DC46" s="627">
        <f t="shared" si="13"/>
        <v>0</v>
      </c>
      <c r="DD46" s="614">
        <f>SUM(Jour1!DD46,Jour2!DD46,Jour3!DD46,Jour4!DD46)</f>
        <v>0</v>
      </c>
      <c r="DE46" s="615">
        <f>SUM(Jour1!DE46,Jour2!DE46,Jour3!DE46,Jour4!DE46)</f>
        <v>0</v>
      </c>
      <c r="DF46" s="615">
        <f>SUM(Jour1!DF46,Jour2!DF46,Jour3!DF46,Jour4!DF46)</f>
        <v>0</v>
      </c>
      <c r="DG46" s="616">
        <f>SUM(Jour1!DG46,Jour2!DG46,Jour3!DG46,Jour4!DG46)</f>
        <v>0</v>
      </c>
      <c r="DH46" s="626">
        <f t="shared" si="14"/>
        <v>0</v>
      </c>
      <c r="DI46" s="613">
        <f t="shared" si="15"/>
        <v>0</v>
      </c>
      <c r="DJ46" s="627">
        <f t="shared" si="16"/>
        <v>0</v>
      </c>
      <c r="DK46" s="624">
        <f>SUM(Jour1!DK46,Jour2!DK46,Jour3!DK46,Jour4!DK46)</f>
        <v>0</v>
      </c>
      <c r="DL46" s="615">
        <f>SUM(Jour1!DL46,Jour2!DL46,Jour3!DL46,Jour4!DL46)</f>
        <v>0</v>
      </c>
      <c r="DM46" s="615">
        <f>SUM(Jour1!DM46,Jour2!DM46,Jour3!DM46,Jour4!DM46)</f>
        <v>0</v>
      </c>
      <c r="DN46" s="650">
        <f>SUM(Jour1!DN46,Jour2!DN46,Jour3!DN46,Jour4!DN46)</f>
        <v>0</v>
      </c>
      <c r="DO46" s="567">
        <f t="shared" si="17"/>
        <v>0</v>
      </c>
      <c r="DP46" s="552">
        <f t="shared" si="18"/>
        <v>0</v>
      </c>
      <c r="DQ46" s="568">
        <f t="shared" si="19"/>
        <v>0</v>
      </c>
      <c r="DR46" s="631">
        <f t="shared" ref="DR46:DS46" si="208">SUM(CT46,DH46)</f>
        <v>0</v>
      </c>
      <c r="DS46" s="632">
        <f t="shared" si="208"/>
        <v>0</v>
      </c>
      <c r="DT46" s="633">
        <f t="shared" si="21"/>
        <v>0</v>
      </c>
      <c r="DU46" s="634">
        <f t="shared" ref="DU46:DV46" si="209">SUM(DA46,DO46)</f>
        <v>0</v>
      </c>
      <c r="DV46" s="632">
        <f t="shared" si="209"/>
        <v>0</v>
      </c>
      <c r="DW46" s="635">
        <f t="shared" si="23"/>
        <v>0</v>
      </c>
      <c r="DX46" s="636">
        <f t="shared" ref="DX46:DY46" si="210">SUM(CP46,CR46,CW46,CY46,DD46,DF46,DK46,DM46)</f>
        <v>0</v>
      </c>
      <c r="DY46" s="573">
        <f t="shared" si="210"/>
        <v>0</v>
      </c>
      <c r="DZ46" s="576">
        <f t="shared" si="25"/>
        <v>0</v>
      </c>
      <c r="EA46" s="659">
        <f>SUM(Jour1!EA46,Jour2!EA46,Jour3!EA46,Jour4!EA46)</f>
        <v>0</v>
      </c>
      <c r="EB46" s="660">
        <f>SUM(Jour1!EB46,Jour2!EB46,Jour3!EB46,Jour4!EB46)</f>
        <v>0</v>
      </c>
      <c r="EC46" s="661">
        <f>SUM(Jour1!EC46,Jour2!EC46,Jour3!EC46,Jour4!EC46)</f>
        <v>0</v>
      </c>
      <c r="ED46" s="658">
        <f>SUM(Jour1!ED46,Jour2!ED46,Jour3!ED46,Jour4!ED46)</f>
        <v>0</v>
      </c>
      <c r="EE46" s="641">
        <f t="shared" si="26"/>
        <v>0</v>
      </c>
      <c r="EF46" s="642">
        <f>SUM(Jour1!EF46,Jour2!EF46,Jour3!EF46)</f>
        <v>0</v>
      </c>
      <c r="EG46" s="667" t="str">
        <f>IFERROR(EF46/('Donnees de base'!E46*3),"")</f>
        <v/>
      </c>
      <c r="EH46" s="644">
        <f>SUM(Jour1!EH46,Jour2!EH46,Jour3!EH46)</f>
        <v>0</v>
      </c>
      <c r="EI46" s="645" t="str">
        <f>IFERROR(EH46/('Donnees de base'!F46*3),"")</f>
        <v/>
      </c>
      <c r="EJ46" s="586">
        <f t="shared" si="27"/>
        <v>0</v>
      </c>
      <c r="EK46" s="668" t="str">
        <f>IFERROR(EJ46/('Donnees de base'!G46*3),"")</f>
        <v/>
      </c>
      <c r="EL46" s="669" t="str">
        <f>IFERROR(DZ46/'Donnees de base'!K46,"")</f>
        <v/>
      </c>
      <c r="EM46" s="648" t="str">
        <f>IFERROR(DZ46/'Donnees de base'!P46,"")</f>
        <v/>
      </c>
      <c r="EN46" s="648" t="str">
        <f>IFERROR(DZ46/'Donnees de base'!T46,"")</f>
        <v/>
      </c>
      <c r="EO46" s="670" t="str">
        <f>IFERROR(EE46/'Donnees de base'!L46,"")</f>
        <v/>
      </c>
      <c r="EP46" s="671" t="str">
        <f>IFERROR(EJ46/('Donnees de base'!K46+'Donnees de base'!L46),"")</f>
        <v/>
      </c>
      <c r="EQ46" s="593">
        <f>SUM(Jour1!EQ46,Jour2!EQ46,Jour3!EQ46,Jour4!EQ46)</f>
        <v>0</v>
      </c>
      <c r="ER46" s="594"/>
      <c r="ES46" s="595">
        <f t="shared" si="28"/>
        <v>0</v>
      </c>
      <c r="ET46" s="550">
        <f>SUM(Jour1!ET46,Jour2!ET46,Jour3!ET46,Jour4!ET46)</f>
        <v>0</v>
      </c>
      <c r="EU46" s="550">
        <f>SUM(Jour1!EU46,Jour2!EU46,Jour3!EU46,Jour4!EU46)</f>
        <v>0</v>
      </c>
      <c r="EV46" s="672" t="str">
        <f>IFERROR((((ET46+EU46)*'Donnees de base'!$X$49)-(DZ46+EE46))/((ET46+EU46)*'Donnees de base'!$X$49),"")</f>
        <v/>
      </c>
      <c r="EW46" s="597">
        <f>IFERROR(('Donnees de base'!V46)-(ET46+EU46),"")</f>
        <v>0</v>
      </c>
      <c r="EX46" s="614">
        <f>SUM(Jour1!EX46,Jour2!EX46,Jour3!EX46,Jour4!EX46)</f>
        <v>0</v>
      </c>
      <c r="EY46" s="615">
        <f>SUM(Jour1!EY46,Jour2!EY46,Jour3!EY46,Jour4!EY46)</f>
        <v>0</v>
      </c>
      <c r="EZ46" s="615">
        <f>SUM(Jour1!EZ46,Jour2!EZ46,Jour3!EZ46,Jour4!EZ46)</f>
        <v>0</v>
      </c>
      <c r="FA46" s="616">
        <f>SUM(Jour1!FA46,Jour2!FA46,Jour3!FA46,Jour4!FA46)</f>
        <v>0</v>
      </c>
      <c r="FB46" s="624">
        <f>SUM(Jour1!FB46,Jour2!FB46,Jour3!FB46,Jour4!FB46)</f>
        <v>0</v>
      </c>
      <c r="FC46" s="615">
        <f>SUM(Jour1!FC46,Jour2!FC46,Jour3!FC46,Jour4!FC46)</f>
        <v>0</v>
      </c>
      <c r="FD46" s="650">
        <f>SUM(Jour1!FD46,Jour2!FD46,Jour3!FD46,Jour4!FD46)</f>
        <v>0</v>
      </c>
      <c r="FE46" s="618">
        <f>SUM(Jour1!FE46,Jour2!FE46,Jour3!FE46,Jour4!FE46)</f>
        <v>0</v>
      </c>
      <c r="FF46" s="653" t="str">
        <f>IFERROR(FE46/'Donnees de base'!AC46,"")</f>
        <v/>
      </c>
      <c r="FG46" s="611">
        <f>SUM(Jour1!FG46,Jour2!FG46,Jour3!FG46,Jour4!FG46)</f>
        <v>0</v>
      </c>
      <c r="FH46" s="653" t="str">
        <f>IFERROR(FG46/'Donnees de base'!AD46,"")</f>
        <v/>
      </c>
      <c r="FI46" s="611">
        <f>SUM(Jour1!FI46,Jour2!FI46,Jour3!FI46,Jour4!FI46)</f>
        <v>0</v>
      </c>
      <c r="FJ46" s="653" t="str">
        <f>IFERROR(FI46/'Donnees de base'!AE46,"")</f>
        <v/>
      </c>
      <c r="FK46" s="611">
        <f>SUM(Jour1!FK46,Jour2!FK46,Jour3!FK46,Jour4!FK46)</f>
        <v>0</v>
      </c>
      <c r="FL46" s="653" t="str">
        <f>IFERROR(FK46/'Donnees de base'!AF46,"")</f>
        <v/>
      </c>
      <c r="FM46" s="611">
        <f>SUM(Jour1!FM46,Jour2!FM46,Jour3!FM46,Jour4!FM46)</f>
        <v>0</v>
      </c>
      <c r="FN46" s="653" t="str">
        <f>IFERROR(FM46/'Donnees de base'!AG46,"")</f>
        <v/>
      </c>
      <c r="FO46" s="652">
        <f t="shared" si="29"/>
        <v>0</v>
      </c>
      <c r="FP46" s="611">
        <f>SUM(Jour1!FP46,Jour2!FP46,Jour3!FP46,Jour4!FP46)</f>
        <v>0</v>
      </c>
      <c r="FQ46" s="653" t="str">
        <f>IFERROR(FP46/'Donnees de base'!AH46,"")</f>
        <v/>
      </c>
      <c r="FR46" s="611">
        <f>SUM(Jour1!FR46,Jour2!FR46,Jour3!FR46,Jour4!FR46)</f>
        <v>0</v>
      </c>
      <c r="FS46" s="653" t="str">
        <f>IFERROR(FR46/'Donnees de base'!AI46,"")</f>
        <v/>
      </c>
      <c r="FT46" s="611">
        <f>SUM(Jour1!FT46,Jour2!FT46,Jour3!FT46,Jour4!FT46)</f>
        <v>0</v>
      </c>
      <c r="FU46" s="653" t="str">
        <f>IFERROR(FT46/'Donnees de base'!AJ46,"")</f>
        <v/>
      </c>
      <c r="FV46" s="652">
        <f t="shared" si="30"/>
        <v>0</v>
      </c>
      <c r="FW46" s="611">
        <f>SUM(Jour1!FW46,Jour2!FW46,Jour3!FW46,Jour4!FW46)</f>
        <v>0</v>
      </c>
      <c r="FX46" s="653" t="str">
        <f>IFERROR(FW46/'Donnees de base'!AK46,"")</f>
        <v/>
      </c>
      <c r="FY46" s="611">
        <f>SUM(Jour1!FY46,Jour2!FY46,Jour3!FY46,Jour4!FY46)</f>
        <v>0</v>
      </c>
      <c r="FZ46" s="653" t="str">
        <f>IFERROR(FY46/'Donnees de base'!AL46,"")</f>
        <v/>
      </c>
      <c r="GA46" s="611">
        <f>SUM(Jour1!GA46,Jour2!GA46,Jour3!GA46,Jour4!GA46)</f>
        <v>0</v>
      </c>
      <c r="GB46" s="653" t="str">
        <f>IFERROR(GA46/'Donnees de base'!AM46,"")</f>
        <v/>
      </c>
      <c r="GC46" s="652">
        <f t="shared" si="31"/>
        <v>0</v>
      </c>
      <c r="GD46" s="611">
        <f>SUM(Jour1!GD46,Jour2!GD46,Jour3!GD46,Jour4!GD46)</f>
        <v>0</v>
      </c>
      <c r="GE46" s="653" t="str">
        <f>IFERROR(GD46/'Donnees de base'!AN46,"")</f>
        <v/>
      </c>
      <c r="GF46" s="611">
        <f>SUM(Jour1!GF46,Jour2!GF46,Jour3!GF46,Jour4!GF46)</f>
        <v>0</v>
      </c>
      <c r="GG46" s="653" t="str">
        <f>IFERROR(GF46/'Donnees de base'!AO46,"")</f>
        <v/>
      </c>
      <c r="GH46" s="611">
        <f>SUM(Jour1!GH46,Jour2!GH46,Jour3!GH46,Jour4!GH46)</f>
        <v>0</v>
      </c>
      <c r="GI46" s="653" t="str">
        <f>IFERROR(GH46/'Donnees de base'!AP46,"")</f>
        <v/>
      </c>
      <c r="GJ46" s="611">
        <f>SUM(Jour1!GJ46,Jour2!GJ46,Jour3!GJ46,Jour4!GJ46)</f>
        <v>0</v>
      </c>
      <c r="GK46" s="656" t="str">
        <f>IFERROR(GJ46/'Donnees de base'!AQ46,"")</f>
        <v/>
      </c>
      <c r="GL46" s="655">
        <f t="shared" si="32"/>
        <v>0</v>
      </c>
      <c r="GM46" s="617">
        <f>SUM(Jour1!GM46,Jour2!GM46,Jour3!GM46,Jour4!GM46)</f>
        <v>0</v>
      </c>
      <c r="GN46" s="653" t="str">
        <f>IFERROR(GM46/'Donnees de base'!AS46,"")</f>
        <v/>
      </c>
      <c r="GO46" s="611">
        <f>SUM(Jour1!GO46,Jour2!GO46,Jour3!GO46,Jour4!GO46)</f>
        <v>0</v>
      </c>
      <c r="GP46" s="653" t="str">
        <f>IFERROR(GO46/'Donnees de base'!AT46,"")</f>
        <v/>
      </c>
      <c r="GQ46" s="611">
        <f>SUM(Jour1!GQ46,Jour2!GQ46,Jour3!GQ46,Jour4!GQ46)</f>
        <v>0</v>
      </c>
      <c r="GR46" s="653" t="str">
        <f>IFERROR(GQ46/'Donnees de base'!AU46,"")</f>
        <v/>
      </c>
      <c r="GS46" s="611">
        <f>SUM(Jour1!GS46,Jour2!GS46,Jour3!GS46,Jour4!GS46)</f>
        <v>0</v>
      </c>
      <c r="GT46" s="653" t="str">
        <f>IFERROR(GS46/'Donnees de base'!AV46,"")</f>
        <v/>
      </c>
      <c r="GU46" s="611">
        <f>SUM(Jour1!GU46,Jour2!GU46,Jour3!GU46,Jour4!GU46)</f>
        <v>0</v>
      </c>
      <c r="GV46" s="653" t="str">
        <f>IFERROR(GU46/'Donnees de base'!AW46,"")</f>
        <v/>
      </c>
      <c r="GW46" s="652">
        <f t="shared" si="33"/>
        <v>0</v>
      </c>
      <c r="GX46" s="611">
        <f>SUM(Jour1!GX46,Jour2!GX46,Jour3!GX46,Jour4!GX46)</f>
        <v>0</v>
      </c>
      <c r="GY46" s="653" t="str">
        <f>IFERROR(GX46/'Donnees de base'!AX46,"")</f>
        <v/>
      </c>
      <c r="GZ46" s="611">
        <f>SUM(Jour1!GZ46,Jour2!GZ46,Jour3!GZ46,Jour4!GZ46)</f>
        <v>0</v>
      </c>
      <c r="HA46" s="653" t="str">
        <f>IFERROR(GZ46/'Donnees de base'!AY46,"")</f>
        <v/>
      </c>
      <c r="HB46" s="611">
        <f>SUM(Jour1!HB46,Jour2!HB46,Jour3!HB46,Jour4!HB46)</f>
        <v>0</v>
      </c>
      <c r="HC46" s="653" t="str">
        <f>IFERROR(HB46/'Donnees de base'!AZ46,"")</f>
        <v/>
      </c>
      <c r="HD46" s="652">
        <f t="shared" si="34"/>
        <v>0</v>
      </c>
      <c r="HE46" s="611">
        <f>SUM(Jour1!HE46,Jour2!HE46,Jour3!HE46,Jour4!HE46)</f>
        <v>0</v>
      </c>
      <c r="HF46" s="653" t="str">
        <f>IFERROR(HE46/'Donnees de base'!BA46,"")</f>
        <v/>
      </c>
      <c r="HG46" s="611">
        <f>SUM(Jour1!HG46,Jour2!HG46,Jour3!HG46,Jour4!HG46)</f>
        <v>0</v>
      </c>
      <c r="HH46" s="653" t="str">
        <f>IFERROR(HG46/'Donnees de base'!BB46,"")</f>
        <v/>
      </c>
      <c r="HI46" s="611">
        <f>SUM(Jour1!HI46,Jour2!HI46,Jour3!HI46,Jour4!HI46)</f>
        <v>0</v>
      </c>
      <c r="HJ46" s="653" t="str">
        <f>IFERROR(HI46/'Donnees de base'!BC46,"")</f>
        <v/>
      </c>
      <c r="HK46" s="652">
        <f t="shared" si="35"/>
        <v>0</v>
      </c>
      <c r="HL46" s="611">
        <f>SUM(Jour1!HL46,Jour2!HL46,Jour3!HL46,Jour4!HL46)</f>
        <v>0</v>
      </c>
      <c r="HM46" s="653" t="str">
        <f>IFERROR(HL46/'Donnees de base'!BD46,"")</f>
        <v/>
      </c>
      <c r="HN46" s="611">
        <f>SUM(Jour1!HN46,Jour2!HN46,Jour3!HN46,Jour4!HN46)</f>
        <v>0</v>
      </c>
      <c r="HO46" s="653" t="str">
        <f>IFERROR(HN46/'Donnees de base'!BE46,"")</f>
        <v/>
      </c>
      <c r="HP46" s="611">
        <f>SUM(Jour1!HP46,Jour2!HP46,Jour3!HP46,Jour4!HP46)</f>
        <v>0</v>
      </c>
      <c r="HQ46" s="653" t="str">
        <f>IFERROR(HP46/'Donnees de base'!BF46,"")</f>
        <v/>
      </c>
      <c r="HR46" s="611">
        <f>SUM(Jour1!HR46,Jour2!HR46,Jour3!HR46,Jour4!HR46)</f>
        <v>0</v>
      </c>
      <c r="HS46" s="656" t="str">
        <f>IFERROR(HR46/'Donnees de base'!BG46,"")</f>
        <v/>
      </c>
      <c r="HT46" s="655">
        <f t="shared" si="36"/>
        <v>0</v>
      </c>
      <c r="HU46" s="617">
        <f>SUM(Jour1!HU46,Jour2!HU46,Jour3!HU46,Jour4!HU46)</f>
        <v>0</v>
      </c>
      <c r="HV46" s="653" t="str">
        <f>IFERROR(HU46/'Donnees de base'!BI46,"")</f>
        <v/>
      </c>
      <c r="HW46" s="611">
        <f>SUM(Jour1!HW46,Jour2!HW46,Jour3!HW46,Jour4!HW46)</f>
        <v>0</v>
      </c>
      <c r="HX46" s="653" t="str">
        <f>IFERROR(HW46/'Donnees de base'!BJ46,"")</f>
        <v/>
      </c>
      <c r="HY46" s="611">
        <f>SUM(Jour1!HY46,Jour2!HY46,Jour3!HY46,Jour4!HY46)</f>
        <v>0</v>
      </c>
      <c r="HZ46" s="653" t="str">
        <f>IFERROR(HY46/'Donnees de base'!BK46,"")</f>
        <v/>
      </c>
      <c r="IA46" s="611">
        <f>SUM(Jour1!IA46,Jour2!IA46,Jour3!IA46,Jour4!IA46)</f>
        <v>0</v>
      </c>
      <c r="IB46" s="653" t="str">
        <f>IFERROR(IA46/'Donnees de base'!BL46,"")</f>
        <v/>
      </c>
      <c r="IC46" s="611">
        <f>SUM(Jour1!IC46,Jour2!IC46,Jour3!IC46,Jour4!IC46)</f>
        <v>0</v>
      </c>
      <c r="ID46" s="653" t="str">
        <f>IFERROR(IC46/'Donnees de base'!BM46,"")</f>
        <v/>
      </c>
      <c r="IE46" s="652">
        <f t="shared" si="37"/>
        <v>0</v>
      </c>
      <c r="IF46" s="611">
        <f>SUM(Jour1!IF46,Jour2!IF46,Jour3!IF46,Jour4!IF46)</f>
        <v>0</v>
      </c>
      <c r="IG46" s="653" t="str">
        <f>IFERROR(IF46/'Donnees de base'!BN46,"")</f>
        <v/>
      </c>
      <c r="IH46" s="611">
        <f>SUM(Jour1!IH46,Jour2!IH46,Jour3!IH46,Jour4!IH46)</f>
        <v>0</v>
      </c>
      <c r="II46" s="653" t="str">
        <f>IFERROR(IH46/'Donnees de base'!BO46,"")</f>
        <v/>
      </c>
      <c r="IJ46" s="611">
        <f>SUM(Jour1!IJ46,Jour2!IJ46,Jour3!IJ46,Jour4!IJ46)</f>
        <v>0</v>
      </c>
      <c r="IK46" s="653" t="str">
        <f>IFERROR(IJ46/'Donnees de base'!BP46,"")</f>
        <v/>
      </c>
      <c r="IL46" s="652">
        <f t="shared" si="38"/>
        <v>0</v>
      </c>
      <c r="IM46" s="611">
        <f>SUM(Jour1!IM46,Jour2!IM46,Jour3!IM46,Jour4!IM46)</f>
        <v>0</v>
      </c>
      <c r="IN46" s="653" t="str">
        <f>IFERROR(IM46/'Donnees de base'!BQ46,"")</f>
        <v/>
      </c>
      <c r="IO46" s="611">
        <f>SUM(Jour1!IO46,Jour2!IO46,Jour3!IO46,Jour4!IO46)</f>
        <v>0</v>
      </c>
      <c r="IP46" s="653" t="str">
        <f>IFERROR(IO46/'Donnees de base'!BR46,"")</f>
        <v/>
      </c>
      <c r="IQ46" s="611">
        <f>SUM(Jour1!IQ46,Jour2!IQ46,Jour3!IQ46,Jour4!IQ46)</f>
        <v>0</v>
      </c>
      <c r="IR46" s="653" t="str">
        <f>IFERROR(IQ46/'Donnees de base'!BS46,"")</f>
        <v/>
      </c>
      <c r="IS46" s="652">
        <f t="shared" si="39"/>
        <v>0</v>
      </c>
      <c r="IT46" s="611">
        <f>SUM(Jour1!IT46,Jour2!IT46,Jour3!IT46,Jour4!IT46)</f>
        <v>0</v>
      </c>
      <c r="IU46" s="653" t="str">
        <f>IFERROR(IT46/'Donnees de base'!BT46,"")</f>
        <v/>
      </c>
      <c r="IV46" s="611">
        <f>SUM(Jour1!IV46,Jour2!IV46,Jour3!IV46,Jour4!IV46)</f>
        <v>0</v>
      </c>
      <c r="IW46" s="653" t="str">
        <f>IFERROR(IV46/'Donnees de base'!BU46,"")</f>
        <v/>
      </c>
      <c r="IX46" s="611">
        <f>SUM(Jour1!IX46,Jour2!IX46,Jour3!IX46,Jour4!IX46)</f>
        <v>0</v>
      </c>
      <c r="IY46" s="653" t="str">
        <f>IFERROR(IX46/'Donnees de base'!BV46,"")</f>
        <v/>
      </c>
      <c r="IZ46" s="611">
        <f>SUM(Jour1!IZ46,Jour2!IZ46,Jour3!IZ46,Jour4!IZ46)</f>
        <v>0</v>
      </c>
      <c r="JA46" s="656" t="str">
        <f>IFERROR(IZ46/'Donnees de base'!BW46,"")</f>
        <v/>
      </c>
      <c r="JB46" s="655">
        <f t="shared" si="40"/>
        <v>0</v>
      </c>
      <c r="JC46" s="617">
        <f>SUM(Jour1!JC46,Jour2!JC46,Jour3!JC46,Jour4!JC46)</f>
        <v>0</v>
      </c>
      <c r="JD46" s="653" t="str">
        <f>IFERROR(JC46/'Donnees de base'!BY46,"")</f>
        <v/>
      </c>
      <c r="JE46" s="611">
        <f>SUM(Jour1!JE46,Jour2!JE46,Jour3!JE46,Jour4!JE46)</f>
        <v>0</v>
      </c>
      <c r="JF46" s="611">
        <f>SUM(Jour1!JF46,Jour2!JF46,Jour3!JF46,Jour4!JF46)</f>
        <v>0</v>
      </c>
      <c r="JG46" s="611">
        <f>SUM(Jour1!JG46,Jour2!JG46,Jour3!JG46,Jour4!JG46)</f>
        <v>0</v>
      </c>
      <c r="JH46" s="611">
        <f>SUM(Jour1!JH46,Jour2!JH46,Jour3!JH46,Jour4!JH46)</f>
        <v>0</v>
      </c>
      <c r="JI46" s="613">
        <f t="shared" si="41"/>
        <v>0</v>
      </c>
      <c r="JJ46" s="656" t="str">
        <f>IFERROR(JI46/('Donnees de base'!CD46-'Donnees de base'!BY46),"")</f>
        <v/>
      </c>
      <c r="JK46" s="655">
        <f t="shared" si="42"/>
        <v>0</v>
      </c>
    </row>
    <row r="47" spans="1:271" ht="15.4">
      <c r="A47" s="542" t="str">
        <f>IF('Donnees de base'!A47="","",'Donnees de base'!A47)</f>
        <v>COUP</v>
      </c>
      <c r="B47" s="543" t="str">
        <f>IF('Donnees de base'!B47="","",'Donnees de base'!B47)</f>
        <v>GPEI</v>
      </c>
      <c r="C47" s="543" t="str">
        <f>IF('Donnees de base'!C47="","",'Donnees de base'!C47)</f>
        <v>DATA</v>
      </c>
      <c r="D47" s="663" t="str">
        <f>IF('Donnees de base'!D47="","",'Donnees de base'!D47)</f>
        <v/>
      </c>
      <c r="E47" s="664" t="str">
        <f>IF('Donnees de base'!H47="","",'Donnees de base'!H47)</f>
        <v/>
      </c>
      <c r="F47" s="606">
        <v>0</v>
      </c>
      <c r="G47" s="607">
        <f>SUM('J(-3)'!G47,'J(-2)'!G47,'J(-1)'!G47,Jour1!G47,Jour2!G47,Jour3!G47,Jour4!G47)</f>
        <v>0</v>
      </c>
      <c r="H47" s="608" t="str">
        <f>IF('Donnees de base'!Y47="","",'Donnees de base'!Y47*5)</f>
        <v/>
      </c>
      <c r="I47" s="609">
        <f>SUM('J(-3)'!I47,'J(-2)'!I47,'J(-1)'!I47,Jour1!I47,Jour2!I47)</f>
        <v>0</v>
      </c>
      <c r="J47" s="610">
        <f t="shared" si="0"/>
        <v>0</v>
      </c>
      <c r="K47" s="611">
        <f>SUM('J(-3)'!K47,'J(-2)'!K47,'J(-1)'!K47,Jour1!K47,Jour2!K47,Jour3!K47,Jour4!K47)</f>
        <v>0</v>
      </c>
      <c r="L47" s="609">
        <f>SUM('J(-3)'!L47,'J(-2)'!L47,'J(-1)'!L47,Jour1!L47,Jour2!L47,Jour3!L47,Jour4!L47)</f>
        <v>0</v>
      </c>
      <c r="M47" s="610">
        <f t="shared" si="1"/>
        <v>0</v>
      </c>
      <c r="N47" s="611">
        <f>SUM('J(-3)'!N47,'J(-2)'!N47,'J(-1)'!N47,Jour1!N47,Jour2!N47,Jour3!N47,Jour4!N47)</f>
        <v>0</v>
      </c>
      <c r="O47" s="611">
        <f>SUM('J(-3)'!O47,'J(-2)'!O47,'J(-1)'!O47,Jour1!O47,Jour2!O47,Jour3!O47,Jour4!O47)</f>
        <v>0</v>
      </c>
      <c r="P47" s="612">
        <f t="shared" si="2"/>
        <v>0</v>
      </c>
      <c r="Q47" s="611">
        <f>SUM('J(-3)'!Q47,'J(-2)'!Q47,'J(-1)'!Q47,Jour1!Q47,Jour2!Q47,Jour3!Q47,Jour4!Q47)</f>
        <v>0</v>
      </c>
      <c r="R47" s="611">
        <f>SUM('J(-3)'!R47,'J(-2)'!R47,'J(-1)'!R47,Jour1!R47,Jour2!R47,Jour3!R47,Jour4!R47)</f>
        <v>0</v>
      </c>
      <c r="S47" s="612">
        <f t="shared" si="3"/>
        <v>0</v>
      </c>
      <c r="T47" s="613">
        <f t="shared" ref="T47:U47" si="211">SUM(N47,Q47)</f>
        <v>0</v>
      </c>
      <c r="U47" s="613">
        <f t="shared" si="211"/>
        <v>0</v>
      </c>
      <c r="V47" s="612">
        <f t="shared" si="5"/>
        <v>0</v>
      </c>
      <c r="W47" s="611">
        <f>SUM('J(-3)'!W47,'J(-2)'!W47,'J(-1)'!W47,Jour1!W47,Jour2!W47,Jour3!W47,Jour4!W47)</f>
        <v>0</v>
      </c>
      <c r="X47" s="607">
        <f>SUM('J(-3)'!X47,'J(-2)'!X47,'J(-1)'!X47,Jour1!X47,Jour2!X47,Jour3!X47,Jour4!X47)</f>
        <v>0</v>
      </c>
      <c r="Y47" s="614">
        <f>SUM('J(-3)'!Y47,'J(-2)'!Y47,'J(-1)'!Y47,Jour1!Y47,Jour2!Y47,Jour3!Y47,Jour4!Y47)</f>
        <v>0</v>
      </c>
      <c r="Z47" s="615">
        <f>SUM('J(-3)'!Z47,'J(-2)'!Z47,'J(-1)'!Z47,Jour1!Z47,Jour2!Z47,Jour3!Z47,Jour4!Z47)</f>
        <v>0</v>
      </c>
      <c r="AA47" s="615">
        <f>SUM('J(-3)'!AA47,'J(-2)'!AA47,'J(-1)'!AA47,Jour1!AA47,Jour2!AA47,Jour3!AA47,Jour4!AA47)</f>
        <v>0</v>
      </c>
      <c r="AB47" s="615">
        <f>SUM('J(-3)'!AB47,'J(-2)'!AB47,'J(-1)'!AB47,Jour1!AB47,Jour2!AB47,Jour3!AB47,Jour4!AB47)</f>
        <v>0</v>
      </c>
      <c r="AC47" s="616">
        <f>SUM('J(-3)'!AC47,'J(-2)'!AC47,'J(-1)'!AC47,Jour1!AC47,Jour2!AC47,Jour3!AC47,Jour4!AC47)</f>
        <v>0</v>
      </c>
      <c r="AD47" s="617">
        <f>SUM('J(-3)'!AD47,'J(-2)'!AD47,'J(-1)'!AD47,Jour1!AD47,Jour2!AD47,Jour3!AD47,Jour4!AD47)</f>
        <v>0</v>
      </c>
      <c r="AE47" s="607">
        <f>SUM('J(-3)'!AE47,'J(-2)'!AE47,'J(-1)'!AE47,Jour1!AE47,Jour2!AE47,Jour3!AE47,Jour4!AE47)</f>
        <v>0</v>
      </c>
      <c r="AF47" s="618">
        <f>SUM('J(-3)'!AF47,'J(-2)'!AF47,'J(-1)'!AF47,Jour1!AF47,Jour2!AF47,Jour3!AF47,Jour4!AF47)</f>
        <v>0</v>
      </c>
      <c r="AG47" s="611">
        <f>SUM('J(-3)'!AG47,'J(-2)'!AG47,'J(-1)'!AG47,Jour1!AG47,Jour2!AG47,Jour3!AG47,Jour4!AG47)</f>
        <v>0</v>
      </c>
      <c r="AH47" s="611">
        <f>SUM('J(-3)'!AH47,'J(-2)'!AH47,'J(-1)'!AH47,Jour1!AH47,Jour2!AH47,Jour3!AH47,Jour4!AH47)</f>
        <v>0</v>
      </c>
      <c r="AI47" s="611">
        <f>SUM('J(-3)'!AI47,'J(-2)'!AI47,'J(-1)'!AI47,Jour1!AI47,Jour2!AI47,Jour3!AI47,Jour4!AI47)</f>
        <v>0</v>
      </c>
      <c r="AJ47" s="611">
        <f>SUM('J(-3)'!AJ47,'J(-2)'!AJ47,'J(-1)'!AJ47,Jour1!AJ47,Jour2!AJ47,Jour3!AJ47,Jour4!AJ47)</f>
        <v>0</v>
      </c>
      <c r="AK47" s="611">
        <f>SUM('J(-3)'!AK47,'J(-2)'!AK47,'J(-1)'!AK47,Jour1!AK47,Jour2!AK47,Jour3!AK47,Jour4!AK47)</f>
        <v>0</v>
      </c>
      <c r="AL47" s="611">
        <f>SUM('J(-3)'!AL47,'J(-2)'!AL47,'J(-1)'!AL47,Jour1!AL47,Jour2!AL47,Jour3!AL47,Jour4!AL47)</f>
        <v>0</v>
      </c>
      <c r="AM47" s="611">
        <f>SUM('J(-3)'!AM47,'J(-2)'!AM47,'J(-1)'!AM47,Jour1!AM47,Jour2!AM47,Jour3!AM47,Jour4!AM47)</f>
        <v>0</v>
      </c>
      <c r="AN47" s="609">
        <f>SUM('J(-3)'!AN47,'J(-2)'!AN47,'J(-1)'!AN47,Jour1!AN47,Jour2!AN47,Jour3!AN47,Jour4!AN47)</f>
        <v>0</v>
      </c>
      <c r="AO47" s="617">
        <f>SUM('J(-3)'!AO47,'J(-2)'!AO47,'J(-1)'!AO47,Jour1!AO47,Jour2!AO47,Jour3!AO47,Jour4!AO47)</f>
        <v>0</v>
      </c>
      <c r="AP47" s="611">
        <f>SUM('J(-3)'!AP47,'J(-2)'!AP47,'J(-1)'!AP47,Jour1!AP47,Jour2!AP47,Jour3!AP47,Jour4!AP47)</f>
        <v>0</v>
      </c>
      <c r="AQ47" s="611">
        <f>SUM('J(-3)'!AQ47,'J(-2)'!AQ47,'J(-1)'!AQ47,Jour1!AQ47,Jour2!AQ47,Jour3!AQ47,Jour4!AQ47)</f>
        <v>0</v>
      </c>
      <c r="AR47" s="611">
        <f>SUM('J(-3)'!AR47,'J(-2)'!AR47,'J(-1)'!AR47,Jour1!AR47,Jour2!AR47,Jour3!AR47,Jour4!AR47)</f>
        <v>0</v>
      </c>
      <c r="AS47" s="611">
        <f>SUM('J(-3)'!AS47,'J(-2)'!AS47,'J(-1)'!AS47,Jour1!AS47,Jour2!AS47,Jour3!AS47,Jour4!AS47)</f>
        <v>0</v>
      </c>
      <c r="AT47" s="611">
        <f>SUM('J(-3)'!AT47,'J(-2)'!AT47,'J(-1)'!AT47,Jour1!AT47,Jour2!AT47,Jour3!AT47,Jour4!AT47)</f>
        <v>0</v>
      </c>
      <c r="AU47" s="611">
        <f>SUM('J(-3)'!AU47,'J(-2)'!AU47,'J(-1)'!AU47,Jour1!AU47,Jour2!AU47,Jour3!AU47,Jour4!AU47)</f>
        <v>0</v>
      </c>
      <c r="AV47" s="611">
        <f>SUM('J(-3)'!AV47,'J(-2)'!AV47,'J(-1)'!AV47,Jour1!AV47,Jour2!AV47,Jour3!AV47,Jour4!AV47)</f>
        <v>0</v>
      </c>
      <c r="AW47" s="607">
        <f>SUM('J(-3)'!AW47,'J(-2)'!AW47,'J(-1)'!AW47,Jour1!AW47,Jour2!AW47,Jour3!AW47,Jour4!AW47)</f>
        <v>0</v>
      </c>
      <c r="AX47" s="618">
        <f>SUM('J(-3)'!AX47,'J(-2)'!AX47,'J(-1)'!AX47,Jour1!AX47,Jour2!AX47,Jour3!AX47,Jour4!AX47)</f>
        <v>0</v>
      </c>
      <c r="AY47" s="611">
        <f>SUM('J(-3)'!AY47,'J(-2)'!AY47,'J(-1)'!AY47,Jour1!AY47,Jour2!AY47,Jour3!AY47,Jour4!AY47)</f>
        <v>0</v>
      </c>
      <c r="AZ47" s="611">
        <f>SUM('J(-3)'!AZ47,'J(-2)'!AZ47,'J(-1)'!AZ47,Jour1!AZ47,Jour2!AZ47,Jour3!AZ47,Jour4!AZ47)</f>
        <v>0</v>
      </c>
      <c r="BA47" s="611">
        <f>SUM('J(-3)'!BA47,'J(-2)'!BA47,'J(-1)'!BA47,Jour1!BA47,Jour2!BA47,Jour3!BA47,Jour4!BA47)</f>
        <v>0</v>
      </c>
      <c r="BB47" s="611">
        <f>SUM('J(-3)'!BB47,'J(-2)'!BB47,'J(-1)'!BB47,Jour1!BB47,Jour2!BB47,Jour3!BB47,Jour4!BB47)</f>
        <v>0</v>
      </c>
      <c r="BC47" s="611">
        <f>SUM('J(-3)'!BC47,'J(-2)'!BC47,'J(-1)'!BC47,Jour1!BC47,Jour2!BC47,Jour3!BC47,Jour4!BC47)</f>
        <v>0</v>
      </c>
      <c r="BD47" s="611">
        <f>SUM('J(-3)'!BD47,'J(-2)'!BD47,'J(-1)'!BD47,Jour1!BD47,Jour2!BD47,Jour3!BD47,Jour4!BD47)</f>
        <v>0</v>
      </c>
      <c r="BE47" s="611">
        <f>SUM('J(-3)'!BE47,'J(-2)'!BE47,'J(-1)'!BE47,Jour1!BE47,Jour2!BE47,Jour3!BE47,Jour4!BE47)</f>
        <v>0</v>
      </c>
      <c r="BF47" s="611">
        <f>SUM('J(-3)'!BF47,'J(-2)'!BF47,'J(-1)'!BF47,Jour1!BF47,Jour2!BF47,Jour3!BF47,Jour4!BF47)</f>
        <v>0</v>
      </c>
      <c r="BG47" s="611">
        <f>SUM('J(-3)'!BG47,'J(-2)'!BG47,'J(-1)'!BG47,Jour1!BG47,Jour2!BG47,Jour3!BG47,Jour4!BG47)</f>
        <v>0</v>
      </c>
      <c r="BH47" s="611">
        <f>SUM('J(-3)'!BH47,'J(-2)'!BH47,'J(-1)'!BH47,Jour1!BH47,Jour2!BH47,Jour3!BH47,Jour4!BH47)</f>
        <v>0</v>
      </c>
      <c r="BI47" s="609">
        <f>SUM('J(-3)'!BI47,'J(-2)'!BI47,'J(-1)'!BI47,Jour1!BI47,Jour2!BI47,Jour3!BI47,Jour4!BI47)</f>
        <v>0</v>
      </c>
      <c r="BJ47" s="617">
        <f>SUM('J(-3)'!BJ47,'J(-2)'!BJ47,'J(-1)'!BJ47,Jour1!BJ47,Jour2!BJ47,Jour3!BJ47,Jour4!BJ47)</f>
        <v>0</v>
      </c>
      <c r="BK47" s="607">
        <f>SUM('J(-3)'!BK47,'J(-2)'!BK47,'J(-1)'!BK47,Jour1!BK47,Jour2!BK47,Jour3!BK47,Jour4!BK47)</f>
        <v>0</v>
      </c>
      <c r="BL47" s="619" t="str">
        <f t="shared" si="6"/>
        <v/>
      </c>
      <c r="BM47" s="621" t="str">
        <f t="shared" si="7"/>
        <v/>
      </c>
      <c r="BN47" s="621" t="str">
        <f>IFERROR(K47/('Donnees de base'!M47*0.48),"")</f>
        <v/>
      </c>
      <c r="BO47" s="621" t="str">
        <f>IFERROR(L47/('Donnees de base'!M47*0.52),"")</f>
        <v/>
      </c>
      <c r="BP47" s="621" t="str">
        <f>IFERROR(T47/('Donnees de base'!K47*0.48),"")</f>
        <v/>
      </c>
      <c r="BQ47" s="621" t="str">
        <f>IFERROR(U47/('Donnees de base'!K47*0.52),"")</f>
        <v/>
      </c>
      <c r="BR47" s="621" t="str">
        <f>IFERROR(W47/('Donnees de base'!L47*0.48),"")</f>
        <v/>
      </c>
      <c r="BS47" s="621" t="str">
        <f>IFERROR(X47/('Donnees de base'!L47*0.52),"")</f>
        <v/>
      </c>
      <c r="BT47" s="621" t="s">
        <v>309</v>
      </c>
      <c r="BU47" s="621" t="s">
        <v>309</v>
      </c>
      <c r="BV47" s="621" t="s">
        <v>309</v>
      </c>
      <c r="BW47" s="621" t="s">
        <v>309</v>
      </c>
      <c r="BX47" s="621" t="s">
        <v>309</v>
      </c>
      <c r="BY47" s="621" t="s">
        <v>309</v>
      </c>
      <c r="BZ47" s="621" t="s">
        <v>309</v>
      </c>
      <c r="CA47" s="621" t="s">
        <v>309</v>
      </c>
      <c r="CB47" s="621" t="s">
        <v>309</v>
      </c>
      <c r="CC47" s="621" t="s">
        <v>309</v>
      </c>
      <c r="CD47" s="621" t="str">
        <f>IFERROR(AN47/('Donnees de base'!M47*0.48),"")</f>
        <v/>
      </c>
      <c r="CE47" s="621" t="s">
        <v>309</v>
      </c>
      <c r="CF47" s="621" t="s">
        <v>309</v>
      </c>
      <c r="CG47" s="621" t="s">
        <v>309</v>
      </c>
      <c r="CH47" s="662" t="s">
        <v>309</v>
      </c>
      <c r="CI47" s="562"/>
      <c r="CJ47" s="563" t="str">
        <f>IF('Donnees de base'!C47="","",'Donnees de base'!C47)</f>
        <v>DATA</v>
      </c>
      <c r="CK47" s="665" t="str">
        <f>IF('Donnees de base'!D47="","",'Donnees de base'!D47)</f>
        <v/>
      </c>
      <c r="CL47" s="552">
        <f>IF('Donnees de base'!G47="","",'Donnees de base'!G47*3)</f>
        <v>0</v>
      </c>
      <c r="CM47" s="615">
        <f>SUM(Jour1!CM47,Jour2!CM47,Jour3!CM47)</f>
        <v>0</v>
      </c>
      <c r="CN47" s="666" t="s">
        <v>309</v>
      </c>
      <c r="CO47" s="565">
        <f>IF('Donnees de base'!K47="","",'Donnees de base'!K47)</f>
        <v>0</v>
      </c>
      <c r="CP47" s="624">
        <f>SUM('J(-3)'!CP47,'J(-2)'!CP47,'J(-1)'!CP47,Jour1!CP47,Jour2!CP47,Jour3!CP47,Jour4!CP47)</f>
        <v>0</v>
      </c>
      <c r="CQ47" s="615">
        <f>SUM('J(-3)'!CQ47,'J(-2)'!CQ47,'J(-1)'!CQ47,Jour1!CQ47,Jour2!CQ47,Jour3!CQ47,Jour4!CQ47)</f>
        <v>0</v>
      </c>
      <c r="CR47" s="615">
        <f>SUM('J(-3)'!CR47,'J(-2)'!CR47,'J(-1)'!CR47,Jour1!CR47,Jour2!CR47,Jour3!CR47,Jour4!CR47)</f>
        <v>0</v>
      </c>
      <c r="CS47" s="625">
        <f>SUM('J(-3)'!CS47,'J(-2)'!CS47,'J(-1)'!CS47,Jour1!CS47,Jour2!CS47,Jour3!CS47,Jour4!CS47)</f>
        <v>0</v>
      </c>
      <c r="CT47" s="626">
        <f t="shared" si="8"/>
        <v>0</v>
      </c>
      <c r="CU47" s="613">
        <f t="shared" si="9"/>
        <v>0</v>
      </c>
      <c r="CV47" s="627">
        <f t="shared" si="10"/>
        <v>0</v>
      </c>
      <c r="CW47" s="624">
        <f>SUM(Jour1!CW47,Jour2!CW47,Jour3!CW47,Jour4!CW47)</f>
        <v>0</v>
      </c>
      <c r="CX47" s="615">
        <f>SUM(Jour1!CX47,Jour2!CX47,Jour3!CX47,Jour4!CX47)</f>
        <v>0</v>
      </c>
      <c r="CY47" s="615">
        <f>SUM(Jour1!CY47,Jour2!CY47,Jour3!CY47,Jour4!CY47)</f>
        <v>0</v>
      </c>
      <c r="CZ47" s="650">
        <f>SUM(Jour1!CZ47,Jour2!CZ47,Jour3!CZ47,Jour4!CZ47)</f>
        <v>0</v>
      </c>
      <c r="DA47" s="626">
        <f t="shared" si="11"/>
        <v>0</v>
      </c>
      <c r="DB47" s="613">
        <f t="shared" si="12"/>
        <v>0</v>
      </c>
      <c r="DC47" s="627">
        <f t="shared" si="13"/>
        <v>0</v>
      </c>
      <c r="DD47" s="614">
        <f>SUM(Jour1!DD47,Jour2!DD47,Jour3!DD47,Jour4!DD47)</f>
        <v>0</v>
      </c>
      <c r="DE47" s="615">
        <f>SUM(Jour1!DE47,Jour2!DE47,Jour3!DE47,Jour4!DE47)</f>
        <v>0</v>
      </c>
      <c r="DF47" s="615">
        <f>SUM(Jour1!DF47,Jour2!DF47,Jour3!DF47,Jour4!DF47)</f>
        <v>0</v>
      </c>
      <c r="DG47" s="616">
        <f>SUM(Jour1!DG47,Jour2!DG47,Jour3!DG47,Jour4!DG47)</f>
        <v>0</v>
      </c>
      <c r="DH47" s="626">
        <f t="shared" si="14"/>
        <v>0</v>
      </c>
      <c r="DI47" s="613">
        <f t="shared" si="15"/>
        <v>0</v>
      </c>
      <c r="DJ47" s="627">
        <f t="shared" si="16"/>
        <v>0</v>
      </c>
      <c r="DK47" s="617">
        <f>SUM(Jour1!DK47,Jour2!DK47,Jour3!DK47,Jour4!DK47)</f>
        <v>0</v>
      </c>
      <c r="DL47" s="611">
        <f>SUM(Jour1!DL47,Jour2!DL47,Jour3!DL47,Jour4!DL47)</f>
        <v>0</v>
      </c>
      <c r="DM47" s="615">
        <f>SUM(Jour1!DM47,Jour2!DM47,Jour3!DM47,Jour4!DM47)</f>
        <v>0</v>
      </c>
      <c r="DN47" s="650">
        <f>SUM(Jour1!DN47,Jour2!DN47,Jour3!DN47,Jour4!DN47)</f>
        <v>0</v>
      </c>
      <c r="DO47" s="567">
        <f t="shared" si="17"/>
        <v>0</v>
      </c>
      <c r="DP47" s="552">
        <f t="shared" si="18"/>
        <v>0</v>
      </c>
      <c r="DQ47" s="568">
        <f t="shared" si="19"/>
        <v>0</v>
      </c>
      <c r="DR47" s="631">
        <f t="shared" ref="DR47:DS47" si="212">SUM(CT47,DH47)</f>
        <v>0</v>
      </c>
      <c r="DS47" s="632">
        <f t="shared" si="212"/>
        <v>0</v>
      </c>
      <c r="DT47" s="633">
        <f t="shared" si="21"/>
        <v>0</v>
      </c>
      <c r="DU47" s="634">
        <f t="shared" ref="DU47:DV47" si="213">SUM(DA47,DO47)</f>
        <v>0</v>
      </c>
      <c r="DV47" s="632">
        <f t="shared" si="213"/>
        <v>0</v>
      </c>
      <c r="DW47" s="635">
        <f t="shared" si="23"/>
        <v>0</v>
      </c>
      <c r="DX47" s="636">
        <f t="shared" ref="DX47:DY47" si="214">SUM(CP47,CR47,CW47,CY47,DD47,DF47,DK47,DM47)</f>
        <v>0</v>
      </c>
      <c r="DY47" s="573">
        <f t="shared" si="214"/>
        <v>0</v>
      </c>
      <c r="DZ47" s="576">
        <f t="shared" si="25"/>
        <v>0</v>
      </c>
      <c r="EA47" s="659">
        <f>SUM(Jour1!EA47,Jour2!EA47,Jour3!EA47,Jour4!EA47)</f>
        <v>0</v>
      </c>
      <c r="EB47" s="660">
        <f>SUM(Jour1!EB47,Jour2!EB47,Jour3!EB47,Jour4!EB47)</f>
        <v>0</v>
      </c>
      <c r="EC47" s="661">
        <f>SUM(Jour1!EC47,Jour2!EC47,Jour3!EC47,Jour4!EC47)</f>
        <v>0</v>
      </c>
      <c r="ED47" s="658">
        <f>SUM(Jour1!ED47,Jour2!ED47,Jour3!ED47,Jour4!ED47)</f>
        <v>0</v>
      </c>
      <c r="EE47" s="641">
        <f t="shared" si="26"/>
        <v>0</v>
      </c>
      <c r="EF47" s="642">
        <f>SUM(Jour1!EF47,Jour2!EF47,Jour3!EF47)</f>
        <v>0</v>
      </c>
      <c r="EG47" s="667" t="str">
        <f>IFERROR(EF47/('Donnees de base'!E47*3),"")</f>
        <v/>
      </c>
      <c r="EH47" s="644">
        <f>SUM(Jour1!EH47,Jour2!EH47,Jour3!EH47)</f>
        <v>0</v>
      </c>
      <c r="EI47" s="645" t="str">
        <f>IFERROR(EH47/('Donnees de base'!F47*3),"")</f>
        <v/>
      </c>
      <c r="EJ47" s="586">
        <f t="shared" si="27"/>
        <v>0</v>
      </c>
      <c r="EK47" s="668" t="str">
        <f>IFERROR(EJ47/('Donnees de base'!G47*3),"")</f>
        <v/>
      </c>
      <c r="EL47" s="669" t="str">
        <f>IFERROR(DZ47/'Donnees de base'!K47,"")</f>
        <v/>
      </c>
      <c r="EM47" s="648" t="str">
        <f>IFERROR(DZ47/'Donnees de base'!P47,"")</f>
        <v/>
      </c>
      <c r="EN47" s="648" t="str">
        <f>IFERROR(DZ47/'Donnees de base'!T47,"")</f>
        <v/>
      </c>
      <c r="EO47" s="670" t="str">
        <f>IFERROR(EE47/'Donnees de base'!L47,"")</f>
        <v/>
      </c>
      <c r="EP47" s="671" t="str">
        <f>IFERROR(EJ47/('Donnees de base'!K47+'Donnees de base'!L47),"")</f>
        <v/>
      </c>
      <c r="EQ47" s="593">
        <f>SUM(Jour1!EQ47,Jour2!EQ47,Jour3!EQ47,Jour4!EQ47)</f>
        <v>0</v>
      </c>
      <c r="ER47" s="594"/>
      <c r="ES47" s="595">
        <f t="shared" si="28"/>
        <v>0</v>
      </c>
      <c r="ET47" s="550">
        <f>SUM(Jour1!ET47,Jour2!ET47,Jour3!ET47,Jour4!ET47)</f>
        <v>0</v>
      </c>
      <c r="EU47" s="550">
        <f>SUM(Jour1!EU47,Jour2!EU47,Jour3!EU47,Jour4!EU47)</f>
        <v>0</v>
      </c>
      <c r="EV47" s="672" t="str">
        <f>IFERROR((((ET47+EU47)*'Donnees de base'!$X$49)-(DZ47+EE47))/((ET47+EU47)*'Donnees de base'!$X$49),"")</f>
        <v/>
      </c>
      <c r="EW47" s="597">
        <f>IFERROR(('Donnees de base'!V47)-(ET47+EU47),"")</f>
        <v>0</v>
      </c>
      <c r="EX47" s="614">
        <f>SUM(Jour1!EX47,Jour2!EX47,Jour3!EX47,Jour4!EX47)</f>
        <v>0</v>
      </c>
      <c r="EY47" s="615">
        <f>SUM(Jour1!EY47,Jour2!EY47,Jour3!EY47,Jour4!EY47)</f>
        <v>0</v>
      </c>
      <c r="EZ47" s="615">
        <f>SUM(Jour1!EZ47,Jour2!EZ47,Jour3!EZ47,Jour4!EZ47)</f>
        <v>0</v>
      </c>
      <c r="FA47" s="616">
        <f>SUM(Jour1!FA47,Jour2!FA47,Jour3!FA47,Jour4!FA47)</f>
        <v>0</v>
      </c>
      <c r="FB47" s="624">
        <f>SUM(Jour1!FB47,Jour2!FB47,Jour3!FB47,Jour4!FB47)</f>
        <v>0</v>
      </c>
      <c r="FC47" s="615">
        <f>SUM(Jour1!FC47,Jour2!FC47,Jour3!FC47,Jour4!FC47)</f>
        <v>0</v>
      </c>
      <c r="FD47" s="650">
        <f>SUM(Jour1!FD47,Jour2!FD47,Jour3!FD47,Jour4!FD47)</f>
        <v>0</v>
      </c>
      <c r="FE47" s="618">
        <f>SUM(Jour1!FE47,Jour2!FE47,Jour3!FE47,Jour4!FE47)</f>
        <v>0</v>
      </c>
      <c r="FF47" s="653" t="str">
        <f>IFERROR(FE47/'Donnees de base'!AC47,"")</f>
        <v/>
      </c>
      <c r="FG47" s="611">
        <f>SUM(Jour1!FG47,Jour2!FG47,Jour3!FG47,Jour4!FG47)</f>
        <v>0</v>
      </c>
      <c r="FH47" s="653" t="str">
        <f>IFERROR(FG47/'Donnees de base'!AD47,"")</f>
        <v/>
      </c>
      <c r="FI47" s="611">
        <f>SUM(Jour1!FI47,Jour2!FI47,Jour3!FI47,Jour4!FI47)</f>
        <v>0</v>
      </c>
      <c r="FJ47" s="653" t="str">
        <f>IFERROR(FI47/'Donnees de base'!AE47,"")</f>
        <v/>
      </c>
      <c r="FK47" s="611">
        <f>SUM(Jour1!FK47,Jour2!FK47,Jour3!FK47,Jour4!FK47)</f>
        <v>0</v>
      </c>
      <c r="FL47" s="653" t="str">
        <f>IFERROR(FK47/'Donnees de base'!AF47,"")</f>
        <v/>
      </c>
      <c r="FM47" s="611">
        <f>SUM(Jour1!FM47,Jour2!FM47,Jour3!FM47,Jour4!FM47)</f>
        <v>0</v>
      </c>
      <c r="FN47" s="653" t="str">
        <f>IFERROR(FM47/'Donnees de base'!AG47,"")</f>
        <v/>
      </c>
      <c r="FO47" s="652">
        <f t="shared" si="29"/>
        <v>0</v>
      </c>
      <c r="FP47" s="611">
        <f>SUM(Jour1!FP47,Jour2!FP47,Jour3!FP47,Jour4!FP47)</f>
        <v>0</v>
      </c>
      <c r="FQ47" s="653" t="str">
        <f>IFERROR(FP47/'Donnees de base'!AH47,"")</f>
        <v/>
      </c>
      <c r="FR47" s="611">
        <f>SUM(Jour1!FR47,Jour2!FR47,Jour3!FR47,Jour4!FR47)</f>
        <v>0</v>
      </c>
      <c r="FS47" s="653" t="str">
        <f>IFERROR(FR47/'Donnees de base'!AI47,"")</f>
        <v/>
      </c>
      <c r="FT47" s="611">
        <f>SUM(Jour1!FT47,Jour2!FT47,Jour3!FT47,Jour4!FT47)</f>
        <v>0</v>
      </c>
      <c r="FU47" s="653" t="str">
        <f>IFERROR(FT47/'Donnees de base'!AJ47,"")</f>
        <v/>
      </c>
      <c r="FV47" s="652">
        <f t="shared" si="30"/>
        <v>0</v>
      </c>
      <c r="FW47" s="611">
        <f>SUM(Jour1!FW47,Jour2!FW47,Jour3!FW47,Jour4!FW47)</f>
        <v>0</v>
      </c>
      <c r="FX47" s="653" t="str">
        <f>IFERROR(FW47/'Donnees de base'!AK47,"")</f>
        <v/>
      </c>
      <c r="FY47" s="611">
        <f>SUM(Jour1!FY47,Jour2!FY47,Jour3!FY47,Jour4!FY47)</f>
        <v>0</v>
      </c>
      <c r="FZ47" s="653" t="str">
        <f>IFERROR(FY47/'Donnees de base'!AL47,"")</f>
        <v/>
      </c>
      <c r="GA47" s="611">
        <f>SUM(Jour1!GA47,Jour2!GA47,Jour3!GA47,Jour4!GA47)</f>
        <v>0</v>
      </c>
      <c r="GB47" s="653" t="str">
        <f>IFERROR(GA47/'Donnees de base'!AM47,"")</f>
        <v/>
      </c>
      <c r="GC47" s="652">
        <f t="shared" si="31"/>
        <v>0</v>
      </c>
      <c r="GD47" s="611">
        <f>SUM(Jour1!GD47,Jour2!GD47,Jour3!GD47,Jour4!GD47)</f>
        <v>0</v>
      </c>
      <c r="GE47" s="653" t="str">
        <f>IFERROR(GD47/'Donnees de base'!AN47,"")</f>
        <v/>
      </c>
      <c r="GF47" s="611">
        <f>SUM(Jour1!GF47,Jour2!GF47,Jour3!GF47,Jour4!GF47)</f>
        <v>0</v>
      </c>
      <c r="GG47" s="653" t="str">
        <f>IFERROR(GF47/'Donnees de base'!AO47,"")</f>
        <v/>
      </c>
      <c r="GH47" s="611">
        <f>SUM(Jour1!GH47,Jour2!GH47,Jour3!GH47,Jour4!GH47)</f>
        <v>0</v>
      </c>
      <c r="GI47" s="653" t="str">
        <f>IFERROR(GH47/'Donnees de base'!AP47,"")</f>
        <v/>
      </c>
      <c r="GJ47" s="611">
        <f>SUM(Jour1!GJ47,Jour2!GJ47,Jour3!GJ47,Jour4!GJ47)</f>
        <v>0</v>
      </c>
      <c r="GK47" s="656" t="str">
        <f>IFERROR(GJ47/'Donnees de base'!AQ47,"")</f>
        <v/>
      </c>
      <c r="GL47" s="655">
        <f t="shared" si="32"/>
        <v>0</v>
      </c>
      <c r="GM47" s="617">
        <f>SUM(Jour1!GM47,Jour2!GM47,Jour3!GM47,Jour4!GM47)</f>
        <v>0</v>
      </c>
      <c r="GN47" s="653" t="str">
        <f>IFERROR(GM47/'Donnees de base'!AS47,"")</f>
        <v/>
      </c>
      <c r="GO47" s="611">
        <f>SUM(Jour1!GO47,Jour2!GO47,Jour3!GO47,Jour4!GO47)</f>
        <v>0</v>
      </c>
      <c r="GP47" s="653" t="str">
        <f>IFERROR(GO47/'Donnees de base'!AT47,"")</f>
        <v/>
      </c>
      <c r="GQ47" s="611">
        <f>SUM(Jour1!GQ47,Jour2!GQ47,Jour3!GQ47,Jour4!GQ47)</f>
        <v>0</v>
      </c>
      <c r="GR47" s="653" t="str">
        <f>IFERROR(GQ47/'Donnees de base'!AU47,"")</f>
        <v/>
      </c>
      <c r="GS47" s="611">
        <f>SUM(Jour1!GS47,Jour2!GS47,Jour3!GS47,Jour4!GS47)</f>
        <v>0</v>
      </c>
      <c r="GT47" s="653" t="str">
        <f>IFERROR(GS47/'Donnees de base'!AV47,"")</f>
        <v/>
      </c>
      <c r="GU47" s="611">
        <f>SUM(Jour1!GU47,Jour2!GU47,Jour3!GU47,Jour4!GU47)</f>
        <v>0</v>
      </c>
      <c r="GV47" s="653" t="str">
        <f>IFERROR(GU47/'Donnees de base'!AW47,"")</f>
        <v/>
      </c>
      <c r="GW47" s="652">
        <f t="shared" si="33"/>
        <v>0</v>
      </c>
      <c r="GX47" s="611">
        <f>SUM(Jour1!GX47,Jour2!GX47,Jour3!GX47,Jour4!GX47)</f>
        <v>0</v>
      </c>
      <c r="GY47" s="653" t="str">
        <f>IFERROR(GX47/'Donnees de base'!AX47,"")</f>
        <v/>
      </c>
      <c r="GZ47" s="611">
        <f>SUM(Jour1!GZ47,Jour2!GZ47,Jour3!GZ47,Jour4!GZ47)</f>
        <v>0</v>
      </c>
      <c r="HA47" s="653" t="str">
        <f>IFERROR(GZ47/'Donnees de base'!AY47,"")</f>
        <v/>
      </c>
      <c r="HB47" s="611">
        <f>SUM(Jour1!HB47,Jour2!HB47,Jour3!HB47,Jour4!HB47)</f>
        <v>0</v>
      </c>
      <c r="HC47" s="653" t="str">
        <f>IFERROR(HB47/'Donnees de base'!AZ47,"")</f>
        <v/>
      </c>
      <c r="HD47" s="652">
        <f t="shared" si="34"/>
        <v>0</v>
      </c>
      <c r="HE47" s="611">
        <f>SUM(Jour1!HE47,Jour2!HE47,Jour3!HE47,Jour4!HE47)</f>
        <v>0</v>
      </c>
      <c r="HF47" s="653" t="str">
        <f>IFERROR(HE47/'Donnees de base'!BA47,"")</f>
        <v/>
      </c>
      <c r="HG47" s="611">
        <f>SUM(Jour1!HG47,Jour2!HG47,Jour3!HG47,Jour4!HG47)</f>
        <v>0</v>
      </c>
      <c r="HH47" s="653" t="str">
        <f>IFERROR(HG47/'Donnees de base'!BB47,"")</f>
        <v/>
      </c>
      <c r="HI47" s="611">
        <f>SUM(Jour1!HI47,Jour2!HI47,Jour3!HI47,Jour4!HI47)</f>
        <v>0</v>
      </c>
      <c r="HJ47" s="653" t="str">
        <f>IFERROR(HI47/'Donnees de base'!BC47,"")</f>
        <v/>
      </c>
      <c r="HK47" s="652">
        <f t="shared" si="35"/>
        <v>0</v>
      </c>
      <c r="HL47" s="611">
        <f>SUM(Jour1!HL47,Jour2!HL47,Jour3!HL47,Jour4!HL47)</f>
        <v>0</v>
      </c>
      <c r="HM47" s="653" t="str">
        <f>IFERROR(HL47/'Donnees de base'!BD47,"")</f>
        <v/>
      </c>
      <c r="HN47" s="611">
        <f>SUM(Jour1!HN47,Jour2!HN47,Jour3!HN47,Jour4!HN47)</f>
        <v>0</v>
      </c>
      <c r="HO47" s="653" t="str">
        <f>IFERROR(HN47/'Donnees de base'!BE47,"")</f>
        <v/>
      </c>
      <c r="HP47" s="611">
        <f>SUM(Jour1!HP47,Jour2!HP47,Jour3!HP47,Jour4!HP47)</f>
        <v>0</v>
      </c>
      <c r="HQ47" s="653" t="str">
        <f>IFERROR(HP47/'Donnees de base'!BF47,"")</f>
        <v/>
      </c>
      <c r="HR47" s="611">
        <f>SUM(Jour1!HR47,Jour2!HR47,Jour3!HR47,Jour4!HR47)</f>
        <v>0</v>
      </c>
      <c r="HS47" s="656" t="str">
        <f>IFERROR(HR47/'Donnees de base'!BG47,"")</f>
        <v/>
      </c>
      <c r="HT47" s="655">
        <f t="shared" si="36"/>
        <v>0</v>
      </c>
      <c r="HU47" s="617">
        <f>SUM(Jour1!HU47,Jour2!HU47,Jour3!HU47,Jour4!HU47)</f>
        <v>0</v>
      </c>
      <c r="HV47" s="653" t="str">
        <f>IFERROR(HU47/'Donnees de base'!BI47,"")</f>
        <v/>
      </c>
      <c r="HW47" s="611">
        <f>SUM(Jour1!HW47,Jour2!HW47,Jour3!HW47,Jour4!HW47)</f>
        <v>0</v>
      </c>
      <c r="HX47" s="653" t="str">
        <f>IFERROR(HW47/'Donnees de base'!BJ47,"")</f>
        <v/>
      </c>
      <c r="HY47" s="611">
        <f>SUM(Jour1!HY47,Jour2!HY47,Jour3!HY47,Jour4!HY47)</f>
        <v>0</v>
      </c>
      <c r="HZ47" s="653" t="str">
        <f>IFERROR(HY47/'Donnees de base'!BK47,"")</f>
        <v/>
      </c>
      <c r="IA47" s="611">
        <f>SUM(Jour1!IA47,Jour2!IA47,Jour3!IA47,Jour4!IA47)</f>
        <v>0</v>
      </c>
      <c r="IB47" s="653" t="str">
        <f>IFERROR(IA47/'Donnees de base'!BL47,"")</f>
        <v/>
      </c>
      <c r="IC47" s="611">
        <f>SUM(Jour1!IC47,Jour2!IC47,Jour3!IC47,Jour4!IC47)</f>
        <v>0</v>
      </c>
      <c r="ID47" s="653" t="str">
        <f>IFERROR(IC47/'Donnees de base'!BM47,"")</f>
        <v/>
      </c>
      <c r="IE47" s="652">
        <f t="shared" si="37"/>
        <v>0</v>
      </c>
      <c r="IF47" s="611">
        <f>SUM(Jour1!IF47,Jour2!IF47,Jour3!IF47,Jour4!IF47)</f>
        <v>0</v>
      </c>
      <c r="IG47" s="653" t="str">
        <f>IFERROR(IF47/'Donnees de base'!BN47,"")</f>
        <v/>
      </c>
      <c r="IH47" s="611">
        <f>SUM(Jour1!IH47,Jour2!IH47,Jour3!IH47,Jour4!IH47)</f>
        <v>0</v>
      </c>
      <c r="II47" s="653" t="str">
        <f>IFERROR(IH47/'Donnees de base'!BO47,"")</f>
        <v/>
      </c>
      <c r="IJ47" s="611">
        <f>SUM(Jour1!IJ47,Jour2!IJ47,Jour3!IJ47,Jour4!IJ47)</f>
        <v>0</v>
      </c>
      <c r="IK47" s="653" t="str">
        <f>IFERROR(IJ47/'Donnees de base'!BP47,"")</f>
        <v/>
      </c>
      <c r="IL47" s="652">
        <f t="shared" si="38"/>
        <v>0</v>
      </c>
      <c r="IM47" s="611">
        <f>SUM(Jour1!IM47,Jour2!IM47,Jour3!IM47,Jour4!IM47)</f>
        <v>0</v>
      </c>
      <c r="IN47" s="653" t="str">
        <f>IFERROR(IM47/'Donnees de base'!BQ47,"")</f>
        <v/>
      </c>
      <c r="IO47" s="611">
        <f>SUM(Jour1!IO47,Jour2!IO47,Jour3!IO47,Jour4!IO47)</f>
        <v>0</v>
      </c>
      <c r="IP47" s="653" t="str">
        <f>IFERROR(IO47/'Donnees de base'!BR47,"")</f>
        <v/>
      </c>
      <c r="IQ47" s="611">
        <f>SUM(Jour1!IQ47,Jour2!IQ47,Jour3!IQ47,Jour4!IQ47)</f>
        <v>0</v>
      </c>
      <c r="IR47" s="653" t="str">
        <f>IFERROR(IQ47/'Donnees de base'!BS47,"")</f>
        <v/>
      </c>
      <c r="IS47" s="652">
        <f t="shared" si="39"/>
        <v>0</v>
      </c>
      <c r="IT47" s="611">
        <f>SUM(Jour1!IT47,Jour2!IT47,Jour3!IT47,Jour4!IT47)</f>
        <v>0</v>
      </c>
      <c r="IU47" s="653" t="str">
        <f>IFERROR(IT47/'Donnees de base'!BT47,"")</f>
        <v/>
      </c>
      <c r="IV47" s="611">
        <f>SUM(Jour1!IV47,Jour2!IV47,Jour3!IV47,Jour4!IV47)</f>
        <v>0</v>
      </c>
      <c r="IW47" s="653" t="str">
        <f>IFERROR(IV47/'Donnees de base'!BU47,"")</f>
        <v/>
      </c>
      <c r="IX47" s="611">
        <f>SUM(Jour1!IX47,Jour2!IX47,Jour3!IX47,Jour4!IX47)</f>
        <v>0</v>
      </c>
      <c r="IY47" s="653" t="str">
        <f>IFERROR(IX47/'Donnees de base'!BV47,"")</f>
        <v/>
      </c>
      <c r="IZ47" s="611">
        <f>SUM(Jour1!IZ47,Jour2!IZ47,Jour3!IZ47,Jour4!IZ47)</f>
        <v>0</v>
      </c>
      <c r="JA47" s="656" t="str">
        <f>IFERROR(IZ47/'Donnees de base'!BW47,"")</f>
        <v/>
      </c>
      <c r="JB47" s="655">
        <f t="shared" si="40"/>
        <v>0</v>
      </c>
      <c r="JC47" s="617">
        <f>SUM(Jour1!JC47,Jour2!JC47,Jour3!JC47,Jour4!JC47)</f>
        <v>0</v>
      </c>
      <c r="JD47" s="653" t="str">
        <f>IFERROR(JC47/'Donnees de base'!BY47,"")</f>
        <v/>
      </c>
      <c r="JE47" s="611">
        <f>SUM(Jour1!JE47,Jour2!JE47,Jour3!JE47,Jour4!JE47)</f>
        <v>0</v>
      </c>
      <c r="JF47" s="611">
        <f>SUM(Jour1!JF47,Jour2!JF47,Jour3!JF47,Jour4!JF47)</f>
        <v>0</v>
      </c>
      <c r="JG47" s="611">
        <f>SUM(Jour1!JG47,Jour2!JG47,Jour3!JG47,Jour4!JG47)</f>
        <v>0</v>
      </c>
      <c r="JH47" s="611">
        <f>SUM(Jour1!JH47,Jour2!JH47,Jour3!JH47,Jour4!JH47)</f>
        <v>0</v>
      </c>
      <c r="JI47" s="613">
        <f t="shared" si="41"/>
        <v>0</v>
      </c>
      <c r="JJ47" s="656" t="str">
        <f>IFERROR(JI47/('Donnees de base'!CD47-'Donnees de base'!BY47),"")</f>
        <v/>
      </c>
      <c r="JK47" s="655">
        <f t="shared" si="42"/>
        <v>0</v>
      </c>
    </row>
    <row r="48" spans="1:271" ht="15.4">
      <c r="A48" s="673" t="str">
        <f>IF('Donnees de base'!A48="","",'Donnees de base'!A48)</f>
        <v>COUP</v>
      </c>
      <c r="B48" s="674" t="str">
        <f>IF('Donnees de base'!B48="","",'Donnees de base'!B48)</f>
        <v>GPEI</v>
      </c>
      <c r="C48" s="674" t="str">
        <f>IF('Donnees de base'!C48="","",'Donnees de base'!C48)</f>
        <v>DATA</v>
      </c>
      <c r="D48" s="675" t="str">
        <f>IF('Donnees de base'!D48="","",'Donnees de base'!D48)</f>
        <v/>
      </c>
      <c r="E48" s="676" t="str">
        <f>IF('Donnees de base'!H48="","",'Donnees de base'!H48)</f>
        <v/>
      </c>
      <c r="F48" s="677">
        <v>0</v>
      </c>
      <c r="G48" s="678">
        <f>SUM('J(-3)'!G48,'J(-2)'!G48,'J(-1)'!G48,Jour1!G48,Jour2!G48,Jour3!G48,Jour4!G48)</f>
        <v>0</v>
      </c>
      <c r="H48" s="679" t="str">
        <f>IF('Donnees de base'!Y48="","",'Donnees de base'!Y48*5)</f>
        <v/>
      </c>
      <c r="I48" s="680">
        <f>SUM('J(-3)'!I48,'J(-2)'!I48,'J(-1)'!I48,Jour1!I48,Jour2!I48)</f>
        <v>0</v>
      </c>
      <c r="J48" s="681">
        <f t="shared" si="0"/>
        <v>0</v>
      </c>
      <c r="K48" s="682">
        <f>SUM('J(-3)'!K48,'J(-2)'!K48,'J(-1)'!K48,Jour1!K48,Jour2!K48,Jour3!K48,Jour4!K48)</f>
        <v>0</v>
      </c>
      <c r="L48" s="680">
        <f>SUM('J(-3)'!L48,'J(-2)'!L48,'J(-1)'!L48,Jour1!L48,Jour2!L48,Jour3!L48,Jour4!L48)</f>
        <v>0</v>
      </c>
      <c r="M48" s="681">
        <f t="shared" si="1"/>
        <v>0</v>
      </c>
      <c r="N48" s="682">
        <f>SUM('J(-3)'!N48,'J(-2)'!N48,'J(-1)'!N48,Jour1!N48,Jour2!N48,Jour3!N48,Jour4!N48)</f>
        <v>0</v>
      </c>
      <c r="O48" s="682">
        <f>SUM('J(-3)'!O48,'J(-2)'!O48,'J(-1)'!O48,Jour1!O48,Jour2!O48,Jour3!O48,Jour4!O48)</f>
        <v>0</v>
      </c>
      <c r="P48" s="683">
        <f t="shared" si="2"/>
        <v>0</v>
      </c>
      <c r="Q48" s="682">
        <f>SUM('J(-3)'!Q48,'J(-2)'!Q48,'J(-1)'!Q48,Jour1!Q48,Jour2!Q48,Jour3!Q48,Jour4!Q48)</f>
        <v>0</v>
      </c>
      <c r="R48" s="682">
        <f>SUM('J(-3)'!R48,'J(-2)'!R48,'J(-1)'!R48,Jour1!R48,Jour2!R48,Jour3!R48,Jour4!R48)</f>
        <v>0</v>
      </c>
      <c r="S48" s="683">
        <f t="shared" si="3"/>
        <v>0</v>
      </c>
      <c r="T48" s="684">
        <f t="shared" ref="T48:U48" si="215">SUM(N48,Q48)</f>
        <v>0</v>
      </c>
      <c r="U48" s="684">
        <f t="shared" si="215"/>
        <v>0</v>
      </c>
      <c r="V48" s="683">
        <f t="shared" si="5"/>
        <v>0</v>
      </c>
      <c r="W48" s="682">
        <f>SUM('J(-3)'!W48,'J(-2)'!W48,'J(-1)'!W48,Jour1!W48,Jour2!W48,Jour3!W48,Jour4!W48)</f>
        <v>0</v>
      </c>
      <c r="X48" s="678">
        <f>SUM('J(-3)'!X48,'J(-2)'!X48,'J(-1)'!X48,Jour1!X48,Jour2!X48,Jour3!X48,Jour4!X48)</f>
        <v>0</v>
      </c>
      <c r="Y48" s="685">
        <f>SUM('J(-3)'!Y48,'J(-2)'!Y48,'J(-1)'!Y48,Jour1!Y48,Jour2!Y48,Jour3!Y48,Jour4!Y48)</f>
        <v>0</v>
      </c>
      <c r="Z48" s="686">
        <f>SUM('J(-3)'!Z48,'J(-2)'!Z48,'J(-1)'!Z48,Jour1!Z48,Jour2!Z48,Jour3!Z48,Jour4!Z48)</f>
        <v>0</v>
      </c>
      <c r="AA48" s="686">
        <f>SUM('J(-3)'!AA48,'J(-2)'!AA48,'J(-1)'!AA48,Jour1!AA48,Jour2!AA48,Jour3!AA48,Jour4!AA48)</f>
        <v>0</v>
      </c>
      <c r="AB48" s="686">
        <f>SUM('J(-3)'!AB48,'J(-2)'!AB48,'J(-1)'!AB48,Jour1!AB48,Jour2!AB48,Jour3!AB48,Jour4!AB48)</f>
        <v>0</v>
      </c>
      <c r="AC48" s="687">
        <f>SUM('J(-3)'!AC48,'J(-2)'!AC48,'J(-1)'!AC48,Jour1!AC48,Jour2!AC48,Jour3!AC48,Jour4!AC48)</f>
        <v>0</v>
      </c>
      <c r="AD48" s="688">
        <f>SUM('J(-3)'!AD48,'J(-2)'!AD48,'J(-1)'!AD48,Jour1!AD48,Jour2!AD48,Jour3!AD48,Jour4!AD48)</f>
        <v>0</v>
      </c>
      <c r="AE48" s="678">
        <f>SUM('J(-3)'!AE48,'J(-2)'!AE48,'J(-1)'!AE48,Jour1!AE48,Jour2!AE48,Jour3!AE48,Jour4!AE48)</f>
        <v>0</v>
      </c>
      <c r="AF48" s="689">
        <f>SUM('J(-3)'!AF48,'J(-2)'!AF48,'J(-1)'!AF48,Jour1!AF48,Jour2!AF48,Jour3!AF48,Jour4!AF48)</f>
        <v>0</v>
      </c>
      <c r="AG48" s="682">
        <f>SUM('J(-3)'!AG48,'J(-2)'!AG48,'J(-1)'!AG48,Jour1!AG48,Jour2!AG48,Jour3!AG48,Jour4!AG48)</f>
        <v>0</v>
      </c>
      <c r="AH48" s="682">
        <f>SUM('J(-3)'!AH48,'J(-2)'!AH48,'J(-1)'!AH48,Jour1!AH48,Jour2!AH48,Jour3!AH48,Jour4!AH48)</f>
        <v>0</v>
      </c>
      <c r="AI48" s="682">
        <f>SUM('J(-3)'!AI48,'J(-2)'!AI48,'J(-1)'!AI48,Jour1!AI48,Jour2!AI48,Jour3!AI48,Jour4!AI48)</f>
        <v>0</v>
      </c>
      <c r="AJ48" s="682">
        <f>SUM('J(-3)'!AJ48,'J(-2)'!AJ48,'J(-1)'!AJ48,Jour1!AJ48,Jour2!AJ48,Jour3!AJ48,Jour4!AJ48)</f>
        <v>0</v>
      </c>
      <c r="AK48" s="682">
        <f>SUM('J(-3)'!AK48,'J(-2)'!AK48,'J(-1)'!AK48,Jour1!AK48,Jour2!AK48,Jour3!AK48,Jour4!AK48)</f>
        <v>0</v>
      </c>
      <c r="AL48" s="682">
        <f>SUM('J(-3)'!AL48,'J(-2)'!AL48,'J(-1)'!AL48,Jour1!AL48,Jour2!AL48,Jour3!AL48,Jour4!AL48)</f>
        <v>0</v>
      </c>
      <c r="AM48" s="682">
        <f>SUM('J(-3)'!AM48,'J(-2)'!AM48,'J(-1)'!AM48,Jour1!AM48,Jour2!AM48,Jour3!AM48,Jour4!AM48)</f>
        <v>0</v>
      </c>
      <c r="AN48" s="680">
        <f>SUM('J(-3)'!AN48,'J(-2)'!AN48,'J(-1)'!AN48,Jour1!AN48,Jour2!AN48,Jour3!AN48,Jour4!AN48)</f>
        <v>0</v>
      </c>
      <c r="AO48" s="688">
        <f>SUM('J(-3)'!AO48,'J(-2)'!AO48,'J(-1)'!AO48,Jour1!AO48,Jour2!AO48,Jour3!AO48,Jour4!AO48)</f>
        <v>0</v>
      </c>
      <c r="AP48" s="682">
        <f>SUM('J(-3)'!AP48,'J(-2)'!AP48,'J(-1)'!AP48,Jour1!AP48,Jour2!AP48,Jour3!AP48,Jour4!AP48)</f>
        <v>0</v>
      </c>
      <c r="AQ48" s="682">
        <f>SUM('J(-3)'!AQ48,'J(-2)'!AQ48,'J(-1)'!AQ48,Jour1!AQ48,Jour2!AQ48,Jour3!AQ48,Jour4!AQ48)</f>
        <v>0</v>
      </c>
      <c r="AR48" s="682">
        <f>SUM('J(-3)'!AR48,'J(-2)'!AR48,'J(-1)'!AR48,Jour1!AR48,Jour2!AR48,Jour3!AR48,Jour4!AR48)</f>
        <v>0</v>
      </c>
      <c r="AS48" s="682">
        <f>SUM('J(-3)'!AS48,'J(-2)'!AS48,'J(-1)'!AS48,Jour1!AS48,Jour2!AS48,Jour3!AS48,Jour4!AS48)</f>
        <v>0</v>
      </c>
      <c r="AT48" s="682">
        <f>SUM('J(-3)'!AT48,'J(-2)'!AT48,'J(-1)'!AT48,Jour1!AT48,Jour2!AT48,Jour3!AT48,Jour4!AT48)</f>
        <v>0</v>
      </c>
      <c r="AU48" s="682">
        <f>SUM('J(-3)'!AU48,'J(-2)'!AU48,'J(-1)'!AU48,Jour1!AU48,Jour2!AU48,Jour3!AU48,Jour4!AU48)</f>
        <v>0</v>
      </c>
      <c r="AV48" s="682">
        <f>SUM('J(-3)'!AV48,'J(-2)'!AV48,'J(-1)'!AV48,Jour1!AV48,Jour2!AV48,Jour3!AV48,Jour4!AV48)</f>
        <v>0</v>
      </c>
      <c r="AW48" s="678">
        <f>SUM('J(-3)'!AW48,'J(-2)'!AW48,'J(-1)'!AW48,Jour1!AW48,Jour2!AW48,Jour3!AW48,Jour4!AW48)</f>
        <v>0</v>
      </c>
      <c r="AX48" s="689">
        <f>SUM('J(-3)'!AX48,'J(-2)'!AX48,'J(-1)'!AX48,Jour1!AX48,Jour2!AX48,Jour3!AX48,Jour4!AX48)</f>
        <v>0</v>
      </c>
      <c r="AY48" s="682">
        <f>SUM('J(-3)'!AY48,'J(-2)'!AY48,'J(-1)'!AY48,Jour1!AY48,Jour2!AY48,Jour3!AY48,Jour4!AY48)</f>
        <v>0</v>
      </c>
      <c r="AZ48" s="682">
        <f>SUM('J(-3)'!AZ48,'J(-2)'!AZ48,'J(-1)'!AZ48,Jour1!AZ48,Jour2!AZ48,Jour3!AZ48,Jour4!AZ48)</f>
        <v>0</v>
      </c>
      <c r="BA48" s="682">
        <f>SUM('J(-3)'!BA48,'J(-2)'!BA48,'J(-1)'!BA48,Jour1!BA48,Jour2!BA48,Jour3!BA48,Jour4!BA48)</f>
        <v>0</v>
      </c>
      <c r="BB48" s="682">
        <f>SUM('J(-3)'!BB48,'J(-2)'!BB48,'J(-1)'!BB48,Jour1!BB48,Jour2!BB48,Jour3!BB48,Jour4!BB48)</f>
        <v>0</v>
      </c>
      <c r="BC48" s="682">
        <f>SUM('J(-3)'!BC48,'J(-2)'!BC48,'J(-1)'!BC48,Jour1!BC48,Jour2!BC48,Jour3!BC48,Jour4!BC48)</f>
        <v>0</v>
      </c>
      <c r="BD48" s="682">
        <f>SUM('J(-3)'!BD48,'J(-2)'!BD48,'J(-1)'!BD48,Jour1!BD48,Jour2!BD48,Jour3!BD48,Jour4!BD48)</f>
        <v>0</v>
      </c>
      <c r="BE48" s="682">
        <f>SUM('J(-3)'!BE48,'J(-2)'!BE48,'J(-1)'!BE48,Jour1!BE48,Jour2!BE48,Jour3!BE48,Jour4!BE48)</f>
        <v>0</v>
      </c>
      <c r="BF48" s="682">
        <f>SUM('J(-3)'!BF48,'J(-2)'!BF48,'J(-1)'!BF48,Jour1!BF48,Jour2!BF48,Jour3!BF48,Jour4!BF48)</f>
        <v>0</v>
      </c>
      <c r="BG48" s="682">
        <f>SUM('J(-3)'!BG48,'J(-2)'!BG48,'J(-1)'!BG48,Jour1!BG48,Jour2!BG48,Jour3!BG48,Jour4!BG48)</f>
        <v>0</v>
      </c>
      <c r="BH48" s="682">
        <f>SUM('J(-3)'!BH48,'J(-2)'!BH48,'J(-1)'!BH48,Jour1!BH48,Jour2!BH48,Jour3!BH48,Jour4!BH48)</f>
        <v>0</v>
      </c>
      <c r="BI48" s="680">
        <f>SUM('J(-3)'!BI48,'J(-2)'!BI48,'J(-1)'!BI48,Jour1!BI48,Jour2!BI48,Jour3!BI48,Jour4!BI48)</f>
        <v>0</v>
      </c>
      <c r="BJ48" s="688">
        <f>SUM('J(-3)'!BJ48,'J(-2)'!BJ48,'J(-1)'!BJ48,Jour1!BJ48,Jour2!BJ48,Jour3!BJ48,Jour4!BJ48)</f>
        <v>0</v>
      </c>
      <c r="BK48" s="678">
        <f>SUM('J(-3)'!BK48,'J(-2)'!BK48,'J(-1)'!BK48,Jour1!BK48,Jour2!BK48,Jour3!BK48,Jour4!BK48)</f>
        <v>0</v>
      </c>
      <c r="BL48" s="690" t="str">
        <f t="shared" si="6"/>
        <v/>
      </c>
      <c r="BM48" s="691" t="str">
        <f t="shared" si="7"/>
        <v/>
      </c>
      <c r="BN48" s="691" t="str">
        <f>IFERROR(K48/('Donnees de base'!M48*0.48),"")</f>
        <v/>
      </c>
      <c r="BO48" s="691" t="str">
        <f>IFERROR(L48/('Donnees de base'!M48*0.52),"")</f>
        <v/>
      </c>
      <c r="BP48" s="691" t="str">
        <f>IFERROR(T48/('Donnees de base'!K48*0.48),"")</f>
        <v/>
      </c>
      <c r="BQ48" s="691" t="str">
        <f>IFERROR(U48/('Donnees de base'!K48*0.52),"")</f>
        <v/>
      </c>
      <c r="BR48" s="691" t="str">
        <f>IFERROR(W48/('Donnees de base'!L48*0.48),"")</f>
        <v/>
      </c>
      <c r="BS48" s="691" t="str">
        <f>IFERROR(X48/('Donnees de base'!L48*0.52),"")</f>
        <v/>
      </c>
      <c r="BT48" s="691" t="s">
        <v>309</v>
      </c>
      <c r="BU48" s="691" t="s">
        <v>309</v>
      </c>
      <c r="BV48" s="691" t="s">
        <v>309</v>
      </c>
      <c r="BW48" s="691" t="s">
        <v>309</v>
      </c>
      <c r="BX48" s="691" t="s">
        <v>309</v>
      </c>
      <c r="BY48" s="691" t="s">
        <v>309</v>
      </c>
      <c r="BZ48" s="691" t="s">
        <v>309</v>
      </c>
      <c r="CA48" s="691" t="s">
        <v>309</v>
      </c>
      <c r="CB48" s="691" t="s">
        <v>309</v>
      </c>
      <c r="CC48" s="691" t="s">
        <v>309</v>
      </c>
      <c r="CD48" s="691" t="str">
        <f>IFERROR(AN48/('Donnees de base'!M48*0.48),"")</f>
        <v/>
      </c>
      <c r="CE48" s="691" t="s">
        <v>309</v>
      </c>
      <c r="CF48" s="691" t="s">
        <v>309</v>
      </c>
      <c r="CG48" s="691" t="s">
        <v>309</v>
      </c>
      <c r="CH48" s="692" t="s">
        <v>309</v>
      </c>
      <c r="CI48" s="562"/>
      <c r="CJ48" s="693" t="str">
        <f>IF('Donnees de base'!C48="","",'Donnees de base'!C48)</f>
        <v>DATA</v>
      </c>
      <c r="CK48" s="694" t="str">
        <f>IF('Donnees de base'!D48="","",'Donnees de base'!D48)</f>
        <v/>
      </c>
      <c r="CL48" s="695">
        <f>IF('Donnees de base'!G48="","",'Donnees de base'!G48*3)</f>
        <v>0</v>
      </c>
      <c r="CM48" s="686">
        <f>SUM(Jour1!CM48,Jour2!CM48,Jour3!CM48)</f>
        <v>0</v>
      </c>
      <c r="CN48" s="696" t="s">
        <v>309</v>
      </c>
      <c r="CO48" s="697">
        <f>IF('Donnees de base'!K48="","",'Donnees de base'!K48)</f>
        <v>0</v>
      </c>
      <c r="CP48" s="698">
        <f>SUM('J(-3)'!CP48,'J(-2)'!CP48,'J(-1)'!CP48,Jour1!CP48,Jour2!CP48,Jour3!CP48,Jour4!CP48)</f>
        <v>0</v>
      </c>
      <c r="CQ48" s="686">
        <f>SUM('J(-3)'!CQ48,'J(-2)'!CQ48,'J(-1)'!CQ48,Jour1!CQ48,Jour2!CQ48,Jour3!CQ48,Jour4!CQ48)</f>
        <v>0</v>
      </c>
      <c r="CR48" s="686">
        <f>SUM('J(-3)'!CR48,'J(-2)'!CR48,'J(-1)'!CR48,Jour1!CR48,Jour2!CR48,Jour3!CR48,Jour4!CR48)</f>
        <v>0</v>
      </c>
      <c r="CS48" s="699">
        <f>SUM('J(-3)'!CS48,'J(-2)'!CS48,'J(-1)'!CS48,Jour1!CS48,Jour2!CS48,Jour3!CS48,Jour4!CS48)</f>
        <v>0</v>
      </c>
      <c r="CT48" s="700">
        <f t="shared" si="8"/>
        <v>0</v>
      </c>
      <c r="CU48" s="684">
        <f t="shared" si="9"/>
        <v>0</v>
      </c>
      <c r="CV48" s="701">
        <f t="shared" si="10"/>
        <v>0</v>
      </c>
      <c r="CW48" s="698">
        <f>SUM(Jour1!CW48,Jour2!CW48,Jour3!CW48,Jour4!CW48)</f>
        <v>0</v>
      </c>
      <c r="CX48" s="686">
        <f>SUM(Jour1!CX48,Jour2!CX48,Jour3!CX48,Jour4!CX48)</f>
        <v>0</v>
      </c>
      <c r="CY48" s="686">
        <f>SUM(Jour1!CY48,Jour2!CY48,Jour3!CY48,Jour4!CY48)</f>
        <v>0</v>
      </c>
      <c r="CZ48" s="702">
        <f>SUM(Jour1!CZ48,Jour2!CZ48,Jour3!CZ48,Jour4!CZ48)</f>
        <v>0</v>
      </c>
      <c r="DA48" s="700">
        <f t="shared" si="11"/>
        <v>0</v>
      </c>
      <c r="DB48" s="684">
        <f t="shared" si="12"/>
        <v>0</v>
      </c>
      <c r="DC48" s="701">
        <f t="shared" si="13"/>
        <v>0</v>
      </c>
      <c r="DD48" s="685">
        <f>SUM(Jour1!DD48,Jour2!DD48,Jour3!DD48,Jour4!DD48)</f>
        <v>0</v>
      </c>
      <c r="DE48" s="686">
        <f>SUM(Jour1!DE48,Jour2!DE48,Jour3!DE48,Jour4!DE48)</f>
        <v>0</v>
      </c>
      <c r="DF48" s="686">
        <f>SUM(Jour1!DF48,Jour2!DF48,Jour3!DF48,Jour4!DF48)</f>
        <v>0</v>
      </c>
      <c r="DG48" s="687">
        <f>SUM(Jour1!DG48,Jour2!DG48,Jour3!DG48,Jour4!DG48)</f>
        <v>0</v>
      </c>
      <c r="DH48" s="700">
        <f t="shared" si="14"/>
        <v>0</v>
      </c>
      <c r="DI48" s="684">
        <f t="shared" si="15"/>
        <v>0</v>
      </c>
      <c r="DJ48" s="701">
        <f t="shared" si="16"/>
        <v>0</v>
      </c>
      <c r="DK48" s="698">
        <f>SUM(Jour1!DK48,Jour2!DK48,Jour3!DK48,Jour4!DK48)</f>
        <v>0</v>
      </c>
      <c r="DL48" s="686">
        <f>SUM(Jour1!DL48,Jour2!DL48,Jour3!DL48,Jour4!DL48)</f>
        <v>0</v>
      </c>
      <c r="DM48" s="686">
        <f>SUM(Jour1!DM48,Jour2!DM48,Jour3!DM48,Jour4!DM48)</f>
        <v>0</v>
      </c>
      <c r="DN48" s="702">
        <f>SUM(Jour1!DN48,Jour2!DN48,Jour3!DN48,Jour4!DN48)</f>
        <v>0</v>
      </c>
      <c r="DO48" s="703">
        <f t="shared" si="17"/>
        <v>0</v>
      </c>
      <c r="DP48" s="695">
        <f t="shared" si="18"/>
        <v>0</v>
      </c>
      <c r="DQ48" s="704">
        <f t="shared" si="19"/>
        <v>0</v>
      </c>
      <c r="DR48" s="705">
        <f t="shared" ref="DR48:DS48" si="216">SUM(CT48,DH48)</f>
        <v>0</v>
      </c>
      <c r="DS48" s="706">
        <f t="shared" si="216"/>
        <v>0</v>
      </c>
      <c r="DT48" s="707">
        <f t="shared" si="21"/>
        <v>0</v>
      </c>
      <c r="DU48" s="708">
        <f t="shared" ref="DU48:DV48" si="217">SUM(DA48,DO48)</f>
        <v>0</v>
      </c>
      <c r="DV48" s="706">
        <f t="shared" si="217"/>
        <v>0</v>
      </c>
      <c r="DW48" s="709">
        <f t="shared" si="23"/>
        <v>0</v>
      </c>
      <c r="DX48" s="710">
        <f t="shared" ref="DX48:DY48" si="218">SUM(CP48,CR48,CW48,CY48,DD48,DF48,DK48,DM48)</f>
        <v>0</v>
      </c>
      <c r="DY48" s="711">
        <f t="shared" si="218"/>
        <v>0</v>
      </c>
      <c r="DZ48" s="712">
        <f t="shared" si="25"/>
        <v>0</v>
      </c>
      <c r="EA48" s="713">
        <f>SUM(Jour1!EA48,Jour2!EA48,Jour3!EA48,Jour4!EA48)</f>
        <v>0</v>
      </c>
      <c r="EB48" s="714">
        <f>SUM(Jour1!EB48,Jour2!EB48,Jour3!EB48,Jour4!EB48)</f>
        <v>0</v>
      </c>
      <c r="EC48" s="715">
        <f>SUM(Jour1!EC48,Jour2!EC48,Jour3!EC48,Jour4!EC48)</f>
        <v>0</v>
      </c>
      <c r="ED48" s="716">
        <f>SUM(Jour1!ED48,Jour2!ED48,Jour3!ED48,Jour4!ED48)</f>
        <v>0</v>
      </c>
      <c r="EE48" s="717">
        <f t="shared" si="26"/>
        <v>0</v>
      </c>
      <c r="EF48" s="718">
        <f>SUM(Jour1!EF48,Jour2!EF48,Jour3!EF48)</f>
        <v>0</v>
      </c>
      <c r="EG48" s="719" t="str">
        <f>IFERROR(EF48/('Donnees de base'!E48*3),"")</f>
        <v/>
      </c>
      <c r="EH48" s="720">
        <f>SUM(Jour1!EH48,Jour2!EH48,Jour3!EH48)</f>
        <v>0</v>
      </c>
      <c r="EI48" s="721" t="str">
        <f>IFERROR(EH48/('Donnees de base'!F48*3),"")</f>
        <v/>
      </c>
      <c r="EJ48" s="586">
        <f t="shared" si="27"/>
        <v>0</v>
      </c>
      <c r="EK48" s="668" t="str">
        <f>IFERROR(EJ48/('Donnees de base'!G48*3),"")</f>
        <v/>
      </c>
      <c r="EL48" s="722" t="str">
        <f>IFERROR(DZ48/'Donnees de base'!K48,"")</f>
        <v/>
      </c>
      <c r="EM48" s="723" t="str">
        <f>IFERROR(DZ48/'Donnees de base'!P48,"")</f>
        <v/>
      </c>
      <c r="EN48" s="723" t="str">
        <f>IFERROR(DZ48/'Donnees de base'!T48,"")</f>
        <v/>
      </c>
      <c r="EO48" s="724" t="str">
        <f>IFERROR(EE48/'Donnees de base'!L48,"")</f>
        <v/>
      </c>
      <c r="EP48" s="725" t="str">
        <f>IFERROR(EJ48/('Donnees de base'!K48+'Donnees de base'!L48),"")</f>
        <v/>
      </c>
      <c r="EQ48" s="726">
        <f>SUM(Jour1!EQ48,Jour2!EQ48,Jour3!EQ48,Jour4!EQ48)</f>
        <v>0</v>
      </c>
      <c r="ER48" s="727"/>
      <c r="ES48" s="728">
        <f t="shared" si="28"/>
        <v>0</v>
      </c>
      <c r="ET48" s="729">
        <f>SUM(Jour1!ET48,Jour2!ET48,Jour3!ET48,Jour4!ET48)</f>
        <v>0</v>
      </c>
      <c r="EU48" s="729">
        <f>SUM(Jour1!EU48,Jour2!EU48,Jour3!EU48,Jour4!EU48)</f>
        <v>0</v>
      </c>
      <c r="EV48" s="730" t="str">
        <f>IFERROR((((ET48+EU48)*'Donnees de base'!$X$49)-(DZ48+EE48))/((ET48+EU48)*'Donnees de base'!$X$49),"")</f>
        <v/>
      </c>
      <c r="EW48" s="731">
        <f>IFERROR(('Donnees de base'!V48)-(ET48+EU48),"")</f>
        <v>0</v>
      </c>
      <c r="EX48" s="685">
        <f>SUM(Jour1!EX48,Jour2!EX48,Jour3!EX48,Jour4!EX48)</f>
        <v>0</v>
      </c>
      <c r="EY48" s="686">
        <f>SUM(Jour1!EY48,Jour2!EY48,Jour3!EY48,Jour4!EY48)</f>
        <v>0</v>
      </c>
      <c r="EZ48" s="686">
        <f>SUM(Jour1!EZ48,Jour2!EZ48,Jour3!EZ48,Jour4!EZ48)</f>
        <v>0</v>
      </c>
      <c r="FA48" s="687">
        <f>SUM(Jour1!FA48,Jour2!FA48,Jour3!FA48,Jour4!FA48)</f>
        <v>0</v>
      </c>
      <c r="FB48" s="698">
        <f>SUM(Jour1!FB48,Jour2!FB48,Jour3!FB48,Jour4!FB48)</f>
        <v>0</v>
      </c>
      <c r="FC48" s="686">
        <f>SUM(Jour1!FC48,Jour2!FC48,Jour3!FC48,Jour4!FC48)</f>
        <v>0</v>
      </c>
      <c r="FD48" s="702">
        <f>SUM(Jour1!FD48,Jour2!FD48,Jour3!FD48,Jour4!FD48)</f>
        <v>0</v>
      </c>
      <c r="FE48" s="689">
        <f>SUM(Jour1!FE48,Jour2!FE48,Jour3!FE48,Jour4!FE48)</f>
        <v>0</v>
      </c>
      <c r="FF48" s="732" t="str">
        <f>IFERROR(FE48/'Donnees de base'!AC48,"")</f>
        <v/>
      </c>
      <c r="FG48" s="682">
        <f>SUM(Jour1!FG48,Jour2!FG48,Jour3!FG48,Jour4!FG48)</f>
        <v>0</v>
      </c>
      <c r="FH48" s="732" t="str">
        <f>IFERROR(FG48/'Donnees de base'!AD48,"")</f>
        <v/>
      </c>
      <c r="FI48" s="682">
        <f>SUM(Jour1!FI48,Jour2!FI48,Jour3!FI48,Jour4!FI48)</f>
        <v>0</v>
      </c>
      <c r="FJ48" s="732" t="str">
        <f>IFERROR(FI48/'Donnees de base'!AE48,"")</f>
        <v/>
      </c>
      <c r="FK48" s="682">
        <f>SUM(Jour1!FK48,Jour2!FK48,Jour3!FK48,Jour4!FK48)</f>
        <v>0</v>
      </c>
      <c r="FL48" s="732" t="str">
        <f>IFERROR(FK48/'Donnees de base'!AF48,"")</f>
        <v/>
      </c>
      <c r="FM48" s="682">
        <f>SUM(Jour1!FM48,Jour2!FM48,Jour3!FM48,Jour4!FM48)</f>
        <v>0</v>
      </c>
      <c r="FN48" s="732" t="str">
        <f>IFERROR(FM48/'Donnees de base'!AG48,"")</f>
        <v/>
      </c>
      <c r="FO48" s="733">
        <f t="shared" si="29"/>
        <v>0</v>
      </c>
      <c r="FP48" s="682">
        <f>SUM(Jour1!FP48,Jour2!FP48,Jour3!FP48,Jour4!FP48)</f>
        <v>0</v>
      </c>
      <c r="FQ48" s="732" t="str">
        <f>IFERROR(FP48/'Donnees de base'!AH48,"")</f>
        <v/>
      </c>
      <c r="FR48" s="682">
        <f>SUM(Jour1!FR48,Jour2!FR48,Jour3!FR48,Jour4!FR48)</f>
        <v>0</v>
      </c>
      <c r="FS48" s="732" t="str">
        <f>IFERROR(FR48/'Donnees de base'!AI48,"")</f>
        <v/>
      </c>
      <c r="FT48" s="682">
        <f>SUM(Jour1!FT48,Jour2!FT48,Jour3!FT48,Jour4!FT48)</f>
        <v>0</v>
      </c>
      <c r="FU48" s="732" t="str">
        <f>IFERROR(FT48/'Donnees de base'!AJ48,"")</f>
        <v/>
      </c>
      <c r="FV48" s="733">
        <f t="shared" si="30"/>
        <v>0</v>
      </c>
      <c r="FW48" s="682">
        <f>SUM(Jour1!FW48,Jour2!FW48,Jour3!FW48,Jour4!FW48)</f>
        <v>0</v>
      </c>
      <c r="FX48" s="732" t="str">
        <f>IFERROR(FW48/'Donnees de base'!AK48,"")</f>
        <v/>
      </c>
      <c r="FY48" s="682">
        <f>SUM(Jour1!FY48,Jour2!FY48,Jour3!FY48,Jour4!FY48)</f>
        <v>0</v>
      </c>
      <c r="FZ48" s="732" t="str">
        <f>IFERROR(FY48/'Donnees de base'!AL48,"")</f>
        <v/>
      </c>
      <c r="GA48" s="682">
        <f>SUM(Jour1!GA48,Jour2!GA48,Jour3!GA48,Jour4!GA48)</f>
        <v>0</v>
      </c>
      <c r="GB48" s="732" t="str">
        <f>IFERROR(GA48/'Donnees de base'!AM48,"")</f>
        <v/>
      </c>
      <c r="GC48" s="733">
        <f t="shared" si="31"/>
        <v>0</v>
      </c>
      <c r="GD48" s="682">
        <f>SUM(Jour1!GD48,Jour2!GD48,Jour3!GD48,Jour4!GD48)</f>
        <v>0</v>
      </c>
      <c r="GE48" s="732" t="str">
        <f>IFERROR(GD48/'Donnees de base'!AN48,"")</f>
        <v/>
      </c>
      <c r="GF48" s="682">
        <f>SUM(Jour1!GF48,Jour2!GF48,Jour3!GF48,Jour4!GF48)</f>
        <v>0</v>
      </c>
      <c r="GG48" s="732" t="str">
        <f>IFERROR(GF48/'Donnees de base'!AO48,"")</f>
        <v/>
      </c>
      <c r="GH48" s="682">
        <f>SUM(Jour1!GH48,Jour2!GH48,Jour3!GH48,Jour4!GH48)</f>
        <v>0</v>
      </c>
      <c r="GI48" s="732" t="str">
        <f>IFERROR(GH48/'Donnees de base'!AP48,"")</f>
        <v/>
      </c>
      <c r="GJ48" s="682">
        <f>SUM(Jour1!GJ48,Jour2!GJ48,Jour3!GJ48,Jour4!GJ48)</f>
        <v>0</v>
      </c>
      <c r="GK48" s="734" t="str">
        <f>IFERROR(GJ48/'Donnees de base'!AQ48,"")</f>
        <v/>
      </c>
      <c r="GL48" s="735">
        <f t="shared" si="32"/>
        <v>0</v>
      </c>
      <c r="GM48" s="688">
        <f>SUM(Jour1!GM48,Jour2!GM48,Jour3!GM48,Jour4!GM48)</f>
        <v>0</v>
      </c>
      <c r="GN48" s="732" t="str">
        <f>IFERROR(GM48/'Donnees de base'!AS48,"")</f>
        <v/>
      </c>
      <c r="GO48" s="682">
        <f>SUM(Jour1!GO48,Jour2!GO48,Jour3!GO48,Jour4!GO48)</f>
        <v>0</v>
      </c>
      <c r="GP48" s="732" t="str">
        <f>IFERROR(GO48/'Donnees de base'!AT48,"")</f>
        <v/>
      </c>
      <c r="GQ48" s="682">
        <f>SUM(Jour1!GQ48,Jour2!GQ48,Jour3!GQ48,Jour4!GQ48)</f>
        <v>0</v>
      </c>
      <c r="GR48" s="732" t="str">
        <f>IFERROR(GQ48/'Donnees de base'!AU48,"")</f>
        <v/>
      </c>
      <c r="GS48" s="682">
        <f>SUM(Jour1!GS48,Jour2!GS48,Jour3!GS48,Jour4!GS48)</f>
        <v>0</v>
      </c>
      <c r="GT48" s="732" t="str">
        <f>IFERROR(GS48/'Donnees de base'!AV48,"")</f>
        <v/>
      </c>
      <c r="GU48" s="682">
        <f>SUM(Jour1!GU48,Jour2!GU48,Jour3!GU48,Jour4!GU48)</f>
        <v>0</v>
      </c>
      <c r="GV48" s="732" t="str">
        <f>IFERROR(GU48/'Donnees de base'!AW48,"")</f>
        <v/>
      </c>
      <c r="GW48" s="733">
        <f t="shared" si="33"/>
        <v>0</v>
      </c>
      <c r="GX48" s="682">
        <f>SUM(Jour1!GX48,Jour2!GX48,Jour3!GX48,Jour4!GX48)</f>
        <v>0</v>
      </c>
      <c r="GY48" s="732" t="str">
        <f>IFERROR(GX48/'Donnees de base'!AX48,"")</f>
        <v/>
      </c>
      <c r="GZ48" s="682">
        <f>SUM(Jour1!GZ48,Jour2!GZ48,Jour3!GZ48,Jour4!GZ48)</f>
        <v>0</v>
      </c>
      <c r="HA48" s="732" t="str">
        <f>IFERROR(GZ48/'Donnees de base'!AY48,"")</f>
        <v/>
      </c>
      <c r="HB48" s="682">
        <f>SUM(Jour1!HB48,Jour2!HB48,Jour3!HB48,Jour4!HB48)</f>
        <v>0</v>
      </c>
      <c r="HC48" s="732" t="str">
        <f>IFERROR(HB48/'Donnees de base'!AZ48,"")</f>
        <v/>
      </c>
      <c r="HD48" s="733">
        <f t="shared" si="34"/>
        <v>0</v>
      </c>
      <c r="HE48" s="682">
        <f>SUM(Jour1!HE48,Jour2!HE48,Jour3!HE48,Jour4!HE48)</f>
        <v>0</v>
      </c>
      <c r="HF48" s="732" t="str">
        <f>IFERROR(HE48/'Donnees de base'!BA48,"")</f>
        <v/>
      </c>
      <c r="HG48" s="682">
        <f>SUM(Jour1!HG48,Jour2!HG48,Jour3!HG48,Jour4!HG48)</f>
        <v>0</v>
      </c>
      <c r="HH48" s="732" t="str">
        <f>IFERROR(HG48/'Donnees de base'!BB48,"")</f>
        <v/>
      </c>
      <c r="HI48" s="682">
        <f>SUM(Jour1!HI48,Jour2!HI48,Jour3!HI48,Jour4!HI48)</f>
        <v>0</v>
      </c>
      <c r="HJ48" s="732" t="str">
        <f>IFERROR(HI48/'Donnees de base'!BC48,"")</f>
        <v/>
      </c>
      <c r="HK48" s="733">
        <f t="shared" si="35"/>
        <v>0</v>
      </c>
      <c r="HL48" s="682">
        <f>SUM(Jour1!HL48,Jour2!HL48,Jour3!HL48,Jour4!HL48)</f>
        <v>0</v>
      </c>
      <c r="HM48" s="732" t="str">
        <f>IFERROR(HL48/'Donnees de base'!BD48,"")</f>
        <v/>
      </c>
      <c r="HN48" s="682">
        <f>SUM(Jour1!HN48,Jour2!HN48,Jour3!HN48,Jour4!HN48)</f>
        <v>0</v>
      </c>
      <c r="HO48" s="732" t="str">
        <f>IFERROR(HN48/'Donnees de base'!BE48,"")</f>
        <v/>
      </c>
      <c r="HP48" s="682">
        <f>SUM(Jour1!HP48,Jour2!HP48,Jour3!HP48,Jour4!HP48)</f>
        <v>0</v>
      </c>
      <c r="HQ48" s="732" t="str">
        <f>IFERROR(HP48/'Donnees de base'!BF48,"")</f>
        <v/>
      </c>
      <c r="HR48" s="682">
        <f>SUM(Jour1!HR48,Jour2!HR48,Jour3!HR48,Jour4!HR48)</f>
        <v>0</v>
      </c>
      <c r="HS48" s="734" t="str">
        <f>IFERROR(HR48/'Donnees de base'!BG48,"")</f>
        <v/>
      </c>
      <c r="HT48" s="735">
        <f t="shared" si="36"/>
        <v>0</v>
      </c>
      <c r="HU48" s="688">
        <f>SUM(Jour1!HU48,Jour2!HU48,Jour3!HU48,Jour4!HU48)</f>
        <v>0</v>
      </c>
      <c r="HV48" s="732" t="str">
        <f>IFERROR(HU48/'Donnees de base'!BI48,"")</f>
        <v/>
      </c>
      <c r="HW48" s="682">
        <f>SUM(Jour1!HW48,Jour2!HW48,Jour3!HW48,Jour4!HW48)</f>
        <v>0</v>
      </c>
      <c r="HX48" s="732" t="str">
        <f>IFERROR(HW48/'Donnees de base'!BJ48,"")</f>
        <v/>
      </c>
      <c r="HY48" s="682">
        <f>SUM(Jour1!HY48,Jour2!HY48,Jour3!HY48,Jour4!HY48)</f>
        <v>0</v>
      </c>
      <c r="HZ48" s="732" t="str">
        <f>IFERROR(HY48/'Donnees de base'!BK48,"")</f>
        <v/>
      </c>
      <c r="IA48" s="682">
        <f>SUM(Jour1!IA48,Jour2!IA48,Jour3!IA48,Jour4!IA48)</f>
        <v>0</v>
      </c>
      <c r="IB48" s="732" t="str">
        <f>IFERROR(IA48/'Donnees de base'!BL48,"")</f>
        <v/>
      </c>
      <c r="IC48" s="682">
        <f>SUM(Jour1!IC48,Jour2!IC48,Jour3!IC48,Jour4!IC48)</f>
        <v>0</v>
      </c>
      <c r="ID48" s="732" t="str">
        <f>IFERROR(IC48/'Donnees de base'!BM48,"")</f>
        <v/>
      </c>
      <c r="IE48" s="733">
        <f t="shared" si="37"/>
        <v>0</v>
      </c>
      <c r="IF48" s="682">
        <f>SUM(Jour1!IF48,Jour2!IF48,Jour3!IF48,Jour4!IF48)</f>
        <v>0</v>
      </c>
      <c r="IG48" s="732" t="str">
        <f>IFERROR(IF48/'Donnees de base'!BN48,"")</f>
        <v/>
      </c>
      <c r="IH48" s="682">
        <f>SUM(Jour1!IH48,Jour2!IH48,Jour3!IH48,Jour4!IH48)</f>
        <v>0</v>
      </c>
      <c r="II48" s="732" t="str">
        <f>IFERROR(IH48/'Donnees de base'!BO48,"")</f>
        <v/>
      </c>
      <c r="IJ48" s="682">
        <f>SUM(Jour1!IJ48,Jour2!IJ48,Jour3!IJ48,Jour4!IJ48)</f>
        <v>0</v>
      </c>
      <c r="IK48" s="732" t="str">
        <f>IFERROR(IJ48/'Donnees de base'!BP48,"")</f>
        <v/>
      </c>
      <c r="IL48" s="733">
        <f t="shared" si="38"/>
        <v>0</v>
      </c>
      <c r="IM48" s="682">
        <f>SUM(Jour1!IM48,Jour2!IM48,Jour3!IM48,Jour4!IM48)</f>
        <v>0</v>
      </c>
      <c r="IN48" s="732" t="str">
        <f>IFERROR(IM48/'Donnees de base'!BQ48,"")</f>
        <v/>
      </c>
      <c r="IO48" s="682">
        <f>SUM(Jour1!IO48,Jour2!IO48,Jour3!IO48,Jour4!IO48)</f>
        <v>0</v>
      </c>
      <c r="IP48" s="732" t="str">
        <f>IFERROR(IO48/'Donnees de base'!BR48,"")</f>
        <v/>
      </c>
      <c r="IQ48" s="682">
        <f>SUM(Jour1!IQ48,Jour2!IQ48,Jour3!IQ48,Jour4!IQ48)</f>
        <v>0</v>
      </c>
      <c r="IR48" s="732" t="str">
        <f>IFERROR(IQ48/'Donnees de base'!BS48,"")</f>
        <v/>
      </c>
      <c r="IS48" s="733">
        <f t="shared" si="39"/>
        <v>0</v>
      </c>
      <c r="IT48" s="682">
        <f>SUM(Jour1!IT48,Jour2!IT48,Jour3!IT48,Jour4!IT48)</f>
        <v>0</v>
      </c>
      <c r="IU48" s="732" t="str">
        <f>IFERROR(IT48/'Donnees de base'!BT48,"")</f>
        <v/>
      </c>
      <c r="IV48" s="682">
        <f>SUM(Jour1!IV48,Jour2!IV48,Jour3!IV48,Jour4!IV48)</f>
        <v>0</v>
      </c>
      <c r="IW48" s="732" t="str">
        <f>IFERROR(IV48/'Donnees de base'!BU48,"")</f>
        <v/>
      </c>
      <c r="IX48" s="682">
        <f>SUM(Jour1!IX48,Jour2!IX48,Jour3!IX48,Jour4!IX48)</f>
        <v>0</v>
      </c>
      <c r="IY48" s="732" t="str">
        <f>IFERROR(IX48/'Donnees de base'!BV48,"")</f>
        <v/>
      </c>
      <c r="IZ48" s="682">
        <f>SUM(Jour1!IZ48,Jour2!IZ48,Jour3!IZ48,Jour4!IZ48)</f>
        <v>0</v>
      </c>
      <c r="JA48" s="734" t="str">
        <f>IFERROR(IZ48/'Donnees de base'!BW48,"")</f>
        <v/>
      </c>
      <c r="JB48" s="735">
        <f t="shared" si="40"/>
        <v>0</v>
      </c>
      <c r="JC48" s="688">
        <f>SUM(Jour1!JC48,Jour2!JC48,Jour3!JC48,Jour4!JC48)</f>
        <v>0</v>
      </c>
      <c r="JD48" s="732" t="str">
        <f>IFERROR(JC48/'Donnees de base'!BY48,"")</f>
        <v/>
      </c>
      <c r="JE48" s="682">
        <f>SUM(Jour1!JE48,Jour2!JE48,Jour3!JE48,Jour4!JE48)</f>
        <v>0</v>
      </c>
      <c r="JF48" s="682">
        <f>SUM(Jour1!JF48,Jour2!JF48,Jour3!JF48,Jour4!JF48)</f>
        <v>0</v>
      </c>
      <c r="JG48" s="682">
        <f>SUM(Jour1!JG48,Jour2!JG48,Jour3!JG48,Jour4!JG48)</f>
        <v>0</v>
      </c>
      <c r="JH48" s="682">
        <f>SUM(Jour1!JH48,Jour2!JH48,Jour3!JH48,Jour4!JH48)</f>
        <v>0</v>
      </c>
      <c r="JI48" s="684">
        <f t="shared" si="41"/>
        <v>0</v>
      </c>
      <c r="JJ48" s="734" t="str">
        <f>IFERROR(JI48/('Donnees de base'!CD48-'Donnees de base'!BY48),"")</f>
        <v/>
      </c>
      <c r="JK48" s="735">
        <f t="shared" si="42"/>
        <v>0</v>
      </c>
    </row>
    <row r="49" spans="1:271" ht="20.25" customHeight="1">
      <c r="A49" s="254" t="str">
        <f>IF('Donnees de base'!A49="","",'Donnees de base'!A49)</f>
        <v>COUP</v>
      </c>
      <c r="B49" s="255" t="str">
        <f>IF('Donnees de base'!B49="","",'Donnees de base'!B49)</f>
        <v>GPEI</v>
      </c>
      <c r="C49" s="255" t="str">
        <f>IF('Donnees de base'!C49="","",'Donnees de base'!C49)</f>
        <v>Total DATA</v>
      </c>
      <c r="D49" s="255">
        <f>IF('Donnees de base'!D49="","",'Donnees de base'!D49)</f>
        <v>0</v>
      </c>
      <c r="E49" s="256">
        <f>SUM(E4:E48)</f>
        <v>0</v>
      </c>
      <c r="F49" s="257">
        <v>0</v>
      </c>
      <c r="G49" s="258">
        <f t="shared" ref="G49:BK49" si="219">SUM(G4:G48)</f>
        <v>0</v>
      </c>
      <c r="H49" s="259">
        <f t="shared" si="219"/>
        <v>0</v>
      </c>
      <c r="I49" s="260">
        <f t="shared" si="219"/>
        <v>0</v>
      </c>
      <c r="J49" s="261">
        <f t="shared" si="219"/>
        <v>0</v>
      </c>
      <c r="K49" s="262">
        <f t="shared" si="219"/>
        <v>0</v>
      </c>
      <c r="L49" s="260">
        <f t="shared" si="219"/>
        <v>0</v>
      </c>
      <c r="M49" s="261">
        <f t="shared" si="219"/>
        <v>0</v>
      </c>
      <c r="N49" s="262">
        <f t="shared" si="219"/>
        <v>0</v>
      </c>
      <c r="O49" s="262">
        <f t="shared" si="219"/>
        <v>0</v>
      </c>
      <c r="P49" s="255">
        <f t="shared" si="219"/>
        <v>0</v>
      </c>
      <c r="Q49" s="262">
        <f t="shared" si="219"/>
        <v>0</v>
      </c>
      <c r="R49" s="262">
        <f t="shared" si="219"/>
        <v>0</v>
      </c>
      <c r="S49" s="255">
        <f t="shared" si="219"/>
        <v>0</v>
      </c>
      <c r="T49" s="255">
        <f t="shared" si="219"/>
        <v>0</v>
      </c>
      <c r="U49" s="255">
        <f t="shared" si="219"/>
        <v>0</v>
      </c>
      <c r="V49" s="255">
        <f t="shared" si="219"/>
        <v>0</v>
      </c>
      <c r="W49" s="262">
        <f t="shared" si="219"/>
        <v>0</v>
      </c>
      <c r="X49" s="258">
        <f t="shared" si="219"/>
        <v>0</v>
      </c>
      <c r="Y49" s="254">
        <f t="shared" si="219"/>
        <v>0</v>
      </c>
      <c r="Z49" s="255">
        <f t="shared" si="219"/>
        <v>0</v>
      </c>
      <c r="AA49" s="255">
        <f t="shared" si="219"/>
        <v>0</v>
      </c>
      <c r="AB49" s="255">
        <f t="shared" si="219"/>
        <v>0</v>
      </c>
      <c r="AC49" s="263">
        <f t="shared" si="219"/>
        <v>0</v>
      </c>
      <c r="AD49" s="264">
        <f t="shared" si="219"/>
        <v>0</v>
      </c>
      <c r="AE49" s="258">
        <f t="shared" si="219"/>
        <v>0</v>
      </c>
      <c r="AF49" s="259">
        <f t="shared" si="219"/>
        <v>0</v>
      </c>
      <c r="AG49" s="262">
        <f t="shared" si="219"/>
        <v>0</v>
      </c>
      <c r="AH49" s="262">
        <f t="shared" si="219"/>
        <v>0</v>
      </c>
      <c r="AI49" s="262">
        <f t="shared" si="219"/>
        <v>0</v>
      </c>
      <c r="AJ49" s="262">
        <f t="shared" si="219"/>
        <v>0</v>
      </c>
      <c r="AK49" s="262">
        <f t="shared" si="219"/>
        <v>0</v>
      </c>
      <c r="AL49" s="262">
        <f t="shared" si="219"/>
        <v>0</v>
      </c>
      <c r="AM49" s="262">
        <f t="shared" si="219"/>
        <v>0</v>
      </c>
      <c r="AN49" s="260">
        <f t="shared" si="219"/>
        <v>0</v>
      </c>
      <c r="AO49" s="264">
        <f t="shared" si="219"/>
        <v>0</v>
      </c>
      <c r="AP49" s="262">
        <f t="shared" si="219"/>
        <v>0</v>
      </c>
      <c r="AQ49" s="262">
        <f t="shared" si="219"/>
        <v>0</v>
      </c>
      <c r="AR49" s="262">
        <f t="shared" si="219"/>
        <v>0</v>
      </c>
      <c r="AS49" s="262">
        <f t="shared" si="219"/>
        <v>0</v>
      </c>
      <c r="AT49" s="262">
        <f t="shared" si="219"/>
        <v>0</v>
      </c>
      <c r="AU49" s="262">
        <f t="shared" si="219"/>
        <v>0</v>
      </c>
      <c r="AV49" s="262">
        <f t="shared" si="219"/>
        <v>0</v>
      </c>
      <c r="AW49" s="258">
        <f t="shared" si="219"/>
        <v>0</v>
      </c>
      <c r="AX49" s="259">
        <f t="shared" si="219"/>
        <v>0</v>
      </c>
      <c r="AY49" s="262">
        <f t="shared" si="219"/>
        <v>0</v>
      </c>
      <c r="AZ49" s="262">
        <f t="shared" si="219"/>
        <v>0</v>
      </c>
      <c r="BA49" s="262">
        <f t="shared" si="219"/>
        <v>0</v>
      </c>
      <c r="BB49" s="262">
        <f t="shared" si="219"/>
        <v>0</v>
      </c>
      <c r="BC49" s="262">
        <f t="shared" si="219"/>
        <v>0</v>
      </c>
      <c r="BD49" s="262">
        <f t="shared" si="219"/>
        <v>0</v>
      </c>
      <c r="BE49" s="262">
        <f t="shared" si="219"/>
        <v>0</v>
      </c>
      <c r="BF49" s="262">
        <f t="shared" si="219"/>
        <v>0</v>
      </c>
      <c r="BG49" s="262">
        <f t="shared" si="219"/>
        <v>0</v>
      </c>
      <c r="BH49" s="262">
        <f t="shared" si="219"/>
        <v>0</v>
      </c>
      <c r="BI49" s="260">
        <f t="shared" si="219"/>
        <v>0</v>
      </c>
      <c r="BJ49" s="264">
        <f t="shared" si="219"/>
        <v>0</v>
      </c>
      <c r="BK49" s="258">
        <f t="shared" si="219"/>
        <v>0</v>
      </c>
      <c r="BL49" s="265" t="str">
        <f t="shared" si="6"/>
        <v/>
      </c>
      <c r="BM49" s="266" t="str">
        <f t="shared" si="7"/>
        <v/>
      </c>
      <c r="BN49" s="266" t="str">
        <f>IFERROR(K49/('Donnees de base'!M49*0.48),"")</f>
        <v/>
      </c>
      <c r="BO49" s="266" t="str">
        <f>IFERROR(L49/('Donnees de base'!M49*0.52),"")</f>
        <v/>
      </c>
      <c r="BP49" s="266" t="str">
        <f>IFERROR(T49/('Donnees de base'!K49*0.48),"")</f>
        <v/>
      </c>
      <c r="BQ49" s="266" t="str">
        <f>IFERROR(U49/('Donnees de base'!K49*0.52),"")</f>
        <v/>
      </c>
      <c r="BR49" s="266" t="str">
        <f>IFERROR(W49/('Donnees de base'!L49*0.48),"")</f>
        <v/>
      </c>
      <c r="BS49" s="266" t="str">
        <f>IFERROR(X49/('Donnees de base'!L49*0.52),"")</f>
        <v/>
      </c>
      <c r="BT49" s="266" t="s">
        <v>309</v>
      </c>
      <c r="BU49" s="267" t="s">
        <v>309</v>
      </c>
      <c r="BV49" s="266" t="s">
        <v>309</v>
      </c>
      <c r="BW49" s="266" t="s">
        <v>309</v>
      </c>
      <c r="BX49" s="266" t="s">
        <v>309</v>
      </c>
      <c r="BY49" s="266" t="s">
        <v>309</v>
      </c>
      <c r="BZ49" s="266" t="s">
        <v>309</v>
      </c>
      <c r="CA49" s="266" t="s">
        <v>309</v>
      </c>
      <c r="CB49" s="266" t="s">
        <v>309</v>
      </c>
      <c r="CC49" s="266" t="s">
        <v>309</v>
      </c>
      <c r="CD49" s="266" t="str">
        <f>IFERROR(AN49/('Donnees de base'!M49*0.48),"")</f>
        <v/>
      </c>
      <c r="CE49" s="266" t="s">
        <v>309</v>
      </c>
      <c r="CF49" s="266" t="s">
        <v>309</v>
      </c>
      <c r="CG49" s="266" t="s">
        <v>309</v>
      </c>
      <c r="CH49" s="268" t="s">
        <v>309</v>
      </c>
      <c r="CI49" s="261"/>
      <c r="CJ49" s="486" t="str">
        <f>IF('Donnees de base'!C49="","",'Donnees de base'!C49)</f>
        <v>Total DATA</v>
      </c>
      <c r="CK49" s="255"/>
      <c r="CL49" s="255">
        <f t="shared" ref="CL49:CM49" si="220">SUM(CL4:CL48)</f>
        <v>0</v>
      </c>
      <c r="CM49" s="255">
        <f t="shared" si="220"/>
        <v>0</v>
      </c>
      <c r="CN49" s="487" t="s">
        <v>309</v>
      </c>
      <c r="CO49" s="488">
        <f t="shared" ref="CO49:EF49" si="221">SUM(CO4:CO48)</f>
        <v>0</v>
      </c>
      <c r="CP49" s="261">
        <f t="shared" si="221"/>
        <v>0</v>
      </c>
      <c r="CQ49" s="255">
        <f t="shared" si="221"/>
        <v>0</v>
      </c>
      <c r="CR49" s="255">
        <f t="shared" si="221"/>
        <v>0</v>
      </c>
      <c r="CS49" s="490">
        <f t="shared" si="221"/>
        <v>0</v>
      </c>
      <c r="CT49" s="254">
        <f t="shared" si="221"/>
        <v>0</v>
      </c>
      <c r="CU49" s="255">
        <f t="shared" si="221"/>
        <v>0</v>
      </c>
      <c r="CV49" s="263">
        <f t="shared" si="221"/>
        <v>0</v>
      </c>
      <c r="CW49" s="261">
        <f t="shared" si="221"/>
        <v>0</v>
      </c>
      <c r="CX49" s="255">
        <f t="shared" si="221"/>
        <v>0</v>
      </c>
      <c r="CY49" s="255">
        <f t="shared" si="221"/>
        <v>0</v>
      </c>
      <c r="CZ49" s="256">
        <f t="shared" si="221"/>
        <v>0</v>
      </c>
      <c r="DA49" s="254">
        <f t="shared" si="221"/>
        <v>0</v>
      </c>
      <c r="DB49" s="255">
        <f t="shared" si="221"/>
        <v>0</v>
      </c>
      <c r="DC49" s="263">
        <f t="shared" si="221"/>
        <v>0</v>
      </c>
      <c r="DD49" s="254">
        <f t="shared" si="221"/>
        <v>0</v>
      </c>
      <c r="DE49" s="255">
        <f t="shared" si="221"/>
        <v>0</v>
      </c>
      <c r="DF49" s="255">
        <f t="shared" si="221"/>
        <v>0</v>
      </c>
      <c r="DG49" s="263">
        <f t="shared" si="221"/>
        <v>0</v>
      </c>
      <c r="DH49" s="254">
        <f t="shared" si="221"/>
        <v>0</v>
      </c>
      <c r="DI49" s="255">
        <f t="shared" si="221"/>
        <v>0</v>
      </c>
      <c r="DJ49" s="263">
        <f t="shared" si="221"/>
        <v>0</v>
      </c>
      <c r="DK49" s="261">
        <f t="shared" si="221"/>
        <v>0</v>
      </c>
      <c r="DL49" s="255">
        <f t="shared" si="221"/>
        <v>0</v>
      </c>
      <c r="DM49" s="255">
        <f t="shared" si="221"/>
        <v>0</v>
      </c>
      <c r="DN49" s="256">
        <f t="shared" si="221"/>
        <v>0</v>
      </c>
      <c r="DO49" s="493">
        <f t="shared" si="221"/>
        <v>0</v>
      </c>
      <c r="DP49" s="486">
        <f t="shared" si="221"/>
        <v>0</v>
      </c>
      <c r="DQ49" s="494">
        <f t="shared" si="221"/>
        <v>0</v>
      </c>
      <c r="DR49" s="494">
        <f t="shared" si="221"/>
        <v>0</v>
      </c>
      <c r="DS49" s="486">
        <f t="shared" si="221"/>
        <v>0</v>
      </c>
      <c r="DT49" s="494">
        <f t="shared" si="221"/>
        <v>0</v>
      </c>
      <c r="DU49" s="493">
        <f t="shared" si="221"/>
        <v>0</v>
      </c>
      <c r="DV49" s="486">
        <f t="shared" si="221"/>
        <v>0</v>
      </c>
      <c r="DW49" s="496">
        <f t="shared" si="221"/>
        <v>0</v>
      </c>
      <c r="DX49" s="539">
        <f t="shared" si="221"/>
        <v>0</v>
      </c>
      <c r="DY49" s="486">
        <f t="shared" si="221"/>
        <v>0</v>
      </c>
      <c r="DZ49" s="496">
        <f t="shared" si="221"/>
        <v>0</v>
      </c>
      <c r="EA49" s="261">
        <f t="shared" si="221"/>
        <v>0</v>
      </c>
      <c r="EB49" s="256">
        <f t="shared" si="221"/>
        <v>0</v>
      </c>
      <c r="EC49" s="254">
        <f t="shared" si="221"/>
        <v>0</v>
      </c>
      <c r="ED49" s="500">
        <f t="shared" si="221"/>
        <v>0</v>
      </c>
      <c r="EE49" s="501">
        <f t="shared" si="221"/>
        <v>0</v>
      </c>
      <c r="EF49" s="502">
        <f t="shared" si="221"/>
        <v>0</v>
      </c>
      <c r="EG49" s="503" t="str">
        <f>IFERROR(EF49/('Donnees de base'!E49*3),"")</f>
        <v/>
      </c>
      <c r="EH49" s="503">
        <f>SUM(EH4:EH48)</f>
        <v>0</v>
      </c>
      <c r="EI49" s="504" t="str">
        <f>IFERROR(EH49/('Donnees de base'!F49*3),"")</f>
        <v/>
      </c>
      <c r="EJ49" s="505">
        <f>SUM(EJ4:EJ48)</f>
        <v>0</v>
      </c>
      <c r="EK49" s="506" t="str">
        <f>IFERROR(EJ49/('Donnees de base'!G49*3),"")</f>
        <v/>
      </c>
      <c r="EL49" s="507" t="str">
        <f>IFERROR(DZ49/'Donnees de base'!K49,"")</f>
        <v/>
      </c>
      <c r="EM49" s="508" t="str">
        <f>IFERROR(DZ49/'Donnees de base'!P49,"")</f>
        <v/>
      </c>
      <c r="EN49" s="508" t="str">
        <f>IFERROR(DZ49/'Donnees de base'!T49,"")</f>
        <v/>
      </c>
      <c r="EO49" s="509" t="str">
        <f>IFERROR(EE49/'Donnees de base'!L49,"")</f>
        <v/>
      </c>
      <c r="EP49" s="510" t="str">
        <f>IFERROR(EJ49/('Donnees de base'!K49+'Donnees de base'!L49),"")</f>
        <v/>
      </c>
      <c r="EQ49" s="511">
        <f t="shared" ref="EQ49:ER49" si="222">SUM(EQ4:EQ48)</f>
        <v>0</v>
      </c>
      <c r="ER49" s="486">
        <f t="shared" si="222"/>
        <v>0</v>
      </c>
      <c r="ES49" s="486">
        <f t="shared" si="28"/>
        <v>0</v>
      </c>
      <c r="ET49" s="512">
        <f t="shared" ref="ET49:EU49" si="223">SUM(ET4:ET48)</f>
        <v>0</v>
      </c>
      <c r="EU49" s="512">
        <f t="shared" si="223"/>
        <v>0</v>
      </c>
      <c r="EV49" s="513" t="str">
        <f>IFERROR((((ET49+EU49)*'Donnees de base'!$X$49)-(DZ49+EE49))/((ET49+EU49)*'Donnees de base'!$X$49),"")</f>
        <v/>
      </c>
      <c r="EW49" s="494">
        <f t="shared" ref="EW49:FE49" si="224">SUM(EW4:EW48)</f>
        <v>0</v>
      </c>
      <c r="EX49" s="254">
        <f t="shared" si="224"/>
        <v>0</v>
      </c>
      <c r="EY49" s="255">
        <f t="shared" si="224"/>
        <v>0</v>
      </c>
      <c r="EZ49" s="255">
        <f t="shared" si="224"/>
        <v>0</v>
      </c>
      <c r="FA49" s="263">
        <f t="shared" si="224"/>
        <v>0</v>
      </c>
      <c r="FB49" s="261">
        <f t="shared" si="224"/>
        <v>0</v>
      </c>
      <c r="FC49" s="255">
        <f t="shared" si="224"/>
        <v>0</v>
      </c>
      <c r="FD49" s="256">
        <f t="shared" si="224"/>
        <v>0</v>
      </c>
      <c r="FE49" s="254">
        <f t="shared" si="224"/>
        <v>0</v>
      </c>
      <c r="FF49" s="508" t="str">
        <f>IFERROR(FE49/'Donnees de base'!AC49,"")</f>
        <v/>
      </c>
      <c r="FG49" s="255">
        <f>SUM(FG4:FG48)</f>
        <v>0</v>
      </c>
      <c r="FH49" s="508" t="str">
        <f>IFERROR(FG49/'Donnees de base'!AD49,"")</f>
        <v/>
      </c>
      <c r="FI49" s="255">
        <f>SUM(FI4:FI48)</f>
        <v>0</v>
      </c>
      <c r="FJ49" s="508" t="str">
        <f>IFERROR(FI49/'Donnees de base'!AE49,"")</f>
        <v/>
      </c>
      <c r="FK49" s="255">
        <f>SUM(FK4:FK48)</f>
        <v>0</v>
      </c>
      <c r="FL49" s="508" t="str">
        <f>IFERROR(FK49/'Donnees de base'!AF49,"")</f>
        <v/>
      </c>
      <c r="FM49" s="255">
        <f>SUM(FM4:FM48)</f>
        <v>0</v>
      </c>
      <c r="FN49" s="508" t="str">
        <f>IFERROR(FM49/'Donnees de base'!AG49,"")</f>
        <v/>
      </c>
      <c r="FO49" s="255">
        <f t="shared" ref="FO49:FP49" si="225">SUM(FO4:FO48)</f>
        <v>0</v>
      </c>
      <c r="FP49" s="255">
        <f t="shared" si="225"/>
        <v>0</v>
      </c>
      <c r="FQ49" s="508" t="str">
        <f>IFERROR(FP49/'Donnees de base'!AH49,"")</f>
        <v/>
      </c>
      <c r="FR49" s="255">
        <f>SUM(FR4:FR48)</f>
        <v>0</v>
      </c>
      <c r="FS49" s="508" t="str">
        <f>IFERROR(FR49/'Donnees de base'!AI49,"")</f>
        <v/>
      </c>
      <c r="FT49" s="255">
        <f>SUM(FT4:FT48)</f>
        <v>0</v>
      </c>
      <c r="FU49" s="508" t="str">
        <f>IFERROR(FT49/'Donnees de base'!AJ49,"")</f>
        <v/>
      </c>
      <c r="FV49" s="255">
        <f t="shared" ref="FV49:FW49" si="226">SUM(FV4:FV48)</f>
        <v>0</v>
      </c>
      <c r="FW49" s="255">
        <f t="shared" si="226"/>
        <v>0</v>
      </c>
      <c r="FX49" s="508" t="str">
        <f>IFERROR(FW49/'Donnees de base'!AK49,"")</f>
        <v/>
      </c>
      <c r="FY49" s="255">
        <f>SUM(FY4:FY48)</f>
        <v>0</v>
      </c>
      <c r="FZ49" s="508" t="str">
        <f>IFERROR(FY49/'Donnees de base'!AL49,"")</f>
        <v/>
      </c>
      <c r="GA49" s="255">
        <f>SUM(GA4:GA48)</f>
        <v>0</v>
      </c>
      <c r="GB49" s="508" t="str">
        <f>IFERROR(GA49/'Donnees de base'!AM49,"")</f>
        <v/>
      </c>
      <c r="GC49" s="255">
        <f t="shared" ref="GC49:GD49" si="227">SUM(GC4:GC48)</f>
        <v>0</v>
      </c>
      <c r="GD49" s="255">
        <f t="shared" si="227"/>
        <v>0</v>
      </c>
      <c r="GE49" s="508" t="str">
        <f>IFERROR(GD49/'Donnees de base'!AN49,"")</f>
        <v/>
      </c>
      <c r="GF49" s="255">
        <f>SUM(GF4:GF48)</f>
        <v>0</v>
      </c>
      <c r="GG49" s="508" t="str">
        <f>IFERROR(GF49/'Donnees de base'!AO49,"")</f>
        <v/>
      </c>
      <c r="GH49" s="255">
        <f>SUM(GH4:GH48)</f>
        <v>0</v>
      </c>
      <c r="GI49" s="508" t="str">
        <f>IFERROR(GH49/'Donnees de base'!AP49,"")</f>
        <v/>
      </c>
      <c r="GJ49" s="255">
        <f>SUM(GJ4:GJ48)</f>
        <v>0</v>
      </c>
      <c r="GK49" s="487" t="str">
        <f>IFERROR(GJ49/'Donnees de base'!AQ49,"")</f>
        <v/>
      </c>
      <c r="GL49" s="500">
        <f t="shared" ref="GL49:GM49" si="228">SUM(GL4:GL48)</f>
        <v>0</v>
      </c>
      <c r="GM49" s="261">
        <f t="shared" si="228"/>
        <v>0</v>
      </c>
      <c r="GN49" s="508" t="str">
        <f>IFERROR(GM49/'Donnees de base'!AS49,"")</f>
        <v/>
      </c>
      <c r="GO49" s="255">
        <f>SUM(GO4:GO48)</f>
        <v>0</v>
      </c>
      <c r="GP49" s="508" t="str">
        <f>IFERROR(GO49/'Donnees de base'!AT49,"")</f>
        <v/>
      </c>
      <c r="GQ49" s="255">
        <f>SUM(GQ4:GQ48)</f>
        <v>0</v>
      </c>
      <c r="GR49" s="508" t="str">
        <f>IFERROR(GQ49/'Donnees de base'!AU49,"")</f>
        <v/>
      </c>
      <c r="GS49" s="255">
        <f>SUM(GS4:GS48)</f>
        <v>0</v>
      </c>
      <c r="GT49" s="508" t="str">
        <f>IFERROR(GS49/'Donnees de base'!AV49,"")</f>
        <v/>
      </c>
      <c r="GU49" s="255">
        <f>SUM(GU4:GU48)</f>
        <v>0</v>
      </c>
      <c r="GV49" s="508" t="str">
        <f>IFERROR(GU49/'Donnees de base'!AW49,"")</f>
        <v/>
      </c>
      <c r="GW49" s="255">
        <f t="shared" ref="GW49:GX49" si="229">SUM(GW4:GW48)</f>
        <v>0</v>
      </c>
      <c r="GX49" s="255">
        <f t="shared" si="229"/>
        <v>0</v>
      </c>
      <c r="GY49" s="508" t="str">
        <f>IFERROR(GX49/'Donnees de base'!AX49,"")</f>
        <v/>
      </c>
      <c r="GZ49" s="255">
        <f>SUM(GZ4:GZ48)</f>
        <v>0</v>
      </c>
      <c r="HA49" s="508" t="str">
        <f>IFERROR(GZ49/'Donnees de base'!AY49,"")</f>
        <v/>
      </c>
      <c r="HB49" s="255">
        <f>SUM(HB4:HB48)</f>
        <v>0</v>
      </c>
      <c r="HC49" s="508" t="str">
        <f>IFERROR(HB49/'Donnees de base'!AZ49,"")</f>
        <v/>
      </c>
      <c r="HD49" s="255">
        <f t="shared" ref="HD49:HE49" si="230">SUM(HD4:HD48)</f>
        <v>0</v>
      </c>
      <c r="HE49" s="255">
        <f t="shared" si="230"/>
        <v>0</v>
      </c>
      <c r="HF49" s="508" t="str">
        <f>IFERROR(HE49/'Donnees de base'!BA49,"")</f>
        <v/>
      </c>
      <c r="HG49" s="255">
        <f>SUM(HG4:HG48)</f>
        <v>0</v>
      </c>
      <c r="HH49" s="508" t="str">
        <f>IFERROR(HG49/'Donnees de base'!BB49,"")</f>
        <v/>
      </c>
      <c r="HI49" s="255">
        <f>SUM(HI4:HI48)</f>
        <v>0</v>
      </c>
      <c r="HJ49" s="508" t="str">
        <f>IFERROR(HI49/'Donnees de base'!BC49,"")</f>
        <v/>
      </c>
      <c r="HK49" s="255">
        <f t="shared" ref="HK49:HL49" si="231">SUM(HK4:HK48)</f>
        <v>0</v>
      </c>
      <c r="HL49" s="255">
        <f t="shared" si="231"/>
        <v>0</v>
      </c>
      <c r="HM49" s="508" t="str">
        <f>IFERROR(HL49/'Donnees de base'!BD49,"")</f>
        <v/>
      </c>
      <c r="HN49" s="255">
        <f>SUM(HN4:HN48)</f>
        <v>0</v>
      </c>
      <c r="HO49" s="508" t="str">
        <f>IFERROR(HN49/'Donnees de base'!BE49,"")</f>
        <v/>
      </c>
      <c r="HP49" s="255">
        <f>SUM(HP4:HP48)</f>
        <v>0</v>
      </c>
      <c r="HQ49" s="508" t="str">
        <f>IFERROR(HP49/'Donnees de base'!BF49,"")</f>
        <v/>
      </c>
      <c r="HR49" s="255">
        <f>SUM(HR4:HR48)</f>
        <v>0</v>
      </c>
      <c r="HS49" s="487" t="str">
        <f>IFERROR(HR49/'Donnees de base'!BG49,"")</f>
        <v/>
      </c>
      <c r="HT49" s="500">
        <f t="shared" ref="HT49:HU49" si="232">SUM(HT4:HT48)</f>
        <v>0</v>
      </c>
      <c r="HU49" s="261">
        <f t="shared" si="232"/>
        <v>0</v>
      </c>
      <c r="HV49" s="508" t="str">
        <f>IFERROR(HU49/'Donnees de base'!BI49,"")</f>
        <v/>
      </c>
      <c r="HW49" s="255">
        <f>SUM(HW4:HW48)</f>
        <v>0</v>
      </c>
      <c r="HX49" s="508" t="str">
        <f>IFERROR(HW49/'Donnees de base'!BJ49,"")</f>
        <v/>
      </c>
      <c r="HY49" s="255">
        <f>SUM(HY4:HY48)</f>
        <v>0</v>
      </c>
      <c r="HZ49" s="508" t="str">
        <f>IFERROR(HY49/'Donnees de base'!BK49,"")</f>
        <v/>
      </c>
      <c r="IA49" s="255">
        <f>SUM(IA4:IA48)</f>
        <v>0</v>
      </c>
      <c r="IB49" s="508" t="str">
        <f>IFERROR(IA49/'Donnees de base'!BL49,"")</f>
        <v/>
      </c>
      <c r="IC49" s="255">
        <f>SUM(IC4:IC48)</f>
        <v>0</v>
      </c>
      <c r="ID49" s="508" t="str">
        <f>IFERROR(IC49/'Donnees de base'!BM49,"")</f>
        <v/>
      </c>
      <c r="IE49" s="255">
        <f t="shared" ref="IE49:IF49" si="233">SUM(IE4:IE48)</f>
        <v>0</v>
      </c>
      <c r="IF49" s="255">
        <f t="shared" si="233"/>
        <v>0</v>
      </c>
      <c r="IG49" s="508" t="str">
        <f>IFERROR(IF49/'Donnees de base'!BN49,"")</f>
        <v/>
      </c>
      <c r="IH49" s="255">
        <f>SUM(IH4:IH48)</f>
        <v>0</v>
      </c>
      <c r="II49" s="508" t="str">
        <f>IFERROR(IH49/'Donnees de base'!BO49,"")</f>
        <v/>
      </c>
      <c r="IJ49" s="255">
        <f>SUM(IJ4:IJ48)</f>
        <v>0</v>
      </c>
      <c r="IK49" s="508" t="str">
        <f>IFERROR(IJ49/'Donnees de base'!BP49,"")</f>
        <v/>
      </c>
      <c r="IL49" s="255">
        <f t="shared" ref="IL49:IM49" si="234">SUM(IL4:IL48)</f>
        <v>0</v>
      </c>
      <c r="IM49" s="255">
        <f t="shared" si="234"/>
        <v>0</v>
      </c>
      <c r="IN49" s="508" t="str">
        <f>IFERROR(IM49/'Donnees de base'!BQ49,"")</f>
        <v/>
      </c>
      <c r="IO49" s="255">
        <f>SUM(IO4:IO48)</f>
        <v>0</v>
      </c>
      <c r="IP49" s="508" t="str">
        <f>IFERROR(IO49/'Donnees de base'!BR49,"")</f>
        <v/>
      </c>
      <c r="IQ49" s="255">
        <f>SUM(IQ4:IQ48)</f>
        <v>0</v>
      </c>
      <c r="IR49" s="508" t="str">
        <f>IFERROR(IQ49/'Donnees de base'!BS49,"")</f>
        <v/>
      </c>
      <c r="IS49" s="255">
        <f t="shared" ref="IS49:IT49" si="235">SUM(IS4:IS48)</f>
        <v>0</v>
      </c>
      <c r="IT49" s="255">
        <f t="shared" si="235"/>
        <v>0</v>
      </c>
      <c r="IU49" s="255"/>
      <c r="IV49" s="255">
        <f>SUM(IV4:IV48)</f>
        <v>0</v>
      </c>
      <c r="IW49" s="508" t="str">
        <f>IFERROR(IV49/'Donnees de base'!BU49,"")</f>
        <v/>
      </c>
      <c r="IX49" s="255">
        <f>SUM(IX4:IX48)</f>
        <v>0</v>
      </c>
      <c r="IY49" s="508" t="str">
        <f>IFERROR(IX49/'Donnees de base'!BV49,"")</f>
        <v/>
      </c>
      <c r="IZ49" s="255">
        <f>SUM(IZ4:IZ48)</f>
        <v>0</v>
      </c>
      <c r="JA49" s="487" t="str">
        <f>IFERROR(IZ49/'Donnees de base'!BW49,"")</f>
        <v/>
      </c>
      <c r="JB49" s="500">
        <f t="shared" ref="JB49:JC49" si="236">SUM(JB4:JB48)</f>
        <v>0</v>
      </c>
      <c r="JC49" s="261">
        <f t="shared" si="236"/>
        <v>0</v>
      </c>
      <c r="JD49" s="508" t="str">
        <f>IFERROR(JC49/'Donnees de base'!BY49,"")</f>
        <v/>
      </c>
      <c r="JE49" s="255">
        <f t="shared" ref="JE49:JI49" si="237">SUM(JE4:JE48)</f>
        <v>0</v>
      </c>
      <c r="JF49" s="255">
        <f t="shared" si="237"/>
        <v>0</v>
      </c>
      <c r="JG49" s="255">
        <f t="shared" si="237"/>
        <v>0</v>
      </c>
      <c r="JH49" s="255">
        <f t="shared" si="237"/>
        <v>0</v>
      </c>
      <c r="JI49" s="255">
        <f t="shared" si="237"/>
        <v>0</v>
      </c>
      <c r="JJ49" s="487" t="str">
        <f>IFERROR(JI49/('Donnees de base'!CD49-'Donnees de base'!BY49),"")</f>
        <v/>
      </c>
      <c r="JK49" s="500">
        <f>SUM(JK4:JK48)</f>
        <v>0</v>
      </c>
    </row>
  </sheetData>
  <mergeCells count="104">
    <mergeCell ref="IT2:IU2"/>
    <mergeCell ref="IV2:IW2"/>
    <mergeCell ref="IX2:IY2"/>
    <mergeCell ref="DO2:DQ2"/>
    <mergeCell ref="HP2:HQ2"/>
    <mergeCell ref="HR2:HS2"/>
    <mergeCell ref="IZ2:JA2"/>
    <mergeCell ref="JC2:JD2"/>
    <mergeCell ref="GM1:HS1"/>
    <mergeCell ref="HU1:JA1"/>
    <mergeCell ref="JC1:JJ1"/>
    <mergeCell ref="HG2:HH2"/>
    <mergeCell ref="HI2:HJ2"/>
    <mergeCell ref="HL2:HM2"/>
    <mergeCell ref="HN2:HO2"/>
    <mergeCell ref="JI2:JJ2"/>
    <mergeCell ref="HU2:HV2"/>
    <mergeCell ref="HW2:HX2"/>
    <mergeCell ref="HY2:HZ2"/>
    <mergeCell ref="IA2:IB2"/>
    <mergeCell ref="IC2:ID2"/>
    <mergeCell ref="IF2:IG2"/>
    <mergeCell ref="IH2:II2"/>
    <mergeCell ref="IJ2:IK2"/>
    <mergeCell ref="IM2:IN2"/>
    <mergeCell ref="IO2:IP2"/>
    <mergeCell ref="IQ2:IR2"/>
    <mergeCell ref="CT2:CV2"/>
    <mergeCell ref="CW2:CX2"/>
    <mergeCell ref="CY2:CZ2"/>
    <mergeCell ref="DA2:DC2"/>
    <mergeCell ref="DD2:DE2"/>
    <mergeCell ref="DF2:DG2"/>
    <mergeCell ref="DH2:DJ2"/>
    <mergeCell ref="DK2:DL2"/>
    <mergeCell ref="DM2:DN2"/>
    <mergeCell ref="AD2:AE2"/>
    <mergeCell ref="AF2:AN2"/>
    <mergeCell ref="AO2:AW2"/>
    <mergeCell ref="AX2:BI2"/>
    <mergeCell ref="BJ2:BK2"/>
    <mergeCell ref="CJ2:CK2"/>
    <mergeCell ref="CL2:CN2"/>
    <mergeCell ref="CP2:CQ2"/>
    <mergeCell ref="CR2:CS2"/>
    <mergeCell ref="A2:E2"/>
    <mergeCell ref="F2:G2"/>
    <mergeCell ref="H2:I2"/>
    <mergeCell ref="J2:L2"/>
    <mergeCell ref="M2:O2"/>
    <mergeCell ref="P2:R2"/>
    <mergeCell ref="S2:U2"/>
    <mergeCell ref="V2:X2"/>
    <mergeCell ref="Y2:AC2"/>
    <mergeCell ref="DD1:DQ1"/>
    <mergeCell ref="DR1:DZ1"/>
    <mergeCell ref="EA1:EE1"/>
    <mergeCell ref="EF1:EP1"/>
    <mergeCell ref="EQ1:EW1"/>
    <mergeCell ref="EX1:FD1"/>
    <mergeCell ref="FE1:GK1"/>
    <mergeCell ref="A1:E1"/>
    <mergeCell ref="F1:U1"/>
    <mergeCell ref="V1:AJ1"/>
    <mergeCell ref="AK1:BB1"/>
    <mergeCell ref="BC1:CH1"/>
    <mergeCell ref="CJ1:CO1"/>
    <mergeCell ref="CP1:CZ1"/>
    <mergeCell ref="HB2:HC2"/>
    <mergeCell ref="HE2:HF2"/>
    <mergeCell ref="GM2:GN2"/>
    <mergeCell ref="GO2:GP2"/>
    <mergeCell ref="GQ2:GR2"/>
    <mergeCell ref="GS2:GT2"/>
    <mergeCell ref="GU2:GV2"/>
    <mergeCell ref="GX2:GY2"/>
    <mergeCell ref="GZ2:HA2"/>
    <mergeCell ref="GH2:GI2"/>
    <mergeCell ref="GJ2:GK2"/>
    <mergeCell ref="FR2:FS2"/>
    <mergeCell ref="FT2:FU2"/>
    <mergeCell ref="FW2:FX2"/>
    <mergeCell ref="FY2:FZ2"/>
    <mergeCell ref="GA2:GB2"/>
    <mergeCell ref="GD2:GE2"/>
    <mergeCell ref="GF2:GG2"/>
    <mergeCell ref="FM2:FN2"/>
    <mergeCell ref="FP2:FQ2"/>
    <mergeCell ref="EQ2:EW2"/>
    <mergeCell ref="EX2:FA2"/>
    <mergeCell ref="FB2:FC2"/>
    <mergeCell ref="FE2:FF2"/>
    <mergeCell ref="FG2:FH2"/>
    <mergeCell ref="FI2:FJ2"/>
    <mergeCell ref="FK2:FL2"/>
    <mergeCell ref="EJ2:EK2"/>
    <mergeCell ref="EL2:EP2"/>
    <mergeCell ref="DR2:DT2"/>
    <mergeCell ref="DU2:DW2"/>
    <mergeCell ref="DX2:DZ2"/>
    <mergeCell ref="EA2:EB2"/>
    <mergeCell ref="EC2:ED2"/>
    <mergeCell ref="EF2:EG2"/>
    <mergeCell ref="EH2:EI2"/>
  </mergeCells>
  <conditionalFormatting sqref="BL4:BL49">
    <cfRule type="cellIs" dxfId="14" priority="1" operator="lessThan">
      <formula>"50%"</formula>
    </cfRule>
    <cfRule type="cellIs" dxfId="13" priority="2" operator="between">
      <formula>"50%"</formula>
      <formula>"79.99%"</formula>
    </cfRule>
    <cfRule type="cellIs" dxfId="12" priority="5" operator="lessThan">
      <formula>"50%"</formula>
    </cfRule>
    <cfRule type="cellIs" dxfId="11" priority="6" operator="between">
      <formula>"50%"</formula>
      <formula>"79.99%"</formula>
    </cfRule>
    <cfRule type="cellIs" dxfId="10" priority="7" operator="greaterThanOrEqual">
      <formula>"80%"</formula>
    </cfRule>
  </conditionalFormatting>
  <conditionalFormatting sqref="DU4:DU49">
    <cfRule type="cellIs" dxfId="9" priority="9" operator="greaterThan">
      <formula>0</formula>
    </cfRule>
  </conditionalFormatting>
  <conditionalFormatting sqref="EG4:EG49">
    <cfRule type="cellIs" dxfId="8" priority="8" operator="lessThan">
      <formula>100</formula>
    </cfRule>
  </conditionalFormatting>
  <conditionalFormatting sqref="EI4:EI49">
    <cfRule type="cellIs" dxfId="7" priority="10" operator="lessThan">
      <formula>200</formula>
    </cfRule>
  </conditionalFormatting>
  <conditionalFormatting sqref="EV4:EV49">
    <cfRule type="cellIs" dxfId="6" priority="3" operator="greaterThan">
      <formula>"15%"</formula>
    </cfRule>
    <cfRule type="cellIs" dxfId="5" priority="4" operator="lessThan">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T49"/>
  <sheetViews>
    <sheetView workbookViewId="0">
      <pane xSplit="6" ySplit="3" topLeftCell="G4" activePane="bottomRight" state="frozen"/>
      <selection pane="topRight" activeCell="G1" sqref="G1"/>
      <selection pane="bottomLeft" activeCell="A4" sqref="A4"/>
      <selection pane="bottomRight" activeCell="G4" sqref="G4"/>
    </sheetView>
  </sheetViews>
  <sheetFormatPr defaultColWidth="12.59765625" defaultRowHeight="15.75" customHeight="1"/>
  <cols>
    <col min="1" max="1" width="21.46484375" customWidth="1"/>
    <col min="2" max="2" width="16" customWidth="1"/>
    <col min="3" max="3" width="20" customWidth="1"/>
    <col min="4" max="4" width="19.1328125" customWidth="1"/>
    <col min="5" max="5" width="20.1328125" customWidth="1"/>
    <col min="6" max="6" width="25.46484375" customWidth="1"/>
    <col min="7" max="7" width="17" customWidth="1"/>
    <col min="8" max="8" width="15.73046875" customWidth="1"/>
    <col min="9" max="10" width="13.86328125" customWidth="1"/>
    <col min="11" max="11" width="16.3984375" customWidth="1"/>
    <col min="16" max="16" width="13.265625" customWidth="1"/>
    <col min="17" max="17" width="14.265625" customWidth="1"/>
    <col min="18" max="18" width="15" customWidth="1"/>
    <col min="25" max="25" width="14.59765625" customWidth="1"/>
    <col min="26" max="26" width="14.86328125" customWidth="1"/>
    <col min="27" max="27" width="14.59765625" customWidth="1"/>
    <col min="28" max="28" width="17" customWidth="1"/>
    <col min="29" max="29" width="13.59765625" customWidth="1"/>
    <col min="30" max="30" width="14.86328125" customWidth="1"/>
    <col min="31" max="32" width="14.73046875" customWidth="1"/>
    <col min="33" max="33" width="15.1328125" customWidth="1"/>
    <col min="34" max="34" width="14.59765625" customWidth="1"/>
    <col min="35" max="35" width="9.265625" customWidth="1"/>
    <col min="36" max="36" width="9" customWidth="1"/>
    <col min="37" max="37" width="10.86328125" customWidth="1"/>
    <col min="38" max="39" width="10.73046875" customWidth="1"/>
    <col min="40" max="40" width="17" customWidth="1"/>
    <col min="41" max="41" width="9.86328125" customWidth="1"/>
    <col min="42" max="43" width="10.59765625" customWidth="1"/>
    <col min="45" max="45" width="9.265625" customWidth="1"/>
    <col min="46" max="46" width="10.265625" customWidth="1"/>
    <col min="47" max="47" width="9.86328125" customWidth="1"/>
    <col min="48" max="48" width="10.3984375" customWidth="1"/>
    <col min="49" max="49" width="10.1328125" customWidth="1"/>
    <col min="50" max="50" width="10" customWidth="1"/>
    <col min="51" max="51" width="9.3984375" customWidth="1"/>
    <col min="52" max="52" width="11" customWidth="1"/>
    <col min="53" max="53" width="16.86328125" customWidth="1"/>
    <col min="54" max="54" width="8.86328125" customWidth="1"/>
    <col min="55" max="55" width="8.46484375" customWidth="1"/>
    <col min="56" max="56" width="10.86328125" customWidth="1"/>
    <col min="57" max="57" width="11.1328125" customWidth="1"/>
    <col min="58" max="58" width="10.46484375" customWidth="1"/>
    <col min="59" max="59" width="13.73046875" customWidth="1"/>
    <col min="60" max="60" width="9.46484375" customWidth="1"/>
    <col min="61" max="61" width="10.46484375" customWidth="1"/>
    <col min="62" max="62" width="10" customWidth="1"/>
    <col min="63" max="63" width="11" customWidth="1"/>
    <col min="64" max="64" width="10.46484375" customWidth="1"/>
    <col min="65" max="65" width="9.1328125" customWidth="1"/>
    <col min="66" max="66" width="9.3984375" customWidth="1"/>
    <col min="67" max="67" width="11" customWidth="1"/>
    <col min="68" max="68" width="9.265625" customWidth="1"/>
    <col min="69" max="69" width="10.73046875" customWidth="1"/>
    <col min="70" max="70" width="10.3984375" customWidth="1"/>
    <col min="71" max="71" width="10.86328125" customWidth="1"/>
    <col min="72" max="72" width="14.86328125" customWidth="1"/>
    <col min="73" max="73" width="10.59765625" customWidth="1"/>
    <col min="76" max="76" width="10.86328125" customWidth="1"/>
    <col min="78" max="78" width="13.3984375" customWidth="1"/>
    <col min="79" max="79" width="10.3984375" customWidth="1"/>
    <col min="80" max="80" width="10.46484375" customWidth="1"/>
    <col min="81" max="81" width="9.265625" customWidth="1"/>
    <col min="83" max="83" width="8.3984375" customWidth="1"/>
    <col min="84" max="84" width="9" customWidth="1"/>
    <col min="85" max="85" width="8.86328125" customWidth="1"/>
    <col min="86" max="86" width="9.59765625" customWidth="1"/>
    <col min="87" max="87" width="10.73046875" customWidth="1"/>
    <col min="88" max="88" width="8.86328125" customWidth="1"/>
    <col min="89" max="89" width="10.46484375" customWidth="1"/>
    <col min="90" max="90" width="9.73046875" customWidth="1"/>
    <col min="91" max="91" width="15.1328125" customWidth="1"/>
    <col min="92" max="92" width="10.73046875" customWidth="1"/>
    <col min="93" max="93" width="12.86328125" customWidth="1"/>
    <col min="94" max="94" width="13" customWidth="1"/>
    <col min="95" max="95" width="12.46484375" customWidth="1"/>
    <col min="96" max="96" width="15" customWidth="1"/>
    <col min="97" max="97" width="9.46484375" customWidth="1"/>
  </cols>
  <sheetData>
    <row r="1" spans="1:98" ht="27" customHeight="1">
      <c r="A1" s="736"/>
      <c r="B1" s="737"/>
      <c r="C1" s="737" t="s">
        <v>79</v>
      </c>
      <c r="D1" s="737"/>
      <c r="E1" s="737"/>
      <c r="F1" s="737"/>
      <c r="G1" s="737"/>
      <c r="H1" s="737"/>
      <c r="I1" s="737" t="s">
        <v>169</v>
      </c>
      <c r="J1" s="737"/>
      <c r="K1" s="737"/>
      <c r="L1" s="737"/>
      <c r="M1" s="737"/>
      <c r="N1" s="737"/>
      <c r="O1" s="737"/>
      <c r="P1" s="737"/>
      <c r="Q1" s="737" t="s">
        <v>169</v>
      </c>
      <c r="R1" s="737"/>
      <c r="S1" s="737"/>
      <c r="T1" s="737"/>
      <c r="U1" s="737"/>
      <c r="V1" s="737"/>
      <c r="W1" s="737"/>
      <c r="X1" s="737"/>
      <c r="Y1" s="737"/>
      <c r="Z1" s="737"/>
      <c r="AA1" s="737"/>
      <c r="AB1" s="737" t="s">
        <v>169</v>
      </c>
      <c r="AC1" s="737"/>
      <c r="AD1" s="737"/>
      <c r="AE1" s="737"/>
      <c r="AF1" s="737"/>
      <c r="AG1" s="737"/>
      <c r="AH1" s="736"/>
      <c r="AI1" s="1102" t="s">
        <v>258</v>
      </c>
      <c r="AJ1" s="1048"/>
      <c r="AK1" s="1048"/>
      <c r="AL1" s="1048"/>
      <c r="AM1" s="1048"/>
      <c r="AN1" s="1048"/>
      <c r="AO1" s="1048"/>
      <c r="AP1" s="1048"/>
      <c r="AQ1" s="1048"/>
      <c r="AR1" s="1048"/>
      <c r="AS1" s="1048"/>
      <c r="AT1" s="1048"/>
      <c r="AU1" s="1048"/>
      <c r="AV1" s="1048"/>
      <c r="AW1" s="1048"/>
      <c r="AX1" s="1048"/>
      <c r="AY1" s="1048"/>
      <c r="AZ1" s="1103"/>
      <c r="BA1" s="738"/>
      <c r="BB1" s="1104" t="s">
        <v>259</v>
      </c>
      <c r="BC1" s="1048"/>
      <c r="BD1" s="1048"/>
      <c r="BE1" s="1048"/>
      <c r="BF1" s="1048"/>
      <c r="BG1" s="1048"/>
      <c r="BH1" s="1048"/>
      <c r="BI1" s="1048"/>
      <c r="BJ1" s="1048"/>
      <c r="BK1" s="1048"/>
      <c r="BL1" s="1048"/>
      <c r="BM1" s="1048"/>
      <c r="BN1" s="1048"/>
      <c r="BO1" s="1048"/>
      <c r="BP1" s="1048"/>
      <c r="BQ1" s="1048"/>
      <c r="BR1" s="1048"/>
      <c r="BS1" s="1103"/>
      <c r="BT1" s="739"/>
      <c r="BU1" s="1105" t="s">
        <v>260</v>
      </c>
      <c r="BV1" s="1048"/>
      <c r="BW1" s="1048"/>
      <c r="BX1" s="1048"/>
      <c r="BY1" s="1048"/>
      <c r="BZ1" s="1048"/>
      <c r="CA1" s="1048"/>
      <c r="CB1" s="1048"/>
      <c r="CC1" s="1048"/>
      <c r="CD1" s="1048"/>
      <c r="CE1" s="1048"/>
      <c r="CF1" s="1048"/>
      <c r="CG1" s="1048"/>
      <c r="CH1" s="1048"/>
      <c r="CI1" s="1048"/>
      <c r="CJ1" s="1048"/>
      <c r="CK1" s="1048"/>
      <c r="CL1" s="1103"/>
      <c r="CM1" s="740"/>
      <c r="CN1" s="1106" t="s">
        <v>261</v>
      </c>
      <c r="CO1" s="1048"/>
      <c r="CP1" s="1048"/>
      <c r="CQ1" s="1048"/>
      <c r="CR1" s="1048"/>
      <c r="CS1" s="1048"/>
      <c r="CT1" s="741"/>
    </row>
    <row r="2" spans="1:98" ht="51.75" customHeight="1">
      <c r="A2" s="1107" t="s">
        <v>81</v>
      </c>
      <c r="B2" s="1097"/>
      <c r="C2" s="1097"/>
      <c r="D2" s="1097"/>
      <c r="E2" s="1097"/>
      <c r="F2" s="1095"/>
      <c r="G2" s="1108" t="s">
        <v>262</v>
      </c>
      <c r="H2" s="1097"/>
      <c r="I2" s="1097"/>
      <c r="J2" s="1097"/>
      <c r="K2" s="1098"/>
      <c r="L2" s="1094" t="s">
        <v>181</v>
      </c>
      <c r="M2" s="1095"/>
      <c r="N2" s="1094" t="s">
        <v>182</v>
      </c>
      <c r="O2" s="1095"/>
      <c r="P2" s="1096" t="s">
        <v>183</v>
      </c>
      <c r="Q2" s="1097"/>
      <c r="R2" s="1098"/>
      <c r="S2" s="1094" t="s">
        <v>184</v>
      </c>
      <c r="T2" s="1095"/>
      <c r="U2" s="1094" t="s">
        <v>185</v>
      </c>
      <c r="V2" s="1095"/>
      <c r="W2" s="1096" t="s">
        <v>186</v>
      </c>
      <c r="X2" s="1097"/>
      <c r="Y2" s="1098"/>
      <c r="Z2" s="1099" t="s">
        <v>263</v>
      </c>
      <c r="AA2" s="1097"/>
      <c r="AB2" s="1095"/>
      <c r="AC2" s="1100" t="s">
        <v>264</v>
      </c>
      <c r="AD2" s="1097"/>
      <c r="AE2" s="1098"/>
      <c r="AF2" s="1101" t="s">
        <v>195</v>
      </c>
      <c r="AG2" s="1097"/>
      <c r="AH2" s="1098"/>
      <c r="AI2" s="742" t="s">
        <v>46</v>
      </c>
      <c r="AJ2" s="742" t="s">
        <v>47</v>
      </c>
      <c r="AK2" s="742" t="s">
        <v>48</v>
      </c>
      <c r="AL2" s="742" t="s">
        <v>49</v>
      </c>
      <c r="AM2" s="742" t="s">
        <v>50</v>
      </c>
      <c r="AN2" s="743" t="s">
        <v>199</v>
      </c>
      <c r="AO2" s="742" t="s">
        <v>51</v>
      </c>
      <c r="AP2" s="742" t="s">
        <v>52</v>
      </c>
      <c r="AQ2" s="742" t="s">
        <v>53</v>
      </c>
      <c r="AR2" s="742" t="s">
        <v>200</v>
      </c>
      <c r="AS2" s="742" t="s">
        <v>54</v>
      </c>
      <c r="AT2" s="742" t="s">
        <v>55</v>
      </c>
      <c r="AU2" s="742" t="s">
        <v>56</v>
      </c>
      <c r="AV2" s="742" t="s">
        <v>201</v>
      </c>
      <c r="AW2" s="742" t="s">
        <v>57</v>
      </c>
      <c r="AX2" s="742" t="s">
        <v>58</v>
      </c>
      <c r="AY2" s="742" t="s">
        <v>59</v>
      </c>
      <c r="AZ2" s="742" t="s">
        <v>60</v>
      </c>
      <c r="BA2" s="744" t="s">
        <v>202</v>
      </c>
      <c r="BB2" s="742" t="s">
        <v>46</v>
      </c>
      <c r="BC2" s="742" t="s">
        <v>47</v>
      </c>
      <c r="BD2" s="742" t="s">
        <v>48</v>
      </c>
      <c r="BE2" s="742" t="s">
        <v>49</v>
      </c>
      <c r="BF2" s="742" t="s">
        <v>50</v>
      </c>
      <c r="BG2" s="745" t="s">
        <v>199</v>
      </c>
      <c r="BH2" s="742" t="s">
        <v>51</v>
      </c>
      <c r="BI2" s="742" t="s">
        <v>52</v>
      </c>
      <c r="BJ2" s="742" t="s">
        <v>53</v>
      </c>
      <c r="BK2" s="742" t="s">
        <v>200</v>
      </c>
      <c r="BL2" s="742" t="s">
        <v>54</v>
      </c>
      <c r="BM2" s="742" t="s">
        <v>55</v>
      </c>
      <c r="BN2" s="742" t="s">
        <v>56</v>
      </c>
      <c r="BO2" s="742" t="s">
        <v>201</v>
      </c>
      <c r="BP2" s="742" t="s">
        <v>57</v>
      </c>
      <c r="BQ2" s="742" t="s">
        <v>58</v>
      </c>
      <c r="BR2" s="742" t="s">
        <v>59</v>
      </c>
      <c r="BS2" s="746" t="s">
        <v>60</v>
      </c>
      <c r="BT2" s="747" t="s">
        <v>203</v>
      </c>
      <c r="BU2" s="742" t="s">
        <v>46</v>
      </c>
      <c r="BV2" s="742" t="s">
        <v>47</v>
      </c>
      <c r="BW2" s="742" t="s">
        <v>48</v>
      </c>
      <c r="BX2" s="742" t="s">
        <v>49</v>
      </c>
      <c r="BY2" s="742" t="s">
        <v>50</v>
      </c>
      <c r="BZ2" s="742" t="s">
        <v>199</v>
      </c>
      <c r="CA2" s="742" t="s">
        <v>51</v>
      </c>
      <c r="CB2" s="742" t="s">
        <v>52</v>
      </c>
      <c r="CC2" s="742" t="s">
        <v>53</v>
      </c>
      <c r="CD2" s="742" t="s">
        <v>200</v>
      </c>
      <c r="CE2" s="742" t="s">
        <v>54</v>
      </c>
      <c r="CF2" s="742" t="s">
        <v>55</v>
      </c>
      <c r="CG2" s="742" t="s">
        <v>56</v>
      </c>
      <c r="CH2" s="742" t="s">
        <v>201</v>
      </c>
      <c r="CI2" s="742" t="s">
        <v>57</v>
      </c>
      <c r="CJ2" s="742" t="s">
        <v>58</v>
      </c>
      <c r="CK2" s="742" t="s">
        <v>59</v>
      </c>
      <c r="CL2" s="742" t="s">
        <v>60</v>
      </c>
      <c r="CM2" s="747" t="s">
        <v>204</v>
      </c>
      <c r="CN2" s="748" t="s">
        <v>205</v>
      </c>
      <c r="CO2" s="748" t="s">
        <v>206</v>
      </c>
      <c r="CP2" s="748" t="s">
        <v>207</v>
      </c>
      <c r="CQ2" s="748" t="s">
        <v>208</v>
      </c>
      <c r="CR2" s="748" t="s">
        <v>209</v>
      </c>
      <c r="CS2" s="748" t="s">
        <v>210</v>
      </c>
      <c r="CT2" s="749" t="s">
        <v>211</v>
      </c>
    </row>
    <row r="3" spans="1:98" ht="66" customHeight="1">
      <c r="A3" s="750" t="s">
        <v>27</v>
      </c>
      <c r="B3" s="750" t="s">
        <v>28</v>
      </c>
      <c r="C3" s="750" t="s">
        <v>29</v>
      </c>
      <c r="D3" s="750" t="s">
        <v>67</v>
      </c>
      <c r="E3" s="750" t="s">
        <v>68</v>
      </c>
      <c r="F3" s="751" t="s">
        <v>69</v>
      </c>
      <c r="G3" s="752" t="s">
        <v>265</v>
      </c>
      <c r="H3" s="753" t="s">
        <v>35</v>
      </c>
      <c r="I3" s="753" t="s">
        <v>36</v>
      </c>
      <c r="J3" s="753" t="s">
        <v>37</v>
      </c>
      <c r="K3" s="754" t="s">
        <v>38</v>
      </c>
      <c r="L3" s="755" t="s">
        <v>128</v>
      </c>
      <c r="M3" s="755" t="s">
        <v>129</v>
      </c>
      <c r="N3" s="755" t="s">
        <v>128</v>
      </c>
      <c r="O3" s="756" t="s">
        <v>129</v>
      </c>
      <c r="P3" s="757" t="s">
        <v>215</v>
      </c>
      <c r="Q3" s="755" t="s">
        <v>216</v>
      </c>
      <c r="R3" s="758" t="s">
        <v>124</v>
      </c>
      <c r="S3" s="755" t="s">
        <v>128</v>
      </c>
      <c r="T3" s="755" t="s">
        <v>129</v>
      </c>
      <c r="U3" s="755" t="s">
        <v>128</v>
      </c>
      <c r="V3" s="756" t="s">
        <v>129</v>
      </c>
      <c r="W3" s="757" t="s">
        <v>215</v>
      </c>
      <c r="X3" s="755" t="s">
        <v>216</v>
      </c>
      <c r="Y3" s="758" t="s">
        <v>124</v>
      </c>
      <c r="Z3" s="755" t="s">
        <v>128</v>
      </c>
      <c r="AA3" s="755" t="s">
        <v>129</v>
      </c>
      <c r="AB3" s="756" t="s">
        <v>124</v>
      </c>
      <c r="AC3" s="759" t="s">
        <v>128</v>
      </c>
      <c r="AD3" s="760" t="s">
        <v>129</v>
      </c>
      <c r="AE3" s="761" t="s">
        <v>124</v>
      </c>
      <c r="AF3" s="762" t="s">
        <v>223</v>
      </c>
      <c r="AG3" s="763" t="s">
        <v>266</v>
      </c>
      <c r="AH3" s="764" t="s">
        <v>226</v>
      </c>
      <c r="AI3" s="765" t="s">
        <v>239</v>
      </c>
      <c r="AJ3" s="765" t="s">
        <v>239</v>
      </c>
      <c r="AK3" s="765" t="s">
        <v>239</v>
      </c>
      <c r="AL3" s="765" t="s">
        <v>239</v>
      </c>
      <c r="AM3" s="765" t="s">
        <v>239</v>
      </c>
      <c r="AN3" s="753" t="s">
        <v>199</v>
      </c>
      <c r="AO3" s="765" t="s">
        <v>239</v>
      </c>
      <c r="AP3" s="765" t="s">
        <v>239</v>
      </c>
      <c r="AQ3" s="765" t="s">
        <v>239</v>
      </c>
      <c r="AR3" s="765" t="s">
        <v>200</v>
      </c>
      <c r="AS3" s="765" t="s">
        <v>239</v>
      </c>
      <c r="AT3" s="765" t="s">
        <v>239</v>
      </c>
      <c r="AU3" s="765" t="s">
        <v>239</v>
      </c>
      <c r="AV3" s="765" t="s">
        <v>201</v>
      </c>
      <c r="AW3" s="765" t="s">
        <v>239</v>
      </c>
      <c r="AX3" s="765" t="s">
        <v>239</v>
      </c>
      <c r="AY3" s="765" t="s">
        <v>239</v>
      </c>
      <c r="AZ3" s="765" t="s">
        <v>239</v>
      </c>
      <c r="BA3" s="766" t="s">
        <v>202</v>
      </c>
      <c r="BB3" s="765" t="s">
        <v>239</v>
      </c>
      <c r="BC3" s="765" t="s">
        <v>239</v>
      </c>
      <c r="BD3" s="765" t="s">
        <v>239</v>
      </c>
      <c r="BE3" s="765" t="s">
        <v>239</v>
      </c>
      <c r="BF3" s="765" t="s">
        <v>239</v>
      </c>
      <c r="BG3" s="765" t="s">
        <v>199</v>
      </c>
      <c r="BH3" s="765" t="s">
        <v>239</v>
      </c>
      <c r="BI3" s="765" t="s">
        <v>239</v>
      </c>
      <c r="BJ3" s="765" t="s">
        <v>239</v>
      </c>
      <c r="BK3" s="765" t="s">
        <v>200</v>
      </c>
      <c r="BL3" s="765" t="s">
        <v>239</v>
      </c>
      <c r="BM3" s="765" t="s">
        <v>239</v>
      </c>
      <c r="BN3" s="765" t="s">
        <v>239</v>
      </c>
      <c r="BO3" s="765" t="s">
        <v>201</v>
      </c>
      <c r="BP3" s="765" t="s">
        <v>239</v>
      </c>
      <c r="BQ3" s="765" t="s">
        <v>239</v>
      </c>
      <c r="BR3" s="765" t="s">
        <v>239</v>
      </c>
      <c r="BS3" s="765" t="s">
        <v>239</v>
      </c>
      <c r="BT3" s="767" t="s">
        <v>203</v>
      </c>
      <c r="BU3" s="765" t="s">
        <v>239</v>
      </c>
      <c r="BV3" s="765" t="s">
        <v>239</v>
      </c>
      <c r="BW3" s="765" t="s">
        <v>239</v>
      </c>
      <c r="BX3" s="765" t="s">
        <v>239</v>
      </c>
      <c r="BY3" s="765" t="s">
        <v>239</v>
      </c>
      <c r="BZ3" s="765" t="s">
        <v>199</v>
      </c>
      <c r="CA3" s="765" t="s">
        <v>239</v>
      </c>
      <c r="CB3" s="765" t="s">
        <v>239</v>
      </c>
      <c r="CC3" s="765" t="s">
        <v>239</v>
      </c>
      <c r="CD3" s="765" t="s">
        <v>200</v>
      </c>
      <c r="CE3" s="765" t="s">
        <v>239</v>
      </c>
      <c r="CF3" s="765" t="s">
        <v>239</v>
      </c>
      <c r="CG3" s="765" t="s">
        <v>239</v>
      </c>
      <c r="CH3" s="765" t="s">
        <v>201</v>
      </c>
      <c r="CI3" s="765" t="s">
        <v>239</v>
      </c>
      <c r="CJ3" s="765" t="s">
        <v>239</v>
      </c>
      <c r="CK3" s="765" t="s">
        <v>239</v>
      </c>
      <c r="CL3" s="765" t="s">
        <v>239</v>
      </c>
      <c r="CM3" s="767" t="s">
        <v>204</v>
      </c>
      <c r="CN3" s="768" t="s">
        <v>241</v>
      </c>
      <c r="CO3" s="768" t="s">
        <v>241</v>
      </c>
      <c r="CP3" s="768" t="s">
        <v>241</v>
      </c>
      <c r="CQ3" s="768" t="s">
        <v>241</v>
      </c>
      <c r="CR3" s="768" t="s">
        <v>241</v>
      </c>
      <c r="CS3" s="768" t="s">
        <v>241</v>
      </c>
      <c r="CT3" s="767" t="s">
        <v>211</v>
      </c>
    </row>
    <row r="4" spans="1:98" ht="16.5">
      <c r="A4" s="769" t="str">
        <f>IF('Donnees de base'!A4="","",'Donnees de base'!A4)</f>
        <v>COUP</v>
      </c>
      <c r="B4" s="770" t="str">
        <f>IF('Donnees de base'!B4="","",'Donnees de base'!B4)</f>
        <v>GPEI</v>
      </c>
      <c r="C4" s="770" t="str">
        <f>IF('Donnees de base'!C4="","",'Donnees de base'!C4)</f>
        <v>DATA</v>
      </c>
      <c r="D4" s="770" t="str">
        <f>IF('Donnees de base'!CE4="","",'Donnees de base'!CE4)</f>
        <v/>
      </c>
      <c r="E4" s="770" t="str">
        <f>IF('Donnees de base'!CF4="","",'Donnees de base'!CF4)</f>
        <v/>
      </c>
      <c r="F4" s="770" t="str">
        <f>IF('Donnees de base'!CG4="","",'Donnees de base'!CG4)</f>
        <v/>
      </c>
      <c r="G4" s="333">
        <f>IF('Donnees de base'!CN4="","",'Donnees de base'!CN4)</f>
        <v>0</v>
      </c>
      <c r="H4" s="771" t="str">
        <f>IF('Donnees de base'!CO4="","",'Donnees de base'!CO4)</f>
        <v/>
      </c>
      <c r="I4" s="772" t="str">
        <f>IF('Donnees de base'!CP4="","",'Donnees de base'!CP4)</f>
        <v/>
      </c>
      <c r="J4" s="773">
        <f t="shared" ref="J4:J48" si="0">SUM(H4:I4)</f>
        <v>0</v>
      </c>
      <c r="K4" s="774" t="str">
        <f>IF('Donnees de base'!CS4="","",'Donnees de base'!CS4)</f>
        <v/>
      </c>
      <c r="L4" s="341"/>
      <c r="M4" s="84"/>
      <c r="N4" s="84"/>
      <c r="O4" s="342"/>
      <c r="P4" s="348">
        <f t="shared" ref="P4:P48" si="1">SUM(L4:M4)</f>
        <v>0</v>
      </c>
      <c r="Q4" s="333">
        <f t="shared" ref="Q4:Q48" si="2">SUM(N4:O4)</f>
        <v>0</v>
      </c>
      <c r="R4" s="349">
        <f t="shared" ref="R4:R48" si="3">SUM(P4:Q4)</f>
        <v>0</v>
      </c>
      <c r="S4" s="341"/>
      <c r="T4" s="84"/>
      <c r="U4" s="84"/>
      <c r="V4" s="342"/>
      <c r="W4" s="775">
        <f t="shared" ref="W4:W49" si="4">SUM(S4:T4)</f>
        <v>0</v>
      </c>
      <c r="X4" s="333">
        <f t="shared" ref="X4:X49" si="5">SUM(U4:V4)</f>
        <v>0</v>
      </c>
      <c r="Y4" s="349">
        <f t="shared" ref="Y4:Y49" si="6">SUM(W4:X4)</f>
        <v>0</v>
      </c>
      <c r="Z4" s="776">
        <f t="shared" ref="Z4:AA4" si="7">SUM(L4,N4,S4,U4)</f>
        <v>0</v>
      </c>
      <c r="AA4" s="333">
        <f t="shared" si="7"/>
        <v>0</v>
      </c>
      <c r="AB4" s="777">
        <f t="shared" ref="AB4:AB49" si="8">SUM(Z4:AA4)</f>
        <v>0</v>
      </c>
      <c r="AC4" s="778"/>
      <c r="AD4" s="779"/>
      <c r="AE4" s="780">
        <f t="shared" ref="AE4:AE48" si="9">SUM(AC4:AD4)</f>
        <v>0</v>
      </c>
      <c r="AF4" s="367" t="s">
        <v>309</v>
      </c>
      <c r="AG4" s="368" t="str">
        <f>IFERROR(AB4/'Donnees de base'!CQ4,"")</f>
        <v/>
      </c>
      <c r="AH4" s="369" t="str">
        <f>IFERROR(AE4/'Donnees de base'!CS4,"")</f>
        <v/>
      </c>
      <c r="AI4" s="781"/>
      <c r="AJ4" s="782"/>
      <c r="AK4" s="782"/>
      <c r="AL4" s="782"/>
      <c r="AM4" s="782"/>
      <c r="AN4" s="783">
        <f t="shared" ref="AN4:AN48" si="10">SUM(AK4,AL4,AM4)</f>
        <v>0</v>
      </c>
      <c r="AO4" s="782"/>
      <c r="AP4" s="782"/>
      <c r="AQ4" s="782"/>
      <c r="AR4" s="784">
        <f t="shared" ref="AR4:AR48" si="11">SUM(AO4,AP4,AQ4)</f>
        <v>0</v>
      </c>
      <c r="AS4" s="782"/>
      <c r="AT4" s="782"/>
      <c r="AU4" s="782"/>
      <c r="AV4" s="784">
        <f t="shared" ref="AV4:AV48" si="12">SUM(AS4,AT4,AU4)</f>
        <v>0</v>
      </c>
      <c r="AW4" s="782"/>
      <c r="AX4" s="785"/>
      <c r="AY4" s="782"/>
      <c r="AZ4" s="782"/>
      <c r="BA4" s="786">
        <f t="shared" ref="BA4:BA48" si="13">SUM(AI4,AJ4,AN4,AR4,AV4,AW4,AX4,AY4,AZ4)</f>
        <v>0</v>
      </c>
      <c r="BB4" s="787"/>
      <c r="BC4" s="782"/>
      <c r="BD4" s="782"/>
      <c r="BE4" s="782"/>
      <c r="BF4" s="782"/>
      <c r="BG4" s="784">
        <f t="shared" ref="BG4:BG48" si="14">SUM(BD4,BE4,BF4)</f>
        <v>0</v>
      </c>
      <c r="BH4" s="782"/>
      <c r="BI4" s="782"/>
      <c r="BJ4" s="782"/>
      <c r="BK4" s="784">
        <f t="shared" ref="BK4:BK48" si="15">SUM(BH4,BI4,BJ4)</f>
        <v>0</v>
      </c>
      <c r="BL4" s="782"/>
      <c r="BM4" s="782"/>
      <c r="BN4" s="782"/>
      <c r="BO4" s="784">
        <f t="shared" ref="BO4:BO48" si="16">SUM(BL4,BM4,BN4)</f>
        <v>0</v>
      </c>
      <c r="BP4" s="782"/>
      <c r="BQ4" s="782"/>
      <c r="BR4" s="782"/>
      <c r="BS4" s="782"/>
      <c r="BT4" s="788">
        <f t="shared" ref="BT4:BT48" si="17">SUM(BB4,BC4,BG4,BK4,BO4,BP4,BQ4,BR4,BS4)</f>
        <v>0</v>
      </c>
      <c r="BU4" s="341"/>
      <c r="BV4" s="84"/>
      <c r="BW4" s="84"/>
      <c r="BX4" s="84"/>
      <c r="BY4" s="84"/>
      <c r="BZ4" s="784">
        <f t="shared" ref="BZ4:BZ48" si="18">SUM(BW4,BX4,BY4)</f>
        <v>0</v>
      </c>
      <c r="CA4" s="782"/>
      <c r="CB4" s="782"/>
      <c r="CC4" s="782"/>
      <c r="CD4" s="784">
        <f t="shared" ref="CD4:CD48" si="19">SUM(CA4,CB4,CC4)</f>
        <v>0</v>
      </c>
      <c r="CE4" s="782"/>
      <c r="CF4" s="782"/>
      <c r="CG4" s="782"/>
      <c r="CH4" s="784">
        <f t="shared" ref="CH4:CH48" si="20">SUM(CE4,CF4,CG4)</f>
        <v>0</v>
      </c>
      <c r="CI4" s="782"/>
      <c r="CJ4" s="782"/>
      <c r="CK4" s="782"/>
      <c r="CL4" s="782"/>
      <c r="CM4" s="788">
        <f t="shared" ref="CM4:CM48" si="21">SUM(BU4,BV4,BZ4,CD4,CH4,CI4,CJ4,CK4,CL4)</f>
        <v>0</v>
      </c>
      <c r="CN4" s="787"/>
      <c r="CO4" s="782"/>
      <c r="CP4" s="782"/>
      <c r="CQ4" s="782"/>
      <c r="CR4" s="782"/>
      <c r="CS4" s="789"/>
      <c r="CT4" s="788">
        <f t="shared" ref="CT4:CT48" si="22">SUM(CN4,CO4,CP4,CQ4,CR4)</f>
        <v>0</v>
      </c>
    </row>
    <row r="5" spans="1:98" ht="16.5">
      <c r="A5" s="790" t="str">
        <f>IF('Donnees de base'!A5="","",'Donnees de base'!A5)</f>
        <v>COUP</v>
      </c>
      <c r="B5" s="770" t="str">
        <f>IF('Donnees de base'!B5="","",'Donnees de base'!B5)</f>
        <v>GPEI</v>
      </c>
      <c r="C5" s="770" t="str">
        <f>IF('Donnees de base'!C5="","",'Donnees de base'!C5)</f>
        <v>DATA</v>
      </c>
      <c r="D5" s="770" t="str">
        <f>IF('Donnees de base'!CE5="","",'Donnees de base'!CE5)</f>
        <v/>
      </c>
      <c r="E5" s="770" t="str">
        <f>IF('Donnees de base'!CF5="","",'Donnees de base'!CF5)</f>
        <v/>
      </c>
      <c r="F5" s="770" t="str">
        <f>IF('Donnees de base'!CG5="","",'Donnees de base'!CG5)</f>
        <v/>
      </c>
      <c r="G5" s="333">
        <f>IF('Donnees de base'!CN5="","",'Donnees de base'!CN5)</f>
        <v>0</v>
      </c>
      <c r="H5" s="771" t="str">
        <f>IF('Donnees de base'!CO5="","",'Donnees de base'!CO5)</f>
        <v/>
      </c>
      <c r="I5" s="772" t="str">
        <f>IF('Donnees de base'!CP5="","",'Donnees de base'!CP5)</f>
        <v/>
      </c>
      <c r="J5" s="773">
        <f t="shared" si="0"/>
        <v>0</v>
      </c>
      <c r="K5" s="774" t="str">
        <f>IF('Donnees de base'!CS5="","",'Donnees de base'!CS5)</f>
        <v/>
      </c>
      <c r="L5" s="397"/>
      <c r="M5" s="386"/>
      <c r="N5" s="386"/>
      <c r="O5" s="391"/>
      <c r="P5" s="419">
        <f t="shared" si="1"/>
        <v>0</v>
      </c>
      <c r="Q5" s="389">
        <f t="shared" si="2"/>
        <v>0</v>
      </c>
      <c r="R5" s="420">
        <f t="shared" si="3"/>
        <v>0</v>
      </c>
      <c r="S5" s="341"/>
      <c r="T5" s="84"/>
      <c r="U5" s="386"/>
      <c r="V5" s="391"/>
      <c r="W5" s="775">
        <f t="shared" si="4"/>
        <v>0</v>
      </c>
      <c r="X5" s="333">
        <f t="shared" si="5"/>
        <v>0</v>
      </c>
      <c r="Y5" s="349">
        <f t="shared" si="6"/>
        <v>0</v>
      </c>
      <c r="Z5" s="776">
        <f t="shared" ref="Z5:AA5" si="23">SUM(L5,N5,S5,U5)</f>
        <v>0</v>
      </c>
      <c r="AA5" s="333">
        <f t="shared" si="23"/>
        <v>0</v>
      </c>
      <c r="AB5" s="777">
        <f t="shared" si="8"/>
        <v>0</v>
      </c>
      <c r="AC5" s="791"/>
      <c r="AD5" s="792"/>
      <c r="AE5" s="780">
        <f t="shared" si="9"/>
        <v>0</v>
      </c>
      <c r="AF5" s="412" t="s">
        <v>309</v>
      </c>
      <c r="AG5" s="413" t="str">
        <f>IFERROR(AB5/'Donnees de base'!CQ5,"")</f>
        <v/>
      </c>
      <c r="AH5" s="414" t="str">
        <f>IFERROR(AE5/'Donnees de base'!CS5,"")</f>
        <v/>
      </c>
      <c r="AI5" s="793"/>
      <c r="AJ5" s="794"/>
      <c r="AK5" s="794"/>
      <c r="AL5" s="794"/>
      <c r="AM5" s="794"/>
      <c r="AN5" s="795">
        <f t="shared" si="10"/>
        <v>0</v>
      </c>
      <c r="AO5" s="794"/>
      <c r="AP5" s="794"/>
      <c r="AQ5" s="794"/>
      <c r="AR5" s="796">
        <f t="shared" si="11"/>
        <v>0</v>
      </c>
      <c r="AS5" s="794"/>
      <c r="AT5" s="794"/>
      <c r="AU5" s="794"/>
      <c r="AV5" s="796">
        <f t="shared" si="12"/>
        <v>0</v>
      </c>
      <c r="AW5" s="794"/>
      <c r="AX5" s="797"/>
      <c r="AY5" s="794"/>
      <c r="AZ5" s="794"/>
      <c r="BA5" s="798">
        <f t="shared" si="13"/>
        <v>0</v>
      </c>
      <c r="BB5" s="799"/>
      <c r="BC5" s="794"/>
      <c r="BD5" s="794"/>
      <c r="BE5" s="794"/>
      <c r="BF5" s="794"/>
      <c r="BG5" s="796">
        <f t="shared" si="14"/>
        <v>0</v>
      </c>
      <c r="BH5" s="794"/>
      <c r="BI5" s="794"/>
      <c r="BJ5" s="794"/>
      <c r="BK5" s="796">
        <f t="shared" si="15"/>
        <v>0</v>
      </c>
      <c r="BL5" s="794"/>
      <c r="BM5" s="794"/>
      <c r="BN5" s="794"/>
      <c r="BO5" s="796">
        <f t="shared" si="16"/>
        <v>0</v>
      </c>
      <c r="BP5" s="794"/>
      <c r="BQ5" s="794"/>
      <c r="BR5" s="794"/>
      <c r="BS5" s="794"/>
      <c r="BT5" s="800">
        <f t="shared" si="17"/>
        <v>0</v>
      </c>
      <c r="BU5" s="397"/>
      <c r="BV5" s="386"/>
      <c r="BW5" s="386"/>
      <c r="BX5" s="386"/>
      <c r="BY5" s="386"/>
      <c r="BZ5" s="796">
        <f t="shared" si="18"/>
        <v>0</v>
      </c>
      <c r="CA5" s="794"/>
      <c r="CB5" s="794"/>
      <c r="CC5" s="794"/>
      <c r="CD5" s="796">
        <f t="shared" si="19"/>
        <v>0</v>
      </c>
      <c r="CE5" s="794"/>
      <c r="CF5" s="794"/>
      <c r="CG5" s="794"/>
      <c r="CH5" s="796">
        <f t="shared" si="20"/>
        <v>0</v>
      </c>
      <c r="CI5" s="794"/>
      <c r="CJ5" s="794"/>
      <c r="CK5" s="794"/>
      <c r="CL5" s="794"/>
      <c r="CM5" s="800">
        <f t="shared" si="21"/>
        <v>0</v>
      </c>
      <c r="CN5" s="799"/>
      <c r="CO5" s="794"/>
      <c r="CP5" s="794"/>
      <c r="CQ5" s="794"/>
      <c r="CR5" s="794"/>
      <c r="CS5" s="801"/>
      <c r="CT5" s="800">
        <f t="shared" si="22"/>
        <v>0</v>
      </c>
    </row>
    <row r="6" spans="1:98" ht="16.5">
      <c r="A6" s="790" t="str">
        <f>IF('Donnees de base'!A6="","",'Donnees de base'!A6)</f>
        <v>COUP</v>
      </c>
      <c r="B6" s="770" t="str">
        <f>IF('Donnees de base'!B6="","",'Donnees de base'!B6)</f>
        <v>GPEI</v>
      </c>
      <c r="C6" s="770" t="str">
        <f>IF('Donnees de base'!C6="","",'Donnees de base'!C6)</f>
        <v>DATA</v>
      </c>
      <c r="D6" s="770" t="str">
        <f>IF('Donnees de base'!CE6="","",'Donnees de base'!CE6)</f>
        <v/>
      </c>
      <c r="E6" s="770" t="str">
        <f>IF('Donnees de base'!CF6="","",'Donnees de base'!CF6)</f>
        <v/>
      </c>
      <c r="F6" s="770" t="str">
        <f>IF('Donnees de base'!CG6="","",'Donnees de base'!CG6)</f>
        <v/>
      </c>
      <c r="G6" s="333">
        <f>IF('Donnees de base'!CN6="","",'Donnees de base'!CN6)</f>
        <v>0</v>
      </c>
      <c r="H6" s="771" t="str">
        <f>IF('Donnees de base'!CO6="","",'Donnees de base'!CO6)</f>
        <v/>
      </c>
      <c r="I6" s="772" t="str">
        <f>IF('Donnees de base'!CP6="","",'Donnees de base'!CP6)</f>
        <v/>
      </c>
      <c r="J6" s="773">
        <f t="shared" si="0"/>
        <v>0</v>
      </c>
      <c r="K6" s="774" t="str">
        <f>IF('Donnees de base'!CS6="","",'Donnees de base'!CS6)</f>
        <v/>
      </c>
      <c r="L6" s="423"/>
      <c r="M6" s="110"/>
      <c r="N6" s="110"/>
      <c r="O6" s="424"/>
      <c r="P6" s="419">
        <f t="shared" si="1"/>
        <v>0</v>
      </c>
      <c r="Q6" s="389">
        <f t="shared" si="2"/>
        <v>0</v>
      </c>
      <c r="R6" s="420">
        <f t="shared" si="3"/>
        <v>0</v>
      </c>
      <c r="S6" s="341"/>
      <c r="T6" s="84"/>
      <c r="U6" s="386"/>
      <c r="V6" s="424"/>
      <c r="W6" s="775">
        <f t="shared" si="4"/>
        <v>0</v>
      </c>
      <c r="X6" s="333">
        <f t="shared" si="5"/>
        <v>0</v>
      </c>
      <c r="Y6" s="349">
        <f t="shared" si="6"/>
        <v>0</v>
      </c>
      <c r="Z6" s="776">
        <f t="shared" ref="Z6:AA6" si="24">SUM(L6,N6,S6,U6)</f>
        <v>0</v>
      </c>
      <c r="AA6" s="333">
        <f t="shared" si="24"/>
        <v>0</v>
      </c>
      <c r="AB6" s="777">
        <f t="shared" si="8"/>
        <v>0</v>
      </c>
      <c r="AC6" s="791"/>
      <c r="AD6" s="792"/>
      <c r="AE6" s="780">
        <f t="shared" si="9"/>
        <v>0</v>
      </c>
      <c r="AF6" s="412" t="s">
        <v>309</v>
      </c>
      <c r="AG6" s="413" t="str">
        <f>IFERROR(AB6/'Donnees de base'!CQ6,"")</f>
        <v/>
      </c>
      <c r="AH6" s="414" t="str">
        <f>IFERROR(AE6/'Donnees de base'!CS6,"")</f>
        <v/>
      </c>
      <c r="AI6" s="793"/>
      <c r="AJ6" s="794"/>
      <c r="AK6" s="794"/>
      <c r="AL6" s="794"/>
      <c r="AM6" s="794"/>
      <c r="AN6" s="795">
        <f t="shared" si="10"/>
        <v>0</v>
      </c>
      <c r="AO6" s="794"/>
      <c r="AP6" s="794"/>
      <c r="AQ6" s="794"/>
      <c r="AR6" s="796">
        <f t="shared" si="11"/>
        <v>0</v>
      </c>
      <c r="AS6" s="794"/>
      <c r="AT6" s="794"/>
      <c r="AU6" s="794"/>
      <c r="AV6" s="796">
        <f t="shared" si="12"/>
        <v>0</v>
      </c>
      <c r="AW6" s="794"/>
      <c r="AX6" s="797"/>
      <c r="AY6" s="794"/>
      <c r="AZ6" s="794"/>
      <c r="BA6" s="798">
        <f t="shared" si="13"/>
        <v>0</v>
      </c>
      <c r="BB6" s="799"/>
      <c r="BC6" s="794"/>
      <c r="BD6" s="794"/>
      <c r="BE6" s="794"/>
      <c r="BF6" s="794"/>
      <c r="BG6" s="796">
        <f t="shared" si="14"/>
        <v>0</v>
      </c>
      <c r="BH6" s="794"/>
      <c r="BI6" s="794"/>
      <c r="BJ6" s="794"/>
      <c r="BK6" s="796">
        <f t="shared" si="15"/>
        <v>0</v>
      </c>
      <c r="BL6" s="794"/>
      <c r="BM6" s="794"/>
      <c r="BN6" s="794"/>
      <c r="BO6" s="796">
        <f t="shared" si="16"/>
        <v>0</v>
      </c>
      <c r="BP6" s="794"/>
      <c r="BQ6" s="794"/>
      <c r="BR6" s="794"/>
      <c r="BS6" s="794"/>
      <c r="BT6" s="800">
        <f t="shared" si="17"/>
        <v>0</v>
      </c>
      <c r="BU6" s="397"/>
      <c r="BV6" s="386"/>
      <c r="BW6" s="386"/>
      <c r="BX6" s="386"/>
      <c r="BY6" s="386"/>
      <c r="BZ6" s="796">
        <f t="shared" si="18"/>
        <v>0</v>
      </c>
      <c r="CA6" s="794"/>
      <c r="CB6" s="794"/>
      <c r="CC6" s="794"/>
      <c r="CD6" s="796">
        <f t="shared" si="19"/>
        <v>0</v>
      </c>
      <c r="CE6" s="794"/>
      <c r="CF6" s="794"/>
      <c r="CG6" s="794"/>
      <c r="CH6" s="796">
        <f t="shared" si="20"/>
        <v>0</v>
      </c>
      <c r="CI6" s="794"/>
      <c r="CJ6" s="794"/>
      <c r="CK6" s="794"/>
      <c r="CL6" s="794"/>
      <c r="CM6" s="800">
        <f t="shared" si="21"/>
        <v>0</v>
      </c>
      <c r="CN6" s="799"/>
      <c r="CO6" s="794"/>
      <c r="CP6" s="794"/>
      <c r="CQ6" s="794"/>
      <c r="CR6" s="794"/>
      <c r="CS6" s="801"/>
      <c r="CT6" s="800">
        <f t="shared" si="22"/>
        <v>0</v>
      </c>
    </row>
    <row r="7" spans="1:98" ht="16.5">
      <c r="A7" s="790" t="str">
        <f>IF('Donnees de base'!A7="","",'Donnees de base'!A7)</f>
        <v>COUP</v>
      </c>
      <c r="B7" s="770" t="str">
        <f>IF('Donnees de base'!B7="","",'Donnees de base'!B7)</f>
        <v>GPEI</v>
      </c>
      <c r="C7" s="770" t="str">
        <f>IF('Donnees de base'!C7="","",'Donnees de base'!C7)</f>
        <v>DATA</v>
      </c>
      <c r="D7" s="770" t="str">
        <f>IF('Donnees de base'!CE7="","",'Donnees de base'!CE7)</f>
        <v/>
      </c>
      <c r="E7" s="770" t="str">
        <f>IF('Donnees de base'!CF7="","",'Donnees de base'!CF7)</f>
        <v/>
      </c>
      <c r="F7" s="770" t="str">
        <f>IF('Donnees de base'!CG7="","",'Donnees de base'!CG7)</f>
        <v/>
      </c>
      <c r="G7" s="333">
        <f>IF('Donnees de base'!CN7="","",'Donnees de base'!CN7)</f>
        <v>0</v>
      </c>
      <c r="H7" s="771" t="str">
        <f>IF('Donnees de base'!CO7="","",'Donnees de base'!CO7)</f>
        <v/>
      </c>
      <c r="I7" s="772" t="str">
        <f>IF('Donnees de base'!CP7="","",'Donnees de base'!CP7)</f>
        <v/>
      </c>
      <c r="J7" s="773">
        <f t="shared" si="0"/>
        <v>0</v>
      </c>
      <c r="K7" s="774" t="str">
        <f>IF('Donnees de base'!CS7="","",'Donnees de base'!CS7)</f>
        <v/>
      </c>
      <c r="L7" s="423"/>
      <c r="M7" s="110"/>
      <c r="N7" s="110"/>
      <c r="O7" s="424"/>
      <c r="P7" s="419">
        <f t="shared" si="1"/>
        <v>0</v>
      </c>
      <c r="Q7" s="389">
        <f t="shared" si="2"/>
        <v>0</v>
      </c>
      <c r="R7" s="420">
        <f t="shared" si="3"/>
        <v>0</v>
      </c>
      <c r="S7" s="341"/>
      <c r="T7" s="84"/>
      <c r="U7" s="110"/>
      <c r="V7" s="391"/>
      <c r="W7" s="775">
        <f t="shared" si="4"/>
        <v>0</v>
      </c>
      <c r="X7" s="333">
        <f t="shared" si="5"/>
        <v>0</v>
      </c>
      <c r="Y7" s="349">
        <f t="shared" si="6"/>
        <v>0</v>
      </c>
      <c r="Z7" s="776">
        <f t="shared" ref="Z7:AA7" si="25">SUM(L7,N7,S7,U7)</f>
        <v>0</v>
      </c>
      <c r="AA7" s="333">
        <f t="shared" si="25"/>
        <v>0</v>
      </c>
      <c r="AB7" s="777">
        <f t="shared" si="8"/>
        <v>0</v>
      </c>
      <c r="AC7" s="791"/>
      <c r="AD7" s="802"/>
      <c r="AE7" s="780">
        <f t="shared" si="9"/>
        <v>0</v>
      </c>
      <c r="AF7" s="412" t="s">
        <v>309</v>
      </c>
      <c r="AG7" s="413" t="str">
        <f>IFERROR(AB7/'Donnees de base'!CQ7,"")</f>
        <v/>
      </c>
      <c r="AH7" s="414" t="str">
        <f>IFERROR(AE7/'Donnees de base'!CS7,"")</f>
        <v/>
      </c>
      <c r="AI7" s="793"/>
      <c r="AJ7" s="794"/>
      <c r="AK7" s="794"/>
      <c r="AL7" s="794"/>
      <c r="AM7" s="794"/>
      <c r="AN7" s="795">
        <f t="shared" si="10"/>
        <v>0</v>
      </c>
      <c r="AO7" s="794"/>
      <c r="AP7" s="794"/>
      <c r="AQ7" s="794"/>
      <c r="AR7" s="796">
        <f t="shared" si="11"/>
        <v>0</v>
      </c>
      <c r="AS7" s="794"/>
      <c r="AT7" s="794"/>
      <c r="AU7" s="794"/>
      <c r="AV7" s="796">
        <f t="shared" si="12"/>
        <v>0</v>
      </c>
      <c r="AW7" s="794"/>
      <c r="AX7" s="797"/>
      <c r="AY7" s="794"/>
      <c r="AZ7" s="794"/>
      <c r="BA7" s="798">
        <f t="shared" si="13"/>
        <v>0</v>
      </c>
      <c r="BB7" s="799"/>
      <c r="BC7" s="794"/>
      <c r="BD7" s="794"/>
      <c r="BE7" s="794"/>
      <c r="BF7" s="794"/>
      <c r="BG7" s="796">
        <f t="shared" si="14"/>
        <v>0</v>
      </c>
      <c r="BH7" s="794"/>
      <c r="BI7" s="794"/>
      <c r="BJ7" s="794"/>
      <c r="BK7" s="796">
        <f t="shared" si="15"/>
        <v>0</v>
      </c>
      <c r="BL7" s="794"/>
      <c r="BM7" s="794"/>
      <c r="BN7" s="794"/>
      <c r="BO7" s="796">
        <f t="shared" si="16"/>
        <v>0</v>
      </c>
      <c r="BP7" s="794"/>
      <c r="BQ7" s="794"/>
      <c r="BR7" s="794"/>
      <c r="BS7" s="794"/>
      <c r="BT7" s="800">
        <f t="shared" si="17"/>
        <v>0</v>
      </c>
      <c r="BU7" s="397"/>
      <c r="BV7" s="386"/>
      <c r="BW7" s="386"/>
      <c r="BX7" s="386"/>
      <c r="BY7" s="386"/>
      <c r="BZ7" s="796">
        <f t="shared" si="18"/>
        <v>0</v>
      </c>
      <c r="CA7" s="794"/>
      <c r="CB7" s="794"/>
      <c r="CC7" s="794"/>
      <c r="CD7" s="796">
        <f t="shared" si="19"/>
        <v>0</v>
      </c>
      <c r="CE7" s="794"/>
      <c r="CF7" s="794"/>
      <c r="CG7" s="794"/>
      <c r="CH7" s="796">
        <f t="shared" si="20"/>
        <v>0</v>
      </c>
      <c r="CI7" s="794"/>
      <c r="CJ7" s="794"/>
      <c r="CK7" s="794"/>
      <c r="CL7" s="794"/>
      <c r="CM7" s="800">
        <f t="shared" si="21"/>
        <v>0</v>
      </c>
      <c r="CN7" s="799"/>
      <c r="CO7" s="794"/>
      <c r="CP7" s="794"/>
      <c r="CQ7" s="794"/>
      <c r="CR7" s="794"/>
      <c r="CS7" s="801"/>
      <c r="CT7" s="800">
        <f t="shared" si="22"/>
        <v>0</v>
      </c>
    </row>
    <row r="8" spans="1:98" ht="16.5">
      <c r="A8" s="790" t="str">
        <f>IF('Donnees de base'!A8="","",'Donnees de base'!A8)</f>
        <v>COUP</v>
      </c>
      <c r="B8" s="770" t="str">
        <f>IF('Donnees de base'!B8="","",'Donnees de base'!B8)</f>
        <v>GPEI</v>
      </c>
      <c r="C8" s="770" t="str">
        <f>IF('Donnees de base'!C8="","",'Donnees de base'!C8)</f>
        <v>DATA</v>
      </c>
      <c r="D8" s="770" t="str">
        <f>IF('Donnees de base'!CE8="","",'Donnees de base'!CE8)</f>
        <v/>
      </c>
      <c r="E8" s="770" t="str">
        <f>IF('Donnees de base'!CF8="","",'Donnees de base'!CF8)</f>
        <v/>
      </c>
      <c r="F8" s="770" t="str">
        <f>IF('Donnees de base'!CG8="","",'Donnees de base'!CG8)</f>
        <v/>
      </c>
      <c r="G8" s="333">
        <f>IF('Donnees de base'!CN8="","",'Donnees de base'!CN8)</f>
        <v>0</v>
      </c>
      <c r="H8" s="771" t="str">
        <f>IF('Donnees de base'!CO8="","",'Donnees de base'!CO8)</f>
        <v/>
      </c>
      <c r="I8" s="772" t="str">
        <f>IF('Donnees de base'!CP8="","",'Donnees de base'!CP8)</f>
        <v/>
      </c>
      <c r="J8" s="773">
        <f t="shared" si="0"/>
        <v>0</v>
      </c>
      <c r="K8" s="774" t="str">
        <f>IF('Donnees de base'!CS8="","",'Donnees de base'!CS8)</f>
        <v/>
      </c>
      <c r="L8" s="423"/>
      <c r="M8" s="110"/>
      <c r="N8" s="110"/>
      <c r="O8" s="424"/>
      <c r="P8" s="419">
        <f t="shared" si="1"/>
        <v>0</v>
      </c>
      <c r="Q8" s="389">
        <f t="shared" si="2"/>
        <v>0</v>
      </c>
      <c r="R8" s="420">
        <f t="shared" si="3"/>
        <v>0</v>
      </c>
      <c r="S8" s="341"/>
      <c r="T8" s="84"/>
      <c r="U8" s="110"/>
      <c r="V8" s="424"/>
      <c r="W8" s="775">
        <f t="shared" si="4"/>
        <v>0</v>
      </c>
      <c r="X8" s="333">
        <f t="shared" si="5"/>
        <v>0</v>
      </c>
      <c r="Y8" s="349">
        <f t="shared" si="6"/>
        <v>0</v>
      </c>
      <c r="Z8" s="776">
        <f t="shared" ref="Z8:AA8" si="26">SUM(L8,N8,S8,U8)</f>
        <v>0</v>
      </c>
      <c r="AA8" s="333">
        <f t="shared" si="26"/>
        <v>0</v>
      </c>
      <c r="AB8" s="777">
        <f t="shared" si="8"/>
        <v>0</v>
      </c>
      <c r="AC8" s="803"/>
      <c r="AD8" s="792"/>
      <c r="AE8" s="780">
        <f t="shared" si="9"/>
        <v>0</v>
      </c>
      <c r="AF8" s="412" t="s">
        <v>309</v>
      </c>
      <c r="AG8" s="413" t="str">
        <f>IFERROR(AB8/'Donnees de base'!CQ8,"")</f>
        <v/>
      </c>
      <c r="AH8" s="414" t="str">
        <f>IFERROR(AE8/'Donnees de base'!CS8,"")</f>
        <v/>
      </c>
      <c r="AI8" s="793"/>
      <c r="AJ8" s="794"/>
      <c r="AK8" s="794"/>
      <c r="AL8" s="794"/>
      <c r="AM8" s="794"/>
      <c r="AN8" s="795">
        <f t="shared" si="10"/>
        <v>0</v>
      </c>
      <c r="AO8" s="794"/>
      <c r="AP8" s="794"/>
      <c r="AQ8" s="794"/>
      <c r="AR8" s="796">
        <f t="shared" si="11"/>
        <v>0</v>
      </c>
      <c r="AS8" s="794"/>
      <c r="AT8" s="794"/>
      <c r="AU8" s="794"/>
      <c r="AV8" s="796">
        <f t="shared" si="12"/>
        <v>0</v>
      </c>
      <c r="AW8" s="794"/>
      <c r="AX8" s="797"/>
      <c r="AY8" s="794"/>
      <c r="AZ8" s="794"/>
      <c r="BA8" s="798">
        <f t="shared" si="13"/>
        <v>0</v>
      </c>
      <c r="BB8" s="799"/>
      <c r="BC8" s="794"/>
      <c r="BD8" s="794"/>
      <c r="BE8" s="794"/>
      <c r="BF8" s="794"/>
      <c r="BG8" s="796">
        <f t="shared" si="14"/>
        <v>0</v>
      </c>
      <c r="BH8" s="794"/>
      <c r="BI8" s="794"/>
      <c r="BJ8" s="794"/>
      <c r="BK8" s="796">
        <f t="shared" si="15"/>
        <v>0</v>
      </c>
      <c r="BL8" s="794"/>
      <c r="BM8" s="794"/>
      <c r="BN8" s="794"/>
      <c r="BO8" s="796">
        <f t="shared" si="16"/>
        <v>0</v>
      </c>
      <c r="BP8" s="794"/>
      <c r="BQ8" s="794"/>
      <c r="BR8" s="794"/>
      <c r="BS8" s="794"/>
      <c r="BT8" s="800">
        <f t="shared" si="17"/>
        <v>0</v>
      </c>
      <c r="BU8" s="397"/>
      <c r="BV8" s="386"/>
      <c r="BW8" s="386"/>
      <c r="BX8" s="386"/>
      <c r="BY8" s="386"/>
      <c r="BZ8" s="796">
        <f t="shared" si="18"/>
        <v>0</v>
      </c>
      <c r="CA8" s="794"/>
      <c r="CB8" s="794"/>
      <c r="CC8" s="794"/>
      <c r="CD8" s="796">
        <f t="shared" si="19"/>
        <v>0</v>
      </c>
      <c r="CE8" s="794"/>
      <c r="CF8" s="794"/>
      <c r="CG8" s="794"/>
      <c r="CH8" s="796">
        <f t="shared" si="20"/>
        <v>0</v>
      </c>
      <c r="CI8" s="794"/>
      <c r="CJ8" s="794"/>
      <c r="CK8" s="794"/>
      <c r="CL8" s="794"/>
      <c r="CM8" s="800">
        <f t="shared" si="21"/>
        <v>0</v>
      </c>
      <c r="CN8" s="799"/>
      <c r="CO8" s="794"/>
      <c r="CP8" s="794"/>
      <c r="CQ8" s="794"/>
      <c r="CR8" s="794"/>
      <c r="CS8" s="801"/>
      <c r="CT8" s="800">
        <f t="shared" si="22"/>
        <v>0</v>
      </c>
    </row>
    <row r="9" spans="1:98" ht="16.5">
      <c r="A9" s="790" t="str">
        <f>IF('Donnees de base'!A9="","",'Donnees de base'!A9)</f>
        <v>COUP</v>
      </c>
      <c r="B9" s="770" t="str">
        <f>IF('Donnees de base'!B9="","",'Donnees de base'!B9)</f>
        <v>GPEI</v>
      </c>
      <c r="C9" s="770" t="str">
        <f>IF('Donnees de base'!C9="","",'Donnees de base'!C9)</f>
        <v>DATA</v>
      </c>
      <c r="D9" s="770" t="str">
        <f>IF('Donnees de base'!CE9="","",'Donnees de base'!CE9)</f>
        <v/>
      </c>
      <c r="E9" s="770" t="str">
        <f>IF('Donnees de base'!CF9="","",'Donnees de base'!CF9)</f>
        <v/>
      </c>
      <c r="F9" s="770" t="str">
        <f>IF('Donnees de base'!CG9="","",'Donnees de base'!CG9)</f>
        <v/>
      </c>
      <c r="G9" s="333">
        <f>IF('Donnees de base'!CN9="","",'Donnees de base'!CN9)</f>
        <v>0</v>
      </c>
      <c r="H9" s="771" t="str">
        <f>IF('Donnees de base'!CO9="","",'Donnees de base'!CO9)</f>
        <v/>
      </c>
      <c r="I9" s="772" t="str">
        <f>IF('Donnees de base'!CP9="","",'Donnees de base'!CP9)</f>
        <v/>
      </c>
      <c r="J9" s="773">
        <f t="shared" si="0"/>
        <v>0</v>
      </c>
      <c r="K9" s="774" t="str">
        <f>IF('Donnees de base'!CS9="","",'Donnees de base'!CS9)</f>
        <v/>
      </c>
      <c r="L9" s="423"/>
      <c r="M9" s="110"/>
      <c r="N9" s="110"/>
      <c r="O9" s="424"/>
      <c r="P9" s="419">
        <f t="shared" si="1"/>
        <v>0</v>
      </c>
      <c r="Q9" s="389">
        <f t="shared" si="2"/>
        <v>0</v>
      </c>
      <c r="R9" s="420">
        <f t="shared" si="3"/>
        <v>0</v>
      </c>
      <c r="S9" s="341"/>
      <c r="T9" s="84"/>
      <c r="U9" s="110"/>
      <c r="V9" s="391"/>
      <c r="W9" s="775">
        <f t="shared" si="4"/>
        <v>0</v>
      </c>
      <c r="X9" s="333">
        <f t="shared" si="5"/>
        <v>0</v>
      </c>
      <c r="Y9" s="349">
        <f t="shared" si="6"/>
        <v>0</v>
      </c>
      <c r="Z9" s="776">
        <f t="shared" ref="Z9:AA9" si="27">SUM(L9,N9,S9,U9)</f>
        <v>0</v>
      </c>
      <c r="AA9" s="333">
        <f t="shared" si="27"/>
        <v>0</v>
      </c>
      <c r="AB9" s="777">
        <f t="shared" si="8"/>
        <v>0</v>
      </c>
      <c r="AC9" s="791"/>
      <c r="AD9" s="802"/>
      <c r="AE9" s="780">
        <f t="shared" si="9"/>
        <v>0</v>
      </c>
      <c r="AF9" s="412" t="s">
        <v>309</v>
      </c>
      <c r="AG9" s="413" t="str">
        <f>IFERROR(AB9/'Donnees de base'!CQ9,"")</f>
        <v/>
      </c>
      <c r="AH9" s="414" t="str">
        <f>IFERROR(AE9/'Donnees de base'!CS9,"")</f>
        <v/>
      </c>
      <c r="AI9" s="793"/>
      <c r="AJ9" s="794"/>
      <c r="AK9" s="794"/>
      <c r="AL9" s="794"/>
      <c r="AM9" s="794"/>
      <c r="AN9" s="795">
        <f t="shared" si="10"/>
        <v>0</v>
      </c>
      <c r="AO9" s="794"/>
      <c r="AP9" s="794"/>
      <c r="AQ9" s="794"/>
      <c r="AR9" s="796">
        <f t="shared" si="11"/>
        <v>0</v>
      </c>
      <c r="AS9" s="794"/>
      <c r="AT9" s="794"/>
      <c r="AU9" s="794"/>
      <c r="AV9" s="796">
        <f t="shared" si="12"/>
        <v>0</v>
      </c>
      <c r="AW9" s="794"/>
      <c r="AX9" s="797"/>
      <c r="AY9" s="794"/>
      <c r="AZ9" s="794"/>
      <c r="BA9" s="798">
        <f t="shared" si="13"/>
        <v>0</v>
      </c>
      <c r="BB9" s="799"/>
      <c r="BC9" s="794"/>
      <c r="BD9" s="794"/>
      <c r="BE9" s="794"/>
      <c r="BF9" s="794"/>
      <c r="BG9" s="796">
        <f t="shared" si="14"/>
        <v>0</v>
      </c>
      <c r="BH9" s="794"/>
      <c r="BI9" s="794"/>
      <c r="BJ9" s="794"/>
      <c r="BK9" s="796">
        <f t="shared" si="15"/>
        <v>0</v>
      </c>
      <c r="BL9" s="794"/>
      <c r="BM9" s="794"/>
      <c r="BN9" s="794"/>
      <c r="BO9" s="796">
        <f t="shared" si="16"/>
        <v>0</v>
      </c>
      <c r="BP9" s="794"/>
      <c r="BQ9" s="794"/>
      <c r="BR9" s="794"/>
      <c r="BS9" s="794"/>
      <c r="BT9" s="800">
        <f t="shared" si="17"/>
        <v>0</v>
      </c>
      <c r="BU9" s="397"/>
      <c r="BV9" s="386"/>
      <c r="BW9" s="386"/>
      <c r="BX9" s="386"/>
      <c r="BY9" s="386"/>
      <c r="BZ9" s="796">
        <f t="shared" si="18"/>
        <v>0</v>
      </c>
      <c r="CA9" s="794"/>
      <c r="CB9" s="794"/>
      <c r="CC9" s="794"/>
      <c r="CD9" s="796">
        <f t="shared" si="19"/>
        <v>0</v>
      </c>
      <c r="CE9" s="794"/>
      <c r="CF9" s="794"/>
      <c r="CG9" s="794"/>
      <c r="CH9" s="796">
        <f t="shared" si="20"/>
        <v>0</v>
      </c>
      <c r="CI9" s="794"/>
      <c r="CJ9" s="794"/>
      <c r="CK9" s="794"/>
      <c r="CL9" s="794"/>
      <c r="CM9" s="800">
        <f t="shared" si="21"/>
        <v>0</v>
      </c>
      <c r="CN9" s="799"/>
      <c r="CO9" s="794"/>
      <c r="CP9" s="794"/>
      <c r="CQ9" s="794"/>
      <c r="CR9" s="794"/>
      <c r="CS9" s="801"/>
      <c r="CT9" s="800">
        <f t="shared" si="22"/>
        <v>0</v>
      </c>
    </row>
    <row r="10" spans="1:98" ht="16.5">
      <c r="A10" s="790" t="str">
        <f>IF('Donnees de base'!A10="","",'Donnees de base'!A10)</f>
        <v>COUP</v>
      </c>
      <c r="B10" s="770" t="str">
        <f>IF('Donnees de base'!B10="","",'Donnees de base'!B10)</f>
        <v>GPEI</v>
      </c>
      <c r="C10" s="770" t="str">
        <f>IF('Donnees de base'!C10="","",'Donnees de base'!C10)</f>
        <v>DATA</v>
      </c>
      <c r="D10" s="770" t="str">
        <f>IF('Donnees de base'!CE10="","",'Donnees de base'!CE10)</f>
        <v/>
      </c>
      <c r="E10" s="770" t="str">
        <f>IF('Donnees de base'!CF10="","",'Donnees de base'!CF10)</f>
        <v/>
      </c>
      <c r="F10" s="770" t="str">
        <f>IF('Donnees de base'!CG10="","",'Donnees de base'!CG10)</f>
        <v/>
      </c>
      <c r="G10" s="333">
        <f>IF('Donnees de base'!CN10="","",'Donnees de base'!CN10)</f>
        <v>0</v>
      </c>
      <c r="H10" s="771" t="str">
        <f>IF('Donnees de base'!CO10="","",'Donnees de base'!CO10)</f>
        <v/>
      </c>
      <c r="I10" s="772" t="str">
        <f>IF('Donnees de base'!CP10="","",'Donnees de base'!CP10)</f>
        <v/>
      </c>
      <c r="J10" s="773">
        <f t="shared" si="0"/>
        <v>0</v>
      </c>
      <c r="K10" s="774" t="str">
        <f>IF('Donnees de base'!CS10="","",'Donnees de base'!CS10)</f>
        <v/>
      </c>
      <c r="L10" s="423"/>
      <c r="M10" s="110"/>
      <c r="N10" s="110"/>
      <c r="O10" s="424"/>
      <c r="P10" s="419">
        <f t="shared" si="1"/>
        <v>0</v>
      </c>
      <c r="Q10" s="389">
        <f t="shared" si="2"/>
        <v>0</v>
      </c>
      <c r="R10" s="420">
        <f t="shared" si="3"/>
        <v>0</v>
      </c>
      <c r="S10" s="423"/>
      <c r="T10" s="110"/>
      <c r="U10" s="386"/>
      <c r="V10" s="424"/>
      <c r="W10" s="775">
        <f t="shared" si="4"/>
        <v>0</v>
      </c>
      <c r="X10" s="333">
        <f t="shared" si="5"/>
        <v>0</v>
      </c>
      <c r="Y10" s="349">
        <f t="shared" si="6"/>
        <v>0</v>
      </c>
      <c r="Z10" s="776">
        <f t="shared" ref="Z10:AA10" si="28">SUM(L10,N10,S10,U10)</f>
        <v>0</v>
      </c>
      <c r="AA10" s="333">
        <f t="shared" si="28"/>
        <v>0</v>
      </c>
      <c r="AB10" s="777">
        <f t="shared" si="8"/>
        <v>0</v>
      </c>
      <c r="AC10" s="803"/>
      <c r="AD10" s="802"/>
      <c r="AE10" s="780">
        <f t="shared" si="9"/>
        <v>0</v>
      </c>
      <c r="AF10" s="412" t="s">
        <v>309</v>
      </c>
      <c r="AG10" s="413" t="str">
        <f>IFERROR(AB10/'Donnees de base'!CQ10,"")</f>
        <v/>
      </c>
      <c r="AH10" s="414" t="str">
        <f>IFERROR(AE10/'Donnees de base'!CS10,"")</f>
        <v/>
      </c>
      <c r="AI10" s="793"/>
      <c r="AJ10" s="794"/>
      <c r="AK10" s="794"/>
      <c r="AL10" s="794"/>
      <c r="AM10" s="794"/>
      <c r="AN10" s="795">
        <f t="shared" si="10"/>
        <v>0</v>
      </c>
      <c r="AO10" s="794"/>
      <c r="AP10" s="794"/>
      <c r="AQ10" s="794"/>
      <c r="AR10" s="796">
        <f t="shared" si="11"/>
        <v>0</v>
      </c>
      <c r="AS10" s="794"/>
      <c r="AT10" s="794"/>
      <c r="AU10" s="794"/>
      <c r="AV10" s="796">
        <f t="shared" si="12"/>
        <v>0</v>
      </c>
      <c r="AW10" s="794"/>
      <c r="AX10" s="797"/>
      <c r="AY10" s="794"/>
      <c r="AZ10" s="794"/>
      <c r="BA10" s="798">
        <f t="shared" si="13"/>
        <v>0</v>
      </c>
      <c r="BB10" s="799"/>
      <c r="BC10" s="794"/>
      <c r="BD10" s="794"/>
      <c r="BE10" s="794"/>
      <c r="BF10" s="794"/>
      <c r="BG10" s="796">
        <f t="shared" si="14"/>
        <v>0</v>
      </c>
      <c r="BH10" s="794"/>
      <c r="BI10" s="794"/>
      <c r="BJ10" s="794"/>
      <c r="BK10" s="796">
        <f t="shared" si="15"/>
        <v>0</v>
      </c>
      <c r="BL10" s="794"/>
      <c r="BM10" s="794"/>
      <c r="BN10" s="794"/>
      <c r="BO10" s="796">
        <f t="shared" si="16"/>
        <v>0</v>
      </c>
      <c r="BP10" s="794"/>
      <c r="BQ10" s="794"/>
      <c r="BR10" s="794"/>
      <c r="BS10" s="794"/>
      <c r="BT10" s="800">
        <f t="shared" si="17"/>
        <v>0</v>
      </c>
      <c r="BU10" s="397"/>
      <c r="BV10" s="386"/>
      <c r="BW10" s="386"/>
      <c r="BX10" s="386"/>
      <c r="BY10" s="386"/>
      <c r="BZ10" s="796">
        <f t="shared" si="18"/>
        <v>0</v>
      </c>
      <c r="CA10" s="794"/>
      <c r="CB10" s="794"/>
      <c r="CC10" s="794"/>
      <c r="CD10" s="796">
        <f t="shared" si="19"/>
        <v>0</v>
      </c>
      <c r="CE10" s="794"/>
      <c r="CF10" s="794"/>
      <c r="CG10" s="794"/>
      <c r="CH10" s="796">
        <f t="shared" si="20"/>
        <v>0</v>
      </c>
      <c r="CI10" s="794"/>
      <c r="CJ10" s="794"/>
      <c r="CK10" s="794"/>
      <c r="CL10" s="794"/>
      <c r="CM10" s="800">
        <f t="shared" si="21"/>
        <v>0</v>
      </c>
      <c r="CN10" s="799"/>
      <c r="CO10" s="794"/>
      <c r="CP10" s="794"/>
      <c r="CQ10" s="794"/>
      <c r="CR10" s="794"/>
      <c r="CS10" s="801"/>
      <c r="CT10" s="800">
        <f t="shared" si="22"/>
        <v>0</v>
      </c>
    </row>
    <row r="11" spans="1:98" ht="16.5">
      <c r="A11" s="790" t="str">
        <f>IF('Donnees de base'!A11="","",'Donnees de base'!A11)</f>
        <v>COUP</v>
      </c>
      <c r="B11" s="770" t="str">
        <f>IF('Donnees de base'!B11="","",'Donnees de base'!B11)</f>
        <v>GPEI</v>
      </c>
      <c r="C11" s="770" t="str">
        <f>IF('Donnees de base'!C11="","",'Donnees de base'!C11)</f>
        <v>DATA</v>
      </c>
      <c r="D11" s="770" t="str">
        <f>IF('Donnees de base'!CE11="","",'Donnees de base'!CE11)</f>
        <v/>
      </c>
      <c r="E11" s="770" t="str">
        <f>IF('Donnees de base'!CF11="","",'Donnees de base'!CF11)</f>
        <v/>
      </c>
      <c r="F11" s="770" t="str">
        <f>IF('Donnees de base'!CG11="","",'Donnees de base'!CG11)</f>
        <v/>
      </c>
      <c r="G11" s="333">
        <f>IF('Donnees de base'!CN11="","",'Donnees de base'!CN11)</f>
        <v>0</v>
      </c>
      <c r="H11" s="771" t="str">
        <f>IF('Donnees de base'!CO11="","",'Donnees de base'!CO11)</f>
        <v/>
      </c>
      <c r="I11" s="772" t="str">
        <f>IF('Donnees de base'!CP11="","",'Donnees de base'!CP11)</f>
        <v/>
      </c>
      <c r="J11" s="773">
        <f t="shared" si="0"/>
        <v>0</v>
      </c>
      <c r="K11" s="774" t="str">
        <f>IF('Donnees de base'!CS11="","",'Donnees de base'!CS11)</f>
        <v/>
      </c>
      <c r="L11" s="423"/>
      <c r="M11" s="110"/>
      <c r="N11" s="110"/>
      <c r="O11" s="424"/>
      <c r="P11" s="419">
        <f t="shared" si="1"/>
        <v>0</v>
      </c>
      <c r="Q11" s="389">
        <f t="shared" si="2"/>
        <v>0</v>
      </c>
      <c r="R11" s="420">
        <f t="shared" si="3"/>
        <v>0</v>
      </c>
      <c r="S11" s="423"/>
      <c r="T11" s="386"/>
      <c r="U11" s="110"/>
      <c r="V11" s="424"/>
      <c r="W11" s="775">
        <f t="shared" si="4"/>
        <v>0</v>
      </c>
      <c r="X11" s="333">
        <f t="shared" si="5"/>
        <v>0</v>
      </c>
      <c r="Y11" s="349">
        <f t="shared" si="6"/>
        <v>0</v>
      </c>
      <c r="Z11" s="776">
        <f t="shared" ref="Z11:AA11" si="29">SUM(L11,N11,S11,U11)</f>
        <v>0</v>
      </c>
      <c r="AA11" s="333">
        <f t="shared" si="29"/>
        <v>0</v>
      </c>
      <c r="AB11" s="777">
        <f t="shared" si="8"/>
        <v>0</v>
      </c>
      <c r="AC11" s="803"/>
      <c r="AD11" s="802"/>
      <c r="AE11" s="780">
        <f t="shared" si="9"/>
        <v>0</v>
      </c>
      <c r="AF11" s="412" t="s">
        <v>309</v>
      </c>
      <c r="AG11" s="413" t="str">
        <f>IFERROR(AB11/'Donnees de base'!CQ11,"")</f>
        <v/>
      </c>
      <c r="AH11" s="414" t="str">
        <f>IFERROR(AE11/'Donnees de base'!CS11,"")</f>
        <v/>
      </c>
      <c r="AI11" s="793"/>
      <c r="AJ11" s="794"/>
      <c r="AK11" s="794"/>
      <c r="AL11" s="794"/>
      <c r="AM11" s="794"/>
      <c r="AN11" s="795">
        <f t="shared" si="10"/>
        <v>0</v>
      </c>
      <c r="AO11" s="794"/>
      <c r="AP11" s="794"/>
      <c r="AQ11" s="794"/>
      <c r="AR11" s="796">
        <f t="shared" si="11"/>
        <v>0</v>
      </c>
      <c r="AS11" s="794"/>
      <c r="AT11" s="794"/>
      <c r="AU11" s="794"/>
      <c r="AV11" s="796">
        <f t="shared" si="12"/>
        <v>0</v>
      </c>
      <c r="AW11" s="794"/>
      <c r="AX11" s="797"/>
      <c r="AY11" s="794"/>
      <c r="AZ11" s="794"/>
      <c r="BA11" s="798">
        <f t="shared" si="13"/>
        <v>0</v>
      </c>
      <c r="BB11" s="799"/>
      <c r="BC11" s="794"/>
      <c r="BD11" s="794"/>
      <c r="BE11" s="794"/>
      <c r="BF11" s="794"/>
      <c r="BG11" s="796">
        <f t="shared" si="14"/>
        <v>0</v>
      </c>
      <c r="BH11" s="794"/>
      <c r="BI11" s="794"/>
      <c r="BJ11" s="794"/>
      <c r="BK11" s="796">
        <f t="shared" si="15"/>
        <v>0</v>
      </c>
      <c r="BL11" s="794"/>
      <c r="BM11" s="794"/>
      <c r="BN11" s="794"/>
      <c r="BO11" s="796">
        <f t="shared" si="16"/>
        <v>0</v>
      </c>
      <c r="BP11" s="794"/>
      <c r="BQ11" s="794"/>
      <c r="BR11" s="794"/>
      <c r="BS11" s="794"/>
      <c r="BT11" s="800">
        <f t="shared" si="17"/>
        <v>0</v>
      </c>
      <c r="BU11" s="397"/>
      <c r="BV11" s="386"/>
      <c r="BW11" s="386"/>
      <c r="BX11" s="386"/>
      <c r="BY11" s="386"/>
      <c r="BZ11" s="796">
        <f t="shared" si="18"/>
        <v>0</v>
      </c>
      <c r="CA11" s="794"/>
      <c r="CB11" s="794"/>
      <c r="CC11" s="794"/>
      <c r="CD11" s="796">
        <f t="shared" si="19"/>
        <v>0</v>
      </c>
      <c r="CE11" s="794"/>
      <c r="CF11" s="794"/>
      <c r="CG11" s="794"/>
      <c r="CH11" s="796">
        <f t="shared" si="20"/>
        <v>0</v>
      </c>
      <c r="CI11" s="794"/>
      <c r="CJ11" s="794"/>
      <c r="CK11" s="794"/>
      <c r="CL11" s="794"/>
      <c r="CM11" s="800">
        <f t="shared" si="21"/>
        <v>0</v>
      </c>
      <c r="CN11" s="799"/>
      <c r="CO11" s="794"/>
      <c r="CP11" s="794"/>
      <c r="CQ11" s="794"/>
      <c r="CR11" s="794"/>
      <c r="CS11" s="801"/>
      <c r="CT11" s="800">
        <f t="shared" si="22"/>
        <v>0</v>
      </c>
    </row>
    <row r="12" spans="1:98" ht="16.5">
      <c r="A12" s="790" t="str">
        <f>IF('Donnees de base'!A12="","",'Donnees de base'!A12)</f>
        <v>COUP</v>
      </c>
      <c r="B12" s="770" t="str">
        <f>IF('Donnees de base'!B12="","",'Donnees de base'!B12)</f>
        <v>GPEI</v>
      </c>
      <c r="C12" s="770" t="str">
        <f>IF('Donnees de base'!C12="","",'Donnees de base'!C12)</f>
        <v>DATA</v>
      </c>
      <c r="D12" s="770" t="str">
        <f>IF('Donnees de base'!CE12="","",'Donnees de base'!CE12)</f>
        <v/>
      </c>
      <c r="E12" s="770" t="str">
        <f>IF('Donnees de base'!CF12="","",'Donnees de base'!CF12)</f>
        <v/>
      </c>
      <c r="F12" s="770" t="str">
        <f>IF('Donnees de base'!CG12="","",'Donnees de base'!CG12)</f>
        <v/>
      </c>
      <c r="G12" s="333">
        <f>IF('Donnees de base'!CN12="","",'Donnees de base'!CN12)</f>
        <v>0</v>
      </c>
      <c r="H12" s="771" t="str">
        <f>IF('Donnees de base'!CO12="","",'Donnees de base'!CO12)</f>
        <v/>
      </c>
      <c r="I12" s="772" t="str">
        <f>IF('Donnees de base'!CP12="","",'Donnees de base'!CP12)</f>
        <v/>
      </c>
      <c r="J12" s="773">
        <f t="shared" si="0"/>
        <v>0</v>
      </c>
      <c r="K12" s="774" t="str">
        <f>IF('Donnees de base'!CS12="","",'Donnees de base'!CS12)</f>
        <v/>
      </c>
      <c r="L12" s="423"/>
      <c r="M12" s="110"/>
      <c r="N12" s="110"/>
      <c r="O12" s="424"/>
      <c r="P12" s="419">
        <f t="shared" si="1"/>
        <v>0</v>
      </c>
      <c r="Q12" s="389">
        <f t="shared" si="2"/>
        <v>0</v>
      </c>
      <c r="R12" s="420">
        <f t="shared" si="3"/>
        <v>0</v>
      </c>
      <c r="S12" s="423"/>
      <c r="T12" s="110"/>
      <c r="U12" s="110"/>
      <c r="V12" s="424"/>
      <c r="W12" s="775">
        <f t="shared" si="4"/>
        <v>0</v>
      </c>
      <c r="X12" s="333">
        <f t="shared" si="5"/>
        <v>0</v>
      </c>
      <c r="Y12" s="349">
        <f t="shared" si="6"/>
        <v>0</v>
      </c>
      <c r="Z12" s="776">
        <f t="shared" ref="Z12:AA12" si="30">SUM(L12,N12,S12,U12)</f>
        <v>0</v>
      </c>
      <c r="AA12" s="333">
        <f t="shared" si="30"/>
        <v>0</v>
      </c>
      <c r="AB12" s="777">
        <f t="shared" si="8"/>
        <v>0</v>
      </c>
      <c r="AC12" s="803"/>
      <c r="AD12" s="802"/>
      <c r="AE12" s="780">
        <f t="shared" si="9"/>
        <v>0</v>
      </c>
      <c r="AF12" s="412" t="s">
        <v>309</v>
      </c>
      <c r="AG12" s="413" t="str">
        <f>IFERROR(AB12/'Donnees de base'!CQ12,"")</f>
        <v/>
      </c>
      <c r="AH12" s="414" t="str">
        <f>IFERROR(AE12/'Donnees de base'!CS12,"")</f>
        <v/>
      </c>
      <c r="AI12" s="793"/>
      <c r="AJ12" s="794"/>
      <c r="AK12" s="794"/>
      <c r="AL12" s="794"/>
      <c r="AM12" s="794"/>
      <c r="AN12" s="795">
        <f t="shared" si="10"/>
        <v>0</v>
      </c>
      <c r="AO12" s="794"/>
      <c r="AP12" s="794"/>
      <c r="AQ12" s="794"/>
      <c r="AR12" s="796">
        <f t="shared" si="11"/>
        <v>0</v>
      </c>
      <c r="AS12" s="794"/>
      <c r="AT12" s="794"/>
      <c r="AU12" s="794"/>
      <c r="AV12" s="796">
        <f t="shared" si="12"/>
        <v>0</v>
      </c>
      <c r="AW12" s="794"/>
      <c r="AX12" s="797"/>
      <c r="AY12" s="794"/>
      <c r="AZ12" s="794"/>
      <c r="BA12" s="798">
        <f t="shared" si="13"/>
        <v>0</v>
      </c>
      <c r="BB12" s="799"/>
      <c r="BC12" s="794"/>
      <c r="BD12" s="794"/>
      <c r="BE12" s="794"/>
      <c r="BF12" s="794"/>
      <c r="BG12" s="796">
        <f t="shared" si="14"/>
        <v>0</v>
      </c>
      <c r="BH12" s="794"/>
      <c r="BI12" s="794"/>
      <c r="BJ12" s="794"/>
      <c r="BK12" s="796">
        <f t="shared" si="15"/>
        <v>0</v>
      </c>
      <c r="BL12" s="794"/>
      <c r="BM12" s="794"/>
      <c r="BN12" s="794"/>
      <c r="BO12" s="796">
        <f t="shared" si="16"/>
        <v>0</v>
      </c>
      <c r="BP12" s="794"/>
      <c r="BQ12" s="794"/>
      <c r="BR12" s="794"/>
      <c r="BS12" s="794"/>
      <c r="BT12" s="800">
        <f t="shared" si="17"/>
        <v>0</v>
      </c>
      <c r="BU12" s="397"/>
      <c r="BV12" s="386"/>
      <c r="BW12" s="386"/>
      <c r="BX12" s="386"/>
      <c r="BY12" s="386"/>
      <c r="BZ12" s="796">
        <f t="shared" si="18"/>
        <v>0</v>
      </c>
      <c r="CA12" s="794"/>
      <c r="CB12" s="794"/>
      <c r="CC12" s="794"/>
      <c r="CD12" s="796">
        <f t="shared" si="19"/>
        <v>0</v>
      </c>
      <c r="CE12" s="794"/>
      <c r="CF12" s="794"/>
      <c r="CG12" s="794"/>
      <c r="CH12" s="796">
        <f t="shared" si="20"/>
        <v>0</v>
      </c>
      <c r="CI12" s="794"/>
      <c r="CJ12" s="794"/>
      <c r="CK12" s="794"/>
      <c r="CL12" s="794"/>
      <c r="CM12" s="800">
        <f t="shared" si="21"/>
        <v>0</v>
      </c>
      <c r="CN12" s="799"/>
      <c r="CO12" s="794"/>
      <c r="CP12" s="794"/>
      <c r="CQ12" s="794"/>
      <c r="CR12" s="794"/>
      <c r="CS12" s="801"/>
      <c r="CT12" s="800">
        <f t="shared" si="22"/>
        <v>0</v>
      </c>
    </row>
    <row r="13" spans="1:98" ht="16.5">
      <c r="A13" s="790" t="str">
        <f>IF('Donnees de base'!A13="","",'Donnees de base'!A13)</f>
        <v>COUP</v>
      </c>
      <c r="B13" s="770" t="str">
        <f>IF('Donnees de base'!B13="","",'Donnees de base'!B13)</f>
        <v>GPEI</v>
      </c>
      <c r="C13" s="770" t="str">
        <f>IF('Donnees de base'!C13="","",'Donnees de base'!C13)</f>
        <v>DATA</v>
      </c>
      <c r="D13" s="770" t="str">
        <f>IF('Donnees de base'!CE13="","",'Donnees de base'!CE13)</f>
        <v/>
      </c>
      <c r="E13" s="770" t="str">
        <f>IF('Donnees de base'!CF13="","",'Donnees de base'!CF13)</f>
        <v/>
      </c>
      <c r="F13" s="770" t="str">
        <f>IF('Donnees de base'!CG13="","",'Donnees de base'!CG13)</f>
        <v/>
      </c>
      <c r="G13" s="333">
        <f>IF('Donnees de base'!CN13="","",'Donnees de base'!CN13)</f>
        <v>0</v>
      </c>
      <c r="H13" s="771" t="str">
        <f>IF('Donnees de base'!CO13="","",'Donnees de base'!CO13)</f>
        <v/>
      </c>
      <c r="I13" s="772" t="str">
        <f>IF('Donnees de base'!CP13="","",'Donnees de base'!CP13)</f>
        <v/>
      </c>
      <c r="J13" s="773">
        <f t="shared" si="0"/>
        <v>0</v>
      </c>
      <c r="K13" s="774" t="str">
        <f>IF('Donnees de base'!CS13="","",'Donnees de base'!CS13)</f>
        <v/>
      </c>
      <c r="L13" s="423"/>
      <c r="M13" s="110"/>
      <c r="N13" s="110"/>
      <c r="O13" s="424"/>
      <c r="P13" s="419">
        <f t="shared" si="1"/>
        <v>0</v>
      </c>
      <c r="Q13" s="389">
        <f t="shared" si="2"/>
        <v>0</v>
      </c>
      <c r="R13" s="420">
        <f t="shared" si="3"/>
        <v>0</v>
      </c>
      <c r="S13" s="423"/>
      <c r="T13" s="110"/>
      <c r="U13" s="110"/>
      <c r="V13" s="391"/>
      <c r="W13" s="775">
        <f t="shared" si="4"/>
        <v>0</v>
      </c>
      <c r="X13" s="333">
        <f t="shared" si="5"/>
        <v>0</v>
      </c>
      <c r="Y13" s="349">
        <f t="shared" si="6"/>
        <v>0</v>
      </c>
      <c r="Z13" s="776">
        <f t="shared" ref="Z13:AA13" si="31">SUM(L13,N13,S13,U13)</f>
        <v>0</v>
      </c>
      <c r="AA13" s="333">
        <f t="shared" si="31"/>
        <v>0</v>
      </c>
      <c r="AB13" s="777">
        <f t="shared" si="8"/>
        <v>0</v>
      </c>
      <c r="AC13" s="803"/>
      <c r="AD13" s="802"/>
      <c r="AE13" s="780">
        <f t="shared" si="9"/>
        <v>0</v>
      </c>
      <c r="AF13" s="412" t="s">
        <v>309</v>
      </c>
      <c r="AG13" s="413" t="str">
        <f>IFERROR(AB13/'Donnees de base'!CQ13,"")</f>
        <v/>
      </c>
      <c r="AH13" s="414" t="str">
        <f>IFERROR(AE13/'Donnees de base'!CS13,"")</f>
        <v/>
      </c>
      <c r="AI13" s="793"/>
      <c r="AJ13" s="794"/>
      <c r="AK13" s="794"/>
      <c r="AL13" s="794"/>
      <c r="AM13" s="794"/>
      <c r="AN13" s="795">
        <f t="shared" si="10"/>
        <v>0</v>
      </c>
      <c r="AO13" s="794"/>
      <c r="AP13" s="794"/>
      <c r="AQ13" s="794"/>
      <c r="AR13" s="796">
        <f t="shared" si="11"/>
        <v>0</v>
      </c>
      <c r="AS13" s="794"/>
      <c r="AT13" s="794"/>
      <c r="AU13" s="794"/>
      <c r="AV13" s="796">
        <f t="shared" si="12"/>
        <v>0</v>
      </c>
      <c r="AW13" s="794"/>
      <c r="AX13" s="797"/>
      <c r="AY13" s="794"/>
      <c r="AZ13" s="794"/>
      <c r="BA13" s="798">
        <f t="shared" si="13"/>
        <v>0</v>
      </c>
      <c r="BB13" s="799"/>
      <c r="BC13" s="794"/>
      <c r="BD13" s="794"/>
      <c r="BE13" s="794"/>
      <c r="BF13" s="794"/>
      <c r="BG13" s="796">
        <f t="shared" si="14"/>
        <v>0</v>
      </c>
      <c r="BH13" s="794"/>
      <c r="BI13" s="794"/>
      <c r="BJ13" s="794"/>
      <c r="BK13" s="796">
        <f t="shared" si="15"/>
        <v>0</v>
      </c>
      <c r="BL13" s="794"/>
      <c r="BM13" s="794"/>
      <c r="BN13" s="794"/>
      <c r="BO13" s="796">
        <f t="shared" si="16"/>
        <v>0</v>
      </c>
      <c r="BP13" s="794"/>
      <c r="BQ13" s="794"/>
      <c r="BR13" s="794"/>
      <c r="BS13" s="794"/>
      <c r="BT13" s="800">
        <f t="shared" si="17"/>
        <v>0</v>
      </c>
      <c r="BU13" s="397"/>
      <c r="BV13" s="386"/>
      <c r="BW13" s="386"/>
      <c r="BX13" s="386"/>
      <c r="BY13" s="386"/>
      <c r="BZ13" s="796">
        <f t="shared" si="18"/>
        <v>0</v>
      </c>
      <c r="CA13" s="794"/>
      <c r="CB13" s="794"/>
      <c r="CC13" s="794"/>
      <c r="CD13" s="796">
        <f t="shared" si="19"/>
        <v>0</v>
      </c>
      <c r="CE13" s="794"/>
      <c r="CF13" s="794"/>
      <c r="CG13" s="794"/>
      <c r="CH13" s="796">
        <f t="shared" si="20"/>
        <v>0</v>
      </c>
      <c r="CI13" s="794"/>
      <c r="CJ13" s="794"/>
      <c r="CK13" s="794"/>
      <c r="CL13" s="794"/>
      <c r="CM13" s="800">
        <f t="shared" si="21"/>
        <v>0</v>
      </c>
      <c r="CN13" s="799"/>
      <c r="CO13" s="794"/>
      <c r="CP13" s="794"/>
      <c r="CQ13" s="794"/>
      <c r="CR13" s="794"/>
      <c r="CS13" s="801"/>
      <c r="CT13" s="800">
        <f t="shared" si="22"/>
        <v>0</v>
      </c>
    </row>
    <row r="14" spans="1:98" ht="16.5">
      <c r="A14" s="790" t="str">
        <f>IF('Donnees de base'!A14="","",'Donnees de base'!A14)</f>
        <v>COUP</v>
      </c>
      <c r="B14" s="770" t="str">
        <f>IF('Donnees de base'!B14="","",'Donnees de base'!B14)</f>
        <v>GPEI</v>
      </c>
      <c r="C14" s="770" t="str">
        <f>IF('Donnees de base'!C14="","",'Donnees de base'!C14)</f>
        <v>DATA</v>
      </c>
      <c r="D14" s="770" t="str">
        <f>IF('Donnees de base'!CE14="","",'Donnees de base'!CE14)</f>
        <v/>
      </c>
      <c r="E14" s="770" t="str">
        <f>IF('Donnees de base'!CF14="","",'Donnees de base'!CF14)</f>
        <v/>
      </c>
      <c r="F14" s="770" t="str">
        <f>IF('Donnees de base'!CG14="","",'Donnees de base'!CG14)</f>
        <v/>
      </c>
      <c r="G14" s="333">
        <f>IF('Donnees de base'!CN14="","",'Donnees de base'!CN14)</f>
        <v>0</v>
      </c>
      <c r="H14" s="771" t="str">
        <f>IF('Donnees de base'!CO14="","",'Donnees de base'!CO14)</f>
        <v/>
      </c>
      <c r="I14" s="772" t="str">
        <f>IF('Donnees de base'!CP14="","",'Donnees de base'!CP14)</f>
        <v/>
      </c>
      <c r="J14" s="773">
        <f t="shared" si="0"/>
        <v>0</v>
      </c>
      <c r="K14" s="774" t="str">
        <f>IF('Donnees de base'!CS14="","",'Donnees de base'!CS14)</f>
        <v/>
      </c>
      <c r="L14" s="423"/>
      <c r="M14" s="110"/>
      <c r="N14" s="110"/>
      <c r="O14" s="424"/>
      <c r="P14" s="419">
        <f t="shared" si="1"/>
        <v>0</v>
      </c>
      <c r="Q14" s="389">
        <f t="shared" si="2"/>
        <v>0</v>
      </c>
      <c r="R14" s="420">
        <f t="shared" si="3"/>
        <v>0</v>
      </c>
      <c r="S14" s="423"/>
      <c r="T14" s="110"/>
      <c r="U14" s="110"/>
      <c r="V14" s="424"/>
      <c r="W14" s="775">
        <f t="shared" si="4"/>
        <v>0</v>
      </c>
      <c r="X14" s="333">
        <f t="shared" si="5"/>
        <v>0</v>
      </c>
      <c r="Y14" s="349">
        <f t="shared" si="6"/>
        <v>0</v>
      </c>
      <c r="Z14" s="776">
        <f t="shared" ref="Z14:AA14" si="32">SUM(L14,N14,S14,U14)</f>
        <v>0</v>
      </c>
      <c r="AA14" s="333">
        <f t="shared" si="32"/>
        <v>0</v>
      </c>
      <c r="AB14" s="777">
        <f t="shared" si="8"/>
        <v>0</v>
      </c>
      <c r="AC14" s="803"/>
      <c r="AD14" s="802"/>
      <c r="AE14" s="780">
        <f t="shared" si="9"/>
        <v>0</v>
      </c>
      <c r="AF14" s="412" t="s">
        <v>309</v>
      </c>
      <c r="AG14" s="413" t="str">
        <f>IFERROR(AB14/'Donnees de base'!CQ14,"")</f>
        <v/>
      </c>
      <c r="AH14" s="414" t="str">
        <f>IFERROR(AE14/'Donnees de base'!CS14,"")</f>
        <v/>
      </c>
      <c r="AI14" s="793"/>
      <c r="AJ14" s="794"/>
      <c r="AK14" s="794"/>
      <c r="AL14" s="794"/>
      <c r="AM14" s="794"/>
      <c r="AN14" s="795">
        <f t="shared" si="10"/>
        <v>0</v>
      </c>
      <c r="AO14" s="794"/>
      <c r="AP14" s="794"/>
      <c r="AQ14" s="794"/>
      <c r="AR14" s="796">
        <f t="shared" si="11"/>
        <v>0</v>
      </c>
      <c r="AS14" s="794"/>
      <c r="AT14" s="794"/>
      <c r="AU14" s="794"/>
      <c r="AV14" s="796">
        <f t="shared" si="12"/>
        <v>0</v>
      </c>
      <c r="AW14" s="794"/>
      <c r="AX14" s="797"/>
      <c r="AY14" s="794"/>
      <c r="AZ14" s="794"/>
      <c r="BA14" s="798">
        <f t="shared" si="13"/>
        <v>0</v>
      </c>
      <c r="BB14" s="799"/>
      <c r="BC14" s="794"/>
      <c r="BD14" s="794"/>
      <c r="BE14" s="794"/>
      <c r="BF14" s="794"/>
      <c r="BG14" s="796">
        <f t="shared" si="14"/>
        <v>0</v>
      </c>
      <c r="BH14" s="794"/>
      <c r="BI14" s="794"/>
      <c r="BJ14" s="794"/>
      <c r="BK14" s="796">
        <f t="shared" si="15"/>
        <v>0</v>
      </c>
      <c r="BL14" s="794"/>
      <c r="BM14" s="794"/>
      <c r="BN14" s="794"/>
      <c r="BO14" s="796">
        <f t="shared" si="16"/>
        <v>0</v>
      </c>
      <c r="BP14" s="794"/>
      <c r="BQ14" s="794"/>
      <c r="BR14" s="794"/>
      <c r="BS14" s="794"/>
      <c r="BT14" s="800">
        <f t="shared" si="17"/>
        <v>0</v>
      </c>
      <c r="BU14" s="397"/>
      <c r="BV14" s="386"/>
      <c r="BW14" s="386"/>
      <c r="BX14" s="386"/>
      <c r="BY14" s="386"/>
      <c r="BZ14" s="796">
        <f t="shared" si="18"/>
        <v>0</v>
      </c>
      <c r="CA14" s="794"/>
      <c r="CB14" s="794"/>
      <c r="CC14" s="794"/>
      <c r="CD14" s="796">
        <f t="shared" si="19"/>
        <v>0</v>
      </c>
      <c r="CE14" s="794"/>
      <c r="CF14" s="794"/>
      <c r="CG14" s="794"/>
      <c r="CH14" s="796">
        <f t="shared" si="20"/>
        <v>0</v>
      </c>
      <c r="CI14" s="794"/>
      <c r="CJ14" s="794"/>
      <c r="CK14" s="794"/>
      <c r="CL14" s="794"/>
      <c r="CM14" s="800">
        <f t="shared" si="21"/>
        <v>0</v>
      </c>
      <c r="CN14" s="799"/>
      <c r="CO14" s="794"/>
      <c r="CP14" s="794"/>
      <c r="CQ14" s="794"/>
      <c r="CR14" s="794"/>
      <c r="CS14" s="801"/>
      <c r="CT14" s="800">
        <f t="shared" si="22"/>
        <v>0</v>
      </c>
    </row>
    <row r="15" spans="1:98" ht="16.5">
      <c r="A15" s="790" t="str">
        <f>IF('Donnees de base'!A15="","",'Donnees de base'!A15)</f>
        <v>COUP</v>
      </c>
      <c r="B15" s="770" t="str">
        <f>IF('Donnees de base'!B15="","",'Donnees de base'!B15)</f>
        <v>GPEI</v>
      </c>
      <c r="C15" s="770" t="str">
        <f>IF('Donnees de base'!C15="","",'Donnees de base'!C15)</f>
        <v>DATA</v>
      </c>
      <c r="D15" s="770" t="str">
        <f>IF('Donnees de base'!CE15="","",'Donnees de base'!CE15)</f>
        <v/>
      </c>
      <c r="E15" s="770" t="str">
        <f>IF('Donnees de base'!CF15="","",'Donnees de base'!CF15)</f>
        <v/>
      </c>
      <c r="F15" s="770" t="str">
        <f>IF('Donnees de base'!CG15="","",'Donnees de base'!CG15)</f>
        <v/>
      </c>
      <c r="G15" s="333">
        <f>IF('Donnees de base'!CN15="","",'Donnees de base'!CN15)</f>
        <v>0</v>
      </c>
      <c r="H15" s="771" t="str">
        <f>IF('Donnees de base'!CO15="","",'Donnees de base'!CO15)</f>
        <v/>
      </c>
      <c r="I15" s="772" t="str">
        <f>IF('Donnees de base'!CP15="","",'Donnees de base'!CP15)</f>
        <v/>
      </c>
      <c r="J15" s="773">
        <f t="shared" si="0"/>
        <v>0</v>
      </c>
      <c r="K15" s="774" t="str">
        <f>IF('Donnees de base'!CS15="","",'Donnees de base'!CS15)</f>
        <v/>
      </c>
      <c r="L15" s="423"/>
      <c r="M15" s="110"/>
      <c r="N15" s="110"/>
      <c r="O15" s="424"/>
      <c r="P15" s="419">
        <f t="shared" si="1"/>
        <v>0</v>
      </c>
      <c r="Q15" s="389">
        <f t="shared" si="2"/>
        <v>0</v>
      </c>
      <c r="R15" s="420">
        <f t="shared" si="3"/>
        <v>0</v>
      </c>
      <c r="S15" s="423"/>
      <c r="T15" s="110"/>
      <c r="U15" s="386"/>
      <c r="V15" s="424"/>
      <c r="W15" s="775">
        <f t="shared" si="4"/>
        <v>0</v>
      </c>
      <c r="X15" s="333">
        <f t="shared" si="5"/>
        <v>0</v>
      </c>
      <c r="Y15" s="349">
        <f t="shared" si="6"/>
        <v>0</v>
      </c>
      <c r="Z15" s="776">
        <f t="shared" ref="Z15:AA15" si="33">SUM(L15,N15,S15,U15)</f>
        <v>0</v>
      </c>
      <c r="AA15" s="333">
        <f t="shared" si="33"/>
        <v>0</v>
      </c>
      <c r="AB15" s="777">
        <f t="shared" si="8"/>
        <v>0</v>
      </c>
      <c r="AC15" s="803"/>
      <c r="AD15" s="802"/>
      <c r="AE15" s="780">
        <f t="shared" si="9"/>
        <v>0</v>
      </c>
      <c r="AF15" s="412" t="s">
        <v>309</v>
      </c>
      <c r="AG15" s="413" t="str">
        <f>IFERROR(AB15/'Donnees de base'!CQ15,"")</f>
        <v/>
      </c>
      <c r="AH15" s="414" t="str">
        <f>IFERROR(AE15/'Donnees de base'!CS15,"")</f>
        <v/>
      </c>
      <c r="AI15" s="793"/>
      <c r="AJ15" s="794"/>
      <c r="AK15" s="794"/>
      <c r="AL15" s="794"/>
      <c r="AM15" s="794"/>
      <c r="AN15" s="795">
        <f t="shared" si="10"/>
        <v>0</v>
      </c>
      <c r="AO15" s="794"/>
      <c r="AP15" s="794"/>
      <c r="AQ15" s="794"/>
      <c r="AR15" s="796">
        <f t="shared" si="11"/>
        <v>0</v>
      </c>
      <c r="AS15" s="794"/>
      <c r="AT15" s="794"/>
      <c r="AU15" s="794"/>
      <c r="AV15" s="796">
        <f t="shared" si="12"/>
        <v>0</v>
      </c>
      <c r="AW15" s="794"/>
      <c r="AX15" s="797"/>
      <c r="AY15" s="794"/>
      <c r="AZ15" s="794"/>
      <c r="BA15" s="798">
        <f t="shared" si="13"/>
        <v>0</v>
      </c>
      <c r="BB15" s="799"/>
      <c r="BC15" s="794"/>
      <c r="BD15" s="794"/>
      <c r="BE15" s="794"/>
      <c r="BF15" s="794"/>
      <c r="BG15" s="796">
        <f t="shared" si="14"/>
        <v>0</v>
      </c>
      <c r="BH15" s="794"/>
      <c r="BI15" s="794"/>
      <c r="BJ15" s="794"/>
      <c r="BK15" s="796">
        <f t="shared" si="15"/>
        <v>0</v>
      </c>
      <c r="BL15" s="794"/>
      <c r="BM15" s="794"/>
      <c r="BN15" s="794"/>
      <c r="BO15" s="796">
        <f t="shared" si="16"/>
        <v>0</v>
      </c>
      <c r="BP15" s="794"/>
      <c r="BQ15" s="794"/>
      <c r="BR15" s="794"/>
      <c r="BS15" s="794"/>
      <c r="BT15" s="800">
        <f t="shared" si="17"/>
        <v>0</v>
      </c>
      <c r="BU15" s="397"/>
      <c r="BV15" s="386"/>
      <c r="BW15" s="386"/>
      <c r="BX15" s="386"/>
      <c r="BY15" s="386"/>
      <c r="BZ15" s="796">
        <f t="shared" si="18"/>
        <v>0</v>
      </c>
      <c r="CA15" s="794"/>
      <c r="CB15" s="794"/>
      <c r="CC15" s="794"/>
      <c r="CD15" s="796">
        <f t="shared" si="19"/>
        <v>0</v>
      </c>
      <c r="CE15" s="794"/>
      <c r="CF15" s="794"/>
      <c r="CG15" s="794"/>
      <c r="CH15" s="796">
        <f t="shared" si="20"/>
        <v>0</v>
      </c>
      <c r="CI15" s="794"/>
      <c r="CJ15" s="794"/>
      <c r="CK15" s="794"/>
      <c r="CL15" s="794"/>
      <c r="CM15" s="800">
        <f t="shared" si="21"/>
        <v>0</v>
      </c>
      <c r="CN15" s="799"/>
      <c r="CO15" s="794"/>
      <c r="CP15" s="794"/>
      <c r="CQ15" s="794"/>
      <c r="CR15" s="794"/>
      <c r="CS15" s="801"/>
      <c r="CT15" s="800">
        <f t="shared" si="22"/>
        <v>0</v>
      </c>
    </row>
    <row r="16" spans="1:98" ht="16.5">
      <c r="A16" s="790" t="str">
        <f>IF('Donnees de base'!A16="","",'Donnees de base'!A16)</f>
        <v>COUP</v>
      </c>
      <c r="B16" s="770" t="str">
        <f>IF('Donnees de base'!B16="","",'Donnees de base'!B16)</f>
        <v>GPEI</v>
      </c>
      <c r="C16" s="770" t="str">
        <f>IF('Donnees de base'!C16="","",'Donnees de base'!C16)</f>
        <v>DATA</v>
      </c>
      <c r="D16" s="770" t="str">
        <f>IF('Donnees de base'!CE16="","",'Donnees de base'!CE16)</f>
        <v/>
      </c>
      <c r="E16" s="770" t="str">
        <f>IF('Donnees de base'!CF16="","",'Donnees de base'!CF16)</f>
        <v/>
      </c>
      <c r="F16" s="770" t="str">
        <f>IF('Donnees de base'!CG16="","",'Donnees de base'!CG16)</f>
        <v/>
      </c>
      <c r="G16" s="333">
        <f>IF('Donnees de base'!CN16="","",'Donnees de base'!CN16)</f>
        <v>0</v>
      </c>
      <c r="H16" s="771" t="str">
        <f>IF('Donnees de base'!CO16="","",'Donnees de base'!CO16)</f>
        <v/>
      </c>
      <c r="I16" s="772" t="str">
        <f>IF('Donnees de base'!CP16="","",'Donnees de base'!CP16)</f>
        <v/>
      </c>
      <c r="J16" s="773">
        <f t="shared" si="0"/>
        <v>0</v>
      </c>
      <c r="K16" s="774" t="str">
        <f>IF('Donnees de base'!CS16="","",'Donnees de base'!CS16)</f>
        <v/>
      </c>
      <c r="L16" s="423"/>
      <c r="M16" s="110"/>
      <c r="N16" s="110"/>
      <c r="O16" s="424"/>
      <c r="P16" s="419">
        <f t="shared" si="1"/>
        <v>0</v>
      </c>
      <c r="Q16" s="389">
        <f t="shared" si="2"/>
        <v>0</v>
      </c>
      <c r="R16" s="420">
        <f t="shared" si="3"/>
        <v>0</v>
      </c>
      <c r="S16" s="423"/>
      <c r="T16" s="110"/>
      <c r="U16" s="110"/>
      <c r="V16" s="424"/>
      <c r="W16" s="775">
        <f t="shared" si="4"/>
        <v>0</v>
      </c>
      <c r="X16" s="333">
        <f t="shared" si="5"/>
        <v>0</v>
      </c>
      <c r="Y16" s="349">
        <f t="shared" si="6"/>
        <v>0</v>
      </c>
      <c r="Z16" s="776">
        <f t="shared" ref="Z16:AA16" si="34">SUM(L16,N16,S16,U16)</f>
        <v>0</v>
      </c>
      <c r="AA16" s="333">
        <f t="shared" si="34"/>
        <v>0</v>
      </c>
      <c r="AB16" s="777">
        <f t="shared" si="8"/>
        <v>0</v>
      </c>
      <c r="AC16" s="803"/>
      <c r="AD16" s="802"/>
      <c r="AE16" s="780">
        <f t="shared" si="9"/>
        <v>0</v>
      </c>
      <c r="AF16" s="412" t="s">
        <v>309</v>
      </c>
      <c r="AG16" s="413" t="str">
        <f>IFERROR(AB16/'Donnees de base'!CQ16,"")</f>
        <v/>
      </c>
      <c r="AH16" s="414" t="str">
        <f>IFERROR(AE16/'Donnees de base'!CS16,"")</f>
        <v/>
      </c>
      <c r="AI16" s="793"/>
      <c r="AJ16" s="794"/>
      <c r="AK16" s="794"/>
      <c r="AL16" s="794"/>
      <c r="AM16" s="794"/>
      <c r="AN16" s="795">
        <f t="shared" si="10"/>
        <v>0</v>
      </c>
      <c r="AO16" s="794"/>
      <c r="AP16" s="794"/>
      <c r="AQ16" s="794"/>
      <c r="AR16" s="796">
        <f t="shared" si="11"/>
        <v>0</v>
      </c>
      <c r="AS16" s="794"/>
      <c r="AT16" s="794"/>
      <c r="AU16" s="794"/>
      <c r="AV16" s="796">
        <f t="shared" si="12"/>
        <v>0</v>
      </c>
      <c r="AW16" s="794"/>
      <c r="AX16" s="797"/>
      <c r="AY16" s="794"/>
      <c r="AZ16" s="794"/>
      <c r="BA16" s="798">
        <f t="shared" si="13"/>
        <v>0</v>
      </c>
      <c r="BB16" s="799"/>
      <c r="BC16" s="794"/>
      <c r="BD16" s="794"/>
      <c r="BE16" s="794"/>
      <c r="BF16" s="794"/>
      <c r="BG16" s="796">
        <f t="shared" si="14"/>
        <v>0</v>
      </c>
      <c r="BH16" s="794"/>
      <c r="BI16" s="794"/>
      <c r="BJ16" s="794"/>
      <c r="BK16" s="796">
        <f t="shared" si="15"/>
        <v>0</v>
      </c>
      <c r="BL16" s="794"/>
      <c r="BM16" s="794"/>
      <c r="BN16" s="794"/>
      <c r="BO16" s="796">
        <f t="shared" si="16"/>
        <v>0</v>
      </c>
      <c r="BP16" s="794"/>
      <c r="BQ16" s="794"/>
      <c r="BR16" s="794"/>
      <c r="BS16" s="794"/>
      <c r="BT16" s="800">
        <f t="shared" si="17"/>
        <v>0</v>
      </c>
      <c r="BU16" s="397"/>
      <c r="BV16" s="386"/>
      <c r="BW16" s="386"/>
      <c r="BX16" s="386"/>
      <c r="BY16" s="386"/>
      <c r="BZ16" s="796">
        <f t="shared" si="18"/>
        <v>0</v>
      </c>
      <c r="CA16" s="794"/>
      <c r="CB16" s="794"/>
      <c r="CC16" s="794"/>
      <c r="CD16" s="796">
        <f t="shared" si="19"/>
        <v>0</v>
      </c>
      <c r="CE16" s="794"/>
      <c r="CF16" s="794"/>
      <c r="CG16" s="794"/>
      <c r="CH16" s="796">
        <f t="shared" si="20"/>
        <v>0</v>
      </c>
      <c r="CI16" s="794"/>
      <c r="CJ16" s="794"/>
      <c r="CK16" s="794"/>
      <c r="CL16" s="794"/>
      <c r="CM16" s="800">
        <f t="shared" si="21"/>
        <v>0</v>
      </c>
      <c r="CN16" s="799"/>
      <c r="CO16" s="794"/>
      <c r="CP16" s="794"/>
      <c r="CQ16" s="794"/>
      <c r="CR16" s="794"/>
      <c r="CS16" s="801"/>
      <c r="CT16" s="800">
        <f t="shared" si="22"/>
        <v>0</v>
      </c>
    </row>
    <row r="17" spans="1:98" ht="16.5">
      <c r="A17" s="790" t="str">
        <f>IF('Donnees de base'!A17="","",'Donnees de base'!A17)</f>
        <v>COUP</v>
      </c>
      <c r="B17" s="770" t="str">
        <f>IF('Donnees de base'!B17="","",'Donnees de base'!B17)</f>
        <v>GPEI</v>
      </c>
      <c r="C17" s="770" t="str">
        <f>IF('Donnees de base'!C17="","",'Donnees de base'!C17)</f>
        <v>DATA</v>
      </c>
      <c r="D17" s="770" t="str">
        <f>IF('Donnees de base'!CE17="","",'Donnees de base'!CE17)</f>
        <v/>
      </c>
      <c r="E17" s="770" t="str">
        <f>IF('Donnees de base'!CF17="","",'Donnees de base'!CF17)</f>
        <v/>
      </c>
      <c r="F17" s="770" t="str">
        <f>IF('Donnees de base'!CG17="","",'Donnees de base'!CG17)</f>
        <v/>
      </c>
      <c r="G17" s="333">
        <f>IF('Donnees de base'!CN17="","",'Donnees de base'!CN17)</f>
        <v>0</v>
      </c>
      <c r="H17" s="771" t="str">
        <f>IF('Donnees de base'!CO17="","",'Donnees de base'!CO17)</f>
        <v/>
      </c>
      <c r="I17" s="772" t="str">
        <f>IF('Donnees de base'!CP17="","",'Donnees de base'!CP17)</f>
        <v/>
      </c>
      <c r="J17" s="773">
        <f t="shared" si="0"/>
        <v>0</v>
      </c>
      <c r="K17" s="774" t="str">
        <f>IF('Donnees de base'!CS17="","",'Donnees de base'!CS17)</f>
        <v/>
      </c>
      <c r="L17" s="423"/>
      <c r="M17" s="110"/>
      <c r="N17" s="110"/>
      <c r="O17" s="424"/>
      <c r="P17" s="419">
        <f t="shared" si="1"/>
        <v>0</v>
      </c>
      <c r="Q17" s="389">
        <f t="shared" si="2"/>
        <v>0</v>
      </c>
      <c r="R17" s="420">
        <f t="shared" si="3"/>
        <v>0</v>
      </c>
      <c r="S17" s="423"/>
      <c r="T17" s="110"/>
      <c r="U17" s="110"/>
      <c r="V17" s="424"/>
      <c r="W17" s="775">
        <f t="shared" si="4"/>
        <v>0</v>
      </c>
      <c r="X17" s="333">
        <f t="shared" si="5"/>
        <v>0</v>
      </c>
      <c r="Y17" s="349">
        <f t="shared" si="6"/>
        <v>0</v>
      </c>
      <c r="Z17" s="776">
        <f t="shared" ref="Z17:AA17" si="35">SUM(L17,N17,S17,U17)</f>
        <v>0</v>
      </c>
      <c r="AA17" s="333">
        <f t="shared" si="35"/>
        <v>0</v>
      </c>
      <c r="AB17" s="777">
        <f t="shared" si="8"/>
        <v>0</v>
      </c>
      <c r="AC17" s="803"/>
      <c r="AD17" s="802"/>
      <c r="AE17" s="780">
        <f t="shared" si="9"/>
        <v>0</v>
      </c>
      <c r="AF17" s="412" t="s">
        <v>309</v>
      </c>
      <c r="AG17" s="413" t="str">
        <f>IFERROR(AB17/'Donnees de base'!CQ17,"")</f>
        <v/>
      </c>
      <c r="AH17" s="414" t="str">
        <f>IFERROR(AE17/'Donnees de base'!CS17,"")</f>
        <v/>
      </c>
      <c r="AI17" s="793"/>
      <c r="AJ17" s="794"/>
      <c r="AK17" s="794"/>
      <c r="AL17" s="794"/>
      <c r="AM17" s="794"/>
      <c r="AN17" s="795">
        <f t="shared" si="10"/>
        <v>0</v>
      </c>
      <c r="AO17" s="794"/>
      <c r="AP17" s="794"/>
      <c r="AQ17" s="794"/>
      <c r="AR17" s="796">
        <f t="shared" si="11"/>
        <v>0</v>
      </c>
      <c r="AS17" s="794"/>
      <c r="AT17" s="794"/>
      <c r="AU17" s="794"/>
      <c r="AV17" s="796">
        <f t="shared" si="12"/>
        <v>0</v>
      </c>
      <c r="AW17" s="794"/>
      <c r="AX17" s="797"/>
      <c r="AY17" s="794"/>
      <c r="AZ17" s="794"/>
      <c r="BA17" s="798">
        <f t="shared" si="13"/>
        <v>0</v>
      </c>
      <c r="BB17" s="799"/>
      <c r="BC17" s="794"/>
      <c r="BD17" s="794"/>
      <c r="BE17" s="794"/>
      <c r="BF17" s="794"/>
      <c r="BG17" s="796">
        <f t="shared" si="14"/>
        <v>0</v>
      </c>
      <c r="BH17" s="794"/>
      <c r="BI17" s="794"/>
      <c r="BJ17" s="794"/>
      <c r="BK17" s="796">
        <f t="shared" si="15"/>
        <v>0</v>
      </c>
      <c r="BL17" s="794"/>
      <c r="BM17" s="794"/>
      <c r="BN17" s="794"/>
      <c r="BO17" s="796">
        <f t="shared" si="16"/>
        <v>0</v>
      </c>
      <c r="BP17" s="794"/>
      <c r="BQ17" s="794"/>
      <c r="BR17" s="794"/>
      <c r="BS17" s="794"/>
      <c r="BT17" s="800">
        <f t="shared" si="17"/>
        <v>0</v>
      </c>
      <c r="BU17" s="397"/>
      <c r="BV17" s="386"/>
      <c r="BW17" s="386"/>
      <c r="BX17" s="386"/>
      <c r="BY17" s="386"/>
      <c r="BZ17" s="796">
        <f t="shared" si="18"/>
        <v>0</v>
      </c>
      <c r="CA17" s="794"/>
      <c r="CB17" s="794"/>
      <c r="CC17" s="794"/>
      <c r="CD17" s="796">
        <f t="shared" si="19"/>
        <v>0</v>
      </c>
      <c r="CE17" s="794"/>
      <c r="CF17" s="794"/>
      <c r="CG17" s="794"/>
      <c r="CH17" s="796">
        <f t="shared" si="20"/>
        <v>0</v>
      </c>
      <c r="CI17" s="794"/>
      <c r="CJ17" s="794"/>
      <c r="CK17" s="794"/>
      <c r="CL17" s="794"/>
      <c r="CM17" s="800">
        <f t="shared" si="21"/>
        <v>0</v>
      </c>
      <c r="CN17" s="799"/>
      <c r="CO17" s="794"/>
      <c r="CP17" s="794"/>
      <c r="CQ17" s="794"/>
      <c r="CR17" s="794"/>
      <c r="CS17" s="801"/>
      <c r="CT17" s="800">
        <f t="shared" si="22"/>
        <v>0</v>
      </c>
    </row>
    <row r="18" spans="1:98" ht="16.5">
      <c r="A18" s="790" t="str">
        <f>IF('Donnees de base'!A18="","",'Donnees de base'!A18)</f>
        <v>COUP</v>
      </c>
      <c r="B18" s="770" t="str">
        <f>IF('Donnees de base'!B18="","",'Donnees de base'!B18)</f>
        <v>GPEI</v>
      </c>
      <c r="C18" s="770" t="str">
        <f>IF('Donnees de base'!C18="","",'Donnees de base'!C18)</f>
        <v>DATA</v>
      </c>
      <c r="D18" s="770" t="str">
        <f>IF('Donnees de base'!CE18="","",'Donnees de base'!CE18)</f>
        <v/>
      </c>
      <c r="E18" s="770" t="str">
        <f>IF('Donnees de base'!CF18="","",'Donnees de base'!CF18)</f>
        <v/>
      </c>
      <c r="F18" s="770" t="str">
        <f>IF('Donnees de base'!CG18="","",'Donnees de base'!CG18)</f>
        <v/>
      </c>
      <c r="G18" s="333">
        <f>IF('Donnees de base'!CN18="","",'Donnees de base'!CN18)</f>
        <v>0</v>
      </c>
      <c r="H18" s="771" t="str">
        <f>IF('Donnees de base'!CO18="","",'Donnees de base'!CO18)</f>
        <v/>
      </c>
      <c r="I18" s="772" t="str">
        <f>IF('Donnees de base'!CP18="","",'Donnees de base'!CP18)</f>
        <v/>
      </c>
      <c r="J18" s="773">
        <f t="shared" si="0"/>
        <v>0</v>
      </c>
      <c r="K18" s="774" t="str">
        <f>IF('Donnees de base'!CS18="","",'Donnees de base'!CS18)</f>
        <v/>
      </c>
      <c r="L18" s="423"/>
      <c r="M18" s="110"/>
      <c r="N18" s="110"/>
      <c r="O18" s="424"/>
      <c r="P18" s="419">
        <f t="shared" si="1"/>
        <v>0</v>
      </c>
      <c r="Q18" s="389">
        <f t="shared" si="2"/>
        <v>0</v>
      </c>
      <c r="R18" s="420">
        <f t="shared" si="3"/>
        <v>0</v>
      </c>
      <c r="S18" s="423"/>
      <c r="T18" s="110"/>
      <c r="U18" s="110"/>
      <c r="V18" s="424"/>
      <c r="W18" s="775">
        <f t="shared" si="4"/>
        <v>0</v>
      </c>
      <c r="X18" s="333">
        <f t="shared" si="5"/>
        <v>0</v>
      </c>
      <c r="Y18" s="349">
        <f t="shared" si="6"/>
        <v>0</v>
      </c>
      <c r="Z18" s="776">
        <f t="shared" ref="Z18:AA18" si="36">SUM(L18,N18,S18,U18)</f>
        <v>0</v>
      </c>
      <c r="AA18" s="333">
        <f t="shared" si="36"/>
        <v>0</v>
      </c>
      <c r="AB18" s="777">
        <f t="shared" si="8"/>
        <v>0</v>
      </c>
      <c r="AC18" s="803"/>
      <c r="AD18" s="802"/>
      <c r="AE18" s="780">
        <f t="shared" si="9"/>
        <v>0</v>
      </c>
      <c r="AF18" s="412" t="s">
        <v>309</v>
      </c>
      <c r="AG18" s="413" t="str">
        <f>IFERROR(AB18/'Donnees de base'!CQ18,"")</f>
        <v/>
      </c>
      <c r="AH18" s="414" t="str">
        <f>IFERROR(AE18/'Donnees de base'!CS18,"")</f>
        <v/>
      </c>
      <c r="AI18" s="793"/>
      <c r="AJ18" s="794"/>
      <c r="AK18" s="794"/>
      <c r="AL18" s="794"/>
      <c r="AM18" s="794"/>
      <c r="AN18" s="795">
        <f t="shared" si="10"/>
        <v>0</v>
      </c>
      <c r="AO18" s="794"/>
      <c r="AP18" s="794"/>
      <c r="AQ18" s="794"/>
      <c r="AR18" s="796">
        <f t="shared" si="11"/>
        <v>0</v>
      </c>
      <c r="AS18" s="794"/>
      <c r="AT18" s="794"/>
      <c r="AU18" s="794"/>
      <c r="AV18" s="796">
        <f t="shared" si="12"/>
        <v>0</v>
      </c>
      <c r="AW18" s="794"/>
      <c r="AX18" s="797"/>
      <c r="AY18" s="794"/>
      <c r="AZ18" s="794"/>
      <c r="BA18" s="798">
        <f t="shared" si="13"/>
        <v>0</v>
      </c>
      <c r="BB18" s="799"/>
      <c r="BC18" s="794"/>
      <c r="BD18" s="794"/>
      <c r="BE18" s="794"/>
      <c r="BF18" s="794"/>
      <c r="BG18" s="796">
        <f t="shared" si="14"/>
        <v>0</v>
      </c>
      <c r="BH18" s="794"/>
      <c r="BI18" s="794"/>
      <c r="BJ18" s="794"/>
      <c r="BK18" s="796">
        <f t="shared" si="15"/>
        <v>0</v>
      </c>
      <c r="BL18" s="794"/>
      <c r="BM18" s="794"/>
      <c r="BN18" s="794"/>
      <c r="BO18" s="796">
        <f t="shared" si="16"/>
        <v>0</v>
      </c>
      <c r="BP18" s="794"/>
      <c r="BQ18" s="794"/>
      <c r="BR18" s="794"/>
      <c r="BS18" s="794"/>
      <c r="BT18" s="800">
        <f t="shared" si="17"/>
        <v>0</v>
      </c>
      <c r="BU18" s="397"/>
      <c r="BV18" s="386"/>
      <c r="BW18" s="386"/>
      <c r="BX18" s="386"/>
      <c r="BY18" s="386"/>
      <c r="BZ18" s="796">
        <f t="shared" si="18"/>
        <v>0</v>
      </c>
      <c r="CA18" s="794"/>
      <c r="CB18" s="794"/>
      <c r="CC18" s="794"/>
      <c r="CD18" s="796">
        <f t="shared" si="19"/>
        <v>0</v>
      </c>
      <c r="CE18" s="794"/>
      <c r="CF18" s="794"/>
      <c r="CG18" s="794"/>
      <c r="CH18" s="796">
        <f t="shared" si="20"/>
        <v>0</v>
      </c>
      <c r="CI18" s="794"/>
      <c r="CJ18" s="794"/>
      <c r="CK18" s="794"/>
      <c r="CL18" s="794"/>
      <c r="CM18" s="800">
        <f t="shared" si="21"/>
        <v>0</v>
      </c>
      <c r="CN18" s="799"/>
      <c r="CO18" s="794"/>
      <c r="CP18" s="794"/>
      <c r="CQ18" s="794"/>
      <c r="CR18" s="794"/>
      <c r="CS18" s="801"/>
      <c r="CT18" s="800">
        <f t="shared" si="22"/>
        <v>0</v>
      </c>
    </row>
    <row r="19" spans="1:98" ht="16.5">
      <c r="A19" s="790" t="str">
        <f>IF('Donnees de base'!A19="","",'Donnees de base'!A19)</f>
        <v>COUP</v>
      </c>
      <c r="B19" s="770" t="str">
        <f>IF('Donnees de base'!B19="","",'Donnees de base'!B19)</f>
        <v>GPEI</v>
      </c>
      <c r="C19" s="770" t="str">
        <f>IF('Donnees de base'!C19="","",'Donnees de base'!C19)</f>
        <v>DATA</v>
      </c>
      <c r="D19" s="770" t="str">
        <f>IF('Donnees de base'!CE19="","",'Donnees de base'!CE19)</f>
        <v/>
      </c>
      <c r="E19" s="770" t="str">
        <f>IF('Donnees de base'!CF19="","",'Donnees de base'!CF19)</f>
        <v/>
      </c>
      <c r="F19" s="770" t="str">
        <f>IF('Donnees de base'!CG19="","",'Donnees de base'!CG19)</f>
        <v/>
      </c>
      <c r="G19" s="333">
        <f>IF('Donnees de base'!CN19="","",'Donnees de base'!CN19)</f>
        <v>0</v>
      </c>
      <c r="H19" s="771" t="str">
        <f>IF('Donnees de base'!CO19="","",'Donnees de base'!CO19)</f>
        <v/>
      </c>
      <c r="I19" s="772" t="str">
        <f>IF('Donnees de base'!CP19="","",'Donnees de base'!CP19)</f>
        <v/>
      </c>
      <c r="J19" s="773">
        <f t="shared" si="0"/>
        <v>0</v>
      </c>
      <c r="K19" s="774" t="str">
        <f>IF('Donnees de base'!CS19="","",'Donnees de base'!CS19)</f>
        <v/>
      </c>
      <c r="L19" s="423"/>
      <c r="M19" s="110"/>
      <c r="N19" s="110"/>
      <c r="O19" s="424"/>
      <c r="P19" s="419">
        <f t="shared" si="1"/>
        <v>0</v>
      </c>
      <c r="Q19" s="389">
        <f t="shared" si="2"/>
        <v>0</v>
      </c>
      <c r="R19" s="420">
        <f t="shared" si="3"/>
        <v>0</v>
      </c>
      <c r="S19" s="423"/>
      <c r="T19" s="110"/>
      <c r="U19" s="110"/>
      <c r="V19" s="424"/>
      <c r="W19" s="775">
        <f t="shared" si="4"/>
        <v>0</v>
      </c>
      <c r="X19" s="333">
        <f t="shared" si="5"/>
        <v>0</v>
      </c>
      <c r="Y19" s="349">
        <f t="shared" si="6"/>
        <v>0</v>
      </c>
      <c r="Z19" s="776">
        <f t="shared" ref="Z19:AA19" si="37">SUM(L19,N19,S19,U19)</f>
        <v>0</v>
      </c>
      <c r="AA19" s="333">
        <f t="shared" si="37"/>
        <v>0</v>
      </c>
      <c r="AB19" s="777">
        <f t="shared" si="8"/>
        <v>0</v>
      </c>
      <c r="AC19" s="803"/>
      <c r="AD19" s="802"/>
      <c r="AE19" s="780">
        <f t="shared" si="9"/>
        <v>0</v>
      </c>
      <c r="AF19" s="412" t="s">
        <v>309</v>
      </c>
      <c r="AG19" s="413" t="str">
        <f>IFERROR(AB19/'Donnees de base'!CQ19,"")</f>
        <v/>
      </c>
      <c r="AH19" s="414" t="str">
        <f>IFERROR(AE19/'Donnees de base'!CS19,"")</f>
        <v/>
      </c>
      <c r="AI19" s="793"/>
      <c r="AJ19" s="794"/>
      <c r="AK19" s="794"/>
      <c r="AL19" s="794"/>
      <c r="AM19" s="794"/>
      <c r="AN19" s="795">
        <f t="shared" si="10"/>
        <v>0</v>
      </c>
      <c r="AO19" s="794"/>
      <c r="AP19" s="794"/>
      <c r="AQ19" s="794"/>
      <c r="AR19" s="796">
        <f t="shared" si="11"/>
        <v>0</v>
      </c>
      <c r="AS19" s="794"/>
      <c r="AT19" s="794"/>
      <c r="AU19" s="794"/>
      <c r="AV19" s="796">
        <f t="shared" si="12"/>
        <v>0</v>
      </c>
      <c r="AW19" s="794"/>
      <c r="AX19" s="797"/>
      <c r="AY19" s="794"/>
      <c r="AZ19" s="794"/>
      <c r="BA19" s="798">
        <f t="shared" si="13"/>
        <v>0</v>
      </c>
      <c r="BB19" s="799"/>
      <c r="BC19" s="794"/>
      <c r="BD19" s="794"/>
      <c r="BE19" s="794"/>
      <c r="BF19" s="794"/>
      <c r="BG19" s="796">
        <f t="shared" si="14"/>
        <v>0</v>
      </c>
      <c r="BH19" s="794"/>
      <c r="BI19" s="794"/>
      <c r="BJ19" s="794"/>
      <c r="BK19" s="796">
        <f t="shared" si="15"/>
        <v>0</v>
      </c>
      <c r="BL19" s="794"/>
      <c r="BM19" s="794"/>
      <c r="BN19" s="794"/>
      <c r="BO19" s="796">
        <f t="shared" si="16"/>
        <v>0</v>
      </c>
      <c r="BP19" s="794"/>
      <c r="BQ19" s="794"/>
      <c r="BR19" s="794"/>
      <c r="BS19" s="794"/>
      <c r="BT19" s="800">
        <f t="shared" si="17"/>
        <v>0</v>
      </c>
      <c r="BU19" s="397"/>
      <c r="BV19" s="386"/>
      <c r="BW19" s="386"/>
      <c r="BX19" s="386"/>
      <c r="BY19" s="386"/>
      <c r="BZ19" s="796">
        <f t="shared" si="18"/>
        <v>0</v>
      </c>
      <c r="CA19" s="794"/>
      <c r="CB19" s="794"/>
      <c r="CC19" s="794"/>
      <c r="CD19" s="796">
        <f t="shared" si="19"/>
        <v>0</v>
      </c>
      <c r="CE19" s="794"/>
      <c r="CF19" s="794"/>
      <c r="CG19" s="794"/>
      <c r="CH19" s="796">
        <f t="shared" si="20"/>
        <v>0</v>
      </c>
      <c r="CI19" s="794"/>
      <c r="CJ19" s="794"/>
      <c r="CK19" s="794"/>
      <c r="CL19" s="794"/>
      <c r="CM19" s="800">
        <f t="shared" si="21"/>
        <v>0</v>
      </c>
      <c r="CN19" s="799"/>
      <c r="CO19" s="794"/>
      <c r="CP19" s="794"/>
      <c r="CQ19" s="794"/>
      <c r="CR19" s="794"/>
      <c r="CS19" s="801"/>
      <c r="CT19" s="800">
        <f t="shared" si="22"/>
        <v>0</v>
      </c>
    </row>
    <row r="20" spans="1:98" ht="16.5">
      <c r="A20" s="790" t="str">
        <f>IF('Donnees de base'!A20="","",'Donnees de base'!A20)</f>
        <v>COUP</v>
      </c>
      <c r="B20" s="770" t="str">
        <f>IF('Donnees de base'!B20="","",'Donnees de base'!B20)</f>
        <v>GPEI</v>
      </c>
      <c r="C20" s="770" t="str">
        <f>IF('Donnees de base'!C20="","",'Donnees de base'!C20)</f>
        <v>DATA</v>
      </c>
      <c r="D20" s="770" t="str">
        <f>IF('Donnees de base'!CE20="","",'Donnees de base'!CE20)</f>
        <v/>
      </c>
      <c r="E20" s="770" t="str">
        <f>IF('Donnees de base'!CF20="","",'Donnees de base'!CF20)</f>
        <v/>
      </c>
      <c r="F20" s="770" t="str">
        <f>IF('Donnees de base'!CG20="","",'Donnees de base'!CG20)</f>
        <v/>
      </c>
      <c r="G20" s="333">
        <f>IF('Donnees de base'!CN20="","",'Donnees de base'!CN20)</f>
        <v>0</v>
      </c>
      <c r="H20" s="771" t="str">
        <f>IF('Donnees de base'!CO20="","",'Donnees de base'!CO20)</f>
        <v/>
      </c>
      <c r="I20" s="772" t="str">
        <f>IF('Donnees de base'!CP20="","",'Donnees de base'!CP20)</f>
        <v/>
      </c>
      <c r="J20" s="773">
        <f t="shared" si="0"/>
        <v>0</v>
      </c>
      <c r="K20" s="774" t="str">
        <f>IF('Donnees de base'!CS20="","",'Donnees de base'!CS20)</f>
        <v/>
      </c>
      <c r="L20" s="423"/>
      <c r="M20" s="110"/>
      <c r="N20" s="110"/>
      <c r="O20" s="424"/>
      <c r="P20" s="419">
        <f t="shared" si="1"/>
        <v>0</v>
      </c>
      <c r="Q20" s="389">
        <f t="shared" si="2"/>
        <v>0</v>
      </c>
      <c r="R20" s="420">
        <f t="shared" si="3"/>
        <v>0</v>
      </c>
      <c r="S20" s="423"/>
      <c r="T20" s="110"/>
      <c r="U20" s="110"/>
      <c r="V20" s="424"/>
      <c r="W20" s="775">
        <f t="shared" si="4"/>
        <v>0</v>
      </c>
      <c r="X20" s="333">
        <f t="shared" si="5"/>
        <v>0</v>
      </c>
      <c r="Y20" s="349">
        <f t="shared" si="6"/>
        <v>0</v>
      </c>
      <c r="Z20" s="776">
        <f t="shared" ref="Z20:AA20" si="38">SUM(L20,N20,S20,U20)</f>
        <v>0</v>
      </c>
      <c r="AA20" s="333">
        <f t="shared" si="38"/>
        <v>0</v>
      </c>
      <c r="AB20" s="777">
        <f t="shared" si="8"/>
        <v>0</v>
      </c>
      <c r="AC20" s="803"/>
      <c r="AD20" s="802"/>
      <c r="AE20" s="780">
        <f t="shared" si="9"/>
        <v>0</v>
      </c>
      <c r="AF20" s="412" t="s">
        <v>309</v>
      </c>
      <c r="AG20" s="413" t="str">
        <f>IFERROR(AB20/'Donnees de base'!CQ20,"")</f>
        <v/>
      </c>
      <c r="AH20" s="414" t="str">
        <f>IFERROR(AE20/'Donnees de base'!CS20,"")</f>
        <v/>
      </c>
      <c r="AI20" s="793"/>
      <c r="AJ20" s="794"/>
      <c r="AK20" s="794"/>
      <c r="AL20" s="794"/>
      <c r="AM20" s="794"/>
      <c r="AN20" s="795">
        <f t="shared" si="10"/>
        <v>0</v>
      </c>
      <c r="AO20" s="794"/>
      <c r="AP20" s="794"/>
      <c r="AQ20" s="794"/>
      <c r="AR20" s="796">
        <f t="shared" si="11"/>
        <v>0</v>
      </c>
      <c r="AS20" s="794"/>
      <c r="AT20" s="794"/>
      <c r="AU20" s="794"/>
      <c r="AV20" s="796">
        <f t="shared" si="12"/>
        <v>0</v>
      </c>
      <c r="AW20" s="794"/>
      <c r="AX20" s="797"/>
      <c r="AY20" s="794"/>
      <c r="AZ20" s="794"/>
      <c r="BA20" s="798">
        <f t="shared" si="13"/>
        <v>0</v>
      </c>
      <c r="BB20" s="799"/>
      <c r="BC20" s="794"/>
      <c r="BD20" s="794"/>
      <c r="BE20" s="794"/>
      <c r="BF20" s="794"/>
      <c r="BG20" s="796">
        <f t="shared" si="14"/>
        <v>0</v>
      </c>
      <c r="BH20" s="794"/>
      <c r="BI20" s="794"/>
      <c r="BJ20" s="794"/>
      <c r="BK20" s="796">
        <f t="shared" si="15"/>
        <v>0</v>
      </c>
      <c r="BL20" s="794"/>
      <c r="BM20" s="794"/>
      <c r="BN20" s="794"/>
      <c r="BO20" s="796">
        <f t="shared" si="16"/>
        <v>0</v>
      </c>
      <c r="BP20" s="794"/>
      <c r="BQ20" s="794"/>
      <c r="BR20" s="794"/>
      <c r="BS20" s="794"/>
      <c r="BT20" s="800">
        <f t="shared" si="17"/>
        <v>0</v>
      </c>
      <c r="BU20" s="397"/>
      <c r="BV20" s="386"/>
      <c r="BW20" s="386"/>
      <c r="BX20" s="386"/>
      <c r="BY20" s="386"/>
      <c r="BZ20" s="796">
        <f t="shared" si="18"/>
        <v>0</v>
      </c>
      <c r="CA20" s="794"/>
      <c r="CB20" s="794"/>
      <c r="CC20" s="794"/>
      <c r="CD20" s="796">
        <f t="shared" si="19"/>
        <v>0</v>
      </c>
      <c r="CE20" s="794"/>
      <c r="CF20" s="794"/>
      <c r="CG20" s="794"/>
      <c r="CH20" s="796">
        <f t="shared" si="20"/>
        <v>0</v>
      </c>
      <c r="CI20" s="794"/>
      <c r="CJ20" s="794"/>
      <c r="CK20" s="794"/>
      <c r="CL20" s="794"/>
      <c r="CM20" s="800">
        <f t="shared" si="21"/>
        <v>0</v>
      </c>
      <c r="CN20" s="799"/>
      <c r="CO20" s="794"/>
      <c r="CP20" s="794"/>
      <c r="CQ20" s="794"/>
      <c r="CR20" s="794"/>
      <c r="CS20" s="801"/>
      <c r="CT20" s="800">
        <f t="shared" si="22"/>
        <v>0</v>
      </c>
    </row>
    <row r="21" spans="1:98" ht="16.5">
      <c r="A21" s="790" t="str">
        <f>IF('Donnees de base'!A21="","",'Donnees de base'!A21)</f>
        <v>COUP</v>
      </c>
      <c r="B21" s="770" t="str">
        <f>IF('Donnees de base'!B21="","",'Donnees de base'!B21)</f>
        <v>GPEI</v>
      </c>
      <c r="C21" s="770" t="str">
        <f>IF('Donnees de base'!C21="","",'Donnees de base'!C21)</f>
        <v>DATA</v>
      </c>
      <c r="D21" s="770" t="str">
        <f>IF('Donnees de base'!CE21="","",'Donnees de base'!CE21)</f>
        <v/>
      </c>
      <c r="E21" s="770" t="str">
        <f>IF('Donnees de base'!CF21="","",'Donnees de base'!CF21)</f>
        <v/>
      </c>
      <c r="F21" s="770" t="str">
        <f>IF('Donnees de base'!CG21="","",'Donnees de base'!CG21)</f>
        <v/>
      </c>
      <c r="G21" s="333">
        <f>IF('Donnees de base'!CN21="","",'Donnees de base'!CN21)</f>
        <v>0</v>
      </c>
      <c r="H21" s="771" t="str">
        <f>IF('Donnees de base'!CO21="","",'Donnees de base'!CO21)</f>
        <v/>
      </c>
      <c r="I21" s="772" t="str">
        <f>IF('Donnees de base'!CP21="","",'Donnees de base'!CP21)</f>
        <v/>
      </c>
      <c r="J21" s="773">
        <f t="shared" si="0"/>
        <v>0</v>
      </c>
      <c r="K21" s="774" t="str">
        <f>IF('Donnees de base'!CS21="","",'Donnees de base'!CS21)</f>
        <v/>
      </c>
      <c r="L21" s="423"/>
      <c r="M21" s="110"/>
      <c r="N21" s="110"/>
      <c r="O21" s="424"/>
      <c r="P21" s="419">
        <f t="shared" si="1"/>
        <v>0</v>
      </c>
      <c r="Q21" s="389">
        <f t="shared" si="2"/>
        <v>0</v>
      </c>
      <c r="R21" s="420">
        <f t="shared" si="3"/>
        <v>0</v>
      </c>
      <c r="S21" s="423"/>
      <c r="T21" s="110"/>
      <c r="U21" s="110"/>
      <c r="V21" s="424"/>
      <c r="W21" s="775">
        <f t="shared" si="4"/>
        <v>0</v>
      </c>
      <c r="X21" s="333">
        <f t="shared" si="5"/>
        <v>0</v>
      </c>
      <c r="Y21" s="349">
        <f t="shared" si="6"/>
        <v>0</v>
      </c>
      <c r="Z21" s="776">
        <f t="shared" ref="Z21:AA21" si="39">SUM(L21,N21,S21,U21)</f>
        <v>0</v>
      </c>
      <c r="AA21" s="333">
        <f t="shared" si="39"/>
        <v>0</v>
      </c>
      <c r="AB21" s="777">
        <f t="shared" si="8"/>
        <v>0</v>
      </c>
      <c r="AC21" s="803"/>
      <c r="AD21" s="802"/>
      <c r="AE21" s="780">
        <f t="shared" si="9"/>
        <v>0</v>
      </c>
      <c r="AF21" s="412" t="s">
        <v>309</v>
      </c>
      <c r="AG21" s="413" t="str">
        <f>IFERROR(AB21/'Donnees de base'!CQ21,"")</f>
        <v/>
      </c>
      <c r="AH21" s="414" t="str">
        <f>IFERROR(AE21/'Donnees de base'!CS21,"")</f>
        <v/>
      </c>
      <c r="AI21" s="793"/>
      <c r="AJ21" s="794"/>
      <c r="AK21" s="794"/>
      <c r="AL21" s="794"/>
      <c r="AM21" s="794"/>
      <c r="AN21" s="795">
        <f t="shared" si="10"/>
        <v>0</v>
      </c>
      <c r="AO21" s="794"/>
      <c r="AP21" s="794"/>
      <c r="AQ21" s="794"/>
      <c r="AR21" s="796">
        <f t="shared" si="11"/>
        <v>0</v>
      </c>
      <c r="AS21" s="794"/>
      <c r="AT21" s="794"/>
      <c r="AU21" s="794"/>
      <c r="AV21" s="796">
        <f t="shared" si="12"/>
        <v>0</v>
      </c>
      <c r="AW21" s="794"/>
      <c r="AX21" s="797"/>
      <c r="AY21" s="794"/>
      <c r="AZ21" s="794"/>
      <c r="BA21" s="798">
        <f t="shared" si="13"/>
        <v>0</v>
      </c>
      <c r="BB21" s="799"/>
      <c r="BC21" s="794"/>
      <c r="BD21" s="794"/>
      <c r="BE21" s="794"/>
      <c r="BF21" s="794"/>
      <c r="BG21" s="796">
        <f t="shared" si="14"/>
        <v>0</v>
      </c>
      <c r="BH21" s="794"/>
      <c r="BI21" s="794"/>
      <c r="BJ21" s="794"/>
      <c r="BK21" s="796">
        <f t="shared" si="15"/>
        <v>0</v>
      </c>
      <c r="BL21" s="794"/>
      <c r="BM21" s="794"/>
      <c r="BN21" s="794"/>
      <c r="BO21" s="796">
        <f t="shared" si="16"/>
        <v>0</v>
      </c>
      <c r="BP21" s="794"/>
      <c r="BQ21" s="794"/>
      <c r="BR21" s="794"/>
      <c r="BS21" s="794"/>
      <c r="BT21" s="800">
        <f t="shared" si="17"/>
        <v>0</v>
      </c>
      <c r="BU21" s="397"/>
      <c r="BV21" s="386"/>
      <c r="BW21" s="386"/>
      <c r="BX21" s="386"/>
      <c r="BY21" s="386"/>
      <c r="BZ21" s="796">
        <f t="shared" si="18"/>
        <v>0</v>
      </c>
      <c r="CA21" s="794"/>
      <c r="CB21" s="794"/>
      <c r="CC21" s="794"/>
      <c r="CD21" s="796">
        <f t="shared" si="19"/>
        <v>0</v>
      </c>
      <c r="CE21" s="794"/>
      <c r="CF21" s="794"/>
      <c r="CG21" s="794"/>
      <c r="CH21" s="796">
        <f t="shared" si="20"/>
        <v>0</v>
      </c>
      <c r="CI21" s="794"/>
      <c r="CJ21" s="794"/>
      <c r="CK21" s="794"/>
      <c r="CL21" s="794"/>
      <c r="CM21" s="800">
        <f t="shared" si="21"/>
        <v>0</v>
      </c>
      <c r="CN21" s="799"/>
      <c r="CO21" s="794"/>
      <c r="CP21" s="794"/>
      <c r="CQ21" s="794"/>
      <c r="CR21" s="794"/>
      <c r="CS21" s="801"/>
      <c r="CT21" s="800">
        <f t="shared" si="22"/>
        <v>0</v>
      </c>
    </row>
    <row r="22" spans="1:98" ht="16.5">
      <c r="A22" s="790" t="str">
        <f>IF('Donnees de base'!A22="","",'Donnees de base'!A22)</f>
        <v>COUP</v>
      </c>
      <c r="B22" s="770" t="str">
        <f>IF('Donnees de base'!B22="","",'Donnees de base'!B22)</f>
        <v>GPEI</v>
      </c>
      <c r="C22" s="770" t="str">
        <f>IF('Donnees de base'!C22="","",'Donnees de base'!C22)</f>
        <v>DATA</v>
      </c>
      <c r="D22" s="770" t="str">
        <f>IF('Donnees de base'!CE22="","",'Donnees de base'!CE22)</f>
        <v/>
      </c>
      <c r="E22" s="770" t="str">
        <f>IF('Donnees de base'!CF22="","",'Donnees de base'!CF22)</f>
        <v/>
      </c>
      <c r="F22" s="770" t="str">
        <f>IF('Donnees de base'!CG22="","",'Donnees de base'!CG22)</f>
        <v/>
      </c>
      <c r="G22" s="333">
        <f>IF('Donnees de base'!CN22="","",'Donnees de base'!CN22)</f>
        <v>0</v>
      </c>
      <c r="H22" s="771" t="str">
        <f>IF('Donnees de base'!CO22="","",'Donnees de base'!CO22)</f>
        <v/>
      </c>
      <c r="I22" s="772" t="str">
        <f>IF('Donnees de base'!CP22="","",'Donnees de base'!CP22)</f>
        <v/>
      </c>
      <c r="J22" s="773">
        <f t="shared" si="0"/>
        <v>0</v>
      </c>
      <c r="K22" s="774" t="str">
        <f>IF('Donnees de base'!CS22="","",'Donnees de base'!CS22)</f>
        <v/>
      </c>
      <c r="L22" s="423"/>
      <c r="M22" s="110"/>
      <c r="N22" s="110"/>
      <c r="O22" s="424"/>
      <c r="P22" s="419">
        <f t="shared" si="1"/>
        <v>0</v>
      </c>
      <c r="Q22" s="389">
        <f t="shared" si="2"/>
        <v>0</v>
      </c>
      <c r="R22" s="420">
        <f t="shared" si="3"/>
        <v>0</v>
      </c>
      <c r="S22" s="423"/>
      <c r="T22" s="110"/>
      <c r="U22" s="110"/>
      <c r="V22" s="424"/>
      <c r="W22" s="775">
        <f t="shared" si="4"/>
        <v>0</v>
      </c>
      <c r="X22" s="333">
        <f t="shared" si="5"/>
        <v>0</v>
      </c>
      <c r="Y22" s="349">
        <f t="shared" si="6"/>
        <v>0</v>
      </c>
      <c r="Z22" s="776">
        <f t="shared" ref="Z22:AA22" si="40">SUM(L22,N22,S22,U22)</f>
        <v>0</v>
      </c>
      <c r="AA22" s="333">
        <f t="shared" si="40"/>
        <v>0</v>
      </c>
      <c r="AB22" s="777">
        <f t="shared" si="8"/>
        <v>0</v>
      </c>
      <c r="AC22" s="803"/>
      <c r="AD22" s="802"/>
      <c r="AE22" s="780">
        <f t="shared" si="9"/>
        <v>0</v>
      </c>
      <c r="AF22" s="412" t="s">
        <v>309</v>
      </c>
      <c r="AG22" s="413" t="str">
        <f>IFERROR(AB22/'Donnees de base'!CQ22,"")</f>
        <v/>
      </c>
      <c r="AH22" s="414" t="str">
        <f>IFERROR(AE22/'Donnees de base'!CS22,"")</f>
        <v/>
      </c>
      <c r="AI22" s="793"/>
      <c r="AJ22" s="794"/>
      <c r="AK22" s="794"/>
      <c r="AL22" s="794"/>
      <c r="AM22" s="794"/>
      <c r="AN22" s="795">
        <f t="shared" si="10"/>
        <v>0</v>
      </c>
      <c r="AO22" s="794"/>
      <c r="AP22" s="794"/>
      <c r="AQ22" s="794"/>
      <c r="AR22" s="796">
        <f t="shared" si="11"/>
        <v>0</v>
      </c>
      <c r="AS22" s="794"/>
      <c r="AT22" s="794"/>
      <c r="AU22" s="794"/>
      <c r="AV22" s="796">
        <f t="shared" si="12"/>
        <v>0</v>
      </c>
      <c r="AW22" s="794"/>
      <c r="AX22" s="797"/>
      <c r="AY22" s="794"/>
      <c r="AZ22" s="794"/>
      <c r="BA22" s="798">
        <f t="shared" si="13"/>
        <v>0</v>
      </c>
      <c r="BB22" s="799"/>
      <c r="BC22" s="794"/>
      <c r="BD22" s="794"/>
      <c r="BE22" s="794"/>
      <c r="BF22" s="794"/>
      <c r="BG22" s="796">
        <f t="shared" si="14"/>
        <v>0</v>
      </c>
      <c r="BH22" s="794"/>
      <c r="BI22" s="794"/>
      <c r="BJ22" s="794"/>
      <c r="BK22" s="796">
        <f t="shared" si="15"/>
        <v>0</v>
      </c>
      <c r="BL22" s="794"/>
      <c r="BM22" s="794"/>
      <c r="BN22" s="794"/>
      <c r="BO22" s="796">
        <f t="shared" si="16"/>
        <v>0</v>
      </c>
      <c r="BP22" s="794"/>
      <c r="BQ22" s="794"/>
      <c r="BR22" s="794"/>
      <c r="BS22" s="794"/>
      <c r="BT22" s="800">
        <f t="shared" si="17"/>
        <v>0</v>
      </c>
      <c r="BU22" s="397"/>
      <c r="BV22" s="386"/>
      <c r="BW22" s="386"/>
      <c r="BX22" s="386"/>
      <c r="BY22" s="386"/>
      <c r="BZ22" s="796">
        <f t="shared" si="18"/>
        <v>0</v>
      </c>
      <c r="CA22" s="794"/>
      <c r="CB22" s="794"/>
      <c r="CC22" s="794"/>
      <c r="CD22" s="796">
        <f t="shared" si="19"/>
        <v>0</v>
      </c>
      <c r="CE22" s="794"/>
      <c r="CF22" s="794"/>
      <c r="CG22" s="794"/>
      <c r="CH22" s="796">
        <f t="shared" si="20"/>
        <v>0</v>
      </c>
      <c r="CI22" s="794"/>
      <c r="CJ22" s="794"/>
      <c r="CK22" s="794"/>
      <c r="CL22" s="794"/>
      <c r="CM22" s="800">
        <f t="shared" si="21"/>
        <v>0</v>
      </c>
      <c r="CN22" s="799"/>
      <c r="CO22" s="794"/>
      <c r="CP22" s="794"/>
      <c r="CQ22" s="794"/>
      <c r="CR22" s="794"/>
      <c r="CS22" s="801"/>
      <c r="CT22" s="800">
        <f t="shared" si="22"/>
        <v>0</v>
      </c>
    </row>
    <row r="23" spans="1:98" ht="16.5">
      <c r="A23" s="790" t="str">
        <f>IF('Donnees de base'!A23="","",'Donnees de base'!A23)</f>
        <v>COUP</v>
      </c>
      <c r="B23" s="770" t="str">
        <f>IF('Donnees de base'!B23="","",'Donnees de base'!B23)</f>
        <v>GPEI</v>
      </c>
      <c r="C23" s="770" t="str">
        <f>IF('Donnees de base'!C23="","",'Donnees de base'!C23)</f>
        <v>DATA</v>
      </c>
      <c r="D23" s="770" t="str">
        <f>IF('Donnees de base'!CE23="","",'Donnees de base'!CE23)</f>
        <v/>
      </c>
      <c r="E23" s="770" t="str">
        <f>IF('Donnees de base'!CF23="","",'Donnees de base'!CF23)</f>
        <v/>
      </c>
      <c r="F23" s="770" t="str">
        <f>IF('Donnees de base'!CG23="","",'Donnees de base'!CG23)</f>
        <v/>
      </c>
      <c r="G23" s="333">
        <f>IF('Donnees de base'!CN23="","",'Donnees de base'!CN23)</f>
        <v>0</v>
      </c>
      <c r="H23" s="771" t="str">
        <f>IF('Donnees de base'!CO23="","",'Donnees de base'!CO23)</f>
        <v/>
      </c>
      <c r="I23" s="772" t="str">
        <f>IF('Donnees de base'!CP23="","",'Donnees de base'!CP23)</f>
        <v/>
      </c>
      <c r="J23" s="773">
        <f t="shared" si="0"/>
        <v>0</v>
      </c>
      <c r="K23" s="774" t="str">
        <f>IF('Donnees de base'!CS23="","",'Donnees de base'!CS23)</f>
        <v/>
      </c>
      <c r="L23" s="423"/>
      <c r="M23" s="110"/>
      <c r="N23" s="110"/>
      <c r="O23" s="424"/>
      <c r="P23" s="419">
        <f t="shared" si="1"/>
        <v>0</v>
      </c>
      <c r="Q23" s="389">
        <f t="shared" si="2"/>
        <v>0</v>
      </c>
      <c r="R23" s="420">
        <f t="shared" si="3"/>
        <v>0</v>
      </c>
      <c r="S23" s="423"/>
      <c r="T23" s="110"/>
      <c r="U23" s="110"/>
      <c r="V23" s="424"/>
      <c r="W23" s="775">
        <f t="shared" si="4"/>
        <v>0</v>
      </c>
      <c r="X23" s="333">
        <f t="shared" si="5"/>
        <v>0</v>
      </c>
      <c r="Y23" s="349">
        <f t="shared" si="6"/>
        <v>0</v>
      </c>
      <c r="Z23" s="776">
        <f t="shared" ref="Z23:AA23" si="41">SUM(L23,N23,S23,U23)</f>
        <v>0</v>
      </c>
      <c r="AA23" s="333">
        <f t="shared" si="41"/>
        <v>0</v>
      </c>
      <c r="AB23" s="777">
        <f t="shared" si="8"/>
        <v>0</v>
      </c>
      <c r="AC23" s="803"/>
      <c r="AD23" s="802"/>
      <c r="AE23" s="780">
        <f t="shared" si="9"/>
        <v>0</v>
      </c>
      <c r="AF23" s="412" t="s">
        <v>309</v>
      </c>
      <c r="AG23" s="413" t="str">
        <f>IFERROR(AB23/'Donnees de base'!CQ23,"")</f>
        <v/>
      </c>
      <c r="AH23" s="414" t="str">
        <f>IFERROR(AE23/'Donnees de base'!CS23,"")</f>
        <v/>
      </c>
      <c r="AI23" s="793"/>
      <c r="AJ23" s="794"/>
      <c r="AK23" s="794"/>
      <c r="AL23" s="794"/>
      <c r="AM23" s="794"/>
      <c r="AN23" s="795">
        <f t="shared" si="10"/>
        <v>0</v>
      </c>
      <c r="AO23" s="794"/>
      <c r="AP23" s="794"/>
      <c r="AQ23" s="794"/>
      <c r="AR23" s="796">
        <f t="shared" si="11"/>
        <v>0</v>
      </c>
      <c r="AS23" s="794"/>
      <c r="AT23" s="794"/>
      <c r="AU23" s="794"/>
      <c r="AV23" s="796">
        <f t="shared" si="12"/>
        <v>0</v>
      </c>
      <c r="AW23" s="794"/>
      <c r="AX23" s="797"/>
      <c r="AY23" s="794"/>
      <c r="AZ23" s="794"/>
      <c r="BA23" s="798">
        <f t="shared" si="13"/>
        <v>0</v>
      </c>
      <c r="BB23" s="799"/>
      <c r="BC23" s="794"/>
      <c r="BD23" s="794"/>
      <c r="BE23" s="794"/>
      <c r="BF23" s="794"/>
      <c r="BG23" s="796">
        <f t="shared" si="14"/>
        <v>0</v>
      </c>
      <c r="BH23" s="794"/>
      <c r="BI23" s="794"/>
      <c r="BJ23" s="794"/>
      <c r="BK23" s="796">
        <f t="shared" si="15"/>
        <v>0</v>
      </c>
      <c r="BL23" s="794"/>
      <c r="BM23" s="794"/>
      <c r="BN23" s="794"/>
      <c r="BO23" s="796">
        <f t="shared" si="16"/>
        <v>0</v>
      </c>
      <c r="BP23" s="794"/>
      <c r="BQ23" s="794"/>
      <c r="BR23" s="794"/>
      <c r="BS23" s="794"/>
      <c r="BT23" s="800">
        <f t="shared" si="17"/>
        <v>0</v>
      </c>
      <c r="BU23" s="397"/>
      <c r="BV23" s="386"/>
      <c r="BW23" s="386"/>
      <c r="BX23" s="386"/>
      <c r="BY23" s="386"/>
      <c r="BZ23" s="796">
        <f t="shared" si="18"/>
        <v>0</v>
      </c>
      <c r="CA23" s="794"/>
      <c r="CB23" s="794"/>
      <c r="CC23" s="794"/>
      <c r="CD23" s="796">
        <f t="shared" si="19"/>
        <v>0</v>
      </c>
      <c r="CE23" s="794"/>
      <c r="CF23" s="794"/>
      <c r="CG23" s="794"/>
      <c r="CH23" s="796">
        <f t="shared" si="20"/>
        <v>0</v>
      </c>
      <c r="CI23" s="794"/>
      <c r="CJ23" s="794"/>
      <c r="CK23" s="794"/>
      <c r="CL23" s="794"/>
      <c r="CM23" s="800">
        <f t="shared" si="21"/>
        <v>0</v>
      </c>
      <c r="CN23" s="799"/>
      <c r="CO23" s="794"/>
      <c r="CP23" s="794"/>
      <c r="CQ23" s="794"/>
      <c r="CR23" s="794"/>
      <c r="CS23" s="801"/>
      <c r="CT23" s="800">
        <f t="shared" si="22"/>
        <v>0</v>
      </c>
    </row>
    <row r="24" spans="1:98" ht="16.5">
      <c r="A24" s="790" t="str">
        <f>IF('Donnees de base'!A24="","",'Donnees de base'!A24)</f>
        <v>COUP</v>
      </c>
      <c r="B24" s="770" t="str">
        <f>IF('Donnees de base'!B24="","",'Donnees de base'!B24)</f>
        <v>GPEI</v>
      </c>
      <c r="C24" s="770" t="str">
        <f>IF('Donnees de base'!C24="","",'Donnees de base'!C24)</f>
        <v>DATA</v>
      </c>
      <c r="D24" s="770" t="str">
        <f>IF('Donnees de base'!CE24="","",'Donnees de base'!CE24)</f>
        <v/>
      </c>
      <c r="E24" s="770" t="str">
        <f>IF('Donnees de base'!CF24="","",'Donnees de base'!CF24)</f>
        <v/>
      </c>
      <c r="F24" s="770" t="str">
        <f>IF('Donnees de base'!CG24="","",'Donnees de base'!CG24)</f>
        <v/>
      </c>
      <c r="G24" s="333">
        <f>IF('Donnees de base'!CN24="","",'Donnees de base'!CN24)</f>
        <v>0</v>
      </c>
      <c r="H24" s="771" t="str">
        <f>IF('Donnees de base'!CO24="","",'Donnees de base'!CO24)</f>
        <v/>
      </c>
      <c r="I24" s="772" t="str">
        <f>IF('Donnees de base'!CP24="","",'Donnees de base'!CP24)</f>
        <v/>
      </c>
      <c r="J24" s="773">
        <f t="shared" si="0"/>
        <v>0</v>
      </c>
      <c r="K24" s="774" t="str">
        <f>IF('Donnees de base'!CS24="","",'Donnees de base'!CS24)</f>
        <v/>
      </c>
      <c r="L24" s="423"/>
      <c r="M24" s="110"/>
      <c r="N24" s="110"/>
      <c r="O24" s="424"/>
      <c r="P24" s="419">
        <f t="shared" si="1"/>
        <v>0</v>
      </c>
      <c r="Q24" s="389">
        <f t="shared" si="2"/>
        <v>0</v>
      </c>
      <c r="R24" s="420">
        <f t="shared" si="3"/>
        <v>0</v>
      </c>
      <c r="S24" s="423"/>
      <c r="T24" s="110"/>
      <c r="U24" s="110"/>
      <c r="V24" s="424"/>
      <c r="W24" s="775">
        <f t="shared" si="4"/>
        <v>0</v>
      </c>
      <c r="X24" s="333">
        <f t="shared" si="5"/>
        <v>0</v>
      </c>
      <c r="Y24" s="349">
        <f t="shared" si="6"/>
        <v>0</v>
      </c>
      <c r="Z24" s="776">
        <f t="shared" ref="Z24:AA24" si="42">SUM(L24,N24,S24,U24)</f>
        <v>0</v>
      </c>
      <c r="AA24" s="333">
        <f t="shared" si="42"/>
        <v>0</v>
      </c>
      <c r="AB24" s="777">
        <f t="shared" si="8"/>
        <v>0</v>
      </c>
      <c r="AC24" s="803"/>
      <c r="AD24" s="802"/>
      <c r="AE24" s="780">
        <f t="shared" si="9"/>
        <v>0</v>
      </c>
      <c r="AF24" s="412" t="s">
        <v>309</v>
      </c>
      <c r="AG24" s="413" t="str">
        <f>IFERROR(AB24/'Donnees de base'!CQ24,"")</f>
        <v/>
      </c>
      <c r="AH24" s="414" t="str">
        <f>IFERROR(AE24/'Donnees de base'!CS24,"")</f>
        <v/>
      </c>
      <c r="AI24" s="793"/>
      <c r="AJ24" s="794"/>
      <c r="AK24" s="794"/>
      <c r="AL24" s="794"/>
      <c r="AM24" s="794"/>
      <c r="AN24" s="795">
        <f t="shared" si="10"/>
        <v>0</v>
      </c>
      <c r="AO24" s="794"/>
      <c r="AP24" s="794"/>
      <c r="AQ24" s="794"/>
      <c r="AR24" s="796">
        <f t="shared" si="11"/>
        <v>0</v>
      </c>
      <c r="AS24" s="794"/>
      <c r="AT24" s="794"/>
      <c r="AU24" s="794"/>
      <c r="AV24" s="796">
        <f t="shared" si="12"/>
        <v>0</v>
      </c>
      <c r="AW24" s="794"/>
      <c r="AX24" s="797"/>
      <c r="AY24" s="794"/>
      <c r="AZ24" s="794"/>
      <c r="BA24" s="798">
        <f t="shared" si="13"/>
        <v>0</v>
      </c>
      <c r="BB24" s="799"/>
      <c r="BC24" s="794"/>
      <c r="BD24" s="794"/>
      <c r="BE24" s="794"/>
      <c r="BF24" s="794"/>
      <c r="BG24" s="796">
        <f t="shared" si="14"/>
        <v>0</v>
      </c>
      <c r="BH24" s="794"/>
      <c r="BI24" s="794"/>
      <c r="BJ24" s="794"/>
      <c r="BK24" s="796">
        <f t="shared" si="15"/>
        <v>0</v>
      </c>
      <c r="BL24" s="794"/>
      <c r="BM24" s="794"/>
      <c r="BN24" s="794"/>
      <c r="BO24" s="796">
        <f t="shared" si="16"/>
        <v>0</v>
      </c>
      <c r="BP24" s="794"/>
      <c r="BQ24" s="794"/>
      <c r="BR24" s="794"/>
      <c r="BS24" s="794"/>
      <c r="BT24" s="800">
        <f t="shared" si="17"/>
        <v>0</v>
      </c>
      <c r="BU24" s="397"/>
      <c r="BV24" s="386"/>
      <c r="BW24" s="386"/>
      <c r="BX24" s="386"/>
      <c r="BY24" s="386"/>
      <c r="BZ24" s="796">
        <f t="shared" si="18"/>
        <v>0</v>
      </c>
      <c r="CA24" s="794"/>
      <c r="CB24" s="794"/>
      <c r="CC24" s="794"/>
      <c r="CD24" s="796">
        <f t="shared" si="19"/>
        <v>0</v>
      </c>
      <c r="CE24" s="794"/>
      <c r="CF24" s="794"/>
      <c r="CG24" s="794"/>
      <c r="CH24" s="796">
        <f t="shared" si="20"/>
        <v>0</v>
      </c>
      <c r="CI24" s="794"/>
      <c r="CJ24" s="794"/>
      <c r="CK24" s="794"/>
      <c r="CL24" s="794"/>
      <c r="CM24" s="800">
        <f t="shared" si="21"/>
        <v>0</v>
      </c>
      <c r="CN24" s="799"/>
      <c r="CO24" s="794"/>
      <c r="CP24" s="794"/>
      <c r="CQ24" s="794"/>
      <c r="CR24" s="794"/>
      <c r="CS24" s="801"/>
      <c r="CT24" s="800">
        <f t="shared" si="22"/>
        <v>0</v>
      </c>
    </row>
    <row r="25" spans="1:98" ht="16.5">
      <c r="A25" s="790" t="str">
        <f>IF('Donnees de base'!A25="","",'Donnees de base'!A25)</f>
        <v>COUP</v>
      </c>
      <c r="B25" s="770" t="str">
        <f>IF('Donnees de base'!B25="","",'Donnees de base'!B25)</f>
        <v>GPEI</v>
      </c>
      <c r="C25" s="770" t="str">
        <f>IF('Donnees de base'!C25="","",'Donnees de base'!C25)</f>
        <v>DATA</v>
      </c>
      <c r="D25" s="770" t="str">
        <f>IF('Donnees de base'!CE25="","",'Donnees de base'!CE25)</f>
        <v/>
      </c>
      <c r="E25" s="770" t="str">
        <f>IF('Donnees de base'!CF25="","",'Donnees de base'!CF25)</f>
        <v/>
      </c>
      <c r="F25" s="770" t="str">
        <f>IF('Donnees de base'!CG25="","",'Donnees de base'!CG25)</f>
        <v/>
      </c>
      <c r="G25" s="333">
        <f>IF('Donnees de base'!CN25="","",'Donnees de base'!CN25)</f>
        <v>0</v>
      </c>
      <c r="H25" s="771" t="str">
        <f>IF('Donnees de base'!CO25="","",'Donnees de base'!CO25)</f>
        <v/>
      </c>
      <c r="I25" s="772" t="str">
        <f>IF('Donnees de base'!CP25="","",'Donnees de base'!CP25)</f>
        <v/>
      </c>
      <c r="J25" s="773">
        <f t="shared" si="0"/>
        <v>0</v>
      </c>
      <c r="K25" s="774" t="str">
        <f>IF('Donnees de base'!CS25="","",'Donnees de base'!CS25)</f>
        <v/>
      </c>
      <c r="L25" s="423"/>
      <c r="M25" s="110"/>
      <c r="N25" s="110"/>
      <c r="O25" s="424"/>
      <c r="P25" s="419">
        <f t="shared" si="1"/>
        <v>0</v>
      </c>
      <c r="Q25" s="389">
        <f t="shared" si="2"/>
        <v>0</v>
      </c>
      <c r="R25" s="420">
        <f t="shared" si="3"/>
        <v>0</v>
      </c>
      <c r="S25" s="423"/>
      <c r="T25" s="110"/>
      <c r="U25" s="110"/>
      <c r="V25" s="424"/>
      <c r="W25" s="775">
        <f t="shared" si="4"/>
        <v>0</v>
      </c>
      <c r="X25" s="333">
        <f t="shared" si="5"/>
        <v>0</v>
      </c>
      <c r="Y25" s="349">
        <f t="shared" si="6"/>
        <v>0</v>
      </c>
      <c r="Z25" s="776">
        <f t="shared" ref="Z25:AA25" si="43">SUM(L25,N25,S25,U25)</f>
        <v>0</v>
      </c>
      <c r="AA25" s="333">
        <f t="shared" si="43"/>
        <v>0</v>
      </c>
      <c r="AB25" s="777">
        <f t="shared" si="8"/>
        <v>0</v>
      </c>
      <c r="AC25" s="803"/>
      <c r="AD25" s="802"/>
      <c r="AE25" s="780">
        <f t="shared" si="9"/>
        <v>0</v>
      </c>
      <c r="AF25" s="412" t="s">
        <v>309</v>
      </c>
      <c r="AG25" s="413" t="str">
        <f>IFERROR(AB25/'Donnees de base'!CQ25,"")</f>
        <v/>
      </c>
      <c r="AH25" s="414" t="str">
        <f>IFERROR(AE25/'Donnees de base'!CS25,"")</f>
        <v/>
      </c>
      <c r="AI25" s="793"/>
      <c r="AJ25" s="794"/>
      <c r="AK25" s="794"/>
      <c r="AL25" s="794"/>
      <c r="AM25" s="794"/>
      <c r="AN25" s="795">
        <f t="shared" si="10"/>
        <v>0</v>
      </c>
      <c r="AO25" s="794"/>
      <c r="AP25" s="794"/>
      <c r="AQ25" s="794"/>
      <c r="AR25" s="796">
        <f t="shared" si="11"/>
        <v>0</v>
      </c>
      <c r="AS25" s="794"/>
      <c r="AT25" s="794"/>
      <c r="AU25" s="794"/>
      <c r="AV25" s="796">
        <f t="shared" si="12"/>
        <v>0</v>
      </c>
      <c r="AW25" s="794"/>
      <c r="AX25" s="797"/>
      <c r="AY25" s="794"/>
      <c r="AZ25" s="794"/>
      <c r="BA25" s="798">
        <f t="shared" si="13"/>
        <v>0</v>
      </c>
      <c r="BB25" s="799"/>
      <c r="BC25" s="794"/>
      <c r="BD25" s="794"/>
      <c r="BE25" s="794"/>
      <c r="BF25" s="794"/>
      <c r="BG25" s="796">
        <f t="shared" si="14"/>
        <v>0</v>
      </c>
      <c r="BH25" s="794"/>
      <c r="BI25" s="794"/>
      <c r="BJ25" s="794"/>
      <c r="BK25" s="796">
        <f t="shared" si="15"/>
        <v>0</v>
      </c>
      <c r="BL25" s="794"/>
      <c r="BM25" s="794"/>
      <c r="BN25" s="794"/>
      <c r="BO25" s="796">
        <f t="shared" si="16"/>
        <v>0</v>
      </c>
      <c r="BP25" s="794"/>
      <c r="BQ25" s="794"/>
      <c r="BR25" s="794"/>
      <c r="BS25" s="794"/>
      <c r="BT25" s="800">
        <f t="shared" si="17"/>
        <v>0</v>
      </c>
      <c r="BU25" s="397"/>
      <c r="BV25" s="386"/>
      <c r="BW25" s="386"/>
      <c r="BX25" s="386"/>
      <c r="BY25" s="386"/>
      <c r="BZ25" s="796">
        <f t="shared" si="18"/>
        <v>0</v>
      </c>
      <c r="CA25" s="794"/>
      <c r="CB25" s="794"/>
      <c r="CC25" s="794"/>
      <c r="CD25" s="796">
        <f t="shared" si="19"/>
        <v>0</v>
      </c>
      <c r="CE25" s="794"/>
      <c r="CF25" s="794"/>
      <c r="CG25" s="794"/>
      <c r="CH25" s="796">
        <f t="shared" si="20"/>
        <v>0</v>
      </c>
      <c r="CI25" s="794"/>
      <c r="CJ25" s="794"/>
      <c r="CK25" s="794"/>
      <c r="CL25" s="794"/>
      <c r="CM25" s="800">
        <f t="shared" si="21"/>
        <v>0</v>
      </c>
      <c r="CN25" s="799"/>
      <c r="CO25" s="794"/>
      <c r="CP25" s="794"/>
      <c r="CQ25" s="794"/>
      <c r="CR25" s="794"/>
      <c r="CS25" s="801"/>
      <c r="CT25" s="800">
        <f t="shared" si="22"/>
        <v>0</v>
      </c>
    </row>
    <row r="26" spans="1:98" ht="16.5">
      <c r="A26" s="790" t="str">
        <f>IF('Donnees de base'!A26="","",'Donnees de base'!A26)</f>
        <v>COUP</v>
      </c>
      <c r="B26" s="770" t="str">
        <f>IF('Donnees de base'!B26="","",'Donnees de base'!B26)</f>
        <v>GPEI</v>
      </c>
      <c r="C26" s="770" t="str">
        <f>IF('Donnees de base'!C26="","",'Donnees de base'!C26)</f>
        <v>DATA</v>
      </c>
      <c r="D26" s="770" t="str">
        <f>IF('Donnees de base'!CE26="","",'Donnees de base'!CE26)</f>
        <v/>
      </c>
      <c r="E26" s="770" t="str">
        <f>IF('Donnees de base'!CF26="","",'Donnees de base'!CF26)</f>
        <v/>
      </c>
      <c r="F26" s="770" t="str">
        <f>IF('Donnees de base'!CG26="","",'Donnees de base'!CG26)</f>
        <v/>
      </c>
      <c r="G26" s="333">
        <f>IF('Donnees de base'!CN26="","",'Donnees de base'!CN26)</f>
        <v>0</v>
      </c>
      <c r="H26" s="771" t="str">
        <f>IF('Donnees de base'!CO26="","",'Donnees de base'!CO26)</f>
        <v/>
      </c>
      <c r="I26" s="772" t="str">
        <f>IF('Donnees de base'!CP26="","",'Donnees de base'!CP26)</f>
        <v/>
      </c>
      <c r="J26" s="773">
        <f t="shared" si="0"/>
        <v>0</v>
      </c>
      <c r="K26" s="774" t="str">
        <f>IF('Donnees de base'!CS26="","",'Donnees de base'!CS26)</f>
        <v/>
      </c>
      <c r="L26" s="423"/>
      <c r="M26" s="110"/>
      <c r="N26" s="110"/>
      <c r="O26" s="424"/>
      <c r="P26" s="419">
        <f t="shared" si="1"/>
        <v>0</v>
      </c>
      <c r="Q26" s="389">
        <f t="shared" si="2"/>
        <v>0</v>
      </c>
      <c r="R26" s="420">
        <f t="shared" si="3"/>
        <v>0</v>
      </c>
      <c r="S26" s="423"/>
      <c r="T26" s="110"/>
      <c r="U26" s="110"/>
      <c r="V26" s="424"/>
      <c r="W26" s="775">
        <f t="shared" si="4"/>
        <v>0</v>
      </c>
      <c r="X26" s="333">
        <f t="shared" si="5"/>
        <v>0</v>
      </c>
      <c r="Y26" s="349">
        <f t="shared" si="6"/>
        <v>0</v>
      </c>
      <c r="Z26" s="776">
        <f t="shared" ref="Z26:AA26" si="44">SUM(L26,N26,S26,U26)</f>
        <v>0</v>
      </c>
      <c r="AA26" s="333">
        <f t="shared" si="44"/>
        <v>0</v>
      </c>
      <c r="AB26" s="777">
        <f t="shared" si="8"/>
        <v>0</v>
      </c>
      <c r="AC26" s="803"/>
      <c r="AD26" s="802"/>
      <c r="AE26" s="780">
        <f t="shared" si="9"/>
        <v>0</v>
      </c>
      <c r="AF26" s="412" t="s">
        <v>309</v>
      </c>
      <c r="AG26" s="413" t="str">
        <f>IFERROR(AB26/'Donnees de base'!CQ26,"")</f>
        <v/>
      </c>
      <c r="AH26" s="414" t="str">
        <f>IFERROR(AE26/'Donnees de base'!CS26,"")</f>
        <v/>
      </c>
      <c r="AI26" s="793"/>
      <c r="AJ26" s="794"/>
      <c r="AK26" s="794"/>
      <c r="AL26" s="794"/>
      <c r="AM26" s="794"/>
      <c r="AN26" s="795">
        <f t="shared" si="10"/>
        <v>0</v>
      </c>
      <c r="AO26" s="794"/>
      <c r="AP26" s="794"/>
      <c r="AQ26" s="794"/>
      <c r="AR26" s="796">
        <f t="shared" si="11"/>
        <v>0</v>
      </c>
      <c r="AS26" s="794"/>
      <c r="AT26" s="794"/>
      <c r="AU26" s="794"/>
      <c r="AV26" s="796">
        <f t="shared" si="12"/>
        <v>0</v>
      </c>
      <c r="AW26" s="794"/>
      <c r="AX26" s="797"/>
      <c r="AY26" s="794"/>
      <c r="AZ26" s="794"/>
      <c r="BA26" s="798">
        <f t="shared" si="13"/>
        <v>0</v>
      </c>
      <c r="BB26" s="799"/>
      <c r="BC26" s="794"/>
      <c r="BD26" s="794"/>
      <c r="BE26" s="794"/>
      <c r="BF26" s="794"/>
      <c r="BG26" s="796">
        <f t="shared" si="14"/>
        <v>0</v>
      </c>
      <c r="BH26" s="794"/>
      <c r="BI26" s="794"/>
      <c r="BJ26" s="794"/>
      <c r="BK26" s="796">
        <f t="shared" si="15"/>
        <v>0</v>
      </c>
      <c r="BL26" s="794"/>
      <c r="BM26" s="794"/>
      <c r="BN26" s="794"/>
      <c r="BO26" s="796">
        <f t="shared" si="16"/>
        <v>0</v>
      </c>
      <c r="BP26" s="794"/>
      <c r="BQ26" s="794"/>
      <c r="BR26" s="794"/>
      <c r="BS26" s="794"/>
      <c r="BT26" s="800">
        <f t="shared" si="17"/>
        <v>0</v>
      </c>
      <c r="BU26" s="397"/>
      <c r="BV26" s="386"/>
      <c r="BW26" s="386"/>
      <c r="BX26" s="386"/>
      <c r="BY26" s="386"/>
      <c r="BZ26" s="796">
        <f t="shared" si="18"/>
        <v>0</v>
      </c>
      <c r="CA26" s="794"/>
      <c r="CB26" s="794"/>
      <c r="CC26" s="794"/>
      <c r="CD26" s="796">
        <f t="shared" si="19"/>
        <v>0</v>
      </c>
      <c r="CE26" s="794"/>
      <c r="CF26" s="794"/>
      <c r="CG26" s="794"/>
      <c r="CH26" s="796">
        <f t="shared" si="20"/>
        <v>0</v>
      </c>
      <c r="CI26" s="794"/>
      <c r="CJ26" s="794"/>
      <c r="CK26" s="794"/>
      <c r="CL26" s="794"/>
      <c r="CM26" s="800">
        <f t="shared" si="21"/>
        <v>0</v>
      </c>
      <c r="CN26" s="799"/>
      <c r="CO26" s="794"/>
      <c r="CP26" s="794"/>
      <c r="CQ26" s="794"/>
      <c r="CR26" s="794"/>
      <c r="CS26" s="801"/>
      <c r="CT26" s="800">
        <f t="shared" si="22"/>
        <v>0</v>
      </c>
    </row>
    <row r="27" spans="1:98" ht="16.5">
      <c r="A27" s="790" t="str">
        <f>IF('Donnees de base'!A27="","",'Donnees de base'!A27)</f>
        <v>COUP</v>
      </c>
      <c r="B27" s="770" t="str">
        <f>IF('Donnees de base'!B27="","",'Donnees de base'!B27)</f>
        <v>GPEI</v>
      </c>
      <c r="C27" s="770" t="str">
        <f>IF('Donnees de base'!C27="","",'Donnees de base'!C27)</f>
        <v>DATA</v>
      </c>
      <c r="D27" s="770" t="str">
        <f>IF('Donnees de base'!CE27="","",'Donnees de base'!CE27)</f>
        <v/>
      </c>
      <c r="E27" s="770" t="str">
        <f>IF('Donnees de base'!CF27="","",'Donnees de base'!CF27)</f>
        <v/>
      </c>
      <c r="F27" s="770" t="str">
        <f>IF('Donnees de base'!CG27="","",'Donnees de base'!CG27)</f>
        <v/>
      </c>
      <c r="G27" s="333">
        <f>IF('Donnees de base'!CN27="","",'Donnees de base'!CN27)</f>
        <v>0</v>
      </c>
      <c r="H27" s="771" t="str">
        <f>IF('Donnees de base'!CO27="","",'Donnees de base'!CO27)</f>
        <v/>
      </c>
      <c r="I27" s="772" t="str">
        <f>IF('Donnees de base'!CP27="","",'Donnees de base'!CP27)</f>
        <v/>
      </c>
      <c r="J27" s="773">
        <f t="shared" si="0"/>
        <v>0</v>
      </c>
      <c r="K27" s="774" t="str">
        <f>IF('Donnees de base'!CS27="","",'Donnees de base'!CS27)</f>
        <v/>
      </c>
      <c r="L27" s="423"/>
      <c r="M27" s="110"/>
      <c r="N27" s="110"/>
      <c r="O27" s="424"/>
      <c r="P27" s="419">
        <f t="shared" si="1"/>
        <v>0</v>
      </c>
      <c r="Q27" s="389">
        <f t="shared" si="2"/>
        <v>0</v>
      </c>
      <c r="R27" s="420">
        <f t="shared" si="3"/>
        <v>0</v>
      </c>
      <c r="S27" s="423"/>
      <c r="T27" s="110"/>
      <c r="U27" s="110"/>
      <c r="V27" s="424"/>
      <c r="W27" s="775">
        <f t="shared" si="4"/>
        <v>0</v>
      </c>
      <c r="X27" s="333">
        <f t="shared" si="5"/>
        <v>0</v>
      </c>
      <c r="Y27" s="349">
        <f t="shared" si="6"/>
        <v>0</v>
      </c>
      <c r="Z27" s="776">
        <f t="shared" ref="Z27:AA27" si="45">SUM(L27,N27,S27,U27)</f>
        <v>0</v>
      </c>
      <c r="AA27" s="333">
        <f t="shared" si="45"/>
        <v>0</v>
      </c>
      <c r="AB27" s="777">
        <f t="shared" si="8"/>
        <v>0</v>
      </c>
      <c r="AC27" s="803"/>
      <c r="AD27" s="802"/>
      <c r="AE27" s="780">
        <f t="shared" si="9"/>
        <v>0</v>
      </c>
      <c r="AF27" s="412" t="s">
        <v>309</v>
      </c>
      <c r="AG27" s="413" t="str">
        <f>IFERROR(AB27/'Donnees de base'!CQ27,"")</f>
        <v/>
      </c>
      <c r="AH27" s="414" t="str">
        <f>IFERROR(AE27/'Donnees de base'!CS27,"")</f>
        <v/>
      </c>
      <c r="AI27" s="793"/>
      <c r="AJ27" s="794"/>
      <c r="AK27" s="794"/>
      <c r="AL27" s="794"/>
      <c r="AM27" s="794"/>
      <c r="AN27" s="795">
        <f t="shared" si="10"/>
        <v>0</v>
      </c>
      <c r="AO27" s="794"/>
      <c r="AP27" s="794"/>
      <c r="AQ27" s="794"/>
      <c r="AR27" s="796">
        <f t="shared" si="11"/>
        <v>0</v>
      </c>
      <c r="AS27" s="794"/>
      <c r="AT27" s="794"/>
      <c r="AU27" s="794"/>
      <c r="AV27" s="796">
        <f t="shared" si="12"/>
        <v>0</v>
      </c>
      <c r="AW27" s="794"/>
      <c r="AX27" s="797"/>
      <c r="AY27" s="794"/>
      <c r="AZ27" s="794"/>
      <c r="BA27" s="798">
        <f t="shared" si="13"/>
        <v>0</v>
      </c>
      <c r="BB27" s="799"/>
      <c r="BC27" s="794"/>
      <c r="BD27" s="794"/>
      <c r="BE27" s="794"/>
      <c r="BF27" s="794"/>
      <c r="BG27" s="796">
        <f t="shared" si="14"/>
        <v>0</v>
      </c>
      <c r="BH27" s="794"/>
      <c r="BI27" s="794"/>
      <c r="BJ27" s="794"/>
      <c r="BK27" s="796">
        <f t="shared" si="15"/>
        <v>0</v>
      </c>
      <c r="BL27" s="794"/>
      <c r="BM27" s="794"/>
      <c r="BN27" s="794"/>
      <c r="BO27" s="796">
        <f t="shared" si="16"/>
        <v>0</v>
      </c>
      <c r="BP27" s="794"/>
      <c r="BQ27" s="794"/>
      <c r="BR27" s="794"/>
      <c r="BS27" s="794"/>
      <c r="BT27" s="800">
        <f t="shared" si="17"/>
        <v>0</v>
      </c>
      <c r="BU27" s="397"/>
      <c r="BV27" s="386"/>
      <c r="BW27" s="386"/>
      <c r="BX27" s="386"/>
      <c r="BY27" s="386"/>
      <c r="BZ27" s="796">
        <f t="shared" si="18"/>
        <v>0</v>
      </c>
      <c r="CA27" s="794"/>
      <c r="CB27" s="794"/>
      <c r="CC27" s="794"/>
      <c r="CD27" s="796">
        <f t="shared" si="19"/>
        <v>0</v>
      </c>
      <c r="CE27" s="794"/>
      <c r="CF27" s="794"/>
      <c r="CG27" s="794"/>
      <c r="CH27" s="796">
        <f t="shared" si="20"/>
        <v>0</v>
      </c>
      <c r="CI27" s="794"/>
      <c r="CJ27" s="794"/>
      <c r="CK27" s="794"/>
      <c r="CL27" s="794"/>
      <c r="CM27" s="800">
        <f t="shared" si="21"/>
        <v>0</v>
      </c>
      <c r="CN27" s="799"/>
      <c r="CO27" s="794"/>
      <c r="CP27" s="794"/>
      <c r="CQ27" s="794"/>
      <c r="CR27" s="794"/>
      <c r="CS27" s="801"/>
      <c r="CT27" s="800">
        <f t="shared" si="22"/>
        <v>0</v>
      </c>
    </row>
    <row r="28" spans="1:98" ht="16.5">
      <c r="A28" s="790" t="str">
        <f>IF('Donnees de base'!A28="","",'Donnees de base'!A28)</f>
        <v>COUP</v>
      </c>
      <c r="B28" s="770" t="str">
        <f>IF('Donnees de base'!B28="","",'Donnees de base'!B28)</f>
        <v>GPEI</v>
      </c>
      <c r="C28" s="770" t="str">
        <f>IF('Donnees de base'!C28="","",'Donnees de base'!C28)</f>
        <v>DATA</v>
      </c>
      <c r="D28" s="770" t="str">
        <f>IF('Donnees de base'!CE28="","",'Donnees de base'!CE28)</f>
        <v/>
      </c>
      <c r="E28" s="770" t="str">
        <f>IF('Donnees de base'!CF28="","",'Donnees de base'!CF28)</f>
        <v/>
      </c>
      <c r="F28" s="770" t="str">
        <f>IF('Donnees de base'!CG28="","",'Donnees de base'!CG28)</f>
        <v/>
      </c>
      <c r="G28" s="333">
        <f>IF('Donnees de base'!CN28="","",'Donnees de base'!CN28)</f>
        <v>0</v>
      </c>
      <c r="H28" s="771" t="str">
        <f>IF('Donnees de base'!CO28="","",'Donnees de base'!CO28)</f>
        <v/>
      </c>
      <c r="I28" s="772" t="str">
        <f>IF('Donnees de base'!CP28="","",'Donnees de base'!CP28)</f>
        <v/>
      </c>
      <c r="J28" s="773">
        <f t="shared" si="0"/>
        <v>0</v>
      </c>
      <c r="K28" s="774" t="str">
        <f>IF('Donnees de base'!CS28="","",'Donnees de base'!CS28)</f>
        <v/>
      </c>
      <c r="L28" s="423"/>
      <c r="M28" s="110"/>
      <c r="N28" s="110"/>
      <c r="O28" s="424"/>
      <c r="P28" s="419">
        <f t="shared" si="1"/>
        <v>0</v>
      </c>
      <c r="Q28" s="389">
        <f t="shared" si="2"/>
        <v>0</v>
      </c>
      <c r="R28" s="420">
        <f t="shared" si="3"/>
        <v>0</v>
      </c>
      <c r="S28" s="423"/>
      <c r="T28" s="110"/>
      <c r="U28" s="110"/>
      <c r="V28" s="424"/>
      <c r="W28" s="775">
        <f t="shared" si="4"/>
        <v>0</v>
      </c>
      <c r="X28" s="333">
        <f t="shared" si="5"/>
        <v>0</v>
      </c>
      <c r="Y28" s="349">
        <f t="shared" si="6"/>
        <v>0</v>
      </c>
      <c r="Z28" s="776">
        <f t="shared" ref="Z28:AA28" si="46">SUM(L28,N28,S28,U28)</f>
        <v>0</v>
      </c>
      <c r="AA28" s="333">
        <f t="shared" si="46"/>
        <v>0</v>
      </c>
      <c r="AB28" s="777">
        <f t="shared" si="8"/>
        <v>0</v>
      </c>
      <c r="AC28" s="803"/>
      <c r="AD28" s="802"/>
      <c r="AE28" s="780">
        <f t="shared" si="9"/>
        <v>0</v>
      </c>
      <c r="AF28" s="412" t="s">
        <v>309</v>
      </c>
      <c r="AG28" s="413" t="str">
        <f>IFERROR(AB28/'Donnees de base'!CQ28,"")</f>
        <v/>
      </c>
      <c r="AH28" s="414" t="str">
        <f>IFERROR(AE28/'Donnees de base'!CS28,"")</f>
        <v/>
      </c>
      <c r="AI28" s="793"/>
      <c r="AJ28" s="794"/>
      <c r="AK28" s="794"/>
      <c r="AL28" s="794"/>
      <c r="AM28" s="794"/>
      <c r="AN28" s="795">
        <f t="shared" si="10"/>
        <v>0</v>
      </c>
      <c r="AO28" s="794"/>
      <c r="AP28" s="794"/>
      <c r="AQ28" s="794"/>
      <c r="AR28" s="796">
        <f t="shared" si="11"/>
        <v>0</v>
      </c>
      <c r="AS28" s="794"/>
      <c r="AT28" s="794"/>
      <c r="AU28" s="794"/>
      <c r="AV28" s="796">
        <f t="shared" si="12"/>
        <v>0</v>
      </c>
      <c r="AW28" s="794"/>
      <c r="AX28" s="797"/>
      <c r="AY28" s="794"/>
      <c r="AZ28" s="794"/>
      <c r="BA28" s="798">
        <f t="shared" si="13"/>
        <v>0</v>
      </c>
      <c r="BB28" s="799"/>
      <c r="BC28" s="794"/>
      <c r="BD28" s="794"/>
      <c r="BE28" s="794"/>
      <c r="BF28" s="794"/>
      <c r="BG28" s="796">
        <f t="shared" si="14"/>
        <v>0</v>
      </c>
      <c r="BH28" s="794"/>
      <c r="BI28" s="794"/>
      <c r="BJ28" s="794"/>
      <c r="BK28" s="796">
        <f t="shared" si="15"/>
        <v>0</v>
      </c>
      <c r="BL28" s="794"/>
      <c r="BM28" s="794"/>
      <c r="BN28" s="794"/>
      <c r="BO28" s="796">
        <f t="shared" si="16"/>
        <v>0</v>
      </c>
      <c r="BP28" s="794"/>
      <c r="BQ28" s="794"/>
      <c r="BR28" s="794"/>
      <c r="BS28" s="794"/>
      <c r="BT28" s="800">
        <f t="shared" si="17"/>
        <v>0</v>
      </c>
      <c r="BU28" s="397"/>
      <c r="BV28" s="386"/>
      <c r="BW28" s="386"/>
      <c r="BX28" s="386"/>
      <c r="BY28" s="386"/>
      <c r="BZ28" s="796">
        <f t="shared" si="18"/>
        <v>0</v>
      </c>
      <c r="CA28" s="794"/>
      <c r="CB28" s="794"/>
      <c r="CC28" s="794"/>
      <c r="CD28" s="796">
        <f t="shared" si="19"/>
        <v>0</v>
      </c>
      <c r="CE28" s="794"/>
      <c r="CF28" s="794"/>
      <c r="CG28" s="794"/>
      <c r="CH28" s="796">
        <f t="shared" si="20"/>
        <v>0</v>
      </c>
      <c r="CI28" s="794"/>
      <c r="CJ28" s="794"/>
      <c r="CK28" s="794"/>
      <c r="CL28" s="794"/>
      <c r="CM28" s="800">
        <f t="shared" si="21"/>
        <v>0</v>
      </c>
      <c r="CN28" s="799"/>
      <c r="CO28" s="794"/>
      <c r="CP28" s="794"/>
      <c r="CQ28" s="794"/>
      <c r="CR28" s="794"/>
      <c r="CS28" s="801"/>
      <c r="CT28" s="800">
        <f t="shared" si="22"/>
        <v>0</v>
      </c>
    </row>
    <row r="29" spans="1:98" ht="16.5">
      <c r="A29" s="790" t="str">
        <f>IF('Donnees de base'!A29="","",'Donnees de base'!A29)</f>
        <v>COUP</v>
      </c>
      <c r="B29" s="770" t="str">
        <f>IF('Donnees de base'!B29="","",'Donnees de base'!B29)</f>
        <v>GPEI</v>
      </c>
      <c r="C29" s="770" t="str">
        <f>IF('Donnees de base'!C29="","",'Donnees de base'!C29)</f>
        <v>DATA</v>
      </c>
      <c r="D29" s="770" t="str">
        <f>IF('Donnees de base'!CE29="","",'Donnees de base'!CE29)</f>
        <v/>
      </c>
      <c r="E29" s="770" t="str">
        <f>IF('Donnees de base'!CF29="","",'Donnees de base'!CF29)</f>
        <v/>
      </c>
      <c r="F29" s="770" t="str">
        <f>IF('Donnees de base'!CG29="","",'Donnees de base'!CG29)</f>
        <v/>
      </c>
      <c r="G29" s="333">
        <f>IF('Donnees de base'!CN29="","",'Donnees de base'!CN29)</f>
        <v>0</v>
      </c>
      <c r="H29" s="771" t="str">
        <f>IF('Donnees de base'!CO29="","",'Donnees de base'!CO29)</f>
        <v/>
      </c>
      <c r="I29" s="772" t="str">
        <f>IF('Donnees de base'!CP29="","",'Donnees de base'!CP29)</f>
        <v/>
      </c>
      <c r="J29" s="773">
        <f t="shared" si="0"/>
        <v>0</v>
      </c>
      <c r="K29" s="774" t="str">
        <f>IF('Donnees de base'!CS29="","",'Donnees de base'!CS29)</f>
        <v/>
      </c>
      <c r="L29" s="423"/>
      <c r="M29" s="110"/>
      <c r="N29" s="110"/>
      <c r="O29" s="424"/>
      <c r="P29" s="419">
        <f t="shared" si="1"/>
        <v>0</v>
      </c>
      <c r="Q29" s="389">
        <f t="shared" si="2"/>
        <v>0</v>
      </c>
      <c r="R29" s="420">
        <f t="shared" si="3"/>
        <v>0</v>
      </c>
      <c r="S29" s="423"/>
      <c r="T29" s="110"/>
      <c r="U29" s="110"/>
      <c r="V29" s="424"/>
      <c r="W29" s="775">
        <f t="shared" si="4"/>
        <v>0</v>
      </c>
      <c r="X29" s="333">
        <f t="shared" si="5"/>
        <v>0</v>
      </c>
      <c r="Y29" s="349">
        <f t="shared" si="6"/>
        <v>0</v>
      </c>
      <c r="Z29" s="776">
        <f t="shared" ref="Z29:AA29" si="47">SUM(L29,N29,S29,U29)</f>
        <v>0</v>
      </c>
      <c r="AA29" s="333">
        <f t="shared" si="47"/>
        <v>0</v>
      </c>
      <c r="AB29" s="777">
        <f t="shared" si="8"/>
        <v>0</v>
      </c>
      <c r="AC29" s="803"/>
      <c r="AD29" s="802"/>
      <c r="AE29" s="780">
        <f t="shared" si="9"/>
        <v>0</v>
      </c>
      <c r="AF29" s="412" t="s">
        <v>309</v>
      </c>
      <c r="AG29" s="413" t="str">
        <f>IFERROR(AB29/'Donnees de base'!CQ29,"")</f>
        <v/>
      </c>
      <c r="AH29" s="414" t="str">
        <f>IFERROR(AE29/'Donnees de base'!CS29,"")</f>
        <v/>
      </c>
      <c r="AI29" s="793"/>
      <c r="AJ29" s="794"/>
      <c r="AK29" s="794"/>
      <c r="AL29" s="794"/>
      <c r="AM29" s="794"/>
      <c r="AN29" s="795">
        <f t="shared" si="10"/>
        <v>0</v>
      </c>
      <c r="AO29" s="794"/>
      <c r="AP29" s="794"/>
      <c r="AQ29" s="794"/>
      <c r="AR29" s="796">
        <f t="shared" si="11"/>
        <v>0</v>
      </c>
      <c r="AS29" s="794"/>
      <c r="AT29" s="794"/>
      <c r="AU29" s="794"/>
      <c r="AV29" s="796">
        <f t="shared" si="12"/>
        <v>0</v>
      </c>
      <c r="AW29" s="794"/>
      <c r="AX29" s="797"/>
      <c r="AY29" s="794"/>
      <c r="AZ29" s="794"/>
      <c r="BA29" s="798">
        <f t="shared" si="13"/>
        <v>0</v>
      </c>
      <c r="BB29" s="799"/>
      <c r="BC29" s="794"/>
      <c r="BD29" s="794"/>
      <c r="BE29" s="794"/>
      <c r="BF29" s="794"/>
      <c r="BG29" s="796">
        <f t="shared" si="14"/>
        <v>0</v>
      </c>
      <c r="BH29" s="794"/>
      <c r="BI29" s="794"/>
      <c r="BJ29" s="794"/>
      <c r="BK29" s="796">
        <f t="shared" si="15"/>
        <v>0</v>
      </c>
      <c r="BL29" s="794"/>
      <c r="BM29" s="794"/>
      <c r="BN29" s="794"/>
      <c r="BO29" s="796">
        <f t="shared" si="16"/>
        <v>0</v>
      </c>
      <c r="BP29" s="794"/>
      <c r="BQ29" s="794"/>
      <c r="BR29" s="794"/>
      <c r="BS29" s="794"/>
      <c r="BT29" s="800">
        <f t="shared" si="17"/>
        <v>0</v>
      </c>
      <c r="BU29" s="397"/>
      <c r="BV29" s="386"/>
      <c r="BW29" s="386"/>
      <c r="BX29" s="386"/>
      <c r="BY29" s="386"/>
      <c r="BZ29" s="796">
        <f t="shared" si="18"/>
        <v>0</v>
      </c>
      <c r="CA29" s="794"/>
      <c r="CB29" s="794"/>
      <c r="CC29" s="794"/>
      <c r="CD29" s="796">
        <f t="shared" si="19"/>
        <v>0</v>
      </c>
      <c r="CE29" s="794"/>
      <c r="CF29" s="794"/>
      <c r="CG29" s="794"/>
      <c r="CH29" s="796">
        <f t="shared" si="20"/>
        <v>0</v>
      </c>
      <c r="CI29" s="794"/>
      <c r="CJ29" s="794"/>
      <c r="CK29" s="794"/>
      <c r="CL29" s="794"/>
      <c r="CM29" s="800">
        <f t="shared" si="21"/>
        <v>0</v>
      </c>
      <c r="CN29" s="799"/>
      <c r="CO29" s="794"/>
      <c r="CP29" s="794"/>
      <c r="CQ29" s="794"/>
      <c r="CR29" s="794"/>
      <c r="CS29" s="801"/>
      <c r="CT29" s="800">
        <f t="shared" si="22"/>
        <v>0</v>
      </c>
    </row>
    <row r="30" spans="1:98" ht="16.5">
      <c r="A30" s="790" t="str">
        <f>IF('Donnees de base'!A30="","",'Donnees de base'!A30)</f>
        <v>COUP</v>
      </c>
      <c r="B30" s="770" t="str">
        <f>IF('Donnees de base'!B30="","",'Donnees de base'!B30)</f>
        <v>GPEI</v>
      </c>
      <c r="C30" s="770" t="str">
        <f>IF('Donnees de base'!C30="","",'Donnees de base'!C30)</f>
        <v>DATA</v>
      </c>
      <c r="D30" s="770" t="str">
        <f>IF('Donnees de base'!CE30="","",'Donnees de base'!CE30)</f>
        <v/>
      </c>
      <c r="E30" s="770" t="str">
        <f>IF('Donnees de base'!CF30="","",'Donnees de base'!CF30)</f>
        <v/>
      </c>
      <c r="F30" s="770" t="str">
        <f>IF('Donnees de base'!CG30="","",'Donnees de base'!CG30)</f>
        <v/>
      </c>
      <c r="G30" s="333">
        <f>IF('Donnees de base'!CN30="","",'Donnees de base'!CN30)</f>
        <v>0</v>
      </c>
      <c r="H30" s="771" t="str">
        <f>IF('Donnees de base'!CO30="","",'Donnees de base'!CO30)</f>
        <v/>
      </c>
      <c r="I30" s="772" t="str">
        <f>IF('Donnees de base'!CP30="","",'Donnees de base'!CP30)</f>
        <v/>
      </c>
      <c r="J30" s="773">
        <f t="shared" si="0"/>
        <v>0</v>
      </c>
      <c r="K30" s="774" t="str">
        <f>IF('Donnees de base'!CS30="","",'Donnees de base'!CS30)</f>
        <v/>
      </c>
      <c r="L30" s="423"/>
      <c r="M30" s="110"/>
      <c r="N30" s="110"/>
      <c r="O30" s="424"/>
      <c r="P30" s="419">
        <f t="shared" si="1"/>
        <v>0</v>
      </c>
      <c r="Q30" s="389">
        <f t="shared" si="2"/>
        <v>0</v>
      </c>
      <c r="R30" s="420">
        <f t="shared" si="3"/>
        <v>0</v>
      </c>
      <c r="S30" s="423"/>
      <c r="T30" s="110"/>
      <c r="U30" s="110"/>
      <c r="V30" s="424"/>
      <c r="W30" s="775">
        <f t="shared" si="4"/>
        <v>0</v>
      </c>
      <c r="X30" s="333">
        <f t="shared" si="5"/>
        <v>0</v>
      </c>
      <c r="Y30" s="349">
        <f t="shared" si="6"/>
        <v>0</v>
      </c>
      <c r="Z30" s="776">
        <f t="shared" ref="Z30:AA30" si="48">SUM(L30,N30,S30,U30)</f>
        <v>0</v>
      </c>
      <c r="AA30" s="333">
        <f t="shared" si="48"/>
        <v>0</v>
      </c>
      <c r="AB30" s="777">
        <f t="shared" si="8"/>
        <v>0</v>
      </c>
      <c r="AC30" s="803"/>
      <c r="AD30" s="802"/>
      <c r="AE30" s="780">
        <f t="shared" si="9"/>
        <v>0</v>
      </c>
      <c r="AF30" s="412" t="s">
        <v>309</v>
      </c>
      <c r="AG30" s="413" t="str">
        <f>IFERROR(AB30/'Donnees de base'!CQ30,"")</f>
        <v/>
      </c>
      <c r="AH30" s="414" t="str">
        <f>IFERROR(AE30/'Donnees de base'!CS30,"")</f>
        <v/>
      </c>
      <c r="AI30" s="793"/>
      <c r="AJ30" s="794"/>
      <c r="AK30" s="794"/>
      <c r="AL30" s="794"/>
      <c r="AM30" s="794"/>
      <c r="AN30" s="795">
        <f t="shared" si="10"/>
        <v>0</v>
      </c>
      <c r="AO30" s="794"/>
      <c r="AP30" s="794"/>
      <c r="AQ30" s="794"/>
      <c r="AR30" s="796">
        <f t="shared" si="11"/>
        <v>0</v>
      </c>
      <c r="AS30" s="794"/>
      <c r="AT30" s="794"/>
      <c r="AU30" s="794"/>
      <c r="AV30" s="796">
        <f t="shared" si="12"/>
        <v>0</v>
      </c>
      <c r="AW30" s="794"/>
      <c r="AX30" s="797"/>
      <c r="AY30" s="794"/>
      <c r="AZ30" s="794"/>
      <c r="BA30" s="798">
        <f t="shared" si="13"/>
        <v>0</v>
      </c>
      <c r="BB30" s="799"/>
      <c r="BC30" s="794"/>
      <c r="BD30" s="794"/>
      <c r="BE30" s="794"/>
      <c r="BF30" s="794"/>
      <c r="BG30" s="796">
        <f t="shared" si="14"/>
        <v>0</v>
      </c>
      <c r="BH30" s="794"/>
      <c r="BI30" s="794"/>
      <c r="BJ30" s="794"/>
      <c r="BK30" s="796">
        <f t="shared" si="15"/>
        <v>0</v>
      </c>
      <c r="BL30" s="794"/>
      <c r="BM30" s="794"/>
      <c r="BN30" s="794"/>
      <c r="BO30" s="796">
        <f t="shared" si="16"/>
        <v>0</v>
      </c>
      <c r="BP30" s="794"/>
      <c r="BQ30" s="794"/>
      <c r="BR30" s="794"/>
      <c r="BS30" s="794"/>
      <c r="BT30" s="800">
        <f t="shared" si="17"/>
        <v>0</v>
      </c>
      <c r="BU30" s="397"/>
      <c r="BV30" s="386"/>
      <c r="BW30" s="386"/>
      <c r="BX30" s="386"/>
      <c r="BY30" s="386"/>
      <c r="BZ30" s="796">
        <f t="shared" si="18"/>
        <v>0</v>
      </c>
      <c r="CA30" s="794"/>
      <c r="CB30" s="794"/>
      <c r="CC30" s="794"/>
      <c r="CD30" s="796">
        <f t="shared" si="19"/>
        <v>0</v>
      </c>
      <c r="CE30" s="794"/>
      <c r="CF30" s="794"/>
      <c r="CG30" s="794"/>
      <c r="CH30" s="796">
        <f t="shared" si="20"/>
        <v>0</v>
      </c>
      <c r="CI30" s="794"/>
      <c r="CJ30" s="794"/>
      <c r="CK30" s="794"/>
      <c r="CL30" s="794"/>
      <c r="CM30" s="800">
        <f t="shared" si="21"/>
        <v>0</v>
      </c>
      <c r="CN30" s="799"/>
      <c r="CO30" s="794"/>
      <c r="CP30" s="794"/>
      <c r="CQ30" s="794"/>
      <c r="CR30" s="794"/>
      <c r="CS30" s="801"/>
      <c r="CT30" s="800">
        <f t="shared" si="22"/>
        <v>0</v>
      </c>
    </row>
    <row r="31" spans="1:98" ht="16.5">
      <c r="A31" s="790" t="str">
        <f>IF('Donnees de base'!A31="","",'Donnees de base'!A31)</f>
        <v>COUP</v>
      </c>
      <c r="B31" s="770" t="str">
        <f>IF('Donnees de base'!B31="","",'Donnees de base'!B31)</f>
        <v>GPEI</v>
      </c>
      <c r="C31" s="770" t="str">
        <f>IF('Donnees de base'!C31="","",'Donnees de base'!C31)</f>
        <v>DATA</v>
      </c>
      <c r="D31" s="770" t="str">
        <f>IF('Donnees de base'!CE31="","",'Donnees de base'!CE31)</f>
        <v/>
      </c>
      <c r="E31" s="770" t="str">
        <f>IF('Donnees de base'!CF31="","",'Donnees de base'!CF31)</f>
        <v/>
      </c>
      <c r="F31" s="770" t="str">
        <f>IF('Donnees de base'!CG31="","",'Donnees de base'!CG31)</f>
        <v/>
      </c>
      <c r="G31" s="333">
        <f>IF('Donnees de base'!CN31="","",'Donnees de base'!CN31)</f>
        <v>0</v>
      </c>
      <c r="H31" s="771" t="str">
        <f>IF('Donnees de base'!CO31="","",'Donnees de base'!CO31)</f>
        <v/>
      </c>
      <c r="I31" s="772" t="str">
        <f>IF('Donnees de base'!CP31="","",'Donnees de base'!CP31)</f>
        <v/>
      </c>
      <c r="J31" s="773">
        <f t="shared" si="0"/>
        <v>0</v>
      </c>
      <c r="K31" s="774" t="str">
        <f>IF('Donnees de base'!CS31="","",'Donnees de base'!CS31)</f>
        <v/>
      </c>
      <c r="L31" s="423"/>
      <c r="M31" s="110"/>
      <c r="N31" s="110"/>
      <c r="O31" s="424"/>
      <c r="P31" s="419">
        <f t="shared" si="1"/>
        <v>0</v>
      </c>
      <c r="Q31" s="389">
        <f t="shared" si="2"/>
        <v>0</v>
      </c>
      <c r="R31" s="420">
        <f t="shared" si="3"/>
        <v>0</v>
      </c>
      <c r="S31" s="423"/>
      <c r="T31" s="110"/>
      <c r="U31" s="110"/>
      <c r="V31" s="424"/>
      <c r="W31" s="775">
        <f t="shared" si="4"/>
        <v>0</v>
      </c>
      <c r="X31" s="333">
        <f t="shared" si="5"/>
        <v>0</v>
      </c>
      <c r="Y31" s="349">
        <f t="shared" si="6"/>
        <v>0</v>
      </c>
      <c r="Z31" s="776">
        <f t="shared" ref="Z31:AA31" si="49">SUM(L31,N31,S31,U31)</f>
        <v>0</v>
      </c>
      <c r="AA31" s="333">
        <f t="shared" si="49"/>
        <v>0</v>
      </c>
      <c r="AB31" s="777">
        <f t="shared" si="8"/>
        <v>0</v>
      </c>
      <c r="AC31" s="803"/>
      <c r="AD31" s="802"/>
      <c r="AE31" s="780">
        <f t="shared" si="9"/>
        <v>0</v>
      </c>
      <c r="AF31" s="412" t="s">
        <v>309</v>
      </c>
      <c r="AG31" s="413" t="str">
        <f>IFERROR(AB31/'Donnees de base'!CQ31,"")</f>
        <v/>
      </c>
      <c r="AH31" s="414" t="str">
        <f>IFERROR(AE31/'Donnees de base'!CS31,"")</f>
        <v/>
      </c>
      <c r="AI31" s="793"/>
      <c r="AJ31" s="794"/>
      <c r="AK31" s="794"/>
      <c r="AL31" s="794"/>
      <c r="AM31" s="794"/>
      <c r="AN31" s="795">
        <f t="shared" si="10"/>
        <v>0</v>
      </c>
      <c r="AO31" s="794"/>
      <c r="AP31" s="794"/>
      <c r="AQ31" s="794"/>
      <c r="AR31" s="796">
        <f t="shared" si="11"/>
        <v>0</v>
      </c>
      <c r="AS31" s="794"/>
      <c r="AT31" s="794"/>
      <c r="AU31" s="794"/>
      <c r="AV31" s="796">
        <f t="shared" si="12"/>
        <v>0</v>
      </c>
      <c r="AW31" s="794"/>
      <c r="AX31" s="797"/>
      <c r="AY31" s="794"/>
      <c r="AZ31" s="794"/>
      <c r="BA31" s="798">
        <f t="shared" si="13"/>
        <v>0</v>
      </c>
      <c r="BB31" s="799"/>
      <c r="BC31" s="794"/>
      <c r="BD31" s="794"/>
      <c r="BE31" s="794"/>
      <c r="BF31" s="794"/>
      <c r="BG31" s="796">
        <f t="shared" si="14"/>
        <v>0</v>
      </c>
      <c r="BH31" s="794"/>
      <c r="BI31" s="794"/>
      <c r="BJ31" s="794"/>
      <c r="BK31" s="796">
        <f t="shared" si="15"/>
        <v>0</v>
      </c>
      <c r="BL31" s="794"/>
      <c r="BM31" s="794"/>
      <c r="BN31" s="794"/>
      <c r="BO31" s="796">
        <f t="shared" si="16"/>
        <v>0</v>
      </c>
      <c r="BP31" s="794"/>
      <c r="BQ31" s="794"/>
      <c r="BR31" s="794"/>
      <c r="BS31" s="794"/>
      <c r="BT31" s="800">
        <f t="shared" si="17"/>
        <v>0</v>
      </c>
      <c r="BU31" s="397"/>
      <c r="BV31" s="386"/>
      <c r="BW31" s="386"/>
      <c r="BX31" s="386"/>
      <c r="BY31" s="386"/>
      <c r="BZ31" s="796">
        <f t="shared" si="18"/>
        <v>0</v>
      </c>
      <c r="CA31" s="794"/>
      <c r="CB31" s="794"/>
      <c r="CC31" s="794"/>
      <c r="CD31" s="796">
        <f t="shared" si="19"/>
        <v>0</v>
      </c>
      <c r="CE31" s="794"/>
      <c r="CF31" s="794"/>
      <c r="CG31" s="794"/>
      <c r="CH31" s="796">
        <f t="shared" si="20"/>
        <v>0</v>
      </c>
      <c r="CI31" s="794"/>
      <c r="CJ31" s="794"/>
      <c r="CK31" s="794"/>
      <c r="CL31" s="794"/>
      <c r="CM31" s="800">
        <f t="shared" si="21"/>
        <v>0</v>
      </c>
      <c r="CN31" s="799"/>
      <c r="CO31" s="794"/>
      <c r="CP31" s="794"/>
      <c r="CQ31" s="794"/>
      <c r="CR31" s="794"/>
      <c r="CS31" s="801"/>
      <c r="CT31" s="800">
        <f t="shared" si="22"/>
        <v>0</v>
      </c>
    </row>
    <row r="32" spans="1:98" ht="16.5">
      <c r="A32" s="790" t="str">
        <f>IF('Donnees de base'!A32="","",'Donnees de base'!A32)</f>
        <v>COUP</v>
      </c>
      <c r="B32" s="770" t="str">
        <f>IF('Donnees de base'!B32="","",'Donnees de base'!B32)</f>
        <v>GPEI</v>
      </c>
      <c r="C32" s="770" t="str">
        <f>IF('Donnees de base'!C32="","",'Donnees de base'!C32)</f>
        <v>DATA</v>
      </c>
      <c r="D32" s="770" t="str">
        <f>IF('Donnees de base'!CE32="","",'Donnees de base'!CE32)</f>
        <v/>
      </c>
      <c r="E32" s="770" t="str">
        <f>IF('Donnees de base'!CF32="","",'Donnees de base'!CF32)</f>
        <v/>
      </c>
      <c r="F32" s="770" t="str">
        <f>IF('Donnees de base'!CG32="","",'Donnees de base'!CG32)</f>
        <v/>
      </c>
      <c r="G32" s="333">
        <f>IF('Donnees de base'!CN32="","",'Donnees de base'!CN32)</f>
        <v>0</v>
      </c>
      <c r="H32" s="771" t="str">
        <f>IF('Donnees de base'!CO32="","",'Donnees de base'!CO32)</f>
        <v/>
      </c>
      <c r="I32" s="772" t="str">
        <f>IF('Donnees de base'!CP32="","",'Donnees de base'!CP32)</f>
        <v/>
      </c>
      <c r="J32" s="773">
        <f t="shared" si="0"/>
        <v>0</v>
      </c>
      <c r="K32" s="774" t="str">
        <f>IF('Donnees de base'!CS32="","",'Donnees de base'!CS32)</f>
        <v/>
      </c>
      <c r="L32" s="423"/>
      <c r="M32" s="110"/>
      <c r="N32" s="110"/>
      <c r="O32" s="424"/>
      <c r="P32" s="419">
        <f t="shared" si="1"/>
        <v>0</v>
      </c>
      <c r="Q32" s="389">
        <f t="shared" si="2"/>
        <v>0</v>
      </c>
      <c r="R32" s="420">
        <f t="shared" si="3"/>
        <v>0</v>
      </c>
      <c r="S32" s="423"/>
      <c r="T32" s="110"/>
      <c r="U32" s="110"/>
      <c r="V32" s="424"/>
      <c r="W32" s="775">
        <f t="shared" si="4"/>
        <v>0</v>
      </c>
      <c r="X32" s="333">
        <f t="shared" si="5"/>
        <v>0</v>
      </c>
      <c r="Y32" s="349">
        <f t="shared" si="6"/>
        <v>0</v>
      </c>
      <c r="Z32" s="776">
        <f t="shared" ref="Z32:AA32" si="50">SUM(L32,N32,S32,U32)</f>
        <v>0</v>
      </c>
      <c r="AA32" s="333">
        <f t="shared" si="50"/>
        <v>0</v>
      </c>
      <c r="AB32" s="777">
        <f t="shared" si="8"/>
        <v>0</v>
      </c>
      <c r="AC32" s="803"/>
      <c r="AD32" s="802"/>
      <c r="AE32" s="780">
        <f t="shared" si="9"/>
        <v>0</v>
      </c>
      <c r="AF32" s="412" t="s">
        <v>309</v>
      </c>
      <c r="AG32" s="413" t="str">
        <f>IFERROR(AB32/'Donnees de base'!CQ32,"")</f>
        <v/>
      </c>
      <c r="AH32" s="414" t="str">
        <f>IFERROR(AE32/'Donnees de base'!CS32,"")</f>
        <v/>
      </c>
      <c r="AI32" s="793"/>
      <c r="AJ32" s="794"/>
      <c r="AK32" s="794"/>
      <c r="AL32" s="794"/>
      <c r="AM32" s="794"/>
      <c r="AN32" s="795">
        <f t="shared" si="10"/>
        <v>0</v>
      </c>
      <c r="AO32" s="794"/>
      <c r="AP32" s="794"/>
      <c r="AQ32" s="794"/>
      <c r="AR32" s="796">
        <f t="shared" si="11"/>
        <v>0</v>
      </c>
      <c r="AS32" s="794"/>
      <c r="AT32" s="794"/>
      <c r="AU32" s="794"/>
      <c r="AV32" s="796">
        <f t="shared" si="12"/>
        <v>0</v>
      </c>
      <c r="AW32" s="794"/>
      <c r="AX32" s="797"/>
      <c r="AY32" s="794"/>
      <c r="AZ32" s="794"/>
      <c r="BA32" s="798">
        <f t="shared" si="13"/>
        <v>0</v>
      </c>
      <c r="BB32" s="799"/>
      <c r="BC32" s="794"/>
      <c r="BD32" s="794"/>
      <c r="BE32" s="794"/>
      <c r="BF32" s="794"/>
      <c r="BG32" s="796">
        <f t="shared" si="14"/>
        <v>0</v>
      </c>
      <c r="BH32" s="794"/>
      <c r="BI32" s="794"/>
      <c r="BJ32" s="794"/>
      <c r="BK32" s="796">
        <f t="shared" si="15"/>
        <v>0</v>
      </c>
      <c r="BL32" s="794"/>
      <c r="BM32" s="794"/>
      <c r="BN32" s="794"/>
      <c r="BO32" s="796">
        <f t="shared" si="16"/>
        <v>0</v>
      </c>
      <c r="BP32" s="794"/>
      <c r="BQ32" s="794"/>
      <c r="BR32" s="794"/>
      <c r="BS32" s="794"/>
      <c r="BT32" s="800">
        <f t="shared" si="17"/>
        <v>0</v>
      </c>
      <c r="BU32" s="397"/>
      <c r="BV32" s="386"/>
      <c r="BW32" s="386"/>
      <c r="BX32" s="386"/>
      <c r="BY32" s="386"/>
      <c r="BZ32" s="796">
        <f t="shared" si="18"/>
        <v>0</v>
      </c>
      <c r="CA32" s="794"/>
      <c r="CB32" s="794"/>
      <c r="CC32" s="794"/>
      <c r="CD32" s="796">
        <f t="shared" si="19"/>
        <v>0</v>
      </c>
      <c r="CE32" s="794"/>
      <c r="CF32" s="794"/>
      <c r="CG32" s="794"/>
      <c r="CH32" s="796">
        <f t="shared" si="20"/>
        <v>0</v>
      </c>
      <c r="CI32" s="794"/>
      <c r="CJ32" s="794"/>
      <c r="CK32" s="794"/>
      <c r="CL32" s="794"/>
      <c r="CM32" s="800">
        <f t="shared" si="21"/>
        <v>0</v>
      </c>
      <c r="CN32" s="799"/>
      <c r="CO32" s="794"/>
      <c r="CP32" s="794"/>
      <c r="CQ32" s="794"/>
      <c r="CR32" s="794"/>
      <c r="CS32" s="801"/>
      <c r="CT32" s="800">
        <f t="shared" si="22"/>
        <v>0</v>
      </c>
    </row>
    <row r="33" spans="1:98" ht="16.5">
      <c r="A33" s="790" t="str">
        <f>IF('Donnees de base'!A33="","",'Donnees de base'!A33)</f>
        <v>COUP</v>
      </c>
      <c r="B33" s="770" t="str">
        <f>IF('Donnees de base'!B33="","",'Donnees de base'!B33)</f>
        <v>GPEI</v>
      </c>
      <c r="C33" s="770" t="str">
        <f>IF('Donnees de base'!C33="","",'Donnees de base'!C33)</f>
        <v>DATA</v>
      </c>
      <c r="D33" s="770" t="str">
        <f>IF('Donnees de base'!CE33="","",'Donnees de base'!CE33)</f>
        <v/>
      </c>
      <c r="E33" s="770" t="str">
        <f>IF('Donnees de base'!CF33="","",'Donnees de base'!CF33)</f>
        <v/>
      </c>
      <c r="F33" s="770" t="str">
        <f>IF('Donnees de base'!CG33="","",'Donnees de base'!CG33)</f>
        <v/>
      </c>
      <c r="G33" s="333">
        <f>IF('Donnees de base'!CN33="","",'Donnees de base'!CN33)</f>
        <v>0</v>
      </c>
      <c r="H33" s="771" t="str">
        <f>IF('Donnees de base'!CO33="","",'Donnees de base'!CO33)</f>
        <v/>
      </c>
      <c r="I33" s="772" t="str">
        <f>IF('Donnees de base'!CP33="","",'Donnees de base'!CP33)</f>
        <v/>
      </c>
      <c r="J33" s="773">
        <f t="shared" si="0"/>
        <v>0</v>
      </c>
      <c r="K33" s="774" t="str">
        <f>IF('Donnees de base'!CS33="","",'Donnees de base'!CS33)</f>
        <v/>
      </c>
      <c r="L33" s="423"/>
      <c r="M33" s="110"/>
      <c r="N33" s="110"/>
      <c r="O33" s="424"/>
      <c r="P33" s="419">
        <f t="shared" si="1"/>
        <v>0</v>
      </c>
      <c r="Q33" s="389">
        <f t="shared" si="2"/>
        <v>0</v>
      </c>
      <c r="R33" s="420">
        <f t="shared" si="3"/>
        <v>0</v>
      </c>
      <c r="S33" s="423"/>
      <c r="T33" s="110"/>
      <c r="U33" s="110"/>
      <c r="V33" s="424"/>
      <c r="W33" s="775">
        <f t="shared" si="4"/>
        <v>0</v>
      </c>
      <c r="X33" s="333">
        <f t="shared" si="5"/>
        <v>0</v>
      </c>
      <c r="Y33" s="349">
        <f t="shared" si="6"/>
        <v>0</v>
      </c>
      <c r="Z33" s="776">
        <f t="shared" ref="Z33:AA33" si="51">SUM(L33,N33,S33,U33)</f>
        <v>0</v>
      </c>
      <c r="AA33" s="333">
        <f t="shared" si="51"/>
        <v>0</v>
      </c>
      <c r="AB33" s="777">
        <f t="shared" si="8"/>
        <v>0</v>
      </c>
      <c r="AC33" s="803"/>
      <c r="AD33" s="802"/>
      <c r="AE33" s="780">
        <f t="shared" si="9"/>
        <v>0</v>
      </c>
      <c r="AF33" s="412" t="s">
        <v>309</v>
      </c>
      <c r="AG33" s="413" t="str">
        <f>IFERROR(AB33/'Donnees de base'!CQ33,"")</f>
        <v/>
      </c>
      <c r="AH33" s="414" t="str">
        <f>IFERROR(AE33/'Donnees de base'!CS33,"")</f>
        <v/>
      </c>
      <c r="AI33" s="793"/>
      <c r="AJ33" s="794"/>
      <c r="AK33" s="794"/>
      <c r="AL33" s="794"/>
      <c r="AM33" s="794"/>
      <c r="AN33" s="795">
        <f t="shared" si="10"/>
        <v>0</v>
      </c>
      <c r="AO33" s="794"/>
      <c r="AP33" s="794"/>
      <c r="AQ33" s="794"/>
      <c r="AR33" s="796">
        <f t="shared" si="11"/>
        <v>0</v>
      </c>
      <c r="AS33" s="794"/>
      <c r="AT33" s="794"/>
      <c r="AU33" s="794"/>
      <c r="AV33" s="796">
        <f t="shared" si="12"/>
        <v>0</v>
      </c>
      <c r="AW33" s="794"/>
      <c r="AX33" s="797"/>
      <c r="AY33" s="794"/>
      <c r="AZ33" s="794"/>
      <c r="BA33" s="798">
        <f t="shared" si="13"/>
        <v>0</v>
      </c>
      <c r="BB33" s="799"/>
      <c r="BC33" s="794"/>
      <c r="BD33" s="794"/>
      <c r="BE33" s="794"/>
      <c r="BF33" s="794"/>
      <c r="BG33" s="796">
        <f t="shared" si="14"/>
        <v>0</v>
      </c>
      <c r="BH33" s="794"/>
      <c r="BI33" s="794"/>
      <c r="BJ33" s="794"/>
      <c r="BK33" s="796">
        <f t="shared" si="15"/>
        <v>0</v>
      </c>
      <c r="BL33" s="794"/>
      <c r="BM33" s="794"/>
      <c r="BN33" s="794"/>
      <c r="BO33" s="796">
        <f t="shared" si="16"/>
        <v>0</v>
      </c>
      <c r="BP33" s="794"/>
      <c r="BQ33" s="794"/>
      <c r="BR33" s="794"/>
      <c r="BS33" s="794"/>
      <c r="BT33" s="800">
        <f t="shared" si="17"/>
        <v>0</v>
      </c>
      <c r="BU33" s="397"/>
      <c r="BV33" s="386"/>
      <c r="BW33" s="386"/>
      <c r="BX33" s="386"/>
      <c r="BY33" s="386"/>
      <c r="BZ33" s="796">
        <f t="shared" si="18"/>
        <v>0</v>
      </c>
      <c r="CA33" s="794"/>
      <c r="CB33" s="794"/>
      <c r="CC33" s="794"/>
      <c r="CD33" s="796">
        <f t="shared" si="19"/>
        <v>0</v>
      </c>
      <c r="CE33" s="794"/>
      <c r="CF33" s="794"/>
      <c r="CG33" s="794"/>
      <c r="CH33" s="796">
        <f t="shared" si="20"/>
        <v>0</v>
      </c>
      <c r="CI33" s="794"/>
      <c r="CJ33" s="794"/>
      <c r="CK33" s="794"/>
      <c r="CL33" s="794"/>
      <c r="CM33" s="800">
        <f t="shared" si="21"/>
        <v>0</v>
      </c>
      <c r="CN33" s="799"/>
      <c r="CO33" s="794"/>
      <c r="CP33" s="794"/>
      <c r="CQ33" s="794"/>
      <c r="CR33" s="794"/>
      <c r="CS33" s="801"/>
      <c r="CT33" s="800">
        <f t="shared" si="22"/>
        <v>0</v>
      </c>
    </row>
    <row r="34" spans="1:98" ht="16.5">
      <c r="A34" s="790" t="str">
        <f>IF('Donnees de base'!A34="","",'Donnees de base'!A34)</f>
        <v>COUP</v>
      </c>
      <c r="B34" s="770" t="str">
        <f>IF('Donnees de base'!B34="","",'Donnees de base'!B34)</f>
        <v>GPEI</v>
      </c>
      <c r="C34" s="770" t="str">
        <f>IF('Donnees de base'!C34="","",'Donnees de base'!C34)</f>
        <v>DATA</v>
      </c>
      <c r="D34" s="770" t="str">
        <f>IF('Donnees de base'!CE34="","",'Donnees de base'!CE34)</f>
        <v/>
      </c>
      <c r="E34" s="770" t="str">
        <f>IF('Donnees de base'!CF34="","",'Donnees de base'!CF34)</f>
        <v/>
      </c>
      <c r="F34" s="770" t="str">
        <f>IF('Donnees de base'!CG34="","",'Donnees de base'!CG34)</f>
        <v/>
      </c>
      <c r="G34" s="333">
        <f>IF('Donnees de base'!CN34="","",'Donnees de base'!CN34)</f>
        <v>0</v>
      </c>
      <c r="H34" s="771" t="str">
        <f>IF('Donnees de base'!CO34="","",'Donnees de base'!CO34)</f>
        <v/>
      </c>
      <c r="I34" s="772" t="str">
        <f>IF('Donnees de base'!CP34="","",'Donnees de base'!CP34)</f>
        <v/>
      </c>
      <c r="J34" s="773">
        <f t="shared" si="0"/>
        <v>0</v>
      </c>
      <c r="K34" s="774" t="str">
        <f>IF('Donnees de base'!CS34="","",'Donnees de base'!CS34)</f>
        <v/>
      </c>
      <c r="L34" s="423"/>
      <c r="M34" s="110"/>
      <c r="N34" s="110"/>
      <c r="O34" s="424"/>
      <c r="P34" s="419">
        <f t="shared" si="1"/>
        <v>0</v>
      </c>
      <c r="Q34" s="389">
        <f t="shared" si="2"/>
        <v>0</v>
      </c>
      <c r="R34" s="420">
        <f t="shared" si="3"/>
        <v>0</v>
      </c>
      <c r="S34" s="423"/>
      <c r="T34" s="110"/>
      <c r="U34" s="110"/>
      <c r="V34" s="424"/>
      <c r="W34" s="775">
        <f t="shared" si="4"/>
        <v>0</v>
      </c>
      <c r="X34" s="333">
        <f t="shared" si="5"/>
        <v>0</v>
      </c>
      <c r="Y34" s="349">
        <f t="shared" si="6"/>
        <v>0</v>
      </c>
      <c r="Z34" s="776">
        <f t="shared" ref="Z34:AA34" si="52">SUM(L34,N34,S34,U34)</f>
        <v>0</v>
      </c>
      <c r="AA34" s="333">
        <f t="shared" si="52"/>
        <v>0</v>
      </c>
      <c r="AB34" s="777">
        <f t="shared" si="8"/>
        <v>0</v>
      </c>
      <c r="AC34" s="803"/>
      <c r="AD34" s="802"/>
      <c r="AE34" s="780">
        <f t="shared" si="9"/>
        <v>0</v>
      </c>
      <c r="AF34" s="412" t="s">
        <v>309</v>
      </c>
      <c r="AG34" s="413" t="str">
        <f>IFERROR(AB34/'Donnees de base'!CQ34,"")</f>
        <v/>
      </c>
      <c r="AH34" s="414" t="str">
        <f>IFERROR(AE34/'Donnees de base'!CS34,"")</f>
        <v/>
      </c>
      <c r="AI34" s="793"/>
      <c r="AJ34" s="794"/>
      <c r="AK34" s="794"/>
      <c r="AL34" s="794"/>
      <c r="AM34" s="794"/>
      <c r="AN34" s="795">
        <f t="shared" si="10"/>
        <v>0</v>
      </c>
      <c r="AO34" s="794"/>
      <c r="AP34" s="794"/>
      <c r="AQ34" s="794"/>
      <c r="AR34" s="796">
        <f t="shared" si="11"/>
        <v>0</v>
      </c>
      <c r="AS34" s="794"/>
      <c r="AT34" s="794"/>
      <c r="AU34" s="794"/>
      <c r="AV34" s="796">
        <f t="shared" si="12"/>
        <v>0</v>
      </c>
      <c r="AW34" s="794"/>
      <c r="AX34" s="797"/>
      <c r="AY34" s="794"/>
      <c r="AZ34" s="794"/>
      <c r="BA34" s="798">
        <f t="shared" si="13"/>
        <v>0</v>
      </c>
      <c r="BB34" s="799"/>
      <c r="BC34" s="794"/>
      <c r="BD34" s="794"/>
      <c r="BE34" s="794"/>
      <c r="BF34" s="794"/>
      <c r="BG34" s="796">
        <f t="shared" si="14"/>
        <v>0</v>
      </c>
      <c r="BH34" s="794"/>
      <c r="BI34" s="794"/>
      <c r="BJ34" s="794"/>
      <c r="BK34" s="796">
        <f t="shared" si="15"/>
        <v>0</v>
      </c>
      <c r="BL34" s="794"/>
      <c r="BM34" s="794"/>
      <c r="BN34" s="794"/>
      <c r="BO34" s="796">
        <f t="shared" si="16"/>
        <v>0</v>
      </c>
      <c r="BP34" s="794"/>
      <c r="BQ34" s="794"/>
      <c r="BR34" s="794"/>
      <c r="BS34" s="794"/>
      <c r="BT34" s="800">
        <f t="shared" si="17"/>
        <v>0</v>
      </c>
      <c r="BU34" s="397"/>
      <c r="BV34" s="386"/>
      <c r="BW34" s="386"/>
      <c r="BX34" s="386"/>
      <c r="BY34" s="386"/>
      <c r="BZ34" s="796">
        <f t="shared" si="18"/>
        <v>0</v>
      </c>
      <c r="CA34" s="794"/>
      <c r="CB34" s="794"/>
      <c r="CC34" s="794"/>
      <c r="CD34" s="796">
        <f t="shared" si="19"/>
        <v>0</v>
      </c>
      <c r="CE34" s="794"/>
      <c r="CF34" s="794"/>
      <c r="CG34" s="794"/>
      <c r="CH34" s="796">
        <f t="shared" si="20"/>
        <v>0</v>
      </c>
      <c r="CI34" s="794"/>
      <c r="CJ34" s="794"/>
      <c r="CK34" s="794"/>
      <c r="CL34" s="794"/>
      <c r="CM34" s="800">
        <f t="shared" si="21"/>
        <v>0</v>
      </c>
      <c r="CN34" s="799"/>
      <c r="CO34" s="794"/>
      <c r="CP34" s="794"/>
      <c r="CQ34" s="794"/>
      <c r="CR34" s="794"/>
      <c r="CS34" s="801"/>
      <c r="CT34" s="800">
        <f t="shared" si="22"/>
        <v>0</v>
      </c>
    </row>
    <row r="35" spans="1:98" ht="16.5">
      <c r="A35" s="790" t="str">
        <f>IF('Donnees de base'!A35="","",'Donnees de base'!A35)</f>
        <v>COUP</v>
      </c>
      <c r="B35" s="770" t="str">
        <f>IF('Donnees de base'!B35="","",'Donnees de base'!B35)</f>
        <v>GPEI</v>
      </c>
      <c r="C35" s="770" t="str">
        <f>IF('Donnees de base'!C35="","",'Donnees de base'!C35)</f>
        <v>DATA</v>
      </c>
      <c r="D35" s="770" t="str">
        <f>IF('Donnees de base'!CE35="","",'Donnees de base'!CE35)</f>
        <v/>
      </c>
      <c r="E35" s="770" t="str">
        <f>IF('Donnees de base'!CF35="","",'Donnees de base'!CF35)</f>
        <v/>
      </c>
      <c r="F35" s="770" t="str">
        <f>IF('Donnees de base'!CG35="","",'Donnees de base'!CG35)</f>
        <v/>
      </c>
      <c r="G35" s="333">
        <f>IF('Donnees de base'!CN35="","",'Donnees de base'!CN35)</f>
        <v>0</v>
      </c>
      <c r="H35" s="771" t="str">
        <f>IF('Donnees de base'!CO35="","",'Donnees de base'!CO35)</f>
        <v/>
      </c>
      <c r="I35" s="772" t="str">
        <f>IF('Donnees de base'!CP35="","",'Donnees de base'!CP35)</f>
        <v/>
      </c>
      <c r="J35" s="773">
        <f t="shared" si="0"/>
        <v>0</v>
      </c>
      <c r="K35" s="774" t="str">
        <f>IF('Donnees de base'!CS35="","",'Donnees de base'!CS35)</f>
        <v/>
      </c>
      <c r="L35" s="423"/>
      <c r="M35" s="110"/>
      <c r="N35" s="110"/>
      <c r="O35" s="424"/>
      <c r="P35" s="419">
        <f t="shared" si="1"/>
        <v>0</v>
      </c>
      <c r="Q35" s="389">
        <f t="shared" si="2"/>
        <v>0</v>
      </c>
      <c r="R35" s="420">
        <f t="shared" si="3"/>
        <v>0</v>
      </c>
      <c r="S35" s="423"/>
      <c r="T35" s="110"/>
      <c r="U35" s="110"/>
      <c r="V35" s="424"/>
      <c r="W35" s="775">
        <f t="shared" si="4"/>
        <v>0</v>
      </c>
      <c r="X35" s="333">
        <f t="shared" si="5"/>
        <v>0</v>
      </c>
      <c r="Y35" s="349">
        <f t="shared" si="6"/>
        <v>0</v>
      </c>
      <c r="Z35" s="776">
        <f t="shared" ref="Z35:AA35" si="53">SUM(L35,N35,S35,U35)</f>
        <v>0</v>
      </c>
      <c r="AA35" s="333">
        <f t="shared" si="53"/>
        <v>0</v>
      </c>
      <c r="AB35" s="777">
        <f t="shared" si="8"/>
        <v>0</v>
      </c>
      <c r="AC35" s="803"/>
      <c r="AD35" s="802"/>
      <c r="AE35" s="780">
        <f t="shared" si="9"/>
        <v>0</v>
      </c>
      <c r="AF35" s="412" t="s">
        <v>309</v>
      </c>
      <c r="AG35" s="413" t="str">
        <f>IFERROR(AB35/'Donnees de base'!CQ35,"")</f>
        <v/>
      </c>
      <c r="AH35" s="414" t="str">
        <f>IFERROR(AE35/'Donnees de base'!CS35,"")</f>
        <v/>
      </c>
      <c r="AI35" s="793"/>
      <c r="AJ35" s="794"/>
      <c r="AK35" s="794"/>
      <c r="AL35" s="794"/>
      <c r="AM35" s="794"/>
      <c r="AN35" s="795">
        <f t="shared" si="10"/>
        <v>0</v>
      </c>
      <c r="AO35" s="794"/>
      <c r="AP35" s="794"/>
      <c r="AQ35" s="794"/>
      <c r="AR35" s="796">
        <f t="shared" si="11"/>
        <v>0</v>
      </c>
      <c r="AS35" s="794"/>
      <c r="AT35" s="794"/>
      <c r="AU35" s="794"/>
      <c r="AV35" s="796">
        <f t="shared" si="12"/>
        <v>0</v>
      </c>
      <c r="AW35" s="794"/>
      <c r="AX35" s="797"/>
      <c r="AY35" s="794"/>
      <c r="AZ35" s="794"/>
      <c r="BA35" s="798">
        <f t="shared" si="13"/>
        <v>0</v>
      </c>
      <c r="BB35" s="799"/>
      <c r="BC35" s="794"/>
      <c r="BD35" s="794"/>
      <c r="BE35" s="794"/>
      <c r="BF35" s="794"/>
      <c r="BG35" s="796">
        <f t="shared" si="14"/>
        <v>0</v>
      </c>
      <c r="BH35" s="794"/>
      <c r="BI35" s="794"/>
      <c r="BJ35" s="794"/>
      <c r="BK35" s="796">
        <f t="shared" si="15"/>
        <v>0</v>
      </c>
      <c r="BL35" s="794"/>
      <c r="BM35" s="794"/>
      <c r="BN35" s="794"/>
      <c r="BO35" s="796">
        <f t="shared" si="16"/>
        <v>0</v>
      </c>
      <c r="BP35" s="794"/>
      <c r="BQ35" s="794"/>
      <c r="BR35" s="794"/>
      <c r="BS35" s="794"/>
      <c r="BT35" s="800">
        <f t="shared" si="17"/>
        <v>0</v>
      </c>
      <c r="BU35" s="397"/>
      <c r="BV35" s="386"/>
      <c r="BW35" s="386"/>
      <c r="BX35" s="386"/>
      <c r="BY35" s="386"/>
      <c r="BZ35" s="796">
        <f t="shared" si="18"/>
        <v>0</v>
      </c>
      <c r="CA35" s="794"/>
      <c r="CB35" s="794"/>
      <c r="CC35" s="794"/>
      <c r="CD35" s="796">
        <f t="shared" si="19"/>
        <v>0</v>
      </c>
      <c r="CE35" s="794"/>
      <c r="CF35" s="794"/>
      <c r="CG35" s="794"/>
      <c r="CH35" s="796">
        <f t="shared" si="20"/>
        <v>0</v>
      </c>
      <c r="CI35" s="794"/>
      <c r="CJ35" s="794"/>
      <c r="CK35" s="794"/>
      <c r="CL35" s="794"/>
      <c r="CM35" s="800">
        <f t="shared" si="21"/>
        <v>0</v>
      </c>
      <c r="CN35" s="799"/>
      <c r="CO35" s="794"/>
      <c r="CP35" s="794"/>
      <c r="CQ35" s="794"/>
      <c r="CR35" s="794"/>
      <c r="CS35" s="801"/>
      <c r="CT35" s="800">
        <f t="shared" si="22"/>
        <v>0</v>
      </c>
    </row>
    <row r="36" spans="1:98" ht="16.5">
      <c r="A36" s="790" t="str">
        <f>IF('Donnees de base'!A36="","",'Donnees de base'!A36)</f>
        <v>COUP</v>
      </c>
      <c r="B36" s="770" t="str">
        <f>IF('Donnees de base'!B36="","",'Donnees de base'!B36)</f>
        <v>GPEI</v>
      </c>
      <c r="C36" s="770" t="str">
        <f>IF('Donnees de base'!C36="","",'Donnees de base'!C36)</f>
        <v>DATA</v>
      </c>
      <c r="D36" s="770" t="str">
        <f>IF('Donnees de base'!CE36="","",'Donnees de base'!CE36)</f>
        <v/>
      </c>
      <c r="E36" s="770" t="str">
        <f>IF('Donnees de base'!CF36="","",'Donnees de base'!CF36)</f>
        <v/>
      </c>
      <c r="F36" s="770" t="str">
        <f>IF('Donnees de base'!CG36="","",'Donnees de base'!CG36)</f>
        <v/>
      </c>
      <c r="G36" s="333">
        <f>IF('Donnees de base'!CN36="","",'Donnees de base'!CN36)</f>
        <v>0</v>
      </c>
      <c r="H36" s="771" t="str">
        <f>IF('Donnees de base'!CO36="","",'Donnees de base'!CO36)</f>
        <v/>
      </c>
      <c r="I36" s="772" t="str">
        <f>IF('Donnees de base'!CP36="","",'Donnees de base'!CP36)</f>
        <v/>
      </c>
      <c r="J36" s="773">
        <f t="shared" si="0"/>
        <v>0</v>
      </c>
      <c r="K36" s="774" t="str">
        <f>IF('Donnees de base'!CS36="","",'Donnees de base'!CS36)</f>
        <v/>
      </c>
      <c r="L36" s="423"/>
      <c r="M36" s="110"/>
      <c r="N36" s="110"/>
      <c r="O36" s="424"/>
      <c r="P36" s="419">
        <f t="shared" si="1"/>
        <v>0</v>
      </c>
      <c r="Q36" s="389">
        <f t="shared" si="2"/>
        <v>0</v>
      </c>
      <c r="R36" s="420">
        <f t="shared" si="3"/>
        <v>0</v>
      </c>
      <c r="S36" s="423"/>
      <c r="T36" s="110"/>
      <c r="U36" s="110"/>
      <c r="V36" s="424"/>
      <c r="W36" s="775">
        <f t="shared" si="4"/>
        <v>0</v>
      </c>
      <c r="X36" s="333">
        <f t="shared" si="5"/>
        <v>0</v>
      </c>
      <c r="Y36" s="349">
        <f t="shared" si="6"/>
        <v>0</v>
      </c>
      <c r="Z36" s="776">
        <f t="shared" ref="Z36:AA36" si="54">SUM(L36,N36,S36,U36)</f>
        <v>0</v>
      </c>
      <c r="AA36" s="333">
        <f t="shared" si="54"/>
        <v>0</v>
      </c>
      <c r="AB36" s="777">
        <f t="shared" si="8"/>
        <v>0</v>
      </c>
      <c r="AC36" s="803"/>
      <c r="AD36" s="802"/>
      <c r="AE36" s="780">
        <f t="shared" si="9"/>
        <v>0</v>
      </c>
      <c r="AF36" s="412" t="s">
        <v>309</v>
      </c>
      <c r="AG36" s="413" t="str">
        <f>IFERROR(AB36/'Donnees de base'!CQ36,"")</f>
        <v/>
      </c>
      <c r="AH36" s="414" t="str">
        <f>IFERROR(AE36/'Donnees de base'!CS36,"")</f>
        <v/>
      </c>
      <c r="AI36" s="793"/>
      <c r="AJ36" s="794"/>
      <c r="AK36" s="794"/>
      <c r="AL36" s="794"/>
      <c r="AM36" s="794"/>
      <c r="AN36" s="795">
        <f t="shared" si="10"/>
        <v>0</v>
      </c>
      <c r="AO36" s="794"/>
      <c r="AP36" s="794"/>
      <c r="AQ36" s="794"/>
      <c r="AR36" s="796">
        <f t="shared" si="11"/>
        <v>0</v>
      </c>
      <c r="AS36" s="794"/>
      <c r="AT36" s="794"/>
      <c r="AU36" s="794"/>
      <c r="AV36" s="796">
        <f t="shared" si="12"/>
        <v>0</v>
      </c>
      <c r="AW36" s="794"/>
      <c r="AX36" s="797"/>
      <c r="AY36" s="794"/>
      <c r="AZ36" s="794"/>
      <c r="BA36" s="798">
        <f t="shared" si="13"/>
        <v>0</v>
      </c>
      <c r="BB36" s="799"/>
      <c r="BC36" s="794"/>
      <c r="BD36" s="794"/>
      <c r="BE36" s="794"/>
      <c r="BF36" s="794"/>
      <c r="BG36" s="796">
        <f t="shared" si="14"/>
        <v>0</v>
      </c>
      <c r="BH36" s="794"/>
      <c r="BI36" s="794"/>
      <c r="BJ36" s="794"/>
      <c r="BK36" s="796">
        <f t="shared" si="15"/>
        <v>0</v>
      </c>
      <c r="BL36" s="794"/>
      <c r="BM36" s="794"/>
      <c r="BN36" s="794"/>
      <c r="BO36" s="796">
        <f t="shared" si="16"/>
        <v>0</v>
      </c>
      <c r="BP36" s="794"/>
      <c r="BQ36" s="794"/>
      <c r="BR36" s="794"/>
      <c r="BS36" s="794"/>
      <c r="BT36" s="800">
        <f t="shared" si="17"/>
        <v>0</v>
      </c>
      <c r="BU36" s="397"/>
      <c r="BV36" s="386"/>
      <c r="BW36" s="386"/>
      <c r="BX36" s="386"/>
      <c r="BY36" s="386"/>
      <c r="BZ36" s="796">
        <f t="shared" si="18"/>
        <v>0</v>
      </c>
      <c r="CA36" s="794"/>
      <c r="CB36" s="794"/>
      <c r="CC36" s="794"/>
      <c r="CD36" s="796">
        <f t="shared" si="19"/>
        <v>0</v>
      </c>
      <c r="CE36" s="794"/>
      <c r="CF36" s="794"/>
      <c r="CG36" s="794"/>
      <c r="CH36" s="796">
        <f t="shared" si="20"/>
        <v>0</v>
      </c>
      <c r="CI36" s="794"/>
      <c r="CJ36" s="794"/>
      <c r="CK36" s="794"/>
      <c r="CL36" s="794"/>
      <c r="CM36" s="800">
        <f t="shared" si="21"/>
        <v>0</v>
      </c>
      <c r="CN36" s="799"/>
      <c r="CO36" s="794"/>
      <c r="CP36" s="794"/>
      <c r="CQ36" s="794"/>
      <c r="CR36" s="794"/>
      <c r="CS36" s="801"/>
      <c r="CT36" s="800">
        <f t="shared" si="22"/>
        <v>0</v>
      </c>
    </row>
    <row r="37" spans="1:98" ht="16.5">
      <c r="A37" s="790" t="str">
        <f>IF('Donnees de base'!A37="","",'Donnees de base'!A37)</f>
        <v>COUP</v>
      </c>
      <c r="B37" s="770" t="str">
        <f>IF('Donnees de base'!B37="","",'Donnees de base'!B37)</f>
        <v>GPEI</v>
      </c>
      <c r="C37" s="770" t="str">
        <f>IF('Donnees de base'!C37="","",'Donnees de base'!C37)</f>
        <v>DATA</v>
      </c>
      <c r="D37" s="770" t="str">
        <f>IF('Donnees de base'!CE37="","",'Donnees de base'!CE37)</f>
        <v/>
      </c>
      <c r="E37" s="770" t="str">
        <f>IF('Donnees de base'!CF37="","",'Donnees de base'!CF37)</f>
        <v/>
      </c>
      <c r="F37" s="770" t="str">
        <f>IF('Donnees de base'!CG37="","",'Donnees de base'!CG37)</f>
        <v/>
      </c>
      <c r="G37" s="333">
        <f>IF('Donnees de base'!CN37="","",'Donnees de base'!CN37)</f>
        <v>0</v>
      </c>
      <c r="H37" s="771" t="str">
        <f>IF('Donnees de base'!CO37="","",'Donnees de base'!CO37)</f>
        <v/>
      </c>
      <c r="I37" s="772" t="str">
        <f>IF('Donnees de base'!CP37="","",'Donnees de base'!CP37)</f>
        <v/>
      </c>
      <c r="J37" s="773">
        <f t="shared" si="0"/>
        <v>0</v>
      </c>
      <c r="K37" s="774" t="str">
        <f>IF('Donnees de base'!CS37="","",'Donnees de base'!CS37)</f>
        <v/>
      </c>
      <c r="L37" s="423"/>
      <c r="M37" s="110"/>
      <c r="N37" s="110"/>
      <c r="O37" s="424"/>
      <c r="P37" s="419">
        <f t="shared" si="1"/>
        <v>0</v>
      </c>
      <c r="Q37" s="389">
        <f t="shared" si="2"/>
        <v>0</v>
      </c>
      <c r="R37" s="420">
        <f t="shared" si="3"/>
        <v>0</v>
      </c>
      <c r="S37" s="423"/>
      <c r="T37" s="110"/>
      <c r="U37" s="110"/>
      <c r="V37" s="424"/>
      <c r="W37" s="775">
        <f t="shared" si="4"/>
        <v>0</v>
      </c>
      <c r="X37" s="333">
        <f t="shared" si="5"/>
        <v>0</v>
      </c>
      <c r="Y37" s="349">
        <f t="shared" si="6"/>
        <v>0</v>
      </c>
      <c r="Z37" s="776">
        <f t="shared" ref="Z37:AA37" si="55">SUM(L37,N37,S37,U37)</f>
        <v>0</v>
      </c>
      <c r="AA37" s="333">
        <f t="shared" si="55"/>
        <v>0</v>
      </c>
      <c r="AB37" s="777">
        <f t="shared" si="8"/>
        <v>0</v>
      </c>
      <c r="AC37" s="803"/>
      <c r="AD37" s="802"/>
      <c r="AE37" s="780">
        <f t="shared" si="9"/>
        <v>0</v>
      </c>
      <c r="AF37" s="412" t="s">
        <v>309</v>
      </c>
      <c r="AG37" s="413" t="str">
        <f>IFERROR(AB37/'Donnees de base'!CQ37,"")</f>
        <v/>
      </c>
      <c r="AH37" s="414" t="str">
        <f>IFERROR(AE37/'Donnees de base'!CS37,"")</f>
        <v/>
      </c>
      <c r="AI37" s="793"/>
      <c r="AJ37" s="794"/>
      <c r="AK37" s="794"/>
      <c r="AL37" s="794"/>
      <c r="AM37" s="794"/>
      <c r="AN37" s="795">
        <f t="shared" si="10"/>
        <v>0</v>
      </c>
      <c r="AO37" s="794"/>
      <c r="AP37" s="794"/>
      <c r="AQ37" s="794"/>
      <c r="AR37" s="796">
        <f t="shared" si="11"/>
        <v>0</v>
      </c>
      <c r="AS37" s="794"/>
      <c r="AT37" s="794"/>
      <c r="AU37" s="794"/>
      <c r="AV37" s="796">
        <f t="shared" si="12"/>
        <v>0</v>
      </c>
      <c r="AW37" s="794"/>
      <c r="AX37" s="797"/>
      <c r="AY37" s="794"/>
      <c r="AZ37" s="794"/>
      <c r="BA37" s="798">
        <f t="shared" si="13"/>
        <v>0</v>
      </c>
      <c r="BB37" s="799"/>
      <c r="BC37" s="794"/>
      <c r="BD37" s="794"/>
      <c r="BE37" s="794"/>
      <c r="BF37" s="794"/>
      <c r="BG37" s="796">
        <f t="shared" si="14"/>
        <v>0</v>
      </c>
      <c r="BH37" s="794"/>
      <c r="BI37" s="794"/>
      <c r="BJ37" s="794"/>
      <c r="BK37" s="796">
        <f t="shared" si="15"/>
        <v>0</v>
      </c>
      <c r="BL37" s="794"/>
      <c r="BM37" s="794"/>
      <c r="BN37" s="794"/>
      <c r="BO37" s="796">
        <f t="shared" si="16"/>
        <v>0</v>
      </c>
      <c r="BP37" s="794"/>
      <c r="BQ37" s="794"/>
      <c r="BR37" s="794"/>
      <c r="BS37" s="794"/>
      <c r="BT37" s="800">
        <f t="shared" si="17"/>
        <v>0</v>
      </c>
      <c r="BU37" s="397"/>
      <c r="BV37" s="386"/>
      <c r="BW37" s="386"/>
      <c r="BX37" s="386"/>
      <c r="BY37" s="386"/>
      <c r="BZ37" s="796">
        <f t="shared" si="18"/>
        <v>0</v>
      </c>
      <c r="CA37" s="794"/>
      <c r="CB37" s="794"/>
      <c r="CC37" s="794"/>
      <c r="CD37" s="796">
        <f t="shared" si="19"/>
        <v>0</v>
      </c>
      <c r="CE37" s="794"/>
      <c r="CF37" s="794"/>
      <c r="CG37" s="794"/>
      <c r="CH37" s="796">
        <f t="shared" si="20"/>
        <v>0</v>
      </c>
      <c r="CI37" s="794"/>
      <c r="CJ37" s="794"/>
      <c r="CK37" s="794"/>
      <c r="CL37" s="794"/>
      <c r="CM37" s="800">
        <f t="shared" si="21"/>
        <v>0</v>
      </c>
      <c r="CN37" s="799"/>
      <c r="CO37" s="794"/>
      <c r="CP37" s="794"/>
      <c r="CQ37" s="794"/>
      <c r="CR37" s="794"/>
      <c r="CS37" s="801"/>
      <c r="CT37" s="800">
        <f t="shared" si="22"/>
        <v>0</v>
      </c>
    </row>
    <row r="38" spans="1:98" ht="16.5">
      <c r="A38" s="790" t="str">
        <f>IF('Donnees de base'!A38="","",'Donnees de base'!A38)</f>
        <v>COUP</v>
      </c>
      <c r="B38" s="770" t="str">
        <f>IF('Donnees de base'!B38="","",'Donnees de base'!B38)</f>
        <v>GPEI</v>
      </c>
      <c r="C38" s="770" t="str">
        <f>IF('Donnees de base'!C38="","",'Donnees de base'!C38)</f>
        <v>DATA</v>
      </c>
      <c r="D38" s="770" t="str">
        <f>IF('Donnees de base'!CE38="","",'Donnees de base'!CE38)</f>
        <v/>
      </c>
      <c r="E38" s="770" t="str">
        <f>IF('Donnees de base'!CF38="","",'Donnees de base'!CF38)</f>
        <v/>
      </c>
      <c r="F38" s="770" t="str">
        <f>IF('Donnees de base'!CG38="","",'Donnees de base'!CG38)</f>
        <v/>
      </c>
      <c r="G38" s="333">
        <f>IF('Donnees de base'!CN38="","",'Donnees de base'!CN38)</f>
        <v>0</v>
      </c>
      <c r="H38" s="771" t="str">
        <f>IF('Donnees de base'!CO38="","",'Donnees de base'!CO38)</f>
        <v/>
      </c>
      <c r="I38" s="772" t="str">
        <f>IF('Donnees de base'!CP38="","",'Donnees de base'!CP38)</f>
        <v/>
      </c>
      <c r="J38" s="773">
        <f t="shared" si="0"/>
        <v>0</v>
      </c>
      <c r="K38" s="774" t="str">
        <f>IF('Donnees de base'!CS38="","",'Donnees de base'!CS38)</f>
        <v/>
      </c>
      <c r="L38" s="423"/>
      <c r="M38" s="110"/>
      <c r="N38" s="110"/>
      <c r="O38" s="424"/>
      <c r="P38" s="419">
        <f t="shared" si="1"/>
        <v>0</v>
      </c>
      <c r="Q38" s="389">
        <f t="shared" si="2"/>
        <v>0</v>
      </c>
      <c r="R38" s="420">
        <f t="shared" si="3"/>
        <v>0</v>
      </c>
      <c r="S38" s="423"/>
      <c r="T38" s="110"/>
      <c r="U38" s="110"/>
      <c r="V38" s="424"/>
      <c r="W38" s="775">
        <f t="shared" si="4"/>
        <v>0</v>
      </c>
      <c r="X38" s="333">
        <f t="shared" si="5"/>
        <v>0</v>
      </c>
      <c r="Y38" s="349">
        <f t="shared" si="6"/>
        <v>0</v>
      </c>
      <c r="Z38" s="776">
        <f t="shared" ref="Z38:AA38" si="56">SUM(L38,N38,S38,U38)</f>
        <v>0</v>
      </c>
      <c r="AA38" s="333">
        <f t="shared" si="56"/>
        <v>0</v>
      </c>
      <c r="AB38" s="777">
        <f t="shared" si="8"/>
        <v>0</v>
      </c>
      <c r="AC38" s="803"/>
      <c r="AD38" s="802"/>
      <c r="AE38" s="780">
        <f t="shared" si="9"/>
        <v>0</v>
      </c>
      <c r="AF38" s="412" t="s">
        <v>309</v>
      </c>
      <c r="AG38" s="413" t="str">
        <f>IFERROR(AB38/'Donnees de base'!CQ38,"")</f>
        <v/>
      </c>
      <c r="AH38" s="414" t="str">
        <f>IFERROR(AE38/'Donnees de base'!CS38,"")</f>
        <v/>
      </c>
      <c r="AI38" s="793"/>
      <c r="AJ38" s="794"/>
      <c r="AK38" s="794"/>
      <c r="AL38" s="794"/>
      <c r="AM38" s="794"/>
      <c r="AN38" s="795">
        <f t="shared" si="10"/>
        <v>0</v>
      </c>
      <c r="AO38" s="794"/>
      <c r="AP38" s="794"/>
      <c r="AQ38" s="794"/>
      <c r="AR38" s="796">
        <f t="shared" si="11"/>
        <v>0</v>
      </c>
      <c r="AS38" s="794"/>
      <c r="AT38" s="794"/>
      <c r="AU38" s="794"/>
      <c r="AV38" s="796">
        <f t="shared" si="12"/>
        <v>0</v>
      </c>
      <c r="AW38" s="794"/>
      <c r="AX38" s="797"/>
      <c r="AY38" s="794"/>
      <c r="AZ38" s="794"/>
      <c r="BA38" s="798">
        <f t="shared" si="13"/>
        <v>0</v>
      </c>
      <c r="BB38" s="799"/>
      <c r="BC38" s="794"/>
      <c r="BD38" s="794"/>
      <c r="BE38" s="794"/>
      <c r="BF38" s="794"/>
      <c r="BG38" s="796">
        <f t="shared" si="14"/>
        <v>0</v>
      </c>
      <c r="BH38" s="794"/>
      <c r="BI38" s="794"/>
      <c r="BJ38" s="794"/>
      <c r="BK38" s="796">
        <f t="shared" si="15"/>
        <v>0</v>
      </c>
      <c r="BL38" s="794"/>
      <c r="BM38" s="794"/>
      <c r="BN38" s="794"/>
      <c r="BO38" s="796">
        <f t="shared" si="16"/>
        <v>0</v>
      </c>
      <c r="BP38" s="794"/>
      <c r="BQ38" s="794"/>
      <c r="BR38" s="794"/>
      <c r="BS38" s="794"/>
      <c r="BT38" s="800">
        <f t="shared" si="17"/>
        <v>0</v>
      </c>
      <c r="BU38" s="397"/>
      <c r="BV38" s="386"/>
      <c r="BW38" s="386"/>
      <c r="BX38" s="386"/>
      <c r="BY38" s="386"/>
      <c r="BZ38" s="796">
        <f t="shared" si="18"/>
        <v>0</v>
      </c>
      <c r="CA38" s="794"/>
      <c r="CB38" s="794"/>
      <c r="CC38" s="794"/>
      <c r="CD38" s="796">
        <f t="shared" si="19"/>
        <v>0</v>
      </c>
      <c r="CE38" s="794"/>
      <c r="CF38" s="794"/>
      <c r="CG38" s="794"/>
      <c r="CH38" s="796">
        <f t="shared" si="20"/>
        <v>0</v>
      </c>
      <c r="CI38" s="794"/>
      <c r="CJ38" s="794"/>
      <c r="CK38" s="794"/>
      <c r="CL38" s="794"/>
      <c r="CM38" s="800">
        <f t="shared" si="21"/>
        <v>0</v>
      </c>
      <c r="CN38" s="799"/>
      <c r="CO38" s="794"/>
      <c r="CP38" s="794"/>
      <c r="CQ38" s="794"/>
      <c r="CR38" s="794"/>
      <c r="CS38" s="801"/>
      <c r="CT38" s="800">
        <f t="shared" si="22"/>
        <v>0</v>
      </c>
    </row>
    <row r="39" spans="1:98" ht="16.5">
      <c r="A39" s="790" t="str">
        <f>IF('Donnees de base'!A39="","",'Donnees de base'!A39)</f>
        <v>COUP</v>
      </c>
      <c r="B39" s="770" t="str">
        <f>IF('Donnees de base'!B39="","",'Donnees de base'!B39)</f>
        <v>GPEI</v>
      </c>
      <c r="C39" s="770" t="str">
        <f>IF('Donnees de base'!C39="","",'Donnees de base'!C39)</f>
        <v>DATA</v>
      </c>
      <c r="D39" s="770" t="str">
        <f>IF('Donnees de base'!CE39="","",'Donnees de base'!CE39)</f>
        <v/>
      </c>
      <c r="E39" s="770" t="str">
        <f>IF('Donnees de base'!CF39="","",'Donnees de base'!CF39)</f>
        <v/>
      </c>
      <c r="F39" s="770" t="str">
        <f>IF('Donnees de base'!CG39="","",'Donnees de base'!CG39)</f>
        <v/>
      </c>
      <c r="G39" s="333">
        <f>IF('Donnees de base'!CN39="","",'Donnees de base'!CN39)</f>
        <v>0</v>
      </c>
      <c r="H39" s="771" t="str">
        <f>IF('Donnees de base'!CO39="","",'Donnees de base'!CO39)</f>
        <v/>
      </c>
      <c r="I39" s="772" t="str">
        <f>IF('Donnees de base'!CP39="","",'Donnees de base'!CP39)</f>
        <v/>
      </c>
      <c r="J39" s="773">
        <f t="shared" si="0"/>
        <v>0</v>
      </c>
      <c r="K39" s="774" t="str">
        <f>IF('Donnees de base'!CS39="","",'Donnees de base'!CS39)</f>
        <v/>
      </c>
      <c r="L39" s="423"/>
      <c r="M39" s="110"/>
      <c r="N39" s="110"/>
      <c r="O39" s="424"/>
      <c r="P39" s="419">
        <f t="shared" si="1"/>
        <v>0</v>
      </c>
      <c r="Q39" s="389">
        <f t="shared" si="2"/>
        <v>0</v>
      </c>
      <c r="R39" s="420">
        <f t="shared" si="3"/>
        <v>0</v>
      </c>
      <c r="S39" s="423"/>
      <c r="T39" s="110"/>
      <c r="U39" s="110"/>
      <c r="V39" s="424"/>
      <c r="W39" s="775">
        <f t="shared" si="4"/>
        <v>0</v>
      </c>
      <c r="X39" s="333">
        <f t="shared" si="5"/>
        <v>0</v>
      </c>
      <c r="Y39" s="349">
        <f t="shared" si="6"/>
        <v>0</v>
      </c>
      <c r="Z39" s="776">
        <f t="shared" ref="Z39:AA39" si="57">SUM(L39,N39,S39,U39)</f>
        <v>0</v>
      </c>
      <c r="AA39" s="333">
        <f t="shared" si="57"/>
        <v>0</v>
      </c>
      <c r="AB39" s="777">
        <f t="shared" si="8"/>
        <v>0</v>
      </c>
      <c r="AC39" s="803"/>
      <c r="AD39" s="802"/>
      <c r="AE39" s="780">
        <f t="shared" si="9"/>
        <v>0</v>
      </c>
      <c r="AF39" s="412" t="s">
        <v>309</v>
      </c>
      <c r="AG39" s="413" t="str">
        <f>IFERROR(AB39/'Donnees de base'!CQ39,"")</f>
        <v/>
      </c>
      <c r="AH39" s="414" t="str">
        <f>IFERROR(AE39/'Donnees de base'!CS39,"")</f>
        <v/>
      </c>
      <c r="AI39" s="793"/>
      <c r="AJ39" s="794"/>
      <c r="AK39" s="794"/>
      <c r="AL39" s="794"/>
      <c r="AM39" s="794"/>
      <c r="AN39" s="795">
        <f t="shared" si="10"/>
        <v>0</v>
      </c>
      <c r="AO39" s="794"/>
      <c r="AP39" s="794"/>
      <c r="AQ39" s="794"/>
      <c r="AR39" s="796">
        <f t="shared" si="11"/>
        <v>0</v>
      </c>
      <c r="AS39" s="794"/>
      <c r="AT39" s="794"/>
      <c r="AU39" s="794"/>
      <c r="AV39" s="796">
        <f t="shared" si="12"/>
        <v>0</v>
      </c>
      <c r="AW39" s="794"/>
      <c r="AX39" s="797"/>
      <c r="AY39" s="794"/>
      <c r="AZ39" s="794"/>
      <c r="BA39" s="798">
        <f t="shared" si="13"/>
        <v>0</v>
      </c>
      <c r="BB39" s="799"/>
      <c r="BC39" s="794"/>
      <c r="BD39" s="794"/>
      <c r="BE39" s="794"/>
      <c r="BF39" s="794"/>
      <c r="BG39" s="796">
        <f t="shared" si="14"/>
        <v>0</v>
      </c>
      <c r="BH39" s="794"/>
      <c r="BI39" s="794"/>
      <c r="BJ39" s="794"/>
      <c r="BK39" s="796">
        <f t="shared" si="15"/>
        <v>0</v>
      </c>
      <c r="BL39" s="794"/>
      <c r="BM39" s="794"/>
      <c r="BN39" s="794"/>
      <c r="BO39" s="796">
        <f t="shared" si="16"/>
        <v>0</v>
      </c>
      <c r="BP39" s="794"/>
      <c r="BQ39" s="794"/>
      <c r="BR39" s="794"/>
      <c r="BS39" s="794"/>
      <c r="BT39" s="800">
        <f t="shared" si="17"/>
        <v>0</v>
      </c>
      <c r="BU39" s="397"/>
      <c r="BV39" s="386"/>
      <c r="BW39" s="386"/>
      <c r="BX39" s="386"/>
      <c r="BY39" s="386"/>
      <c r="BZ39" s="796">
        <f t="shared" si="18"/>
        <v>0</v>
      </c>
      <c r="CA39" s="794"/>
      <c r="CB39" s="794"/>
      <c r="CC39" s="794"/>
      <c r="CD39" s="796">
        <f t="shared" si="19"/>
        <v>0</v>
      </c>
      <c r="CE39" s="794"/>
      <c r="CF39" s="794"/>
      <c r="CG39" s="794"/>
      <c r="CH39" s="796">
        <f t="shared" si="20"/>
        <v>0</v>
      </c>
      <c r="CI39" s="794"/>
      <c r="CJ39" s="794"/>
      <c r="CK39" s="794"/>
      <c r="CL39" s="794"/>
      <c r="CM39" s="800">
        <f t="shared" si="21"/>
        <v>0</v>
      </c>
      <c r="CN39" s="799"/>
      <c r="CO39" s="794"/>
      <c r="CP39" s="794"/>
      <c r="CQ39" s="794"/>
      <c r="CR39" s="794"/>
      <c r="CS39" s="801"/>
      <c r="CT39" s="800">
        <f t="shared" si="22"/>
        <v>0</v>
      </c>
    </row>
    <row r="40" spans="1:98" ht="16.5">
      <c r="A40" s="790" t="str">
        <f>IF('Donnees de base'!A40="","",'Donnees de base'!A40)</f>
        <v>COUP</v>
      </c>
      <c r="B40" s="770" t="str">
        <f>IF('Donnees de base'!B40="","",'Donnees de base'!B40)</f>
        <v>GPEI</v>
      </c>
      <c r="C40" s="770" t="str">
        <f>IF('Donnees de base'!C40="","",'Donnees de base'!C40)</f>
        <v>DATA</v>
      </c>
      <c r="D40" s="770" t="str">
        <f>IF('Donnees de base'!CE40="","",'Donnees de base'!CE40)</f>
        <v/>
      </c>
      <c r="E40" s="770" t="str">
        <f>IF('Donnees de base'!CF40="","",'Donnees de base'!CF40)</f>
        <v/>
      </c>
      <c r="F40" s="770" t="str">
        <f>IF('Donnees de base'!CG40="","",'Donnees de base'!CG40)</f>
        <v/>
      </c>
      <c r="G40" s="333">
        <f>IF('Donnees de base'!CN40="","",'Donnees de base'!CN40)</f>
        <v>0</v>
      </c>
      <c r="H40" s="771" t="str">
        <f>IF('Donnees de base'!CO40="","",'Donnees de base'!CO40)</f>
        <v/>
      </c>
      <c r="I40" s="772" t="str">
        <f>IF('Donnees de base'!CP40="","",'Donnees de base'!CP40)</f>
        <v/>
      </c>
      <c r="J40" s="773">
        <f t="shared" si="0"/>
        <v>0</v>
      </c>
      <c r="K40" s="774" t="str">
        <f>IF('Donnees de base'!CS40="","",'Donnees de base'!CS40)</f>
        <v/>
      </c>
      <c r="L40" s="423"/>
      <c r="M40" s="110"/>
      <c r="N40" s="110"/>
      <c r="O40" s="424"/>
      <c r="P40" s="419">
        <f t="shared" si="1"/>
        <v>0</v>
      </c>
      <c r="Q40" s="389">
        <f t="shared" si="2"/>
        <v>0</v>
      </c>
      <c r="R40" s="420">
        <f t="shared" si="3"/>
        <v>0</v>
      </c>
      <c r="S40" s="423"/>
      <c r="T40" s="110"/>
      <c r="U40" s="110"/>
      <c r="V40" s="424"/>
      <c r="W40" s="775">
        <f t="shared" si="4"/>
        <v>0</v>
      </c>
      <c r="X40" s="333">
        <f t="shared" si="5"/>
        <v>0</v>
      </c>
      <c r="Y40" s="349">
        <f t="shared" si="6"/>
        <v>0</v>
      </c>
      <c r="Z40" s="776">
        <f t="shared" ref="Z40:AA40" si="58">SUM(L40,N40,S40,U40)</f>
        <v>0</v>
      </c>
      <c r="AA40" s="333">
        <f t="shared" si="58"/>
        <v>0</v>
      </c>
      <c r="AB40" s="777">
        <f t="shared" si="8"/>
        <v>0</v>
      </c>
      <c r="AC40" s="803"/>
      <c r="AD40" s="802"/>
      <c r="AE40" s="780">
        <f t="shared" si="9"/>
        <v>0</v>
      </c>
      <c r="AF40" s="412" t="s">
        <v>309</v>
      </c>
      <c r="AG40" s="413" t="str">
        <f>IFERROR(AB40/'Donnees de base'!CQ40,"")</f>
        <v/>
      </c>
      <c r="AH40" s="414" t="str">
        <f>IFERROR(AE40/'Donnees de base'!CS40,"")</f>
        <v/>
      </c>
      <c r="AI40" s="793"/>
      <c r="AJ40" s="794"/>
      <c r="AK40" s="794"/>
      <c r="AL40" s="794"/>
      <c r="AM40" s="794"/>
      <c r="AN40" s="795">
        <f t="shared" si="10"/>
        <v>0</v>
      </c>
      <c r="AO40" s="794"/>
      <c r="AP40" s="794"/>
      <c r="AQ40" s="794"/>
      <c r="AR40" s="796">
        <f t="shared" si="11"/>
        <v>0</v>
      </c>
      <c r="AS40" s="794"/>
      <c r="AT40" s="794"/>
      <c r="AU40" s="794"/>
      <c r="AV40" s="796">
        <f t="shared" si="12"/>
        <v>0</v>
      </c>
      <c r="AW40" s="794"/>
      <c r="AX40" s="797"/>
      <c r="AY40" s="794"/>
      <c r="AZ40" s="794"/>
      <c r="BA40" s="798">
        <f t="shared" si="13"/>
        <v>0</v>
      </c>
      <c r="BB40" s="799"/>
      <c r="BC40" s="794"/>
      <c r="BD40" s="794"/>
      <c r="BE40" s="794"/>
      <c r="BF40" s="794"/>
      <c r="BG40" s="796">
        <f t="shared" si="14"/>
        <v>0</v>
      </c>
      <c r="BH40" s="794"/>
      <c r="BI40" s="794"/>
      <c r="BJ40" s="794"/>
      <c r="BK40" s="796">
        <f t="shared" si="15"/>
        <v>0</v>
      </c>
      <c r="BL40" s="794"/>
      <c r="BM40" s="794"/>
      <c r="BN40" s="794"/>
      <c r="BO40" s="796">
        <f t="shared" si="16"/>
        <v>0</v>
      </c>
      <c r="BP40" s="794"/>
      <c r="BQ40" s="794"/>
      <c r="BR40" s="794"/>
      <c r="BS40" s="794"/>
      <c r="BT40" s="800">
        <f t="shared" si="17"/>
        <v>0</v>
      </c>
      <c r="BU40" s="397"/>
      <c r="BV40" s="386"/>
      <c r="BW40" s="386"/>
      <c r="BX40" s="386"/>
      <c r="BY40" s="386"/>
      <c r="BZ40" s="796">
        <f t="shared" si="18"/>
        <v>0</v>
      </c>
      <c r="CA40" s="794"/>
      <c r="CB40" s="794"/>
      <c r="CC40" s="794"/>
      <c r="CD40" s="796">
        <f t="shared" si="19"/>
        <v>0</v>
      </c>
      <c r="CE40" s="794"/>
      <c r="CF40" s="794"/>
      <c r="CG40" s="794"/>
      <c r="CH40" s="796">
        <f t="shared" si="20"/>
        <v>0</v>
      </c>
      <c r="CI40" s="794"/>
      <c r="CJ40" s="794"/>
      <c r="CK40" s="794"/>
      <c r="CL40" s="794"/>
      <c r="CM40" s="800">
        <f t="shared" si="21"/>
        <v>0</v>
      </c>
      <c r="CN40" s="799"/>
      <c r="CO40" s="794"/>
      <c r="CP40" s="794"/>
      <c r="CQ40" s="794"/>
      <c r="CR40" s="794"/>
      <c r="CS40" s="801"/>
      <c r="CT40" s="800">
        <f t="shared" si="22"/>
        <v>0</v>
      </c>
    </row>
    <row r="41" spans="1:98" ht="16.5">
      <c r="A41" s="790" t="str">
        <f>IF('Donnees de base'!A41="","",'Donnees de base'!A41)</f>
        <v>COUP</v>
      </c>
      <c r="B41" s="770" t="str">
        <f>IF('Donnees de base'!B41="","",'Donnees de base'!B41)</f>
        <v>GPEI</v>
      </c>
      <c r="C41" s="770" t="str">
        <f>IF('Donnees de base'!C41="","",'Donnees de base'!C41)</f>
        <v>DATA</v>
      </c>
      <c r="D41" s="770" t="str">
        <f>IF('Donnees de base'!CE41="","",'Donnees de base'!CE41)</f>
        <v/>
      </c>
      <c r="E41" s="770" t="str">
        <f>IF('Donnees de base'!CF41="","",'Donnees de base'!CF41)</f>
        <v/>
      </c>
      <c r="F41" s="770" t="str">
        <f>IF('Donnees de base'!CG41="","",'Donnees de base'!CG41)</f>
        <v/>
      </c>
      <c r="G41" s="333">
        <f>IF('Donnees de base'!CN41="","",'Donnees de base'!CN41)</f>
        <v>0</v>
      </c>
      <c r="H41" s="771" t="str">
        <f>IF('Donnees de base'!CO41="","",'Donnees de base'!CO41)</f>
        <v/>
      </c>
      <c r="I41" s="772" t="str">
        <f>IF('Donnees de base'!CP41="","",'Donnees de base'!CP41)</f>
        <v/>
      </c>
      <c r="J41" s="773">
        <f t="shared" si="0"/>
        <v>0</v>
      </c>
      <c r="K41" s="774" t="str">
        <f>IF('Donnees de base'!CS41="","",'Donnees de base'!CS41)</f>
        <v/>
      </c>
      <c r="L41" s="423"/>
      <c r="M41" s="110"/>
      <c r="N41" s="110"/>
      <c r="O41" s="424"/>
      <c r="P41" s="419">
        <f t="shared" si="1"/>
        <v>0</v>
      </c>
      <c r="Q41" s="389">
        <f t="shared" si="2"/>
        <v>0</v>
      </c>
      <c r="R41" s="420">
        <f t="shared" si="3"/>
        <v>0</v>
      </c>
      <c r="S41" s="423"/>
      <c r="T41" s="110"/>
      <c r="U41" s="110"/>
      <c r="V41" s="424"/>
      <c r="W41" s="775">
        <f t="shared" si="4"/>
        <v>0</v>
      </c>
      <c r="X41" s="333">
        <f t="shared" si="5"/>
        <v>0</v>
      </c>
      <c r="Y41" s="349">
        <f t="shared" si="6"/>
        <v>0</v>
      </c>
      <c r="Z41" s="776">
        <f t="shared" ref="Z41:AA41" si="59">SUM(L41,N41,S41,U41)</f>
        <v>0</v>
      </c>
      <c r="AA41" s="333">
        <f t="shared" si="59"/>
        <v>0</v>
      </c>
      <c r="AB41" s="777">
        <f t="shared" si="8"/>
        <v>0</v>
      </c>
      <c r="AC41" s="803"/>
      <c r="AD41" s="802"/>
      <c r="AE41" s="780">
        <f t="shared" si="9"/>
        <v>0</v>
      </c>
      <c r="AF41" s="412" t="s">
        <v>309</v>
      </c>
      <c r="AG41" s="413" t="str">
        <f>IFERROR(AB41/'Donnees de base'!CQ41,"")</f>
        <v/>
      </c>
      <c r="AH41" s="414" t="str">
        <f>IFERROR(AE41/'Donnees de base'!CS41,"")</f>
        <v/>
      </c>
      <c r="AI41" s="793"/>
      <c r="AJ41" s="794"/>
      <c r="AK41" s="794"/>
      <c r="AL41" s="794"/>
      <c r="AM41" s="794"/>
      <c r="AN41" s="795">
        <f t="shared" si="10"/>
        <v>0</v>
      </c>
      <c r="AO41" s="794"/>
      <c r="AP41" s="794"/>
      <c r="AQ41" s="794"/>
      <c r="AR41" s="796">
        <f t="shared" si="11"/>
        <v>0</v>
      </c>
      <c r="AS41" s="794"/>
      <c r="AT41" s="794"/>
      <c r="AU41" s="794"/>
      <c r="AV41" s="796">
        <f t="shared" si="12"/>
        <v>0</v>
      </c>
      <c r="AW41" s="794"/>
      <c r="AX41" s="797"/>
      <c r="AY41" s="794"/>
      <c r="AZ41" s="794"/>
      <c r="BA41" s="798">
        <f t="shared" si="13"/>
        <v>0</v>
      </c>
      <c r="BB41" s="799"/>
      <c r="BC41" s="794"/>
      <c r="BD41" s="794"/>
      <c r="BE41" s="794"/>
      <c r="BF41" s="794"/>
      <c r="BG41" s="796">
        <f t="shared" si="14"/>
        <v>0</v>
      </c>
      <c r="BH41" s="794"/>
      <c r="BI41" s="794"/>
      <c r="BJ41" s="794"/>
      <c r="BK41" s="796">
        <f t="shared" si="15"/>
        <v>0</v>
      </c>
      <c r="BL41" s="794"/>
      <c r="BM41" s="794"/>
      <c r="BN41" s="794"/>
      <c r="BO41" s="796">
        <f t="shared" si="16"/>
        <v>0</v>
      </c>
      <c r="BP41" s="794"/>
      <c r="BQ41" s="794"/>
      <c r="BR41" s="794"/>
      <c r="BS41" s="794"/>
      <c r="BT41" s="800">
        <f t="shared" si="17"/>
        <v>0</v>
      </c>
      <c r="BU41" s="397"/>
      <c r="BV41" s="386"/>
      <c r="BW41" s="386"/>
      <c r="BX41" s="386"/>
      <c r="BY41" s="386"/>
      <c r="BZ41" s="796">
        <f t="shared" si="18"/>
        <v>0</v>
      </c>
      <c r="CA41" s="794"/>
      <c r="CB41" s="794"/>
      <c r="CC41" s="794"/>
      <c r="CD41" s="796">
        <f t="shared" si="19"/>
        <v>0</v>
      </c>
      <c r="CE41" s="794"/>
      <c r="CF41" s="794"/>
      <c r="CG41" s="794"/>
      <c r="CH41" s="796">
        <f t="shared" si="20"/>
        <v>0</v>
      </c>
      <c r="CI41" s="794"/>
      <c r="CJ41" s="794"/>
      <c r="CK41" s="794"/>
      <c r="CL41" s="794"/>
      <c r="CM41" s="800">
        <f t="shared" si="21"/>
        <v>0</v>
      </c>
      <c r="CN41" s="799"/>
      <c r="CO41" s="794"/>
      <c r="CP41" s="794"/>
      <c r="CQ41" s="794"/>
      <c r="CR41" s="794"/>
      <c r="CS41" s="801"/>
      <c r="CT41" s="800">
        <f t="shared" si="22"/>
        <v>0</v>
      </c>
    </row>
    <row r="42" spans="1:98" ht="16.5">
      <c r="A42" s="790" t="str">
        <f>IF('Donnees de base'!A42="","",'Donnees de base'!A42)</f>
        <v>COUP</v>
      </c>
      <c r="B42" s="770" t="str">
        <f>IF('Donnees de base'!B42="","",'Donnees de base'!B42)</f>
        <v>GPEI</v>
      </c>
      <c r="C42" s="770" t="str">
        <f>IF('Donnees de base'!C42="","",'Donnees de base'!C42)</f>
        <v>DATA</v>
      </c>
      <c r="D42" s="770" t="str">
        <f>IF('Donnees de base'!CE42="","",'Donnees de base'!CE42)</f>
        <v/>
      </c>
      <c r="E42" s="770" t="str">
        <f>IF('Donnees de base'!CF42="","",'Donnees de base'!CF42)</f>
        <v/>
      </c>
      <c r="F42" s="770" t="str">
        <f>IF('Donnees de base'!CG42="","",'Donnees de base'!CG42)</f>
        <v/>
      </c>
      <c r="G42" s="333">
        <f>IF('Donnees de base'!CN42="","",'Donnees de base'!CN42)</f>
        <v>0</v>
      </c>
      <c r="H42" s="771" t="str">
        <f>IF('Donnees de base'!CO42="","",'Donnees de base'!CO42)</f>
        <v/>
      </c>
      <c r="I42" s="772" t="str">
        <f>IF('Donnees de base'!CP42="","",'Donnees de base'!CP42)</f>
        <v/>
      </c>
      <c r="J42" s="773">
        <f t="shared" si="0"/>
        <v>0</v>
      </c>
      <c r="K42" s="774" t="str">
        <f>IF('Donnees de base'!CS42="","",'Donnees de base'!CS42)</f>
        <v/>
      </c>
      <c r="L42" s="423"/>
      <c r="M42" s="110"/>
      <c r="N42" s="110"/>
      <c r="O42" s="424"/>
      <c r="P42" s="419">
        <f t="shared" si="1"/>
        <v>0</v>
      </c>
      <c r="Q42" s="389">
        <f t="shared" si="2"/>
        <v>0</v>
      </c>
      <c r="R42" s="420">
        <f t="shared" si="3"/>
        <v>0</v>
      </c>
      <c r="S42" s="423"/>
      <c r="T42" s="110"/>
      <c r="U42" s="110"/>
      <c r="V42" s="424"/>
      <c r="W42" s="775">
        <f t="shared" si="4"/>
        <v>0</v>
      </c>
      <c r="X42" s="333">
        <f t="shared" si="5"/>
        <v>0</v>
      </c>
      <c r="Y42" s="349">
        <f t="shared" si="6"/>
        <v>0</v>
      </c>
      <c r="Z42" s="776">
        <f t="shared" ref="Z42:AA42" si="60">SUM(L42,N42,S42,U42)</f>
        <v>0</v>
      </c>
      <c r="AA42" s="333">
        <f t="shared" si="60"/>
        <v>0</v>
      </c>
      <c r="AB42" s="777">
        <f t="shared" si="8"/>
        <v>0</v>
      </c>
      <c r="AC42" s="803"/>
      <c r="AD42" s="802"/>
      <c r="AE42" s="780">
        <f t="shared" si="9"/>
        <v>0</v>
      </c>
      <c r="AF42" s="412" t="s">
        <v>309</v>
      </c>
      <c r="AG42" s="413" t="str">
        <f>IFERROR(AB42/'Donnees de base'!CQ42,"")</f>
        <v/>
      </c>
      <c r="AH42" s="414" t="str">
        <f>IFERROR(AE42/'Donnees de base'!CS42,"")</f>
        <v/>
      </c>
      <c r="AI42" s="793"/>
      <c r="AJ42" s="794"/>
      <c r="AK42" s="794"/>
      <c r="AL42" s="794"/>
      <c r="AM42" s="794"/>
      <c r="AN42" s="795">
        <f t="shared" si="10"/>
        <v>0</v>
      </c>
      <c r="AO42" s="794"/>
      <c r="AP42" s="794"/>
      <c r="AQ42" s="794"/>
      <c r="AR42" s="796">
        <f t="shared" si="11"/>
        <v>0</v>
      </c>
      <c r="AS42" s="794"/>
      <c r="AT42" s="794"/>
      <c r="AU42" s="794"/>
      <c r="AV42" s="796">
        <f t="shared" si="12"/>
        <v>0</v>
      </c>
      <c r="AW42" s="794"/>
      <c r="AX42" s="797"/>
      <c r="AY42" s="794"/>
      <c r="AZ42" s="794"/>
      <c r="BA42" s="798">
        <f t="shared" si="13"/>
        <v>0</v>
      </c>
      <c r="BB42" s="799"/>
      <c r="BC42" s="794"/>
      <c r="BD42" s="794"/>
      <c r="BE42" s="794"/>
      <c r="BF42" s="794"/>
      <c r="BG42" s="796">
        <f t="shared" si="14"/>
        <v>0</v>
      </c>
      <c r="BH42" s="794"/>
      <c r="BI42" s="794"/>
      <c r="BJ42" s="794"/>
      <c r="BK42" s="796">
        <f t="shared" si="15"/>
        <v>0</v>
      </c>
      <c r="BL42" s="794"/>
      <c r="BM42" s="794"/>
      <c r="BN42" s="794"/>
      <c r="BO42" s="796">
        <f t="shared" si="16"/>
        <v>0</v>
      </c>
      <c r="BP42" s="794"/>
      <c r="BQ42" s="794"/>
      <c r="BR42" s="794"/>
      <c r="BS42" s="794"/>
      <c r="BT42" s="800">
        <f t="shared" si="17"/>
        <v>0</v>
      </c>
      <c r="BU42" s="397"/>
      <c r="BV42" s="386"/>
      <c r="BW42" s="386"/>
      <c r="BX42" s="386"/>
      <c r="BY42" s="386"/>
      <c r="BZ42" s="796">
        <f t="shared" si="18"/>
        <v>0</v>
      </c>
      <c r="CA42" s="794"/>
      <c r="CB42" s="794"/>
      <c r="CC42" s="794"/>
      <c r="CD42" s="796">
        <f t="shared" si="19"/>
        <v>0</v>
      </c>
      <c r="CE42" s="794"/>
      <c r="CF42" s="794"/>
      <c r="CG42" s="794"/>
      <c r="CH42" s="796">
        <f t="shared" si="20"/>
        <v>0</v>
      </c>
      <c r="CI42" s="794"/>
      <c r="CJ42" s="794"/>
      <c r="CK42" s="794"/>
      <c r="CL42" s="794"/>
      <c r="CM42" s="800">
        <f t="shared" si="21"/>
        <v>0</v>
      </c>
      <c r="CN42" s="799"/>
      <c r="CO42" s="794"/>
      <c r="CP42" s="794"/>
      <c r="CQ42" s="794"/>
      <c r="CR42" s="794"/>
      <c r="CS42" s="801"/>
      <c r="CT42" s="800">
        <f t="shared" si="22"/>
        <v>0</v>
      </c>
    </row>
    <row r="43" spans="1:98" ht="16.5">
      <c r="A43" s="790" t="str">
        <f>IF('Donnees de base'!A43="","",'Donnees de base'!A43)</f>
        <v>COUP</v>
      </c>
      <c r="B43" s="770" t="str">
        <f>IF('Donnees de base'!B43="","",'Donnees de base'!B43)</f>
        <v>GPEI</v>
      </c>
      <c r="C43" s="770" t="str">
        <f>IF('Donnees de base'!C43="","",'Donnees de base'!C43)</f>
        <v>DATA</v>
      </c>
      <c r="D43" s="770" t="str">
        <f>IF('Donnees de base'!CE43="","",'Donnees de base'!CE43)</f>
        <v/>
      </c>
      <c r="E43" s="770" t="str">
        <f>IF('Donnees de base'!CF43="","",'Donnees de base'!CF43)</f>
        <v/>
      </c>
      <c r="F43" s="770" t="str">
        <f>IF('Donnees de base'!CG43="","",'Donnees de base'!CG43)</f>
        <v/>
      </c>
      <c r="G43" s="333">
        <f>IF('Donnees de base'!CN43="","",'Donnees de base'!CN43)</f>
        <v>0</v>
      </c>
      <c r="H43" s="771" t="str">
        <f>IF('Donnees de base'!CO43="","",'Donnees de base'!CO43)</f>
        <v/>
      </c>
      <c r="I43" s="772" t="str">
        <f>IF('Donnees de base'!CP43="","",'Donnees de base'!CP43)</f>
        <v/>
      </c>
      <c r="J43" s="773">
        <f t="shared" si="0"/>
        <v>0</v>
      </c>
      <c r="K43" s="774" t="str">
        <f>IF('Donnees de base'!CS43="","",'Donnees de base'!CS43)</f>
        <v/>
      </c>
      <c r="L43" s="423"/>
      <c r="M43" s="110"/>
      <c r="N43" s="110"/>
      <c r="O43" s="424"/>
      <c r="P43" s="419">
        <f t="shared" si="1"/>
        <v>0</v>
      </c>
      <c r="Q43" s="389">
        <f t="shared" si="2"/>
        <v>0</v>
      </c>
      <c r="R43" s="420">
        <f t="shared" si="3"/>
        <v>0</v>
      </c>
      <c r="S43" s="423"/>
      <c r="T43" s="110"/>
      <c r="U43" s="110"/>
      <c r="V43" s="424"/>
      <c r="W43" s="775">
        <f t="shared" si="4"/>
        <v>0</v>
      </c>
      <c r="X43" s="333">
        <f t="shared" si="5"/>
        <v>0</v>
      </c>
      <c r="Y43" s="349">
        <f t="shared" si="6"/>
        <v>0</v>
      </c>
      <c r="Z43" s="776">
        <f t="shared" ref="Z43:AA43" si="61">SUM(L43,N43,S43,U43)</f>
        <v>0</v>
      </c>
      <c r="AA43" s="333">
        <f t="shared" si="61"/>
        <v>0</v>
      </c>
      <c r="AB43" s="777">
        <f t="shared" si="8"/>
        <v>0</v>
      </c>
      <c r="AC43" s="803"/>
      <c r="AD43" s="802"/>
      <c r="AE43" s="780">
        <f t="shared" si="9"/>
        <v>0</v>
      </c>
      <c r="AF43" s="412" t="s">
        <v>309</v>
      </c>
      <c r="AG43" s="413" t="str">
        <f>IFERROR(AB43/'Donnees de base'!CQ43,"")</f>
        <v/>
      </c>
      <c r="AH43" s="414" t="str">
        <f>IFERROR(AE43/'Donnees de base'!CS43,"")</f>
        <v/>
      </c>
      <c r="AI43" s="793"/>
      <c r="AJ43" s="794"/>
      <c r="AK43" s="794"/>
      <c r="AL43" s="794"/>
      <c r="AM43" s="794"/>
      <c r="AN43" s="795">
        <f t="shared" si="10"/>
        <v>0</v>
      </c>
      <c r="AO43" s="794"/>
      <c r="AP43" s="794"/>
      <c r="AQ43" s="794"/>
      <c r="AR43" s="796">
        <f t="shared" si="11"/>
        <v>0</v>
      </c>
      <c r="AS43" s="794"/>
      <c r="AT43" s="794"/>
      <c r="AU43" s="794"/>
      <c r="AV43" s="796">
        <f t="shared" si="12"/>
        <v>0</v>
      </c>
      <c r="AW43" s="794"/>
      <c r="AX43" s="797"/>
      <c r="AY43" s="794"/>
      <c r="AZ43" s="794"/>
      <c r="BA43" s="798">
        <f t="shared" si="13"/>
        <v>0</v>
      </c>
      <c r="BB43" s="799"/>
      <c r="BC43" s="794"/>
      <c r="BD43" s="794"/>
      <c r="BE43" s="794"/>
      <c r="BF43" s="794"/>
      <c r="BG43" s="796">
        <f t="shared" si="14"/>
        <v>0</v>
      </c>
      <c r="BH43" s="794"/>
      <c r="BI43" s="794"/>
      <c r="BJ43" s="794"/>
      <c r="BK43" s="796">
        <f t="shared" si="15"/>
        <v>0</v>
      </c>
      <c r="BL43" s="794"/>
      <c r="BM43" s="794"/>
      <c r="BN43" s="794"/>
      <c r="BO43" s="796">
        <f t="shared" si="16"/>
        <v>0</v>
      </c>
      <c r="BP43" s="794"/>
      <c r="BQ43" s="794"/>
      <c r="BR43" s="794"/>
      <c r="BS43" s="794"/>
      <c r="BT43" s="800">
        <f t="shared" si="17"/>
        <v>0</v>
      </c>
      <c r="BU43" s="397"/>
      <c r="BV43" s="386"/>
      <c r="BW43" s="386"/>
      <c r="BX43" s="386"/>
      <c r="BY43" s="386"/>
      <c r="BZ43" s="796">
        <f t="shared" si="18"/>
        <v>0</v>
      </c>
      <c r="CA43" s="794"/>
      <c r="CB43" s="794"/>
      <c r="CC43" s="794"/>
      <c r="CD43" s="796">
        <f t="shared" si="19"/>
        <v>0</v>
      </c>
      <c r="CE43" s="794"/>
      <c r="CF43" s="794"/>
      <c r="CG43" s="794"/>
      <c r="CH43" s="796">
        <f t="shared" si="20"/>
        <v>0</v>
      </c>
      <c r="CI43" s="794"/>
      <c r="CJ43" s="794"/>
      <c r="CK43" s="794"/>
      <c r="CL43" s="794"/>
      <c r="CM43" s="800">
        <f t="shared" si="21"/>
        <v>0</v>
      </c>
      <c r="CN43" s="799"/>
      <c r="CO43" s="794"/>
      <c r="CP43" s="794"/>
      <c r="CQ43" s="794"/>
      <c r="CR43" s="794"/>
      <c r="CS43" s="801"/>
      <c r="CT43" s="800">
        <f t="shared" si="22"/>
        <v>0</v>
      </c>
    </row>
    <row r="44" spans="1:98" ht="16.5">
      <c r="A44" s="790" t="str">
        <f>IF('Donnees de base'!A44="","",'Donnees de base'!A44)</f>
        <v>COUP</v>
      </c>
      <c r="B44" s="770" t="str">
        <f>IF('Donnees de base'!B44="","",'Donnees de base'!B44)</f>
        <v>GPEI</v>
      </c>
      <c r="C44" s="770" t="str">
        <f>IF('Donnees de base'!C44="","",'Donnees de base'!C44)</f>
        <v>DATA</v>
      </c>
      <c r="D44" s="770" t="str">
        <f>IF('Donnees de base'!CE44="","",'Donnees de base'!CE44)</f>
        <v/>
      </c>
      <c r="E44" s="770" t="str">
        <f>IF('Donnees de base'!CF44="","",'Donnees de base'!CF44)</f>
        <v/>
      </c>
      <c r="F44" s="770" t="str">
        <f>IF('Donnees de base'!CG44="","",'Donnees de base'!CG44)</f>
        <v/>
      </c>
      <c r="G44" s="333">
        <f>IF('Donnees de base'!CN44="","",'Donnees de base'!CN44)</f>
        <v>0</v>
      </c>
      <c r="H44" s="771" t="str">
        <f>IF('Donnees de base'!CO44="","",'Donnees de base'!CO44)</f>
        <v/>
      </c>
      <c r="I44" s="772" t="str">
        <f>IF('Donnees de base'!CP44="","",'Donnees de base'!CP44)</f>
        <v/>
      </c>
      <c r="J44" s="773">
        <f t="shared" si="0"/>
        <v>0</v>
      </c>
      <c r="K44" s="774" t="str">
        <f>IF('Donnees de base'!CS44="","",'Donnees de base'!CS44)</f>
        <v/>
      </c>
      <c r="L44" s="423"/>
      <c r="M44" s="110"/>
      <c r="N44" s="110"/>
      <c r="O44" s="424"/>
      <c r="P44" s="419">
        <f t="shared" si="1"/>
        <v>0</v>
      </c>
      <c r="Q44" s="389">
        <f t="shared" si="2"/>
        <v>0</v>
      </c>
      <c r="R44" s="420">
        <f t="shared" si="3"/>
        <v>0</v>
      </c>
      <c r="S44" s="423"/>
      <c r="T44" s="110"/>
      <c r="U44" s="110"/>
      <c r="V44" s="424"/>
      <c r="W44" s="775">
        <f t="shared" si="4"/>
        <v>0</v>
      </c>
      <c r="X44" s="333">
        <f t="shared" si="5"/>
        <v>0</v>
      </c>
      <c r="Y44" s="349">
        <f t="shared" si="6"/>
        <v>0</v>
      </c>
      <c r="Z44" s="776">
        <f t="shared" ref="Z44:AA44" si="62">SUM(L44,N44,S44,U44)</f>
        <v>0</v>
      </c>
      <c r="AA44" s="333">
        <f t="shared" si="62"/>
        <v>0</v>
      </c>
      <c r="AB44" s="777">
        <f t="shared" si="8"/>
        <v>0</v>
      </c>
      <c r="AC44" s="803"/>
      <c r="AD44" s="802"/>
      <c r="AE44" s="780">
        <f t="shared" si="9"/>
        <v>0</v>
      </c>
      <c r="AF44" s="412" t="s">
        <v>309</v>
      </c>
      <c r="AG44" s="413" t="str">
        <f>IFERROR(AB44/'Donnees de base'!CQ44,"")</f>
        <v/>
      </c>
      <c r="AH44" s="414" t="str">
        <f>IFERROR(AE44/'Donnees de base'!CS44,"")</f>
        <v/>
      </c>
      <c r="AI44" s="793"/>
      <c r="AJ44" s="794"/>
      <c r="AK44" s="794"/>
      <c r="AL44" s="794"/>
      <c r="AM44" s="794"/>
      <c r="AN44" s="795">
        <f t="shared" si="10"/>
        <v>0</v>
      </c>
      <c r="AO44" s="794"/>
      <c r="AP44" s="794"/>
      <c r="AQ44" s="794"/>
      <c r="AR44" s="796">
        <f t="shared" si="11"/>
        <v>0</v>
      </c>
      <c r="AS44" s="794"/>
      <c r="AT44" s="794"/>
      <c r="AU44" s="794"/>
      <c r="AV44" s="796">
        <f t="shared" si="12"/>
        <v>0</v>
      </c>
      <c r="AW44" s="794"/>
      <c r="AX44" s="797"/>
      <c r="AY44" s="794"/>
      <c r="AZ44" s="794"/>
      <c r="BA44" s="798">
        <f t="shared" si="13"/>
        <v>0</v>
      </c>
      <c r="BB44" s="799"/>
      <c r="BC44" s="794"/>
      <c r="BD44" s="794"/>
      <c r="BE44" s="794"/>
      <c r="BF44" s="794"/>
      <c r="BG44" s="796">
        <f t="shared" si="14"/>
        <v>0</v>
      </c>
      <c r="BH44" s="794"/>
      <c r="BI44" s="794"/>
      <c r="BJ44" s="794"/>
      <c r="BK44" s="796">
        <f t="shared" si="15"/>
        <v>0</v>
      </c>
      <c r="BL44" s="794"/>
      <c r="BM44" s="794"/>
      <c r="BN44" s="794"/>
      <c r="BO44" s="796">
        <f t="shared" si="16"/>
        <v>0</v>
      </c>
      <c r="BP44" s="794"/>
      <c r="BQ44" s="794"/>
      <c r="BR44" s="794"/>
      <c r="BS44" s="794"/>
      <c r="BT44" s="800">
        <f t="shared" si="17"/>
        <v>0</v>
      </c>
      <c r="BU44" s="397"/>
      <c r="BV44" s="386"/>
      <c r="BW44" s="386"/>
      <c r="BX44" s="386"/>
      <c r="BY44" s="386"/>
      <c r="BZ44" s="796">
        <f t="shared" si="18"/>
        <v>0</v>
      </c>
      <c r="CA44" s="794"/>
      <c r="CB44" s="794"/>
      <c r="CC44" s="794"/>
      <c r="CD44" s="796">
        <f t="shared" si="19"/>
        <v>0</v>
      </c>
      <c r="CE44" s="794"/>
      <c r="CF44" s="794"/>
      <c r="CG44" s="794"/>
      <c r="CH44" s="796">
        <f t="shared" si="20"/>
        <v>0</v>
      </c>
      <c r="CI44" s="794"/>
      <c r="CJ44" s="794"/>
      <c r="CK44" s="794"/>
      <c r="CL44" s="794"/>
      <c r="CM44" s="800">
        <f t="shared" si="21"/>
        <v>0</v>
      </c>
      <c r="CN44" s="799"/>
      <c r="CO44" s="794"/>
      <c r="CP44" s="794"/>
      <c r="CQ44" s="794"/>
      <c r="CR44" s="794"/>
      <c r="CS44" s="801"/>
      <c r="CT44" s="800">
        <f t="shared" si="22"/>
        <v>0</v>
      </c>
    </row>
    <row r="45" spans="1:98" ht="16.5">
      <c r="A45" s="790" t="str">
        <f>IF('Donnees de base'!A45="","",'Donnees de base'!A45)</f>
        <v>COUP</v>
      </c>
      <c r="B45" s="770" t="str">
        <f>IF('Donnees de base'!B45="","",'Donnees de base'!B45)</f>
        <v>GPEI</v>
      </c>
      <c r="C45" s="770" t="str">
        <f>IF('Donnees de base'!C45="","",'Donnees de base'!C45)</f>
        <v>DATA</v>
      </c>
      <c r="D45" s="770" t="str">
        <f>IF('Donnees de base'!CE45="","",'Donnees de base'!CE45)</f>
        <v/>
      </c>
      <c r="E45" s="770" t="str">
        <f>IF('Donnees de base'!CF45="","",'Donnees de base'!CF45)</f>
        <v/>
      </c>
      <c r="F45" s="770" t="str">
        <f>IF('Donnees de base'!CG45="","",'Donnees de base'!CG45)</f>
        <v/>
      </c>
      <c r="G45" s="333">
        <f>IF('Donnees de base'!CN45="","",'Donnees de base'!CN45)</f>
        <v>0</v>
      </c>
      <c r="H45" s="771" t="str">
        <f>IF('Donnees de base'!CO45="","",'Donnees de base'!CO45)</f>
        <v/>
      </c>
      <c r="I45" s="772" t="str">
        <f>IF('Donnees de base'!CP45="","",'Donnees de base'!CP45)</f>
        <v/>
      </c>
      <c r="J45" s="773">
        <f t="shared" si="0"/>
        <v>0</v>
      </c>
      <c r="K45" s="774" t="str">
        <f>IF('Donnees de base'!CS45="","",'Donnees de base'!CS45)</f>
        <v/>
      </c>
      <c r="L45" s="423"/>
      <c r="M45" s="110"/>
      <c r="N45" s="110"/>
      <c r="O45" s="424"/>
      <c r="P45" s="419">
        <f t="shared" si="1"/>
        <v>0</v>
      </c>
      <c r="Q45" s="389">
        <f t="shared" si="2"/>
        <v>0</v>
      </c>
      <c r="R45" s="420">
        <f t="shared" si="3"/>
        <v>0</v>
      </c>
      <c r="S45" s="423"/>
      <c r="T45" s="110"/>
      <c r="U45" s="110"/>
      <c r="V45" s="424"/>
      <c r="W45" s="775">
        <f t="shared" si="4"/>
        <v>0</v>
      </c>
      <c r="X45" s="333">
        <f t="shared" si="5"/>
        <v>0</v>
      </c>
      <c r="Y45" s="349">
        <f t="shared" si="6"/>
        <v>0</v>
      </c>
      <c r="Z45" s="776">
        <f t="shared" ref="Z45:AA45" si="63">SUM(L45,N45,S45,U45)</f>
        <v>0</v>
      </c>
      <c r="AA45" s="333">
        <f t="shared" si="63"/>
        <v>0</v>
      </c>
      <c r="AB45" s="777">
        <f t="shared" si="8"/>
        <v>0</v>
      </c>
      <c r="AC45" s="803"/>
      <c r="AD45" s="802"/>
      <c r="AE45" s="780">
        <f t="shared" si="9"/>
        <v>0</v>
      </c>
      <c r="AF45" s="412" t="s">
        <v>309</v>
      </c>
      <c r="AG45" s="413" t="str">
        <f>IFERROR(AB45/'Donnees de base'!CQ45,"")</f>
        <v/>
      </c>
      <c r="AH45" s="414" t="str">
        <f>IFERROR(AE45/'Donnees de base'!CS45,"")</f>
        <v/>
      </c>
      <c r="AI45" s="793"/>
      <c r="AJ45" s="794"/>
      <c r="AK45" s="794"/>
      <c r="AL45" s="794"/>
      <c r="AM45" s="794"/>
      <c r="AN45" s="795">
        <f t="shared" si="10"/>
        <v>0</v>
      </c>
      <c r="AO45" s="794"/>
      <c r="AP45" s="794"/>
      <c r="AQ45" s="794"/>
      <c r="AR45" s="796">
        <f t="shared" si="11"/>
        <v>0</v>
      </c>
      <c r="AS45" s="794"/>
      <c r="AT45" s="794"/>
      <c r="AU45" s="794"/>
      <c r="AV45" s="796">
        <f t="shared" si="12"/>
        <v>0</v>
      </c>
      <c r="AW45" s="794"/>
      <c r="AX45" s="797"/>
      <c r="AY45" s="794"/>
      <c r="AZ45" s="794"/>
      <c r="BA45" s="798">
        <f t="shared" si="13"/>
        <v>0</v>
      </c>
      <c r="BB45" s="799"/>
      <c r="BC45" s="794"/>
      <c r="BD45" s="794"/>
      <c r="BE45" s="794"/>
      <c r="BF45" s="794"/>
      <c r="BG45" s="796">
        <f t="shared" si="14"/>
        <v>0</v>
      </c>
      <c r="BH45" s="794"/>
      <c r="BI45" s="794"/>
      <c r="BJ45" s="794"/>
      <c r="BK45" s="796">
        <f t="shared" si="15"/>
        <v>0</v>
      </c>
      <c r="BL45" s="794"/>
      <c r="BM45" s="794"/>
      <c r="BN45" s="794"/>
      <c r="BO45" s="796">
        <f t="shared" si="16"/>
        <v>0</v>
      </c>
      <c r="BP45" s="794"/>
      <c r="BQ45" s="794"/>
      <c r="BR45" s="794"/>
      <c r="BS45" s="794"/>
      <c r="BT45" s="800">
        <f t="shared" si="17"/>
        <v>0</v>
      </c>
      <c r="BU45" s="397"/>
      <c r="BV45" s="386"/>
      <c r="BW45" s="386"/>
      <c r="BX45" s="386"/>
      <c r="BY45" s="386"/>
      <c r="BZ45" s="796">
        <f t="shared" si="18"/>
        <v>0</v>
      </c>
      <c r="CA45" s="794"/>
      <c r="CB45" s="794"/>
      <c r="CC45" s="794"/>
      <c r="CD45" s="796">
        <f t="shared" si="19"/>
        <v>0</v>
      </c>
      <c r="CE45" s="794"/>
      <c r="CF45" s="794"/>
      <c r="CG45" s="794"/>
      <c r="CH45" s="796">
        <f t="shared" si="20"/>
        <v>0</v>
      </c>
      <c r="CI45" s="794"/>
      <c r="CJ45" s="794"/>
      <c r="CK45" s="794"/>
      <c r="CL45" s="794"/>
      <c r="CM45" s="800">
        <f t="shared" si="21"/>
        <v>0</v>
      </c>
      <c r="CN45" s="799"/>
      <c r="CO45" s="794"/>
      <c r="CP45" s="794"/>
      <c r="CQ45" s="794"/>
      <c r="CR45" s="794"/>
      <c r="CS45" s="801"/>
      <c r="CT45" s="800">
        <f t="shared" si="22"/>
        <v>0</v>
      </c>
    </row>
    <row r="46" spans="1:98" ht="16.5">
      <c r="A46" s="790" t="str">
        <f>IF('Donnees de base'!A46="","",'Donnees de base'!A46)</f>
        <v>COUP</v>
      </c>
      <c r="B46" s="770" t="str">
        <f>IF('Donnees de base'!B46="","",'Donnees de base'!B46)</f>
        <v>GPEI</v>
      </c>
      <c r="C46" s="770" t="str">
        <f>IF('Donnees de base'!C46="","",'Donnees de base'!C46)</f>
        <v>DATA</v>
      </c>
      <c r="D46" s="770" t="str">
        <f>IF('Donnees de base'!CE46="","",'Donnees de base'!CE46)</f>
        <v/>
      </c>
      <c r="E46" s="770" t="str">
        <f>IF('Donnees de base'!CF46="","",'Donnees de base'!CF46)</f>
        <v/>
      </c>
      <c r="F46" s="770" t="str">
        <f>IF('Donnees de base'!CG46="","",'Donnees de base'!CG46)</f>
        <v/>
      </c>
      <c r="G46" s="333">
        <f>IF('Donnees de base'!CN46="","",'Donnees de base'!CN46)</f>
        <v>0</v>
      </c>
      <c r="H46" s="771" t="str">
        <f>IF('Donnees de base'!CO46="","",'Donnees de base'!CO46)</f>
        <v/>
      </c>
      <c r="I46" s="772" t="str">
        <f>IF('Donnees de base'!CP46="","",'Donnees de base'!CP46)</f>
        <v/>
      </c>
      <c r="J46" s="773">
        <f t="shared" si="0"/>
        <v>0</v>
      </c>
      <c r="K46" s="774" t="str">
        <f>IF('Donnees de base'!CS46="","",'Donnees de base'!CS46)</f>
        <v/>
      </c>
      <c r="L46" s="423"/>
      <c r="M46" s="110"/>
      <c r="N46" s="110"/>
      <c r="O46" s="424"/>
      <c r="P46" s="419">
        <f t="shared" si="1"/>
        <v>0</v>
      </c>
      <c r="Q46" s="389">
        <f t="shared" si="2"/>
        <v>0</v>
      </c>
      <c r="R46" s="420">
        <f t="shared" si="3"/>
        <v>0</v>
      </c>
      <c r="S46" s="423"/>
      <c r="T46" s="110"/>
      <c r="U46" s="110"/>
      <c r="V46" s="424"/>
      <c r="W46" s="775">
        <f t="shared" si="4"/>
        <v>0</v>
      </c>
      <c r="X46" s="333">
        <f t="shared" si="5"/>
        <v>0</v>
      </c>
      <c r="Y46" s="349">
        <f t="shared" si="6"/>
        <v>0</v>
      </c>
      <c r="Z46" s="776">
        <f t="shared" ref="Z46:AA46" si="64">SUM(L46,N46,S46,U46)</f>
        <v>0</v>
      </c>
      <c r="AA46" s="333">
        <f t="shared" si="64"/>
        <v>0</v>
      </c>
      <c r="AB46" s="777">
        <f t="shared" si="8"/>
        <v>0</v>
      </c>
      <c r="AC46" s="803"/>
      <c r="AD46" s="802"/>
      <c r="AE46" s="780">
        <f t="shared" si="9"/>
        <v>0</v>
      </c>
      <c r="AF46" s="412" t="s">
        <v>309</v>
      </c>
      <c r="AG46" s="413" t="str">
        <f>IFERROR(AB46/'Donnees de base'!CQ46,"")</f>
        <v/>
      </c>
      <c r="AH46" s="414" t="str">
        <f>IFERROR(AE46/'Donnees de base'!CS46,"")</f>
        <v/>
      </c>
      <c r="AI46" s="793"/>
      <c r="AJ46" s="794"/>
      <c r="AK46" s="794"/>
      <c r="AL46" s="794"/>
      <c r="AM46" s="794"/>
      <c r="AN46" s="795">
        <f t="shared" si="10"/>
        <v>0</v>
      </c>
      <c r="AO46" s="794"/>
      <c r="AP46" s="794"/>
      <c r="AQ46" s="794"/>
      <c r="AR46" s="796">
        <f t="shared" si="11"/>
        <v>0</v>
      </c>
      <c r="AS46" s="794"/>
      <c r="AT46" s="794"/>
      <c r="AU46" s="794"/>
      <c r="AV46" s="796">
        <f t="shared" si="12"/>
        <v>0</v>
      </c>
      <c r="AW46" s="794"/>
      <c r="AX46" s="797"/>
      <c r="AY46" s="794"/>
      <c r="AZ46" s="794"/>
      <c r="BA46" s="798">
        <f t="shared" si="13"/>
        <v>0</v>
      </c>
      <c r="BB46" s="799"/>
      <c r="BC46" s="794"/>
      <c r="BD46" s="794"/>
      <c r="BE46" s="794"/>
      <c r="BF46" s="794"/>
      <c r="BG46" s="796">
        <f t="shared" si="14"/>
        <v>0</v>
      </c>
      <c r="BH46" s="794"/>
      <c r="BI46" s="794"/>
      <c r="BJ46" s="794"/>
      <c r="BK46" s="796">
        <f t="shared" si="15"/>
        <v>0</v>
      </c>
      <c r="BL46" s="794"/>
      <c r="BM46" s="794"/>
      <c r="BN46" s="794"/>
      <c r="BO46" s="796">
        <f t="shared" si="16"/>
        <v>0</v>
      </c>
      <c r="BP46" s="794"/>
      <c r="BQ46" s="794"/>
      <c r="BR46" s="794"/>
      <c r="BS46" s="794"/>
      <c r="BT46" s="800">
        <f t="shared" si="17"/>
        <v>0</v>
      </c>
      <c r="BU46" s="397"/>
      <c r="BV46" s="386"/>
      <c r="BW46" s="386"/>
      <c r="BX46" s="386"/>
      <c r="BY46" s="386"/>
      <c r="BZ46" s="796">
        <f t="shared" si="18"/>
        <v>0</v>
      </c>
      <c r="CA46" s="794"/>
      <c r="CB46" s="794"/>
      <c r="CC46" s="794"/>
      <c r="CD46" s="796">
        <f t="shared" si="19"/>
        <v>0</v>
      </c>
      <c r="CE46" s="794"/>
      <c r="CF46" s="794"/>
      <c r="CG46" s="794"/>
      <c r="CH46" s="796">
        <f t="shared" si="20"/>
        <v>0</v>
      </c>
      <c r="CI46" s="794"/>
      <c r="CJ46" s="794"/>
      <c r="CK46" s="794"/>
      <c r="CL46" s="794"/>
      <c r="CM46" s="800">
        <f t="shared" si="21"/>
        <v>0</v>
      </c>
      <c r="CN46" s="799"/>
      <c r="CO46" s="794"/>
      <c r="CP46" s="794"/>
      <c r="CQ46" s="794"/>
      <c r="CR46" s="794"/>
      <c r="CS46" s="801"/>
      <c r="CT46" s="800">
        <f t="shared" si="22"/>
        <v>0</v>
      </c>
    </row>
    <row r="47" spans="1:98" ht="16.5">
      <c r="A47" s="790" t="str">
        <f>IF('Donnees de base'!A47="","",'Donnees de base'!A47)</f>
        <v>COUP</v>
      </c>
      <c r="B47" s="770" t="str">
        <f>IF('Donnees de base'!B47="","",'Donnees de base'!B47)</f>
        <v>GPEI</v>
      </c>
      <c r="C47" s="770" t="str">
        <f>IF('Donnees de base'!C47="","",'Donnees de base'!C47)</f>
        <v>DATA</v>
      </c>
      <c r="D47" s="770" t="str">
        <f>IF('Donnees de base'!CE47="","",'Donnees de base'!CE47)</f>
        <v/>
      </c>
      <c r="E47" s="770" t="str">
        <f>IF('Donnees de base'!CF47="","",'Donnees de base'!CF47)</f>
        <v/>
      </c>
      <c r="F47" s="770" t="str">
        <f>IF('Donnees de base'!CG47="","",'Donnees de base'!CG47)</f>
        <v/>
      </c>
      <c r="G47" s="333">
        <f>IF('Donnees de base'!CN47="","",'Donnees de base'!CN47)</f>
        <v>0</v>
      </c>
      <c r="H47" s="771" t="str">
        <f>IF('Donnees de base'!CO47="","",'Donnees de base'!CO47)</f>
        <v/>
      </c>
      <c r="I47" s="772" t="str">
        <f>IF('Donnees de base'!CP47="","",'Donnees de base'!CP47)</f>
        <v/>
      </c>
      <c r="J47" s="773">
        <f t="shared" si="0"/>
        <v>0</v>
      </c>
      <c r="K47" s="774" t="str">
        <f>IF('Donnees de base'!CS47="","",'Donnees de base'!CS47)</f>
        <v/>
      </c>
      <c r="L47" s="423"/>
      <c r="M47" s="110"/>
      <c r="N47" s="110"/>
      <c r="O47" s="424"/>
      <c r="P47" s="419">
        <f t="shared" si="1"/>
        <v>0</v>
      </c>
      <c r="Q47" s="389">
        <f t="shared" si="2"/>
        <v>0</v>
      </c>
      <c r="R47" s="420">
        <f t="shared" si="3"/>
        <v>0</v>
      </c>
      <c r="S47" s="423"/>
      <c r="T47" s="110"/>
      <c r="U47" s="110"/>
      <c r="V47" s="424"/>
      <c r="W47" s="775">
        <f t="shared" si="4"/>
        <v>0</v>
      </c>
      <c r="X47" s="333">
        <f t="shared" si="5"/>
        <v>0</v>
      </c>
      <c r="Y47" s="349">
        <f t="shared" si="6"/>
        <v>0</v>
      </c>
      <c r="Z47" s="776">
        <f t="shared" ref="Z47:AA47" si="65">SUM(L47,N47,S47,U47)</f>
        <v>0</v>
      </c>
      <c r="AA47" s="333">
        <f t="shared" si="65"/>
        <v>0</v>
      </c>
      <c r="AB47" s="777">
        <f t="shared" si="8"/>
        <v>0</v>
      </c>
      <c r="AC47" s="803"/>
      <c r="AD47" s="802"/>
      <c r="AE47" s="780">
        <f t="shared" si="9"/>
        <v>0</v>
      </c>
      <c r="AF47" s="412" t="s">
        <v>309</v>
      </c>
      <c r="AG47" s="413" t="str">
        <f>IFERROR(AB47/'Donnees de base'!CQ47,"")</f>
        <v/>
      </c>
      <c r="AH47" s="414" t="str">
        <f>IFERROR(AE47/'Donnees de base'!CS47,"")</f>
        <v/>
      </c>
      <c r="AI47" s="793"/>
      <c r="AJ47" s="794"/>
      <c r="AK47" s="794"/>
      <c r="AL47" s="794"/>
      <c r="AM47" s="794"/>
      <c r="AN47" s="795">
        <f t="shared" si="10"/>
        <v>0</v>
      </c>
      <c r="AO47" s="794"/>
      <c r="AP47" s="794"/>
      <c r="AQ47" s="794"/>
      <c r="AR47" s="796">
        <f t="shared" si="11"/>
        <v>0</v>
      </c>
      <c r="AS47" s="794"/>
      <c r="AT47" s="794"/>
      <c r="AU47" s="794"/>
      <c r="AV47" s="796">
        <f t="shared" si="12"/>
        <v>0</v>
      </c>
      <c r="AW47" s="794"/>
      <c r="AX47" s="797"/>
      <c r="AY47" s="794"/>
      <c r="AZ47" s="794"/>
      <c r="BA47" s="798">
        <f t="shared" si="13"/>
        <v>0</v>
      </c>
      <c r="BB47" s="799"/>
      <c r="BC47" s="794"/>
      <c r="BD47" s="794"/>
      <c r="BE47" s="794"/>
      <c r="BF47" s="794"/>
      <c r="BG47" s="796">
        <f t="shared" si="14"/>
        <v>0</v>
      </c>
      <c r="BH47" s="794"/>
      <c r="BI47" s="794"/>
      <c r="BJ47" s="794"/>
      <c r="BK47" s="796">
        <f t="shared" si="15"/>
        <v>0</v>
      </c>
      <c r="BL47" s="794"/>
      <c r="BM47" s="794"/>
      <c r="BN47" s="794"/>
      <c r="BO47" s="796">
        <f t="shared" si="16"/>
        <v>0</v>
      </c>
      <c r="BP47" s="794"/>
      <c r="BQ47" s="794"/>
      <c r="BR47" s="794"/>
      <c r="BS47" s="794"/>
      <c r="BT47" s="800">
        <f t="shared" si="17"/>
        <v>0</v>
      </c>
      <c r="BU47" s="397"/>
      <c r="BV47" s="386"/>
      <c r="BW47" s="386"/>
      <c r="BX47" s="386"/>
      <c r="BY47" s="386"/>
      <c r="BZ47" s="796">
        <f t="shared" si="18"/>
        <v>0</v>
      </c>
      <c r="CA47" s="794"/>
      <c r="CB47" s="794"/>
      <c r="CC47" s="794"/>
      <c r="CD47" s="796">
        <f t="shared" si="19"/>
        <v>0</v>
      </c>
      <c r="CE47" s="794"/>
      <c r="CF47" s="794"/>
      <c r="CG47" s="794"/>
      <c r="CH47" s="796">
        <f t="shared" si="20"/>
        <v>0</v>
      </c>
      <c r="CI47" s="794"/>
      <c r="CJ47" s="794"/>
      <c r="CK47" s="794"/>
      <c r="CL47" s="794"/>
      <c r="CM47" s="800">
        <f t="shared" si="21"/>
        <v>0</v>
      </c>
      <c r="CN47" s="799"/>
      <c r="CO47" s="794"/>
      <c r="CP47" s="794"/>
      <c r="CQ47" s="794"/>
      <c r="CR47" s="794"/>
      <c r="CS47" s="801"/>
      <c r="CT47" s="800">
        <f t="shared" si="22"/>
        <v>0</v>
      </c>
    </row>
    <row r="48" spans="1:98" ht="16.5">
      <c r="A48" s="804" t="str">
        <f>IF('Donnees de base'!A48="","",'Donnees de base'!A48)</f>
        <v>COUP</v>
      </c>
      <c r="B48" s="770" t="str">
        <f>IF('Donnees de base'!B48="","",'Donnees de base'!B48)</f>
        <v>GPEI</v>
      </c>
      <c r="C48" s="770" t="str">
        <f>IF('Donnees de base'!C48="","",'Donnees de base'!C48)</f>
        <v>DATA</v>
      </c>
      <c r="D48" s="770" t="str">
        <f>IF('Donnees de base'!CE48="","",'Donnees de base'!CE48)</f>
        <v/>
      </c>
      <c r="E48" s="770" t="str">
        <f>IF('Donnees de base'!CF48="","",'Donnees de base'!CF48)</f>
        <v/>
      </c>
      <c r="F48" s="770" t="str">
        <f>IF('Donnees de base'!CG48="","",'Donnees de base'!CG48)</f>
        <v/>
      </c>
      <c r="G48" s="333">
        <f>IF('Donnees de base'!CN48="","",'Donnees de base'!CN48)</f>
        <v>0</v>
      </c>
      <c r="H48" s="771" t="str">
        <f>IF('Donnees de base'!CO48="","",'Donnees de base'!CO48)</f>
        <v/>
      </c>
      <c r="I48" s="772" t="str">
        <f>IF('Donnees de base'!CP48="","",'Donnees de base'!CP48)</f>
        <v/>
      </c>
      <c r="J48" s="773">
        <f t="shared" si="0"/>
        <v>0</v>
      </c>
      <c r="K48" s="774" t="str">
        <f>IF('Donnees de base'!CS48="","",'Donnees de base'!CS48)</f>
        <v/>
      </c>
      <c r="L48" s="442"/>
      <c r="M48" s="168"/>
      <c r="N48" s="168"/>
      <c r="O48" s="447"/>
      <c r="P48" s="444">
        <f t="shared" si="1"/>
        <v>0</v>
      </c>
      <c r="Q48" s="445">
        <f t="shared" si="2"/>
        <v>0</v>
      </c>
      <c r="R48" s="446">
        <f t="shared" si="3"/>
        <v>0</v>
      </c>
      <c r="S48" s="442"/>
      <c r="T48" s="168"/>
      <c r="U48" s="168"/>
      <c r="V48" s="447"/>
      <c r="W48" s="805">
        <f t="shared" si="4"/>
        <v>0</v>
      </c>
      <c r="X48" s="438">
        <f t="shared" si="5"/>
        <v>0</v>
      </c>
      <c r="Y48" s="451">
        <f t="shared" si="6"/>
        <v>0</v>
      </c>
      <c r="Z48" s="806">
        <f t="shared" ref="Z48:AA48" si="66">SUM(L48,N48,S48,U48)</f>
        <v>0</v>
      </c>
      <c r="AA48" s="438">
        <f t="shared" si="66"/>
        <v>0</v>
      </c>
      <c r="AB48" s="807">
        <f t="shared" si="8"/>
        <v>0</v>
      </c>
      <c r="AC48" s="808"/>
      <c r="AD48" s="809"/>
      <c r="AE48" s="810">
        <f t="shared" si="9"/>
        <v>0</v>
      </c>
      <c r="AF48" s="468" t="s">
        <v>309</v>
      </c>
      <c r="AG48" s="469" t="str">
        <f>IFERROR(AB48/'Donnees de base'!CQ48,"")</f>
        <v/>
      </c>
      <c r="AH48" s="470" t="str">
        <f>IFERROR(AE48/'Donnees de base'!CS48,"")</f>
        <v/>
      </c>
      <c r="AI48" s="811"/>
      <c r="AJ48" s="812"/>
      <c r="AK48" s="812"/>
      <c r="AL48" s="812"/>
      <c r="AM48" s="812"/>
      <c r="AN48" s="813">
        <f t="shared" si="10"/>
        <v>0</v>
      </c>
      <c r="AO48" s="812"/>
      <c r="AP48" s="812"/>
      <c r="AQ48" s="812"/>
      <c r="AR48" s="814">
        <f t="shared" si="11"/>
        <v>0</v>
      </c>
      <c r="AS48" s="812"/>
      <c r="AT48" s="812"/>
      <c r="AU48" s="812"/>
      <c r="AV48" s="814">
        <f t="shared" si="12"/>
        <v>0</v>
      </c>
      <c r="AW48" s="812"/>
      <c r="AX48" s="815"/>
      <c r="AY48" s="812"/>
      <c r="AZ48" s="812"/>
      <c r="BA48" s="816">
        <f t="shared" si="13"/>
        <v>0</v>
      </c>
      <c r="BB48" s="817"/>
      <c r="BC48" s="812"/>
      <c r="BD48" s="812"/>
      <c r="BE48" s="812"/>
      <c r="BF48" s="812"/>
      <c r="BG48" s="814">
        <f t="shared" si="14"/>
        <v>0</v>
      </c>
      <c r="BH48" s="812"/>
      <c r="BI48" s="812"/>
      <c r="BJ48" s="812"/>
      <c r="BK48" s="814">
        <f t="shared" si="15"/>
        <v>0</v>
      </c>
      <c r="BL48" s="812"/>
      <c r="BM48" s="812"/>
      <c r="BN48" s="812"/>
      <c r="BO48" s="814">
        <f t="shared" si="16"/>
        <v>0</v>
      </c>
      <c r="BP48" s="812"/>
      <c r="BQ48" s="812"/>
      <c r="BR48" s="812"/>
      <c r="BS48" s="812"/>
      <c r="BT48" s="818">
        <f t="shared" si="17"/>
        <v>0</v>
      </c>
      <c r="BU48" s="484"/>
      <c r="BV48" s="480"/>
      <c r="BW48" s="480"/>
      <c r="BX48" s="480"/>
      <c r="BY48" s="480"/>
      <c r="BZ48" s="814">
        <f t="shared" si="18"/>
        <v>0</v>
      </c>
      <c r="CA48" s="812"/>
      <c r="CB48" s="812"/>
      <c r="CC48" s="812"/>
      <c r="CD48" s="814">
        <f t="shared" si="19"/>
        <v>0</v>
      </c>
      <c r="CE48" s="812"/>
      <c r="CF48" s="812"/>
      <c r="CG48" s="812"/>
      <c r="CH48" s="814">
        <f t="shared" si="20"/>
        <v>0</v>
      </c>
      <c r="CI48" s="812"/>
      <c r="CJ48" s="812"/>
      <c r="CK48" s="812"/>
      <c r="CL48" s="812"/>
      <c r="CM48" s="818">
        <f t="shared" si="21"/>
        <v>0</v>
      </c>
      <c r="CN48" s="817"/>
      <c r="CO48" s="812"/>
      <c r="CP48" s="812"/>
      <c r="CQ48" s="812"/>
      <c r="CR48" s="812"/>
      <c r="CS48" s="819"/>
      <c r="CT48" s="818">
        <f t="shared" si="22"/>
        <v>0</v>
      </c>
    </row>
    <row r="49" spans="1:98" ht="24.75" customHeight="1">
      <c r="A49" s="539" t="str">
        <f>IF('Donnees de base'!A49="","",'Donnees de base'!A49)</f>
        <v>COUP</v>
      </c>
      <c r="B49" s="486" t="str">
        <f>IF('Donnees de base'!B49="","",'Donnees de base'!B49)</f>
        <v>GPEI</v>
      </c>
      <c r="C49" s="255" t="str">
        <f>IF('Donnees de base'!C49="","",'Donnees de base'!C49)</f>
        <v>Total DATA</v>
      </c>
      <c r="D49" s="255">
        <f>IF('Donnees de base'!CE49="","",'Donnees de base'!CE49)</f>
        <v>0</v>
      </c>
      <c r="E49" s="255"/>
      <c r="F49" s="255"/>
      <c r="G49" s="255">
        <f t="shared" ref="G49:V49" si="67">SUM(G4:G48)</f>
        <v>0</v>
      </c>
      <c r="H49" s="255">
        <f t="shared" si="67"/>
        <v>0</v>
      </c>
      <c r="I49" s="820">
        <f t="shared" si="67"/>
        <v>0</v>
      </c>
      <c r="J49" s="821">
        <f t="shared" si="67"/>
        <v>0</v>
      </c>
      <c r="K49" s="500">
        <f t="shared" si="67"/>
        <v>0</v>
      </c>
      <c r="L49" s="261">
        <f t="shared" si="67"/>
        <v>0</v>
      </c>
      <c r="M49" s="255">
        <f t="shared" si="67"/>
        <v>0</v>
      </c>
      <c r="N49" s="255">
        <f t="shared" si="67"/>
        <v>0</v>
      </c>
      <c r="O49" s="256">
        <f t="shared" si="67"/>
        <v>0</v>
      </c>
      <c r="P49" s="254">
        <f t="shared" si="67"/>
        <v>0</v>
      </c>
      <c r="Q49" s="255">
        <f t="shared" si="67"/>
        <v>0</v>
      </c>
      <c r="R49" s="263">
        <f t="shared" si="67"/>
        <v>0</v>
      </c>
      <c r="S49" s="261">
        <f t="shared" si="67"/>
        <v>0</v>
      </c>
      <c r="T49" s="255">
        <f t="shared" si="67"/>
        <v>0</v>
      </c>
      <c r="U49" s="255">
        <f t="shared" si="67"/>
        <v>0</v>
      </c>
      <c r="V49" s="256">
        <f t="shared" si="67"/>
        <v>0</v>
      </c>
      <c r="W49" s="493">
        <f t="shared" si="4"/>
        <v>0</v>
      </c>
      <c r="X49" s="486">
        <f t="shared" si="5"/>
        <v>0</v>
      </c>
      <c r="Y49" s="496">
        <f t="shared" si="6"/>
        <v>0</v>
      </c>
      <c r="Z49" s="539">
        <f t="shared" ref="Z49:AA49" si="68">SUM(L49,N49,S49,U49)</f>
        <v>0</v>
      </c>
      <c r="AA49" s="486">
        <f t="shared" si="68"/>
        <v>0</v>
      </c>
      <c r="AB49" s="494">
        <f t="shared" si="8"/>
        <v>0</v>
      </c>
      <c r="AC49" s="254">
        <f t="shared" ref="AC49:AE49" si="69">SUM(AC4:AC48)</f>
        <v>0</v>
      </c>
      <c r="AD49" s="254">
        <f t="shared" si="69"/>
        <v>0</v>
      </c>
      <c r="AE49" s="254">
        <f t="shared" si="69"/>
        <v>0</v>
      </c>
      <c r="AF49" s="507" t="s">
        <v>309</v>
      </c>
      <c r="AG49" s="508" t="str">
        <f>IFERROR(AB49/'Donnees de base'!CQ49,"")</f>
        <v/>
      </c>
      <c r="AH49" s="509" t="str">
        <f>IFERROR(AE49/'Donnees de base'!CS49,"")</f>
        <v/>
      </c>
      <c r="AI49" s="254">
        <f t="shared" ref="AI49:CT49" si="70">SUM(AI4:AI48)</f>
        <v>0</v>
      </c>
      <c r="AJ49" s="255">
        <f t="shared" si="70"/>
        <v>0</v>
      </c>
      <c r="AK49" s="255">
        <f t="shared" si="70"/>
        <v>0</v>
      </c>
      <c r="AL49" s="255">
        <f t="shared" si="70"/>
        <v>0</v>
      </c>
      <c r="AM49" s="255">
        <f t="shared" si="70"/>
        <v>0</v>
      </c>
      <c r="AN49" s="255">
        <f t="shared" si="70"/>
        <v>0</v>
      </c>
      <c r="AO49" s="255">
        <f t="shared" si="70"/>
        <v>0</v>
      </c>
      <c r="AP49" s="255">
        <f t="shared" si="70"/>
        <v>0</v>
      </c>
      <c r="AQ49" s="255">
        <f t="shared" si="70"/>
        <v>0</v>
      </c>
      <c r="AR49" s="255">
        <f t="shared" si="70"/>
        <v>0</v>
      </c>
      <c r="AS49" s="255">
        <f t="shared" si="70"/>
        <v>0</v>
      </c>
      <c r="AT49" s="255">
        <f t="shared" si="70"/>
        <v>0</v>
      </c>
      <c r="AU49" s="255">
        <f t="shared" si="70"/>
        <v>0</v>
      </c>
      <c r="AV49" s="255">
        <f t="shared" si="70"/>
        <v>0</v>
      </c>
      <c r="AW49" s="255">
        <f t="shared" si="70"/>
        <v>0</v>
      </c>
      <c r="AX49" s="255">
        <f t="shared" si="70"/>
        <v>0</v>
      </c>
      <c r="AY49" s="255">
        <f t="shared" si="70"/>
        <v>0</v>
      </c>
      <c r="AZ49" s="255">
        <f t="shared" si="70"/>
        <v>0</v>
      </c>
      <c r="BA49" s="500">
        <f t="shared" si="70"/>
        <v>0</v>
      </c>
      <c r="BB49" s="261">
        <f t="shared" si="70"/>
        <v>0</v>
      </c>
      <c r="BC49" s="255">
        <f t="shared" si="70"/>
        <v>0</v>
      </c>
      <c r="BD49" s="255">
        <f t="shared" si="70"/>
        <v>0</v>
      </c>
      <c r="BE49" s="255">
        <f t="shared" si="70"/>
        <v>0</v>
      </c>
      <c r="BF49" s="255">
        <f t="shared" si="70"/>
        <v>0</v>
      </c>
      <c r="BG49" s="255">
        <f t="shared" si="70"/>
        <v>0</v>
      </c>
      <c r="BH49" s="255">
        <f t="shared" si="70"/>
        <v>0</v>
      </c>
      <c r="BI49" s="255">
        <f t="shared" si="70"/>
        <v>0</v>
      </c>
      <c r="BJ49" s="255">
        <f t="shared" si="70"/>
        <v>0</v>
      </c>
      <c r="BK49" s="255">
        <f t="shared" si="70"/>
        <v>0</v>
      </c>
      <c r="BL49" s="255">
        <f t="shared" si="70"/>
        <v>0</v>
      </c>
      <c r="BM49" s="255">
        <f t="shared" si="70"/>
        <v>0</v>
      </c>
      <c r="BN49" s="255">
        <f t="shared" si="70"/>
        <v>0</v>
      </c>
      <c r="BO49" s="255">
        <f t="shared" si="70"/>
        <v>0</v>
      </c>
      <c r="BP49" s="255">
        <f t="shared" si="70"/>
        <v>0</v>
      </c>
      <c r="BQ49" s="255">
        <f t="shared" si="70"/>
        <v>0</v>
      </c>
      <c r="BR49" s="255">
        <f t="shared" si="70"/>
        <v>0</v>
      </c>
      <c r="BS49" s="255">
        <f t="shared" si="70"/>
        <v>0</v>
      </c>
      <c r="BT49" s="500">
        <f t="shared" si="70"/>
        <v>0</v>
      </c>
      <c r="BU49" s="261">
        <f t="shared" si="70"/>
        <v>0</v>
      </c>
      <c r="BV49" s="255">
        <f t="shared" si="70"/>
        <v>0</v>
      </c>
      <c r="BW49" s="255">
        <f t="shared" si="70"/>
        <v>0</v>
      </c>
      <c r="BX49" s="255">
        <f t="shared" si="70"/>
        <v>0</v>
      </c>
      <c r="BY49" s="255">
        <f t="shared" si="70"/>
        <v>0</v>
      </c>
      <c r="BZ49" s="255">
        <f t="shared" si="70"/>
        <v>0</v>
      </c>
      <c r="CA49" s="255">
        <f t="shared" si="70"/>
        <v>0</v>
      </c>
      <c r="CB49" s="255">
        <f t="shared" si="70"/>
        <v>0</v>
      </c>
      <c r="CC49" s="255">
        <f t="shared" si="70"/>
        <v>0</v>
      </c>
      <c r="CD49" s="255">
        <f t="shared" si="70"/>
        <v>0</v>
      </c>
      <c r="CE49" s="255">
        <f t="shared" si="70"/>
        <v>0</v>
      </c>
      <c r="CF49" s="255">
        <f t="shared" si="70"/>
        <v>0</v>
      </c>
      <c r="CG49" s="255">
        <f t="shared" si="70"/>
        <v>0</v>
      </c>
      <c r="CH49" s="255">
        <f t="shared" si="70"/>
        <v>0</v>
      </c>
      <c r="CI49" s="255">
        <f t="shared" si="70"/>
        <v>0</v>
      </c>
      <c r="CJ49" s="255">
        <f t="shared" si="70"/>
        <v>0</v>
      </c>
      <c r="CK49" s="255">
        <f t="shared" si="70"/>
        <v>0</v>
      </c>
      <c r="CL49" s="255">
        <f t="shared" si="70"/>
        <v>0</v>
      </c>
      <c r="CM49" s="500">
        <f t="shared" si="70"/>
        <v>0</v>
      </c>
      <c r="CN49" s="261">
        <f t="shared" si="70"/>
        <v>0</v>
      </c>
      <c r="CO49" s="255">
        <f t="shared" si="70"/>
        <v>0</v>
      </c>
      <c r="CP49" s="255">
        <f t="shared" si="70"/>
        <v>0</v>
      </c>
      <c r="CQ49" s="255">
        <f t="shared" si="70"/>
        <v>0</v>
      </c>
      <c r="CR49" s="255">
        <f t="shared" si="70"/>
        <v>0</v>
      </c>
      <c r="CS49" s="255">
        <f t="shared" si="70"/>
        <v>0</v>
      </c>
      <c r="CT49" s="500">
        <f t="shared" si="70"/>
        <v>0</v>
      </c>
    </row>
  </sheetData>
  <mergeCells count="15">
    <mergeCell ref="BU1:CL1"/>
    <mergeCell ref="CN1:CS1"/>
    <mergeCell ref="A2:F2"/>
    <mergeCell ref="G2:K2"/>
    <mergeCell ref="L2:M2"/>
    <mergeCell ref="Z2:AB2"/>
    <mergeCell ref="AC2:AE2"/>
    <mergeCell ref="AF2:AH2"/>
    <mergeCell ref="AI1:AZ1"/>
    <mergeCell ref="BB1:BS1"/>
    <mergeCell ref="N2:O2"/>
    <mergeCell ref="P2:R2"/>
    <mergeCell ref="S2:T2"/>
    <mergeCell ref="U2:V2"/>
    <mergeCell ref="W2:Y2"/>
  </mergeCells>
  <conditionalFormatting sqref="W4:W49">
    <cfRule type="cellIs" dxfId="4" priority="1"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CT49"/>
  <sheetViews>
    <sheetView workbookViewId="0">
      <pane xSplit="6" ySplit="3" topLeftCell="G4" activePane="bottomRight" state="frozen"/>
      <selection pane="topRight" activeCell="G1" sqref="G1"/>
      <selection pane="bottomLeft" activeCell="A4" sqref="A4"/>
      <selection pane="bottomRight" activeCell="G4" sqref="G4"/>
    </sheetView>
  </sheetViews>
  <sheetFormatPr defaultColWidth="12.59765625" defaultRowHeight="15.75" customHeight="1"/>
  <cols>
    <col min="1" max="1" width="21.46484375" customWidth="1"/>
    <col min="2" max="2" width="16" customWidth="1"/>
    <col min="3" max="4" width="20" customWidth="1"/>
    <col min="5" max="5" width="20.1328125" customWidth="1"/>
    <col min="6" max="6" width="19.86328125" customWidth="1"/>
    <col min="7" max="7" width="17" customWidth="1"/>
    <col min="8" max="8" width="15.73046875" customWidth="1"/>
    <col min="9" max="10" width="13.86328125" customWidth="1"/>
    <col min="11" max="11" width="16.3984375" customWidth="1"/>
    <col min="16" max="16" width="13.265625" customWidth="1"/>
    <col min="17" max="17" width="14.265625" customWidth="1"/>
    <col min="18" max="18" width="15" customWidth="1"/>
    <col min="25" max="25" width="14.59765625" customWidth="1"/>
    <col min="26" max="26" width="14.86328125" customWidth="1"/>
    <col min="27" max="27" width="14.59765625" customWidth="1"/>
    <col min="28" max="28" width="17" customWidth="1"/>
    <col min="29" max="29" width="13.59765625" customWidth="1"/>
    <col min="30" max="30" width="14.86328125" customWidth="1"/>
    <col min="31" max="32" width="14.73046875" customWidth="1"/>
    <col min="33" max="33" width="15.1328125" customWidth="1"/>
    <col min="34" max="34" width="14.59765625" customWidth="1"/>
    <col min="35" max="35" width="9.265625" customWidth="1"/>
    <col min="36" max="36" width="9" customWidth="1"/>
    <col min="37" max="37" width="10.86328125" customWidth="1"/>
    <col min="38" max="39" width="10.73046875" customWidth="1"/>
    <col min="40" max="40" width="17" customWidth="1"/>
    <col min="41" max="41" width="9.86328125" customWidth="1"/>
    <col min="42" max="43" width="10.59765625" customWidth="1"/>
    <col min="45" max="45" width="9.265625" customWidth="1"/>
    <col min="46" max="46" width="10.265625" customWidth="1"/>
    <col min="47" max="47" width="9.86328125" customWidth="1"/>
    <col min="48" max="48" width="10.3984375" customWidth="1"/>
    <col min="49" max="49" width="10.1328125" customWidth="1"/>
    <col min="50" max="50" width="10" customWidth="1"/>
    <col min="51" max="51" width="9.3984375" customWidth="1"/>
    <col min="52" max="52" width="11" customWidth="1"/>
    <col min="53" max="53" width="16.86328125" customWidth="1"/>
    <col min="54" max="54" width="8.86328125" customWidth="1"/>
    <col min="55" max="55" width="8.46484375" customWidth="1"/>
    <col min="56" max="56" width="10.86328125" customWidth="1"/>
    <col min="57" max="57" width="11.1328125" customWidth="1"/>
    <col min="58" max="58" width="10.46484375" customWidth="1"/>
    <col min="59" max="59" width="13.73046875" customWidth="1"/>
    <col min="60" max="60" width="9.46484375" customWidth="1"/>
    <col min="61" max="61" width="10.46484375" customWidth="1"/>
    <col min="62" max="62" width="10" customWidth="1"/>
    <col min="63" max="63" width="11" customWidth="1"/>
    <col min="64" max="64" width="10.46484375" customWidth="1"/>
    <col min="65" max="65" width="9.1328125" customWidth="1"/>
    <col min="66" max="66" width="9.3984375" customWidth="1"/>
    <col min="67" max="67" width="11" customWidth="1"/>
    <col min="68" max="68" width="9.265625" customWidth="1"/>
    <col min="69" max="69" width="10.73046875" customWidth="1"/>
    <col min="70" max="70" width="10.3984375" customWidth="1"/>
    <col min="71" max="71" width="10.86328125" customWidth="1"/>
    <col min="72" max="72" width="17" customWidth="1"/>
    <col min="73" max="73" width="10.59765625" customWidth="1"/>
    <col min="76" max="76" width="10.86328125" customWidth="1"/>
    <col min="78" max="78" width="13.3984375" customWidth="1"/>
    <col min="79" max="79" width="10.3984375" customWidth="1"/>
    <col min="80" max="80" width="10.46484375" customWidth="1"/>
    <col min="81" max="81" width="9.265625" customWidth="1"/>
    <col min="83" max="83" width="8.3984375" customWidth="1"/>
    <col min="84" max="84" width="9" customWidth="1"/>
    <col min="85" max="85" width="8.86328125" customWidth="1"/>
    <col min="86" max="86" width="9.59765625" customWidth="1"/>
    <col min="87" max="87" width="10.73046875" customWidth="1"/>
    <col min="88" max="88" width="8.86328125" customWidth="1"/>
    <col min="89" max="89" width="10.46484375" customWidth="1"/>
    <col min="90" max="90" width="9.73046875" customWidth="1"/>
    <col min="91" max="91" width="16.59765625" customWidth="1"/>
    <col min="92" max="92" width="10.73046875" customWidth="1"/>
    <col min="93" max="93" width="12.86328125" customWidth="1"/>
    <col min="94" max="94" width="13" customWidth="1"/>
    <col min="95" max="95" width="12.46484375" customWidth="1"/>
    <col min="96" max="96" width="15" customWidth="1"/>
    <col min="97" max="97" width="9.46484375" customWidth="1"/>
  </cols>
  <sheetData>
    <row r="1" spans="1:98" ht="27" customHeight="1">
      <c r="A1" s="736"/>
      <c r="B1" s="737"/>
      <c r="C1" s="737" t="s">
        <v>79</v>
      </c>
      <c r="D1" s="737"/>
      <c r="E1" s="737"/>
      <c r="F1" s="737"/>
      <c r="G1" s="737"/>
      <c r="H1" s="737"/>
      <c r="I1" s="737" t="s">
        <v>169</v>
      </c>
      <c r="J1" s="737"/>
      <c r="K1" s="737"/>
      <c r="L1" s="737"/>
      <c r="M1" s="737"/>
      <c r="N1" s="737"/>
      <c r="O1" s="737"/>
      <c r="P1" s="737"/>
      <c r="Q1" s="737" t="s">
        <v>169</v>
      </c>
      <c r="R1" s="737"/>
      <c r="S1" s="737"/>
      <c r="T1" s="737"/>
      <c r="U1" s="737"/>
      <c r="V1" s="737"/>
      <c r="W1" s="737"/>
      <c r="X1" s="737"/>
      <c r="Y1" s="737"/>
      <c r="Z1" s="737"/>
      <c r="AA1" s="737"/>
      <c r="AB1" s="737" t="s">
        <v>169</v>
      </c>
      <c r="AC1" s="737"/>
      <c r="AD1" s="737"/>
      <c r="AE1" s="737"/>
      <c r="AF1" s="737"/>
      <c r="AG1" s="737"/>
      <c r="AH1" s="736"/>
      <c r="AI1" s="1102" t="s">
        <v>267</v>
      </c>
      <c r="AJ1" s="1048"/>
      <c r="AK1" s="1048"/>
      <c r="AL1" s="1048"/>
      <c r="AM1" s="1048"/>
      <c r="AN1" s="1048"/>
      <c r="AO1" s="1048"/>
      <c r="AP1" s="1048"/>
      <c r="AQ1" s="1048"/>
      <c r="AR1" s="1048"/>
      <c r="AS1" s="1048"/>
      <c r="AT1" s="1048"/>
      <c r="AU1" s="1048"/>
      <c r="AV1" s="1048"/>
      <c r="AW1" s="1048"/>
      <c r="AX1" s="1048"/>
      <c r="AY1" s="1048"/>
      <c r="AZ1" s="1103"/>
      <c r="BA1" s="738"/>
      <c r="BB1" s="1104" t="s">
        <v>268</v>
      </c>
      <c r="BC1" s="1048"/>
      <c r="BD1" s="1048"/>
      <c r="BE1" s="1048"/>
      <c r="BF1" s="1048"/>
      <c r="BG1" s="1048"/>
      <c r="BH1" s="1048"/>
      <c r="BI1" s="1048"/>
      <c r="BJ1" s="1048"/>
      <c r="BK1" s="1048"/>
      <c r="BL1" s="1048"/>
      <c r="BM1" s="1048"/>
      <c r="BN1" s="1048"/>
      <c r="BO1" s="1048"/>
      <c r="BP1" s="1048"/>
      <c r="BQ1" s="1048"/>
      <c r="BR1" s="1048"/>
      <c r="BS1" s="1103"/>
      <c r="BT1" s="739"/>
      <c r="BU1" s="1105" t="s">
        <v>269</v>
      </c>
      <c r="BV1" s="1048"/>
      <c r="BW1" s="1048"/>
      <c r="BX1" s="1048"/>
      <c r="BY1" s="1048"/>
      <c r="BZ1" s="1048"/>
      <c r="CA1" s="1048"/>
      <c r="CB1" s="1048"/>
      <c r="CC1" s="1048"/>
      <c r="CD1" s="1048"/>
      <c r="CE1" s="1048"/>
      <c r="CF1" s="1048"/>
      <c r="CG1" s="1048"/>
      <c r="CH1" s="1048"/>
      <c r="CI1" s="1048"/>
      <c r="CJ1" s="1048"/>
      <c r="CK1" s="1048"/>
      <c r="CL1" s="1103"/>
      <c r="CM1" s="740"/>
      <c r="CN1" s="1106" t="s">
        <v>270</v>
      </c>
      <c r="CO1" s="1048"/>
      <c r="CP1" s="1048"/>
      <c r="CQ1" s="1048"/>
      <c r="CR1" s="1048"/>
      <c r="CS1" s="1048"/>
      <c r="CT1" s="741"/>
    </row>
    <row r="2" spans="1:98" ht="51.75" customHeight="1">
      <c r="A2" s="1107" t="s">
        <v>81</v>
      </c>
      <c r="B2" s="1097"/>
      <c r="C2" s="1097"/>
      <c r="D2" s="1097"/>
      <c r="E2" s="1097"/>
      <c r="F2" s="1095"/>
      <c r="G2" s="1108" t="s">
        <v>262</v>
      </c>
      <c r="H2" s="1097"/>
      <c r="I2" s="1097"/>
      <c r="J2" s="1097"/>
      <c r="K2" s="1098"/>
      <c r="L2" s="1094" t="s">
        <v>181</v>
      </c>
      <c r="M2" s="1095"/>
      <c r="N2" s="1094" t="s">
        <v>182</v>
      </c>
      <c r="O2" s="1095"/>
      <c r="P2" s="1096" t="s">
        <v>183</v>
      </c>
      <c r="Q2" s="1097"/>
      <c r="R2" s="1098"/>
      <c r="S2" s="1094" t="s">
        <v>184</v>
      </c>
      <c r="T2" s="1095"/>
      <c r="U2" s="1094" t="s">
        <v>185</v>
      </c>
      <c r="V2" s="1095"/>
      <c r="W2" s="1096" t="s">
        <v>186</v>
      </c>
      <c r="X2" s="1097"/>
      <c r="Y2" s="1098"/>
      <c r="Z2" s="1099" t="s">
        <v>263</v>
      </c>
      <c r="AA2" s="1097"/>
      <c r="AB2" s="1095"/>
      <c r="AC2" s="1100" t="s">
        <v>264</v>
      </c>
      <c r="AD2" s="1097"/>
      <c r="AE2" s="1098"/>
      <c r="AF2" s="1101" t="s">
        <v>195</v>
      </c>
      <c r="AG2" s="1097"/>
      <c r="AH2" s="1098"/>
      <c r="AI2" s="742" t="s">
        <v>46</v>
      </c>
      <c r="AJ2" s="742" t="s">
        <v>47</v>
      </c>
      <c r="AK2" s="742" t="s">
        <v>48</v>
      </c>
      <c r="AL2" s="742" t="s">
        <v>49</v>
      </c>
      <c r="AM2" s="742" t="s">
        <v>50</v>
      </c>
      <c r="AN2" s="743" t="s">
        <v>199</v>
      </c>
      <c r="AO2" s="742" t="s">
        <v>51</v>
      </c>
      <c r="AP2" s="742" t="s">
        <v>52</v>
      </c>
      <c r="AQ2" s="742" t="s">
        <v>53</v>
      </c>
      <c r="AR2" s="742" t="s">
        <v>200</v>
      </c>
      <c r="AS2" s="742" t="s">
        <v>54</v>
      </c>
      <c r="AT2" s="742" t="s">
        <v>55</v>
      </c>
      <c r="AU2" s="742" t="s">
        <v>56</v>
      </c>
      <c r="AV2" s="742" t="s">
        <v>201</v>
      </c>
      <c r="AW2" s="742" t="s">
        <v>57</v>
      </c>
      <c r="AX2" s="742" t="s">
        <v>58</v>
      </c>
      <c r="AY2" s="742" t="s">
        <v>59</v>
      </c>
      <c r="AZ2" s="742" t="s">
        <v>60</v>
      </c>
      <c r="BA2" s="744" t="s">
        <v>202</v>
      </c>
      <c r="BB2" s="742" t="s">
        <v>46</v>
      </c>
      <c r="BC2" s="742" t="s">
        <v>47</v>
      </c>
      <c r="BD2" s="742" t="s">
        <v>48</v>
      </c>
      <c r="BE2" s="742" t="s">
        <v>49</v>
      </c>
      <c r="BF2" s="742" t="s">
        <v>50</v>
      </c>
      <c r="BG2" s="745" t="s">
        <v>199</v>
      </c>
      <c r="BH2" s="742" t="s">
        <v>51</v>
      </c>
      <c r="BI2" s="742" t="s">
        <v>52</v>
      </c>
      <c r="BJ2" s="742" t="s">
        <v>53</v>
      </c>
      <c r="BK2" s="742" t="s">
        <v>200</v>
      </c>
      <c r="BL2" s="742" t="s">
        <v>54</v>
      </c>
      <c r="BM2" s="742" t="s">
        <v>55</v>
      </c>
      <c r="BN2" s="742" t="s">
        <v>56</v>
      </c>
      <c r="BO2" s="742" t="s">
        <v>201</v>
      </c>
      <c r="BP2" s="742" t="s">
        <v>57</v>
      </c>
      <c r="BQ2" s="742" t="s">
        <v>58</v>
      </c>
      <c r="BR2" s="742" t="s">
        <v>59</v>
      </c>
      <c r="BS2" s="746" t="s">
        <v>60</v>
      </c>
      <c r="BT2" s="747" t="s">
        <v>203</v>
      </c>
      <c r="BU2" s="742" t="s">
        <v>46</v>
      </c>
      <c r="BV2" s="742" t="s">
        <v>47</v>
      </c>
      <c r="BW2" s="742" t="s">
        <v>48</v>
      </c>
      <c r="BX2" s="742" t="s">
        <v>49</v>
      </c>
      <c r="BY2" s="742" t="s">
        <v>50</v>
      </c>
      <c r="BZ2" s="742" t="s">
        <v>199</v>
      </c>
      <c r="CA2" s="742" t="s">
        <v>51</v>
      </c>
      <c r="CB2" s="742" t="s">
        <v>52</v>
      </c>
      <c r="CC2" s="742" t="s">
        <v>53</v>
      </c>
      <c r="CD2" s="742" t="s">
        <v>200</v>
      </c>
      <c r="CE2" s="742" t="s">
        <v>54</v>
      </c>
      <c r="CF2" s="742" t="s">
        <v>55</v>
      </c>
      <c r="CG2" s="742" t="s">
        <v>56</v>
      </c>
      <c r="CH2" s="742" t="s">
        <v>201</v>
      </c>
      <c r="CI2" s="742" t="s">
        <v>57</v>
      </c>
      <c r="CJ2" s="742" t="s">
        <v>58</v>
      </c>
      <c r="CK2" s="742" t="s">
        <v>59</v>
      </c>
      <c r="CL2" s="742" t="s">
        <v>60</v>
      </c>
      <c r="CM2" s="747" t="s">
        <v>204</v>
      </c>
      <c r="CN2" s="748" t="s">
        <v>205</v>
      </c>
      <c r="CO2" s="748" t="s">
        <v>206</v>
      </c>
      <c r="CP2" s="748" t="s">
        <v>207</v>
      </c>
      <c r="CQ2" s="748" t="s">
        <v>208</v>
      </c>
      <c r="CR2" s="748" t="s">
        <v>209</v>
      </c>
      <c r="CS2" s="748" t="s">
        <v>210</v>
      </c>
      <c r="CT2" s="749" t="s">
        <v>211</v>
      </c>
    </row>
    <row r="3" spans="1:98" ht="66" customHeight="1">
      <c r="A3" s="750" t="s">
        <v>27</v>
      </c>
      <c r="B3" s="750" t="s">
        <v>28</v>
      </c>
      <c r="C3" s="750" t="s">
        <v>29</v>
      </c>
      <c r="D3" s="750" t="s">
        <v>67</v>
      </c>
      <c r="E3" s="750" t="s">
        <v>68</v>
      </c>
      <c r="F3" s="751" t="s">
        <v>69</v>
      </c>
      <c r="G3" s="752" t="s">
        <v>265</v>
      </c>
      <c r="H3" s="753" t="s">
        <v>35</v>
      </c>
      <c r="I3" s="753" t="s">
        <v>36</v>
      </c>
      <c r="J3" s="753" t="s">
        <v>37</v>
      </c>
      <c r="K3" s="754" t="s">
        <v>38</v>
      </c>
      <c r="L3" s="755" t="s">
        <v>128</v>
      </c>
      <c r="M3" s="755" t="s">
        <v>129</v>
      </c>
      <c r="N3" s="755" t="s">
        <v>128</v>
      </c>
      <c r="O3" s="756" t="s">
        <v>129</v>
      </c>
      <c r="P3" s="757" t="s">
        <v>215</v>
      </c>
      <c r="Q3" s="755" t="s">
        <v>216</v>
      </c>
      <c r="R3" s="758" t="s">
        <v>124</v>
      </c>
      <c r="S3" s="755" t="s">
        <v>128</v>
      </c>
      <c r="T3" s="755" t="s">
        <v>129</v>
      </c>
      <c r="U3" s="755" t="s">
        <v>128</v>
      </c>
      <c r="V3" s="756" t="s">
        <v>129</v>
      </c>
      <c r="W3" s="757" t="s">
        <v>215</v>
      </c>
      <c r="X3" s="755" t="s">
        <v>216</v>
      </c>
      <c r="Y3" s="758" t="s">
        <v>124</v>
      </c>
      <c r="Z3" s="755" t="s">
        <v>128</v>
      </c>
      <c r="AA3" s="755" t="s">
        <v>129</v>
      </c>
      <c r="AB3" s="756" t="s">
        <v>124</v>
      </c>
      <c r="AC3" s="759" t="s">
        <v>128</v>
      </c>
      <c r="AD3" s="760" t="s">
        <v>129</v>
      </c>
      <c r="AE3" s="761" t="s">
        <v>124</v>
      </c>
      <c r="AF3" s="762" t="s">
        <v>223</v>
      </c>
      <c r="AG3" s="763" t="s">
        <v>266</v>
      </c>
      <c r="AH3" s="764" t="s">
        <v>226</v>
      </c>
      <c r="AI3" s="765" t="s">
        <v>239</v>
      </c>
      <c r="AJ3" s="765" t="s">
        <v>239</v>
      </c>
      <c r="AK3" s="765" t="s">
        <v>239</v>
      </c>
      <c r="AL3" s="765" t="s">
        <v>239</v>
      </c>
      <c r="AM3" s="765" t="s">
        <v>239</v>
      </c>
      <c r="AN3" s="753" t="s">
        <v>199</v>
      </c>
      <c r="AO3" s="765" t="s">
        <v>239</v>
      </c>
      <c r="AP3" s="765" t="s">
        <v>239</v>
      </c>
      <c r="AQ3" s="765" t="s">
        <v>239</v>
      </c>
      <c r="AR3" s="765" t="s">
        <v>200</v>
      </c>
      <c r="AS3" s="765" t="s">
        <v>239</v>
      </c>
      <c r="AT3" s="765" t="s">
        <v>239</v>
      </c>
      <c r="AU3" s="765" t="s">
        <v>239</v>
      </c>
      <c r="AV3" s="765" t="s">
        <v>201</v>
      </c>
      <c r="AW3" s="765" t="s">
        <v>239</v>
      </c>
      <c r="AX3" s="765" t="s">
        <v>239</v>
      </c>
      <c r="AY3" s="765" t="s">
        <v>239</v>
      </c>
      <c r="AZ3" s="765" t="s">
        <v>239</v>
      </c>
      <c r="BA3" s="766" t="s">
        <v>202</v>
      </c>
      <c r="BB3" s="765" t="s">
        <v>239</v>
      </c>
      <c r="BC3" s="765" t="s">
        <v>239</v>
      </c>
      <c r="BD3" s="765" t="s">
        <v>239</v>
      </c>
      <c r="BE3" s="765" t="s">
        <v>239</v>
      </c>
      <c r="BF3" s="765" t="s">
        <v>239</v>
      </c>
      <c r="BG3" s="765" t="s">
        <v>199</v>
      </c>
      <c r="BH3" s="765" t="s">
        <v>239</v>
      </c>
      <c r="BI3" s="765" t="s">
        <v>239</v>
      </c>
      <c r="BJ3" s="765" t="s">
        <v>239</v>
      </c>
      <c r="BK3" s="765" t="s">
        <v>200</v>
      </c>
      <c r="BL3" s="765" t="s">
        <v>239</v>
      </c>
      <c r="BM3" s="765" t="s">
        <v>239</v>
      </c>
      <c r="BN3" s="765" t="s">
        <v>239</v>
      </c>
      <c r="BO3" s="765" t="s">
        <v>201</v>
      </c>
      <c r="BP3" s="765" t="s">
        <v>239</v>
      </c>
      <c r="BQ3" s="765" t="s">
        <v>239</v>
      </c>
      <c r="BR3" s="765" t="s">
        <v>239</v>
      </c>
      <c r="BS3" s="765" t="s">
        <v>239</v>
      </c>
      <c r="BT3" s="767" t="s">
        <v>203</v>
      </c>
      <c r="BU3" s="765" t="s">
        <v>239</v>
      </c>
      <c r="BV3" s="765" t="s">
        <v>239</v>
      </c>
      <c r="BW3" s="765" t="s">
        <v>239</v>
      </c>
      <c r="BX3" s="765" t="s">
        <v>239</v>
      </c>
      <c r="BY3" s="765" t="s">
        <v>239</v>
      </c>
      <c r="BZ3" s="765" t="s">
        <v>199</v>
      </c>
      <c r="CA3" s="765" t="s">
        <v>239</v>
      </c>
      <c r="CB3" s="765" t="s">
        <v>239</v>
      </c>
      <c r="CC3" s="765" t="s">
        <v>239</v>
      </c>
      <c r="CD3" s="765" t="s">
        <v>200</v>
      </c>
      <c r="CE3" s="765" t="s">
        <v>239</v>
      </c>
      <c r="CF3" s="765" t="s">
        <v>239</v>
      </c>
      <c r="CG3" s="765" t="s">
        <v>239</v>
      </c>
      <c r="CH3" s="765" t="s">
        <v>201</v>
      </c>
      <c r="CI3" s="765" t="s">
        <v>239</v>
      </c>
      <c r="CJ3" s="765" t="s">
        <v>239</v>
      </c>
      <c r="CK3" s="765" t="s">
        <v>239</v>
      </c>
      <c r="CL3" s="765" t="s">
        <v>239</v>
      </c>
      <c r="CM3" s="767" t="s">
        <v>204</v>
      </c>
      <c r="CN3" s="768" t="s">
        <v>241</v>
      </c>
      <c r="CO3" s="768" t="s">
        <v>241</v>
      </c>
      <c r="CP3" s="768" t="s">
        <v>241</v>
      </c>
      <c r="CQ3" s="768" t="s">
        <v>241</v>
      </c>
      <c r="CR3" s="768" t="s">
        <v>241</v>
      </c>
      <c r="CS3" s="768" t="s">
        <v>241</v>
      </c>
      <c r="CT3" s="767" t="s">
        <v>211</v>
      </c>
    </row>
    <row r="4" spans="1:98" ht="16.5">
      <c r="A4" s="769" t="str">
        <f>IF('Donnees de base'!A4="","",'Donnees de base'!A4)</f>
        <v>COUP</v>
      </c>
      <c r="B4" s="770" t="str">
        <f>IF('Donnees de base'!B4="","",'Donnees de base'!B4)</f>
        <v>GPEI</v>
      </c>
      <c r="C4" s="770" t="str">
        <f>IF('Donnees de base'!C4="","",'Donnees de base'!C4)</f>
        <v>DATA</v>
      </c>
      <c r="D4" s="770" t="str">
        <f>IF('Donnees de base'!CE4="","",'Donnees de base'!CE4)</f>
        <v/>
      </c>
      <c r="E4" s="770" t="str">
        <f>IF('Donnees de base'!CF4="","",'Donnees de base'!CF4)</f>
        <v/>
      </c>
      <c r="F4" s="770" t="str">
        <f>IF('Donnees de base'!CG4="","",'Donnees de base'!CG4)</f>
        <v/>
      </c>
      <c r="G4" s="333">
        <f>IF('Donnees de base'!CN4="","",'Donnees de base'!CN4)</f>
        <v>0</v>
      </c>
      <c r="H4" s="771" t="str">
        <f>IF('Donnees de base'!CO4="","",'Donnees de base'!CO4)</f>
        <v/>
      </c>
      <c r="I4" s="772" t="str">
        <f>IF('Donnees de base'!CP4="","",'Donnees de base'!CP4)</f>
        <v/>
      </c>
      <c r="J4" s="773">
        <f t="shared" ref="J4:J48" si="0">SUM(H4:I4)</f>
        <v>0</v>
      </c>
      <c r="K4" s="774" t="str">
        <f>IF('Donnees de base'!CS4="","",'Donnees de base'!CS4)</f>
        <v/>
      </c>
      <c r="L4" s="341"/>
      <c r="M4" s="84"/>
      <c r="N4" s="84"/>
      <c r="O4" s="342"/>
      <c r="P4" s="348">
        <f t="shared" ref="P4:P48" si="1">SUM(L4:M4)</f>
        <v>0</v>
      </c>
      <c r="Q4" s="333">
        <f t="shared" ref="Q4:Q48" si="2">SUM(N4:O4)</f>
        <v>0</v>
      </c>
      <c r="R4" s="349">
        <f t="shared" ref="R4:R48" si="3">SUM(P4:Q4)</f>
        <v>0</v>
      </c>
      <c r="S4" s="341"/>
      <c r="T4" s="84"/>
      <c r="U4" s="84"/>
      <c r="V4" s="342"/>
      <c r="W4" s="348">
        <f t="shared" ref="W4:W49" si="4">SUM(S4:T4)</f>
        <v>0</v>
      </c>
      <c r="X4" s="333">
        <f t="shared" ref="X4:X49" si="5">SUM(U4:V4)</f>
        <v>0</v>
      </c>
      <c r="Y4" s="349">
        <f t="shared" ref="Y4:Y49" si="6">SUM(W4:X4)</f>
        <v>0</v>
      </c>
      <c r="Z4" s="776">
        <f t="shared" ref="Z4:AA4" si="7">SUM(L4,N4,S4,U4)</f>
        <v>0</v>
      </c>
      <c r="AA4" s="333">
        <f t="shared" si="7"/>
        <v>0</v>
      </c>
      <c r="AB4" s="777">
        <f t="shared" ref="AB4:AB49" si="8">SUM(Z4:AA4)</f>
        <v>0</v>
      </c>
      <c r="AC4" s="822"/>
      <c r="AD4" s="823"/>
      <c r="AE4" s="780">
        <f t="shared" ref="AE4:AE48" si="9">SUM(AC4:AD4)</f>
        <v>0</v>
      </c>
      <c r="AF4" s="367" t="s">
        <v>309</v>
      </c>
      <c r="AG4" s="368" t="str">
        <f>IFERROR(AB4/'Donnees de base'!CQ4,"")</f>
        <v/>
      </c>
      <c r="AH4" s="369" t="str">
        <f>IFERROR(AE4/'Donnees de base'!CS4,"")</f>
        <v/>
      </c>
      <c r="AI4" s="781"/>
      <c r="AJ4" s="782"/>
      <c r="AK4" s="782"/>
      <c r="AL4" s="782"/>
      <c r="AM4" s="782"/>
      <c r="AN4" s="783">
        <f t="shared" ref="AN4:AN48" si="10">SUM(AK4,AL4,AM4)</f>
        <v>0</v>
      </c>
      <c r="AO4" s="782"/>
      <c r="AP4" s="782"/>
      <c r="AQ4" s="782"/>
      <c r="AR4" s="784">
        <f t="shared" ref="AR4:AR48" si="11">SUM(AO4,AP4,AQ4)</f>
        <v>0</v>
      </c>
      <c r="AS4" s="782"/>
      <c r="AT4" s="782"/>
      <c r="AU4" s="782"/>
      <c r="AV4" s="784">
        <f t="shared" ref="AV4:AV48" si="12">SUM(AS4,AT4,AU4)</f>
        <v>0</v>
      </c>
      <c r="AW4" s="782"/>
      <c r="AX4" s="785"/>
      <c r="AY4" s="782"/>
      <c r="AZ4" s="782"/>
      <c r="BA4" s="786">
        <f t="shared" ref="BA4:BA48" si="13">SUM(AI4,AJ4,AN4,AR4,AV4,AW4,AX4,AY4,AZ4)</f>
        <v>0</v>
      </c>
      <c r="BB4" s="787"/>
      <c r="BC4" s="782"/>
      <c r="BD4" s="782"/>
      <c r="BE4" s="782"/>
      <c r="BF4" s="782"/>
      <c r="BG4" s="784">
        <f t="shared" ref="BG4:BG48" si="14">SUM(BD4,BE4,BF4)</f>
        <v>0</v>
      </c>
      <c r="BH4" s="782"/>
      <c r="BI4" s="782"/>
      <c r="BJ4" s="782"/>
      <c r="BK4" s="784">
        <f t="shared" ref="BK4:BK48" si="15">SUM(BH4,BI4,BJ4)</f>
        <v>0</v>
      </c>
      <c r="BL4" s="782"/>
      <c r="BM4" s="782"/>
      <c r="BN4" s="782"/>
      <c r="BO4" s="784">
        <f t="shared" ref="BO4:BO48" si="16">SUM(BL4,BM4,BN4)</f>
        <v>0</v>
      </c>
      <c r="BP4" s="782"/>
      <c r="BQ4" s="782"/>
      <c r="BR4" s="782"/>
      <c r="BS4" s="782"/>
      <c r="BT4" s="788">
        <f t="shared" ref="BT4:BT48" si="17">SUM(BB4,BC4,BG4,BK4,BO4,BP4,BQ4,BR4,BS4)</f>
        <v>0</v>
      </c>
      <c r="BU4" s="341"/>
      <c r="BV4" s="84"/>
      <c r="BW4" s="84"/>
      <c r="BX4" s="84"/>
      <c r="BY4" s="84"/>
      <c r="BZ4" s="784">
        <f t="shared" ref="BZ4:BZ48" si="18">SUM(BW4,BX4,BY4)</f>
        <v>0</v>
      </c>
      <c r="CA4" s="782"/>
      <c r="CB4" s="782"/>
      <c r="CC4" s="782"/>
      <c r="CD4" s="784">
        <f t="shared" ref="CD4:CD48" si="19">SUM(CA4,CB4,CC4)</f>
        <v>0</v>
      </c>
      <c r="CE4" s="782"/>
      <c r="CF4" s="782"/>
      <c r="CG4" s="782"/>
      <c r="CH4" s="784">
        <f t="shared" ref="CH4:CH48" si="20">SUM(CE4,CF4,CG4)</f>
        <v>0</v>
      </c>
      <c r="CI4" s="782"/>
      <c r="CJ4" s="782"/>
      <c r="CK4" s="782"/>
      <c r="CL4" s="782"/>
      <c r="CM4" s="788">
        <f t="shared" ref="CM4:CM48" si="21">SUM(BU4,BV4,BZ4,CD4,CH4,CI4,CJ4,CK4,CL4)</f>
        <v>0</v>
      </c>
      <c r="CN4" s="787"/>
      <c r="CO4" s="782"/>
      <c r="CP4" s="782"/>
      <c r="CQ4" s="782"/>
      <c r="CR4" s="782"/>
      <c r="CS4" s="789"/>
      <c r="CT4" s="788">
        <f t="shared" ref="CT4:CT48" si="22">SUM(CN4,CO4,CP4,CQ4,CR4)</f>
        <v>0</v>
      </c>
    </row>
    <row r="5" spans="1:98" ht="16.5">
      <c r="A5" s="790" t="str">
        <f>IF('Donnees de base'!A5="","",'Donnees de base'!A5)</f>
        <v>COUP</v>
      </c>
      <c r="B5" s="770" t="str">
        <f>IF('Donnees de base'!B5="","",'Donnees de base'!B5)</f>
        <v>GPEI</v>
      </c>
      <c r="C5" s="770" t="str">
        <f>IF('Donnees de base'!C5="","",'Donnees de base'!C5)</f>
        <v>DATA</v>
      </c>
      <c r="D5" s="770" t="str">
        <f>IF('Donnees de base'!CE5="","",'Donnees de base'!CE5)</f>
        <v/>
      </c>
      <c r="E5" s="770" t="str">
        <f>IF('Donnees de base'!CF5="","",'Donnees de base'!CF5)</f>
        <v/>
      </c>
      <c r="F5" s="770" t="str">
        <f>IF('Donnees de base'!CG5="","",'Donnees de base'!CG5)</f>
        <v/>
      </c>
      <c r="G5" s="333">
        <f>IF('Donnees de base'!CN5="","",'Donnees de base'!CN5)</f>
        <v>0</v>
      </c>
      <c r="H5" s="771" t="str">
        <f>IF('Donnees de base'!CO5="","",'Donnees de base'!CO5)</f>
        <v/>
      </c>
      <c r="I5" s="772" t="str">
        <f>IF('Donnees de base'!CP5="","",'Donnees de base'!CP5)</f>
        <v/>
      </c>
      <c r="J5" s="773">
        <f t="shared" si="0"/>
        <v>0</v>
      </c>
      <c r="K5" s="774" t="str">
        <f>IF('Donnees de base'!CS5="","",'Donnees de base'!CS5)</f>
        <v/>
      </c>
      <c r="L5" s="397"/>
      <c r="M5" s="386"/>
      <c r="N5" s="386"/>
      <c r="O5" s="391"/>
      <c r="P5" s="419">
        <f t="shared" si="1"/>
        <v>0</v>
      </c>
      <c r="Q5" s="389">
        <f t="shared" si="2"/>
        <v>0</v>
      </c>
      <c r="R5" s="420">
        <f t="shared" si="3"/>
        <v>0</v>
      </c>
      <c r="S5" s="341"/>
      <c r="T5" s="84"/>
      <c r="U5" s="386"/>
      <c r="V5" s="391"/>
      <c r="W5" s="348">
        <f t="shared" si="4"/>
        <v>0</v>
      </c>
      <c r="X5" s="333">
        <f t="shared" si="5"/>
        <v>0</v>
      </c>
      <c r="Y5" s="349">
        <f t="shared" si="6"/>
        <v>0</v>
      </c>
      <c r="Z5" s="776">
        <f t="shared" ref="Z5:AA5" si="23">SUM(L5,N5,S5,U5)</f>
        <v>0</v>
      </c>
      <c r="AA5" s="333">
        <f t="shared" si="23"/>
        <v>0</v>
      </c>
      <c r="AB5" s="777">
        <f t="shared" si="8"/>
        <v>0</v>
      </c>
      <c r="AC5" s="824"/>
      <c r="AD5" s="825"/>
      <c r="AE5" s="780">
        <f t="shared" si="9"/>
        <v>0</v>
      </c>
      <c r="AF5" s="412" t="s">
        <v>309</v>
      </c>
      <c r="AG5" s="413" t="str">
        <f>IFERROR(AB5/'Donnees de base'!CQ5,"")</f>
        <v/>
      </c>
      <c r="AH5" s="414" t="str">
        <f>IFERROR(AE5/'Donnees de base'!CS5,"")</f>
        <v/>
      </c>
      <c r="AI5" s="793"/>
      <c r="AJ5" s="794"/>
      <c r="AK5" s="794"/>
      <c r="AL5" s="794"/>
      <c r="AM5" s="794"/>
      <c r="AN5" s="795">
        <f t="shared" si="10"/>
        <v>0</v>
      </c>
      <c r="AO5" s="794"/>
      <c r="AP5" s="794"/>
      <c r="AQ5" s="794"/>
      <c r="AR5" s="796">
        <f t="shared" si="11"/>
        <v>0</v>
      </c>
      <c r="AS5" s="794"/>
      <c r="AT5" s="794"/>
      <c r="AU5" s="794"/>
      <c r="AV5" s="796">
        <f t="shared" si="12"/>
        <v>0</v>
      </c>
      <c r="AW5" s="794"/>
      <c r="AX5" s="797"/>
      <c r="AY5" s="794"/>
      <c r="AZ5" s="794"/>
      <c r="BA5" s="798">
        <f t="shared" si="13"/>
        <v>0</v>
      </c>
      <c r="BB5" s="799"/>
      <c r="BC5" s="794"/>
      <c r="BD5" s="794"/>
      <c r="BE5" s="794"/>
      <c r="BF5" s="794"/>
      <c r="BG5" s="796">
        <f t="shared" si="14"/>
        <v>0</v>
      </c>
      <c r="BH5" s="794"/>
      <c r="BI5" s="794"/>
      <c r="BJ5" s="794"/>
      <c r="BK5" s="796">
        <f t="shared" si="15"/>
        <v>0</v>
      </c>
      <c r="BL5" s="794"/>
      <c r="BM5" s="794"/>
      <c r="BN5" s="794"/>
      <c r="BO5" s="796">
        <f t="shared" si="16"/>
        <v>0</v>
      </c>
      <c r="BP5" s="794"/>
      <c r="BQ5" s="794"/>
      <c r="BR5" s="794"/>
      <c r="BS5" s="794"/>
      <c r="BT5" s="800">
        <f t="shared" si="17"/>
        <v>0</v>
      </c>
      <c r="BU5" s="397"/>
      <c r="BV5" s="386"/>
      <c r="BW5" s="386"/>
      <c r="BX5" s="386"/>
      <c r="BY5" s="386"/>
      <c r="BZ5" s="796">
        <f t="shared" si="18"/>
        <v>0</v>
      </c>
      <c r="CA5" s="794"/>
      <c r="CB5" s="794"/>
      <c r="CC5" s="794"/>
      <c r="CD5" s="796">
        <f t="shared" si="19"/>
        <v>0</v>
      </c>
      <c r="CE5" s="794"/>
      <c r="CF5" s="794"/>
      <c r="CG5" s="794"/>
      <c r="CH5" s="796">
        <f t="shared" si="20"/>
        <v>0</v>
      </c>
      <c r="CI5" s="794"/>
      <c r="CJ5" s="794"/>
      <c r="CK5" s="794"/>
      <c r="CL5" s="794"/>
      <c r="CM5" s="800">
        <f t="shared" si="21"/>
        <v>0</v>
      </c>
      <c r="CN5" s="799"/>
      <c r="CO5" s="794"/>
      <c r="CP5" s="794"/>
      <c r="CQ5" s="794"/>
      <c r="CR5" s="794"/>
      <c r="CS5" s="801"/>
      <c r="CT5" s="800">
        <f t="shared" si="22"/>
        <v>0</v>
      </c>
    </row>
    <row r="6" spans="1:98" ht="16.5">
      <c r="A6" s="790" t="str">
        <f>IF('Donnees de base'!A6="","",'Donnees de base'!A6)</f>
        <v>COUP</v>
      </c>
      <c r="B6" s="770" t="str">
        <f>IF('Donnees de base'!B6="","",'Donnees de base'!B6)</f>
        <v>GPEI</v>
      </c>
      <c r="C6" s="770" t="str">
        <f>IF('Donnees de base'!C6="","",'Donnees de base'!C6)</f>
        <v>DATA</v>
      </c>
      <c r="D6" s="770" t="str">
        <f>IF('Donnees de base'!CE6="","",'Donnees de base'!CE6)</f>
        <v/>
      </c>
      <c r="E6" s="770" t="str">
        <f>IF('Donnees de base'!CF6="","",'Donnees de base'!CF6)</f>
        <v/>
      </c>
      <c r="F6" s="770" t="str">
        <f>IF('Donnees de base'!CG6="","",'Donnees de base'!CG6)</f>
        <v/>
      </c>
      <c r="G6" s="333">
        <f>IF('Donnees de base'!CN6="","",'Donnees de base'!CN6)</f>
        <v>0</v>
      </c>
      <c r="H6" s="771" t="str">
        <f>IF('Donnees de base'!CO6="","",'Donnees de base'!CO6)</f>
        <v/>
      </c>
      <c r="I6" s="772" t="str">
        <f>IF('Donnees de base'!CP6="","",'Donnees de base'!CP6)</f>
        <v/>
      </c>
      <c r="J6" s="773">
        <f t="shared" si="0"/>
        <v>0</v>
      </c>
      <c r="K6" s="774" t="str">
        <f>IF('Donnees de base'!CS6="","",'Donnees de base'!CS6)</f>
        <v/>
      </c>
      <c r="L6" s="423"/>
      <c r="M6" s="110"/>
      <c r="N6" s="110"/>
      <c r="O6" s="424"/>
      <c r="P6" s="419">
        <f t="shared" si="1"/>
        <v>0</v>
      </c>
      <c r="Q6" s="389">
        <f t="shared" si="2"/>
        <v>0</v>
      </c>
      <c r="R6" s="420">
        <f t="shared" si="3"/>
        <v>0</v>
      </c>
      <c r="S6" s="341"/>
      <c r="T6" s="84"/>
      <c r="U6" s="386"/>
      <c r="V6" s="424"/>
      <c r="W6" s="348">
        <f t="shared" si="4"/>
        <v>0</v>
      </c>
      <c r="X6" s="333">
        <f t="shared" si="5"/>
        <v>0</v>
      </c>
      <c r="Y6" s="349">
        <f t="shared" si="6"/>
        <v>0</v>
      </c>
      <c r="Z6" s="776">
        <f t="shared" ref="Z6:AA6" si="24">SUM(L6,N6,S6,U6)</f>
        <v>0</v>
      </c>
      <c r="AA6" s="333">
        <f t="shared" si="24"/>
        <v>0</v>
      </c>
      <c r="AB6" s="777">
        <f t="shared" si="8"/>
        <v>0</v>
      </c>
      <c r="AC6" s="824"/>
      <c r="AD6" s="825"/>
      <c r="AE6" s="780">
        <f t="shared" si="9"/>
        <v>0</v>
      </c>
      <c r="AF6" s="412" t="s">
        <v>309</v>
      </c>
      <c r="AG6" s="413" t="str">
        <f>IFERROR(AB6/'Donnees de base'!CQ6,"")</f>
        <v/>
      </c>
      <c r="AH6" s="414" t="str">
        <f>IFERROR(AE6/'Donnees de base'!CS6,"")</f>
        <v/>
      </c>
      <c r="AI6" s="793"/>
      <c r="AJ6" s="794"/>
      <c r="AK6" s="794"/>
      <c r="AL6" s="794"/>
      <c r="AM6" s="794"/>
      <c r="AN6" s="795">
        <f t="shared" si="10"/>
        <v>0</v>
      </c>
      <c r="AO6" s="794"/>
      <c r="AP6" s="794"/>
      <c r="AQ6" s="794"/>
      <c r="AR6" s="796">
        <f t="shared" si="11"/>
        <v>0</v>
      </c>
      <c r="AS6" s="794"/>
      <c r="AT6" s="794"/>
      <c r="AU6" s="794"/>
      <c r="AV6" s="796">
        <f t="shared" si="12"/>
        <v>0</v>
      </c>
      <c r="AW6" s="794"/>
      <c r="AX6" s="797"/>
      <c r="AY6" s="794"/>
      <c r="AZ6" s="794"/>
      <c r="BA6" s="798">
        <f t="shared" si="13"/>
        <v>0</v>
      </c>
      <c r="BB6" s="799"/>
      <c r="BC6" s="794"/>
      <c r="BD6" s="794"/>
      <c r="BE6" s="794"/>
      <c r="BF6" s="794"/>
      <c r="BG6" s="796">
        <f t="shared" si="14"/>
        <v>0</v>
      </c>
      <c r="BH6" s="794"/>
      <c r="BI6" s="794"/>
      <c r="BJ6" s="794"/>
      <c r="BK6" s="796">
        <f t="shared" si="15"/>
        <v>0</v>
      </c>
      <c r="BL6" s="794"/>
      <c r="BM6" s="794"/>
      <c r="BN6" s="794"/>
      <c r="BO6" s="796">
        <f t="shared" si="16"/>
        <v>0</v>
      </c>
      <c r="BP6" s="794"/>
      <c r="BQ6" s="794"/>
      <c r="BR6" s="794"/>
      <c r="BS6" s="794"/>
      <c r="BT6" s="800">
        <f t="shared" si="17"/>
        <v>0</v>
      </c>
      <c r="BU6" s="397"/>
      <c r="BV6" s="386"/>
      <c r="BW6" s="386"/>
      <c r="BX6" s="386"/>
      <c r="BY6" s="386"/>
      <c r="BZ6" s="796">
        <f t="shared" si="18"/>
        <v>0</v>
      </c>
      <c r="CA6" s="794"/>
      <c r="CB6" s="794"/>
      <c r="CC6" s="794"/>
      <c r="CD6" s="796">
        <f t="shared" si="19"/>
        <v>0</v>
      </c>
      <c r="CE6" s="794"/>
      <c r="CF6" s="794"/>
      <c r="CG6" s="794"/>
      <c r="CH6" s="796">
        <f t="shared" si="20"/>
        <v>0</v>
      </c>
      <c r="CI6" s="794"/>
      <c r="CJ6" s="794"/>
      <c r="CK6" s="794"/>
      <c r="CL6" s="794"/>
      <c r="CM6" s="800">
        <f t="shared" si="21"/>
        <v>0</v>
      </c>
      <c r="CN6" s="799"/>
      <c r="CO6" s="794"/>
      <c r="CP6" s="794"/>
      <c r="CQ6" s="794"/>
      <c r="CR6" s="794"/>
      <c r="CS6" s="801"/>
      <c r="CT6" s="800">
        <f t="shared" si="22"/>
        <v>0</v>
      </c>
    </row>
    <row r="7" spans="1:98" ht="16.5">
      <c r="A7" s="790" t="str">
        <f>IF('Donnees de base'!A7="","",'Donnees de base'!A7)</f>
        <v>COUP</v>
      </c>
      <c r="B7" s="770" t="str">
        <f>IF('Donnees de base'!B7="","",'Donnees de base'!B7)</f>
        <v>GPEI</v>
      </c>
      <c r="C7" s="770" t="str">
        <f>IF('Donnees de base'!C7="","",'Donnees de base'!C7)</f>
        <v>DATA</v>
      </c>
      <c r="D7" s="770" t="str">
        <f>IF('Donnees de base'!CE7="","",'Donnees de base'!CE7)</f>
        <v/>
      </c>
      <c r="E7" s="770" t="str">
        <f>IF('Donnees de base'!CF7="","",'Donnees de base'!CF7)</f>
        <v/>
      </c>
      <c r="F7" s="770" t="str">
        <f>IF('Donnees de base'!CG7="","",'Donnees de base'!CG7)</f>
        <v/>
      </c>
      <c r="G7" s="333">
        <f>IF('Donnees de base'!CN7="","",'Donnees de base'!CN7)</f>
        <v>0</v>
      </c>
      <c r="H7" s="771" t="str">
        <f>IF('Donnees de base'!CO7="","",'Donnees de base'!CO7)</f>
        <v/>
      </c>
      <c r="I7" s="772" t="str">
        <f>IF('Donnees de base'!CP7="","",'Donnees de base'!CP7)</f>
        <v/>
      </c>
      <c r="J7" s="773">
        <f t="shared" si="0"/>
        <v>0</v>
      </c>
      <c r="K7" s="774" t="str">
        <f>IF('Donnees de base'!CS7="","",'Donnees de base'!CS7)</f>
        <v/>
      </c>
      <c r="L7" s="423"/>
      <c r="M7" s="110"/>
      <c r="N7" s="110"/>
      <c r="O7" s="424"/>
      <c r="P7" s="419">
        <f t="shared" si="1"/>
        <v>0</v>
      </c>
      <c r="Q7" s="389">
        <f t="shared" si="2"/>
        <v>0</v>
      </c>
      <c r="R7" s="420">
        <f t="shared" si="3"/>
        <v>0</v>
      </c>
      <c r="S7" s="341"/>
      <c r="T7" s="84"/>
      <c r="U7" s="110"/>
      <c r="V7" s="391"/>
      <c r="W7" s="348">
        <f t="shared" si="4"/>
        <v>0</v>
      </c>
      <c r="X7" s="333">
        <f t="shared" si="5"/>
        <v>0</v>
      </c>
      <c r="Y7" s="349">
        <f t="shared" si="6"/>
        <v>0</v>
      </c>
      <c r="Z7" s="776">
        <f t="shared" ref="Z7:AA7" si="25">SUM(L7,N7,S7,U7)</f>
        <v>0</v>
      </c>
      <c r="AA7" s="333">
        <f t="shared" si="25"/>
        <v>0</v>
      </c>
      <c r="AB7" s="777">
        <f t="shared" si="8"/>
        <v>0</v>
      </c>
      <c r="AC7" s="824"/>
      <c r="AD7" s="826"/>
      <c r="AE7" s="780">
        <f t="shared" si="9"/>
        <v>0</v>
      </c>
      <c r="AF7" s="412" t="s">
        <v>309</v>
      </c>
      <c r="AG7" s="413" t="str">
        <f>IFERROR(AB7/'Donnees de base'!CQ7,"")</f>
        <v/>
      </c>
      <c r="AH7" s="414" t="str">
        <f>IFERROR(AE7/'Donnees de base'!CS7,"")</f>
        <v/>
      </c>
      <c r="AI7" s="793"/>
      <c r="AJ7" s="794"/>
      <c r="AK7" s="794"/>
      <c r="AL7" s="794"/>
      <c r="AM7" s="794"/>
      <c r="AN7" s="795">
        <f t="shared" si="10"/>
        <v>0</v>
      </c>
      <c r="AO7" s="794"/>
      <c r="AP7" s="794"/>
      <c r="AQ7" s="794"/>
      <c r="AR7" s="796">
        <f t="shared" si="11"/>
        <v>0</v>
      </c>
      <c r="AS7" s="794"/>
      <c r="AT7" s="794"/>
      <c r="AU7" s="794"/>
      <c r="AV7" s="796">
        <f t="shared" si="12"/>
        <v>0</v>
      </c>
      <c r="AW7" s="794"/>
      <c r="AX7" s="797"/>
      <c r="AY7" s="794"/>
      <c r="AZ7" s="794"/>
      <c r="BA7" s="798">
        <f t="shared" si="13"/>
        <v>0</v>
      </c>
      <c r="BB7" s="799"/>
      <c r="BC7" s="794"/>
      <c r="BD7" s="794"/>
      <c r="BE7" s="794"/>
      <c r="BF7" s="794"/>
      <c r="BG7" s="796">
        <f t="shared" si="14"/>
        <v>0</v>
      </c>
      <c r="BH7" s="794"/>
      <c r="BI7" s="794"/>
      <c r="BJ7" s="794"/>
      <c r="BK7" s="796">
        <f t="shared" si="15"/>
        <v>0</v>
      </c>
      <c r="BL7" s="794"/>
      <c r="BM7" s="794"/>
      <c r="BN7" s="794"/>
      <c r="BO7" s="796">
        <f t="shared" si="16"/>
        <v>0</v>
      </c>
      <c r="BP7" s="794"/>
      <c r="BQ7" s="794"/>
      <c r="BR7" s="794"/>
      <c r="BS7" s="794"/>
      <c r="BT7" s="800">
        <f t="shared" si="17"/>
        <v>0</v>
      </c>
      <c r="BU7" s="397"/>
      <c r="BV7" s="386"/>
      <c r="BW7" s="386"/>
      <c r="BX7" s="386"/>
      <c r="BY7" s="386"/>
      <c r="BZ7" s="796">
        <f t="shared" si="18"/>
        <v>0</v>
      </c>
      <c r="CA7" s="794"/>
      <c r="CB7" s="794"/>
      <c r="CC7" s="794"/>
      <c r="CD7" s="796">
        <f t="shared" si="19"/>
        <v>0</v>
      </c>
      <c r="CE7" s="794"/>
      <c r="CF7" s="794"/>
      <c r="CG7" s="794"/>
      <c r="CH7" s="796">
        <f t="shared" si="20"/>
        <v>0</v>
      </c>
      <c r="CI7" s="794"/>
      <c r="CJ7" s="794"/>
      <c r="CK7" s="794"/>
      <c r="CL7" s="794"/>
      <c r="CM7" s="800">
        <f t="shared" si="21"/>
        <v>0</v>
      </c>
      <c r="CN7" s="799"/>
      <c r="CO7" s="794"/>
      <c r="CP7" s="794"/>
      <c r="CQ7" s="794"/>
      <c r="CR7" s="794"/>
      <c r="CS7" s="801"/>
      <c r="CT7" s="800">
        <f t="shared" si="22"/>
        <v>0</v>
      </c>
    </row>
    <row r="8" spans="1:98" ht="16.5">
      <c r="A8" s="790" t="str">
        <f>IF('Donnees de base'!A8="","",'Donnees de base'!A8)</f>
        <v>COUP</v>
      </c>
      <c r="B8" s="770" t="str">
        <f>IF('Donnees de base'!B8="","",'Donnees de base'!B8)</f>
        <v>GPEI</v>
      </c>
      <c r="C8" s="770" t="str">
        <f>IF('Donnees de base'!C8="","",'Donnees de base'!C8)</f>
        <v>DATA</v>
      </c>
      <c r="D8" s="770" t="str">
        <f>IF('Donnees de base'!CE8="","",'Donnees de base'!CE8)</f>
        <v/>
      </c>
      <c r="E8" s="770" t="str">
        <f>IF('Donnees de base'!CF8="","",'Donnees de base'!CF8)</f>
        <v/>
      </c>
      <c r="F8" s="770" t="str">
        <f>IF('Donnees de base'!CG8="","",'Donnees de base'!CG8)</f>
        <v/>
      </c>
      <c r="G8" s="333">
        <f>IF('Donnees de base'!CN8="","",'Donnees de base'!CN8)</f>
        <v>0</v>
      </c>
      <c r="H8" s="771" t="str">
        <f>IF('Donnees de base'!CO8="","",'Donnees de base'!CO8)</f>
        <v/>
      </c>
      <c r="I8" s="772" t="str">
        <f>IF('Donnees de base'!CP8="","",'Donnees de base'!CP8)</f>
        <v/>
      </c>
      <c r="J8" s="773">
        <f t="shared" si="0"/>
        <v>0</v>
      </c>
      <c r="K8" s="774" t="str">
        <f>IF('Donnees de base'!CS8="","",'Donnees de base'!CS8)</f>
        <v/>
      </c>
      <c r="L8" s="423"/>
      <c r="M8" s="110"/>
      <c r="N8" s="110"/>
      <c r="O8" s="424"/>
      <c r="P8" s="419">
        <f t="shared" si="1"/>
        <v>0</v>
      </c>
      <c r="Q8" s="389">
        <f t="shared" si="2"/>
        <v>0</v>
      </c>
      <c r="R8" s="420">
        <f t="shared" si="3"/>
        <v>0</v>
      </c>
      <c r="S8" s="341"/>
      <c r="T8" s="84"/>
      <c r="U8" s="110"/>
      <c r="V8" s="424"/>
      <c r="W8" s="348">
        <f t="shared" si="4"/>
        <v>0</v>
      </c>
      <c r="X8" s="333">
        <f t="shared" si="5"/>
        <v>0</v>
      </c>
      <c r="Y8" s="349">
        <f t="shared" si="6"/>
        <v>0</v>
      </c>
      <c r="Z8" s="776">
        <f t="shared" ref="Z8:AA8" si="26">SUM(L8,N8,S8,U8)</f>
        <v>0</v>
      </c>
      <c r="AA8" s="333">
        <f t="shared" si="26"/>
        <v>0</v>
      </c>
      <c r="AB8" s="777">
        <f t="shared" si="8"/>
        <v>0</v>
      </c>
      <c r="AC8" s="827"/>
      <c r="AD8" s="825"/>
      <c r="AE8" s="780">
        <f t="shared" si="9"/>
        <v>0</v>
      </c>
      <c r="AF8" s="412" t="s">
        <v>309</v>
      </c>
      <c r="AG8" s="413" t="str">
        <f>IFERROR(AB8/'Donnees de base'!CQ8,"")</f>
        <v/>
      </c>
      <c r="AH8" s="414" t="str">
        <f>IFERROR(AE8/'Donnees de base'!CS8,"")</f>
        <v/>
      </c>
      <c r="AI8" s="793"/>
      <c r="AJ8" s="794"/>
      <c r="AK8" s="794"/>
      <c r="AL8" s="794"/>
      <c r="AM8" s="794"/>
      <c r="AN8" s="795">
        <f t="shared" si="10"/>
        <v>0</v>
      </c>
      <c r="AO8" s="794"/>
      <c r="AP8" s="794"/>
      <c r="AQ8" s="794"/>
      <c r="AR8" s="796">
        <f t="shared" si="11"/>
        <v>0</v>
      </c>
      <c r="AS8" s="794"/>
      <c r="AT8" s="794"/>
      <c r="AU8" s="794"/>
      <c r="AV8" s="796">
        <f t="shared" si="12"/>
        <v>0</v>
      </c>
      <c r="AW8" s="794"/>
      <c r="AX8" s="797"/>
      <c r="AY8" s="794"/>
      <c r="AZ8" s="794"/>
      <c r="BA8" s="798">
        <f t="shared" si="13"/>
        <v>0</v>
      </c>
      <c r="BB8" s="799"/>
      <c r="BC8" s="794"/>
      <c r="BD8" s="794"/>
      <c r="BE8" s="794"/>
      <c r="BF8" s="794"/>
      <c r="BG8" s="796">
        <f t="shared" si="14"/>
        <v>0</v>
      </c>
      <c r="BH8" s="794"/>
      <c r="BI8" s="794"/>
      <c r="BJ8" s="794"/>
      <c r="BK8" s="796">
        <f t="shared" si="15"/>
        <v>0</v>
      </c>
      <c r="BL8" s="794"/>
      <c r="BM8" s="794"/>
      <c r="BN8" s="794"/>
      <c r="BO8" s="796">
        <f t="shared" si="16"/>
        <v>0</v>
      </c>
      <c r="BP8" s="794"/>
      <c r="BQ8" s="794"/>
      <c r="BR8" s="794"/>
      <c r="BS8" s="794"/>
      <c r="BT8" s="800">
        <f t="shared" si="17"/>
        <v>0</v>
      </c>
      <c r="BU8" s="397"/>
      <c r="BV8" s="386"/>
      <c r="BW8" s="386"/>
      <c r="BX8" s="386"/>
      <c r="BY8" s="386"/>
      <c r="BZ8" s="796">
        <f t="shared" si="18"/>
        <v>0</v>
      </c>
      <c r="CA8" s="794"/>
      <c r="CB8" s="794"/>
      <c r="CC8" s="794"/>
      <c r="CD8" s="796">
        <f t="shared" si="19"/>
        <v>0</v>
      </c>
      <c r="CE8" s="794"/>
      <c r="CF8" s="794"/>
      <c r="CG8" s="794"/>
      <c r="CH8" s="796">
        <f t="shared" si="20"/>
        <v>0</v>
      </c>
      <c r="CI8" s="794"/>
      <c r="CJ8" s="794"/>
      <c r="CK8" s="794"/>
      <c r="CL8" s="794"/>
      <c r="CM8" s="800">
        <f t="shared" si="21"/>
        <v>0</v>
      </c>
      <c r="CN8" s="799"/>
      <c r="CO8" s="794"/>
      <c r="CP8" s="794"/>
      <c r="CQ8" s="794"/>
      <c r="CR8" s="794"/>
      <c r="CS8" s="801"/>
      <c r="CT8" s="800">
        <f t="shared" si="22"/>
        <v>0</v>
      </c>
    </row>
    <row r="9" spans="1:98" ht="16.5">
      <c r="A9" s="790" t="str">
        <f>IF('Donnees de base'!A9="","",'Donnees de base'!A9)</f>
        <v>COUP</v>
      </c>
      <c r="B9" s="770" t="str">
        <f>IF('Donnees de base'!B9="","",'Donnees de base'!B9)</f>
        <v>GPEI</v>
      </c>
      <c r="C9" s="770" t="str">
        <f>IF('Donnees de base'!C9="","",'Donnees de base'!C9)</f>
        <v>DATA</v>
      </c>
      <c r="D9" s="770" t="str">
        <f>IF('Donnees de base'!CE9="","",'Donnees de base'!CE9)</f>
        <v/>
      </c>
      <c r="E9" s="770" t="str">
        <f>IF('Donnees de base'!CF9="","",'Donnees de base'!CF9)</f>
        <v/>
      </c>
      <c r="F9" s="770" t="str">
        <f>IF('Donnees de base'!CG9="","",'Donnees de base'!CG9)</f>
        <v/>
      </c>
      <c r="G9" s="333">
        <f>IF('Donnees de base'!CN9="","",'Donnees de base'!CN9)</f>
        <v>0</v>
      </c>
      <c r="H9" s="771" t="str">
        <f>IF('Donnees de base'!CO9="","",'Donnees de base'!CO9)</f>
        <v/>
      </c>
      <c r="I9" s="772" t="str">
        <f>IF('Donnees de base'!CP9="","",'Donnees de base'!CP9)</f>
        <v/>
      </c>
      <c r="J9" s="773">
        <f t="shared" si="0"/>
        <v>0</v>
      </c>
      <c r="K9" s="774" t="str">
        <f>IF('Donnees de base'!CS9="","",'Donnees de base'!CS9)</f>
        <v/>
      </c>
      <c r="L9" s="423"/>
      <c r="M9" s="110"/>
      <c r="N9" s="110"/>
      <c r="O9" s="424"/>
      <c r="P9" s="419">
        <f t="shared" si="1"/>
        <v>0</v>
      </c>
      <c r="Q9" s="389">
        <f t="shared" si="2"/>
        <v>0</v>
      </c>
      <c r="R9" s="420">
        <f t="shared" si="3"/>
        <v>0</v>
      </c>
      <c r="S9" s="341"/>
      <c r="T9" s="84"/>
      <c r="U9" s="110"/>
      <c r="V9" s="391"/>
      <c r="W9" s="348">
        <f t="shared" si="4"/>
        <v>0</v>
      </c>
      <c r="X9" s="333">
        <f t="shared" si="5"/>
        <v>0</v>
      </c>
      <c r="Y9" s="349">
        <f t="shared" si="6"/>
        <v>0</v>
      </c>
      <c r="Z9" s="776">
        <f t="shared" ref="Z9:AA9" si="27">SUM(L9,N9,S9,U9)</f>
        <v>0</v>
      </c>
      <c r="AA9" s="333">
        <f t="shared" si="27"/>
        <v>0</v>
      </c>
      <c r="AB9" s="777">
        <f t="shared" si="8"/>
        <v>0</v>
      </c>
      <c r="AC9" s="824"/>
      <c r="AD9" s="826"/>
      <c r="AE9" s="780">
        <f t="shared" si="9"/>
        <v>0</v>
      </c>
      <c r="AF9" s="412" t="s">
        <v>309</v>
      </c>
      <c r="AG9" s="413" t="str">
        <f>IFERROR(AB9/'Donnees de base'!CQ9,"")</f>
        <v/>
      </c>
      <c r="AH9" s="414" t="str">
        <f>IFERROR(AE9/'Donnees de base'!CS9,"")</f>
        <v/>
      </c>
      <c r="AI9" s="793"/>
      <c r="AJ9" s="794"/>
      <c r="AK9" s="794"/>
      <c r="AL9" s="794"/>
      <c r="AM9" s="794"/>
      <c r="AN9" s="795">
        <f t="shared" si="10"/>
        <v>0</v>
      </c>
      <c r="AO9" s="794"/>
      <c r="AP9" s="794"/>
      <c r="AQ9" s="794"/>
      <c r="AR9" s="796">
        <f t="shared" si="11"/>
        <v>0</v>
      </c>
      <c r="AS9" s="794"/>
      <c r="AT9" s="794"/>
      <c r="AU9" s="794"/>
      <c r="AV9" s="796">
        <f t="shared" si="12"/>
        <v>0</v>
      </c>
      <c r="AW9" s="794"/>
      <c r="AX9" s="797"/>
      <c r="AY9" s="794"/>
      <c r="AZ9" s="794"/>
      <c r="BA9" s="798">
        <f t="shared" si="13"/>
        <v>0</v>
      </c>
      <c r="BB9" s="799"/>
      <c r="BC9" s="794"/>
      <c r="BD9" s="794"/>
      <c r="BE9" s="794"/>
      <c r="BF9" s="794"/>
      <c r="BG9" s="796">
        <f t="shared" si="14"/>
        <v>0</v>
      </c>
      <c r="BH9" s="794"/>
      <c r="BI9" s="794"/>
      <c r="BJ9" s="794"/>
      <c r="BK9" s="796">
        <f t="shared" si="15"/>
        <v>0</v>
      </c>
      <c r="BL9" s="794"/>
      <c r="BM9" s="794"/>
      <c r="BN9" s="794"/>
      <c r="BO9" s="796">
        <f t="shared" si="16"/>
        <v>0</v>
      </c>
      <c r="BP9" s="794"/>
      <c r="BQ9" s="794"/>
      <c r="BR9" s="794"/>
      <c r="BS9" s="794"/>
      <c r="BT9" s="800">
        <f t="shared" si="17"/>
        <v>0</v>
      </c>
      <c r="BU9" s="397"/>
      <c r="BV9" s="386"/>
      <c r="BW9" s="386"/>
      <c r="BX9" s="386"/>
      <c r="BY9" s="386"/>
      <c r="BZ9" s="796">
        <f t="shared" si="18"/>
        <v>0</v>
      </c>
      <c r="CA9" s="794"/>
      <c r="CB9" s="794"/>
      <c r="CC9" s="794"/>
      <c r="CD9" s="796">
        <f t="shared" si="19"/>
        <v>0</v>
      </c>
      <c r="CE9" s="794"/>
      <c r="CF9" s="794"/>
      <c r="CG9" s="794"/>
      <c r="CH9" s="796">
        <f t="shared" si="20"/>
        <v>0</v>
      </c>
      <c r="CI9" s="794"/>
      <c r="CJ9" s="794"/>
      <c r="CK9" s="794"/>
      <c r="CL9" s="794"/>
      <c r="CM9" s="800">
        <f t="shared" si="21"/>
        <v>0</v>
      </c>
      <c r="CN9" s="799"/>
      <c r="CO9" s="794"/>
      <c r="CP9" s="794"/>
      <c r="CQ9" s="794"/>
      <c r="CR9" s="794"/>
      <c r="CS9" s="801"/>
      <c r="CT9" s="800">
        <f t="shared" si="22"/>
        <v>0</v>
      </c>
    </row>
    <row r="10" spans="1:98" ht="16.5">
      <c r="A10" s="790" t="str">
        <f>IF('Donnees de base'!A10="","",'Donnees de base'!A10)</f>
        <v>COUP</v>
      </c>
      <c r="B10" s="770" t="str">
        <f>IF('Donnees de base'!B10="","",'Donnees de base'!B10)</f>
        <v>GPEI</v>
      </c>
      <c r="C10" s="770" t="str">
        <f>IF('Donnees de base'!C10="","",'Donnees de base'!C10)</f>
        <v>DATA</v>
      </c>
      <c r="D10" s="770" t="str">
        <f>IF('Donnees de base'!CE10="","",'Donnees de base'!CE10)</f>
        <v/>
      </c>
      <c r="E10" s="770" t="str">
        <f>IF('Donnees de base'!CF10="","",'Donnees de base'!CF10)</f>
        <v/>
      </c>
      <c r="F10" s="770" t="str">
        <f>IF('Donnees de base'!CG10="","",'Donnees de base'!CG10)</f>
        <v/>
      </c>
      <c r="G10" s="333">
        <f>IF('Donnees de base'!CN10="","",'Donnees de base'!CN10)</f>
        <v>0</v>
      </c>
      <c r="H10" s="771" t="str">
        <f>IF('Donnees de base'!CO10="","",'Donnees de base'!CO10)</f>
        <v/>
      </c>
      <c r="I10" s="772" t="str">
        <f>IF('Donnees de base'!CP10="","",'Donnees de base'!CP10)</f>
        <v/>
      </c>
      <c r="J10" s="773">
        <f t="shared" si="0"/>
        <v>0</v>
      </c>
      <c r="K10" s="774" t="str">
        <f>IF('Donnees de base'!CS10="","",'Donnees de base'!CS10)</f>
        <v/>
      </c>
      <c r="L10" s="423"/>
      <c r="M10" s="110"/>
      <c r="N10" s="110"/>
      <c r="O10" s="424"/>
      <c r="P10" s="419">
        <f t="shared" si="1"/>
        <v>0</v>
      </c>
      <c r="Q10" s="389">
        <f t="shared" si="2"/>
        <v>0</v>
      </c>
      <c r="R10" s="420">
        <f t="shared" si="3"/>
        <v>0</v>
      </c>
      <c r="S10" s="423"/>
      <c r="T10" s="110"/>
      <c r="U10" s="386"/>
      <c r="V10" s="424"/>
      <c r="W10" s="348">
        <f t="shared" si="4"/>
        <v>0</v>
      </c>
      <c r="X10" s="333">
        <f t="shared" si="5"/>
        <v>0</v>
      </c>
      <c r="Y10" s="349">
        <f t="shared" si="6"/>
        <v>0</v>
      </c>
      <c r="Z10" s="776">
        <f t="shared" ref="Z10:AA10" si="28">SUM(L10,N10,S10,U10)</f>
        <v>0</v>
      </c>
      <c r="AA10" s="333">
        <f t="shared" si="28"/>
        <v>0</v>
      </c>
      <c r="AB10" s="777">
        <f t="shared" si="8"/>
        <v>0</v>
      </c>
      <c r="AC10" s="827"/>
      <c r="AD10" s="826"/>
      <c r="AE10" s="780">
        <f t="shared" si="9"/>
        <v>0</v>
      </c>
      <c r="AF10" s="412" t="s">
        <v>309</v>
      </c>
      <c r="AG10" s="413" t="str">
        <f>IFERROR(AB10/'Donnees de base'!CQ10,"")</f>
        <v/>
      </c>
      <c r="AH10" s="414" t="str">
        <f>IFERROR(AE10/'Donnees de base'!CS10,"")</f>
        <v/>
      </c>
      <c r="AI10" s="793"/>
      <c r="AJ10" s="794"/>
      <c r="AK10" s="794"/>
      <c r="AL10" s="794"/>
      <c r="AM10" s="794"/>
      <c r="AN10" s="795">
        <f t="shared" si="10"/>
        <v>0</v>
      </c>
      <c r="AO10" s="794"/>
      <c r="AP10" s="794"/>
      <c r="AQ10" s="794"/>
      <c r="AR10" s="796">
        <f t="shared" si="11"/>
        <v>0</v>
      </c>
      <c r="AS10" s="794"/>
      <c r="AT10" s="794"/>
      <c r="AU10" s="794"/>
      <c r="AV10" s="796">
        <f t="shared" si="12"/>
        <v>0</v>
      </c>
      <c r="AW10" s="794"/>
      <c r="AX10" s="797"/>
      <c r="AY10" s="794"/>
      <c r="AZ10" s="794"/>
      <c r="BA10" s="798">
        <f t="shared" si="13"/>
        <v>0</v>
      </c>
      <c r="BB10" s="799"/>
      <c r="BC10" s="794"/>
      <c r="BD10" s="794"/>
      <c r="BE10" s="794"/>
      <c r="BF10" s="794"/>
      <c r="BG10" s="796">
        <f t="shared" si="14"/>
        <v>0</v>
      </c>
      <c r="BH10" s="794"/>
      <c r="BI10" s="794"/>
      <c r="BJ10" s="794"/>
      <c r="BK10" s="796">
        <f t="shared" si="15"/>
        <v>0</v>
      </c>
      <c r="BL10" s="794"/>
      <c r="BM10" s="794"/>
      <c r="BN10" s="794"/>
      <c r="BO10" s="796">
        <f t="shared" si="16"/>
        <v>0</v>
      </c>
      <c r="BP10" s="794"/>
      <c r="BQ10" s="794"/>
      <c r="BR10" s="794"/>
      <c r="BS10" s="794"/>
      <c r="BT10" s="800">
        <f t="shared" si="17"/>
        <v>0</v>
      </c>
      <c r="BU10" s="397"/>
      <c r="BV10" s="386"/>
      <c r="BW10" s="386"/>
      <c r="BX10" s="386"/>
      <c r="BY10" s="386"/>
      <c r="BZ10" s="796">
        <f t="shared" si="18"/>
        <v>0</v>
      </c>
      <c r="CA10" s="794"/>
      <c r="CB10" s="794"/>
      <c r="CC10" s="794"/>
      <c r="CD10" s="796">
        <f t="shared" si="19"/>
        <v>0</v>
      </c>
      <c r="CE10" s="794"/>
      <c r="CF10" s="794"/>
      <c r="CG10" s="794"/>
      <c r="CH10" s="796">
        <f t="shared" si="20"/>
        <v>0</v>
      </c>
      <c r="CI10" s="794"/>
      <c r="CJ10" s="794"/>
      <c r="CK10" s="794"/>
      <c r="CL10" s="794"/>
      <c r="CM10" s="800">
        <f t="shared" si="21"/>
        <v>0</v>
      </c>
      <c r="CN10" s="799"/>
      <c r="CO10" s="794"/>
      <c r="CP10" s="794"/>
      <c r="CQ10" s="794"/>
      <c r="CR10" s="794"/>
      <c r="CS10" s="801"/>
      <c r="CT10" s="800">
        <f t="shared" si="22"/>
        <v>0</v>
      </c>
    </row>
    <row r="11" spans="1:98" ht="16.5">
      <c r="A11" s="790" t="str">
        <f>IF('Donnees de base'!A11="","",'Donnees de base'!A11)</f>
        <v>COUP</v>
      </c>
      <c r="B11" s="770" t="str">
        <f>IF('Donnees de base'!B11="","",'Donnees de base'!B11)</f>
        <v>GPEI</v>
      </c>
      <c r="C11" s="770" t="str">
        <f>IF('Donnees de base'!C11="","",'Donnees de base'!C11)</f>
        <v>DATA</v>
      </c>
      <c r="D11" s="770" t="str">
        <f>IF('Donnees de base'!CE11="","",'Donnees de base'!CE11)</f>
        <v/>
      </c>
      <c r="E11" s="770" t="str">
        <f>IF('Donnees de base'!CF11="","",'Donnees de base'!CF11)</f>
        <v/>
      </c>
      <c r="F11" s="770" t="str">
        <f>IF('Donnees de base'!CG11="","",'Donnees de base'!CG11)</f>
        <v/>
      </c>
      <c r="G11" s="333">
        <f>IF('Donnees de base'!CN11="","",'Donnees de base'!CN11)</f>
        <v>0</v>
      </c>
      <c r="H11" s="771" t="str">
        <f>IF('Donnees de base'!CO11="","",'Donnees de base'!CO11)</f>
        <v/>
      </c>
      <c r="I11" s="772" t="str">
        <f>IF('Donnees de base'!CP11="","",'Donnees de base'!CP11)</f>
        <v/>
      </c>
      <c r="J11" s="773">
        <f t="shared" si="0"/>
        <v>0</v>
      </c>
      <c r="K11" s="774" t="str">
        <f>IF('Donnees de base'!CS11="","",'Donnees de base'!CS11)</f>
        <v/>
      </c>
      <c r="L11" s="423"/>
      <c r="M11" s="110"/>
      <c r="N11" s="110"/>
      <c r="O11" s="424"/>
      <c r="P11" s="419">
        <f t="shared" si="1"/>
        <v>0</v>
      </c>
      <c r="Q11" s="389">
        <f t="shared" si="2"/>
        <v>0</v>
      </c>
      <c r="R11" s="420">
        <f t="shared" si="3"/>
        <v>0</v>
      </c>
      <c r="S11" s="423"/>
      <c r="T11" s="386"/>
      <c r="U11" s="110"/>
      <c r="V11" s="424"/>
      <c r="W11" s="348">
        <f t="shared" si="4"/>
        <v>0</v>
      </c>
      <c r="X11" s="333">
        <f t="shared" si="5"/>
        <v>0</v>
      </c>
      <c r="Y11" s="349">
        <f t="shared" si="6"/>
        <v>0</v>
      </c>
      <c r="Z11" s="776">
        <f t="shared" ref="Z11:AA11" si="29">SUM(L11,N11,S11,U11)</f>
        <v>0</v>
      </c>
      <c r="AA11" s="333">
        <f t="shared" si="29"/>
        <v>0</v>
      </c>
      <c r="AB11" s="777">
        <f t="shared" si="8"/>
        <v>0</v>
      </c>
      <c r="AC11" s="827"/>
      <c r="AD11" s="826"/>
      <c r="AE11" s="780">
        <f t="shared" si="9"/>
        <v>0</v>
      </c>
      <c r="AF11" s="412" t="s">
        <v>309</v>
      </c>
      <c r="AG11" s="413" t="str">
        <f>IFERROR(AB11/'Donnees de base'!CQ11,"")</f>
        <v/>
      </c>
      <c r="AH11" s="414" t="str">
        <f>IFERROR(AE11/'Donnees de base'!CS11,"")</f>
        <v/>
      </c>
      <c r="AI11" s="793"/>
      <c r="AJ11" s="794"/>
      <c r="AK11" s="794"/>
      <c r="AL11" s="794"/>
      <c r="AM11" s="794"/>
      <c r="AN11" s="795">
        <f t="shared" si="10"/>
        <v>0</v>
      </c>
      <c r="AO11" s="794"/>
      <c r="AP11" s="794"/>
      <c r="AQ11" s="794"/>
      <c r="AR11" s="796">
        <f t="shared" si="11"/>
        <v>0</v>
      </c>
      <c r="AS11" s="794"/>
      <c r="AT11" s="794"/>
      <c r="AU11" s="794"/>
      <c r="AV11" s="796">
        <f t="shared" si="12"/>
        <v>0</v>
      </c>
      <c r="AW11" s="794"/>
      <c r="AX11" s="797"/>
      <c r="AY11" s="794"/>
      <c r="AZ11" s="794"/>
      <c r="BA11" s="798">
        <f t="shared" si="13"/>
        <v>0</v>
      </c>
      <c r="BB11" s="799"/>
      <c r="BC11" s="794"/>
      <c r="BD11" s="794"/>
      <c r="BE11" s="794"/>
      <c r="BF11" s="794"/>
      <c r="BG11" s="796">
        <f t="shared" si="14"/>
        <v>0</v>
      </c>
      <c r="BH11" s="794"/>
      <c r="BI11" s="794"/>
      <c r="BJ11" s="794"/>
      <c r="BK11" s="796">
        <f t="shared" si="15"/>
        <v>0</v>
      </c>
      <c r="BL11" s="794"/>
      <c r="BM11" s="794"/>
      <c r="BN11" s="794"/>
      <c r="BO11" s="796">
        <f t="shared" si="16"/>
        <v>0</v>
      </c>
      <c r="BP11" s="794"/>
      <c r="BQ11" s="794"/>
      <c r="BR11" s="794"/>
      <c r="BS11" s="794"/>
      <c r="BT11" s="800">
        <f t="shared" si="17"/>
        <v>0</v>
      </c>
      <c r="BU11" s="397"/>
      <c r="BV11" s="386"/>
      <c r="BW11" s="386"/>
      <c r="BX11" s="386"/>
      <c r="BY11" s="386"/>
      <c r="BZ11" s="796">
        <f t="shared" si="18"/>
        <v>0</v>
      </c>
      <c r="CA11" s="794"/>
      <c r="CB11" s="794"/>
      <c r="CC11" s="794"/>
      <c r="CD11" s="796">
        <f t="shared" si="19"/>
        <v>0</v>
      </c>
      <c r="CE11" s="794"/>
      <c r="CF11" s="794"/>
      <c r="CG11" s="794"/>
      <c r="CH11" s="796">
        <f t="shared" si="20"/>
        <v>0</v>
      </c>
      <c r="CI11" s="794"/>
      <c r="CJ11" s="794"/>
      <c r="CK11" s="794"/>
      <c r="CL11" s="794"/>
      <c r="CM11" s="800">
        <f t="shared" si="21"/>
        <v>0</v>
      </c>
      <c r="CN11" s="799"/>
      <c r="CO11" s="794"/>
      <c r="CP11" s="794"/>
      <c r="CQ11" s="794"/>
      <c r="CR11" s="794"/>
      <c r="CS11" s="801"/>
      <c r="CT11" s="800">
        <f t="shared" si="22"/>
        <v>0</v>
      </c>
    </row>
    <row r="12" spans="1:98" ht="16.5">
      <c r="A12" s="790" t="str">
        <f>IF('Donnees de base'!A12="","",'Donnees de base'!A12)</f>
        <v>COUP</v>
      </c>
      <c r="B12" s="770" t="str">
        <f>IF('Donnees de base'!B12="","",'Donnees de base'!B12)</f>
        <v>GPEI</v>
      </c>
      <c r="C12" s="770" t="str">
        <f>IF('Donnees de base'!C12="","",'Donnees de base'!C12)</f>
        <v>DATA</v>
      </c>
      <c r="D12" s="770" t="str">
        <f>IF('Donnees de base'!CE12="","",'Donnees de base'!CE12)</f>
        <v/>
      </c>
      <c r="E12" s="770" t="str">
        <f>IF('Donnees de base'!CF12="","",'Donnees de base'!CF12)</f>
        <v/>
      </c>
      <c r="F12" s="770" t="str">
        <f>IF('Donnees de base'!CG12="","",'Donnees de base'!CG12)</f>
        <v/>
      </c>
      <c r="G12" s="333">
        <f>IF('Donnees de base'!CN12="","",'Donnees de base'!CN12)</f>
        <v>0</v>
      </c>
      <c r="H12" s="771" t="str">
        <f>IF('Donnees de base'!CO12="","",'Donnees de base'!CO12)</f>
        <v/>
      </c>
      <c r="I12" s="772" t="str">
        <f>IF('Donnees de base'!CP12="","",'Donnees de base'!CP12)</f>
        <v/>
      </c>
      <c r="J12" s="773">
        <f t="shared" si="0"/>
        <v>0</v>
      </c>
      <c r="K12" s="774" t="str">
        <f>IF('Donnees de base'!CS12="","",'Donnees de base'!CS12)</f>
        <v/>
      </c>
      <c r="L12" s="423"/>
      <c r="M12" s="110"/>
      <c r="N12" s="110"/>
      <c r="O12" s="424"/>
      <c r="P12" s="419">
        <f t="shared" si="1"/>
        <v>0</v>
      </c>
      <c r="Q12" s="389">
        <f t="shared" si="2"/>
        <v>0</v>
      </c>
      <c r="R12" s="420">
        <f t="shared" si="3"/>
        <v>0</v>
      </c>
      <c r="S12" s="423"/>
      <c r="T12" s="110"/>
      <c r="U12" s="110"/>
      <c r="V12" s="424"/>
      <c r="W12" s="348">
        <f t="shared" si="4"/>
        <v>0</v>
      </c>
      <c r="X12" s="333">
        <f t="shared" si="5"/>
        <v>0</v>
      </c>
      <c r="Y12" s="349">
        <f t="shared" si="6"/>
        <v>0</v>
      </c>
      <c r="Z12" s="776">
        <f t="shared" ref="Z12:AA12" si="30">SUM(L12,N12,S12,U12)</f>
        <v>0</v>
      </c>
      <c r="AA12" s="333">
        <f t="shared" si="30"/>
        <v>0</v>
      </c>
      <c r="AB12" s="777">
        <f t="shared" si="8"/>
        <v>0</v>
      </c>
      <c r="AC12" s="827"/>
      <c r="AD12" s="826"/>
      <c r="AE12" s="780">
        <f t="shared" si="9"/>
        <v>0</v>
      </c>
      <c r="AF12" s="412" t="s">
        <v>309</v>
      </c>
      <c r="AG12" s="413" t="str">
        <f>IFERROR(AB12/'Donnees de base'!CQ12,"")</f>
        <v/>
      </c>
      <c r="AH12" s="414" t="str">
        <f>IFERROR(AE12/'Donnees de base'!CS12,"")</f>
        <v/>
      </c>
      <c r="AI12" s="793"/>
      <c r="AJ12" s="794"/>
      <c r="AK12" s="794"/>
      <c r="AL12" s="794"/>
      <c r="AM12" s="794"/>
      <c r="AN12" s="795">
        <f t="shared" si="10"/>
        <v>0</v>
      </c>
      <c r="AO12" s="794"/>
      <c r="AP12" s="794"/>
      <c r="AQ12" s="794"/>
      <c r="AR12" s="796">
        <f t="shared" si="11"/>
        <v>0</v>
      </c>
      <c r="AS12" s="794"/>
      <c r="AT12" s="794"/>
      <c r="AU12" s="794"/>
      <c r="AV12" s="796">
        <f t="shared" si="12"/>
        <v>0</v>
      </c>
      <c r="AW12" s="794"/>
      <c r="AX12" s="797"/>
      <c r="AY12" s="794"/>
      <c r="AZ12" s="794"/>
      <c r="BA12" s="798">
        <f t="shared" si="13"/>
        <v>0</v>
      </c>
      <c r="BB12" s="799"/>
      <c r="BC12" s="794"/>
      <c r="BD12" s="794"/>
      <c r="BE12" s="794"/>
      <c r="BF12" s="794"/>
      <c r="BG12" s="796">
        <f t="shared" si="14"/>
        <v>0</v>
      </c>
      <c r="BH12" s="794"/>
      <c r="BI12" s="794"/>
      <c r="BJ12" s="794"/>
      <c r="BK12" s="796">
        <f t="shared" si="15"/>
        <v>0</v>
      </c>
      <c r="BL12" s="794"/>
      <c r="BM12" s="794"/>
      <c r="BN12" s="794"/>
      <c r="BO12" s="796">
        <f t="shared" si="16"/>
        <v>0</v>
      </c>
      <c r="BP12" s="794"/>
      <c r="BQ12" s="794"/>
      <c r="BR12" s="794"/>
      <c r="BS12" s="794"/>
      <c r="BT12" s="800">
        <f t="shared" si="17"/>
        <v>0</v>
      </c>
      <c r="BU12" s="397"/>
      <c r="BV12" s="386"/>
      <c r="BW12" s="386"/>
      <c r="BX12" s="386"/>
      <c r="BY12" s="386"/>
      <c r="BZ12" s="796">
        <f t="shared" si="18"/>
        <v>0</v>
      </c>
      <c r="CA12" s="794"/>
      <c r="CB12" s="794"/>
      <c r="CC12" s="794"/>
      <c r="CD12" s="796">
        <f t="shared" si="19"/>
        <v>0</v>
      </c>
      <c r="CE12" s="794"/>
      <c r="CF12" s="794"/>
      <c r="CG12" s="794"/>
      <c r="CH12" s="796">
        <f t="shared" si="20"/>
        <v>0</v>
      </c>
      <c r="CI12" s="794"/>
      <c r="CJ12" s="794"/>
      <c r="CK12" s="794"/>
      <c r="CL12" s="794"/>
      <c r="CM12" s="800">
        <f t="shared" si="21"/>
        <v>0</v>
      </c>
      <c r="CN12" s="799"/>
      <c r="CO12" s="794"/>
      <c r="CP12" s="794"/>
      <c r="CQ12" s="794"/>
      <c r="CR12" s="794"/>
      <c r="CS12" s="801"/>
      <c r="CT12" s="800">
        <f t="shared" si="22"/>
        <v>0</v>
      </c>
    </row>
    <row r="13" spans="1:98" ht="16.5">
      <c r="A13" s="790" t="str">
        <f>IF('Donnees de base'!A13="","",'Donnees de base'!A13)</f>
        <v>COUP</v>
      </c>
      <c r="B13" s="770" t="str">
        <f>IF('Donnees de base'!B13="","",'Donnees de base'!B13)</f>
        <v>GPEI</v>
      </c>
      <c r="C13" s="770" t="str">
        <f>IF('Donnees de base'!C13="","",'Donnees de base'!C13)</f>
        <v>DATA</v>
      </c>
      <c r="D13" s="770" t="str">
        <f>IF('Donnees de base'!CE13="","",'Donnees de base'!CE13)</f>
        <v/>
      </c>
      <c r="E13" s="770" t="str">
        <f>IF('Donnees de base'!CF13="","",'Donnees de base'!CF13)</f>
        <v/>
      </c>
      <c r="F13" s="770" t="str">
        <f>IF('Donnees de base'!CG13="","",'Donnees de base'!CG13)</f>
        <v/>
      </c>
      <c r="G13" s="333">
        <f>IF('Donnees de base'!CN13="","",'Donnees de base'!CN13)</f>
        <v>0</v>
      </c>
      <c r="H13" s="771" t="str">
        <f>IF('Donnees de base'!CO13="","",'Donnees de base'!CO13)</f>
        <v/>
      </c>
      <c r="I13" s="772" t="str">
        <f>IF('Donnees de base'!CP13="","",'Donnees de base'!CP13)</f>
        <v/>
      </c>
      <c r="J13" s="773">
        <f t="shared" si="0"/>
        <v>0</v>
      </c>
      <c r="K13" s="774" t="str">
        <f>IF('Donnees de base'!CS13="","",'Donnees de base'!CS13)</f>
        <v/>
      </c>
      <c r="L13" s="423"/>
      <c r="M13" s="110"/>
      <c r="N13" s="110"/>
      <c r="O13" s="424"/>
      <c r="P13" s="419">
        <f t="shared" si="1"/>
        <v>0</v>
      </c>
      <c r="Q13" s="389">
        <f t="shared" si="2"/>
        <v>0</v>
      </c>
      <c r="R13" s="420">
        <f t="shared" si="3"/>
        <v>0</v>
      </c>
      <c r="S13" s="423"/>
      <c r="T13" s="110"/>
      <c r="U13" s="110"/>
      <c r="V13" s="391"/>
      <c r="W13" s="348">
        <f t="shared" si="4"/>
        <v>0</v>
      </c>
      <c r="X13" s="333">
        <f t="shared" si="5"/>
        <v>0</v>
      </c>
      <c r="Y13" s="349">
        <f t="shared" si="6"/>
        <v>0</v>
      </c>
      <c r="Z13" s="776">
        <f t="shared" ref="Z13:AA13" si="31">SUM(L13,N13,S13,U13)</f>
        <v>0</v>
      </c>
      <c r="AA13" s="333">
        <f t="shared" si="31"/>
        <v>0</v>
      </c>
      <c r="AB13" s="777">
        <f t="shared" si="8"/>
        <v>0</v>
      </c>
      <c r="AC13" s="827"/>
      <c r="AD13" s="826"/>
      <c r="AE13" s="780">
        <f t="shared" si="9"/>
        <v>0</v>
      </c>
      <c r="AF13" s="412" t="s">
        <v>309</v>
      </c>
      <c r="AG13" s="413" t="str">
        <f>IFERROR(AB13/'Donnees de base'!CQ13,"")</f>
        <v/>
      </c>
      <c r="AH13" s="414" t="str">
        <f>IFERROR(AE13/'Donnees de base'!CS13,"")</f>
        <v/>
      </c>
      <c r="AI13" s="793"/>
      <c r="AJ13" s="794"/>
      <c r="AK13" s="794"/>
      <c r="AL13" s="794"/>
      <c r="AM13" s="794"/>
      <c r="AN13" s="795">
        <f t="shared" si="10"/>
        <v>0</v>
      </c>
      <c r="AO13" s="794"/>
      <c r="AP13" s="794"/>
      <c r="AQ13" s="794"/>
      <c r="AR13" s="796">
        <f t="shared" si="11"/>
        <v>0</v>
      </c>
      <c r="AS13" s="794"/>
      <c r="AT13" s="794"/>
      <c r="AU13" s="794"/>
      <c r="AV13" s="796">
        <f t="shared" si="12"/>
        <v>0</v>
      </c>
      <c r="AW13" s="794"/>
      <c r="AX13" s="797"/>
      <c r="AY13" s="794"/>
      <c r="AZ13" s="794"/>
      <c r="BA13" s="798">
        <f t="shared" si="13"/>
        <v>0</v>
      </c>
      <c r="BB13" s="799"/>
      <c r="BC13" s="794"/>
      <c r="BD13" s="794"/>
      <c r="BE13" s="794"/>
      <c r="BF13" s="794"/>
      <c r="BG13" s="796">
        <f t="shared" si="14"/>
        <v>0</v>
      </c>
      <c r="BH13" s="794"/>
      <c r="BI13" s="794"/>
      <c r="BJ13" s="794"/>
      <c r="BK13" s="796">
        <f t="shared" si="15"/>
        <v>0</v>
      </c>
      <c r="BL13" s="794"/>
      <c r="BM13" s="794"/>
      <c r="BN13" s="794"/>
      <c r="BO13" s="796">
        <f t="shared" si="16"/>
        <v>0</v>
      </c>
      <c r="BP13" s="794"/>
      <c r="BQ13" s="794"/>
      <c r="BR13" s="794"/>
      <c r="BS13" s="794"/>
      <c r="BT13" s="800">
        <f t="shared" si="17"/>
        <v>0</v>
      </c>
      <c r="BU13" s="397"/>
      <c r="BV13" s="386"/>
      <c r="BW13" s="386"/>
      <c r="BX13" s="386"/>
      <c r="BY13" s="386"/>
      <c r="BZ13" s="796">
        <f t="shared" si="18"/>
        <v>0</v>
      </c>
      <c r="CA13" s="794"/>
      <c r="CB13" s="794"/>
      <c r="CC13" s="794"/>
      <c r="CD13" s="796">
        <f t="shared" si="19"/>
        <v>0</v>
      </c>
      <c r="CE13" s="794"/>
      <c r="CF13" s="794"/>
      <c r="CG13" s="794"/>
      <c r="CH13" s="796">
        <f t="shared" si="20"/>
        <v>0</v>
      </c>
      <c r="CI13" s="794"/>
      <c r="CJ13" s="794"/>
      <c r="CK13" s="794"/>
      <c r="CL13" s="794"/>
      <c r="CM13" s="800">
        <f t="shared" si="21"/>
        <v>0</v>
      </c>
      <c r="CN13" s="799"/>
      <c r="CO13" s="794"/>
      <c r="CP13" s="794"/>
      <c r="CQ13" s="794"/>
      <c r="CR13" s="794"/>
      <c r="CS13" s="801"/>
      <c r="CT13" s="800">
        <f t="shared" si="22"/>
        <v>0</v>
      </c>
    </row>
    <row r="14" spans="1:98" ht="16.5">
      <c r="A14" s="790" t="str">
        <f>IF('Donnees de base'!A14="","",'Donnees de base'!A14)</f>
        <v>COUP</v>
      </c>
      <c r="B14" s="770" t="str">
        <f>IF('Donnees de base'!B14="","",'Donnees de base'!B14)</f>
        <v>GPEI</v>
      </c>
      <c r="C14" s="770" t="str">
        <f>IF('Donnees de base'!C14="","",'Donnees de base'!C14)</f>
        <v>DATA</v>
      </c>
      <c r="D14" s="770" t="str">
        <f>IF('Donnees de base'!CE14="","",'Donnees de base'!CE14)</f>
        <v/>
      </c>
      <c r="E14" s="770" t="str">
        <f>IF('Donnees de base'!CF14="","",'Donnees de base'!CF14)</f>
        <v/>
      </c>
      <c r="F14" s="770" t="str">
        <f>IF('Donnees de base'!CG14="","",'Donnees de base'!CG14)</f>
        <v/>
      </c>
      <c r="G14" s="333">
        <f>IF('Donnees de base'!CN14="","",'Donnees de base'!CN14)</f>
        <v>0</v>
      </c>
      <c r="H14" s="771" t="str">
        <f>IF('Donnees de base'!CO14="","",'Donnees de base'!CO14)</f>
        <v/>
      </c>
      <c r="I14" s="772" t="str">
        <f>IF('Donnees de base'!CP14="","",'Donnees de base'!CP14)</f>
        <v/>
      </c>
      <c r="J14" s="773">
        <f t="shared" si="0"/>
        <v>0</v>
      </c>
      <c r="K14" s="774" t="str">
        <f>IF('Donnees de base'!CS14="","",'Donnees de base'!CS14)</f>
        <v/>
      </c>
      <c r="L14" s="423"/>
      <c r="M14" s="110"/>
      <c r="N14" s="110"/>
      <c r="O14" s="424"/>
      <c r="P14" s="419">
        <f t="shared" si="1"/>
        <v>0</v>
      </c>
      <c r="Q14" s="389">
        <f t="shared" si="2"/>
        <v>0</v>
      </c>
      <c r="R14" s="420">
        <f t="shared" si="3"/>
        <v>0</v>
      </c>
      <c r="S14" s="423"/>
      <c r="T14" s="110"/>
      <c r="U14" s="110"/>
      <c r="V14" s="424"/>
      <c r="W14" s="348">
        <f t="shared" si="4"/>
        <v>0</v>
      </c>
      <c r="X14" s="333">
        <f t="shared" si="5"/>
        <v>0</v>
      </c>
      <c r="Y14" s="349">
        <f t="shared" si="6"/>
        <v>0</v>
      </c>
      <c r="Z14" s="776">
        <f t="shared" ref="Z14:AA14" si="32">SUM(L14,N14,S14,U14)</f>
        <v>0</v>
      </c>
      <c r="AA14" s="333">
        <f t="shared" si="32"/>
        <v>0</v>
      </c>
      <c r="AB14" s="777">
        <f t="shared" si="8"/>
        <v>0</v>
      </c>
      <c r="AC14" s="827"/>
      <c r="AD14" s="826"/>
      <c r="AE14" s="780">
        <f t="shared" si="9"/>
        <v>0</v>
      </c>
      <c r="AF14" s="412" t="s">
        <v>309</v>
      </c>
      <c r="AG14" s="413" t="str">
        <f>IFERROR(AB14/'Donnees de base'!CQ14,"")</f>
        <v/>
      </c>
      <c r="AH14" s="414" t="str">
        <f>IFERROR(AE14/'Donnees de base'!CS14,"")</f>
        <v/>
      </c>
      <c r="AI14" s="793"/>
      <c r="AJ14" s="794"/>
      <c r="AK14" s="794"/>
      <c r="AL14" s="794"/>
      <c r="AM14" s="794"/>
      <c r="AN14" s="795">
        <f t="shared" si="10"/>
        <v>0</v>
      </c>
      <c r="AO14" s="794"/>
      <c r="AP14" s="794"/>
      <c r="AQ14" s="794"/>
      <c r="AR14" s="796">
        <f t="shared" si="11"/>
        <v>0</v>
      </c>
      <c r="AS14" s="794"/>
      <c r="AT14" s="794"/>
      <c r="AU14" s="794"/>
      <c r="AV14" s="796">
        <f t="shared" si="12"/>
        <v>0</v>
      </c>
      <c r="AW14" s="794"/>
      <c r="AX14" s="797"/>
      <c r="AY14" s="794"/>
      <c r="AZ14" s="794"/>
      <c r="BA14" s="798">
        <f t="shared" si="13"/>
        <v>0</v>
      </c>
      <c r="BB14" s="799"/>
      <c r="BC14" s="794"/>
      <c r="BD14" s="794"/>
      <c r="BE14" s="794"/>
      <c r="BF14" s="794"/>
      <c r="BG14" s="796">
        <f t="shared" si="14"/>
        <v>0</v>
      </c>
      <c r="BH14" s="794"/>
      <c r="BI14" s="794"/>
      <c r="BJ14" s="794"/>
      <c r="BK14" s="796">
        <f t="shared" si="15"/>
        <v>0</v>
      </c>
      <c r="BL14" s="794"/>
      <c r="BM14" s="794"/>
      <c r="BN14" s="794"/>
      <c r="BO14" s="796">
        <f t="shared" si="16"/>
        <v>0</v>
      </c>
      <c r="BP14" s="794"/>
      <c r="BQ14" s="794"/>
      <c r="BR14" s="794"/>
      <c r="BS14" s="794"/>
      <c r="BT14" s="800">
        <f t="shared" si="17"/>
        <v>0</v>
      </c>
      <c r="BU14" s="397"/>
      <c r="BV14" s="386"/>
      <c r="BW14" s="386"/>
      <c r="BX14" s="386"/>
      <c r="BY14" s="386"/>
      <c r="BZ14" s="796">
        <f t="shared" si="18"/>
        <v>0</v>
      </c>
      <c r="CA14" s="794"/>
      <c r="CB14" s="794"/>
      <c r="CC14" s="794"/>
      <c r="CD14" s="796">
        <f t="shared" si="19"/>
        <v>0</v>
      </c>
      <c r="CE14" s="794"/>
      <c r="CF14" s="794"/>
      <c r="CG14" s="794"/>
      <c r="CH14" s="796">
        <f t="shared" si="20"/>
        <v>0</v>
      </c>
      <c r="CI14" s="794"/>
      <c r="CJ14" s="794"/>
      <c r="CK14" s="794"/>
      <c r="CL14" s="794"/>
      <c r="CM14" s="800">
        <f t="shared" si="21"/>
        <v>0</v>
      </c>
      <c r="CN14" s="799"/>
      <c r="CO14" s="794"/>
      <c r="CP14" s="794"/>
      <c r="CQ14" s="794"/>
      <c r="CR14" s="794"/>
      <c r="CS14" s="801"/>
      <c r="CT14" s="800">
        <f t="shared" si="22"/>
        <v>0</v>
      </c>
    </row>
    <row r="15" spans="1:98" ht="16.5">
      <c r="A15" s="790" t="str">
        <f>IF('Donnees de base'!A15="","",'Donnees de base'!A15)</f>
        <v>COUP</v>
      </c>
      <c r="B15" s="770" t="str">
        <f>IF('Donnees de base'!B15="","",'Donnees de base'!B15)</f>
        <v>GPEI</v>
      </c>
      <c r="C15" s="770" t="str">
        <f>IF('Donnees de base'!C15="","",'Donnees de base'!C15)</f>
        <v>DATA</v>
      </c>
      <c r="D15" s="770" t="str">
        <f>IF('Donnees de base'!CE15="","",'Donnees de base'!CE15)</f>
        <v/>
      </c>
      <c r="E15" s="770" t="str">
        <f>IF('Donnees de base'!CF15="","",'Donnees de base'!CF15)</f>
        <v/>
      </c>
      <c r="F15" s="770" t="str">
        <f>IF('Donnees de base'!CG15="","",'Donnees de base'!CG15)</f>
        <v/>
      </c>
      <c r="G15" s="333">
        <f>IF('Donnees de base'!CN15="","",'Donnees de base'!CN15)</f>
        <v>0</v>
      </c>
      <c r="H15" s="771" t="str">
        <f>IF('Donnees de base'!CO15="","",'Donnees de base'!CO15)</f>
        <v/>
      </c>
      <c r="I15" s="772" t="str">
        <f>IF('Donnees de base'!CP15="","",'Donnees de base'!CP15)</f>
        <v/>
      </c>
      <c r="J15" s="773">
        <f t="shared" si="0"/>
        <v>0</v>
      </c>
      <c r="K15" s="774" t="str">
        <f>IF('Donnees de base'!CS15="","",'Donnees de base'!CS15)</f>
        <v/>
      </c>
      <c r="L15" s="423"/>
      <c r="M15" s="110"/>
      <c r="N15" s="110"/>
      <c r="O15" s="424"/>
      <c r="P15" s="419">
        <f t="shared" si="1"/>
        <v>0</v>
      </c>
      <c r="Q15" s="389">
        <f t="shared" si="2"/>
        <v>0</v>
      </c>
      <c r="R15" s="420">
        <f t="shared" si="3"/>
        <v>0</v>
      </c>
      <c r="S15" s="423"/>
      <c r="T15" s="110"/>
      <c r="U15" s="386"/>
      <c r="V15" s="424"/>
      <c r="W15" s="348">
        <f t="shared" si="4"/>
        <v>0</v>
      </c>
      <c r="X15" s="333">
        <f t="shared" si="5"/>
        <v>0</v>
      </c>
      <c r="Y15" s="349">
        <f t="shared" si="6"/>
        <v>0</v>
      </c>
      <c r="Z15" s="776">
        <f t="shared" ref="Z15:AA15" si="33">SUM(L15,N15,S15,U15)</f>
        <v>0</v>
      </c>
      <c r="AA15" s="333">
        <f t="shared" si="33"/>
        <v>0</v>
      </c>
      <c r="AB15" s="777">
        <f t="shared" si="8"/>
        <v>0</v>
      </c>
      <c r="AC15" s="827"/>
      <c r="AD15" s="826"/>
      <c r="AE15" s="780">
        <f t="shared" si="9"/>
        <v>0</v>
      </c>
      <c r="AF15" s="412" t="s">
        <v>309</v>
      </c>
      <c r="AG15" s="413" t="str">
        <f>IFERROR(AB15/'Donnees de base'!CQ15,"")</f>
        <v/>
      </c>
      <c r="AH15" s="414" t="str">
        <f>IFERROR(AE15/'Donnees de base'!CS15,"")</f>
        <v/>
      </c>
      <c r="AI15" s="793"/>
      <c r="AJ15" s="794"/>
      <c r="AK15" s="794"/>
      <c r="AL15" s="794"/>
      <c r="AM15" s="794"/>
      <c r="AN15" s="795">
        <f t="shared" si="10"/>
        <v>0</v>
      </c>
      <c r="AO15" s="794"/>
      <c r="AP15" s="794"/>
      <c r="AQ15" s="794"/>
      <c r="AR15" s="796">
        <f t="shared" si="11"/>
        <v>0</v>
      </c>
      <c r="AS15" s="794"/>
      <c r="AT15" s="794"/>
      <c r="AU15" s="794"/>
      <c r="AV15" s="796">
        <f t="shared" si="12"/>
        <v>0</v>
      </c>
      <c r="AW15" s="794"/>
      <c r="AX15" s="797"/>
      <c r="AY15" s="794"/>
      <c r="AZ15" s="794"/>
      <c r="BA15" s="798">
        <f t="shared" si="13"/>
        <v>0</v>
      </c>
      <c r="BB15" s="799"/>
      <c r="BC15" s="794"/>
      <c r="BD15" s="794"/>
      <c r="BE15" s="794"/>
      <c r="BF15" s="794"/>
      <c r="BG15" s="796">
        <f t="shared" si="14"/>
        <v>0</v>
      </c>
      <c r="BH15" s="794"/>
      <c r="BI15" s="794"/>
      <c r="BJ15" s="794"/>
      <c r="BK15" s="796">
        <f t="shared" si="15"/>
        <v>0</v>
      </c>
      <c r="BL15" s="794"/>
      <c r="BM15" s="794"/>
      <c r="BN15" s="794"/>
      <c r="BO15" s="796">
        <f t="shared" si="16"/>
        <v>0</v>
      </c>
      <c r="BP15" s="794"/>
      <c r="BQ15" s="794"/>
      <c r="BR15" s="794"/>
      <c r="BS15" s="794"/>
      <c r="BT15" s="800">
        <f t="shared" si="17"/>
        <v>0</v>
      </c>
      <c r="BU15" s="397"/>
      <c r="BV15" s="386"/>
      <c r="BW15" s="386"/>
      <c r="BX15" s="386"/>
      <c r="BY15" s="386"/>
      <c r="BZ15" s="796">
        <f t="shared" si="18"/>
        <v>0</v>
      </c>
      <c r="CA15" s="794"/>
      <c r="CB15" s="794"/>
      <c r="CC15" s="794"/>
      <c r="CD15" s="796">
        <f t="shared" si="19"/>
        <v>0</v>
      </c>
      <c r="CE15" s="794"/>
      <c r="CF15" s="794"/>
      <c r="CG15" s="794"/>
      <c r="CH15" s="796">
        <f t="shared" si="20"/>
        <v>0</v>
      </c>
      <c r="CI15" s="794"/>
      <c r="CJ15" s="794"/>
      <c r="CK15" s="794"/>
      <c r="CL15" s="794"/>
      <c r="CM15" s="800">
        <f t="shared" si="21"/>
        <v>0</v>
      </c>
      <c r="CN15" s="799"/>
      <c r="CO15" s="794"/>
      <c r="CP15" s="794"/>
      <c r="CQ15" s="794"/>
      <c r="CR15" s="794"/>
      <c r="CS15" s="801"/>
      <c r="CT15" s="800">
        <f t="shared" si="22"/>
        <v>0</v>
      </c>
    </row>
    <row r="16" spans="1:98" ht="16.5">
      <c r="A16" s="790" t="str">
        <f>IF('Donnees de base'!A16="","",'Donnees de base'!A16)</f>
        <v>COUP</v>
      </c>
      <c r="B16" s="770" t="str">
        <f>IF('Donnees de base'!B16="","",'Donnees de base'!B16)</f>
        <v>GPEI</v>
      </c>
      <c r="C16" s="770" t="str">
        <f>IF('Donnees de base'!C16="","",'Donnees de base'!C16)</f>
        <v>DATA</v>
      </c>
      <c r="D16" s="770" t="str">
        <f>IF('Donnees de base'!CE16="","",'Donnees de base'!CE16)</f>
        <v/>
      </c>
      <c r="E16" s="770" t="str">
        <f>IF('Donnees de base'!CF16="","",'Donnees de base'!CF16)</f>
        <v/>
      </c>
      <c r="F16" s="770" t="str">
        <f>IF('Donnees de base'!CG16="","",'Donnees de base'!CG16)</f>
        <v/>
      </c>
      <c r="G16" s="333">
        <f>IF('Donnees de base'!CN16="","",'Donnees de base'!CN16)</f>
        <v>0</v>
      </c>
      <c r="H16" s="771" t="str">
        <f>IF('Donnees de base'!CO16="","",'Donnees de base'!CO16)</f>
        <v/>
      </c>
      <c r="I16" s="772" t="str">
        <f>IF('Donnees de base'!CP16="","",'Donnees de base'!CP16)</f>
        <v/>
      </c>
      <c r="J16" s="773">
        <f t="shared" si="0"/>
        <v>0</v>
      </c>
      <c r="K16" s="774" t="str">
        <f>IF('Donnees de base'!CS16="","",'Donnees de base'!CS16)</f>
        <v/>
      </c>
      <c r="L16" s="423"/>
      <c r="M16" s="110"/>
      <c r="N16" s="110"/>
      <c r="O16" s="424"/>
      <c r="P16" s="419">
        <f t="shared" si="1"/>
        <v>0</v>
      </c>
      <c r="Q16" s="389">
        <f t="shared" si="2"/>
        <v>0</v>
      </c>
      <c r="R16" s="420">
        <f t="shared" si="3"/>
        <v>0</v>
      </c>
      <c r="S16" s="423"/>
      <c r="T16" s="110"/>
      <c r="U16" s="110"/>
      <c r="V16" s="424"/>
      <c r="W16" s="348">
        <f t="shared" si="4"/>
        <v>0</v>
      </c>
      <c r="X16" s="333">
        <f t="shared" si="5"/>
        <v>0</v>
      </c>
      <c r="Y16" s="349">
        <f t="shared" si="6"/>
        <v>0</v>
      </c>
      <c r="Z16" s="776">
        <f t="shared" ref="Z16:AA16" si="34">SUM(L16,N16,S16,U16)</f>
        <v>0</v>
      </c>
      <c r="AA16" s="333">
        <f t="shared" si="34"/>
        <v>0</v>
      </c>
      <c r="AB16" s="777">
        <f t="shared" si="8"/>
        <v>0</v>
      </c>
      <c r="AC16" s="827"/>
      <c r="AD16" s="826"/>
      <c r="AE16" s="780">
        <f t="shared" si="9"/>
        <v>0</v>
      </c>
      <c r="AF16" s="412" t="s">
        <v>309</v>
      </c>
      <c r="AG16" s="413" t="str">
        <f>IFERROR(AB16/'Donnees de base'!CQ16,"")</f>
        <v/>
      </c>
      <c r="AH16" s="414" t="str">
        <f>IFERROR(AE16/'Donnees de base'!CS16,"")</f>
        <v/>
      </c>
      <c r="AI16" s="793"/>
      <c r="AJ16" s="794"/>
      <c r="AK16" s="794"/>
      <c r="AL16" s="794"/>
      <c r="AM16" s="794"/>
      <c r="AN16" s="795">
        <f t="shared" si="10"/>
        <v>0</v>
      </c>
      <c r="AO16" s="794"/>
      <c r="AP16" s="794"/>
      <c r="AQ16" s="794"/>
      <c r="AR16" s="796">
        <f t="shared" si="11"/>
        <v>0</v>
      </c>
      <c r="AS16" s="794"/>
      <c r="AT16" s="794"/>
      <c r="AU16" s="794"/>
      <c r="AV16" s="796">
        <f t="shared" si="12"/>
        <v>0</v>
      </c>
      <c r="AW16" s="794"/>
      <c r="AX16" s="797"/>
      <c r="AY16" s="794"/>
      <c r="AZ16" s="794"/>
      <c r="BA16" s="798">
        <f t="shared" si="13"/>
        <v>0</v>
      </c>
      <c r="BB16" s="799"/>
      <c r="BC16" s="794"/>
      <c r="BD16" s="794"/>
      <c r="BE16" s="794"/>
      <c r="BF16" s="794"/>
      <c r="BG16" s="796">
        <f t="shared" si="14"/>
        <v>0</v>
      </c>
      <c r="BH16" s="794"/>
      <c r="BI16" s="794"/>
      <c r="BJ16" s="794"/>
      <c r="BK16" s="796">
        <f t="shared" si="15"/>
        <v>0</v>
      </c>
      <c r="BL16" s="794"/>
      <c r="BM16" s="794"/>
      <c r="BN16" s="794"/>
      <c r="BO16" s="796">
        <f t="shared" si="16"/>
        <v>0</v>
      </c>
      <c r="BP16" s="794"/>
      <c r="BQ16" s="794"/>
      <c r="BR16" s="794"/>
      <c r="BS16" s="794"/>
      <c r="BT16" s="800">
        <f t="shared" si="17"/>
        <v>0</v>
      </c>
      <c r="BU16" s="397"/>
      <c r="BV16" s="386"/>
      <c r="BW16" s="386"/>
      <c r="BX16" s="386"/>
      <c r="BY16" s="386"/>
      <c r="BZ16" s="796">
        <f t="shared" si="18"/>
        <v>0</v>
      </c>
      <c r="CA16" s="794"/>
      <c r="CB16" s="794"/>
      <c r="CC16" s="794"/>
      <c r="CD16" s="796">
        <f t="shared" si="19"/>
        <v>0</v>
      </c>
      <c r="CE16" s="794"/>
      <c r="CF16" s="794"/>
      <c r="CG16" s="794"/>
      <c r="CH16" s="796">
        <f t="shared" si="20"/>
        <v>0</v>
      </c>
      <c r="CI16" s="794"/>
      <c r="CJ16" s="794"/>
      <c r="CK16" s="794"/>
      <c r="CL16" s="794"/>
      <c r="CM16" s="800">
        <f t="shared" si="21"/>
        <v>0</v>
      </c>
      <c r="CN16" s="799"/>
      <c r="CO16" s="794"/>
      <c r="CP16" s="794"/>
      <c r="CQ16" s="794"/>
      <c r="CR16" s="794"/>
      <c r="CS16" s="801"/>
      <c r="CT16" s="800">
        <f t="shared" si="22"/>
        <v>0</v>
      </c>
    </row>
    <row r="17" spans="1:98" ht="16.5">
      <c r="A17" s="790" t="str">
        <f>IF('Donnees de base'!A17="","",'Donnees de base'!A17)</f>
        <v>COUP</v>
      </c>
      <c r="B17" s="770" t="str">
        <f>IF('Donnees de base'!B17="","",'Donnees de base'!B17)</f>
        <v>GPEI</v>
      </c>
      <c r="C17" s="770" t="str">
        <f>IF('Donnees de base'!C17="","",'Donnees de base'!C17)</f>
        <v>DATA</v>
      </c>
      <c r="D17" s="770" t="str">
        <f>IF('Donnees de base'!CE17="","",'Donnees de base'!CE17)</f>
        <v/>
      </c>
      <c r="E17" s="770" t="str">
        <f>IF('Donnees de base'!CF17="","",'Donnees de base'!CF17)</f>
        <v/>
      </c>
      <c r="F17" s="770" t="str">
        <f>IF('Donnees de base'!CG17="","",'Donnees de base'!CG17)</f>
        <v/>
      </c>
      <c r="G17" s="333">
        <f>IF('Donnees de base'!CN17="","",'Donnees de base'!CN17)</f>
        <v>0</v>
      </c>
      <c r="H17" s="771" t="str">
        <f>IF('Donnees de base'!CO17="","",'Donnees de base'!CO17)</f>
        <v/>
      </c>
      <c r="I17" s="772" t="str">
        <f>IF('Donnees de base'!CP17="","",'Donnees de base'!CP17)</f>
        <v/>
      </c>
      <c r="J17" s="773">
        <f t="shared" si="0"/>
        <v>0</v>
      </c>
      <c r="K17" s="774" t="str">
        <f>IF('Donnees de base'!CS17="","",'Donnees de base'!CS17)</f>
        <v/>
      </c>
      <c r="L17" s="423"/>
      <c r="M17" s="110"/>
      <c r="N17" s="110"/>
      <c r="O17" s="424"/>
      <c r="P17" s="419">
        <f t="shared" si="1"/>
        <v>0</v>
      </c>
      <c r="Q17" s="389">
        <f t="shared" si="2"/>
        <v>0</v>
      </c>
      <c r="R17" s="420">
        <f t="shared" si="3"/>
        <v>0</v>
      </c>
      <c r="S17" s="423"/>
      <c r="T17" s="110"/>
      <c r="U17" s="110"/>
      <c r="V17" s="424"/>
      <c r="W17" s="348">
        <f t="shared" si="4"/>
        <v>0</v>
      </c>
      <c r="X17" s="333">
        <f t="shared" si="5"/>
        <v>0</v>
      </c>
      <c r="Y17" s="349">
        <f t="shared" si="6"/>
        <v>0</v>
      </c>
      <c r="Z17" s="776">
        <f t="shared" ref="Z17:AA17" si="35">SUM(L17,N17,S17,U17)</f>
        <v>0</v>
      </c>
      <c r="AA17" s="333">
        <f t="shared" si="35"/>
        <v>0</v>
      </c>
      <c r="AB17" s="777">
        <f t="shared" si="8"/>
        <v>0</v>
      </c>
      <c r="AC17" s="827"/>
      <c r="AD17" s="826"/>
      <c r="AE17" s="780">
        <f t="shared" si="9"/>
        <v>0</v>
      </c>
      <c r="AF17" s="412" t="s">
        <v>309</v>
      </c>
      <c r="AG17" s="413" t="str">
        <f>IFERROR(AB17/'Donnees de base'!CQ17,"")</f>
        <v/>
      </c>
      <c r="AH17" s="414" t="str">
        <f>IFERROR(AE17/'Donnees de base'!CS17,"")</f>
        <v/>
      </c>
      <c r="AI17" s="793"/>
      <c r="AJ17" s="794"/>
      <c r="AK17" s="794"/>
      <c r="AL17" s="794"/>
      <c r="AM17" s="794"/>
      <c r="AN17" s="795">
        <f t="shared" si="10"/>
        <v>0</v>
      </c>
      <c r="AO17" s="794"/>
      <c r="AP17" s="794"/>
      <c r="AQ17" s="794"/>
      <c r="AR17" s="796">
        <f t="shared" si="11"/>
        <v>0</v>
      </c>
      <c r="AS17" s="794"/>
      <c r="AT17" s="794"/>
      <c r="AU17" s="794"/>
      <c r="AV17" s="796">
        <f t="shared" si="12"/>
        <v>0</v>
      </c>
      <c r="AW17" s="794"/>
      <c r="AX17" s="797"/>
      <c r="AY17" s="794"/>
      <c r="AZ17" s="794"/>
      <c r="BA17" s="798">
        <f t="shared" si="13"/>
        <v>0</v>
      </c>
      <c r="BB17" s="799"/>
      <c r="BC17" s="794"/>
      <c r="BD17" s="794"/>
      <c r="BE17" s="794"/>
      <c r="BF17" s="794"/>
      <c r="BG17" s="796">
        <f t="shared" si="14"/>
        <v>0</v>
      </c>
      <c r="BH17" s="794"/>
      <c r="BI17" s="794"/>
      <c r="BJ17" s="794"/>
      <c r="BK17" s="796">
        <f t="shared" si="15"/>
        <v>0</v>
      </c>
      <c r="BL17" s="794"/>
      <c r="BM17" s="794"/>
      <c r="BN17" s="794"/>
      <c r="BO17" s="796">
        <f t="shared" si="16"/>
        <v>0</v>
      </c>
      <c r="BP17" s="794"/>
      <c r="BQ17" s="794"/>
      <c r="BR17" s="794"/>
      <c r="BS17" s="794"/>
      <c r="BT17" s="800">
        <f t="shared" si="17"/>
        <v>0</v>
      </c>
      <c r="BU17" s="397"/>
      <c r="BV17" s="386"/>
      <c r="BW17" s="386"/>
      <c r="BX17" s="386"/>
      <c r="BY17" s="386"/>
      <c r="BZ17" s="796">
        <f t="shared" si="18"/>
        <v>0</v>
      </c>
      <c r="CA17" s="794"/>
      <c r="CB17" s="794"/>
      <c r="CC17" s="794"/>
      <c r="CD17" s="796">
        <f t="shared" si="19"/>
        <v>0</v>
      </c>
      <c r="CE17" s="794"/>
      <c r="CF17" s="794"/>
      <c r="CG17" s="794"/>
      <c r="CH17" s="796">
        <f t="shared" si="20"/>
        <v>0</v>
      </c>
      <c r="CI17" s="794"/>
      <c r="CJ17" s="794"/>
      <c r="CK17" s="794"/>
      <c r="CL17" s="794"/>
      <c r="CM17" s="800">
        <f t="shared" si="21"/>
        <v>0</v>
      </c>
      <c r="CN17" s="799"/>
      <c r="CO17" s="794"/>
      <c r="CP17" s="794"/>
      <c r="CQ17" s="794"/>
      <c r="CR17" s="794"/>
      <c r="CS17" s="801"/>
      <c r="CT17" s="800">
        <f t="shared" si="22"/>
        <v>0</v>
      </c>
    </row>
    <row r="18" spans="1:98" ht="16.5">
      <c r="A18" s="790" t="str">
        <f>IF('Donnees de base'!A18="","",'Donnees de base'!A18)</f>
        <v>COUP</v>
      </c>
      <c r="B18" s="770" t="str">
        <f>IF('Donnees de base'!B18="","",'Donnees de base'!B18)</f>
        <v>GPEI</v>
      </c>
      <c r="C18" s="770" t="str">
        <f>IF('Donnees de base'!C18="","",'Donnees de base'!C18)</f>
        <v>DATA</v>
      </c>
      <c r="D18" s="770" t="str">
        <f>IF('Donnees de base'!CE18="","",'Donnees de base'!CE18)</f>
        <v/>
      </c>
      <c r="E18" s="770" t="str">
        <f>IF('Donnees de base'!CF18="","",'Donnees de base'!CF18)</f>
        <v/>
      </c>
      <c r="F18" s="770" t="str">
        <f>IF('Donnees de base'!CG18="","",'Donnees de base'!CG18)</f>
        <v/>
      </c>
      <c r="G18" s="333">
        <f>IF('Donnees de base'!CN18="","",'Donnees de base'!CN18)</f>
        <v>0</v>
      </c>
      <c r="H18" s="771" t="str">
        <f>IF('Donnees de base'!CO18="","",'Donnees de base'!CO18)</f>
        <v/>
      </c>
      <c r="I18" s="772" t="str">
        <f>IF('Donnees de base'!CP18="","",'Donnees de base'!CP18)</f>
        <v/>
      </c>
      <c r="J18" s="773">
        <f t="shared" si="0"/>
        <v>0</v>
      </c>
      <c r="K18" s="774" t="str">
        <f>IF('Donnees de base'!CS18="","",'Donnees de base'!CS18)</f>
        <v/>
      </c>
      <c r="L18" s="423"/>
      <c r="M18" s="110"/>
      <c r="N18" s="110"/>
      <c r="O18" s="424"/>
      <c r="P18" s="419">
        <f t="shared" si="1"/>
        <v>0</v>
      </c>
      <c r="Q18" s="389">
        <f t="shared" si="2"/>
        <v>0</v>
      </c>
      <c r="R18" s="420">
        <f t="shared" si="3"/>
        <v>0</v>
      </c>
      <c r="S18" s="423"/>
      <c r="T18" s="110"/>
      <c r="U18" s="110"/>
      <c r="V18" s="424"/>
      <c r="W18" s="348">
        <f t="shared" si="4"/>
        <v>0</v>
      </c>
      <c r="X18" s="333">
        <f t="shared" si="5"/>
        <v>0</v>
      </c>
      <c r="Y18" s="349">
        <f t="shared" si="6"/>
        <v>0</v>
      </c>
      <c r="Z18" s="776">
        <f t="shared" ref="Z18:AA18" si="36">SUM(L18,N18,S18,U18)</f>
        <v>0</v>
      </c>
      <c r="AA18" s="333">
        <f t="shared" si="36"/>
        <v>0</v>
      </c>
      <c r="AB18" s="777">
        <f t="shared" si="8"/>
        <v>0</v>
      </c>
      <c r="AC18" s="827"/>
      <c r="AD18" s="826"/>
      <c r="AE18" s="780">
        <f t="shared" si="9"/>
        <v>0</v>
      </c>
      <c r="AF18" s="412" t="s">
        <v>309</v>
      </c>
      <c r="AG18" s="413" t="str">
        <f>IFERROR(AB18/'Donnees de base'!CQ18,"")</f>
        <v/>
      </c>
      <c r="AH18" s="414" t="str">
        <f>IFERROR(AE18/'Donnees de base'!CS18,"")</f>
        <v/>
      </c>
      <c r="AI18" s="793"/>
      <c r="AJ18" s="794"/>
      <c r="AK18" s="794"/>
      <c r="AL18" s="794"/>
      <c r="AM18" s="794"/>
      <c r="AN18" s="795">
        <f t="shared" si="10"/>
        <v>0</v>
      </c>
      <c r="AO18" s="794"/>
      <c r="AP18" s="794"/>
      <c r="AQ18" s="794"/>
      <c r="AR18" s="796">
        <f t="shared" si="11"/>
        <v>0</v>
      </c>
      <c r="AS18" s="794"/>
      <c r="AT18" s="794"/>
      <c r="AU18" s="794"/>
      <c r="AV18" s="796">
        <f t="shared" si="12"/>
        <v>0</v>
      </c>
      <c r="AW18" s="794"/>
      <c r="AX18" s="797"/>
      <c r="AY18" s="794"/>
      <c r="AZ18" s="794"/>
      <c r="BA18" s="798">
        <f t="shared" si="13"/>
        <v>0</v>
      </c>
      <c r="BB18" s="799"/>
      <c r="BC18" s="794"/>
      <c r="BD18" s="794"/>
      <c r="BE18" s="794"/>
      <c r="BF18" s="794"/>
      <c r="BG18" s="796">
        <f t="shared" si="14"/>
        <v>0</v>
      </c>
      <c r="BH18" s="794"/>
      <c r="BI18" s="794"/>
      <c r="BJ18" s="794"/>
      <c r="BK18" s="796">
        <f t="shared" si="15"/>
        <v>0</v>
      </c>
      <c r="BL18" s="794"/>
      <c r="BM18" s="794"/>
      <c r="BN18" s="794"/>
      <c r="BO18" s="796">
        <f t="shared" si="16"/>
        <v>0</v>
      </c>
      <c r="BP18" s="794"/>
      <c r="BQ18" s="794"/>
      <c r="BR18" s="794"/>
      <c r="BS18" s="794"/>
      <c r="BT18" s="800">
        <f t="shared" si="17"/>
        <v>0</v>
      </c>
      <c r="BU18" s="397"/>
      <c r="BV18" s="386"/>
      <c r="BW18" s="386"/>
      <c r="BX18" s="386"/>
      <c r="BY18" s="386"/>
      <c r="BZ18" s="796">
        <f t="shared" si="18"/>
        <v>0</v>
      </c>
      <c r="CA18" s="794"/>
      <c r="CB18" s="794"/>
      <c r="CC18" s="794"/>
      <c r="CD18" s="796">
        <f t="shared" si="19"/>
        <v>0</v>
      </c>
      <c r="CE18" s="794"/>
      <c r="CF18" s="794"/>
      <c r="CG18" s="794"/>
      <c r="CH18" s="796">
        <f t="shared" si="20"/>
        <v>0</v>
      </c>
      <c r="CI18" s="794"/>
      <c r="CJ18" s="794"/>
      <c r="CK18" s="794"/>
      <c r="CL18" s="794"/>
      <c r="CM18" s="800">
        <f t="shared" si="21"/>
        <v>0</v>
      </c>
      <c r="CN18" s="799"/>
      <c r="CO18" s="794"/>
      <c r="CP18" s="794"/>
      <c r="CQ18" s="794"/>
      <c r="CR18" s="794"/>
      <c r="CS18" s="801"/>
      <c r="CT18" s="800">
        <f t="shared" si="22"/>
        <v>0</v>
      </c>
    </row>
    <row r="19" spans="1:98" ht="16.5">
      <c r="A19" s="790" t="str">
        <f>IF('Donnees de base'!A19="","",'Donnees de base'!A19)</f>
        <v>COUP</v>
      </c>
      <c r="B19" s="770" t="str">
        <f>IF('Donnees de base'!B19="","",'Donnees de base'!B19)</f>
        <v>GPEI</v>
      </c>
      <c r="C19" s="770" t="str">
        <f>IF('Donnees de base'!C19="","",'Donnees de base'!C19)</f>
        <v>DATA</v>
      </c>
      <c r="D19" s="770" t="str">
        <f>IF('Donnees de base'!CE19="","",'Donnees de base'!CE19)</f>
        <v/>
      </c>
      <c r="E19" s="770" t="str">
        <f>IF('Donnees de base'!CF19="","",'Donnees de base'!CF19)</f>
        <v/>
      </c>
      <c r="F19" s="770" t="str">
        <f>IF('Donnees de base'!CG19="","",'Donnees de base'!CG19)</f>
        <v/>
      </c>
      <c r="G19" s="333">
        <f>IF('Donnees de base'!CN19="","",'Donnees de base'!CN19)</f>
        <v>0</v>
      </c>
      <c r="H19" s="771" t="str">
        <f>IF('Donnees de base'!CO19="","",'Donnees de base'!CO19)</f>
        <v/>
      </c>
      <c r="I19" s="772" t="str">
        <f>IF('Donnees de base'!CP19="","",'Donnees de base'!CP19)</f>
        <v/>
      </c>
      <c r="J19" s="773">
        <f t="shared" si="0"/>
        <v>0</v>
      </c>
      <c r="K19" s="774" t="str">
        <f>IF('Donnees de base'!CS19="","",'Donnees de base'!CS19)</f>
        <v/>
      </c>
      <c r="L19" s="423"/>
      <c r="M19" s="110"/>
      <c r="N19" s="110"/>
      <c r="O19" s="424"/>
      <c r="P19" s="419">
        <f t="shared" si="1"/>
        <v>0</v>
      </c>
      <c r="Q19" s="389">
        <f t="shared" si="2"/>
        <v>0</v>
      </c>
      <c r="R19" s="420">
        <f t="shared" si="3"/>
        <v>0</v>
      </c>
      <c r="S19" s="423"/>
      <c r="T19" s="110"/>
      <c r="U19" s="110"/>
      <c r="V19" s="424"/>
      <c r="W19" s="348">
        <f t="shared" si="4"/>
        <v>0</v>
      </c>
      <c r="X19" s="333">
        <f t="shared" si="5"/>
        <v>0</v>
      </c>
      <c r="Y19" s="349">
        <f t="shared" si="6"/>
        <v>0</v>
      </c>
      <c r="Z19" s="776">
        <f t="shared" ref="Z19:AA19" si="37">SUM(L19,N19,S19,U19)</f>
        <v>0</v>
      </c>
      <c r="AA19" s="333">
        <f t="shared" si="37"/>
        <v>0</v>
      </c>
      <c r="AB19" s="777">
        <f t="shared" si="8"/>
        <v>0</v>
      </c>
      <c r="AC19" s="827"/>
      <c r="AD19" s="826"/>
      <c r="AE19" s="780">
        <f t="shared" si="9"/>
        <v>0</v>
      </c>
      <c r="AF19" s="412" t="s">
        <v>309</v>
      </c>
      <c r="AG19" s="413" t="str">
        <f>IFERROR(AB19/'Donnees de base'!CQ19,"")</f>
        <v/>
      </c>
      <c r="AH19" s="414" t="str">
        <f>IFERROR(AE19/'Donnees de base'!CS19,"")</f>
        <v/>
      </c>
      <c r="AI19" s="793"/>
      <c r="AJ19" s="794"/>
      <c r="AK19" s="794"/>
      <c r="AL19" s="794"/>
      <c r="AM19" s="794"/>
      <c r="AN19" s="795">
        <f t="shared" si="10"/>
        <v>0</v>
      </c>
      <c r="AO19" s="794"/>
      <c r="AP19" s="794"/>
      <c r="AQ19" s="794"/>
      <c r="AR19" s="796">
        <f t="shared" si="11"/>
        <v>0</v>
      </c>
      <c r="AS19" s="794"/>
      <c r="AT19" s="794"/>
      <c r="AU19" s="794"/>
      <c r="AV19" s="796">
        <f t="shared" si="12"/>
        <v>0</v>
      </c>
      <c r="AW19" s="794"/>
      <c r="AX19" s="797"/>
      <c r="AY19" s="794"/>
      <c r="AZ19" s="794"/>
      <c r="BA19" s="798">
        <f t="shared" si="13"/>
        <v>0</v>
      </c>
      <c r="BB19" s="799"/>
      <c r="BC19" s="794"/>
      <c r="BD19" s="794"/>
      <c r="BE19" s="794"/>
      <c r="BF19" s="794"/>
      <c r="BG19" s="796">
        <f t="shared" si="14"/>
        <v>0</v>
      </c>
      <c r="BH19" s="794"/>
      <c r="BI19" s="794"/>
      <c r="BJ19" s="794"/>
      <c r="BK19" s="796">
        <f t="shared" si="15"/>
        <v>0</v>
      </c>
      <c r="BL19" s="794"/>
      <c r="BM19" s="794"/>
      <c r="BN19" s="794"/>
      <c r="BO19" s="796">
        <f t="shared" si="16"/>
        <v>0</v>
      </c>
      <c r="BP19" s="794"/>
      <c r="BQ19" s="794"/>
      <c r="BR19" s="794"/>
      <c r="BS19" s="794"/>
      <c r="BT19" s="800">
        <f t="shared" si="17"/>
        <v>0</v>
      </c>
      <c r="BU19" s="397"/>
      <c r="BV19" s="386"/>
      <c r="BW19" s="386"/>
      <c r="BX19" s="386"/>
      <c r="BY19" s="386"/>
      <c r="BZ19" s="796">
        <f t="shared" si="18"/>
        <v>0</v>
      </c>
      <c r="CA19" s="794"/>
      <c r="CB19" s="794"/>
      <c r="CC19" s="794"/>
      <c r="CD19" s="796">
        <f t="shared" si="19"/>
        <v>0</v>
      </c>
      <c r="CE19" s="794"/>
      <c r="CF19" s="794"/>
      <c r="CG19" s="794"/>
      <c r="CH19" s="796">
        <f t="shared" si="20"/>
        <v>0</v>
      </c>
      <c r="CI19" s="794"/>
      <c r="CJ19" s="794"/>
      <c r="CK19" s="794"/>
      <c r="CL19" s="794"/>
      <c r="CM19" s="800">
        <f t="shared" si="21"/>
        <v>0</v>
      </c>
      <c r="CN19" s="799"/>
      <c r="CO19" s="794"/>
      <c r="CP19" s="794"/>
      <c r="CQ19" s="794"/>
      <c r="CR19" s="794"/>
      <c r="CS19" s="801"/>
      <c r="CT19" s="800">
        <f t="shared" si="22"/>
        <v>0</v>
      </c>
    </row>
    <row r="20" spans="1:98" ht="16.5">
      <c r="A20" s="790" t="str">
        <f>IF('Donnees de base'!A20="","",'Donnees de base'!A20)</f>
        <v>COUP</v>
      </c>
      <c r="B20" s="770" t="str">
        <f>IF('Donnees de base'!B20="","",'Donnees de base'!B20)</f>
        <v>GPEI</v>
      </c>
      <c r="C20" s="770" t="str">
        <f>IF('Donnees de base'!C20="","",'Donnees de base'!C20)</f>
        <v>DATA</v>
      </c>
      <c r="D20" s="770" t="str">
        <f>IF('Donnees de base'!CE20="","",'Donnees de base'!CE20)</f>
        <v/>
      </c>
      <c r="E20" s="770" t="str">
        <f>IF('Donnees de base'!CF20="","",'Donnees de base'!CF20)</f>
        <v/>
      </c>
      <c r="F20" s="770" t="str">
        <f>IF('Donnees de base'!CG20="","",'Donnees de base'!CG20)</f>
        <v/>
      </c>
      <c r="G20" s="333">
        <f>IF('Donnees de base'!CN20="","",'Donnees de base'!CN20)</f>
        <v>0</v>
      </c>
      <c r="H20" s="771" t="str">
        <f>IF('Donnees de base'!CO20="","",'Donnees de base'!CO20)</f>
        <v/>
      </c>
      <c r="I20" s="772" t="str">
        <f>IF('Donnees de base'!CP20="","",'Donnees de base'!CP20)</f>
        <v/>
      </c>
      <c r="J20" s="773">
        <f t="shared" si="0"/>
        <v>0</v>
      </c>
      <c r="K20" s="774" t="str">
        <f>IF('Donnees de base'!CS20="","",'Donnees de base'!CS20)</f>
        <v/>
      </c>
      <c r="L20" s="423"/>
      <c r="M20" s="110"/>
      <c r="N20" s="110"/>
      <c r="O20" s="424"/>
      <c r="P20" s="419">
        <f t="shared" si="1"/>
        <v>0</v>
      </c>
      <c r="Q20" s="389">
        <f t="shared" si="2"/>
        <v>0</v>
      </c>
      <c r="R20" s="420">
        <f t="shared" si="3"/>
        <v>0</v>
      </c>
      <c r="S20" s="423"/>
      <c r="T20" s="110"/>
      <c r="U20" s="110"/>
      <c r="V20" s="424"/>
      <c r="W20" s="348">
        <f t="shared" si="4"/>
        <v>0</v>
      </c>
      <c r="X20" s="333">
        <f t="shared" si="5"/>
        <v>0</v>
      </c>
      <c r="Y20" s="349">
        <f t="shared" si="6"/>
        <v>0</v>
      </c>
      <c r="Z20" s="776">
        <f t="shared" ref="Z20:AA20" si="38">SUM(L20,N20,S20,U20)</f>
        <v>0</v>
      </c>
      <c r="AA20" s="333">
        <f t="shared" si="38"/>
        <v>0</v>
      </c>
      <c r="AB20" s="777">
        <f t="shared" si="8"/>
        <v>0</v>
      </c>
      <c r="AC20" s="827"/>
      <c r="AD20" s="826"/>
      <c r="AE20" s="780">
        <f t="shared" si="9"/>
        <v>0</v>
      </c>
      <c r="AF20" s="412" t="s">
        <v>309</v>
      </c>
      <c r="AG20" s="413" t="str">
        <f>IFERROR(AB20/'Donnees de base'!CQ20,"")</f>
        <v/>
      </c>
      <c r="AH20" s="414" t="str">
        <f>IFERROR(AE20/'Donnees de base'!CS20,"")</f>
        <v/>
      </c>
      <c r="AI20" s="793"/>
      <c r="AJ20" s="794"/>
      <c r="AK20" s="794"/>
      <c r="AL20" s="794"/>
      <c r="AM20" s="794"/>
      <c r="AN20" s="795">
        <f t="shared" si="10"/>
        <v>0</v>
      </c>
      <c r="AO20" s="794"/>
      <c r="AP20" s="794"/>
      <c r="AQ20" s="794"/>
      <c r="AR20" s="796">
        <f t="shared" si="11"/>
        <v>0</v>
      </c>
      <c r="AS20" s="794"/>
      <c r="AT20" s="794"/>
      <c r="AU20" s="794"/>
      <c r="AV20" s="796">
        <f t="shared" si="12"/>
        <v>0</v>
      </c>
      <c r="AW20" s="794"/>
      <c r="AX20" s="797"/>
      <c r="AY20" s="794"/>
      <c r="AZ20" s="794"/>
      <c r="BA20" s="798">
        <f t="shared" si="13"/>
        <v>0</v>
      </c>
      <c r="BB20" s="799"/>
      <c r="BC20" s="794"/>
      <c r="BD20" s="794"/>
      <c r="BE20" s="794"/>
      <c r="BF20" s="794"/>
      <c r="BG20" s="796">
        <f t="shared" si="14"/>
        <v>0</v>
      </c>
      <c r="BH20" s="794"/>
      <c r="BI20" s="794"/>
      <c r="BJ20" s="794"/>
      <c r="BK20" s="796">
        <f t="shared" si="15"/>
        <v>0</v>
      </c>
      <c r="BL20" s="794"/>
      <c r="BM20" s="794"/>
      <c r="BN20" s="794"/>
      <c r="BO20" s="796">
        <f t="shared" si="16"/>
        <v>0</v>
      </c>
      <c r="BP20" s="794"/>
      <c r="BQ20" s="794"/>
      <c r="BR20" s="794"/>
      <c r="BS20" s="794"/>
      <c r="BT20" s="800">
        <f t="shared" si="17"/>
        <v>0</v>
      </c>
      <c r="BU20" s="397"/>
      <c r="BV20" s="386"/>
      <c r="BW20" s="386"/>
      <c r="BX20" s="386"/>
      <c r="BY20" s="386"/>
      <c r="BZ20" s="796">
        <f t="shared" si="18"/>
        <v>0</v>
      </c>
      <c r="CA20" s="794"/>
      <c r="CB20" s="794"/>
      <c r="CC20" s="794"/>
      <c r="CD20" s="796">
        <f t="shared" si="19"/>
        <v>0</v>
      </c>
      <c r="CE20" s="794"/>
      <c r="CF20" s="794"/>
      <c r="CG20" s="794"/>
      <c r="CH20" s="796">
        <f t="shared" si="20"/>
        <v>0</v>
      </c>
      <c r="CI20" s="794"/>
      <c r="CJ20" s="794"/>
      <c r="CK20" s="794"/>
      <c r="CL20" s="794"/>
      <c r="CM20" s="800">
        <f t="shared" si="21"/>
        <v>0</v>
      </c>
      <c r="CN20" s="799"/>
      <c r="CO20" s="794"/>
      <c r="CP20" s="794"/>
      <c r="CQ20" s="794"/>
      <c r="CR20" s="794"/>
      <c r="CS20" s="801"/>
      <c r="CT20" s="800">
        <f t="shared" si="22"/>
        <v>0</v>
      </c>
    </row>
    <row r="21" spans="1:98" ht="16.5">
      <c r="A21" s="790" t="str">
        <f>IF('Donnees de base'!A21="","",'Donnees de base'!A21)</f>
        <v>COUP</v>
      </c>
      <c r="B21" s="770" t="str">
        <f>IF('Donnees de base'!B21="","",'Donnees de base'!B21)</f>
        <v>GPEI</v>
      </c>
      <c r="C21" s="770" t="str">
        <f>IF('Donnees de base'!C21="","",'Donnees de base'!C21)</f>
        <v>DATA</v>
      </c>
      <c r="D21" s="770" t="str">
        <f>IF('Donnees de base'!CE21="","",'Donnees de base'!CE21)</f>
        <v/>
      </c>
      <c r="E21" s="770" t="str">
        <f>IF('Donnees de base'!CF21="","",'Donnees de base'!CF21)</f>
        <v/>
      </c>
      <c r="F21" s="770" t="str">
        <f>IF('Donnees de base'!CG21="","",'Donnees de base'!CG21)</f>
        <v/>
      </c>
      <c r="G21" s="333">
        <f>IF('Donnees de base'!CN21="","",'Donnees de base'!CN21)</f>
        <v>0</v>
      </c>
      <c r="H21" s="771" t="str">
        <f>IF('Donnees de base'!CO21="","",'Donnees de base'!CO21)</f>
        <v/>
      </c>
      <c r="I21" s="772" t="str">
        <f>IF('Donnees de base'!CP21="","",'Donnees de base'!CP21)</f>
        <v/>
      </c>
      <c r="J21" s="773">
        <f t="shared" si="0"/>
        <v>0</v>
      </c>
      <c r="K21" s="774" t="str">
        <f>IF('Donnees de base'!CS21="","",'Donnees de base'!CS21)</f>
        <v/>
      </c>
      <c r="L21" s="423"/>
      <c r="M21" s="110"/>
      <c r="N21" s="110"/>
      <c r="O21" s="424"/>
      <c r="P21" s="419">
        <f t="shared" si="1"/>
        <v>0</v>
      </c>
      <c r="Q21" s="389">
        <f t="shared" si="2"/>
        <v>0</v>
      </c>
      <c r="R21" s="420">
        <f t="shared" si="3"/>
        <v>0</v>
      </c>
      <c r="S21" s="423"/>
      <c r="T21" s="110"/>
      <c r="U21" s="110"/>
      <c r="V21" s="424"/>
      <c r="W21" s="348">
        <f t="shared" si="4"/>
        <v>0</v>
      </c>
      <c r="X21" s="333">
        <f t="shared" si="5"/>
        <v>0</v>
      </c>
      <c r="Y21" s="349">
        <f t="shared" si="6"/>
        <v>0</v>
      </c>
      <c r="Z21" s="776">
        <f t="shared" ref="Z21:AA21" si="39">SUM(L21,N21,S21,U21)</f>
        <v>0</v>
      </c>
      <c r="AA21" s="333">
        <f t="shared" si="39"/>
        <v>0</v>
      </c>
      <c r="AB21" s="777">
        <f t="shared" si="8"/>
        <v>0</v>
      </c>
      <c r="AC21" s="827"/>
      <c r="AD21" s="826"/>
      <c r="AE21" s="780">
        <f t="shared" si="9"/>
        <v>0</v>
      </c>
      <c r="AF21" s="412" t="s">
        <v>309</v>
      </c>
      <c r="AG21" s="413" t="str">
        <f>IFERROR(AB21/'Donnees de base'!CQ21,"")</f>
        <v/>
      </c>
      <c r="AH21" s="414" t="str">
        <f>IFERROR(AE21/'Donnees de base'!CS21,"")</f>
        <v/>
      </c>
      <c r="AI21" s="793"/>
      <c r="AJ21" s="794"/>
      <c r="AK21" s="794"/>
      <c r="AL21" s="794"/>
      <c r="AM21" s="794"/>
      <c r="AN21" s="795">
        <f t="shared" si="10"/>
        <v>0</v>
      </c>
      <c r="AO21" s="794"/>
      <c r="AP21" s="794"/>
      <c r="AQ21" s="794"/>
      <c r="AR21" s="796">
        <f t="shared" si="11"/>
        <v>0</v>
      </c>
      <c r="AS21" s="794"/>
      <c r="AT21" s="794"/>
      <c r="AU21" s="794"/>
      <c r="AV21" s="796">
        <f t="shared" si="12"/>
        <v>0</v>
      </c>
      <c r="AW21" s="794"/>
      <c r="AX21" s="797"/>
      <c r="AY21" s="794"/>
      <c r="AZ21" s="794"/>
      <c r="BA21" s="798">
        <f t="shared" si="13"/>
        <v>0</v>
      </c>
      <c r="BB21" s="799"/>
      <c r="BC21" s="794"/>
      <c r="BD21" s="794"/>
      <c r="BE21" s="794"/>
      <c r="BF21" s="794"/>
      <c r="BG21" s="796">
        <f t="shared" si="14"/>
        <v>0</v>
      </c>
      <c r="BH21" s="794"/>
      <c r="BI21" s="794"/>
      <c r="BJ21" s="794"/>
      <c r="BK21" s="796">
        <f t="shared" si="15"/>
        <v>0</v>
      </c>
      <c r="BL21" s="794"/>
      <c r="BM21" s="794"/>
      <c r="BN21" s="794"/>
      <c r="BO21" s="796">
        <f t="shared" si="16"/>
        <v>0</v>
      </c>
      <c r="BP21" s="794"/>
      <c r="BQ21" s="794"/>
      <c r="BR21" s="794"/>
      <c r="BS21" s="794"/>
      <c r="BT21" s="800">
        <f t="shared" si="17"/>
        <v>0</v>
      </c>
      <c r="BU21" s="397"/>
      <c r="BV21" s="386"/>
      <c r="BW21" s="386"/>
      <c r="BX21" s="386"/>
      <c r="BY21" s="386"/>
      <c r="BZ21" s="796">
        <f t="shared" si="18"/>
        <v>0</v>
      </c>
      <c r="CA21" s="794"/>
      <c r="CB21" s="794"/>
      <c r="CC21" s="794"/>
      <c r="CD21" s="796">
        <f t="shared" si="19"/>
        <v>0</v>
      </c>
      <c r="CE21" s="794"/>
      <c r="CF21" s="794"/>
      <c r="CG21" s="794"/>
      <c r="CH21" s="796">
        <f t="shared" si="20"/>
        <v>0</v>
      </c>
      <c r="CI21" s="794"/>
      <c r="CJ21" s="794"/>
      <c r="CK21" s="794"/>
      <c r="CL21" s="794"/>
      <c r="CM21" s="800">
        <f t="shared" si="21"/>
        <v>0</v>
      </c>
      <c r="CN21" s="799"/>
      <c r="CO21" s="794"/>
      <c r="CP21" s="794"/>
      <c r="CQ21" s="794"/>
      <c r="CR21" s="794"/>
      <c r="CS21" s="801"/>
      <c r="CT21" s="800">
        <f t="shared" si="22"/>
        <v>0</v>
      </c>
    </row>
    <row r="22" spans="1:98" ht="16.5">
      <c r="A22" s="790" t="str">
        <f>IF('Donnees de base'!A22="","",'Donnees de base'!A22)</f>
        <v>COUP</v>
      </c>
      <c r="B22" s="770" t="str">
        <f>IF('Donnees de base'!B22="","",'Donnees de base'!B22)</f>
        <v>GPEI</v>
      </c>
      <c r="C22" s="770" t="str">
        <f>IF('Donnees de base'!C22="","",'Donnees de base'!C22)</f>
        <v>DATA</v>
      </c>
      <c r="D22" s="770" t="str">
        <f>IF('Donnees de base'!CE22="","",'Donnees de base'!CE22)</f>
        <v/>
      </c>
      <c r="E22" s="770" t="str">
        <f>IF('Donnees de base'!CF22="","",'Donnees de base'!CF22)</f>
        <v/>
      </c>
      <c r="F22" s="770" t="str">
        <f>IF('Donnees de base'!CG22="","",'Donnees de base'!CG22)</f>
        <v/>
      </c>
      <c r="G22" s="333">
        <f>IF('Donnees de base'!CN22="","",'Donnees de base'!CN22)</f>
        <v>0</v>
      </c>
      <c r="H22" s="771" t="str">
        <f>IF('Donnees de base'!CO22="","",'Donnees de base'!CO22)</f>
        <v/>
      </c>
      <c r="I22" s="772" t="str">
        <f>IF('Donnees de base'!CP22="","",'Donnees de base'!CP22)</f>
        <v/>
      </c>
      <c r="J22" s="773">
        <f t="shared" si="0"/>
        <v>0</v>
      </c>
      <c r="K22" s="774" t="str">
        <f>IF('Donnees de base'!CS22="","",'Donnees de base'!CS22)</f>
        <v/>
      </c>
      <c r="L22" s="423"/>
      <c r="M22" s="110"/>
      <c r="N22" s="110"/>
      <c r="O22" s="424"/>
      <c r="P22" s="419">
        <f t="shared" si="1"/>
        <v>0</v>
      </c>
      <c r="Q22" s="389">
        <f t="shared" si="2"/>
        <v>0</v>
      </c>
      <c r="R22" s="420">
        <f t="shared" si="3"/>
        <v>0</v>
      </c>
      <c r="S22" s="423"/>
      <c r="T22" s="110"/>
      <c r="U22" s="110"/>
      <c r="V22" s="424"/>
      <c r="W22" s="348">
        <f t="shared" si="4"/>
        <v>0</v>
      </c>
      <c r="X22" s="333">
        <f t="shared" si="5"/>
        <v>0</v>
      </c>
      <c r="Y22" s="349">
        <f t="shared" si="6"/>
        <v>0</v>
      </c>
      <c r="Z22" s="776">
        <f t="shared" ref="Z22:AA22" si="40">SUM(L22,N22,S22,U22)</f>
        <v>0</v>
      </c>
      <c r="AA22" s="333">
        <f t="shared" si="40"/>
        <v>0</v>
      </c>
      <c r="AB22" s="777">
        <f t="shared" si="8"/>
        <v>0</v>
      </c>
      <c r="AC22" s="827"/>
      <c r="AD22" s="826"/>
      <c r="AE22" s="780">
        <f t="shared" si="9"/>
        <v>0</v>
      </c>
      <c r="AF22" s="412" t="s">
        <v>309</v>
      </c>
      <c r="AG22" s="413" t="str">
        <f>IFERROR(AB22/'Donnees de base'!CQ22,"")</f>
        <v/>
      </c>
      <c r="AH22" s="414" t="str">
        <f>IFERROR(AE22/'Donnees de base'!CS22,"")</f>
        <v/>
      </c>
      <c r="AI22" s="793"/>
      <c r="AJ22" s="794"/>
      <c r="AK22" s="794"/>
      <c r="AL22" s="794"/>
      <c r="AM22" s="794"/>
      <c r="AN22" s="795">
        <f t="shared" si="10"/>
        <v>0</v>
      </c>
      <c r="AO22" s="794"/>
      <c r="AP22" s="794"/>
      <c r="AQ22" s="794"/>
      <c r="AR22" s="796">
        <f t="shared" si="11"/>
        <v>0</v>
      </c>
      <c r="AS22" s="794"/>
      <c r="AT22" s="794"/>
      <c r="AU22" s="794"/>
      <c r="AV22" s="796">
        <f t="shared" si="12"/>
        <v>0</v>
      </c>
      <c r="AW22" s="794"/>
      <c r="AX22" s="797"/>
      <c r="AY22" s="794"/>
      <c r="AZ22" s="794"/>
      <c r="BA22" s="798">
        <f t="shared" si="13"/>
        <v>0</v>
      </c>
      <c r="BB22" s="799"/>
      <c r="BC22" s="794"/>
      <c r="BD22" s="794"/>
      <c r="BE22" s="794"/>
      <c r="BF22" s="794"/>
      <c r="BG22" s="796">
        <f t="shared" si="14"/>
        <v>0</v>
      </c>
      <c r="BH22" s="794"/>
      <c r="BI22" s="794"/>
      <c r="BJ22" s="794"/>
      <c r="BK22" s="796">
        <f t="shared" si="15"/>
        <v>0</v>
      </c>
      <c r="BL22" s="794"/>
      <c r="BM22" s="794"/>
      <c r="BN22" s="794"/>
      <c r="BO22" s="796">
        <f t="shared" si="16"/>
        <v>0</v>
      </c>
      <c r="BP22" s="794"/>
      <c r="BQ22" s="794"/>
      <c r="BR22" s="794"/>
      <c r="BS22" s="794"/>
      <c r="BT22" s="800">
        <f t="shared" si="17"/>
        <v>0</v>
      </c>
      <c r="BU22" s="397"/>
      <c r="BV22" s="386"/>
      <c r="BW22" s="386"/>
      <c r="BX22" s="386"/>
      <c r="BY22" s="386"/>
      <c r="BZ22" s="796">
        <f t="shared" si="18"/>
        <v>0</v>
      </c>
      <c r="CA22" s="794"/>
      <c r="CB22" s="794"/>
      <c r="CC22" s="794"/>
      <c r="CD22" s="796">
        <f t="shared" si="19"/>
        <v>0</v>
      </c>
      <c r="CE22" s="794"/>
      <c r="CF22" s="794"/>
      <c r="CG22" s="794"/>
      <c r="CH22" s="796">
        <f t="shared" si="20"/>
        <v>0</v>
      </c>
      <c r="CI22" s="794"/>
      <c r="CJ22" s="794"/>
      <c r="CK22" s="794"/>
      <c r="CL22" s="794"/>
      <c r="CM22" s="800">
        <f t="shared" si="21"/>
        <v>0</v>
      </c>
      <c r="CN22" s="799"/>
      <c r="CO22" s="794"/>
      <c r="CP22" s="794"/>
      <c r="CQ22" s="794"/>
      <c r="CR22" s="794"/>
      <c r="CS22" s="801"/>
      <c r="CT22" s="800">
        <f t="shared" si="22"/>
        <v>0</v>
      </c>
    </row>
    <row r="23" spans="1:98" ht="16.5">
      <c r="A23" s="790" t="str">
        <f>IF('Donnees de base'!A23="","",'Donnees de base'!A23)</f>
        <v>COUP</v>
      </c>
      <c r="B23" s="770" t="str">
        <f>IF('Donnees de base'!B23="","",'Donnees de base'!B23)</f>
        <v>GPEI</v>
      </c>
      <c r="C23" s="770" t="str">
        <f>IF('Donnees de base'!C23="","",'Donnees de base'!C23)</f>
        <v>DATA</v>
      </c>
      <c r="D23" s="770" t="str">
        <f>IF('Donnees de base'!CE23="","",'Donnees de base'!CE23)</f>
        <v/>
      </c>
      <c r="E23" s="770" t="str">
        <f>IF('Donnees de base'!CF23="","",'Donnees de base'!CF23)</f>
        <v/>
      </c>
      <c r="F23" s="770" t="str">
        <f>IF('Donnees de base'!CG23="","",'Donnees de base'!CG23)</f>
        <v/>
      </c>
      <c r="G23" s="333">
        <f>IF('Donnees de base'!CN23="","",'Donnees de base'!CN23)</f>
        <v>0</v>
      </c>
      <c r="H23" s="771" t="str">
        <f>IF('Donnees de base'!CO23="","",'Donnees de base'!CO23)</f>
        <v/>
      </c>
      <c r="I23" s="772" t="str">
        <f>IF('Donnees de base'!CP23="","",'Donnees de base'!CP23)</f>
        <v/>
      </c>
      <c r="J23" s="773">
        <f t="shared" si="0"/>
        <v>0</v>
      </c>
      <c r="K23" s="774" t="str">
        <f>IF('Donnees de base'!CS23="","",'Donnees de base'!CS23)</f>
        <v/>
      </c>
      <c r="L23" s="423"/>
      <c r="M23" s="110"/>
      <c r="N23" s="110"/>
      <c r="O23" s="424"/>
      <c r="P23" s="419">
        <f t="shared" si="1"/>
        <v>0</v>
      </c>
      <c r="Q23" s="389">
        <f t="shared" si="2"/>
        <v>0</v>
      </c>
      <c r="R23" s="420">
        <f t="shared" si="3"/>
        <v>0</v>
      </c>
      <c r="S23" s="423"/>
      <c r="T23" s="110"/>
      <c r="U23" s="110"/>
      <c r="V23" s="424"/>
      <c r="W23" s="348">
        <f t="shared" si="4"/>
        <v>0</v>
      </c>
      <c r="X23" s="333">
        <f t="shared" si="5"/>
        <v>0</v>
      </c>
      <c r="Y23" s="349">
        <f t="shared" si="6"/>
        <v>0</v>
      </c>
      <c r="Z23" s="776">
        <f t="shared" ref="Z23:AA23" si="41">SUM(L23,N23,S23,U23)</f>
        <v>0</v>
      </c>
      <c r="AA23" s="333">
        <f t="shared" si="41"/>
        <v>0</v>
      </c>
      <c r="AB23" s="777">
        <f t="shared" si="8"/>
        <v>0</v>
      </c>
      <c r="AC23" s="827"/>
      <c r="AD23" s="826"/>
      <c r="AE23" s="780">
        <f t="shared" si="9"/>
        <v>0</v>
      </c>
      <c r="AF23" s="412" t="s">
        <v>309</v>
      </c>
      <c r="AG23" s="413" t="str">
        <f>IFERROR(AB23/'Donnees de base'!CQ23,"")</f>
        <v/>
      </c>
      <c r="AH23" s="414" t="str">
        <f>IFERROR(AE23/'Donnees de base'!CS23,"")</f>
        <v/>
      </c>
      <c r="AI23" s="793"/>
      <c r="AJ23" s="794"/>
      <c r="AK23" s="794"/>
      <c r="AL23" s="794"/>
      <c r="AM23" s="794"/>
      <c r="AN23" s="795">
        <f t="shared" si="10"/>
        <v>0</v>
      </c>
      <c r="AO23" s="794"/>
      <c r="AP23" s="794"/>
      <c r="AQ23" s="794"/>
      <c r="AR23" s="796">
        <f t="shared" si="11"/>
        <v>0</v>
      </c>
      <c r="AS23" s="794"/>
      <c r="AT23" s="794"/>
      <c r="AU23" s="794"/>
      <c r="AV23" s="796">
        <f t="shared" si="12"/>
        <v>0</v>
      </c>
      <c r="AW23" s="794"/>
      <c r="AX23" s="797"/>
      <c r="AY23" s="794"/>
      <c r="AZ23" s="794"/>
      <c r="BA23" s="798">
        <f t="shared" si="13"/>
        <v>0</v>
      </c>
      <c r="BB23" s="799"/>
      <c r="BC23" s="794"/>
      <c r="BD23" s="794"/>
      <c r="BE23" s="794"/>
      <c r="BF23" s="794"/>
      <c r="BG23" s="796">
        <f t="shared" si="14"/>
        <v>0</v>
      </c>
      <c r="BH23" s="794"/>
      <c r="BI23" s="794"/>
      <c r="BJ23" s="794"/>
      <c r="BK23" s="796">
        <f t="shared" si="15"/>
        <v>0</v>
      </c>
      <c r="BL23" s="794"/>
      <c r="BM23" s="794"/>
      <c r="BN23" s="794"/>
      <c r="BO23" s="796">
        <f t="shared" si="16"/>
        <v>0</v>
      </c>
      <c r="BP23" s="794"/>
      <c r="BQ23" s="794"/>
      <c r="BR23" s="794"/>
      <c r="BS23" s="794"/>
      <c r="BT23" s="800">
        <f t="shared" si="17"/>
        <v>0</v>
      </c>
      <c r="BU23" s="397"/>
      <c r="BV23" s="386"/>
      <c r="BW23" s="386"/>
      <c r="BX23" s="386"/>
      <c r="BY23" s="386"/>
      <c r="BZ23" s="796">
        <f t="shared" si="18"/>
        <v>0</v>
      </c>
      <c r="CA23" s="794"/>
      <c r="CB23" s="794"/>
      <c r="CC23" s="794"/>
      <c r="CD23" s="796">
        <f t="shared" si="19"/>
        <v>0</v>
      </c>
      <c r="CE23" s="794"/>
      <c r="CF23" s="794"/>
      <c r="CG23" s="794"/>
      <c r="CH23" s="796">
        <f t="shared" si="20"/>
        <v>0</v>
      </c>
      <c r="CI23" s="794"/>
      <c r="CJ23" s="794"/>
      <c r="CK23" s="794"/>
      <c r="CL23" s="794"/>
      <c r="CM23" s="800">
        <f t="shared" si="21"/>
        <v>0</v>
      </c>
      <c r="CN23" s="799"/>
      <c r="CO23" s="794"/>
      <c r="CP23" s="794"/>
      <c r="CQ23" s="794"/>
      <c r="CR23" s="794"/>
      <c r="CS23" s="801"/>
      <c r="CT23" s="800">
        <f t="shared" si="22"/>
        <v>0</v>
      </c>
    </row>
    <row r="24" spans="1:98" ht="16.5">
      <c r="A24" s="790" t="str">
        <f>IF('Donnees de base'!A24="","",'Donnees de base'!A24)</f>
        <v>COUP</v>
      </c>
      <c r="B24" s="770" t="str">
        <f>IF('Donnees de base'!B24="","",'Donnees de base'!B24)</f>
        <v>GPEI</v>
      </c>
      <c r="C24" s="770" t="str">
        <f>IF('Donnees de base'!C24="","",'Donnees de base'!C24)</f>
        <v>DATA</v>
      </c>
      <c r="D24" s="770" t="str">
        <f>IF('Donnees de base'!CE24="","",'Donnees de base'!CE24)</f>
        <v/>
      </c>
      <c r="E24" s="770" t="str">
        <f>IF('Donnees de base'!CF24="","",'Donnees de base'!CF24)</f>
        <v/>
      </c>
      <c r="F24" s="770" t="str">
        <f>IF('Donnees de base'!CG24="","",'Donnees de base'!CG24)</f>
        <v/>
      </c>
      <c r="G24" s="333">
        <f>IF('Donnees de base'!CN24="","",'Donnees de base'!CN24)</f>
        <v>0</v>
      </c>
      <c r="H24" s="771" t="str">
        <f>IF('Donnees de base'!CO24="","",'Donnees de base'!CO24)</f>
        <v/>
      </c>
      <c r="I24" s="772" t="str">
        <f>IF('Donnees de base'!CP24="","",'Donnees de base'!CP24)</f>
        <v/>
      </c>
      <c r="J24" s="773">
        <f t="shared" si="0"/>
        <v>0</v>
      </c>
      <c r="K24" s="774" t="str">
        <f>IF('Donnees de base'!CS24="","",'Donnees de base'!CS24)</f>
        <v/>
      </c>
      <c r="L24" s="423"/>
      <c r="M24" s="110"/>
      <c r="N24" s="110"/>
      <c r="O24" s="424"/>
      <c r="P24" s="419">
        <f t="shared" si="1"/>
        <v>0</v>
      </c>
      <c r="Q24" s="389">
        <f t="shared" si="2"/>
        <v>0</v>
      </c>
      <c r="R24" s="420">
        <f t="shared" si="3"/>
        <v>0</v>
      </c>
      <c r="S24" s="423"/>
      <c r="T24" s="110"/>
      <c r="U24" s="110"/>
      <c r="V24" s="424"/>
      <c r="W24" s="348">
        <f t="shared" si="4"/>
        <v>0</v>
      </c>
      <c r="X24" s="333">
        <f t="shared" si="5"/>
        <v>0</v>
      </c>
      <c r="Y24" s="349">
        <f t="shared" si="6"/>
        <v>0</v>
      </c>
      <c r="Z24" s="776">
        <f t="shared" ref="Z24:AA24" si="42">SUM(L24,N24,S24,U24)</f>
        <v>0</v>
      </c>
      <c r="AA24" s="333">
        <f t="shared" si="42"/>
        <v>0</v>
      </c>
      <c r="AB24" s="777">
        <f t="shared" si="8"/>
        <v>0</v>
      </c>
      <c r="AC24" s="827"/>
      <c r="AD24" s="826"/>
      <c r="AE24" s="780">
        <f t="shared" si="9"/>
        <v>0</v>
      </c>
      <c r="AF24" s="412" t="s">
        <v>309</v>
      </c>
      <c r="AG24" s="413" t="str">
        <f>IFERROR(AB24/'Donnees de base'!CQ24,"")</f>
        <v/>
      </c>
      <c r="AH24" s="414" t="str">
        <f>IFERROR(AE24/'Donnees de base'!CS24,"")</f>
        <v/>
      </c>
      <c r="AI24" s="793"/>
      <c r="AJ24" s="794"/>
      <c r="AK24" s="794"/>
      <c r="AL24" s="794"/>
      <c r="AM24" s="794"/>
      <c r="AN24" s="795">
        <f t="shared" si="10"/>
        <v>0</v>
      </c>
      <c r="AO24" s="794"/>
      <c r="AP24" s="794"/>
      <c r="AQ24" s="794"/>
      <c r="AR24" s="796">
        <f t="shared" si="11"/>
        <v>0</v>
      </c>
      <c r="AS24" s="794"/>
      <c r="AT24" s="794"/>
      <c r="AU24" s="794"/>
      <c r="AV24" s="796">
        <f t="shared" si="12"/>
        <v>0</v>
      </c>
      <c r="AW24" s="794"/>
      <c r="AX24" s="797"/>
      <c r="AY24" s="794"/>
      <c r="AZ24" s="794"/>
      <c r="BA24" s="798">
        <f t="shared" si="13"/>
        <v>0</v>
      </c>
      <c r="BB24" s="799"/>
      <c r="BC24" s="794"/>
      <c r="BD24" s="794"/>
      <c r="BE24" s="794"/>
      <c r="BF24" s="794"/>
      <c r="BG24" s="796">
        <f t="shared" si="14"/>
        <v>0</v>
      </c>
      <c r="BH24" s="794"/>
      <c r="BI24" s="794"/>
      <c r="BJ24" s="794"/>
      <c r="BK24" s="796">
        <f t="shared" si="15"/>
        <v>0</v>
      </c>
      <c r="BL24" s="794"/>
      <c r="BM24" s="794"/>
      <c r="BN24" s="794"/>
      <c r="BO24" s="796">
        <f t="shared" si="16"/>
        <v>0</v>
      </c>
      <c r="BP24" s="794"/>
      <c r="BQ24" s="794"/>
      <c r="BR24" s="794"/>
      <c r="BS24" s="794"/>
      <c r="BT24" s="800">
        <f t="shared" si="17"/>
        <v>0</v>
      </c>
      <c r="BU24" s="397"/>
      <c r="BV24" s="386"/>
      <c r="BW24" s="386"/>
      <c r="BX24" s="386"/>
      <c r="BY24" s="386"/>
      <c r="BZ24" s="796">
        <f t="shared" si="18"/>
        <v>0</v>
      </c>
      <c r="CA24" s="794"/>
      <c r="CB24" s="794"/>
      <c r="CC24" s="794"/>
      <c r="CD24" s="796">
        <f t="shared" si="19"/>
        <v>0</v>
      </c>
      <c r="CE24" s="794"/>
      <c r="CF24" s="794"/>
      <c r="CG24" s="794"/>
      <c r="CH24" s="796">
        <f t="shared" si="20"/>
        <v>0</v>
      </c>
      <c r="CI24" s="794"/>
      <c r="CJ24" s="794"/>
      <c r="CK24" s="794"/>
      <c r="CL24" s="794"/>
      <c r="CM24" s="800">
        <f t="shared" si="21"/>
        <v>0</v>
      </c>
      <c r="CN24" s="799"/>
      <c r="CO24" s="794"/>
      <c r="CP24" s="794"/>
      <c r="CQ24" s="794"/>
      <c r="CR24" s="794"/>
      <c r="CS24" s="801"/>
      <c r="CT24" s="800">
        <f t="shared" si="22"/>
        <v>0</v>
      </c>
    </row>
    <row r="25" spans="1:98" ht="16.5">
      <c r="A25" s="790" t="str">
        <f>IF('Donnees de base'!A25="","",'Donnees de base'!A25)</f>
        <v>COUP</v>
      </c>
      <c r="B25" s="770" t="str">
        <f>IF('Donnees de base'!B25="","",'Donnees de base'!B25)</f>
        <v>GPEI</v>
      </c>
      <c r="C25" s="770" t="str">
        <f>IF('Donnees de base'!C25="","",'Donnees de base'!C25)</f>
        <v>DATA</v>
      </c>
      <c r="D25" s="770" t="str">
        <f>IF('Donnees de base'!CE25="","",'Donnees de base'!CE25)</f>
        <v/>
      </c>
      <c r="E25" s="770" t="str">
        <f>IF('Donnees de base'!CF25="","",'Donnees de base'!CF25)</f>
        <v/>
      </c>
      <c r="F25" s="770" t="str">
        <f>IF('Donnees de base'!CG25="","",'Donnees de base'!CG25)</f>
        <v/>
      </c>
      <c r="G25" s="333">
        <f>IF('Donnees de base'!CN25="","",'Donnees de base'!CN25)</f>
        <v>0</v>
      </c>
      <c r="H25" s="771" t="str">
        <f>IF('Donnees de base'!CO25="","",'Donnees de base'!CO25)</f>
        <v/>
      </c>
      <c r="I25" s="772" t="str">
        <f>IF('Donnees de base'!CP25="","",'Donnees de base'!CP25)</f>
        <v/>
      </c>
      <c r="J25" s="773">
        <f t="shared" si="0"/>
        <v>0</v>
      </c>
      <c r="K25" s="774" t="str">
        <f>IF('Donnees de base'!CS25="","",'Donnees de base'!CS25)</f>
        <v/>
      </c>
      <c r="L25" s="423"/>
      <c r="M25" s="110"/>
      <c r="N25" s="110"/>
      <c r="O25" s="424"/>
      <c r="P25" s="419">
        <f t="shared" si="1"/>
        <v>0</v>
      </c>
      <c r="Q25" s="389">
        <f t="shared" si="2"/>
        <v>0</v>
      </c>
      <c r="R25" s="420">
        <f t="shared" si="3"/>
        <v>0</v>
      </c>
      <c r="S25" s="423"/>
      <c r="T25" s="110"/>
      <c r="U25" s="110"/>
      <c r="V25" s="424"/>
      <c r="W25" s="348">
        <f t="shared" si="4"/>
        <v>0</v>
      </c>
      <c r="X25" s="333">
        <f t="shared" si="5"/>
        <v>0</v>
      </c>
      <c r="Y25" s="349">
        <f t="shared" si="6"/>
        <v>0</v>
      </c>
      <c r="Z25" s="776">
        <f t="shared" ref="Z25:AA25" si="43">SUM(L25,N25,S25,U25)</f>
        <v>0</v>
      </c>
      <c r="AA25" s="333">
        <f t="shared" si="43"/>
        <v>0</v>
      </c>
      <c r="AB25" s="777">
        <f t="shared" si="8"/>
        <v>0</v>
      </c>
      <c r="AC25" s="827"/>
      <c r="AD25" s="826"/>
      <c r="AE25" s="780">
        <f t="shared" si="9"/>
        <v>0</v>
      </c>
      <c r="AF25" s="412" t="s">
        <v>309</v>
      </c>
      <c r="AG25" s="413" t="str">
        <f>IFERROR(AB25/'Donnees de base'!CQ25,"")</f>
        <v/>
      </c>
      <c r="AH25" s="414" t="str">
        <f>IFERROR(AE25/'Donnees de base'!CS25,"")</f>
        <v/>
      </c>
      <c r="AI25" s="793"/>
      <c r="AJ25" s="794"/>
      <c r="AK25" s="794"/>
      <c r="AL25" s="794"/>
      <c r="AM25" s="794"/>
      <c r="AN25" s="795">
        <f t="shared" si="10"/>
        <v>0</v>
      </c>
      <c r="AO25" s="794"/>
      <c r="AP25" s="794"/>
      <c r="AQ25" s="794"/>
      <c r="AR25" s="796">
        <f t="shared" si="11"/>
        <v>0</v>
      </c>
      <c r="AS25" s="794"/>
      <c r="AT25" s="794"/>
      <c r="AU25" s="794"/>
      <c r="AV25" s="796">
        <f t="shared" si="12"/>
        <v>0</v>
      </c>
      <c r="AW25" s="794"/>
      <c r="AX25" s="797"/>
      <c r="AY25" s="794"/>
      <c r="AZ25" s="794"/>
      <c r="BA25" s="798">
        <f t="shared" si="13"/>
        <v>0</v>
      </c>
      <c r="BB25" s="799"/>
      <c r="BC25" s="794"/>
      <c r="BD25" s="794"/>
      <c r="BE25" s="794"/>
      <c r="BF25" s="794"/>
      <c r="BG25" s="796">
        <f t="shared" si="14"/>
        <v>0</v>
      </c>
      <c r="BH25" s="794"/>
      <c r="BI25" s="794"/>
      <c r="BJ25" s="794"/>
      <c r="BK25" s="796">
        <f t="shared" si="15"/>
        <v>0</v>
      </c>
      <c r="BL25" s="794"/>
      <c r="BM25" s="794"/>
      <c r="BN25" s="794"/>
      <c r="BO25" s="796">
        <f t="shared" si="16"/>
        <v>0</v>
      </c>
      <c r="BP25" s="794"/>
      <c r="BQ25" s="794"/>
      <c r="BR25" s="794"/>
      <c r="BS25" s="794"/>
      <c r="BT25" s="800">
        <f t="shared" si="17"/>
        <v>0</v>
      </c>
      <c r="BU25" s="397"/>
      <c r="BV25" s="386"/>
      <c r="BW25" s="386"/>
      <c r="BX25" s="386"/>
      <c r="BY25" s="386"/>
      <c r="BZ25" s="796">
        <f t="shared" si="18"/>
        <v>0</v>
      </c>
      <c r="CA25" s="794"/>
      <c r="CB25" s="794"/>
      <c r="CC25" s="794"/>
      <c r="CD25" s="796">
        <f t="shared" si="19"/>
        <v>0</v>
      </c>
      <c r="CE25" s="794"/>
      <c r="CF25" s="794"/>
      <c r="CG25" s="794"/>
      <c r="CH25" s="796">
        <f t="shared" si="20"/>
        <v>0</v>
      </c>
      <c r="CI25" s="794"/>
      <c r="CJ25" s="794"/>
      <c r="CK25" s="794"/>
      <c r="CL25" s="794"/>
      <c r="CM25" s="800">
        <f t="shared" si="21"/>
        <v>0</v>
      </c>
      <c r="CN25" s="799"/>
      <c r="CO25" s="794"/>
      <c r="CP25" s="794"/>
      <c r="CQ25" s="794"/>
      <c r="CR25" s="794"/>
      <c r="CS25" s="801"/>
      <c r="CT25" s="800">
        <f t="shared" si="22"/>
        <v>0</v>
      </c>
    </row>
    <row r="26" spans="1:98" ht="16.5">
      <c r="A26" s="790" t="str">
        <f>IF('Donnees de base'!A26="","",'Donnees de base'!A26)</f>
        <v>COUP</v>
      </c>
      <c r="B26" s="770" t="str">
        <f>IF('Donnees de base'!B26="","",'Donnees de base'!B26)</f>
        <v>GPEI</v>
      </c>
      <c r="C26" s="770" t="str">
        <f>IF('Donnees de base'!C26="","",'Donnees de base'!C26)</f>
        <v>DATA</v>
      </c>
      <c r="D26" s="770" t="str">
        <f>IF('Donnees de base'!CE26="","",'Donnees de base'!CE26)</f>
        <v/>
      </c>
      <c r="E26" s="770" t="str">
        <f>IF('Donnees de base'!CF26="","",'Donnees de base'!CF26)</f>
        <v/>
      </c>
      <c r="F26" s="770" t="str">
        <f>IF('Donnees de base'!CG26="","",'Donnees de base'!CG26)</f>
        <v/>
      </c>
      <c r="G26" s="333">
        <f>IF('Donnees de base'!CN26="","",'Donnees de base'!CN26)</f>
        <v>0</v>
      </c>
      <c r="H26" s="771" t="str">
        <f>IF('Donnees de base'!CO26="","",'Donnees de base'!CO26)</f>
        <v/>
      </c>
      <c r="I26" s="772" t="str">
        <f>IF('Donnees de base'!CP26="","",'Donnees de base'!CP26)</f>
        <v/>
      </c>
      <c r="J26" s="773">
        <f t="shared" si="0"/>
        <v>0</v>
      </c>
      <c r="K26" s="774" t="str">
        <f>IF('Donnees de base'!CS26="","",'Donnees de base'!CS26)</f>
        <v/>
      </c>
      <c r="L26" s="423"/>
      <c r="M26" s="110"/>
      <c r="N26" s="110"/>
      <c r="O26" s="424"/>
      <c r="P26" s="419">
        <f t="shared" si="1"/>
        <v>0</v>
      </c>
      <c r="Q26" s="389">
        <f t="shared" si="2"/>
        <v>0</v>
      </c>
      <c r="R26" s="420">
        <f t="shared" si="3"/>
        <v>0</v>
      </c>
      <c r="S26" s="423"/>
      <c r="T26" s="110"/>
      <c r="U26" s="110"/>
      <c r="V26" s="424"/>
      <c r="W26" s="348">
        <f t="shared" si="4"/>
        <v>0</v>
      </c>
      <c r="X26" s="333">
        <f t="shared" si="5"/>
        <v>0</v>
      </c>
      <c r="Y26" s="349">
        <f t="shared" si="6"/>
        <v>0</v>
      </c>
      <c r="Z26" s="776">
        <f t="shared" ref="Z26:AA26" si="44">SUM(L26,N26,S26,U26)</f>
        <v>0</v>
      </c>
      <c r="AA26" s="333">
        <f t="shared" si="44"/>
        <v>0</v>
      </c>
      <c r="AB26" s="777">
        <f t="shared" si="8"/>
        <v>0</v>
      </c>
      <c r="AC26" s="827"/>
      <c r="AD26" s="826"/>
      <c r="AE26" s="780">
        <f t="shared" si="9"/>
        <v>0</v>
      </c>
      <c r="AF26" s="412" t="s">
        <v>309</v>
      </c>
      <c r="AG26" s="413" t="str">
        <f>IFERROR(AB26/'Donnees de base'!CQ26,"")</f>
        <v/>
      </c>
      <c r="AH26" s="414" t="str">
        <f>IFERROR(AE26/'Donnees de base'!CS26,"")</f>
        <v/>
      </c>
      <c r="AI26" s="793"/>
      <c r="AJ26" s="794"/>
      <c r="AK26" s="794"/>
      <c r="AL26" s="794"/>
      <c r="AM26" s="794"/>
      <c r="AN26" s="795">
        <f t="shared" si="10"/>
        <v>0</v>
      </c>
      <c r="AO26" s="794"/>
      <c r="AP26" s="794"/>
      <c r="AQ26" s="794"/>
      <c r="AR26" s="796">
        <f t="shared" si="11"/>
        <v>0</v>
      </c>
      <c r="AS26" s="794"/>
      <c r="AT26" s="794"/>
      <c r="AU26" s="794"/>
      <c r="AV26" s="796">
        <f t="shared" si="12"/>
        <v>0</v>
      </c>
      <c r="AW26" s="794"/>
      <c r="AX26" s="797"/>
      <c r="AY26" s="794"/>
      <c r="AZ26" s="794"/>
      <c r="BA26" s="798">
        <f t="shared" si="13"/>
        <v>0</v>
      </c>
      <c r="BB26" s="799"/>
      <c r="BC26" s="794"/>
      <c r="BD26" s="794"/>
      <c r="BE26" s="794"/>
      <c r="BF26" s="794"/>
      <c r="BG26" s="796">
        <f t="shared" si="14"/>
        <v>0</v>
      </c>
      <c r="BH26" s="794"/>
      <c r="BI26" s="794"/>
      <c r="BJ26" s="794"/>
      <c r="BK26" s="796">
        <f t="shared" si="15"/>
        <v>0</v>
      </c>
      <c r="BL26" s="794"/>
      <c r="BM26" s="794"/>
      <c r="BN26" s="794"/>
      <c r="BO26" s="796">
        <f t="shared" si="16"/>
        <v>0</v>
      </c>
      <c r="BP26" s="794"/>
      <c r="BQ26" s="794"/>
      <c r="BR26" s="794"/>
      <c r="BS26" s="794"/>
      <c r="BT26" s="800">
        <f t="shared" si="17"/>
        <v>0</v>
      </c>
      <c r="BU26" s="397"/>
      <c r="BV26" s="386"/>
      <c r="BW26" s="386"/>
      <c r="BX26" s="386"/>
      <c r="BY26" s="386"/>
      <c r="BZ26" s="796">
        <f t="shared" si="18"/>
        <v>0</v>
      </c>
      <c r="CA26" s="794"/>
      <c r="CB26" s="794"/>
      <c r="CC26" s="794"/>
      <c r="CD26" s="796">
        <f t="shared" si="19"/>
        <v>0</v>
      </c>
      <c r="CE26" s="794"/>
      <c r="CF26" s="794"/>
      <c r="CG26" s="794"/>
      <c r="CH26" s="796">
        <f t="shared" si="20"/>
        <v>0</v>
      </c>
      <c r="CI26" s="794"/>
      <c r="CJ26" s="794"/>
      <c r="CK26" s="794"/>
      <c r="CL26" s="794"/>
      <c r="CM26" s="800">
        <f t="shared" si="21"/>
        <v>0</v>
      </c>
      <c r="CN26" s="799"/>
      <c r="CO26" s="794"/>
      <c r="CP26" s="794"/>
      <c r="CQ26" s="794"/>
      <c r="CR26" s="794"/>
      <c r="CS26" s="801"/>
      <c r="CT26" s="800">
        <f t="shared" si="22"/>
        <v>0</v>
      </c>
    </row>
    <row r="27" spans="1:98" ht="16.5">
      <c r="A27" s="790" t="str">
        <f>IF('Donnees de base'!A27="","",'Donnees de base'!A27)</f>
        <v>COUP</v>
      </c>
      <c r="B27" s="770" t="str">
        <f>IF('Donnees de base'!B27="","",'Donnees de base'!B27)</f>
        <v>GPEI</v>
      </c>
      <c r="C27" s="770" t="str">
        <f>IF('Donnees de base'!C27="","",'Donnees de base'!C27)</f>
        <v>DATA</v>
      </c>
      <c r="D27" s="770" t="str">
        <f>IF('Donnees de base'!CE27="","",'Donnees de base'!CE27)</f>
        <v/>
      </c>
      <c r="E27" s="770" t="str">
        <f>IF('Donnees de base'!CF27="","",'Donnees de base'!CF27)</f>
        <v/>
      </c>
      <c r="F27" s="770" t="str">
        <f>IF('Donnees de base'!CG27="","",'Donnees de base'!CG27)</f>
        <v/>
      </c>
      <c r="G27" s="333">
        <f>IF('Donnees de base'!CN27="","",'Donnees de base'!CN27)</f>
        <v>0</v>
      </c>
      <c r="H27" s="771" t="str">
        <f>IF('Donnees de base'!CO27="","",'Donnees de base'!CO27)</f>
        <v/>
      </c>
      <c r="I27" s="772" t="str">
        <f>IF('Donnees de base'!CP27="","",'Donnees de base'!CP27)</f>
        <v/>
      </c>
      <c r="J27" s="773">
        <f t="shared" si="0"/>
        <v>0</v>
      </c>
      <c r="K27" s="774" t="str">
        <f>IF('Donnees de base'!CS27="","",'Donnees de base'!CS27)</f>
        <v/>
      </c>
      <c r="L27" s="423"/>
      <c r="M27" s="110"/>
      <c r="N27" s="110"/>
      <c r="O27" s="424"/>
      <c r="P27" s="419">
        <f t="shared" si="1"/>
        <v>0</v>
      </c>
      <c r="Q27" s="389">
        <f t="shared" si="2"/>
        <v>0</v>
      </c>
      <c r="R27" s="420">
        <f t="shared" si="3"/>
        <v>0</v>
      </c>
      <c r="S27" s="423"/>
      <c r="T27" s="110"/>
      <c r="U27" s="110"/>
      <c r="V27" s="424"/>
      <c r="W27" s="348">
        <f t="shared" si="4"/>
        <v>0</v>
      </c>
      <c r="X27" s="333">
        <f t="shared" si="5"/>
        <v>0</v>
      </c>
      <c r="Y27" s="349">
        <f t="shared" si="6"/>
        <v>0</v>
      </c>
      <c r="Z27" s="776">
        <f t="shared" ref="Z27:AA27" si="45">SUM(L27,N27,S27,U27)</f>
        <v>0</v>
      </c>
      <c r="AA27" s="333">
        <f t="shared" si="45"/>
        <v>0</v>
      </c>
      <c r="AB27" s="777">
        <f t="shared" si="8"/>
        <v>0</v>
      </c>
      <c r="AC27" s="827"/>
      <c r="AD27" s="826"/>
      <c r="AE27" s="780">
        <f t="shared" si="9"/>
        <v>0</v>
      </c>
      <c r="AF27" s="412" t="s">
        <v>309</v>
      </c>
      <c r="AG27" s="413" t="str">
        <f>IFERROR(AB27/'Donnees de base'!CQ27,"")</f>
        <v/>
      </c>
      <c r="AH27" s="414" t="str">
        <f>IFERROR(AE27/'Donnees de base'!CS27,"")</f>
        <v/>
      </c>
      <c r="AI27" s="793"/>
      <c r="AJ27" s="794"/>
      <c r="AK27" s="794"/>
      <c r="AL27" s="794"/>
      <c r="AM27" s="794"/>
      <c r="AN27" s="795">
        <f t="shared" si="10"/>
        <v>0</v>
      </c>
      <c r="AO27" s="794"/>
      <c r="AP27" s="794"/>
      <c r="AQ27" s="794"/>
      <c r="AR27" s="796">
        <f t="shared" si="11"/>
        <v>0</v>
      </c>
      <c r="AS27" s="794"/>
      <c r="AT27" s="794"/>
      <c r="AU27" s="794"/>
      <c r="AV27" s="796">
        <f t="shared" si="12"/>
        <v>0</v>
      </c>
      <c r="AW27" s="794"/>
      <c r="AX27" s="797"/>
      <c r="AY27" s="794"/>
      <c r="AZ27" s="794"/>
      <c r="BA27" s="798">
        <f t="shared" si="13"/>
        <v>0</v>
      </c>
      <c r="BB27" s="799"/>
      <c r="BC27" s="794"/>
      <c r="BD27" s="794"/>
      <c r="BE27" s="794"/>
      <c r="BF27" s="794"/>
      <c r="BG27" s="796">
        <f t="shared" si="14"/>
        <v>0</v>
      </c>
      <c r="BH27" s="794"/>
      <c r="BI27" s="794"/>
      <c r="BJ27" s="794"/>
      <c r="BK27" s="796">
        <f t="shared" si="15"/>
        <v>0</v>
      </c>
      <c r="BL27" s="794"/>
      <c r="BM27" s="794"/>
      <c r="BN27" s="794"/>
      <c r="BO27" s="796">
        <f t="shared" si="16"/>
        <v>0</v>
      </c>
      <c r="BP27" s="794"/>
      <c r="BQ27" s="794"/>
      <c r="BR27" s="794"/>
      <c r="BS27" s="794"/>
      <c r="BT27" s="800">
        <f t="shared" si="17"/>
        <v>0</v>
      </c>
      <c r="BU27" s="397"/>
      <c r="BV27" s="386"/>
      <c r="BW27" s="386"/>
      <c r="BX27" s="386"/>
      <c r="BY27" s="386"/>
      <c r="BZ27" s="796">
        <f t="shared" si="18"/>
        <v>0</v>
      </c>
      <c r="CA27" s="794"/>
      <c r="CB27" s="794"/>
      <c r="CC27" s="794"/>
      <c r="CD27" s="796">
        <f t="shared" si="19"/>
        <v>0</v>
      </c>
      <c r="CE27" s="794"/>
      <c r="CF27" s="794"/>
      <c r="CG27" s="794"/>
      <c r="CH27" s="796">
        <f t="shared" si="20"/>
        <v>0</v>
      </c>
      <c r="CI27" s="794"/>
      <c r="CJ27" s="794"/>
      <c r="CK27" s="794"/>
      <c r="CL27" s="794"/>
      <c r="CM27" s="800">
        <f t="shared" si="21"/>
        <v>0</v>
      </c>
      <c r="CN27" s="799"/>
      <c r="CO27" s="794"/>
      <c r="CP27" s="794"/>
      <c r="CQ27" s="794"/>
      <c r="CR27" s="794"/>
      <c r="CS27" s="801"/>
      <c r="CT27" s="800">
        <f t="shared" si="22"/>
        <v>0</v>
      </c>
    </row>
    <row r="28" spans="1:98" ht="16.5">
      <c r="A28" s="790" t="str">
        <f>IF('Donnees de base'!A28="","",'Donnees de base'!A28)</f>
        <v>COUP</v>
      </c>
      <c r="B28" s="770" t="str">
        <f>IF('Donnees de base'!B28="","",'Donnees de base'!B28)</f>
        <v>GPEI</v>
      </c>
      <c r="C28" s="770" t="str">
        <f>IF('Donnees de base'!C28="","",'Donnees de base'!C28)</f>
        <v>DATA</v>
      </c>
      <c r="D28" s="770" t="str">
        <f>IF('Donnees de base'!CE28="","",'Donnees de base'!CE28)</f>
        <v/>
      </c>
      <c r="E28" s="770" t="str">
        <f>IF('Donnees de base'!CF28="","",'Donnees de base'!CF28)</f>
        <v/>
      </c>
      <c r="F28" s="770" t="str">
        <f>IF('Donnees de base'!CG28="","",'Donnees de base'!CG28)</f>
        <v/>
      </c>
      <c r="G28" s="333">
        <f>IF('Donnees de base'!CN28="","",'Donnees de base'!CN28)</f>
        <v>0</v>
      </c>
      <c r="H28" s="771" t="str">
        <f>IF('Donnees de base'!CO28="","",'Donnees de base'!CO28)</f>
        <v/>
      </c>
      <c r="I28" s="772" t="str">
        <f>IF('Donnees de base'!CP28="","",'Donnees de base'!CP28)</f>
        <v/>
      </c>
      <c r="J28" s="773">
        <f t="shared" si="0"/>
        <v>0</v>
      </c>
      <c r="K28" s="774" t="str">
        <f>IF('Donnees de base'!CS28="","",'Donnees de base'!CS28)</f>
        <v/>
      </c>
      <c r="L28" s="423"/>
      <c r="M28" s="110"/>
      <c r="N28" s="110"/>
      <c r="O28" s="424"/>
      <c r="P28" s="419">
        <f t="shared" si="1"/>
        <v>0</v>
      </c>
      <c r="Q28" s="389">
        <f t="shared" si="2"/>
        <v>0</v>
      </c>
      <c r="R28" s="420">
        <f t="shared" si="3"/>
        <v>0</v>
      </c>
      <c r="S28" s="423"/>
      <c r="T28" s="110"/>
      <c r="U28" s="110"/>
      <c r="V28" s="424"/>
      <c r="W28" s="348">
        <f t="shared" si="4"/>
        <v>0</v>
      </c>
      <c r="X28" s="333">
        <f t="shared" si="5"/>
        <v>0</v>
      </c>
      <c r="Y28" s="349">
        <f t="shared" si="6"/>
        <v>0</v>
      </c>
      <c r="Z28" s="776">
        <f t="shared" ref="Z28:AA28" si="46">SUM(L28,N28,S28,U28)</f>
        <v>0</v>
      </c>
      <c r="AA28" s="333">
        <f t="shared" si="46"/>
        <v>0</v>
      </c>
      <c r="AB28" s="777">
        <f t="shared" si="8"/>
        <v>0</v>
      </c>
      <c r="AC28" s="827"/>
      <c r="AD28" s="826"/>
      <c r="AE28" s="780">
        <f t="shared" si="9"/>
        <v>0</v>
      </c>
      <c r="AF28" s="412" t="s">
        <v>309</v>
      </c>
      <c r="AG28" s="413" t="str">
        <f>IFERROR(AB28/'Donnees de base'!CQ28,"")</f>
        <v/>
      </c>
      <c r="AH28" s="414" t="str">
        <f>IFERROR(AE28/'Donnees de base'!CS28,"")</f>
        <v/>
      </c>
      <c r="AI28" s="793"/>
      <c r="AJ28" s="794"/>
      <c r="AK28" s="794"/>
      <c r="AL28" s="794"/>
      <c r="AM28" s="794"/>
      <c r="AN28" s="795">
        <f t="shared" si="10"/>
        <v>0</v>
      </c>
      <c r="AO28" s="794"/>
      <c r="AP28" s="794"/>
      <c r="AQ28" s="794"/>
      <c r="AR28" s="796">
        <f t="shared" si="11"/>
        <v>0</v>
      </c>
      <c r="AS28" s="794"/>
      <c r="AT28" s="794"/>
      <c r="AU28" s="794"/>
      <c r="AV28" s="796">
        <f t="shared" si="12"/>
        <v>0</v>
      </c>
      <c r="AW28" s="794"/>
      <c r="AX28" s="797"/>
      <c r="AY28" s="794"/>
      <c r="AZ28" s="794"/>
      <c r="BA28" s="798">
        <f t="shared" si="13"/>
        <v>0</v>
      </c>
      <c r="BB28" s="799"/>
      <c r="BC28" s="794"/>
      <c r="BD28" s="794"/>
      <c r="BE28" s="794"/>
      <c r="BF28" s="794"/>
      <c r="BG28" s="796">
        <f t="shared" si="14"/>
        <v>0</v>
      </c>
      <c r="BH28" s="794"/>
      <c r="BI28" s="794"/>
      <c r="BJ28" s="794"/>
      <c r="BK28" s="796">
        <f t="shared" si="15"/>
        <v>0</v>
      </c>
      <c r="BL28" s="794"/>
      <c r="BM28" s="794"/>
      <c r="BN28" s="794"/>
      <c r="BO28" s="796">
        <f t="shared" si="16"/>
        <v>0</v>
      </c>
      <c r="BP28" s="794"/>
      <c r="BQ28" s="794"/>
      <c r="BR28" s="794"/>
      <c r="BS28" s="794"/>
      <c r="BT28" s="800">
        <f t="shared" si="17"/>
        <v>0</v>
      </c>
      <c r="BU28" s="397"/>
      <c r="BV28" s="386"/>
      <c r="BW28" s="386"/>
      <c r="BX28" s="386"/>
      <c r="BY28" s="386"/>
      <c r="BZ28" s="796">
        <f t="shared" si="18"/>
        <v>0</v>
      </c>
      <c r="CA28" s="794"/>
      <c r="CB28" s="794"/>
      <c r="CC28" s="794"/>
      <c r="CD28" s="796">
        <f t="shared" si="19"/>
        <v>0</v>
      </c>
      <c r="CE28" s="794"/>
      <c r="CF28" s="794"/>
      <c r="CG28" s="794"/>
      <c r="CH28" s="796">
        <f t="shared" si="20"/>
        <v>0</v>
      </c>
      <c r="CI28" s="794"/>
      <c r="CJ28" s="794"/>
      <c r="CK28" s="794"/>
      <c r="CL28" s="794"/>
      <c r="CM28" s="800">
        <f t="shared" si="21"/>
        <v>0</v>
      </c>
      <c r="CN28" s="799"/>
      <c r="CO28" s="794"/>
      <c r="CP28" s="794"/>
      <c r="CQ28" s="794"/>
      <c r="CR28" s="794"/>
      <c r="CS28" s="801"/>
      <c r="CT28" s="800">
        <f t="shared" si="22"/>
        <v>0</v>
      </c>
    </row>
    <row r="29" spans="1:98" ht="16.5">
      <c r="A29" s="790" t="str">
        <f>IF('Donnees de base'!A29="","",'Donnees de base'!A29)</f>
        <v>COUP</v>
      </c>
      <c r="B29" s="770" t="str">
        <f>IF('Donnees de base'!B29="","",'Donnees de base'!B29)</f>
        <v>GPEI</v>
      </c>
      <c r="C29" s="770" t="str">
        <f>IF('Donnees de base'!C29="","",'Donnees de base'!C29)</f>
        <v>DATA</v>
      </c>
      <c r="D29" s="770" t="str">
        <f>IF('Donnees de base'!CE29="","",'Donnees de base'!CE29)</f>
        <v/>
      </c>
      <c r="E29" s="770" t="str">
        <f>IF('Donnees de base'!CF29="","",'Donnees de base'!CF29)</f>
        <v/>
      </c>
      <c r="F29" s="770" t="str">
        <f>IF('Donnees de base'!CG29="","",'Donnees de base'!CG29)</f>
        <v/>
      </c>
      <c r="G29" s="333">
        <f>IF('Donnees de base'!CN29="","",'Donnees de base'!CN29)</f>
        <v>0</v>
      </c>
      <c r="H29" s="771" t="str">
        <f>IF('Donnees de base'!CO29="","",'Donnees de base'!CO29)</f>
        <v/>
      </c>
      <c r="I29" s="772" t="str">
        <f>IF('Donnees de base'!CP29="","",'Donnees de base'!CP29)</f>
        <v/>
      </c>
      <c r="J29" s="773">
        <f t="shared" si="0"/>
        <v>0</v>
      </c>
      <c r="K29" s="774" t="str">
        <f>IF('Donnees de base'!CS29="","",'Donnees de base'!CS29)</f>
        <v/>
      </c>
      <c r="L29" s="423"/>
      <c r="M29" s="110"/>
      <c r="N29" s="110"/>
      <c r="O29" s="424"/>
      <c r="P29" s="419">
        <f t="shared" si="1"/>
        <v>0</v>
      </c>
      <c r="Q29" s="389">
        <f t="shared" si="2"/>
        <v>0</v>
      </c>
      <c r="R29" s="420">
        <f t="shared" si="3"/>
        <v>0</v>
      </c>
      <c r="S29" s="423"/>
      <c r="T29" s="110"/>
      <c r="U29" s="110"/>
      <c r="V29" s="424"/>
      <c r="W29" s="348">
        <f t="shared" si="4"/>
        <v>0</v>
      </c>
      <c r="X29" s="333">
        <f t="shared" si="5"/>
        <v>0</v>
      </c>
      <c r="Y29" s="349">
        <f t="shared" si="6"/>
        <v>0</v>
      </c>
      <c r="Z29" s="776">
        <f t="shared" ref="Z29:AA29" si="47">SUM(L29,N29,S29,U29)</f>
        <v>0</v>
      </c>
      <c r="AA29" s="333">
        <f t="shared" si="47"/>
        <v>0</v>
      </c>
      <c r="AB29" s="777">
        <f t="shared" si="8"/>
        <v>0</v>
      </c>
      <c r="AC29" s="827"/>
      <c r="AD29" s="826"/>
      <c r="AE29" s="780">
        <f t="shared" si="9"/>
        <v>0</v>
      </c>
      <c r="AF29" s="412" t="s">
        <v>309</v>
      </c>
      <c r="AG29" s="413" t="str">
        <f>IFERROR(AB29/'Donnees de base'!CQ29,"")</f>
        <v/>
      </c>
      <c r="AH29" s="414" t="str">
        <f>IFERROR(AE29/'Donnees de base'!CS29,"")</f>
        <v/>
      </c>
      <c r="AI29" s="793"/>
      <c r="AJ29" s="794"/>
      <c r="AK29" s="794"/>
      <c r="AL29" s="794"/>
      <c r="AM29" s="794"/>
      <c r="AN29" s="795">
        <f t="shared" si="10"/>
        <v>0</v>
      </c>
      <c r="AO29" s="794"/>
      <c r="AP29" s="794"/>
      <c r="AQ29" s="794"/>
      <c r="AR29" s="796">
        <f t="shared" si="11"/>
        <v>0</v>
      </c>
      <c r="AS29" s="794"/>
      <c r="AT29" s="794"/>
      <c r="AU29" s="794"/>
      <c r="AV29" s="796">
        <f t="shared" si="12"/>
        <v>0</v>
      </c>
      <c r="AW29" s="794"/>
      <c r="AX29" s="797"/>
      <c r="AY29" s="794"/>
      <c r="AZ29" s="794"/>
      <c r="BA29" s="798">
        <f t="shared" si="13"/>
        <v>0</v>
      </c>
      <c r="BB29" s="799"/>
      <c r="BC29" s="794"/>
      <c r="BD29" s="794"/>
      <c r="BE29" s="794"/>
      <c r="BF29" s="794"/>
      <c r="BG29" s="796">
        <f t="shared" si="14"/>
        <v>0</v>
      </c>
      <c r="BH29" s="794"/>
      <c r="BI29" s="794"/>
      <c r="BJ29" s="794"/>
      <c r="BK29" s="796">
        <f t="shared" si="15"/>
        <v>0</v>
      </c>
      <c r="BL29" s="794"/>
      <c r="BM29" s="794"/>
      <c r="BN29" s="794"/>
      <c r="BO29" s="796">
        <f t="shared" si="16"/>
        <v>0</v>
      </c>
      <c r="BP29" s="794"/>
      <c r="BQ29" s="794"/>
      <c r="BR29" s="794"/>
      <c r="BS29" s="794"/>
      <c r="BT29" s="800">
        <f t="shared" si="17"/>
        <v>0</v>
      </c>
      <c r="BU29" s="397"/>
      <c r="BV29" s="386"/>
      <c r="BW29" s="386"/>
      <c r="BX29" s="386"/>
      <c r="BY29" s="386"/>
      <c r="BZ29" s="796">
        <f t="shared" si="18"/>
        <v>0</v>
      </c>
      <c r="CA29" s="794"/>
      <c r="CB29" s="794"/>
      <c r="CC29" s="794"/>
      <c r="CD29" s="796">
        <f t="shared" si="19"/>
        <v>0</v>
      </c>
      <c r="CE29" s="794"/>
      <c r="CF29" s="794"/>
      <c r="CG29" s="794"/>
      <c r="CH29" s="796">
        <f t="shared" si="20"/>
        <v>0</v>
      </c>
      <c r="CI29" s="794"/>
      <c r="CJ29" s="794"/>
      <c r="CK29" s="794"/>
      <c r="CL29" s="794"/>
      <c r="CM29" s="800">
        <f t="shared" si="21"/>
        <v>0</v>
      </c>
      <c r="CN29" s="799"/>
      <c r="CO29" s="794"/>
      <c r="CP29" s="794"/>
      <c r="CQ29" s="794"/>
      <c r="CR29" s="794"/>
      <c r="CS29" s="801"/>
      <c r="CT29" s="800">
        <f t="shared" si="22"/>
        <v>0</v>
      </c>
    </row>
    <row r="30" spans="1:98" ht="16.5">
      <c r="A30" s="790" t="str">
        <f>IF('Donnees de base'!A30="","",'Donnees de base'!A30)</f>
        <v>COUP</v>
      </c>
      <c r="B30" s="770" t="str">
        <f>IF('Donnees de base'!B30="","",'Donnees de base'!B30)</f>
        <v>GPEI</v>
      </c>
      <c r="C30" s="770" t="str">
        <f>IF('Donnees de base'!C30="","",'Donnees de base'!C30)</f>
        <v>DATA</v>
      </c>
      <c r="D30" s="770" t="str">
        <f>IF('Donnees de base'!CE30="","",'Donnees de base'!CE30)</f>
        <v/>
      </c>
      <c r="E30" s="770" t="str">
        <f>IF('Donnees de base'!CF30="","",'Donnees de base'!CF30)</f>
        <v/>
      </c>
      <c r="F30" s="770" t="str">
        <f>IF('Donnees de base'!CG30="","",'Donnees de base'!CG30)</f>
        <v/>
      </c>
      <c r="G30" s="333">
        <f>IF('Donnees de base'!CN30="","",'Donnees de base'!CN30)</f>
        <v>0</v>
      </c>
      <c r="H30" s="771" t="str">
        <f>IF('Donnees de base'!CO30="","",'Donnees de base'!CO30)</f>
        <v/>
      </c>
      <c r="I30" s="772" t="str">
        <f>IF('Donnees de base'!CP30="","",'Donnees de base'!CP30)</f>
        <v/>
      </c>
      <c r="J30" s="773">
        <f t="shared" si="0"/>
        <v>0</v>
      </c>
      <c r="K30" s="774" t="str">
        <f>IF('Donnees de base'!CS30="","",'Donnees de base'!CS30)</f>
        <v/>
      </c>
      <c r="L30" s="423"/>
      <c r="M30" s="110"/>
      <c r="N30" s="110"/>
      <c r="O30" s="424"/>
      <c r="P30" s="419">
        <f t="shared" si="1"/>
        <v>0</v>
      </c>
      <c r="Q30" s="389">
        <f t="shared" si="2"/>
        <v>0</v>
      </c>
      <c r="R30" s="420">
        <f t="shared" si="3"/>
        <v>0</v>
      </c>
      <c r="S30" s="423"/>
      <c r="T30" s="110"/>
      <c r="U30" s="110"/>
      <c r="V30" s="424"/>
      <c r="W30" s="348">
        <f t="shared" si="4"/>
        <v>0</v>
      </c>
      <c r="X30" s="333">
        <f t="shared" si="5"/>
        <v>0</v>
      </c>
      <c r="Y30" s="349">
        <f t="shared" si="6"/>
        <v>0</v>
      </c>
      <c r="Z30" s="776">
        <f t="shared" ref="Z30:AA30" si="48">SUM(L30,N30,S30,U30)</f>
        <v>0</v>
      </c>
      <c r="AA30" s="333">
        <f t="shared" si="48"/>
        <v>0</v>
      </c>
      <c r="AB30" s="777">
        <f t="shared" si="8"/>
        <v>0</v>
      </c>
      <c r="AC30" s="827"/>
      <c r="AD30" s="826"/>
      <c r="AE30" s="780">
        <f t="shared" si="9"/>
        <v>0</v>
      </c>
      <c r="AF30" s="412" t="s">
        <v>309</v>
      </c>
      <c r="AG30" s="413" t="str">
        <f>IFERROR(AB30/'Donnees de base'!CQ30,"")</f>
        <v/>
      </c>
      <c r="AH30" s="414" t="str">
        <f>IFERROR(AE30/'Donnees de base'!CS30,"")</f>
        <v/>
      </c>
      <c r="AI30" s="793"/>
      <c r="AJ30" s="794"/>
      <c r="AK30" s="794"/>
      <c r="AL30" s="794"/>
      <c r="AM30" s="794"/>
      <c r="AN30" s="795">
        <f t="shared" si="10"/>
        <v>0</v>
      </c>
      <c r="AO30" s="794"/>
      <c r="AP30" s="794"/>
      <c r="AQ30" s="794"/>
      <c r="AR30" s="796">
        <f t="shared" si="11"/>
        <v>0</v>
      </c>
      <c r="AS30" s="794"/>
      <c r="AT30" s="794"/>
      <c r="AU30" s="794"/>
      <c r="AV30" s="796">
        <f t="shared" si="12"/>
        <v>0</v>
      </c>
      <c r="AW30" s="794"/>
      <c r="AX30" s="797"/>
      <c r="AY30" s="794"/>
      <c r="AZ30" s="794"/>
      <c r="BA30" s="798">
        <f t="shared" si="13"/>
        <v>0</v>
      </c>
      <c r="BB30" s="799"/>
      <c r="BC30" s="794"/>
      <c r="BD30" s="794"/>
      <c r="BE30" s="794"/>
      <c r="BF30" s="794"/>
      <c r="BG30" s="796">
        <f t="shared" si="14"/>
        <v>0</v>
      </c>
      <c r="BH30" s="794"/>
      <c r="BI30" s="794"/>
      <c r="BJ30" s="794"/>
      <c r="BK30" s="796">
        <f t="shared" si="15"/>
        <v>0</v>
      </c>
      <c r="BL30" s="794"/>
      <c r="BM30" s="794"/>
      <c r="BN30" s="794"/>
      <c r="BO30" s="796">
        <f t="shared" si="16"/>
        <v>0</v>
      </c>
      <c r="BP30" s="794"/>
      <c r="BQ30" s="794"/>
      <c r="BR30" s="794"/>
      <c r="BS30" s="794"/>
      <c r="BT30" s="800">
        <f t="shared" si="17"/>
        <v>0</v>
      </c>
      <c r="BU30" s="397"/>
      <c r="BV30" s="386"/>
      <c r="BW30" s="386"/>
      <c r="BX30" s="386"/>
      <c r="BY30" s="386"/>
      <c r="BZ30" s="796">
        <f t="shared" si="18"/>
        <v>0</v>
      </c>
      <c r="CA30" s="794"/>
      <c r="CB30" s="794"/>
      <c r="CC30" s="794"/>
      <c r="CD30" s="796">
        <f t="shared" si="19"/>
        <v>0</v>
      </c>
      <c r="CE30" s="794"/>
      <c r="CF30" s="794"/>
      <c r="CG30" s="794"/>
      <c r="CH30" s="796">
        <f t="shared" si="20"/>
        <v>0</v>
      </c>
      <c r="CI30" s="794"/>
      <c r="CJ30" s="794"/>
      <c r="CK30" s="794"/>
      <c r="CL30" s="794"/>
      <c r="CM30" s="800">
        <f t="shared" si="21"/>
        <v>0</v>
      </c>
      <c r="CN30" s="799"/>
      <c r="CO30" s="794"/>
      <c r="CP30" s="794"/>
      <c r="CQ30" s="794"/>
      <c r="CR30" s="794"/>
      <c r="CS30" s="801"/>
      <c r="CT30" s="800">
        <f t="shared" si="22"/>
        <v>0</v>
      </c>
    </row>
    <row r="31" spans="1:98" ht="16.5">
      <c r="A31" s="790" t="str">
        <f>IF('Donnees de base'!A31="","",'Donnees de base'!A31)</f>
        <v>COUP</v>
      </c>
      <c r="B31" s="770" t="str">
        <f>IF('Donnees de base'!B31="","",'Donnees de base'!B31)</f>
        <v>GPEI</v>
      </c>
      <c r="C31" s="770" t="str">
        <f>IF('Donnees de base'!C31="","",'Donnees de base'!C31)</f>
        <v>DATA</v>
      </c>
      <c r="D31" s="770" t="str">
        <f>IF('Donnees de base'!CE31="","",'Donnees de base'!CE31)</f>
        <v/>
      </c>
      <c r="E31" s="770" t="str">
        <f>IF('Donnees de base'!CF31="","",'Donnees de base'!CF31)</f>
        <v/>
      </c>
      <c r="F31" s="770" t="str">
        <f>IF('Donnees de base'!CG31="","",'Donnees de base'!CG31)</f>
        <v/>
      </c>
      <c r="G31" s="333">
        <f>IF('Donnees de base'!CN31="","",'Donnees de base'!CN31)</f>
        <v>0</v>
      </c>
      <c r="H31" s="771" t="str">
        <f>IF('Donnees de base'!CO31="","",'Donnees de base'!CO31)</f>
        <v/>
      </c>
      <c r="I31" s="772" t="str">
        <f>IF('Donnees de base'!CP31="","",'Donnees de base'!CP31)</f>
        <v/>
      </c>
      <c r="J31" s="773">
        <f t="shared" si="0"/>
        <v>0</v>
      </c>
      <c r="K31" s="774" t="str">
        <f>IF('Donnees de base'!CS31="","",'Donnees de base'!CS31)</f>
        <v/>
      </c>
      <c r="L31" s="423"/>
      <c r="M31" s="110"/>
      <c r="N31" s="110"/>
      <c r="O31" s="424"/>
      <c r="P31" s="419">
        <f t="shared" si="1"/>
        <v>0</v>
      </c>
      <c r="Q31" s="389">
        <f t="shared" si="2"/>
        <v>0</v>
      </c>
      <c r="R31" s="420">
        <f t="shared" si="3"/>
        <v>0</v>
      </c>
      <c r="S31" s="423"/>
      <c r="T31" s="110"/>
      <c r="U31" s="110"/>
      <c r="V31" s="424"/>
      <c r="W31" s="348">
        <f t="shared" si="4"/>
        <v>0</v>
      </c>
      <c r="X31" s="333">
        <f t="shared" si="5"/>
        <v>0</v>
      </c>
      <c r="Y31" s="349">
        <f t="shared" si="6"/>
        <v>0</v>
      </c>
      <c r="Z31" s="776">
        <f t="shared" ref="Z31:AA31" si="49">SUM(L31,N31,S31,U31)</f>
        <v>0</v>
      </c>
      <c r="AA31" s="333">
        <f t="shared" si="49"/>
        <v>0</v>
      </c>
      <c r="AB31" s="777">
        <f t="shared" si="8"/>
        <v>0</v>
      </c>
      <c r="AC31" s="827"/>
      <c r="AD31" s="826"/>
      <c r="AE31" s="780">
        <f t="shared" si="9"/>
        <v>0</v>
      </c>
      <c r="AF31" s="412" t="s">
        <v>309</v>
      </c>
      <c r="AG31" s="413" t="str">
        <f>IFERROR(AB31/'Donnees de base'!CQ31,"")</f>
        <v/>
      </c>
      <c r="AH31" s="414" t="str">
        <f>IFERROR(AE31/'Donnees de base'!CS31,"")</f>
        <v/>
      </c>
      <c r="AI31" s="793"/>
      <c r="AJ31" s="794"/>
      <c r="AK31" s="794"/>
      <c r="AL31" s="794"/>
      <c r="AM31" s="794"/>
      <c r="AN31" s="795">
        <f t="shared" si="10"/>
        <v>0</v>
      </c>
      <c r="AO31" s="794"/>
      <c r="AP31" s="794"/>
      <c r="AQ31" s="794"/>
      <c r="AR31" s="796">
        <f t="shared" si="11"/>
        <v>0</v>
      </c>
      <c r="AS31" s="794"/>
      <c r="AT31" s="794"/>
      <c r="AU31" s="794"/>
      <c r="AV31" s="796">
        <f t="shared" si="12"/>
        <v>0</v>
      </c>
      <c r="AW31" s="794"/>
      <c r="AX31" s="797"/>
      <c r="AY31" s="794"/>
      <c r="AZ31" s="794"/>
      <c r="BA31" s="798">
        <f t="shared" si="13"/>
        <v>0</v>
      </c>
      <c r="BB31" s="799"/>
      <c r="BC31" s="794"/>
      <c r="BD31" s="794"/>
      <c r="BE31" s="794"/>
      <c r="BF31" s="794"/>
      <c r="BG31" s="796">
        <f t="shared" si="14"/>
        <v>0</v>
      </c>
      <c r="BH31" s="794"/>
      <c r="BI31" s="794"/>
      <c r="BJ31" s="794"/>
      <c r="BK31" s="796">
        <f t="shared" si="15"/>
        <v>0</v>
      </c>
      <c r="BL31" s="794"/>
      <c r="BM31" s="794"/>
      <c r="BN31" s="794"/>
      <c r="BO31" s="796">
        <f t="shared" si="16"/>
        <v>0</v>
      </c>
      <c r="BP31" s="794"/>
      <c r="BQ31" s="794"/>
      <c r="BR31" s="794"/>
      <c r="BS31" s="794"/>
      <c r="BT31" s="800">
        <f t="shared" si="17"/>
        <v>0</v>
      </c>
      <c r="BU31" s="397"/>
      <c r="BV31" s="386"/>
      <c r="BW31" s="386"/>
      <c r="BX31" s="386"/>
      <c r="BY31" s="386"/>
      <c r="BZ31" s="796">
        <f t="shared" si="18"/>
        <v>0</v>
      </c>
      <c r="CA31" s="794"/>
      <c r="CB31" s="794"/>
      <c r="CC31" s="794"/>
      <c r="CD31" s="796">
        <f t="shared" si="19"/>
        <v>0</v>
      </c>
      <c r="CE31" s="794"/>
      <c r="CF31" s="794"/>
      <c r="CG31" s="794"/>
      <c r="CH31" s="796">
        <f t="shared" si="20"/>
        <v>0</v>
      </c>
      <c r="CI31" s="794"/>
      <c r="CJ31" s="794"/>
      <c r="CK31" s="794"/>
      <c r="CL31" s="794"/>
      <c r="CM31" s="800">
        <f t="shared" si="21"/>
        <v>0</v>
      </c>
      <c r="CN31" s="799"/>
      <c r="CO31" s="794"/>
      <c r="CP31" s="794"/>
      <c r="CQ31" s="794"/>
      <c r="CR31" s="794"/>
      <c r="CS31" s="801"/>
      <c r="CT31" s="800">
        <f t="shared" si="22"/>
        <v>0</v>
      </c>
    </row>
    <row r="32" spans="1:98" ht="16.5">
      <c r="A32" s="790" t="str">
        <f>IF('Donnees de base'!A32="","",'Donnees de base'!A32)</f>
        <v>COUP</v>
      </c>
      <c r="B32" s="770" t="str">
        <f>IF('Donnees de base'!B32="","",'Donnees de base'!B32)</f>
        <v>GPEI</v>
      </c>
      <c r="C32" s="770" t="str">
        <f>IF('Donnees de base'!C32="","",'Donnees de base'!C32)</f>
        <v>DATA</v>
      </c>
      <c r="D32" s="770" t="str">
        <f>IF('Donnees de base'!CE32="","",'Donnees de base'!CE32)</f>
        <v/>
      </c>
      <c r="E32" s="770" t="str">
        <f>IF('Donnees de base'!CF32="","",'Donnees de base'!CF32)</f>
        <v/>
      </c>
      <c r="F32" s="770" t="str">
        <f>IF('Donnees de base'!CG32="","",'Donnees de base'!CG32)</f>
        <v/>
      </c>
      <c r="G32" s="333">
        <f>IF('Donnees de base'!CN32="","",'Donnees de base'!CN32)</f>
        <v>0</v>
      </c>
      <c r="H32" s="771" t="str">
        <f>IF('Donnees de base'!CO32="","",'Donnees de base'!CO32)</f>
        <v/>
      </c>
      <c r="I32" s="772" t="str">
        <f>IF('Donnees de base'!CP32="","",'Donnees de base'!CP32)</f>
        <v/>
      </c>
      <c r="J32" s="773">
        <f t="shared" si="0"/>
        <v>0</v>
      </c>
      <c r="K32" s="774" t="str">
        <f>IF('Donnees de base'!CS32="","",'Donnees de base'!CS32)</f>
        <v/>
      </c>
      <c r="L32" s="423"/>
      <c r="M32" s="110"/>
      <c r="N32" s="110"/>
      <c r="O32" s="424"/>
      <c r="P32" s="419">
        <f t="shared" si="1"/>
        <v>0</v>
      </c>
      <c r="Q32" s="389">
        <f t="shared" si="2"/>
        <v>0</v>
      </c>
      <c r="R32" s="420">
        <f t="shared" si="3"/>
        <v>0</v>
      </c>
      <c r="S32" s="423"/>
      <c r="T32" s="110"/>
      <c r="U32" s="110"/>
      <c r="V32" s="424"/>
      <c r="W32" s="348">
        <f t="shared" si="4"/>
        <v>0</v>
      </c>
      <c r="X32" s="333">
        <f t="shared" si="5"/>
        <v>0</v>
      </c>
      <c r="Y32" s="349">
        <f t="shared" si="6"/>
        <v>0</v>
      </c>
      <c r="Z32" s="776">
        <f t="shared" ref="Z32:AA32" si="50">SUM(L32,N32,S32,U32)</f>
        <v>0</v>
      </c>
      <c r="AA32" s="333">
        <f t="shared" si="50"/>
        <v>0</v>
      </c>
      <c r="AB32" s="777">
        <f t="shared" si="8"/>
        <v>0</v>
      </c>
      <c r="AC32" s="827"/>
      <c r="AD32" s="826"/>
      <c r="AE32" s="780">
        <f t="shared" si="9"/>
        <v>0</v>
      </c>
      <c r="AF32" s="412" t="s">
        <v>309</v>
      </c>
      <c r="AG32" s="413" t="str">
        <f>IFERROR(AB32/'Donnees de base'!CQ32,"")</f>
        <v/>
      </c>
      <c r="AH32" s="414" t="str">
        <f>IFERROR(AE32/'Donnees de base'!CS32,"")</f>
        <v/>
      </c>
      <c r="AI32" s="793"/>
      <c r="AJ32" s="794"/>
      <c r="AK32" s="794"/>
      <c r="AL32" s="794"/>
      <c r="AM32" s="794"/>
      <c r="AN32" s="795">
        <f t="shared" si="10"/>
        <v>0</v>
      </c>
      <c r="AO32" s="794"/>
      <c r="AP32" s="794"/>
      <c r="AQ32" s="794"/>
      <c r="AR32" s="796">
        <f t="shared" si="11"/>
        <v>0</v>
      </c>
      <c r="AS32" s="794"/>
      <c r="AT32" s="794"/>
      <c r="AU32" s="794"/>
      <c r="AV32" s="796">
        <f t="shared" si="12"/>
        <v>0</v>
      </c>
      <c r="AW32" s="794"/>
      <c r="AX32" s="797"/>
      <c r="AY32" s="794"/>
      <c r="AZ32" s="794"/>
      <c r="BA32" s="798">
        <f t="shared" si="13"/>
        <v>0</v>
      </c>
      <c r="BB32" s="799"/>
      <c r="BC32" s="794"/>
      <c r="BD32" s="794"/>
      <c r="BE32" s="794"/>
      <c r="BF32" s="794"/>
      <c r="BG32" s="796">
        <f t="shared" si="14"/>
        <v>0</v>
      </c>
      <c r="BH32" s="794"/>
      <c r="BI32" s="794"/>
      <c r="BJ32" s="794"/>
      <c r="BK32" s="796">
        <f t="shared" si="15"/>
        <v>0</v>
      </c>
      <c r="BL32" s="794"/>
      <c r="BM32" s="794"/>
      <c r="BN32" s="794"/>
      <c r="BO32" s="796">
        <f t="shared" si="16"/>
        <v>0</v>
      </c>
      <c r="BP32" s="794"/>
      <c r="BQ32" s="794"/>
      <c r="BR32" s="794"/>
      <c r="BS32" s="794"/>
      <c r="BT32" s="800">
        <f t="shared" si="17"/>
        <v>0</v>
      </c>
      <c r="BU32" s="397"/>
      <c r="BV32" s="386"/>
      <c r="BW32" s="386"/>
      <c r="BX32" s="386"/>
      <c r="BY32" s="386"/>
      <c r="BZ32" s="796">
        <f t="shared" si="18"/>
        <v>0</v>
      </c>
      <c r="CA32" s="794"/>
      <c r="CB32" s="794"/>
      <c r="CC32" s="794"/>
      <c r="CD32" s="796">
        <f t="shared" si="19"/>
        <v>0</v>
      </c>
      <c r="CE32" s="794"/>
      <c r="CF32" s="794"/>
      <c r="CG32" s="794"/>
      <c r="CH32" s="796">
        <f t="shared" si="20"/>
        <v>0</v>
      </c>
      <c r="CI32" s="794"/>
      <c r="CJ32" s="794"/>
      <c r="CK32" s="794"/>
      <c r="CL32" s="794"/>
      <c r="CM32" s="800">
        <f t="shared" si="21"/>
        <v>0</v>
      </c>
      <c r="CN32" s="799"/>
      <c r="CO32" s="794"/>
      <c r="CP32" s="794"/>
      <c r="CQ32" s="794"/>
      <c r="CR32" s="794"/>
      <c r="CS32" s="801"/>
      <c r="CT32" s="800">
        <f t="shared" si="22"/>
        <v>0</v>
      </c>
    </row>
    <row r="33" spans="1:98" ht="16.5">
      <c r="A33" s="790" t="str">
        <f>IF('Donnees de base'!A33="","",'Donnees de base'!A33)</f>
        <v>COUP</v>
      </c>
      <c r="B33" s="770" t="str">
        <f>IF('Donnees de base'!B33="","",'Donnees de base'!B33)</f>
        <v>GPEI</v>
      </c>
      <c r="C33" s="770" t="str">
        <f>IF('Donnees de base'!C33="","",'Donnees de base'!C33)</f>
        <v>DATA</v>
      </c>
      <c r="D33" s="770" t="str">
        <f>IF('Donnees de base'!CE33="","",'Donnees de base'!CE33)</f>
        <v/>
      </c>
      <c r="E33" s="770" t="str">
        <f>IF('Donnees de base'!CF33="","",'Donnees de base'!CF33)</f>
        <v/>
      </c>
      <c r="F33" s="770" t="str">
        <f>IF('Donnees de base'!CG33="","",'Donnees de base'!CG33)</f>
        <v/>
      </c>
      <c r="G33" s="333">
        <f>IF('Donnees de base'!CN33="","",'Donnees de base'!CN33)</f>
        <v>0</v>
      </c>
      <c r="H33" s="771" t="str">
        <f>IF('Donnees de base'!CO33="","",'Donnees de base'!CO33)</f>
        <v/>
      </c>
      <c r="I33" s="772" t="str">
        <f>IF('Donnees de base'!CP33="","",'Donnees de base'!CP33)</f>
        <v/>
      </c>
      <c r="J33" s="773">
        <f t="shared" si="0"/>
        <v>0</v>
      </c>
      <c r="K33" s="774" t="str">
        <f>IF('Donnees de base'!CS33="","",'Donnees de base'!CS33)</f>
        <v/>
      </c>
      <c r="L33" s="423"/>
      <c r="M33" s="110"/>
      <c r="N33" s="110"/>
      <c r="O33" s="424"/>
      <c r="P33" s="419">
        <f t="shared" si="1"/>
        <v>0</v>
      </c>
      <c r="Q33" s="389">
        <f t="shared" si="2"/>
        <v>0</v>
      </c>
      <c r="R33" s="420">
        <f t="shared" si="3"/>
        <v>0</v>
      </c>
      <c r="S33" s="423"/>
      <c r="T33" s="110"/>
      <c r="U33" s="110"/>
      <c r="V33" s="424"/>
      <c r="W33" s="348">
        <f t="shared" si="4"/>
        <v>0</v>
      </c>
      <c r="X33" s="333">
        <f t="shared" si="5"/>
        <v>0</v>
      </c>
      <c r="Y33" s="349">
        <f t="shared" si="6"/>
        <v>0</v>
      </c>
      <c r="Z33" s="776">
        <f t="shared" ref="Z33:AA33" si="51">SUM(L33,N33,S33,U33)</f>
        <v>0</v>
      </c>
      <c r="AA33" s="333">
        <f t="shared" si="51"/>
        <v>0</v>
      </c>
      <c r="AB33" s="777">
        <f t="shared" si="8"/>
        <v>0</v>
      </c>
      <c r="AC33" s="827"/>
      <c r="AD33" s="826"/>
      <c r="AE33" s="780">
        <f t="shared" si="9"/>
        <v>0</v>
      </c>
      <c r="AF33" s="412" t="s">
        <v>309</v>
      </c>
      <c r="AG33" s="413" t="str">
        <f>IFERROR(AB33/'Donnees de base'!CQ33,"")</f>
        <v/>
      </c>
      <c r="AH33" s="414" t="str">
        <f>IFERROR(AE33/'Donnees de base'!CS33,"")</f>
        <v/>
      </c>
      <c r="AI33" s="793"/>
      <c r="AJ33" s="794"/>
      <c r="AK33" s="794"/>
      <c r="AL33" s="794"/>
      <c r="AM33" s="794"/>
      <c r="AN33" s="795">
        <f t="shared" si="10"/>
        <v>0</v>
      </c>
      <c r="AO33" s="794"/>
      <c r="AP33" s="794"/>
      <c r="AQ33" s="794"/>
      <c r="AR33" s="796">
        <f t="shared" si="11"/>
        <v>0</v>
      </c>
      <c r="AS33" s="794"/>
      <c r="AT33" s="794"/>
      <c r="AU33" s="794"/>
      <c r="AV33" s="796">
        <f t="shared" si="12"/>
        <v>0</v>
      </c>
      <c r="AW33" s="794"/>
      <c r="AX33" s="797"/>
      <c r="AY33" s="794"/>
      <c r="AZ33" s="794"/>
      <c r="BA33" s="798">
        <f t="shared" si="13"/>
        <v>0</v>
      </c>
      <c r="BB33" s="799"/>
      <c r="BC33" s="794"/>
      <c r="BD33" s="794"/>
      <c r="BE33" s="794"/>
      <c r="BF33" s="794"/>
      <c r="BG33" s="796">
        <f t="shared" si="14"/>
        <v>0</v>
      </c>
      <c r="BH33" s="794"/>
      <c r="BI33" s="794"/>
      <c r="BJ33" s="794"/>
      <c r="BK33" s="796">
        <f t="shared" si="15"/>
        <v>0</v>
      </c>
      <c r="BL33" s="794"/>
      <c r="BM33" s="794"/>
      <c r="BN33" s="794"/>
      <c r="BO33" s="796">
        <f t="shared" si="16"/>
        <v>0</v>
      </c>
      <c r="BP33" s="794"/>
      <c r="BQ33" s="794"/>
      <c r="BR33" s="794"/>
      <c r="BS33" s="794"/>
      <c r="BT33" s="800">
        <f t="shared" si="17"/>
        <v>0</v>
      </c>
      <c r="BU33" s="397"/>
      <c r="BV33" s="386"/>
      <c r="BW33" s="386"/>
      <c r="BX33" s="386"/>
      <c r="BY33" s="386"/>
      <c r="BZ33" s="796">
        <f t="shared" si="18"/>
        <v>0</v>
      </c>
      <c r="CA33" s="794"/>
      <c r="CB33" s="794"/>
      <c r="CC33" s="794"/>
      <c r="CD33" s="796">
        <f t="shared" si="19"/>
        <v>0</v>
      </c>
      <c r="CE33" s="794"/>
      <c r="CF33" s="794"/>
      <c r="CG33" s="794"/>
      <c r="CH33" s="796">
        <f t="shared" si="20"/>
        <v>0</v>
      </c>
      <c r="CI33" s="794"/>
      <c r="CJ33" s="794"/>
      <c r="CK33" s="794"/>
      <c r="CL33" s="794"/>
      <c r="CM33" s="800">
        <f t="shared" si="21"/>
        <v>0</v>
      </c>
      <c r="CN33" s="799"/>
      <c r="CO33" s="794"/>
      <c r="CP33" s="794"/>
      <c r="CQ33" s="794"/>
      <c r="CR33" s="794"/>
      <c r="CS33" s="801"/>
      <c r="CT33" s="800">
        <f t="shared" si="22"/>
        <v>0</v>
      </c>
    </row>
    <row r="34" spans="1:98" ht="16.5">
      <c r="A34" s="790" t="str">
        <f>IF('Donnees de base'!A34="","",'Donnees de base'!A34)</f>
        <v>COUP</v>
      </c>
      <c r="B34" s="770" t="str">
        <f>IF('Donnees de base'!B34="","",'Donnees de base'!B34)</f>
        <v>GPEI</v>
      </c>
      <c r="C34" s="770" t="str">
        <f>IF('Donnees de base'!C34="","",'Donnees de base'!C34)</f>
        <v>DATA</v>
      </c>
      <c r="D34" s="770" t="str">
        <f>IF('Donnees de base'!CE34="","",'Donnees de base'!CE34)</f>
        <v/>
      </c>
      <c r="E34" s="770" t="str">
        <f>IF('Donnees de base'!CF34="","",'Donnees de base'!CF34)</f>
        <v/>
      </c>
      <c r="F34" s="770" t="str">
        <f>IF('Donnees de base'!CG34="","",'Donnees de base'!CG34)</f>
        <v/>
      </c>
      <c r="G34" s="333">
        <f>IF('Donnees de base'!CN34="","",'Donnees de base'!CN34)</f>
        <v>0</v>
      </c>
      <c r="H34" s="771" t="str">
        <f>IF('Donnees de base'!CO34="","",'Donnees de base'!CO34)</f>
        <v/>
      </c>
      <c r="I34" s="772" t="str">
        <f>IF('Donnees de base'!CP34="","",'Donnees de base'!CP34)</f>
        <v/>
      </c>
      <c r="J34" s="773">
        <f t="shared" si="0"/>
        <v>0</v>
      </c>
      <c r="K34" s="774" t="str">
        <f>IF('Donnees de base'!CS34="","",'Donnees de base'!CS34)</f>
        <v/>
      </c>
      <c r="L34" s="423"/>
      <c r="M34" s="110"/>
      <c r="N34" s="110"/>
      <c r="O34" s="424"/>
      <c r="P34" s="419">
        <f t="shared" si="1"/>
        <v>0</v>
      </c>
      <c r="Q34" s="389">
        <f t="shared" si="2"/>
        <v>0</v>
      </c>
      <c r="R34" s="420">
        <f t="shared" si="3"/>
        <v>0</v>
      </c>
      <c r="S34" s="423"/>
      <c r="T34" s="110"/>
      <c r="U34" s="110"/>
      <c r="V34" s="424"/>
      <c r="W34" s="348">
        <f t="shared" si="4"/>
        <v>0</v>
      </c>
      <c r="X34" s="333">
        <f t="shared" si="5"/>
        <v>0</v>
      </c>
      <c r="Y34" s="349">
        <f t="shared" si="6"/>
        <v>0</v>
      </c>
      <c r="Z34" s="776">
        <f t="shared" ref="Z34:AA34" si="52">SUM(L34,N34,S34,U34)</f>
        <v>0</v>
      </c>
      <c r="AA34" s="333">
        <f t="shared" si="52"/>
        <v>0</v>
      </c>
      <c r="AB34" s="777">
        <f t="shared" si="8"/>
        <v>0</v>
      </c>
      <c r="AC34" s="827"/>
      <c r="AD34" s="826"/>
      <c r="AE34" s="780">
        <f t="shared" si="9"/>
        <v>0</v>
      </c>
      <c r="AF34" s="412" t="s">
        <v>309</v>
      </c>
      <c r="AG34" s="413" t="str">
        <f>IFERROR(AB34/'Donnees de base'!CQ34,"")</f>
        <v/>
      </c>
      <c r="AH34" s="414" t="str">
        <f>IFERROR(AE34/'Donnees de base'!CS34,"")</f>
        <v/>
      </c>
      <c r="AI34" s="793"/>
      <c r="AJ34" s="794"/>
      <c r="AK34" s="794"/>
      <c r="AL34" s="794"/>
      <c r="AM34" s="794"/>
      <c r="AN34" s="795">
        <f t="shared" si="10"/>
        <v>0</v>
      </c>
      <c r="AO34" s="794"/>
      <c r="AP34" s="794"/>
      <c r="AQ34" s="794"/>
      <c r="AR34" s="796">
        <f t="shared" si="11"/>
        <v>0</v>
      </c>
      <c r="AS34" s="794"/>
      <c r="AT34" s="794"/>
      <c r="AU34" s="794"/>
      <c r="AV34" s="796">
        <f t="shared" si="12"/>
        <v>0</v>
      </c>
      <c r="AW34" s="794"/>
      <c r="AX34" s="797"/>
      <c r="AY34" s="794"/>
      <c r="AZ34" s="794"/>
      <c r="BA34" s="798">
        <f t="shared" si="13"/>
        <v>0</v>
      </c>
      <c r="BB34" s="799"/>
      <c r="BC34" s="794"/>
      <c r="BD34" s="794"/>
      <c r="BE34" s="794"/>
      <c r="BF34" s="794"/>
      <c r="BG34" s="796">
        <f t="shared" si="14"/>
        <v>0</v>
      </c>
      <c r="BH34" s="794"/>
      <c r="BI34" s="794"/>
      <c r="BJ34" s="794"/>
      <c r="BK34" s="796">
        <f t="shared" si="15"/>
        <v>0</v>
      </c>
      <c r="BL34" s="794"/>
      <c r="BM34" s="794"/>
      <c r="BN34" s="794"/>
      <c r="BO34" s="796">
        <f t="shared" si="16"/>
        <v>0</v>
      </c>
      <c r="BP34" s="794"/>
      <c r="BQ34" s="794"/>
      <c r="BR34" s="794"/>
      <c r="BS34" s="794"/>
      <c r="BT34" s="800">
        <f t="shared" si="17"/>
        <v>0</v>
      </c>
      <c r="BU34" s="397"/>
      <c r="BV34" s="386"/>
      <c r="BW34" s="386"/>
      <c r="BX34" s="386"/>
      <c r="BY34" s="386"/>
      <c r="BZ34" s="796">
        <f t="shared" si="18"/>
        <v>0</v>
      </c>
      <c r="CA34" s="794"/>
      <c r="CB34" s="794"/>
      <c r="CC34" s="794"/>
      <c r="CD34" s="796">
        <f t="shared" si="19"/>
        <v>0</v>
      </c>
      <c r="CE34" s="794"/>
      <c r="CF34" s="794"/>
      <c r="CG34" s="794"/>
      <c r="CH34" s="796">
        <f t="shared" si="20"/>
        <v>0</v>
      </c>
      <c r="CI34" s="794"/>
      <c r="CJ34" s="794"/>
      <c r="CK34" s="794"/>
      <c r="CL34" s="794"/>
      <c r="CM34" s="800">
        <f t="shared" si="21"/>
        <v>0</v>
      </c>
      <c r="CN34" s="799"/>
      <c r="CO34" s="794"/>
      <c r="CP34" s="794"/>
      <c r="CQ34" s="794"/>
      <c r="CR34" s="794"/>
      <c r="CS34" s="801"/>
      <c r="CT34" s="800">
        <f t="shared" si="22"/>
        <v>0</v>
      </c>
    </row>
    <row r="35" spans="1:98" ht="16.5">
      <c r="A35" s="790" t="str">
        <f>IF('Donnees de base'!A35="","",'Donnees de base'!A35)</f>
        <v>COUP</v>
      </c>
      <c r="B35" s="770" t="str">
        <f>IF('Donnees de base'!B35="","",'Donnees de base'!B35)</f>
        <v>GPEI</v>
      </c>
      <c r="C35" s="770" t="str">
        <f>IF('Donnees de base'!C35="","",'Donnees de base'!C35)</f>
        <v>DATA</v>
      </c>
      <c r="D35" s="770" t="str">
        <f>IF('Donnees de base'!CE35="","",'Donnees de base'!CE35)</f>
        <v/>
      </c>
      <c r="E35" s="770" t="str">
        <f>IF('Donnees de base'!CF35="","",'Donnees de base'!CF35)</f>
        <v/>
      </c>
      <c r="F35" s="770" t="str">
        <f>IF('Donnees de base'!CG35="","",'Donnees de base'!CG35)</f>
        <v/>
      </c>
      <c r="G35" s="333">
        <f>IF('Donnees de base'!CN35="","",'Donnees de base'!CN35)</f>
        <v>0</v>
      </c>
      <c r="H35" s="771" t="str">
        <f>IF('Donnees de base'!CO35="","",'Donnees de base'!CO35)</f>
        <v/>
      </c>
      <c r="I35" s="772" t="str">
        <f>IF('Donnees de base'!CP35="","",'Donnees de base'!CP35)</f>
        <v/>
      </c>
      <c r="J35" s="773">
        <f t="shared" si="0"/>
        <v>0</v>
      </c>
      <c r="K35" s="774" t="str">
        <f>IF('Donnees de base'!CS35="","",'Donnees de base'!CS35)</f>
        <v/>
      </c>
      <c r="L35" s="423"/>
      <c r="M35" s="110"/>
      <c r="N35" s="110"/>
      <c r="O35" s="424"/>
      <c r="P35" s="419">
        <f t="shared" si="1"/>
        <v>0</v>
      </c>
      <c r="Q35" s="389">
        <f t="shared" si="2"/>
        <v>0</v>
      </c>
      <c r="R35" s="420">
        <f t="shared" si="3"/>
        <v>0</v>
      </c>
      <c r="S35" s="423"/>
      <c r="T35" s="110"/>
      <c r="U35" s="110"/>
      <c r="V35" s="424"/>
      <c r="W35" s="348">
        <f t="shared" si="4"/>
        <v>0</v>
      </c>
      <c r="X35" s="333">
        <f t="shared" si="5"/>
        <v>0</v>
      </c>
      <c r="Y35" s="349">
        <f t="shared" si="6"/>
        <v>0</v>
      </c>
      <c r="Z35" s="776">
        <f t="shared" ref="Z35:AA35" si="53">SUM(L35,N35,S35,U35)</f>
        <v>0</v>
      </c>
      <c r="AA35" s="333">
        <f t="shared" si="53"/>
        <v>0</v>
      </c>
      <c r="AB35" s="777">
        <f t="shared" si="8"/>
        <v>0</v>
      </c>
      <c r="AC35" s="827"/>
      <c r="AD35" s="826"/>
      <c r="AE35" s="780">
        <f t="shared" si="9"/>
        <v>0</v>
      </c>
      <c r="AF35" s="412" t="s">
        <v>309</v>
      </c>
      <c r="AG35" s="413" t="str">
        <f>IFERROR(AB35/'Donnees de base'!CQ35,"")</f>
        <v/>
      </c>
      <c r="AH35" s="414" t="str">
        <f>IFERROR(AE35/'Donnees de base'!CS35,"")</f>
        <v/>
      </c>
      <c r="AI35" s="793"/>
      <c r="AJ35" s="794"/>
      <c r="AK35" s="794"/>
      <c r="AL35" s="794"/>
      <c r="AM35" s="794"/>
      <c r="AN35" s="795">
        <f t="shared" si="10"/>
        <v>0</v>
      </c>
      <c r="AO35" s="794"/>
      <c r="AP35" s="794"/>
      <c r="AQ35" s="794"/>
      <c r="AR35" s="796">
        <f t="shared" si="11"/>
        <v>0</v>
      </c>
      <c r="AS35" s="794"/>
      <c r="AT35" s="794"/>
      <c r="AU35" s="794"/>
      <c r="AV35" s="796">
        <f t="shared" si="12"/>
        <v>0</v>
      </c>
      <c r="AW35" s="794"/>
      <c r="AX35" s="797"/>
      <c r="AY35" s="794"/>
      <c r="AZ35" s="794"/>
      <c r="BA35" s="798">
        <f t="shared" si="13"/>
        <v>0</v>
      </c>
      <c r="BB35" s="799"/>
      <c r="BC35" s="794"/>
      <c r="BD35" s="794"/>
      <c r="BE35" s="794"/>
      <c r="BF35" s="794"/>
      <c r="BG35" s="796">
        <f t="shared" si="14"/>
        <v>0</v>
      </c>
      <c r="BH35" s="794"/>
      <c r="BI35" s="794"/>
      <c r="BJ35" s="794"/>
      <c r="BK35" s="796">
        <f t="shared" si="15"/>
        <v>0</v>
      </c>
      <c r="BL35" s="794"/>
      <c r="BM35" s="794"/>
      <c r="BN35" s="794"/>
      <c r="BO35" s="796">
        <f t="shared" si="16"/>
        <v>0</v>
      </c>
      <c r="BP35" s="794"/>
      <c r="BQ35" s="794"/>
      <c r="BR35" s="794"/>
      <c r="BS35" s="794"/>
      <c r="BT35" s="800">
        <f t="shared" si="17"/>
        <v>0</v>
      </c>
      <c r="BU35" s="397"/>
      <c r="BV35" s="386"/>
      <c r="BW35" s="386"/>
      <c r="BX35" s="386"/>
      <c r="BY35" s="386"/>
      <c r="BZ35" s="796">
        <f t="shared" si="18"/>
        <v>0</v>
      </c>
      <c r="CA35" s="794"/>
      <c r="CB35" s="794"/>
      <c r="CC35" s="794"/>
      <c r="CD35" s="796">
        <f t="shared" si="19"/>
        <v>0</v>
      </c>
      <c r="CE35" s="794"/>
      <c r="CF35" s="794"/>
      <c r="CG35" s="794"/>
      <c r="CH35" s="796">
        <f t="shared" si="20"/>
        <v>0</v>
      </c>
      <c r="CI35" s="794"/>
      <c r="CJ35" s="794"/>
      <c r="CK35" s="794"/>
      <c r="CL35" s="794"/>
      <c r="CM35" s="800">
        <f t="shared" si="21"/>
        <v>0</v>
      </c>
      <c r="CN35" s="799"/>
      <c r="CO35" s="794"/>
      <c r="CP35" s="794"/>
      <c r="CQ35" s="794"/>
      <c r="CR35" s="794"/>
      <c r="CS35" s="801"/>
      <c r="CT35" s="800">
        <f t="shared" si="22"/>
        <v>0</v>
      </c>
    </row>
    <row r="36" spans="1:98" ht="16.5">
      <c r="A36" s="790" t="str">
        <f>IF('Donnees de base'!A36="","",'Donnees de base'!A36)</f>
        <v>COUP</v>
      </c>
      <c r="B36" s="770" t="str">
        <f>IF('Donnees de base'!B36="","",'Donnees de base'!B36)</f>
        <v>GPEI</v>
      </c>
      <c r="C36" s="770" t="str">
        <f>IF('Donnees de base'!C36="","",'Donnees de base'!C36)</f>
        <v>DATA</v>
      </c>
      <c r="D36" s="770" t="str">
        <f>IF('Donnees de base'!CE36="","",'Donnees de base'!CE36)</f>
        <v/>
      </c>
      <c r="E36" s="770" t="str">
        <f>IF('Donnees de base'!CF36="","",'Donnees de base'!CF36)</f>
        <v/>
      </c>
      <c r="F36" s="770" t="str">
        <f>IF('Donnees de base'!CG36="","",'Donnees de base'!CG36)</f>
        <v/>
      </c>
      <c r="G36" s="333">
        <f>IF('Donnees de base'!CN36="","",'Donnees de base'!CN36)</f>
        <v>0</v>
      </c>
      <c r="H36" s="771" t="str">
        <f>IF('Donnees de base'!CO36="","",'Donnees de base'!CO36)</f>
        <v/>
      </c>
      <c r="I36" s="772" t="str">
        <f>IF('Donnees de base'!CP36="","",'Donnees de base'!CP36)</f>
        <v/>
      </c>
      <c r="J36" s="773">
        <f t="shared" si="0"/>
        <v>0</v>
      </c>
      <c r="K36" s="774" t="str">
        <f>IF('Donnees de base'!CS36="","",'Donnees de base'!CS36)</f>
        <v/>
      </c>
      <c r="L36" s="423"/>
      <c r="M36" s="110"/>
      <c r="N36" s="110"/>
      <c r="O36" s="424"/>
      <c r="P36" s="419">
        <f t="shared" si="1"/>
        <v>0</v>
      </c>
      <c r="Q36" s="389">
        <f t="shared" si="2"/>
        <v>0</v>
      </c>
      <c r="R36" s="420">
        <f t="shared" si="3"/>
        <v>0</v>
      </c>
      <c r="S36" s="423"/>
      <c r="T36" s="110"/>
      <c r="U36" s="110"/>
      <c r="V36" s="424"/>
      <c r="W36" s="348">
        <f t="shared" si="4"/>
        <v>0</v>
      </c>
      <c r="X36" s="333">
        <f t="shared" si="5"/>
        <v>0</v>
      </c>
      <c r="Y36" s="349">
        <f t="shared" si="6"/>
        <v>0</v>
      </c>
      <c r="Z36" s="776">
        <f t="shared" ref="Z36:AA36" si="54">SUM(L36,N36,S36,U36)</f>
        <v>0</v>
      </c>
      <c r="AA36" s="333">
        <f t="shared" si="54"/>
        <v>0</v>
      </c>
      <c r="AB36" s="777">
        <f t="shared" si="8"/>
        <v>0</v>
      </c>
      <c r="AC36" s="827"/>
      <c r="AD36" s="826"/>
      <c r="AE36" s="780">
        <f t="shared" si="9"/>
        <v>0</v>
      </c>
      <c r="AF36" s="412" t="s">
        <v>309</v>
      </c>
      <c r="AG36" s="413" t="str">
        <f>IFERROR(AB36/'Donnees de base'!CQ36,"")</f>
        <v/>
      </c>
      <c r="AH36" s="414" t="str">
        <f>IFERROR(AE36/'Donnees de base'!CS36,"")</f>
        <v/>
      </c>
      <c r="AI36" s="793"/>
      <c r="AJ36" s="794"/>
      <c r="AK36" s="794"/>
      <c r="AL36" s="794"/>
      <c r="AM36" s="794"/>
      <c r="AN36" s="795">
        <f t="shared" si="10"/>
        <v>0</v>
      </c>
      <c r="AO36" s="794"/>
      <c r="AP36" s="794"/>
      <c r="AQ36" s="794"/>
      <c r="AR36" s="796">
        <f t="shared" si="11"/>
        <v>0</v>
      </c>
      <c r="AS36" s="794"/>
      <c r="AT36" s="794"/>
      <c r="AU36" s="794"/>
      <c r="AV36" s="796">
        <f t="shared" si="12"/>
        <v>0</v>
      </c>
      <c r="AW36" s="794"/>
      <c r="AX36" s="797"/>
      <c r="AY36" s="794"/>
      <c r="AZ36" s="794"/>
      <c r="BA36" s="798">
        <f t="shared" si="13"/>
        <v>0</v>
      </c>
      <c r="BB36" s="799"/>
      <c r="BC36" s="794"/>
      <c r="BD36" s="794"/>
      <c r="BE36" s="794"/>
      <c r="BF36" s="794"/>
      <c r="BG36" s="796">
        <f t="shared" si="14"/>
        <v>0</v>
      </c>
      <c r="BH36" s="794"/>
      <c r="BI36" s="794"/>
      <c r="BJ36" s="794"/>
      <c r="BK36" s="796">
        <f t="shared" si="15"/>
        <v>0</v>
      </c>
      <c r="BL36" s="794"/>
      <c r="BM36" s="794"/>
      <c r="BN36" s="794"/>
      <c r="BO36" s="796">
        <f t="shared" si="16"/>
        <v>0</v>
      </c>
      <c r="BP36" s="794"/>
      <c r="BQ36" s="794"/>
      <c r="BR36" s="794"/>
      <c r="BS36" s="794"/>
      <c r="BT36" s="800">
        <f t="shared" si="17"/>
        <v>0</v>
      </c>
      <c r="BU36" s="397"/>
      <c r="BV36" s="386"/>
      <c r="BW36" s="386"/>
      <c r="BX36" s="386"/>
      <c r="BY36" s="386"/>
      <c r="BZ36" s="796">
        <f t="shared" si="18"/>
        <v>0</v>
      </c>
      <c r="CA36" s="794"/>
      <c r="CB36" s="794"/>
      <c r="CC36" s="794"/>
      <c r="CD36" s="796">
        <f t="shared" si="19"/>
        <v>0</v>
      </c>
      <c r="CE36" s="794"/>
      <c r="CF36" s="794"/>
      <c r="CG36" s="794"/>
      <c r="CH36" s="796">
        <f t="shared" si="20"/>
        <v>0</v>
      </c>
      <c r="CI36" s="794"/>
      <c r="CJ36" s="794"/>
      <c r="CK36" s="794"/>
      <c r="CL36" s="794"/>
      <c r="CM36" s="800">
        <f t="shared" si="21"/>
        <v>0</v>
      </c>
      <c r="CN36" s="799"/>
      <c r="CO36" s="794"/>
      <c r="CP36" s="794"/>
      <c r="CQ36" s="794"/>
      <c r="CR36" s="794"/>
      <c r="CS36" s="801"/>
      <c r="CT36" s="800">
        <f t="shared" si="22"/>
        <v>0</v>
      </c>
    </row>
    <row r="37" spans="1:98" ht="16.5">
      <c r="A37" s="790" t="str">
        <f>IF('Donnees de base'!A37="","",'Donnees de base'!A37)</f>
        <v>COUP</v>
      </c>
      <c r="B37" s="770" t="str">
        <f>IF('Donnees de base'!B37="","",'Donnees de base'!B37)</f>
        <v>GPEI</v>
      </c>
      <c r="C37" s="770" t="str">
        <f>IF('Donnees de base'!C37="","",'Donnees de base'!C37)</f>
        <v>DATA</v>
      </c>
      <c r="D37" s="770" t="str">
        <f>IF('Donnees de base'!CE37="","",'Donnees de base'!CE37)</f>
        <v/>
      </c>
      <c r="E37" s="770" t="str">
        <f>IF('Donnees de base'!CF37="","",'Donnees de base'!CF37)</f>
        <v/>
      </c>
      <c r="F37" s="770" t="str">
        <f>IF('Donnees de base'!CG37="","",'Donnees de base'!CG37)</f>
        <v/>
      </c>
      <c r="G37" s="333">
        <f>IF('Donnees de base'!CN37="","",'Donnees de base'!CN37)</f>
        <v>0</v>
      </c>
      <c r="H37" s="771" t="str">
        <f>IF('Donnees de base'!CO37="","",'Donnees de base'!CO37)</f>
        <v/>
      </c>
      <c r="I37" s="772" t="str">
        <f>IF('Donnees de base'!CP37="","",'Donnees de base'!CP37)</f>
        <v/>
      </c>
      <c r="J37" s="773">
        <f t="shared" si="0"/>
        <v>0</v>
      </c>
      <c r="K37" s="774" t="str">
        <f>IF('Donnees de base'!CS37="","",'Donnees de base'!CS37)</f>
        <v/>
      </c>
      <c r="L37" s="423"/>
      <c r="M37" s="110"/>
      <c r="N37" s="110"/>
      <c r="O37" s="424"/>
      <c r="P37" s="419">
        <f t="shared" si="1"/>
        <v>0</v>
      </c>
      <c r="Q37" s="389">
        <f t="shared" si="2"/>
        <v>0</v>
      </c>
      <c r="R37" s="420">
        <f t="shared" si="3"/>
        <v>0</v>
      </c>
      <c r="S37" s="423"/>
      <c r="T37" s="110"/>
      <c r="U37" s="110"/>
      <c r="V37" s="424"/>
      <c r="W37" s="348">
        <f t="shared" si="4"/>
        <v>0</v>
      </c>
      <c r="X37" s="333">
        <f t="shared" si="5"/>
        <v>0</v>
      </c>
      <c r="Y37" s="349">
        <f t="shared" si="6"/>
        <v>0</v>
      </c>
      <c r="Z37" s="776">
        <f t="shared" ref="Z37:AA37" si="55">SUM(L37,N37,S37,U37)</f>
        <v>0</v>
      </c>
      <c r="AA37" s="333">
        <f t="shared" si="55"/>
        <v>0</v>
      </c>
      <c r="AB37" s="777">
        <f t="shared" si="8"/>
        <v>0</v>
      </c>
      <c r="AC37" s="827"/>
      <c r="AD37" s="826"/>
      <c r="AE37" s="780">
        <f t="shared" si="9"/>
        <v>0</v>
      </c>
      <c r="AF37" s="412" t="s">
        <v>309</v>
      </c>
      <c r="AG37" s="413" t="str">
        <f>IFERROR(AB37/'Donnees de base'!CQ37,"")</f>
        <v/>
      </c>
      <c r="AH37" s="414" t="str">
        <f>IFERROR(AE37/'Donnees de base'!CS37,"")</f>
        <v/>
      </c>
      <c r="AI37" s="793"/>
      <c r="AJ37" s="794"/>
      <c r="AK37" s="794"/>
      <c r="AL37" s="794"/>
      <c r="AM37" s="794"/>
      <c r="AN37" s="795">
        <f t="shared" si="10"/>
        <v>0</v>
      </c>
      <c r="AO37" s="794"/>
      <c r="AP37" s="794"/>
      <c r="AQ37" s="794"/>
      <c r="AR37" s="796">
        <f t="shared" si="11"/>
        <v>0</v>
      </c>
      <c r="AS37" s="794"/>
      <c r="AT37" s="794"/>
      <c r="AU37" s="794"/>
      <c r="AV37" s="796">
        <f t="shared" si="12"/>
        <v>0</v>
      </c>
      <c r="AW37" s="794"/>
      <c r="AX37" s="797"/>
      <c r="AY37" s="794"/>
      <c r="AZ37" s="794"/>
      <c r="BA37" s="798">
        <f t="shared" si="13"/>
        <v>0</v>
      </c>
      <c r="BB37" s="799"/>
      <c r="BC37" s="794"/>
      <c r="BD37" s="794"/>
      <c r="BE37" s="794"/>
      <c r="BF37" s="794"/>
      <c r="BG37" s="796">
        <f t="shared" si="14"/>
        <v>0</v>
      </c>
      <c r="BH37" s="794"/>
      <c r="BI37" s="794"/>
      <c r="BJ37" s="794"/>
      <c r="BK37" s="796">
        <f t="shared" si="15"/>
        <v>0</v>
      </c>
      <c r="BL37" s="794"/>
      <c r="BM37" s="794"/>
      <c r="BN37" s="794"/>
      <c r="BO37" s="796">
        <f t="shared" si="16"/>
        <v>0</v>
      </c>
      <c r="BP37" s="794"/>
      <c r="BQ37" s="794"/>
      <c r="BR37" s="794"/>
      <c r="BS37" s="794"/>
      <c r="BT37" s="800">
        <f t="shared" si="17"/>
        <v>0</v>
      </c>
      <c r="BU37" s="397"/>
      <c r="BV37" s="386"/>
      <c r="BW37" s="386"/>
      <c r="BX37" s="386"/>
      <c r="BY37" s="386"/>
      <c r="BZ37" s="796">
        <f t="shared" si="18"/>
        <v>0</v>
      </c>
      <c r="CA37" s="794"/>
      <c r="CB37" s="794"/>
      <c r="CC37" s="794"/>
      <c r="CD37" s="796">
        <f t="shared" si="19"/>
        <v>0</v>
      </c>
      <c r="CE37" s="794"/>
      <c r="CF37" s="794"/>
      <c r="CG37" s="794"/>
      <c r="CH37" s="796">
        <f t="shared" si="20"/>
        <v>0</v>
      </c>
      <c r="CI37" s="794"/>
      <c r="CJ37" s="794"/>
      <c r="CK37" s="794"/>
      <c r="CL37" s="794"/>
      <c r="CM37" s="800">
        <f t="shared" si="21"/>
        <v>0</v>
      </c>
      <c r="CN37" s="799"/>
      <c r="CO37" s="794"/>
      <c r="CP37" s="794"/>
      <c r="CQ37" s="794"/>
      <c r="CR37" s="794"/>
      <c r="CS37" s="801"/>
      <c r="CT37" s="800">
        <f t="shared" si="22"/>
        <v>0</v>
      </c>
    </row>
    <row r="38" spans="1:98" ht="16.5">
      <c r="A38" s="790" t="str">
        <f>IF('Donnees de base'!A38="","",'Donnees de base'!A38)</f>
        <v>COUP</v>
      </c>
      <c r="B38" s="770" t="str">
        <f>IF('Donnees de base'!B38="","",'Donnees de base'!B38)</f>
        <v>GPEI</v>
      </c>
      <c r="C38" s="770" t="str">
        <f>IF('Donnees de base'!C38="","",'Donnees de base'!C38)</f>
        <v>DATA</v>
      </c>
      <c r="D38" s="770" t="str">
        <f>IF('Donnees de base'!CE38="","",'Donnees de base'!CE38)</f>
        <v/>
      </c>
      <c r="E38" s="770" t="str">
        <f>IF('Donnees de base'!CF38="","",'Donnees de base'!CF38)</f>
        <v/>
      </c>
      <c r="F38" s="770" t="str">
        <f>IF('Donnees de base'!CG38="","",'Donnees de base'!CG38)</f>
        <v/>
      </c>
      <c r="G38" s="333">
        <f>IF('Donnees de base'!CN38="","",'Donnees de base'!CN38)</f>
        <v>0</v>
      </c>
      <c r="H38" s="771" t="str">
        <f>IF('Donnees de base'!CO38="","",'Donnees de base'!CO38)</f>
        <v/>
      </c>
      <c r="I38" s="772" t="str">
        <f>IF('Donnees de base'!CP38="","",'Donnees de base'!CP38)</f>
        <v/>
      </c>
      <c r="J38" s="773">
        <f t="shared" si="0"/>
        <v>0</v>
      </c>
      <c r="K38" s="774" t="str">
        <f>IF('Donnees de base'!CS38="","",'Donnees de base'!CS38)</f>
        <v/>
      </c>
      <c r="L38" s="423"/>
      <c r="M38" s="110"/>
      <c r="N38" s="110"/>
      <c r="O38" s="424"/>
      <c r="P38" s="419">
        <f t="shared" si="1"/>
        <v>0</v>
      </c>
      <c r="Q38" s="389">
        <f t="shared" si="2"/>
        <v>0</v>
      </c>
      <c r="R38" s="420">
        <f t="shared" si="3"/>
        <v>0</v>
      </c>
      <c r="S38" s="423"/>
      <c r="T38" s="110"/>
      <c r="U38" s="110"/>
      <c r="V38" s="424"/>
      <c r="W38" s="348">
        <f t="shared" si="4"/>
        <v>0</v>
      </c>
      <c r="X38" s="333">
        <f t="shared" si="5"/>
        <v>0</v>
      </c>
      <c r="Y38" s="349">
        <f t="shared" si="6"/>
        <v>0</v>
      </c>
      <c r="Z38" s="776">
        <f t="shared" ref="Z38:AA38" si="56">SUM(L38,N38,S38,U38)</f>
        <v>0</v>
      </c>
      <c r="AA38" s="333">
        <f t="shared" si="56"/>
        <v>0</v>
      </c>
      <c r="AB38" s="777">
        <f t="shared" si="8"/>
        <v>0</v>
      </c>
      <c r="AC38" s="827"/>
      <c r="AD38" s="826"/>
      <c r="AE38" s="780">
        <f t="shared" si="9"/>
        <v>0</v>
      </c>
      <c r="AF38" s="412" t="s">
        <v>309</v>
      </c>
      <c r="AG38" s="413" t="str">
        <f>IFERROR(AB38/'Donnees de base'!CQ38,"")</f>
        <v/>
      </c>
      <c r="AH38" s="414" t="str">
        <f>IFERROR(AE38/'Donnees de base'!CS38,"")</f>
        <v/>
      </c>
      <c r="AI38" s="793"/>
      <c r="AJ38" s="794"/>
      <c r="AK38" s="794"/>
      <c r="AL38" s="794"/>
      <c r="AM38" s="794"/>
      <c r="AN38" s="795">
        <f t="shared" si="10"/>
        <v>0</v>
      </c>
      <c r="AO38" s="794"/>
      <c r="AP38" s="794"/>
      <c r="AQ38" s="794"/>
      <c r="AR38" s="796">
        <f t="shared" si="11"/>
        <v>0</v>
      </c>
      <c r="AS38" s="794"/>
      <c r="AT38" s="794"/>
      <c r="AU38" s="794"/>
      <c r="AV38" s="796">
        <f t="shared" si="12"/>
        <v>0</v>
      </c>
      <c r="AW38" s="794"/>
      <c r="AX38" s="797"/>
      <c r="AY38" s="794"/>
      <c r="AZ38" s="794"/>
      <c r="BA38" s="798">
        <f t="shared" si="13"/>
        <v>0</v>
      </c>
      <c r="BB38" s="799"/>
      <c r="BC38" s="794"/>
      <c r="BD38" s="794"/>
      <c r="BE38" s="794"/>
      <c r="BF38" s="794"/>
      <c r="BG38" s="796">
        <f t="shared" si="14"/>
        <v>0</v>
      </c>
      <c r="BH38" s="794"/>
      <c r="BI38" s="794"/>
      <c r="BJ38" s="794"/>
      <c r="BK38" s="796">
        <f t="shared" si="15"/>
        <v>0</v>
      </c>
      <c r="BL38" s="794"/>
      <c r="BM38" s="794"/>
      <c r="BN38" s="794"/>
      <c r="BO38" s="796">
        <f t="shared" si="16"/>
        <v>0</v>
      </c>
      <c r="BP38" s="794"/>
      <c r="BQ38" s="794"/>
      <c r="BR38" s="794"/>
      <c r="BS38" s="794"/>
      <c r="BT38" s="800">
        <f t="shared" si="17"/>
        <v>0</v>
      </c>
      <c r="BU38" s="397"/>
      <c r="BV38" s="386"/>
      <c r="BW38" s="386"/>
      <c r="BX38" s="386"/>
      <c r="BY38" s="386"/>
      <c r="BZ38" s="796">
        <f t="shared" si="18"/>
        <v>0</v>
      </c>
      <c r="CA38" s="794"/>
      <c r="CB38" s="794"/>
      <c r="CC38" s="794"/>
      <c r="CD38" s="796">
        <f t="shared" si="19"/>
        <v>0</v>
      </c>
      <c r="CE38" s="794"/>
      <c r="CF38" s="794"/>
      <c r="CG38" s="794"/>
      <c r="CH38" s="796">
        <f t="shared" si="20"/>
        <v>0</v>
      </c>
      <c r="CI38" s="794"/>
      <c r="CJ38" s="794"/>
      <c r="CK38" s="794"/>
      <c r="CL38" s="794"/>
      <c r="CM38" s="800">
        <f t="shared" si="21"/>
        <v>0</v>
      </c>
      <c r="CN38" s="799"/>
      <c r="CO38" s="794"/>
      <c r="CP38" s="794"/>
      <c r="CQ38" s="794"/>
      <c r="CR38" s="794"/>
      <c r="CS38" s="801"/>
      <c r="CT38" s="800">
        <f t="shared" si="22"/>
        <v>0</v>
      </c>
    </row>
    <row r="39" spans="1:98" ht="16.5">
      <c r="A39" s="790" t="str">
        <f>IF('Donnees de base'!A39="","",'Donnees de base'!A39)</f>
        <v>COUP</v>
      </c>
      <c r="B39" s="770" t="str">
        <f>IF('Donnees de base'!B39="","",'Donnees de base'!B39)</f>
        <v>GPEI</v>
      </c>
      <c r="C39" s="770" t="str">
        <f>IF('Donnees de base'!C39="","",'Donnees de base'!C39)</f>
        <v>DATA</v>
      </c>
      <c r="D39" s="770" t="str">
        <f>IF('Donnees de base'!CE39="","",'Donnees de base'!CE39)</f>
        <v/>
      </c>
      <c r="E39" s="770" t="str">
        <f>IF('Donnees de base'!CF39="","",'Donnees de base'!CF39)</f>
        <v/>
      </c>
      <c r="F39" s="770" t="str">
        <f>IF('Donnees de base'!CG39="","",'Donnees de base'!CG39)</f>
        <v/>
      </c>
      <c r="G39" s="333">
        <f>IF('Donnees de base'!CN39="","",'Donnees de base'!CN39)</f>
        <v>0</v>
      </c>
      <c r="H39" s="771" t="str">
        <f>IF('Donnees de base'!CO39="","",'Donnees de base'!CO39)</f>
        <v/>
      </c>
      <c r="I39" s="772" t="str">
        <f>IF('Donnees de base'!CP39="","",'Donnees de base'!CP39)</f>
        <v/>
      </c>
      <c r="J39" s="773">
        <f t="shared" si="0"/>
        <v>0</v>
      </c>
      <c r="K39" s="774" t="str">
        <f>IF('Donnees de base'!CS39="","",'Donnees de base'!CS39)</f>
        <v/>
      </c>
      <c r="L39" s="423"/>
      <c r="M39" s="110"/>
      <c r="N39" s="110"/>
      <c r="O39" s="424"/>
      <c r="P39" s="419">
        <f t="shared" si="1"/>
        <v>0</v>
      </c>
      <c r="Q39" s="389">
        <f t="shared" si="2"/>
        <v>0</v>
      </c>
      <c r="R39" s="420">
        <f t="shared" si="3"/>
        <v>0</v>
      </c>
      <c r="S39" s="423"/>
      <c r="T39" s="110"/>
      <c r="U39" s="110"/>
      <c r="V39" s="424"/>
      <c r="W39" s="348">
        <f t="shared" si="4"/>
        <v>0</v>
      </c>
      <c r="X39" s="333">
        <f t="shared" si="5"/>
        <v>0</v>
      </c>
      <c r="Y39" s="349">
        <f t="shared" si="6"/>
        <v>0</v>
      </c>
      <c r="Z39" s="776">
        <f t="shared" ref="Z39:AA39" si="57">SUM(L39,N39,S39,U39)</f>
        <v>0</v>
      </c>
      <c r="AA39" s="333">
        <f t="shared" si="57"/>
        <v>0</v>
      </c>
      <c r="AB39" s="777">
        <f t="shared" si="8"/>
        <v>0</v>
      </c>
      <c r="AC39" s="827"/>
      <c r="AD39" s="826"/>
      <c r="AE39" s="780">
        <f t="shared" si="9"/>
        <v>0</v>
      </c>
      <c r="AF39" s="412" t="s">
        <v>309</v>
      </c>
      <c r="AG39" s="413" t="str">
        <f>IFERROR(AB39/'Donnees de base'!CQ39,"")</f>
        <v/>
      </c>
      <c r="AH39" s="414" t="str">
        <f>IFERROR(AE39/'Donnees de base'!CS39,"")</f>
        <v/>
      </c>
      <c r="AI39" s="793"/>
      <c r="AJ39" s="794"/>
      <c r="AK39" s="794"/>
      <c r="AL39" s="794"/>
      <c r="AM39" s="794"/>
      <c r="AN39" s="795">
        <f t="shared" si="10"/>
        <v>0</v>
      </c>
      <c r="AO39" s="794"/>
      <c r="AP39" s="794"/>
      <c r="AQ39" s="794"/>
      <c r="AR39" s="796">
        <f t="shared" si="11"/>
        <v>0</v>
      </c>
      <c r="AS39" s="794"/>
      <c r="AT39" s="794"/>
      <c r="AU39" s="794"/>
      <c r="AV39" s="796">
        <f t="shared" si="12"/>
        <v>0</v>
      </c>
      <c r="AW39" s="794"/>
      <c r="AX39" s="797"/>
      <c r="AY39" s="794"/>
      <c r="AZ39" s="794"/>
      <c r="BA39" s="798">
        <f t="shared" si="13"/>
        <v>0</v>
      </c>
      <c r="BB39" s="799"/>
      <c r="BC39" s="794"/>
      <c r="BD39" s="794"/>
      <c r="BE39" s="794"/>
      <c r="BF39" s="794"/>
      <c r="BG39" s="796">
        <f t="shared" si="14"/>
        <v>0</v>
      </c>
      <c r="BH39" s="794"/>
      <c r="BI39" s="794"/>
      <c r="BJ39" s="794"/>
      <c r="BK39" s="796">
        <f t="shared" si="15"/>
        <v>0</v>
      </c>
      <c r="BL39" s="794"/>
      <c r="BM39" s="794"/>
      <c r="BN39" s="794"/>
      <c r="BO39" s="796">
        <f t="shared" si="16"/>
        <v>0</v>
      </c>
      <c r="BP39" s="794"/>
      <c r="BQ39" s="794"/>
      <c r="BR39" s="794"/>
      <c r="BS39" s="794"/>
      <c r="BT39" s="800">
        <f t="shared" si="17"/>
        <v>0</v>
      </c>
      <c r="BU39" s="397"/>
      <c r="BV39" s="386"/>
      <c r="BW39" s="386"/>
      <c r="BX39" s="386"/>
      <c r="BY39" s="386"/>
      <c r="BZ39" s="796">
        <f t="shared" si="18"/>
        <v>0</v>
      </c>
      <c r="CA39" s="794"/>
      <c r="CB39" s="794"/>
      <c r="CC39" s="794"/>
      <c r="CD39" s="796">
        <f t="shared" si="19"/>
        <v>0</v>
      </c>
      <c r="CE39" s="794"/>
      <c r="CF39" s="794"/>
      <c r="CG39" s="794"/>
      <c r="CH39" s="796">
        <f t="shared" si="20"/>
        <v>0</v>
      </c>
      <c r="CI39" s="794"/>
      <c r="CJ39" s="794"/>
      <c r="CK39" s="794"/>
      <c r="CL39" s="794"/>
      <c r="CM39" s="800">
        <f t="shared" si="21"/>
        <v>0</v>
      </c>
      <c r="CN39" s="799"/>
      <c r="CO39" s="794"/>
      <c r="CP39" s="794"/>
      <c r="CQ39" s="794"/>
      <c r="CR39" s="794"/>
      <c r="CS39" s="801"/>
      <c r="CT39" s="800">
        <f t="shared" si="22"/>
        <v>0</v>
      </c>
    </row>
    <row r="40" spans="1:98" ht="16.5">
      <c r="A40" s="790" t="str">
        <f>IF('Donnees de base'!A40="","",'Donnees de base'!A40)</f>
        <v>COUP</v>
      </c>
      <c r="B40" s="770" t="str">
        <f>IF('Donnees de base'!B40="","",'Donnees de base'!B40)</f>
        <v>GPEI</v>
      </c>
      <c r="C40" s="770" t="str">
        <f>IF('Donnees de base'!C40="","",'Donnees de base'!C40)</f>
        <v>DATA</v>
      </c>
      <c r="D40" s="770" t="str">
        <f>IF('Donnees de base'!CE40="","",'Donnees de base'!CE40)</f>
        <v/>
      </c>
      <c r="E40" s="770" t="str">
        <f>IF('Donnees de base'!CF40="","",'Donnees de base'!CF40)</f>
        <v/>
      </c>
      <c r="F40" s="770" t="str">
        <f>IF('Donnees de base'!CG40="","",'Donnees de base'!CG40)</f>
        <v/>
      </c>
      <c r="G40" s="333">
        <f>IF('Donnees de base'!CN40="","",'Donnees de base'!CN40)</f>
        <v>0</v>
      </c>
      <c r="H40" s="771" t="str">
        <f>IF('Donnees de base'!CO40="","",'Donnees de base'!CO40)</f>
        <v/>
      </c>
      <c r="I40" s="772" t="str">
        <f>IF('Donnees de base'!CP40="","",'Donnees de base'!CP40)</f>
        <v/>
      </c>
      <c r="J40" s="773">
        <f t="shared" si="0"/>
        <v>0</v>
      </c>
      <c r="K40" s="774" t="str">
        <f>IF('Donnees de base'!CS40="","",'Donnees de base'!CS40)</f>
        <v/>
      </c>
      <c r="L40" s="423"/>
      <c r="M40" s="110"/>
      <c r="N40" s="110"/>
      <c r="O40" s="424"/>
      <c r="P40" s="419">
        <f t="shared" si="1"/>
        <v>0</v>
      </c>
      <c r="Q40" s="389">
        <f t="shared" si="2"/>
        <v>0</v>
      </c>
      <c r="R40" s="420">
        <f t="shared" si="3"/>
        <v>0</v>
      </c>
      <c r="S40" s="423"/>
      <c r="T40" s="110"/>
      <c r="U40" s="110"/>
      <c r="V40" s="424"/>
      <c r="W40" s="348">
        <f t="shared" si="4"/>
        <v>0</v>
      </c>
      <c r="X40" s="333">
        <f t="shared" si="5"/>
        <v>0</v>
      </c>
      <c r="Y40" s="349">
        <f t="shared" si="6"/>
        <v>0</v>
      </c>
      <c r="Z40" s="776">
        <f t="shared" ref="Z40:AA40" si="58">SUM(L40,N40,S40,U40)</f>
        <v>0</v>
      </c>
      <c r="AA40" s="333">
        <f t="shared" si="58"/>
        <v>0</v>
      </c>
      <c r="AB40" s="777">
        <f t="shared" si="8"/>
        <v>0</v>
      </c>
      <c r="AC40" s="827"/>
      <c r="AD40" s="826"/>
      <c r="AE40" s="780">
        <f t="shared" si="9"/>
        <v>0</v>
      </c>
      <c r="AF40" s="412" t="s">
        <v>309</v>
      </c>
      <c r="AG40" s="413" t="str">
        <f>IFERROR(AB40/'Donnees de base'!CQ40,"")</f>
        <v/>
      </c>
      <c r="AH40" s="414" t="str">
        <f>IFERROR(AE40/'Donnees de base'!CS40,"")</f>
        <v/>
      </c>
      <c r="AI40" s="793"/>
      <c r="AJ40" s="794"/>
      <c r="AK40" s="794"/>
      <c r="AL40" s="794"/>
      <c r="AM40" s="794"/>
      <c r="AN40" s="795">
        <f t="shared" si="10"/>
        <v>0</v>
      </c>
      <c r="AO40" s="794"/>
      <c r="AP40" s="794"/>
      <c r="AQ40" s="794"/>
      <c r="AR40" s="796">
        <f t="shared" si="11"/>
        <v>0</v>
      </c>
      <c r="AS40" s="794"/>
      <c r="AT40" s="794"/>
      <c r="AU40" s="794"/>
      <c r="AV40" s="796">
        <f t="shared" si="12"/>
        <v>0</v>
      </c>
      <c r="AW40" s="794"/>
      <c r="AX40" s="797"/>
      <c r="AY40" s="794"/>
      <c r="AZ40" s="794"/>
      <c r="BA40" s="798">
        <f t="shared" si="13"/>
        <v>0</v>
      </c>
      <c r="BB40" s="799"/>
      <c r="BC40" s="794"/>
      <c r="BD40" s="794"/>
      <c r="BE40" s="794"/>
      <c r="BF40" s="794"/>
      <c r="BG40" s="796">
        <f t="shared" si="14"/>
        <v>0</v>
      </c>
      <c r="BH40" s="794"/>
      <c r="BI40" s="794"/>
      <c r="BJ40" s="794"/>
      <c r="BK40" s="796">
        <f t="shared" si="15"/>
        <v>0</v>
      </c>
      <c r="BL40" s="794"/>
      <c r="BM40" s="794"/>
      <c r="BN40" s="794"/>
      <c r="BO40" s="796">
        <f t="shared" si="16"/>
        <v>0</v>
      </c>
      <c r="BP40" s="794"/>
      <c r="BQ40" s="794"/>
      <c r="BR40" s="794"/>
      <c r="BS40" s="794"/>
      <c r="BT40" s="800">
        <f t="shared" si="17"/>
        <v>0</v>
      </c>
      <c r="BU40" s="397"/>
      <c r="BV40" s="386"/>
      <c r="BW40" s="386"/>
      <c r="BX40" s="386"/>
      <c r="BY40" s="386"/>
      <c r="BZ40" s="796">
        <f t="shared" si="18"/>
        <v>0</v>
      </c>
      <c r="CA40" s="794"/>
      <c r="CB40" s="794"/>
      <c r="CC40" s="794"/>
      <c r="CD40" s="796">
        <f t="shared" si="19"/>
        <v>0</v>
      </c>
      <c r="CE40" s="794"/>
      <c r="CF40" s="794"/>
      <c r="CG40" s="794"/>
      <c r="CH40" s="796">
        <f t="shared" si="20"/>
        <v>0</v>
      </c>
      <c r="CI40" s="794"/>
      <c r="CJ40" s="794"/>
      <c r="CK40" s="794"/>
      <c r="CL40" s="794"/>
      <c r="CM40" s="800">
        <f t="shared" si="21"/>
        <v>0</v>
      </c>
      <c r="CN40" s="799"/>
      <c r="CO40" s="794"/>
      <c r="CP40" s="794"/>
      <c r="CQ40" s="794"/>
      <c r="CR40" s="794"/>
      <c r="CS40" s="801"/>
      <c r="CT40" s="800">
        <f t="shared" si="22"/>
        <v>0</v>
      </c>
    </row>
    <row r="41" spans="1:98" ht="16.5">
      <c r="A41" s="790" t="str">
        <f>IF('Donnees de base'!A41="","",'Donnees de base'!A41)</f>
        <v>COUP</v>
      </c>
      <c r="B41" s="770" t="str">
        <f>IF('Donnees de base'!B41="","",'Donnees de base'!B41)</f>
        <v>GPEI</v>
      </c>
      <c r="C41" s="770" t="str">
        <f>IF('Donnees de base'!C41="","",'Donnees de base'!C41)</f>
        <v>DATA</v>
      </c>
      <c r="D41" s="770" t="str">
        <f>IF('Donnees de base'!CE41="","",'Donnees de base'!CE41)</f>
        <v/>
      </c>
      <c r="E41" s="770" t="str">
        <f>IF('Donnees de base'!CF41="","",'Donnees de base'!CF41)</f>
        <v/>
      </c>
      <c r="F41" s="770" t="str">
        <f>IF('Donnees de base'!CG41="","",'Donnees de base'!CG41)</f>
        <v/>
      </c>
      <c r="G41" s="333">
        <f>IF('Donnees de base'!CN41="","",'Donnees de base'!CN41)</f>
        <v>0</v>
      </c>
      <c r="H41" s="771" t="str">
        <f>IF('Donnees de base'!CO41="","",'Donnees de base'!CO41)</f>
        <v/>
      </c>
      <c r="I41" s="772" t="str">
        <f>IF('Donnees de base'!CP41="","",'Donnees de base'!CP41)</f>
        <v/>
      </c>
      <c r="J41" s="773">
        <f t="shared" si="0"/>
        <v>0</v>
      </c>
      <c r="K41" s="774" t="str">
        <f>IF('Donnees de base'!CS41="","",'Donnees de base'!CS41)</f>
        <v/>
      </c>
      <c r="L41" s="423"/>
      <c r="M41" s="110"/>
      <c r="N41" s="110"/>
      <c r="O41" s="424"/>
      <c r="P41" s="419">
        <f t="shared" si="1"/>
        <v>0</v>
      </c>
      <c r="Q41" s="389">
        <f t="shared" si="2"/>
        <v>0</v>
      </c>
      <c r="R41" s="420">
        <f t="shared" si="3"/>
        <v>0</v>
      </c>
      <c r="S41" s="423"/>
      <c r="T41" s="110"/>
      <c r="U41" s="110"/>
      <c r="V41" s="424"/>
      <c r="W41" s="348">
        <f t="shared" si="4"/>
        <v>0</v>
      </c>
      <c r="X41" s="333">
        <f t="shared" si="5"/>
        <v>0</v>
      </c>
      <c r="Y41" s="349">
        <f t="shared" si="6"/>
        <v>0</v>
      </c>
      <c r="Z41" s="776">
        <f t="shared" ref="Z41:AA41" si="59">SUM(L41,N41,S41,U41)</f>
        <v>0</v>
      </c>
      <c r="AA41" s="333">
        <f t="shared" si="59"/>
        <v>0</v>
      </c>
      <c r="AB41" s="777">
        <f t="shared" si="8"/>
        <v>0</v>
      </c>
      <c r="AC41" s="827"/>
      <c r="AD41" s="826"/>
      <c r="AE41" s="780">
        <f t="shared" si="9"/>
        <v>0</v>
      </c>
      <c r="AF41" s="412" t="s">
        <v>309</v>
      </c>
      <c r="AG41" s="413" t="str">
        <f>IFERROR(AB41/'Donnees de base'!CQ41,"")</f>
        <v/>
      </c>
      <c r="AH41" s="414" t="str">
        <f>IFERROR(AE41/'Donnees de base'!CS41,"")</f>
        <v/>
      </c>
      <c r="AI41" s="793"/>
      <c r="AJ41" s="794"/>
      <c r="AK41" s="794"/>
      <c r="AL41" s="794"/>
      <c r="AM41" s="794"/>
      <c r="AN41" s="795">
        <f t="shared" si="10"/>
        <v>0</v>
      </c>
      <c r="AO41" s="794"/>
      <c r="AP41" s="794"/>
      <c r="AQ41" s="794"/>
      <c r="AR41" s="796">
        <f t="shared" si="11"/>
        <v>0</v>
      </c>
      <c r="AS41" s="794"/>
      <c r="AT41" s="794"/>
      <c r="AU41" s="794"/>
      <c r="AV41" s="796">
        <f t="shared" si="12"/>
        <v>0</v>
      </c>
      <c r="AW41" s="794"/>
      <c r="AX41" s="797"/>
      <c r="AY41" s="794"/>
      <c r="AZ41" s="794"/>
      <c r="BA41" s="798">
        <f t="shared" si="13"/>
        <v>0</v>
      </c>
      <c r="BB41" s="799"/>
      <c r="BC41" s="794"/>
      <c r="BD41" s="794"/>
      <c r="BE41" s="794"/>
      <c r="BF41" s="794"/>
      <c r="BG41" s="796">
        <f t="shared" si="14"/>
        <v>0</v>
      </c>
      <c r="BH41" s="794"/>
      <c r="BI41" s="794"/>
      <c r="BJ41" s="794"/>
      <c r="BK41" s="796">
        <f t="shared" si="15"/>
        <v>0</v>
      </c>
      <c r="BL41" s="794"/>
      <c r="BM41" s="794"/>
      <c r="BN41" s="794"/>
      <c r="BO41" s="796">
        <f t="shared" si="16"/>
        <v>0</v>
      </c>
      <c r="BP41" s="794"/>
      <c r="BQ41" s="794"/>
      <c r="BR41" s="794"/>
      <c r="BS41" s="794"/>
      <c r="BT41" s="800">
        <f t="shared" si="17"/>
        <v>0</v>
      </c>
      <c r="BU41" s="397"/>
      <c r="BV41" s="386"/>
      <c r="BW41" s="386"/>
      <c r="BX41" s="386"/>
      <c r="BY41" s="386"/>
      <c r="BZ41" s="796">
        <f t="shared" si="18"/>
        <v>0</v>
      </c>
      <c r="CA41" s="794"/>
      <c r="CB41" s="794"/>
      <c r="CC41" s="794"/>
      <c r="CD41" s="796">
        <f t="shared" si="19"/>
        <v>0</v>
      </c>
      <c r="CE41" s="794"/>
      <c r="CF41" s="794"/>
      <c r="CG41" s="794"/>
      <c r="CH41" s="796">
        <f t="shared" si="20"/>
        <v>0</v>
      </c>
      <c r="CI41" s="794"/>
      <c r="CJ41" s="794"/>
      <c r="CK41" s="794"/>
      <c r="CL41" s="794"/>
      <c r="CM41" s="800">
        <f t="shared" si="21"/>
        <v>0</v>
      </c>
      <c r="CN41" s="799"/>
      <c r="CO41" s="794"/>
      <c r="CP41" s="794"/>
      <c r="CQ41" s="794"/>
      <c r="CR41" s="794"/>
      <c r="CS41" s="801"/>
      <c r="CT41" s="800">
        <f t="shared" si="22"/>
        <v>0</v>
      </c>
    </row>
    <row r="42" spans="1:98" ht="16.5">
      <c r="A42" s="790" t="str">
        <f>IF('Donnees de base'!A42="","",'Donnees de base'!A42)</f>
        <v>COUP</v>
      </c>
      <c r="B42" s="770" t="str">
        <f>IF('Donnees de base'!B42="","",'Donnees de base'!B42)</f>
        <v>GPEI</v>
      </c>
      <c r="C42" s="770" t="str">
        <f>IF('Donnees de base'!C42="","",'Donnees de base'!C42)</f>
        <v>DATA</v>
      </c>
      <c r="D42" s="770" t="str">
        <f>IF('Donnees de base'!CE42="","",'Donnees de base'!CE42)</f>
        <v/>
      </c>
      <c r="E42" s="770" t="str">
        <f>IF('Donnees de base'!CF42="","",'Donnees de base'!CF42)</f>
        <v/>
      </c>
      <c r="F42" s="770" t="str">
        <f>IF('Donnees de base'!CG42="","",'Donnees de base'!CG42)</f>
        <v/>
      </c>
      <c r="G42" s="333">
        <f>IF('Donnees de base'!CN42="","",'Donnees de base'!CN42)</f>
        <v>0</v>
      </c>
      <c r="H42" s="771" t="str">
        <f>IF('Donnees de base'!CO42="","",'Donnees de base'!CO42)</f>
        <v/>
      </c>
      <c r="I42" s="772" t="str">
        <f>IF('Donnees de base'!CP42="","",'Donnees de base'!CP42)</f>
        <v/>
      </c>
      <c r="J42" s="773">
        <f t="shared" si="0"/>
        <v>0</v>
      </c>
      <c r="K42" s="774" t="str">
        <f>IF('Donnees de base'!CS42="","",'Donnees de base'!CS42)</f>
        <v/>
      </c>
      <c r="L42" s="423"/>
      <c r="M42" s="110"/>
      <c r="N42" s="110"/>
      <c r="O42" s="424"/>
      <c r="P42" s="419">
        <f t="shared" si="1"/>
        <v>0</v>
      </c>
      <c r="Q42" s="389">
        <f t="shared" si="2"/>
        <v>0</v>
      </c>
      <c r="R42" s="420">
        <f t="shared" si="3"/>
        <v>0</v>
      </c>
      <c r="S42" s="423"/>
      <c r="T42" s="110"/>
      <c r="U42" s="110"/>
      <c r="V42" s="424"/>
      <c r="W42" s="348">
        <f t="shared" si="4"/>
        <v>0</v>
      </c>
      <c r="X42" s="333">
        <f t="shared" si="5"/>
        <v>0</v>
      </c>
      <c r="Y42" s="349">
        <f t="shared" si="6"/>
        <v>0</v>
      </c>
      <c r="Z42" s="776">
        <f t="shared" ref="Z42:AA42" si="60">SUM(L42,N42,S42,U42)</f>
        <v>0</v>
      </c>
      <c r="AA42" s="333">
        <f t="shared" si="60"/>
        <v>0</v>
      </c>
      <c r="AB42" s="777">
        <f t="shared" si="8"/>
        <v>0</v>
      </c>
      <c r="AC42" s="827"/>
      <c r="AD42" s="826"/>
      <c r="AE42" s="780">
        <f t="shared" si="9"/>
        <v>0</v>
      </c>
      <c r="AF42" s="412" t="s">
        <v>309</v>
      </c>
      <c r="AG42" s="413" t="str">
        <f>IFERROR(AB42/'Donnees de base'!CQ42,"")</f>
        <v/>
      </c>
      <c r="AH42" s="414" t="str">
        <f>IFERROR(AE42/'Donnees de base'!CS42,"")</f>
        <v/>
      </c>
      <c r="AI42" s="793"/>
      <c r="AJ42" s="794"/>
      <c r="AK42" s="794"/>
      <c r="AL42" s="794"/>
      <c r="AM42" s="794"/>
      <c r="AN42" s="795">
        <f t="shared" si="10"/>
        <v>0</v>
      </c>
      <c r="AO42" s="794"/>
      <c r="AP42" s="794"/>
      <c r="AQ42" s="794"/>
      <c r="AR42" s="796">
        <f t="shared" si="11"/>
        <v>0</v>
      </c>
      <c r="AS42" s="794"/>
      <c r="AT42" s="794"/>
      <c r="AU42" s="794"/>
      <c r="AV42" s="796">
        <f t="shared" si="12"/>
        <v>0</v>
      </c>
      <c r="AW42" s="794"/>
      <c r="AX42" s="797"/>
      <c r="AY42" s="794"/>
      <c r="AZ42" s="794"/>
      <c r="BA42" s="798">
        <f t="shared" si="13"/>
        <v>0</v>
      </c>
      <c r="BB42" s="799"/>
      <c r="BC42" s="794"/>
      <c r="BD42" s="794"/>
      <c r="BE42" s="794"/>
      <c r="BF42" s="794"/>
      <c r="BG42" s="796">
        <f t="shared" si="14"/>
        <v>0</v>
      </c>
      <c r="BH42" s="794"/>
      <c r="BI42" s="794"/>
      <c r="BJ42" s="794"/>
      <c r="BK42" s="796">
        <f t="shared" si="15"/>
        <v>0</v>
      </c>
      <c r="BL42" s="794"/>
      <c r="BM42" s="794"/>
      <c r="BN42" s="794"/>
      <c r="BO42" s="796">
        <f t="shared" si="16"/>
        <v>0</v>
      </c>
      <c r="BP42" s="794"/>
      <c r="BQ42" s="794"/>
      <c r="BR42" s="794"/>
      <c r="BS42" s="794"/>
      <c r="BT42" s="800">
        <f t="shared" si="17"/>
        <v>0</v>
      </c>
      <c r="BU42" s="397"/>
      <c r="BV42" s="386"/>
      <c r="BW42" s="386"/>
      <c r="BX42" s="386"/>
      <c r="BY42" s="386"/>
      <c r="BZ42" s="796">
        <f t="shared" si="18"/>
        <v>0</v>
      </c>
      <c r="CA42" s="794"/>
      <c r="CB42" s="794"/>
      <c r="CC42" s="794"/>
      <c r="CD42" s="796">
        <f t="shared" si="19"/>
        <v>0</v>
      </c>
      <c r="CE42" s="794"/>
      <c r="CF42" s="794"/>
      <c r="CG42" s="794"/>
      <c r="CH42" s="796">
        <f t="shared" si="20"/>
        <v>0</v>
      </c>
      <c r="CI42" s="794"/>
      <c r="CJ42" s="794"/>
      <c r="CK42" s="794"/>
      <c r="CL42" s="794"/>
      <c r="CM42" s="800">
        <f t="shared" si="21"/>
        <v>0</v>
      </c>
      <c r="CN42" s="799"/>
      <c r="CO42" s="794"/>
      <c r="CP42" s="794"/>
      <c r="CQ42" s="794"/>
      <c r="CR42" s="794"/>
      <c r="CS42" s="801"/>
      <c r="CT42" s="800">
        <f t="shared" si="22"/>
        <v>0</v>
      </c>
    </row>
    <row r="43" spans="1:98" ht="16.5">
      <c r="A43" s="790" t="str">
        <f>IF('Donnees de base'!A43="","",'Donnees de base'!A43)</f>
        <v>COUP</v>
      </c>
      <c r="B43" s="770" t="str">
        <f>IF('Donnees de base'!B43="","",'Donnees de base'!B43)</f>
        <v>GPEI</v>
      </c>
      <c r="C43" s="770" t="str">
        <f>IF('Donnees de base'!C43="","",'Donnees de base'!C43)</f>
        <v>DATA</v>
      </c>
      <c r="D43" s="770" t="str">
        <f>IF('Donnees de base'!CE43="","",'Donnees de base'!CE43)</f>
        <v/>
      </c>
      <c r="E43" s="770" t="str">
        <f>IF('Donnees de base'!CF43="","",'Donnees de base'!CF43)</f>
        <v/>
      </c>
      <c r="F43" s="770" t="str">
        <f>IF('Donnees de base'!CG43="","",'Donnees de base'!CG43)</f>
        <v/>
      </c>
      <c r="G43" s="333">
        <f>IF('Donnees de base'!CN43="","",'Donnees de base'!CN43)</f>
        <v>0</v>
      </c>
      <c r="H43" s="771" t="str">
        <f>IF('Donnees de base'!CO43="","",'Donnees de base'!CO43)</f>
        <v/>
      </c>
      <c r="I43" s="772" t="str">
        <f>IF('Donnees de base'!CP43="","",'Donnees de base'!CP43)</f>
        <v/>
      </c>
      <c r="J43" s="773">
        <f t="shared" si="0"/>
        <v>0</v>
      </c>
      <c r="K43" s="774" t="str">
        <f>IF('Donnees de base'!CS43="","",'Donnees de base'!CS43)</f>
        <v/>
      </c>
      <c r="L43" s="423"/>
      <c r="M43" s="110"/>
      <c r="N43" s="110"/>
      <c r="O43" s="424"/>
      <c r="P43" s="419">
        <f t="shared" si="1"/>
        <v>0</v>
      </c>
      <c r="Q43" s="389">
        <f t="shared" si="2"/>
        <v>0</v>
      </c>
      <c r="R43" s="420">
        <f t="shared" si="3"/>
        <v>0</v>
      </c>
      <c r="S43" s="423"/>
      <c r="T43" s="110"/>
      <c r="U43" s="110"/>
      <c r="V43" s="424"/>
      <c r="W43" s="348">
        <f t="shared" si="4"/>
        <v>0</v>
      </c>
      <c r="X43" s="333">
        <f t="shared" si="5"/>
        <v>0</v>
      </c>
      <c r="Y43" s="349">
        <f t="shared" si="6"/>
        <v>0</v>
      </c>
      <c r="Z43" s="776">
        <f t="shared" ref="Z43:AA43" si="61">SUM(L43,N43,S43,U43)</f>
        <v>0</v>
      </c>
      <c r="AA43" s="333">
        <f t="shared" si="61"/>
        <v>0</v>
      </c>
      <c r="AB43" s="777">
        <f t="shared" si="8"/>
        <v>0</v>
      </c>
      <c r="AC43" s="827"/>
      <c r="AD43" s="826"/>
      <c r="AE43" s="780">
        <f t="shared" si="9"/>
        <v>0</v>
      </c>
      <c r="AF43" s="412" t="s">
        <v>309</v>
      </c>
      <c r="AG43" s="413" t="str">
        <f>IFERROR(AB43/'Donnees de base'!CQ43,"")</f>
        <v/>
      </c>
      <c r="AH43" s="414" t="str">
        <f>IFERROR(AE43/'Donnees de base'!CS43,"")</f>
        <v/>
      </c>
      <c r="AI43" s="793"/>
      <c r="AJ43" s="794"/>
      <c r="AK43" s="794"/>
      <c r="AL43" s="794"/>
      <c r="AM43" s="794"/>
      <c r="AN43" s="795">
        <f t="shared" si="10"/>
        <v>0</v>
      </c>
      <c r="AO43" s="794"/>
      <c r="AP43" s="794"/>
      <c r="AQ43" s="794"/>
      <c r="AR43" s="796">
        <f t="shared" si="11"/>
        <v>0</v>
      </c>
      <c r="AS43" s="794"/>
      <c r="AT43" s="794"/>
      <c r="AU43" s="794"/>
      <c r="AV43" s="796">
        <f t="shared" si="12"/>
        <v>0</v>
      </c>
      <c r="AW43" s="794"/>
      <c r="AX43" s="797"/>
      <c r="AY43" s="794"/>
      <c r="AZ43" s="794"/>
      <c r="BA43" s="798">
        <f t="shared" si="13"/>
        <v>0</v>
      </c>
      <c r="BB43" s="799"/>
      <c r="BC43" s="794"/>
      <c r="BD43" s="794"/>
      <c r="BE43" s="794"/>
      <c r="BF43" s="794"/>
      <c r="BG43" s="796">
        <f t="shared" si="14"/>
        <v>0</v>
      </c>
      <c r="BH43" s="794"/>
      <c r="BI43" s="794"/>
      <c r="BJ43" s="794"/>
      <c r="BK43" s="796">
        <f t="shared" si="15"/>
        <v>0</v>
      </c>
      <c r="BL43" s="794"/>
      <c r="BM43" s="794"/>
      <c r="BN43" s="794"/>
      <c r="BO43" s="796">
        <f t="shared" si="16"/>
        <v>0</v>
      </c>
      <c r="BP43" s="794"/>
      <c r="BQ43" s="794"/>
      <c r="BR43" s="794"/>
      <c r="BS43" s="794"/>
      <c r="BT43" s="800">
        <f t="shared" si="17"/>
        <v>0</v>
      </c>
      <c r="BU43" s="397"/>
      <c r="BV43" s="386"/>
      <c r="BW43" s="386"/>
      <c r="BX43" s="386"/>
      <c r="BY43" s="386"/>
      <c r="BZ43" s="796">
        <f t="shared" si="18"/>
        <v>0</v>
      </c>
      <c r="CA43" s="794"/>
      <c r="CB43" s="794"/>
      <c r="CC43" s="794"/>
      <c r="CD43" s="796">
        <f t="shared" si="19"/>
        <v>0</v>
      </c>
      <c r="CE43" s="794"/>
      <c r="CF43" s="794"/>
      <c r="CG43" s="794"/>
      <c r="CH43" s="796">
        <f t="shared" si="20"/>
        <v>0</v>
      </c>
      <c r="CI43" s="794"/>
      <c r="CJ43" s="794"/>
      <c r="CK43" s="794"/>
      <c r="CL43" s="794"/>
      <c r="CM43" s="800">
        <f t="shared" si="21"/>
        <v>0</v>
      </c>
      <c r="CN43" s="799"/>
      <c r="CO43" s="794"/>
      <c r="CP43" s="794"/>
      <c r="CQ43" s="794"/>
      <c r="CR43" s="794"/>
      <c r="CS43" s="801"/>
      <c r="CT43" s="800">
        <f t="shared" si="22"/>
        <v>0</v>
      </c>
    </row>
    <row r="44" spans="1:98" ht="16.5">
      <c r="A44" s="790" t="str">
        <f>IF('Donnees de base'!A44="","",'Donnees de base'!A44)</f>
        <v>COUP</v>
      </c>
      <c r="B44" s="770" t="str">
        <f>IF('Donnees de base'!B44="","",'Donnees de base'!B44)</f>
        <v>GPEI</v>
      </c>
      <c r="C44" s="770" t="str">
        <f>IF('Donnees de base'!C44="","",'Donnees de base'!C44)</f>
        <v>DATA</v>
      </c>
      <c r="D44" s="770" t="str">
        <f>IF('Donnees de base'!CE44="","",'Donnees de base'!CE44)</f>
        <v/>
      </c>
      <c r="E44" s="770" t="str">
        <f>IF('Donnees de base'!CF44="","",'Donnees de base'!CF44)</f>
        <v/>
      </c>
      <c r="F44" s="770" t="str">
        <f>IF('Donnees de base'!CG44="","",'Donnees de base'!CG44)</f>
        <v/>
      </c>
      <c r="G44" s="333">
        <f>IF('Donnees de base'!CN44="","",'Donnees de base'!CN44)</f>
        <v>0</v>
      </c>
      <c r="H44" s="771" t="str">
        <f>IF('Donnees de base'!CO44="","",'Donnees de base'!CO44)</f>
        <v/>
      </c>
      <c r="I44" s="772" t="str">
        <f>IF('Donnees de base'!CP44="","",'Donnees de base'!CP44)</f>
        <v/>
      </c>
      <c r="J44" s="773">
        <f t="shared" si="0"/>
        <v>0</v>
      </c>
      <c r="K44" s="774" t="str">
        <f>IF('Donnees de base'!CS44="","",'Donnees de base'!CS44)</f>
        <v/>
      </c>
      <c r="L44" s="423"/>
      <c r="M44" s="110"/>
      <c r="N44" s="110"/>
      <c r="O44" s="424"/>
      <c r="P44" s="419">
        <f t="shared" si="1"/>
        <v>0</v>
      </c>
      <c r="Q44" s="389">
        <f t="shared" si="2"/>
        <v>0</v>
      </c>
      <c r="R44" s="420">
        <f t="shared" si="3"/>
        <v>0</v>
      </c>
      <c r="S44" s="423"/>
      <c r="T44" s="110"/>
      <c r="U44" s="110"/>
      <c r="V44" s="424"/>
      <c r="W44" s="348">
        <f t="shared" si="4"/>
        <v>0</v>
      </c>
      <c r="X44" s="333">
        <f t="shared" si="5"/>
        <v>0</v>
      </c>
      <c r="Y44" s="349">
        <f t="shared" si="6"/>
        <v>0</v>
      </c>
      <c r="Z44" s="776">
        <f t="shared" ref="Z44:AA44" si="62">SUM(L44,N44,S44,U44)</f>
        <v>0</v>
      </c>
      <c r="AA44" s="333">
        <f t="shared" si="62"/>
        <v>0</v>
      </c>
      <c r="AB44" s="777">
        <f t="shared" si="8"/>
        <v>0</v>
      </c>
      <c r="AC44" s="827"/>
      <c r="AD44" s="826"/>
      <c r="AE44" s="780">
        <f t="shared" si="9"/>
        <v>0</v>
      </c>
      <c r="AF44" s="412" t="s">
        <v>309</v>
      </c>
      <c r="AG44" s="413" t="str">
        <f>IFERROR(AB44/'Donnees de base'!CQ44,"")</f>
        <v/>
      </c>
      <c r="AH44" s="414" t="str">
        <f>IFERROR(AE44/'Donnees de base'!CS44,"")</f>
        <v/>
      </c>
      <c r="AI44" s="793"/>
      <c r="AJ44" s="794"/>
      <c r="AK44" s="794"/>
      <c r="AL44" s="794"/>
      <c r="AM44" s="794"/>
      <c r="AN44" s="795">
        <f t="shared" si="10"/>
        <v>0</v>
      </c>
      <c r="AO44" s="794"/>
      <c r="AP44" s="794"/>
      <c r="AQ44" s="794"/>
      <c r="AR44" s="796">
        <f t="shared" si="11"/>
        <v>0</v>
      </c>
      <c r="AS44" s="794"/>
      <c r="AT44" s="794"/>
      <c r="AU44" s="794"/>
      <c r="AV44" s="796">
        <f t="shared" si="12"/>
        <v>0</v>
      </c>
      <c r="AW44" s="794"/>
      <c r="AX44" s="797"/>
      <c r="AY44" s="794"/>
      <c r="AZ44" s="794"/>
      <c r="BA44" s="798">
        <f t="shared" si="13"/>
        <v>0</v>
      </c>
      <c r="BB44" s="799"/>
      <c r="BC44" s="794"/>
      <c r="BD44" s="794"/>
      <c r="BE44" s="794"/>
      <c r="BF44" s="794"/>
      <c r="BG44" s="796">
        <f t="shared" si="14"/>
        <v>0</v>
      </c>
      <c r="BH44" s="794"/>
      <c r="BI44" s="794"/>
      <c r="BJ44" s="794"/>
      <c r="BK44" s="796">
        <f t="shared" si="15"/>
        <v>0</v>
      </c>
      <c r="BL44" s="794"/>
      <c r="BM44" s="794"/>
      <c r="BN44" s="794"/>
      <c r="BO44" s="796">
        <f t="shared" si="16"/>
        <v>0</v>
      </c>
      <c r="BP44" s="794"/>
      <c r="BQ44" s="794"/>
      <c r="BR44" s="794"/>
      <c r="BS44" s="794"/>
      <c r="BT44" s="800">
        <f t="shared" si="17"/>
        <v>0</v>
      </c>
      <c r="BU44" s="397"/>
      <c r="BV44" s="386"/>
      <c r="BW44" s="386"/>
      <c r="BX44" s="386"/>
      <c r="BY44" s="386"/>
      <c r="BZ44" s="796">
        <f t="shared" si="18"/>
        <v>0</v>
      </c>
      <c r="CA44" s="794"/>
      <c r="CB44" s="794"/>
      <c r="CC44" s="794"/>
      <c r="CD44" s="796">
        <f t="shared" si="19"/>
        <v>0</v>
      </c>
      <c r="CE44" s="794"/>
      <c r="CF44" s="794"/>
      <c r="CG44" s="794"/>
      <c r="CH44" s="796">
        <f t="shared" si="20"/>
        <v>0</v>
      </c>
      <c r="CI44" s="794"/>
      <c r="CJ44" s="794"/>
      <c r="CK44" s="794"/>
      <c r="CL44" s="794"/>
      <c r="CM44" s="800">
        <f t="shared" si="21"/>
        <v>0</v>
      </c>
      <c r="CN44" s="799"/>
      <c r="CO44" s="794"/>
      <c r="CP44" s="794"/>
      <c r="CQ44" s="794"/>
      <c r="CR44" s="794"/>
      <c r="CS44" s="801"/>
      <c r="CT44" s="800">
        <f t="shared" si="22"/>
        <v>0</v>
      </c>
    </row>
    <row r="45" spans="1:98" ht="16.5">
      <c r="A45" s="790" t="str">
        <f>IF('Donnees de base'!A45="","",'Donnees de base'!A45)</f>
        <v>COUP</v>
      </c>
      <c r="B45" s="770" t="str">
        <f>IF('Donnees de base'!B45="","",'Donnees de base'!B45)</f>
        <v>GPEI</v>
      </c>
      <c r="C45" s="770" t="str">
        <f>IF('Donnees de base'!C45="","",'Donnees de base'!C45)</f>
        <v>DATA</v>
      </c>
      <c r="D45" s="770" t="str">
        <f>IF('Donnees de base'!CE45="","",'Donnees de base'!CE45)</f>
        <v/>
      </c>
      <c r="E45" s="770" t="str">
        <f>IF('Donnees de base'!CF45="","",'Donnees de base'!CF45)</f>
        <v/>
      </c>
      <c r="F45" s="770" t="str">
        <f>IF('Donnees de base'!CG45="","",'Donnees de base'!CG45)</f>
        <v/>
      </c>
      <c r="G45" s="333">
        <f>IF('Donnees de base'!CN45="","",'Donnees de base'!CN45)</f>
        <v>0</v>
      </c>
      <c r="H45" s="771" t="str">
        <f>IF('Donnees de base'!CO45="","",'Donnees de base'!CO45)</f>
        <v/>
      </c>
      <c r="I45" s="772" t="str">
        <f>IF('Donnees de base'!CP45="","",'Donnees de base'!CP45)</f>
        <v/>
      </c>
      <c r="J45" s="773">
        <f t="shared" si="0"/>
        <v>0</v>
      </c>
      <c r="K45" s="774" t="str">
        <f>IF('Donnees de base'!CS45="","",'Donnees de base'!CS45)</f>
        <v/>
      </c>
      <c r="L45" s="423"/>
      <c r="M45" s="110"/>
      <c r="N45" s="110"/>
      <c r="O45" s="424"/>
      <c r="P45" s="419">
        <f t="shared" si="1"/>
        <v>0</v>
      </c>
      <c r="Q45" s="389">
        <f t="shared" si="2"/>
        <v>0</v>
      </c>
      <c r="R45" s="420">
        <f t="shared" si="3"/>
        <v>0</v>
      </c>
      <c r="S45" s="423"/>
      <c r="T45" s="110"/>
      <c r="U45" s="110"/>
      <c r="V45" s="424"/>
      <c r="W45" s="348">
        <f t="shared" si="4"/>
        <v>0</v>
      </c>
      <c r="X45" s="333">
        <f t="shared" si="5"/>
        <v>0</v>
      </c>
      <c r="Y45" s="349">
        <f t="shared" si="6"/>
        <v>0</v>
      </c>
      <c r="Z45" s="776">
        <f t="shared" ref="Z45:AA45" si="63">SUM(L45,N45,S45,U45)</f>
        <v>0</v>
      </c>
      <c r="AA45" s="333">
        <f t="shared" si="63"/>
        <v>0</v>
      </c>
      <c r="AB45" s="777">
        <f t="shared" si="8"/>
        <v>0</v>
      </c>
      <c r="AC45" s="827"/>
      <c r="AD45" s="826"/>
      <c r="AE45" s="780">
        <f t="shared" si="9"/>
        <v>0</v>
      </c>
      <c r="AF45" s="412" t="s">
        <v>309</v>
      </c>
      <c r="AG45" s="413" t="str">
        <f>IFERROR(AB45/'Donnees de base'!CQ45,"")</f>
        <v/>
      </c>
      <c r="AH45" s="414" t="str">
        <f>IFERROR(AE45/'Donnees de base'!CS45,"")</f>
        <v/>
      </c>
      <c r="AI45" s="793"/>
      <c r="AJ45" s="794"/>
      <c r="AK45" s="794"/>
      <c r="AL45" s="794"/>
      <c r="AM45" s="794"/>
      <c r="AN45" s="795">
        <f t="shared" si="10"/>
        <v>0</v>
      </c>
      <c r="AO45" s="794"/>
      <c r="AP45" s="794"/>
      <c r="AQ45" s="794"/>
      <c r="AR45" s="796">
        <f t="shared" si="11"/>
        <v>0</v>
      </c>
      <c r="AS45" s="794"/>
      <c r="AT45" s="794"/>
      <c r="AU45" s="794"/>
      <c r="AV45" s="796">
        <f t="shared" si="12"/>
        <v>0</v>
      </c>
      <c r="AW45" s="794"/>
      <c r="AX45" s="797"/>
      <c r="AY45" s="794"/>
      <c r="AZ45" s="794"/>
      <c r="BA45" s="798">
        <f t="shared" si="13"/>
        <v>0</v>
      </c>
      <c r="BB45" s="799"/>
      <c r="BC45" s="794"/>
      <c r="BD45" s="794"/>
      <c r="BE45" s="794"/>
      <c r="BF45" s="794"/>
      <c r="BG45" s="796">
        <f t="shared" si="14"/>
        <v>0</v>
      </c>
      <c r="BH45" s="794"/>
      <c r="BI45" s="794"/>
      <c r="BJ45" s="794"/>
      <c r="BK45" s="796">
        <f t="shared" si="15"/>
        <v>0</v>
      </c>
      <c r="BL45" s="794"/>
      <c r="BM45" s="794"/>
      <c r="BN45" s="794"/>
      <c r="BO45" s="796">
        <f t="shared" si="16"/>
        <v>0</v>
      </c>
      <c r="BP45" s="794"/>
      <c r="BQ45" s="794"/>
      <c r="BR45" s="794"/>
      <c r="BS45" s="794"/>
      <c r="BT45" s="800">
        <f t="shared" si="17"/>
        <v>0</v>
      </c>
      <c r="BU45" s="397"/>
      <c r="BV45" s="386"/>
      <c r="BW45" s="386"/>
      <c r="BX45" s="386"/>
      <c r="BY45" s="386"/>
      <c r="BZ45" s="796">
        <f t="shared" si="18"/>
        <v>0</v>
      </c>
      <c r="CA45" s="794"/>
      <c r="CB45" s="794"/>
      <c r="CC45" s="794"/>
      <c r="CD45" s="796">
        <f t="shared" si="19"/>
        <v>0</v>
      </c>
      <c r="CE45" s="794"/>
      <c r="CF45" s="794"/>
      <c r="CG45" s="794"/>
      <c r="CH45" s="796">
        <f t="shared" si="20"/>
        <v>0</v>
      </c>
      <c r="CI45" s="794"/>
      <c r="CJ45" s="794"/>
      <c r="CK45" s="794"/>
      <c r="CL45" s="794"/>
      <c r="CM45" s="800">
        <f t="shared" si="21"/>
        <v>0</v>
      </c>
      <c r="CN45" s="799"/>
      <c r="CO45" s="794"/>
      <c r="CP45" s="794"/>
      <c r="CQ45" s="794"/>
      <c r="CR45" s="794"/>
      <c r="CS45" s="801"/>
      <c r="CT45" s="800">
        <f t="shared" si="22"/>
        <v>0</v>
      </c>
    </row>
    <row r="46" spans="1:98" ht="16.5">
      <c r="A46" s="790" t="str">
        <f>IF('Donnees de base'!A46="","",'Donnees de base'!A46)</f>
        <v>COUP</v>
      </c>
      <c r="B46" s="770" t="str">
        <f>IF('Donnees de base'!B46="","",'Donnees de base'!B46)</f>
        <v>GPEI</v>
      </c>
      <c r="C46" s="770" t="str">
        <f>IF('Donnees de base'!C46="","",'Donnees de base'!C46)</f>
        <v>DATA</v>
      </c>
      <c r="D46" s="770" t="str">
        <f>IF('Donnees de base'!CE46="","",'Donnees de base'!CE46)</f>
        <v/>
      </c>
      <c r="E46" s="770" t="str">
        <f>IF('Donnees de base'!CF46="","",'Donnees de base'!CF46)</f>
        <v/>
      </c>
      <c r="F46" s="770" t="str">
        <f>IF('Donnees de base'!CG46="","",'Donnees de base'!CG46)</f>
        <v/>
      </c>
      <c r="G46" s="333">
        <f>IF('Donnees de base'!CN46="","",'Donnees de base'!CN46)</f>
        <v>0</v>
      </c>
      <c r="H46" s="771" t="str">
        <f>IF('Donnees de base'!CO46="","",'Donnees de base'!CO46)</f>
        <v/>
      </c>
      <c r="I46" s="772" t="str">
        <f>IF('Donnees de base'!CP46="","",'Donnees de base'!CP46)</f>
        <v/>
      </c>
      <c r="J46" s="773">
        <f t="shared" si="0"/>
        <v>0</v>
      </c>
      <c r="K46" s="774" t="str">
        <f>IF('Donnees de base'!CS46="","",'Donnees de base'!CS46)</f>
        <v/>
      </c>
      <c r="L46" s="423"/>
      <c r="M46" s="110"/>
      <c r="N46" s="110"/>
      <c r="O46" s="424"/>
      <c r="P46" s="419">
        <f t="shared" si="1"/>
        <v>0</v>
      </c>
      <c r="Q46" s="389">
        <f t="shared" si="2"/>
        <v>0</v>
      </c>
      <c r="R46" s="420">
        <f t="shared" si="3"/>
        <v>0</v>
      </c>
      <c r="S46" s="423"/>
      <c r="T46" s="110"/>
      <c r="U46" s="110"/>
      <c r="V46" s="424"/>
      <c r="W46" s="348">
        <f t="shared" si="4"/>
        <v>0</v>
      </c>
      <c r="X46" s="333">
        <f t="shared" si="5"/>
        <v>0</v>
      </c>
      <c r="Y46" s="349">
        <f t="shared" si="6"/>
        <v>0</v>
      </c>
      <c r="Z46" s="776">
        <f t="shared" ref="Z46:AA46" si="64">SUM(L46,N46,S46,U46)</f>
        <v>0</v>
      </c>
      <c r="AA46" s="333">
        <f t="shared" si="64"/>
        <v>0</v>
      </c>
      <c r="AB46" s="777">
        <f t="shared" si="8"/>
        <v>0</v>
      </c>
      <c r="AC46" s="827"/>
      <c r="AD46" s="826"/>
      <c r="AE46" s="780">
        <f t="shared" si="9"/>
        <v>0</v>
      </c>
      <c r="AF46" s="412" t="s">
        <v>309</v>
      </c>
      <c r="AG46" s="413" t="str">
        <f>IFERROR(AB46/'Donnees de base'!CQ46,"")</f>
        <v/>
      </c>
      <c r="AH46" s="414" t="str">
        <f>IFERROR(AE46/'Donnees de base'!CS46,"")</f>
        <v/>
      </c>
      <c r="AI46" s="793"/>
      <c r="AJ46" s="794"/>
      <c r="AK46" s="794"/>
      <c r="AL46" s="794"/>
      <c r="AM46" s="794"/>
      <c r="AN46" s="795">
        <f t="shared" si="10"/>
        <v>0</v>
      </c>
      <c r="AO46" s="794"/>
      <c r="AP46" s="794"/>
      <c r="AQ46" s="794"/>
      <c r="AR46" s="796">
        <f t="shared" si="11"/>
        <v>0</v>
      </c>
      <c r="AS46" s="794"/>
      <c r="AT46" s="794"/>
      <c r="AU46" s="794"/>
      <c r="AV46" s="796">
        <f t="shared" si="12"/>
        <v>0</v>
      </c>
      <c r="AW46" s="794"/>
      <c r="AX46" s="797"/>
      <c r="AY46" s="794"/>
      <c r="AZ46" s="794"/>
      <c r="BA46" s="798">
        <f t="shared" si="13"/>
        <v>0</v>
      </c>
      <c r="BB46" s="799"/>
      <c r="BC46" s="794"/>
      <c r="BD46" s="794"/>
      <c r="BE46" s="794"/>
      <c r="BF46" s="794"/>
      <c r="BG46" s="796">
        <f t="shared" si="14"/>
        <v>0</v>
      </c>
      <c r="BH46" s="794"/>
      <c r="BI46" s="794"/>
      <c r="BJ46" s="794"/>
      <c r="BK46" s="796">
        <f t="shared" si="15"/>
        <v>0</v>
      </c>
      <c r="BL46" s="794"/>
      <c r="BM46" s="794"/>
      <c r="BN46" s="794"/>
      <c r="BO46" s="796">
        <f t="shared" si="16"/>
        <v>0</v>
      </c>
      <c r="BP46" s="794"/>
      <c r="BQ46" s="794"/>
      <c r="BR46" s="794"/>
      <c r="BS46" s="794"/>
      <c r="BT46" s="800">
        <f t="shared" si="17"/>
        <v>0</v>
      </c>
      <c r="BU46" s="397"/>
      <c r="BV46" s="386"/>
      <c r="BW46" s="386"/>
      <c r="BX46" s="386"/>
      <c r="BY46" s="386"/>
      <c r="BZ46" s="796">
        <f t="shared" si="18"/>
        <v>0</v>
      </c>
      <c r="CA46" s="794"/>
      <c r="CB46" s="794"/>
      <c r="CC46" s="794"/>
      <c r="CD46" s="796">
        <f t="shared" si="19"/>
        <v>0</v>
      </c>
      <c r="CE46" s="794"/>
      <c r="CF46" s="794"/>
      <c r="CG46" s="794"/>
      <c r="CH46" s="796">
        <f t="shared" si="20"/>
        <v>0</v>
      </c>
      <c r="CI46" s="794"/>
      <c r="CJ46" s="794"/>
      <c r="CK46" s="794"/>
      <c r="CL46" s="794"/>
      <c r="CM46" s="800">
        <f t="shared" si="21"/>
        <v>0</v>
      </c>
      <c r="CN46" s="799"/>
      <c r="CO46" s="794"/>
      <c r="CP46" s="794"/>
      <c r="CQ46" s="794"/>
      <c r="CR46" s="794"/>
      <c r="CS46" s="801"/>
      <c r="CT46" s="800">
        <f t="shared" si="22"/>
        <v>0</v>
      </c>
    </row>
    <row r="47" spans="1:98" ht="16.5">
      <c r="A47" s="790" t="str">
        <f>IF('Donnees de base'!A47="","",'Donnees de base'!A47)</f>
        <v>COUP</v>
      </c>
      <c r="B47" s="770" t="str">
        <f>IF('Donnees de base'!B47="","",'Donnees de base'!B47)</f>
        <v>GPEI</v>
      </c>
      <c r="C47" s="770" t="str">
        <f>IF('Donnees de base'!C47="","",'Donnees de base'!C47)</f>
        <v>DATA</v>
      </c>
      <c r="D47" s="770" t="str">
        <f>IF('Donnees de base'!CE47="","",'Donnees de base'!CE47)</f>
        <v/>
      </c>
      <c r="E47" s="770" t="str">
        <f>IF('Donnees de base'!CF47="","",'Donnees de base'!CF47)</f>
        <v/>
      </c>
      <c r="F47" s="770" t="str">
        <f>IF('Donnees de base'!CG47="","",'Donnees de base'!CG47)</f>
        <v/>
      </c>
      <c r="G47" s="333">
        <f>IF('Donnees de base'!CN47="","",'Donnees de base'!CN47)</f>
        <v>0</v>
      </c>
      <c r="H47" s="771" t="str">
        <f>IF('Donnees de base'!CO47="","",'Donnees de base'!CO47)</f>
        <v/>
      </c>
      <c r="I47" s="772" t="str">
        <f>IF('Donnees de base'!CP47="","",'Donnees de base'!CP47)</f>
        <v/>
      </c>
      <c r="J47" s="773">
        <f t="shared" si="0"/>
        <v>0</v>
      </c>
      <c r="K47" s="774" t="str">
        <f>IF('Donnees de base'!CS47="","",'Donnees de base'!CS47)</f>
        <v/>
      </c>
      <c r="L47" s="423"/>
      <c r="M47" s="110"/>
      <c r="N47" s="110"/>
      <c r="O47" s="424"/>
      <c r="P47" s="419">
        <f t="shared" si="1"/>
        <v>0</v>
      </c>
      <c r="Q47" s="389">
        <f t="shared" si="2"/>
        <v>0</v>
      </c>
      <c r="R47" s="420">
        <f t="shared" si="3"/>
        <v>0</v>
      </c>
      <c r="S47" s="423"/>
      <c r="T47" s="110"/>
      <c r="U47" s="110"/>
      <c r="V47" s="424"/>
      <c r="W47" s="348">
        <f t="shared" si="4"/>
        <v>0</v>
      </c>
      <c r="X47" s="333">
        <f t="shared" si="5"/>
        <v>0</v>
      </c>
      <c r="Y47" s="349">
        <f t="shared" si="6"/>
        <v>0</v>
      </c>
      <c r="Z47" s="776">
        <f t="shared" ref="Z47:AA47" si="65">SUM(L47,N47,S47,U47)</f>
        <v>0</v>
      </c>
      <c r="AA47" s="333">
        <f t="shared" si="65"/>
        <v>0</v>
      </c>
      <c r="AB47" s="777">
        <f t="shared" si="8"/>
        <v>0</v>
      </c>
      <c r="AC47" s="827"/>
      <c r="AD47" s="826"/>
      <c r="AE47" s="780">
        <f t="shared" si="9"/>
        <v>0</v>
      </c>
      <c r="AF47" s="412" t="s">
        <v>309</v>
      </c>
      <c r="AG47" s="413" t="str">
        <f>IFERROR(AB47/'Donnees de base'!CQ47,"")</f>
        <v/>
      </c>
      <c r="AH47" s="414" t="str">
        <f>IFERROR(AE47/'Donnees de base'!CS47,"")</f>
        <v/>
      </c>
      <c r="AI47" s="793"/>
      <c r="AJ47" s="794"/>
      <c r="AK47" s="794"/>
      <c r="AL47" s="794"/>
      <c r="AM47" s="794"/>
      <c r="AN47" s="795">
        <f t="shared" si="10"/>
        <v>0</v>
      </c>
      <c r="AO47" s="794"/>
      <c r="AP47" s="794"/>
      <c r="AQ47" s="794"/>
      <c r="AR47" s="796">
        <f t="shared" si="11"/>
        <v>0</v>
      </c>
      <c r="AS47" s="794"/>
      <c r="AT47" s="794"/>
      <c r="AU47" s="794"/>
      <c r="AV47" s="796">
        <f t="shared" si="12"/>
        <v>0</v>
      </c>
      <c r="AW47" s="794"/>
      <c r="AX47" s="797"/>
      <c r="AY47" s="794"/>
      <c r="AZ47" s="794"/>
      <c r="BA47" s="798">
        <f t="shared" si="13"/>
        <v>0</v>
      </c>
      <c r="BB47" s="799"/>
      <c r="BC47" s="794"/>
      <c r="BD47" s="794"/>
      <c r="BE47" s="794"/>
      <c r="BF47" s="794"/>
      <c r="BG47" s="796">
        <f t="shared" si="14"/>
        <v>0</v>
      </c>
      <c r="BH47" s="794"/>
      <c r="BI47" s="794"/>
      <c r="BJ47" s="794"/>
      <c r="BK47" s="796">
        <f t="shared" si="15"/>
        <v>0</v>
      </c>
      <c r="BL47" s="794"/>
      <c r="BM47" s="794"/>
      <c r="BN47" s="794"/>
      <c r="BO47" s="796">
        <f t="shared" si="16"/>
        <v>0</v>
      </c>
      <c r="BP47" s="794"/>
      <c r="BQ47" s="794"/>
      <c r="BR47" s="794"/>
      <c r="BS47" s="794"/>
      <c r="BT47" s="800">
        <f t="shared" si="17"/>
        <v>0</v>
      </c>
      <c r="BU47" s="397"/>
      <c r="BV47" s="386"/>
      <c r="BW47" s="386"/>
      <c r="BX47" s="386"/>
      <c r="BY47" s="386"/>
      <c r="BZ47" s="796">
        <f t="shared" si="18"/>
        <v>0</v>
      </c>
      <c r="CA47" s="794"/>
      <c r="CB47" s="794"/>
      <c r="CC47" s="794"/>
      <c r="CD47" s="796">
        <f t="shared" si="19"/>
        <v>0</v>
      </c>
      <c r="CE47" s="794"/>
      <c r="CF47" s="794"/>
      <c r="CG47" s="794"/>
      <c r="CH47" s="796">
        <f t="shared" si="20"/>
        <v>0</v>
      </c>
      <c r="CI47" s="794"/>
      <c r="CJ47" s="794"/>
      <c r="CK47" s="794"/>
      <c r="CL47" s="794"/>
      <c r="CM47" s="800">
        <f t="shared" si="21"/>
        <v>0</v>
      </c>
      <c r="CN47" s="799"/>
      <c r="CO47" s="794"/>
      <c r="CP47" s="794"/>
      <c r="CQ47" s="794"/>
      <c r="CR47" s="794"/>
      <c r="CS47" s="801"/>
      <c r="CT47" s="800">
        <f t="shared" si="22"/>
        <v>0</v>
      </c>
    </row>
    <row r="48" spans="1:98" ht="16.5">
      <c r="A48" s="804" t="str">
        <f>IF('Donnees de base'!A48="","",'Donnees de base'!A48)</f>
        <v>COUP</v>
      </c>
      <c r="B48" s="770" t="str">
        <f>IF('Donnees de base'!B48="","",'Donnees de base'!B48)</f>
        <v>GPEI</v>
      </c>
      <c r="C48" s="770" t="str">
        <f>IF('Donnees de base'!C48="","",'Donnees de base'!C48)</f>
        <v>DATA</v>
      </c>
      <c r="D48" s="770" t="str">
        <f>IF('Donnees de base'!CE48="","",'Donnees de base'!CE48)</f>
        <v/>
      </c>
      <c r="E48" s="770" t="str">
        <f>IF('Donnees de base'!CF48="","",'Donnees de base'!CF48)</f>
        <v/>
      </c>
      <c r="F48" s="770" t="str">
        <f>IF('Donnees de base'!CG48="","",'Donnees de base'!CG48)</f>
        <v/>
      </c>
      <c r="G48" s="333">
        <f>IF('Donnees de base'!CN48="","",'Donnees de base'!CN48)</f>
        <v>0</v>
      </c>
      <c r="H48" s="771" t="str">
        <f>IF('Donnees de base'!CO48="","",'Donnees de base'!CO48)</f>
        <v/>
      </c>
      <c r="I48" s="772" t="str">
        <f>IF('Donnees de base'!CP48="","",'Donnees de base'!CP48)</f>
        <v/>
      </c>
      <c r="J48" s="773">
        <f t="shared" si="0"/>
        <v>0</v>
      </c>
      <c r="K48" s="774" t="str">
        <f>IF('Donnees de base'!CS48="","",'Donnees de base'!CS48)</f>
        <v/>
      </c>
      <c r="L48" s="442"/>
      <c r="M48" s="168"/>
      <c r="N48" s="168"/>
      <c r="O48" s="447"/>
      <c r="P48" s="444">
        <f t="shared" si="1"/>
        <v>0</v>
      </c>
      <c r="Q48" s="445">
        <f t="shared" si="2"/>
        <v>0</v>
      </c>
      <c r="R48" s="446">
        <f t="shared" si="3"/>
        <v>0</v>
      </c>
      <c r="S48" s="442"/>
      <c r="T48" s="168"/>
      <c r="U48" s="168"/>
      <c r="V48" s="447"/>
      <c r="W48" s="450">
        <f t="shared" si="4"/>
        <v>0</v>
      </c>
      <c r="X48" s="438">
        <f t="shared" si="5"/>
        <v>0</v>
      </c>
      <c r="Y48" s="451">
        <f t="shared" si="6"/>
        <v>0</v>
      </c>
      <c r="Z48" s="806">
        <f t="shared" ref="Z48:AA48" si="66">SUM(L48,N48,S48,U48)</f>
        <v>0</v>
      </c>
      <c r="AA48" s="438">
        <f t="shared" si="66"/>
        <v>0</v>
      </c>
      <c r="AB48" s="807">
        <f t="shared" si="8"/>
        <v>0</v>
      </c>
      <c r="AC48" s="828"/>
      <c r="AD48" s="829"/>
      <c r="AE48" s="810">
        <f t="shared" si="9"/>
        <v>0</v>
      </c>
      <c r="AF48" s="468" t="s">
        <v>309</v>
      </c>
      <c r="AG48" s="469" t="str">
        <f>IFERROR(AB48/'Donnees de base'!CQ48,"")</f>
        <v/>
      </c>
      <c r="AH48" s="470" t="str">
        <f>IFERROR(AE48/'Donnees de base'!CS48,"")</f>
        <v/>
      </c>
      <c r="AI48" s="811"/>
      <c r="AJ48" s="812"/>
      <c r="AK48" s="812"/>
      <c r="AL48" s="812"/>
      <c r="AM48" s="812"/>
      <c r="AN48" s="813">
        <f t="shared" si="10"/>
        <v>0</v>
      </c>
      <c r="AO48" s="812"/>
      <c r="AP48" s="812"/>
      <c r="AQ48" s="812"/>
      <c r="AR48" s="814">
        <f t="shared" si="11"/>
        <v>0</v>
      </c>
      <c r="AS48" s="812"/>
      <c r="AT48" s="812"/>
      <c r="AU48" s="812"/>
      <c r="AV48" s="814">
        <f t="shared" si="12"/>
        <v>0</v>
      </c>
      <c r="AW48" s="812"/>
      <c r="AX48" s="815"/>
      <c r="AY48" s="812"/>
      <c r="AZ48" s="812"/>
      <c r="BA48" s="816">
        <f t="shared" si="13"/>
        <v>0</v>
      </c>
      <c r="BB48" s="817"/>
      <c r="BC48" s="812"/>
      <c r="BD48" s="812"/>
      <c r="BE48" s="812"/>
      <c r="BF48" s="812"/>
      <c r="BG48" s="814">
        <f t="shared" si="14"/>
        <v>0</v>
      </c>
      <c r="BH48" s="812"/>
      <c r="BI48" s="812"/>
      <c r="BJ48" s="812"/>
      <c r="BK48" s="814">
        <f t="shared" si="15"/>
        <v>0</v>
      </c>
      <c r="BL48" s="812"/>
      <c r="BM48" s="812"/>
      <c r="BN48" s="812"/>
      <c r="BO48" s="814">
        <f t="shared" si="16"/>
        <v>0</v>
      </c>
      <c r="BP48" s="812"/>
      <c r="BQ48" s="812"/>
      <c r="BR48" s="812"/>
      <c r="BS48" s="812"/>
      <c r="BT48" s="818">
        <f t="shared" si="17"/>
        <v>0</v>
      </c>
      <c r="BU48" s="484"/>
      <c r="BV48" s="480"/>
      <c r="BW48" s="480"/>
      <c r="BX48" s="480"/>
      <c r="BY48" s="480"/>
      <c r="BZ48" s="814">
        <f t="shared" si="18"/>
        <v>0</v>
      </c>
      <c r="CA48" s="812"/>
      <c r="CB48" s="812"/>
      <c r="CC48" s="812"/>
      <c r="CD48" s="814">
        <f t="shared" si="19"/>
        <v>0</v>
      </c>
      <c r="CE48" s="812"/>
      <c r="CF48" s="812"/>
      <c r="CG48" s="812"/>
      <c r="CH48" s="814">
        <f t="shared" si="20"/>
        <v>0</v>
      </c>
      <c r="CI48" s="812"/>
      <c r="CJ48" s="812"/>
      <c r="CK48" s="812"/>
      <c r="CL48" s="812"/>
      <c r="CM48" s="818">
        <f t="shared" si="21"/>
        <v>0</v>
      </c>
      <c r="CN48" s="817"/>
      <c r="CO48" s="812"/>
      <c r="CP48" s="812"/>
      <c r="CQ48" s="812"/>
      <c r="CR48" s="812"/>
      <c r="CS48" s="819"/>
      <c r="CT48" s="818">
        <f t="shared" si="22"/>
        <v>0</v>
      </c>
    </row>
    <row r="49" spans="1:98" ht="22.5" customHeight="1">
      <c r="A49" s="261" t="str">
        <f>IF('Donnees de base'!A49="","",'Donnees de base'!A49)</f>
        <v>COUP</v>
      </c>
      <c r="B49" s="255" t="str">
        <f>IF('Donnees de base'!B49="","",'Donnees de base'!B49)</f>
        <v>GPEI</v>
      </c>
      <c r="C49" s="255" t="str">
        <f>IF('Donnees de base'!C49="","",'Donnees de base'!C49)</f>
        <v>Total DATA</v>
      </c>
      <c r="D49" s="255">
        <f>IF('Donnees de base'!CE49="","",'Donnees de base'!CE49)</f>
        <v>0</v>
      </c>
      <c r="E49" s="255"/>
      <c r="F49" s="255"/>
      <c r="G49" s="255">
        <f t="shared" ref="G49:V49" si="67">SUM(G4:G48)</f>
        <v>0</v>
      </c>
      <c r="H49" s="255">
        <f t="shared" si="67"/>
        <v>0</v>
      </c>
      <c r="I49" s="830">
        <f t="shared" si="67"/>
        <v>0</v>
      </c>
      <c r="J49" s="831">
        <f t="shared" si="67"/>
        <v>0</v>
      </c>
      <c r="K49" s="500">
        <f t="shared" si="67"/>
        <v>0</v>
      </c>
      <c r="L49" s="261">
        <f t="shared" si="67"/>
        <v>0</v>
      </c>
      <c r="M49" s="255">
        <f t="shared" si="67"/>
        <v>0</v>
      </c>
      <c r="N49" s="255">
        <f t="shared" si="67"/>
        <v>0</v>
      </c>
      <c r="O49" s="256">
        <f t="shared" si="67"/>
        <v>0</v>
      </c>
      <c r="P49" s="254">
        <f t="shared" si="67"/>
        <v>0</v>
      </c>
      <c r="Q49" s="255">
        <f t="shared" si="67"/>
        <v>0</v>
      </c>
      <c r="R49" s="263">
        <f t="shared" si="67"/>
        <v>0</v>
      </c>
      <c r="S49" s="261">
        <f t="shared" si="67"/>
        <v>0</v>
      </c>
      <c r="T49" s="255">
        <f t="shared" si="67"/>
        <v>0</v>
      </c>
      <c r="U49" s="255">
        <f t="shared" si="67"/>
        <v>0</v>
      </c>
      <c r="V49" s="256">
        <f t="shared" si="67"/>
        <v>0</v>
      </c>
      <c r="W49" s="254">
        <f t="shared" si="4"/>
        <v>0</v>
      </c>
      <c r="X49" s="255">
        <f t="shared" si="5"/>
        <v>0</v>
      </c>
      <c r="Y49" s="263">
        <f t="shared" si="6"/>
        <v>0</v>
      </c>
      <c r="Z49" s="261">
        <f t="shared" ref="Z49:AA49" si="68">SUM(L49,N49,S49,U49)</f>
        <v>0</v>
      </c>
      <c r="AA49" s="255">
        <f t="shared" si="68"/>
        <v>0</v>
      </c>
      <c r="AB49" s="256">
        <f t="shared" si="8"/>
        <v>0</v>
      </c>
      <c r="AC49" s="254">
        <f t="shared" ref="AC49:AE49" si="69">SUM(AC4:AC48)</f>
        <v>0</v>
      </c>
      <c r="AD49" s="254">
        <f t="shared" si="69"/>
        <v>0</v>
      </c>
      <c r="AE49" s="254">
        <f t="shared" si="69"/>
        <v>0</v>
      </c>
      <c r="AF49" s="265" t="s">
        <v>309</v>
      </c>
      <c r="AG49" s="266" t="str">
        <f>IFERROR(AB49/'Donnees de base'!CQ49,"")</f>
        <v/>
      </c>
      <c r="AH49" s="268" t="str">
        <f>IFERROR(AE49/'Donnees de base'!CS49,"")</f>
        <v/>
      </c>
      <c r="AI49" s="254">
        <f t="shared" ref="AI49:CT49" si="70">SUM(AI4:AI48)</f>
        <v>0</v>
      </c>
      <c r="AJ49" s="255">
        <f t="shared" si="70"/>
        <v>0</v>
      </c>
      <c r="AK49" s="255">
        <f t="shared" si="70"/>
        <v>0</v>
      </c>
      <c r="AL49" s="255">
        <f t="shared" si="70"/>
        <v>0</v>
      </c>
      <c r="AM49" s="255">
        <f t="shared" si="70"/>
        <v>0</v>
      </c>
      <c r="AN49" s="255">
        <f t="shared" si="70"/>
        <v>0</v>
      </c>
      <c r="AO49" s="255">
        <f t="shared" si="70"/>
        <v>0</v>
      </c>
      <c r="AP49" s="255">
        <f t="shared" si="70"/>
        <v>0</v>
      </c>
      <c r="AQ49" s="255">
        <f t="shared" si="70"/>
        <v>0</v>
      </c>
      <c r="AR49" s="255">
        <f t="shared" si="70"/>
        <v>0</v>
      </c>
      <c r="AS49" s="255">
        <f t="shared" si="70"/>
        <v>0</v>
      </c>
      <c r="AT49" s="255">
        <f t="shared" si="70"/>
        <v>0</v>
      </c>
      <c r="AU49" s="255">
        <f t="shared" si="70"/>
        <v>0</v>
      </c>
      <c r="AV49" s="255">
        <f t="shared" si="70"/>
        <v>0</v>
      </c>
      <c r="AW49" s="255">
        <f t="shared" si="70"/>
        <v>0</v>
      </c>
      <c r="AX49" s="255">
        <f t="shared" si="70"/>
        <v>0</v>
      </c>
      <c r="AY49" s="255">
        <f t="shared" si="70"/>
        <v>0</v>
      </c>
      <c r="AZ49" s="255">
        <f t="shared" si="70"/>
        <v>0</v>
      </c>
      <c r="BA49" s="500">
        <f t="shared" si="70"/>
        <v>0</v>
      </c>
      <c r="BB49" s="261">
        <f t="shared" si="70"/>
        <v>0</v>
      </c>
      <c r="BC49" s="255">
        <f t="shared" si="70"/>
        <v>0</v>
      </c>
      <c r="BD49" s="255">
        <f t="shared" si="70"/>
        <v>0</v>
      </c>
      <c r="BE49" s="255">
        <f t="shared" si="70"/>
        <v>0</v>
      </c>
      <c r="BF49" s="255">
        <f t="shared" si="70"/>
        <v>0</v>
      </c>
      <c r="BG49" s="255">
        <f t="shared" si="70"/>
        <v>0</v>
      </c>
      <c r="BH49" s="255">
        <f t="shared" si="70"/>
        <v>0</v>
      </c>
      <c r="BI49" s="255">
        <f t="shared" si="70"/>
        <v>0</v>
      </c>
      <c r="BJ49" s="255">
        <f t="shared" si="70"/>
        <v>0</v>
      </c>
      <c r="BK49" s="255">
        <f t="shared" si="70"/>
        <v>0</v>
      </c>
      <c r="BL49" s="255">
        <f t="shared" si="70"/>
        <v>0</v>
      </c>
      <c r="BM49" s="255">
        <f t="shared" si="70"/>
        <v>0</v>
      </c>
      <c r="BN49" s="255">
        <f t="shared" si="70"/>
        <v>0</v>
      </c>
      <c r="BO49" s="255">
        <f t="shared" si="70"/>
        <v>0</v>
      </c>
      <c r="BP49" s="255">
        <f t="shared" si="70"/>
        <v>0</v>
      </c>
      <c r="BQ49" s="255">
        <f t="shared" si="70"/>
        <v>0</v>
      </c>
      <c r="BR49" s="255">
        <f t="shared" si="70"/>
        <v>0</v>
      </c>
      <c r="BS49" s="255">
        <f t="shared" si="70"/>
        <v>0</v>
      </c>
      <c r="BT49" s="500">
        <f t="shared" si="70"/>
        <v>0</v>
      </c>
      <c r="BU49" s="261">
        <f t="shared" si="70"/>
        <v>0</v>
      </c>
      <c r="BV49" s="255">
        <f t="shared" si="70"/>
        <v>0</v>
      </c>
      <c r="BW49" s="255">
        <f t="shared" si="70"/>
        <v>0</v>
      </c>
      <c r="BX49" s="255">
        <f t="shared" si="70"/>
        <v>0</v>
      </c>
      <c r="BY49" s="255">
        <f t="shared" si="70"/>
        <v>0</v>
      </c>
      <c r="BZ49" s="255">
        <f t="shared" si="70"/>
        <v>0</v>
      </c>
      <c r="CA49" s="255">
        <f t="shared" si="70"/>
        <v>0</v>
      </c>
      <c r="CB49" s="255">
        <f t="shared" si="70"/>
        <v>0</v>
      </c>
      <c r="CC49" s="255">
        <f t="shared" si="70"/>
        <v>0</v>
      </c>
      <c r="CD49" s="255">
        <f t="shared" si="70"/>
        <v>0</v>
      </c>
      <c r="CE49" s="255">
        <f t="shared" si="70"/>
        <v>0</v>
      </c>
      <c r="CF49" s="255">
        <f t="shared" si="70"/>
        <v>0</v>
      </c>
      <c r="CG49" s="255">
        <f t="shared" si="70"/>
        <v>0</v>
      </c>
      <c r="CH49" s="255">
        <f t="shared" si="70"/>
        <v>0</v>
      </c>
      <c r="CI49" s="255">
        <f t="shared" si="70"/>
        <v>0</v>
      </c>
      <c r="CJ49" s="255">
        <f t="shared" si="70"/>
        <v>0</v>
      </c>
      <c r="CK49" s="255">
        <f t="shared" si="70"/>
        <v>0</v>
      </c>
      <c r="CL49" s="255">
        <f t="shared" si="70"/>
        <v>0</v>
      </c>
      <c r="CM49" s="500">
        <f t="shared" si="70"/>
        <v>0</v>
      </c>
      <c r="CN49" s="261">
        <f t="shared" si="70"/>
        <v>0</v>
      </c>
      <c r="CO49" s="255">
        <f t="shared" si="70"/>
        <v>0</v>
      </c>
      <c r="CP49" s="255">
        <f t="shared" si="70"/>
        <v>0</v>
      </c>
      <c r="CQ49" s="255">
        <f t="shared" si="70"/>
        <v>0</v>
      </c>
      <c r="CR49" s="255">
        <f t="shared" si="70"/>
        <v>0</v>
      </c>
      <c r="CS49" s="255">
        <f t="shared" si="70"/>
        <v>0</v>
      </c>
      <c r="CT49" s="500">
        <f t="shared" si="70"/>
        <v>0</v>
      </c>
    </row>
  </sheetData>
  <mergeCells count="15">
    <mergeCell ref="BU1:CL1"/>
    <mergeCell ref="CN1:CS1"/>
    <mergeCell ref="A2:F2"/>
    <mergeCell ref="G2:K2"/>
    <mergeCell ref="L2:M2"/>
    <mergeCell ref="Z2:AB2"/>
    <mergeCell ref="AC2:AE2"/>
    <mergeCell ref="AF2:AH2"/>
    <mergeCell ref="AI1:AZ1"/>
    <mergeCell ref="BB1:BS1"/>
    <mergeCell ref="N2:O2"/>
    <mergeCell ref="P2:R2"/>
    <mergeCell ref="S2:T2"/>
    <mergeCell ref="U2:V2"/>
    <mergeCell ref="W2:Y2"/>
  </mergeCells>
  <conditionalFormatting sqref="W4:W49">
    <cfRule type="cellIs" dxfId="3" priority="1" operator="greaterThan">
      <formula>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CT49"/>
  <sheetViews>
    <sheetView workbookViewId="0">
      <pane xSplit="6" ySplit="3" topLeftCell="G4" activePane="bottomRight" state="frozen"/>
      <selection pane="topRight" activeCell="G1" sqref="G1"/>
      <selection pane="bottomLeft" activeCell="A4" sqref="A4"/>
      <selection pane="bottomRight" activeCell="G4" sqref="G4"/>
    </sheetView>
  </sheetViews>
  <sheetFormatPr defaultColWidth="12.59765625" defaultRowHeight="15.75" customHeight="1"/>
  <cols>
    <col min="1" max="1" width="21.46484375" customWidth="1"/>
    <col min="2" max="2" width="16" customWidth="1"/>
    <col min="3" max="4" width="20" customWidth="1"/>
    <col min="5" max="5" width="20.1328125" customWidth="1"/>
    <col min="6" max="6" width="19.86328125" customWidth="1"/>
    <col min="7" max="7" width="17" customWidth="1"/>
    <col min="8" max="8" width="15.73046875" customWidth="1"/>
    <col min="9" max="10" width="13.86328125" customWidth="1"/>
    <col min="11" max="11" width="16.3984375" customWidth="1"/>
    <col min="16" max="16" width="13.265625" customWidth="1"/>
    <col min="17" max="17" width="14.265625" customWidth="1"/>
    <col min="18" max="18" width="15" customWidth="1"/>
    <col min="25" max="25" width="14.59765625" customWidth="1"/>
    <col min="26" max="26" width="14.86328125" customWidth="1"/>
    <col min="27" max="27" width="14.59765625" customWidth="1"/>
    <col min="28" max="28" width="17" customWidth="1"/>
    <col min="29" max="29" width="13.59765625" customWidth="1"/>
    <col min="30" max="30" width="14.86328125" customWidth="1"/>
    <col min="31" max="32" width="14.73046875" customWidth="1"/>
    <col min="33" max="33" width="15.1328125" customWidth="1"/>
    <col min="34" max="34" width="14.59765625" customWidth="1"/>
    <col min="35" max="35" width="9.265625" customWidth="1"/>
    <col min="36" max="36" width="9" customWidth="1"/>
    <col min="37" max="37" width="10.86328125" customWidth="1"/>
    <col min="38" max="39" width="10.73046875" customWidth="1"/>
    <col min="40" max="40" width="17" customWidth="1"/>
    <col min="41" max="41" width="9.86328125" customWidth="1"/>
    <col min="42" max="43" width="10.59765625" customWidth="1"/>
    <col min="45" max="45" width="9.265625" customWidth="1"/>
    <col min="46" max="46" width="10.265625" customWidth="1"/>
    <col min="47" max="47" width="9.86328125" customWidth="1"/>
    <col min="48" max="48" width="10.3984375" customWidth="1"/>
    <col min="49" max="49" width="10.1328125" customWidth="1"/>
    <col min="50" max="50" width="10" customWidth="1"/>
    <col min="51" max="51" width="9.3984375" customWidth="1"/>
    <col min="52" max="52" width="11" customWidth="1"/>
    <col min="53" max="53" width="16.86328125" customWidth="1"/>
    <col min="54" max="54" width="8.86328125" customWidth="1"/>
    <col min="55" max="55" width="8.46484375" customWidth="1"/>
    <col min="56" max="56" width="10.86328125" customWidth="1"/>
    <col min="57" max="57" width="11.1328125" customWidth="1"/>
    <col min="58" max="58" width="10.46484375" customWidth="1"/>
    <col min="59" max="59" width="13.73046875" customWidth="1"/>
    <col min="60" max="60" width="9.46484375" customWidth="1"/>
    <col min="61" max="61" width="10.46484375" customWidth="1"/>
    <col min="62" max="62" width="10" customWidth="1"/>
    <col min="63" max="63" width="11" customWidth="1"/>
    <col min="64" max="64" width="10.46484375" customWidth="1"/>
    <col min="65" max="65" width="9.1328125" customWidth="1"/>
    <col min="66" max="66" width="9.3984375" customWidth="1"/>
    <col min="67" max="67" width="11" customWidth="1"/>
    <col min="68" max="68" width="9.265625" customWidth="1"/>
    <col min="69" max="69" width="10.73046875" customWidth="1"/>
    <col min="70" max="70" width="10.3984375" customWidth="1"/>
    <col min="71" max="71" width="10.86328125" customWidth="1"/>
    <col min="72" max="72" width="17" customWidth="1"/>
    <col min="73" max="73" width="10.59765625" customWidth="1"/>
    <col min="76" max="76" width="10.86328125" customWidth="1"/>
    <col min="78" max="78" width="13.3984375" customWidth="1"/>
    <col min="79" max="79" width="10.3984375" customWidth="1"/>
    <col min="80" max="80" width="10.46484375" customWidth="1"/>
    <col min="81" max="81" width="9.265625" customWidth="1"/>
    <col min="83" max="83" width="8.3984375" customWidth="1"/>
    <col min="84" max="84" width="9" customWidth="1"/>
    <col min="85" max="85" width="8.86328125" customWidth="1"/>
    <col min="86" max="86" width="9.59765625" customWidth="1"/>
    <col min="87" max="87" width="10.73046875" customWidth="1"/>
    <col min="88" max="88" width="8.86328125" customWidth="1"/>
    <col min="89" max="89" width="10.46484375" customWidth="1"/>
    <col min="90" max="90" width="9.73046875" customWidth="1"/>
    <col min="91" max="91" width="16.59765625" customWidth="1"/>
    <col min="92" max="92" width="10.73046875" customWidth="1"/>
    <col min="93" max="93" width="12.86328125" customWidth="1"/>
    <col min="94" max="94" width="13" customWidth="1"/>
    <col min="95" max="95" width="12.46484375" customWidth="1"/>
    <col min="96" max="96" width="15" customWidth="1"/>
    <col min="97" max="97" width="9.46484375" customWidth="1"/>
  </cols>
  <sheetData>
    <row r="1" spans="1:98" ht="27" customHeight="1">
      <c r="A1" s="736"/>
      <c r="B1" s="737"/>
      <c r="C1" s="737" t="s">
        <v>79</v>
      </c>
      <c r="D1" s="737"/>
      <c r="E1" s="737"/>
      <c r="F1" s="737"/>
      <c r="G1" s="737"/>
      <c r="H1" s="737"/>
      <c r="I1" s="737" t="s">
        <v>169</v>
      </c>
      <c r="J1" s="737"/>
      <c r="K1" s="737"/>
      <c r="L1" s="737"/>
      <c r="M1" s="737"/>
      <c r="N1" s="737"/>
      <c r="O1" s="737"/>
      <c r="P1" s="737"/>
      <c r="Q1" s="737" t="s">
        <v>169</v>
      </c>
      <c r="R1" s="737"/>
      <c r="S1" s="737"/>
      <c r="T1" s="737"/>
      <c r="U1" s="737"/>
      <c r="V1" s="737"/>
      <c r="W1" s="737"/>
      <c r="X1" s="737"/>
      <c r="Y1" s="737"/>
      <c r="Z1" s="737"/>
      <c r="AA1" s="737"/>
      <c r="AB1" s="737" t="s">
        <v>169</v>
      </c>
      <c r="AC1" s="737"/>
      <c r="AD1" s="737"/>
      <c r="AE1" s="737"/>
      <c r="AF1" s="737"/>
      <c r="AG1" s="737"/>
      <c r="AH1" s="736"/>
      <c r="AI1" s="1102" t="s">
        <v>271</v>
      </c>
      <c r="AJ1" s="1048"/>
      <c r="AK1" s="1048"/>
      <c r="AL1" s="1048"/>
      <c r="AM1" s="1048"/>
      <c r="AN1" s="1048"/>
      <c r="AO1" s="1048"/>
      <c r="AP1" s="1048"/>
      <c r="AQ1" s="1048"/>
      <c r="AR1" s="1048"/>
      <c r="AS1" s="1048"/>
      <c r="AT1" s="1048"/>
      <c r="AU1" s="1048"/>
      <c r="AV1" s="1048"/>
      <c r="AW1" s="1048"/>
      <c r="AX1" s="1048"/>
      <c r="AY1" s="1048"/>
      <c r="AZ1" s="1103"/>
      <c r="BA1" s="738"/>
      <c r="BB1" s="1104" t="s">
        <v>272</v>
      </c>
      <c r="BC1" s="1048"/>
      <c r="BD1" s="1048"/>
      <c r="BE1" s="1048"/>
      <c r="BF1" s="1048"/>
      <c r="BG1" s="1048"/>
      <c r="BH1" s="1048"/>
      <c r="BI1" s="1048"/>
      <c r="BJ1" s="1048"/>
      <c r="BK1" s="1048"/>
      <c r="BL1" s="1048"/>
      <c r="BM1" s="1048"/>
      <c r="BN1" s="1048"/>
      <c r="BO1" s="1048"/>
      <c r="BP1" s="1048"/>
      <c r="BQ1" s="1048"/>
      <c r="BR1" s="1048"/>
      <c r="BS1" s="1103"/>
      <c r="BT1" s="739"/>
      <c r="BU1" s="1105" t="s">
        <v>273</v>
      </c>
      <c r="BV1" s="1048"/>
      <c r="BW1" s="1048"/>
      <c r="BX1" s="1048"/>
      <c r="BY1" s="1048"/>
      <c r="BZ1" s="1048"/>
      <c r="CA1" s="1048"/>
      <c r="CB1" s="1048"/>
      <c r="CC1" s="1048"/>
      <c r="CD1" s="1048"/>
      <c r="CE1" s="1048"/>
      <c r="CF1" s="1048"/>
      <c r="CG1" s="1048"/>
      <c r="CH1" s="1048"/>
      <c r="CI1" s="1048"/>
      <c r="CJ1" s="1048"/>
      <c r="CK1" s="1048"/>
      <c r="CL1" s="1103"/>
      <c r="CM1" s="740"/>
      <c r="CN1" s="1106" t="s">
        <v>274</v>
      </c>
      <c r="CO1" s="1048"/>
      <c r="CP1" s="1048"/>
      <c r="CQ1" s="1048"/>
      <c r="CR1" s="1048"/>
      <c r="CS1" s="1048"/>
      <c r="CT1" s="741"/>
    </row>
    <row r="2" spans="1:98" ht="51.75" customHeight="1">
      <c r="A2" s="1107" t="s">
        <v>81</v>
      </c>
      <c r="B2" s="1097"/>
      <c r="C2" s="1097"/>
      <c r="D2" s="1097"/>
      <c r="E2" s="1097"/>
      <c r="F2" s="1095"/>
      <c r="G2" s="1108" t="s">
        <v>262</v>
      </c>
      <c r="H2" s="1097"/>
      <c r="I2" s="1097"/>
      <c r="J2" s="1097"/>
      <c r="K2" s="1098"/>
      <c r="L2" s="1094" t="s">
        <v>181</v>
      </c>
      <c r="M2" s="1095"/>
      <c r="N2" s="1094" t="s">
        <v>182</v>
      </c>
      <c r="O2" s="1095"/>
      <c r="P2" s="1096" t="s">
        <v>183</v>
      </c>
      <c r="Q2" s="1097"/>
      <c r="R2" s="1098"/>
      <c r="S2" s="1094" t="s">
        <v>184</v>
      </c>
      <c r="T2" s="1095"/>
      <c r="U2" s="1094" t="s">
        <v>185</v>
      </c>
      <c r="V2" s="1095"/>
      <c r="W2" s="1096" t="s">
        <v>186</v>
      </c>
      <c r="X2" s="1097"/>
      <c r="Y2" s="1098"/>
      <c r="Z2" s="1099" t="s">
        <v>263</v>
      </c>
      <c r="AA2" s="1097"/>
      <c r="AB2" s="1095"/>
      <c r="AC2" s="1100" t="s">
        <v>264</v>
      </c>
      <c r="AD2" s="1097"/>
      <c r="AE2" s="1098"/>
      <c r="AF2" s="1101" t="s">
        <v>195</v>
      </c>
      <c r="AG2" s="1097"/>
      <c r="AH2" s="1098"/>
      <c r="AI2" s="742" t="s">
        <v>46</v>
      </c>
      <c r="AJ2" s="742" t="s">
        <v>47</v>
      </c>
      <c r="AK2" s="742" t="s">
        <v>48</v>
      </c>
      <c r="AL2" s="742" t="s">
        <v>49</v>
      </c>
      <c r="AM2" s="742" t="s">
        <v>50</v>
      </c>
      <c r="AN2" s="743" t="s">
        <v>199</v>
      </c>
      <c r="AO2" s="742" t="s">
        <v>51</v>
      </c>
      <c r="AP2" s="742" t="s">
        <v>52</v>
      </c>
      <c r="AQ2" s="742" t="s">
        <v>53</v>
      </c>
      <c r="AR2" s="742" t="s">
        <v>200</v>
      </c>
      <c r="AS2" s="742" t="s">
        <v>54</v>
      </c>
      <c r="AT2" s="742" t="s">
        <v>55</v>
      </c>
      <c r="AU2" s="742" t="s">
        <v>56</v>
      </c>
      <c r="AV2" s="742" t="s">
        <v>201</v>
      </c>
      <c r="AW2" s="742" t="s">
        <v>57</v>
      </c>
      <c r="AX2" s="742" t="s">
        <v>58</v>
      </c>
      <c r="AY2" s="742" t="s">
        <v>59</v>
      </c>
      <c r="AZ2" s="742" t="s">
        <v>60</v>
      </c>
      <c r="BA2" s="744" t="s">
        <v>202</v>
      </c>
      <c r="BB2" s="742" t="s">
        <v>46</v>
      </c>
      <c r="BC2" s="742" t="s">
        <v>47</v>
      </c>
      <c r="BD2" s="742" t="s">
        <v>48</v>
      </c>
      <c r="BE2" s="742" t="s">
        <v>49</v>
      </c>
      <c r="BF2" s="742" t="s">
        <v>50</v>
      </c>
      <c r="BG2" s="745" t="s">
        <v>199</v>
      </c>
      <c r="BH2" s="742" t="s">
        <v>51</v>
      </c>
      <c r="BI2" s="742" t="s">
        <v>52</v>
      </c>
      <c r="BJ2" s="742" t="s">
        <v>53</v>
      </c>
      <c r="BK2" s="742" t="s">
        <v>200</v>
      </c>
      <c r="BL2" s="742" t="s">
        <v>54</v>
      </c>
      <c r="BM2" s="742" t="s">
        <v>55</v>
      </c>
      <c r="BN2" s="742" t="s">
        <v>56</v>
      </c>
      <c r="BO2" s="742" t="s">
        <v>201</v>
      </c>
      <c r="BP2" s="742" t="s">
        <v>57</v>
      </c>
      <c r="BQ2" s="742" t="s">
        <v>58</v>
      </c>
      <c r="BR2" s="742" t="s">
        <v>59</v>
      </c>
      <c r="BS2" s="746" t="s">
        <v>60</v>
      </c>
      <c r="BT2" s="747" t="s">
        <v>203</v>
      </c>
      <c r="BU2" s="742" t="s">
        <v>46</v>
      </c>
      <c r="BV2" s="742" t="s">
        <v>47</v>
      </c>
      <c r="BW2" s="742" t="s">
        <v>48</v>
      </c>
      <c r="BX2" s="742" t="s">
        <v>49</v>
      </c>
      <c r="BY2" s="742" t="s">
        <v>50</v>
      </c>
      <c r="BZ2" s="742" t="s">
        <v>199</v>
      </c>
      <c r="CA2" s="742" t="s">
        <v>51</v>
      </c>
      <c r="CB2" s="742" t="s">
        <v>52</v>
      </c>
      <c r="CC2" s="742" t="s">
        <v>53</v>
      </c>
      <c r="CD2" s="742" t="s">
        <v>200</v>
      </c>
      <c r="CE2" s="742" t="s">
        <v>54</v>
      </c>
      <c r="CF2" s="742" t="s">
        <v>55</v>
      </c>
      <c r="CG2" s="742" t="s">
        <v>56</v>
      </c>
      <c r="CH2" s="742" t="s">
        <v>201</v>
      </c>
      <c r="CI2" s="742" t="s">
        <v>57</v>
      </c>
      <c r="CJ2" s="742" t="s">
        <v>58</v>
      </c>
      <c r="CK2" s="742" t="s">
        <v>59</v>
      </c>
      <c r="CL2" s="742" t="s">
        <v>60</v>
      </c>
      <c r="CM2" s="747" t="s">
        <v>204</v>
      </c>
      <c r="CN2" s="748" t="s">
        <v>205</v>
      </c>
      <c r="CO2" s="748" t="s">
        <v>206</v>
      </c>
      <c r="CP2" s="748" t="s">
        <v>207</v>
      </c>
      <c r="CQ2" s="748" t="s">
        <v>208</v>
      </c>
      <c r="CR2" s="748" t="s">
        <v>209</v>
      </c>
      <c r="CS2" s="748" t="s">
        <v>210</v>
      </c>
      <c r="CT2" s="749" t="s">
        <v>211</v>
      </c>
    </row>
    <row r="3" spans="1:98" ht="66" customHeight="1">
      <c r="A3" s="750" t="s">
        <v>27</v>
      </c>
      <c r="B3" s="750" t="s">
        <v>28</v>
      </c>
      <c r="C3" s="750" t="s">
        <v>29</v>
      </c>
      <c r="D3" s="750" t="s">
        <v>67</v>
      </c>
      <c r="E3" s="750" t="s">
        <v>68</v>
      </c>
      <c r="F3" s="751" t="s">
        <v>69</v>
      </c>
      <c r="G3" s="752" t="s">
        <v>265</v>
      </c>
      <c r="H3" s="753" t="s">
        <v>35</v>
      </c>
      <c r="I3" s="753" t="s">
        <v>36</v>
      </c>
      <c r="J3" s="753" t="s">
        <v>37</v>
      </c>
      <c r="K3" s="754" t="s">
        <v>38</v>
      </c>
      <c r="L3" s="755" t="s">
        <v>128</v>
      </c>
      <c r="M3" s="755" t="s">
        <v>129</v>
      </c>
      <c r="N3" s="755" t="s">
        <v>128</v>
      </c>
      <c r="O3" s="756" t="s">
        <v>129</v>
      </c>
      <c r="P3" s="757" t="s">
        <v>215</v>
      </c>
      <c r="Q3" s="755" t="s">
        <v>216</v>
      </c>
      <c r="R3" s="758" t="s">
        <v>124</v>
      </c>
      <c r="S3" s="755" t="s">
        <v>128</v>
      </c>
      <c r="T3" s="755" t="s">
        <v>129</v>
      </c>
      <c r="U3" s="755" t="s">
        <v>128</v>
      </c>
      <c r="V3" s="756" t="s">
        <v>129</v>
      </c>
      <c r="W3" s="757" t="s">
        <v>215</v>
      </c>
      <c r="X3" s="755" t="s">
        <v>216</v>
      </c>
      <c r="Y3" s="758" t="s">
        <v>124</v>
      </c>
      <c r="Z3" s="755" t="s">
        <v>128</v>
      </c>
      <c r="AA3" s="755" t="s">
        <v>129</v>
      </c>
      <c r="AB3" s="756" t="s">
        <v>124</v>
      </c>
      <c r="AC3" s="759" t="s">
        <v>128</v>
      </c>
      <c r="AD3" s="760" t="s">
        <v>129</v>
      </c>
      <c r="AE3" s="761" t="s">
        <v>124</v>
      </c>
      <c r="AF3" s="762" t="s">
        <v>223</v>
      </c>
      <c r="AG3" s="763" t="s">
        <v>266</v>
      </c>
      <c r="AH3" s="764" t="s">
        <v>226</v>
      </c>
      <c r="AI3" s="765" t="s">
        <v>239</v>
      </c>
      <c r="AJ3" s="765" t="s">
        <v>239</v>
      </c>
      <c r="AK3" s="765" t="s">
        <v>239</v>
      </c>
      <c r="AL3" s="765" t="s">
        <v>239</v>
      </c>
      <c r="AM3" s="765" t="s">
        <v>239</v>
      </c>
      <c r="AN3" s="753" t="s">
        <v>199</v>
      </c>
      <c r="AO3" s="765" t="s">
        <v>239</v>
      </c>
      <c r="AP3" s="765" t="s">
        <v>239</v>
      </c>
      <c r="AQ3" s="765" t="s">
        <v>239</v>
      </c>
      <c r="AR3" s="765" t="s">
        <v>200</v>
      </c>
      <c r="AS3" s="765" t="s">
        <v>239</v>
      </c>
      <c r="AT3" s="765" t="s">
        <v>239</v>
      </c>
      <c r="AU3" s="765" t="s">
        <v>239</v>
      </c>
      <c r="AV3" s="765" t="s">
        <v>201</v>
      </c>
      <c r="AW3" s="765" t="s">
        <v>239</v>
      </c>
      <c r="AX3" s="765" t="s">
        <v>239</v>
      </c>
      <c r="AY3" s="765" t="s">
        <v>239</v>
      </c>
      <c r="AZ3" s="765" t="s">
        <v>239</v>
      </c>
      <c r="BA3" s="766" t="s">
        <v>202</v>
      </c>
      <c r="BB3" s="765" t="s">
        <v>239</v>
      </c>
      <c r="BC3" s="765" t="s">
        <v>239</v>
      </c>
      <c r="BD3" s="765" t="s">
        <v>239</v>
      </c>
      <c r="BE3" s="765" t="s">
        <v>239</v>
      </c>
      <c r="BF3" s="765" t="s">
        <v>239</v>
      </c>
      <c r="BG3" s="765" t="s">
        <v>199</v>
      </c>
      <c r="BH3" s="765" t="s">
        <v>239</v>
      </c>
      <c r="BI3" s="765" t="s">
        <v>239</v>
      </c>
      <c r="BJ3" s="765" t="s">
        <v>239</v>
      </c>
      <c r="BK3" s="765" t="s">
        <v>200</v>
      </c>
      <c r="BL3" s="765" t="s">
        <v>239</v>
      </c>
      <c r="BM3" s="765" t="s">
        <v>239</v>
      </c>
      <c r="BN3" s="765" t="s">
        <v>239</v>
      </c>
      <c r="BO3" s="765" t="s">
        <v>201</v>
      </c>
      <c r="BP3" s="765" t="s">
        <v>239</v>
      </c>
      <c r="BQ3" s="765" t="s">
        <v>239</v>
      </c>
      <c r="BR3" s="765" t="s">
        <v>239</v>
      </c>
      <c r="BS3" s="765" t="s">
        <v>239</v>
      </c>
      <c r="BT3" s="767" t="s">
        <v>203</v>
      </c>
      <c r="BU3" s="765" t="s">
        <v>239</v>
      </c>
      <c r="BV3" s="765" t="s">
        <v>239</v>
      </c>
      <c r="BW3" s="765" t="s">
        <v>239</v>
      </c>
      <c r="BX3" s="765" t="s">
        <v>239</v>
      </c>
      <c r="BY3" s="765" t="s">
        <v>239</v>
      </c>
      <c r="BZ3" s="765" t="s">
        <v>199</v>
      </c>
      <c r="CA3" s="765" t="s">
        <v>239</v>
      </c>
      <c r="CB3" s="765" t="s">
        <v>239</v>
      </c>
      <c r="CC3" s="765" t="s">
        <v>239</v>
      </c>
      <c r="CD3" s="765" t="s">
        <v>200</v>
      </c>
      <c r="CE3" s="765" t="s">
        <v>239</v>
      </c>
      <c r="CF3" s="765" t="s">
        <v>239</v>
      </c>
      <c r="CG3" s="765" t="s">
        <v>239</v>
      </c>
      <c r="CH3" s="765" t="s">
        <v>201</v>
      </c>
      <c r="CI3" s="765" t="s">
        <v>239</v>
      </c>
      <c r="CJ3" s="765" t="s">
        <v>239</v>
      </c>
      <c r="CK3" s="765" t="s">
        <v>239</v>
      </c>
      <c r="CL3" s="765" t="s">
        <v>239</v>
      </c>
      <c r="CM3" s="767" t="s">
        <v>204</v>
      </c>
      <c r="CN3" s="768" t="s">
        <v>241</v>
      </c>
      <c r="CO3" s="768" t="s">
        <v>241</v>
      </c>
      <c r="CP3" s="768" t="s">
        <v>241</v>
      </c>
      <c r="CQ3" s="768" t="s">
        <v>241</v>
      </c>
      <c r="CR3" s="768" t="s">
        <v>241</v>
      </c>
      <c r="CS3" s="768" t="s">
        <v>241</v>
      </c>
      <c r="CT3" s="767" t="s">
        <v>211</v>
      </c>
    </row>
    <row r="4" spans="1:98" ht="16.5">
      <c r="A4" s="769" t="str">
        <f>IF('Donnees de base'!A4="","",'Donnees de base'!A4)</f>
        <v>COUP</v>
      </c>
      <c r="B4" s="770" t="str">
        <f>IF('Donnees de base'!B4="","",'Donnees de base'!B4)</f>
        <v>GPEI</v>
      </c>
      <c r="C4" s="770" t="str">
        <f>IF('Donnees de base'!C4="","",'Donnees de base'!C4)</f>
        <v>DATA</v>
      </c>
      <c r="D4" s="770" t="str">
        <f>IF('Donnees de base'!CE4="","",'Donnees de base'!CE4)</f>
        <v/>
      </c>
      <c r="E4" s="770" t="str">
        <f>IF('Donnees de base'!CF4="","",'Donnees de base'!CF4)</f>
        <v/>
      </c>
      <c r="F4" s="770" t="str">
        <f>IF('Donnees de base'!CG4="","",'Donnees de base'!CG4)</f>
        <v/>
      </c>
      <c r="G4" s="333">
        <f>IF('Donnees de base'!CN4="","",'Donnees de base'!CN4)</f>
        <v>0</v>
      </c>
      <c r="H4" s="771" t="str">
        <f>IF('Donnees de base'!CO4="","",'Donnees de base'!CO4)</f>
        <v/>
      </c>
      <c r="I4" s="772" t="str">
        <f>IF('Donnees de base'!CP4="","",'Donnees de base'!CP4)</f>
        <v/>
      </c>
      <c r="J4" s="773">
        <f t="shared" ref="J4:J48" si="0">SUM(H4:I4)</f>
        <v>0</v>
      </c>
      <c r="K4" s="774" t="str">
        <f>IF('Donnees de base'!CS4="","",'Donnees de base'!CS4)</f>
        <v/>
      </c>
      <c r="L4" s="341"/>
      <c r="M4" s="84"/>
      <c r="N4" s="84"/>
      <c r="O4" s="342"/>
      <c r="P4" s="348">
        <f t="shared" ref="P4:P48" si="1">SUM(L4:M4)</f>
        <v>0</v>
      </c>
      <c r="Q4" s="333">
        <f t="shared" ref="Q4:Q48" si="2">SUM(N4:O4)</f>
        <v>0</v>
      </c>
      <c r="R4" s="349">
        <f t="shared" ref="R4:R48" si="3">SUM(P4:Q4)</f>
        <v>0</v>
      </c>
      <c r="S4" s="341"/>
      <c r="T4" s="84"/>
      <c r="U4" s="84"/>
      <c r="V4" s="342"/>
      <c r="W4" s="348">
        <f t="shared" ref="W4:W49" si="4">SUM(S4:T4)</f>
        <v>0</v>
      </c>
      <c r="X4" s="333">
        <f t="shared" ref="X4:X49" si="5">SUM(U4:V4)</f>
        <v>0</v>
      </c>
      <c r="Y4" s="349">
        <f t="shared" ref="Y4:Y49" si="6">SUM(W4:X4)</f>
        <v>0</v>
      </c>
      <c r="Z4" s="776">
        <f t="shared" ref="Z4:AA4" si="7">SUM(L4,N4,S4,U4)</f>
        <v>0</v>
      </c>
      <c r="AA4" s="333">
        <f t="shared" si="7"/>
        <v>0</v>
      </c>
      <c r="AB4" s="777">
        <f t="shared" ref="AB4:AB49" si="8">SUM(Z4:AA4)</f>
        <v>0</v>
      </c>
      <c r="AC4" s="778"/>
      <c r="AD4" s="779"/>
      <c r="AE4" s="780">
        <f t="shared" ref="AE4:AE48" si="9">SUM(AC4:AD4)</f>
        <v>0</v>
      </c>
      <c r="AF4" s="367" t="s">
        <v>309</v>
      </c>
      <c r="AG4" s="368" t="str">
        <f>IFERROR(AB4/'Donnees de base'!CQ4,"")</f>
        <v/>
      </c>
      <c r="AH4" s="369" t="str">
        <f>IFERROR(AE4/'Donnees de base'!CS4,"")</f>
        <v/>
      </c>
      <c r="AI4" s="781"/>
      <c r="AJ4" s="782"/>
      <c r="AK4" s="782"/>
      <c r="AL4" s="782"/>
      <c r="AM4" s="782"/>
      <c r="AN4" s="783">
        <f t="shared" ref="AN4:AN48" si="10">SUM(AK4,AL4,AM4)</f>
        <v>0</v>
      </c>
      <c r="AO4" s="782"/>
      <c r="AP4" s="782"/>
      <c r="AQ4" s="782"/>
      <c r="AR4" s="784">
        <f t="shared" ref="AR4:AR48" si="11">SUM(AO4,AP4,AQ4)</f>
        <v>0</v>
      </c>
      <c r="AS4" s="782"/>
      <c r="AT4" s="782"/>
      <c r="AU4" s="782"/>
      <c r="AV4" s="784">
        <f t="shared" ref="AV4:AV48" si="12">SUM(AS4,AT4,AU4)</f>
        <v>0</v>
      </c>
      <c r="AW4" s="782"/>
      <c r="AX4" s="782"/>
      <c r="AY4" s="782"/>
      <c r="AZ4" s="782"/>
      <c r="BA4" s="786">
        <f t="shared" ref="BA4:BA48" si="13">SUM(AI4,AJ4,AN4,AR4,AV4,AW4,AX4,AY4,AZ4)</f>
        <v>0</v>
      </c>
      <c r="BB4" s="787"/>
      <c r="BC4" s="782"/>
      <c r="BD4" s="782"/>
      <c r="BE4" s="782"/>
      <c r="BF4" s="782"/>
      <c r="BG4" s="784">
        <f t="shared" ref="BG4:BG48" si="14">SUM(BD4,BE4,BF4)</f>
        <v>0</v>
      </c>
      <c r="BH4" s="782"/>
      <c r="BI4" s="782"/>
      <c r="BJ4" s="782"/>
      <c r="BK4" s="784">
        <f t="shared" ref="BK4:BK48" si="15">SUM(BH4,BI4,BJ4)</f>
        <v>0</v>
      </c>
      <c r="BL4" s="782"/>
      <c r="BM4" s="782"/>
      <c r="BN4" s="782"/>
      <c r="BO4" s="784">
        <f t="shared" ref="BO4:BO48" si="16">SUM(BL4,BM4,BN4)</f>
        <v>0</v>
      </c>
      <c r="BP4" s="782"/>
      <c r="BQ4" s="785"/>
      <c r="BR4" s="782"/>
      <c r="BS4" s="782"/>
      <c r="BT4" s="788">
        <f t="shared" ref="BT4:BT48" si="17">SUM(BB4,BC4,BG4,BK4,BO4,BP4,BQ4,BR4,BS4)</f>
        <v>0</v>
      </c>
      <c r="BU4" s="341"/>
      <c r="BV4" s="84"/>
      <c r="BW4" s="84"/>
      <c r="BX4" s="84"/>
      <c r="BY4" s="84"/>
      <c r="BZ4" s="784">
        <f t="shared" ref="BZ4:BZ48" si="18">SUM(BW4,BX4,BY4)</f>
        <v>0</v>
      </c>
      <c r="CA4" s="782"/>
      <c r="CB4" s="782"/>
      <c r="CC4" s="782"/>
      <c r="CD4" s="784">
        <f t="shared" ref="CD4:CD48" si="19">SUM(CA4,CB4,CC4)</f>
        <v>0</v>
      </c>
      <c r="CE4" s="782"/>
      <c r="CF4" s="782"/>
      <c r="CG4" s="782"/>
      <c r="CH4" s="784">
        <f t="shared" ref="CH4:CH48" si="20">SUM(CE4,CF4,CG4)</f>
        <v>0</v>
      </c>
      <c r="CI4" s="782"/>
      <c r="CJ4" s="782"/>
      <c r="CK4" s="782"/>
      <c r="CL4" s="782"/>
      <c r="CM4" s="788">
        <f t="shared" ref="CM4:CM48" si="21">SUM(BU4,BV4,BZ4,CD4,CH4,CI4,CJ4,CK4,CL4)</f>
        <v>0</v>
      </c>
      <c r="CN4" s="787"/>
      <c r="CO4" s="782"/>
      <c r="CP4" s="782"/>
      <c r="CQ4" s="782"/>
      <c r="CR4" s="782"/>
      <c r="CS4" s="789"/>
      <c r="CT4" s="788">
        <f t="shared" ref="CT4:CT48" si="22">SUM(CN4,CO4,CP4,CQ4,CR4)</f>
        <v>0</v>
      </c>
    </row>
    <row r="5" spans="1:98" ht="16.5">
      <c r="A5" s="790" t="str">
        <f>IF('Donnees de base'!A5="","",'Donnees de base'!A5)</f>
        <v>COUP</v>
      </c>
      <c r="B5" s="770" t="str">
        <f>IF('Donnees de base'!B5="","",'Donnees de base'!B5)</f>
        <v>GPEI</v>
      </c>
      <c r="C5" s="770" t="str">
        <f>IF('Donnees de base'!C5="","",'Donnees de base'!C5)</f>
        <v>DATA</v>
      </c>
      <c r="D5" s="770" t="str">
        <f>IF('Donnees de base'!CE5="","",'Donnees de base'!CE5)</f>
        <v/>
      </c>
      <c r="E5" s="770" t="str">
        <f>IF('Donnees de base'!CF5="","",'Donnees de base'!CF5)</f>
        <v/>
      </c>
      <c r="F5" s="770" t="str">
        <f>IF('Donnees de base'!CG5="","",'Donnees de base'!CG5)</f>
        <v/>
      </c>
      <c r="G5" s="333">
        <f>IF('Donnees de base'!CN5="","",'Donnees de base'!CN5)</f>
        <v>0</v>
      </c>
      <c r="H5" s="771" t="str">
        <f>IF('Donnees de base'!CO5="","",'Donnees de base'!CO5)</f>
        <v/>
      </c>
      <c r="I5" s="772" t="str">
        <f>IF('Donnees de base'!CP5="","",'Donnees de base'!CP5)</f>
        <v/>
      </c>
      <c r="J5" s="773">
        <f t="shared" si="0"/>
        <v>0</v>
      </c>
      <c r="K5" s="774" t="str">
        <f>IF('Donnees de base'!CS5="","",'Donnees de base'!CS5)</f>
        <v/>
      </c>
      <c r="L5" s="397"/>
      <c r="M5" s="386"/>
      <c r="N5" s="386"/>
      <c r="O5" s="391"/>
      <c r="P5" s="419">
        <f t="shared" si="1"/>
        <v>0</v>
      </c>
      <c r="Q5" s="389">
        <f t="shared" si="2"/>
        <v>0</v>
      </c>
      <c r="R5" s="420">
        <f t="shared" si="3"/>
        <v>0</v>
      </c>
      <c r="S5" s="341"/>
      <c r="T5" s="84"/>
      <c r="U5" s="386"/>
      <c r="V5" s="391"/>
      <c r="W5" s="348">
        <f t="shared" si="4"/>
        <v>0</v>
      </c>
      <c r="X5" s="333">
        <f t="shared" si="5"/>
        <v>0</v>
      </c>
      <c r="Y5" s="349">
        <f t="shared" si="6"/>
        <v>0</v>
      </c>
      <c r="Z5" s="776">
        <f t="shared" ref="Z5:AA5" si="23">SUM(L5,N5,S5,U5)</f>
        <v>0</v>
      </c>
      <c r="AA5" s="333">
        <f t="shared" si="23"/>
        <v>0</v>
      </c>
      <c r="AB5" s="777">
        <f t="shared" si="8"/>
        <v>0</v>
      </c>
      <c r="AC5" s="791"/>
      <c r="AD5" s="792"/>
      <c r="AE5" s="780">
        <f t="shared" si="9"/>
        <v>0</v>
      </c>
      <c r="AF5" s="412" t="s">
        <v>309</v>
      </c>
      <c r="AG5" s="413" t="str">
        <f>IFERROR(AB5/'Donnees de base'!CQ5,"")</f>
        <v/>
      </c>
      <c r="AH5" s="414" t="str">
        <f>IFERROR(AE5/'Donnees de base'!CS5,"")</f>
        <v/>
      </c>
      <c r="AI5" s="793"/>
      <c r="AJ5" s="794"/>
      <c r="AK5" s="794"/>
      <c r="AL5" s="794"/>
      <c r="AM5" s="794"/>
      <c r="AN5" s="795">
        <f t="shared" si="10"/>
        <v>0</v>
      </c>
      <c r="AO5" s="794"/>
      <c r="AP5" s="794"/>
      <c r="AQ5" s="794"/>
      <c r="AR5" s="796">
        <f t="shared" si="11"/>
        <v>0</v>
      </c>
      <c r="AS5" s="794"/>
      <c r="AT5" s="794"/>
      <c r="AU5" s="794"/>
      <c r="AV5" s="796">
        <f t="shared" si="12"/>
        <v>0</v>
      </c>
      <c r="AW5" s="794"/>
      <c r="AX5" s="794"/>
      <c r="AY5" s="794"/>
      <c r="AZ5" s="794"/>
      <c r="BA5" s="798">
        <f t="shared" si="13"/>
        <v>0</v>
      </c>
      <c r="BB5" s="799"/>
      <c r="BC5" s="794"/>
      <c r="BD5" s="794"/>
      <c r="BE5" s="794"/>
      <c r="BF5" s="794"/>
      <c r="BG5" s="796">
        <f t="shared" si="14"/>
        <v>0</v>
      </c>
      <c r="BH5" s="794"/>
      <c r="BI5" s="794"/>
      <c r="BJ5" s="794"/>
      <c r="BK5" s="796">
        <f t="shared" si="15"/>
        <v>0</v>
      </c>
      <c r="BL5" s="794"/>
      <c r="BM5" s="794"/>
      <c r="BN5" s="794"/>
      <c r="BO5" s="796">
        <f t="shared" si="16"/>
        <v>0</v>
      </c>
      <c r="BP5" s="794"/>
      <c r="BQ5" s="797"/>
      <c r="BR5" s="794"/>
      <c r="BS5" s="794"/>
      <c r="BT5" s="800">
        <f t="shared" si="17"/>
        <v>0</v>
      </c>
      <c r="BU5" s="397"/>
      <c r="BV5" s="386"/>
      <c r="BW5" s="386"/>
      <c r="BX5" s="386"/>
      <c r="BY5" s="386"/>
      <c r="BZ5" s="796">
        <f t="shared" si="18"/>
        <v>0</v>
      </c>
      <c r="CA5" s="794"/>
      <c r="CB5" s="794"/>
      <c r="CC5" s="794"/>
      <c r="CD5" s="796">
        <f t="shared" si="19"/>
        <v>0</v>
      </c>
      <c r="CE5" s="794"/>
      <c r="CF5" s="794"/>
      <c r="CG5" s="794"/>
      <c r="CH5" s="796">
        <f t="shared" si="20"/>
        <v>0</v>
      </c>
      <c r="CI5" s="794"/>
      <c r="CJ5" s="794"/>
      <c r="CK5" s="794"/>
      <c r="CL5" s="794"/>
      <c r="CM5" s="800">
        <f t="shared" si="21"/>
        <v>0</v>
      </c>
      <c r="CN5" s="799"/>
      <c r="CO5" s="794"/>
      <c r="CP5" s="794"/>
      <c r="CQ5" s="794"/>
      <c r="CR5" s="794"/>
      <c r="CS5" s="801"/>
      <c r="CT5" s="800">
        <f t="shared" si="22"/>
        <v>0</v>
      </c>
    </row>
    <row r="6" spans="1:98" ht="16.5">
      <c r="A6" s="790" t="str">
        <f>IF('Donnees de base'!A6="","",'Donnees de base'!A6)</f>
        <v>COUP</v>
      </c>
      <c r="B6" s="770" t="str">
        <f>IF('Donnees de base'!B6="","",'Donnees de base'!B6)</f>
        <v>GPEI</v>
      </c>
      <c r="C6" s="770" t="str">
        <f>IF('Donnees de base'!C6="","",'Donnees de base'!C6)</f>
        <v>DATA</v>
      </c>
      <c r="D6" s="770" t="str">
        <f>IF('Donnees de base'!CE6="","",'Donnees de base'!CE6)</f>
        <v/>
      </c>
      <c r="E6" s="770" t="str">
        <f>IF('Donnees de base'!CF6="","",'Donnees de base'!CF6)</f>
        <v/>
      </c>
      <c r="F6" s="770" t="str">
        <f>IF('Donnees de base'!CG6="","",'Donnees de base'!CG6)</f>
        <v/>
      </c>
      <c r="G6" s="333">
        <f>IF('Donnees de base'!CN6="","",'Donnees de base'!CN6)</f>
        <v>0</v>
      </c>
      <c r="H6" s="771" t="str">
        <f>IF('Donnees de base'!CO6="","",'Donnees de base'!CO6)</f>
        <v/>
      </c>
      <c r="I6" s="772" t="str">
        <f>IF('Donnees de base'!CP6="","",'Donnees de base'!CP6)</f>
        <v/>
      </c>
      <c r="J6" s="773">
        <f t="shared" si="0"/>
        <v>0</v>
      </c>
      <c r="K6" s="774" t="str">
        <f>IF('Donnees de base'!CS6="","",'Donnees de base'!CS6)</f>
        <v/>
      </c>
      <c r="L6" s="423"/>
      <c r="M6" s="110"/>
      <c r="N6" s="110"/>
      <c r="O6" s="424"/>
      <c r="P6" s="419">
        <f t="shared" si="1"/>
        <v>0</v>
      </c>
      <c r="Q6" s="389">
        <f t="shared" si="2"/>
        <v>0</v>
      </c>
      <c r="R6" s="420">
        <f t="shared" si="3"/>
        <v>0</v>
      </c>
      <c r="S6" s="341"/>
      <c r="T6" s="84"/>
      <c r="U6" s="386"/>
      <c r="V6" s="424"/>
      <c r="W6" s="348">
        <f t="shared" si="4"/>
        <v>0</v>
      </c>
      <c r="X6" s="333">
        <f t="shared" si="5"/>
        <v>0</v>
      </c>
      <c r="Y6" s="349">
        <f t="shared" si="6"/>
        <v>0</v>
      </c>
      <c r="Z6" s="776">
        <f t="shared" ref="Z6:AA6" si="24">SUM(L6,N6,S6,U6)</f>
        <v>0</v>
      </c>
      <c r="AA6" s="333">
        <f t="shared" si="24"/>
        <v>0</v>
      </c>
      <c r="AB6" s="777">
        <f t="shared" si="8"/>
        <v>0</v>
      </c>
      <c r="AC6" s="791"/>
      <c r="AD6" s="792"/>
      <c r="AE6" s="780">
        <f t="shared" si="9"/>
        <v>0</v>
      </c>
      <c r="AF6" s="412" t="s">
        <v>309</v>
      </c>
      <c r="AG6" s="413" t="str">
        <f>IFERROR(AB6/'Donnees de base'!CQ6,"")</f>
        <v/>
      </c>
      <c r="AH6" s="414" t="str">
        <f>IFERROR(AE6/'Donnees de base'!CS6,"")</f>
        <v/>
      </c>
      <c r="AI6" s="793"/>
      <c r="AJ6" s="794"/>
      <c r="AK6" s="794"/>
      <c r="AL6" s="794"/>
      <c r="AM6" s="794"/>
      <c r="AN6" s="795">
        <f t="shared" si="10"/>
        <v>0</v>
      </c>
      <c r="AO6" s="794"/>
      <c r="AP6" s="794"/>
      <c r="AQ6" s="794"/>
      <c r="AR6" s="796">
        <f t="shared" si="11"/>
        <v>0</v>
      </c>
      <c r="AS6" s="794"/>
      <c r="AT6" s="794"/>
      <c r="AU6" s="794"/>
      <c r="AV6" s="796">
        <f t="shared" si="12"/>
        <v>0</v>
      </c>
      <c r="AW6" s="794"/>
      <c r="AX6" s="794"/>
      <c r="AY6" s="794"/>
      <c r="AZ6" s="794"/>
      <c r="BA6" s="798">
        <f t="shared" si="13"/>
        <v>0</v>
      </c>
      <c r="BB6" s="799"/>
      <c r="BC6" s="794"/>
      <c r="BD6" s="794"/>
      <c r="BE6" s="794"/>
      <c r="BF6" s="794"/>
      <c r="BG6" s="796">
        <f t="shared" si="14"/>
        <v>0</v>
      </c>
      <c r="BH6" s="794"/>
      <c r="BI6" s="794"/>
      <c r="BJ6" s="794"/>
      <c r="BK6" s="796">
        <f t="shared" si="15"/>
        <v>0</v>
      </c>
      <c r="BL6" s="794"/>
      <c r="BM6" s="794"/>
      <c r="BN6" s="794"/>
      <c r="BO6" s="796">
        <f t="shared" si="16"/>
        <v>0</v>
      </c>
      <c r="BP6" s="794"/>
      <c r="BQ6" s="797"/>
      <c r="BR6" s="794"/>
      <c r="BS6" s="794"/>
      <c r="BT6" s="800">
        <f t="shared" si="17"/>
        <v>0</v>
      </c>
      <c r="BU6" s="397"/>
      <c r="BV6" s="386"/>
      <c r="BW6" s="386"/>
      <c r="BX6" s="386"/>
      <c r="BY6" s="386"/>
      <c r="BZ6" s="796">
        <f t="shared" si="18"/>
        <v>0</v>
      </c>
      <c r="CA6" s="794"/>
      <c r="CB6" s="794"/>
      <c r="CC6" s="794"/>
      <c r="CD6" s="796">
        <f t="shared" si="19"/>
        <v>0</v>
      </c>
      <c r="CE6" s="794"/>
      <c r="CF6" s="794"/>
      <c r="CG6" s="794"/>
      <c r="CH6" s="796">
        <f t="shared" si="20"/>
        <v>0</v>
      </c>
      <c r="CI6" s="794"/>
      <c r="CJ6" s="794"/>
      <c r="CK6" s="794"/>
      <c r="CL6" s="794"/>
      <c r="CM6" s="800">
        <f t="shared" si="21"/>
        <v>0</v>
      </c>
      <c r="CN6" s="799"/>
      <c r="CO6" s="794"/>
      <c r="CP6" s="794"/>
      <c r="CQ6" s="794"/>
      <c r="CR6" s="794"/>
      <c r="CS6" s="801"/>
      <c r="CT6" s="800">
        <f t="shared" si="22"/>
        <v>0</v>
      </c>
    </row>
    <row r="7" spans="1:98" ht="16.5">
      <c r="A7" s="790" t="str">
        <f>IF('Donnees de base'!A7="","",'Donnees de base'!A7)</f>
        <v>COUP</v>
      </c>
      <c r="B7" s="770" t="str">
        <f>IF('Donnees de base'!B7="","",'Donnees de base'!B7)</f>
        <v>GPEI</v>
      </c>
      <c r="C7" s="770" t="str">
        <f>IF('Donnees de base'!C7="","",'Donnees de base'!C7)</f>
        <v>DATA</v>
      </c>
      <c r="D7" s="770" t="str">
        <f>IF('Donnees de base'!CE7="","",'Donnees de base'!CE7)</f>
        <v/>
      </c>
      <c r="E7" s="770" t="str">
        <f>IF('Donnees de base'!CF7="","",'Donnees de base'!CF7)</f>
        <v/>
      </c>
      <c r="F7" s="770" t="str">
        <f>IF('Donnees de base'!CG7="","",'Donnees de base'!CG7)</f>
        <v/>
      </c>
      <c r="G7" s="333">
        <f>IF('Donnees de base'!CN7="","",'Donnees de base'!CN7)</f>
        <v>0</v>
      </c>
      <c r="H7" s="771" t="str">
        <f>IF('Donnees de base'!CO7="","",'Donnees de base'!CO7)</f>
        <v/>
      </c>
      <c r="I7" s="772" t="str">
        <f>IF('Donnees de base'!CP7="","",'Donnees de base'!CP7)</f>
        <v/>
      </c>
      <c r="J7" s="773">
        <f t="shared" si="0"/>
        <v>0</v>
      </c>
      <c r="K7" s="774" t="str">
        <f>IF('Donnees de base'!CS7="","",'Donnees de base'!CS7)</f>
        <v/>
      </c>
      <c r="L7" s="423"/>
      <c r="M7" s="110"/>
      <c r="N7" s="110"/>
      <c r="O7" s="424"/>
      <c r="P7" s="419">
        <f t="shared" si="1"/>
        <v>0</v>
      </c>
      <c r="Q7" s="389">
        <f t="shared" si="2"/>
        <v>0</v>
      </c>
      <c r="R7" s="420">
        <f t="shared" si="3"/>
        <v>0</v>
      </c>
      <c r="S7" s="341"/>
      <c r="T7" s="84"/>
      <c r="U7" s="110"/>
      <c r="V7" s="391"/>
      <c r="W7" s="348">
        <f t="shared" si="4"/>
        <v>0</v>
      </c>
      <c r="X7" s="333">
        <f t="shared" si="5"/>
        <v>0</v>
      </c>
      <c r="Y7" s="349">
        <f t="shared" si="6"/>
        <v>0</v>
      </c>
      <c r="Z7" s="776">
        <f t="shared" ref="Z7:AA7" si="25">SUM(L7,N7,S7,U7)</f>
        <v>0</v>
      </c>
      <c r="AA7" s="333">
        <f t="shared" si="25"/>
        <v>0</v>
      </c>
      <c r="AB7" s="777">
        <f t="shared" si="8"/>
        <v>0</v>
      </c>
      <c r="AC7" s="791"/>
      <c r="AD7" s="802"/>
      <c r="AE7" s="780">
        <f t="shared" si="9"/>
        <v>0</v>
      </c>
      <c r="AF7" s="412" t="s">
        <v>309</v>
      </c>
      <c r="AG7" s="413" t="str">
        <f>IFERROR(AB7/'Donnees de base'!CQ7,"")</f>
        <v/>
      </c>
      <c r="AH7" s="414" t="str">
        <f>IFERROR(AE7/'Donnees de base'!CS7,"")</f>
        <v/>
      </c>
      <c r="AI7" s="793"/>
      <c r="AJ7" s="794"/>
      <c r="AK7" s="794"/>
      <c r="AL7" s="794"/>
      <c r="AM7" s="794"/>
      <c r="AN7" s="795">
        <f t="shared" si="10"/>
        <v>0</v>
      </c>
      <c r="AO7" s="794"/>
      <c r="AP7" s="794"/>
      <c r="AQ7" s="794"/>
      <c r="AR7" s="796">
        <f t="shared" si="11"/>
        <v>0</v>
      </c>
      <c r="AS7" s="794"/>
      <c r="AT7" s="794"/>
      <c r="AU7" s="794"/>
      <c r="AV7" s="796">
        <f t="shared" si="12"/>
        <v>0</v>
      </c>
      <c r="AW7" s="794"/>
      <c r="AX7" s="794"/>
      <c r="AY7" s="794"/>
      <c r="AZ7" s="794"/>
      <c r="BA7" s="798">
        <f t="shared" si="13"/>
        <v>0</v>
      </c>
      <c r="BB7" s="799"/>
      <c r="BC7" s="794"/>
      <c r="BD7" s="794"/>
      <c r="BE7" s="794"/>
      <c r="BF7" s="794"/>
      <c r="BG7" s="796">
        <f t="shared" si="14"/>
        <v>0</v>
      </c>
      <c r="BH7" s="794"/>
      <c r="BI7" s="794"/>
      <c r="BJ7" s="794"/>
      <c r="BK7" s="796">
        <f t="shared" si="15"/>
        <v>0</v>
      </c>
      <c r="BL7" s="794"/>
      <c r="BM7" s="794"/>
      <c r="BN7" s="794"/>
      <c r="BO7" s="796">
        <f t="shared" si="16"/>
        <v>0</v>
      </c>
      <c r="BP7" s="794"/>
      <c r="BQ7" s="797"/>
      <c r="BR7" s="794"/>
      <c r="BS7" s="794"/>
      <c r="BT7" s="800">
        <f t="shared" si="17"/>
        <v>0</v>
      </c>
      <c r="BU7" s="397"/>
      <c r="BV7" s="386"/>
      <c r="BW7" s="386"/>
      <c r="BX7" s="386"/>
      <c r="BY7" s="386"/>
      <c r="BZ7" s="796">
        <f t="shared" si="18"/>
        <v>0</v>
      </c>
      <c r="CA7" s="794"/>
      <c r="CB7" s="794"/>
      <c r="CC7" s="794"/>
      <c r="CD7" s="796">
        <f t="shared" si="19"/>
        <v>0</v>
      </c>
      <c r="CE7" s="794"/>
      <c r="CF7" s="794"/>
      <c r="CG7" s="794"/>
      <c r="CH7" s="796">
        <f t="shared" si="20"/>
        <v>0</v>
      </c>
      <c r="CI7" s="794"/>
      <c r="CJ7" s="794"/>
      <c r="CK7" s="794"/>
      <c r="CL7" s="794"/>
      <c r="CM7" s="800">
        <f t="shared" si="21"/>
        <v>0</v>
      </c>
      <c r="CN7" s="799"/>
      <c r="CO7" s="794"/>
      <c r="CP7" s="794"/>
      <c r="CQ7" s="794"/>
      <c r="CR7" s="794"/>
      <c r="CS7" s="801"/>
      <c r="CT7" s="800">
        <f t="shared" si="22"/>
        <v>0</v>
      </c>
    </row>
    <row r="8" spans="1:98" ht="16.5">
      <c r="A8" s="790" t="str">
        <f>IF('Donnees de base'!A8="","",'Donnees de base'!A8)</f>
        <v>COUP</v>
      </c>
      <c r="B8" s="770" t="str">
        <f>IF('Donnees de base'!B8="","",'Donnees de base'!B8)</f>
        <v>GPEI</v>
      </c>
      <c r="C8" s="770" t="str">
        <f>IF('Donnees de base'!C8="","",'Donnees de base'!C8)</f>
        <v>DATA</v>
      </c>
      <c r="D8" s="770" t="str">
        <f>IF('Donnees de base'!CE8="","",'Donnees de base'!CE8)</f>
        <v/>
      </c>
      <c r="E8" s="770" t="str">
        <f>IF('Donnees de base'!CF8="","",'Donnees de base'!CF8)</f>
        <v/>
      </c>
      <c r="F8" s="770" t="str">
        <f>IF('Donnees de base'!CG8="","",'Donnees de base'!CG8)</f>
        <v/>
      </c>
      <c r="G8" s="333">
        <f>IF('Donnees de base'!CN8="","",'Donnees de base'!CN8)</f>
        <v>0</v>
      </c>
      <c r="H8" s="771" t="str">
        <f>IF('Donnees de base'!CO8="","",'Donnees de base'!CO8)</f>
        <v/>
      </c>
      <c r="I8" s="772" t="str">
        <f>IF('Donnees de base'!CP8="","",'Donnees de base'!CP8)</f>
        <v/>
      </c>
      <c r="J8" s="773">
        <f t="shared" si="0"/>
        <v>0</v>
      </c>
      <c r="K8" s="774" t="str">
        <f>IF('Donnees de base'!CS8="","",'Donnees de base'!CS8)</f>
        <v/>
      </c>
      <c r="L8" s="423"/>
      <c r="M8" s="110"/>
      <c r="N8" s="110"/>
      <c r="O8" s="424"/>
      <c r="P8" s="419">
        <f t="shared" si="1"/>
        <v>0</v>
      </c>
      <c r="Q8" s="389">
        <f t="shared" si="2"/>
        <v>0</v>
      </c>
      <c r="R8" s="420">
        <f t="shared" si="3"/>
        <v>0</v>
      </c>
      <c r="S8" s="341"/>
      <c r="T8" s="84"/>
      <c r="U8" s="110"/>
      <c r="V8" s="424"/>
      <c r="W8" s="348">
        <f t="shared" si="4"/>
        <v>0</v>
      </c>
      <c r="X8" s="333">
        <f t="shared" si="5"/>
        <v>0</v>
      </c>
      <c r="Y8" s="349">
        <f t="shared" si="6"/>
        <v>0</v>
      </c>
      <c r="Z8" s="776">
        <f t="shared" ref="Z8:AA8" si="26">SUM(L8,N8,S8,U8)</f>
        <v>0</v>
      </c>
      <c r="AA8" s="333">
        <f t="shared" si="26"/>
        <v>0</v>
      </c>
      <c r="AB8" s="777">
        <f t="shared" si="8"/>
        <v>0</v>
      </c>
      <c r="AC8" s="803"/>
      <c r="AD8" s="792"/>
      <c r="AE8" s="780">
        <f t="shared" si="9"/>
        <v>0</v>
      </c>
      <c r="AF8" s="412" t="s">
        <v>309</v>
      </c>
      <c r="AG8" s="413" t="str">
        <f>IFERROR(AB8/'Donnees de base'!CQ8,"")</f>
        <v/>
      </c>
      <c r="AH8" s="414" t="str">
        <f>IFERROR(AE8/'Donnees de base'!CS8,"")</f>
        <v/>
      </c>
      <c r="AI8" s="793"/>
      <c r="AJ8" s="794"/>
      <c r="AK8" s="794"/>
      <c r="AL8" s="794"/>
      <c r="AM8" s="794"/>
      <c r="AN8" s="795">
        <f t="shared" si="10"/>
        <v>0</v>
      </c>
      <c r="AO8" s="794"/>
      <c r="AP8" s="794"/>
      <c r="AQ8" s="794"/>
      <c r="AR8" s="796">
        <f t="shared" si="11"/>
        <v>0</v>
      </c>
      <c r="AS8" s="794"/>
      <c r="AT8" s="794"/>
      <c r="AU8" s="794"/>
      <c r="AV8" s="796">
        <f t="shared" si="12"/>
        <v>0</v>
      </c>
      <c r="AW8" s="794"/>
      <c r="AX8" s="794"/>
      <c r="AY8" s="794"/>
      <c r="AZ8" s="794"/>
      <c r="BA8" s="798">
        <f t="shared" si="13"/>
        <v>0</v>
      </c>
      <c r="BB8" s="799"/>
      <c r="BC8" s="794"/>
      <c r="BD8" s="794"/>
      <c r="BE8" s="794"/>
      <c r="BF8" s="794"/>
      <c r="BG8" s="796">
        <f t="shared" si="14"/>
        <v>0</v>
      </c>
      <c r="BH8" s="794"/>
      <c r="BI8" s="794"/>
      <c r="BJ8" s="794"/>
      <c r="BK8" s="796">
        <f t="shared" si="15"/>
        <v>0</v>
      </c>
      <c r="BL8" s="794"/>
      <c r="BM8" s="794"/>
      <c r="BN8" s="794"/>
      <c r="BO8" s="796">
        <f t="shared" si="16"/>
        <v>0</v>
      </c>
      <c r="BP8" s="794"/>
      <c r="BQ8" s="797"/>
      <c r="BR8" s="794"/>
      <c r="BS8" s="794"/>
      <c r="BT8" s="800">
        <f t="shared" si="17"/>
        <v>0</v>
      </c>
      <c r="BU8" s="397"/>
      <c r="BV8" s="386"/>
      <c r="BW8" s="386"/>
      <c r="BX8" s="386"/>
      <c r="BY8" s="386"/>
      <c r="BZ8" s="796">
        <f t="shared" si="18"/>
        <v>0</v>
      </c>
      <c r="CA8" s="794"/>
      <c r="CB8" s="794"/>
      <c r="CC8" s="794"/>
      <c r="CD8" s="796">
        <f t="shared" si="19"/>
        <v>0</v>
      </c>
      <c r="CE8" s="794"/>
      <c r="CF8" s="794"/>
      <c r="CG8" s="794"/>
      <c r="CH8" s="796">
        <f t="shared" si="20"/>
        <v>0</v>
      </c>
      <c r="CI8" s="794"/>
      <c r="CJ8" s="794"/>
      <c r="CK8" s="794"/>
      <c r="CL8" s="794"/>
      <c r="CM8" s="800">
        <f t="shared" si="21"/>
        <v>0</v>
      </c>
      <c r="CN8" s="799"/>
      <c r="CO8" s="794"/>
      <c r="CP8" s="794"/>
      <c r="CQ8" s="794"/>
      <c r="CR8" s="794"/>
      <c r="CS8" s="801"/>
      <c r="CT8" s="800">
        <f t="shared" si="22"/>
        <v>0</v>
      </c>
    </row>
    <row r="9" spans="1:98" ht="16.5">
      <c r="A9" s="790" t="str">
        <f>IF('Donnees de base'!A9="","",'Donnees de base'!A9)</f>
        <v>COUP</v>
      </c>
      <c r="B9" s="770" t="str">
        <f>IF('Donnees de base'!B9="","",'Donnees de base'!B9)</f>
        <v>GPEI</v>
      </c>
      <c r="C9" s="770" t="str">
        <f>IF('Donnees de base'!C9="","",'Donnees de base'!C9)</f>
        <v>DATA</v>
      </c>
      <c r="D9" s="770" t="str">
        <f>IF('Donnees de base'!CE9="","",'Donnees de base'!CE9)</f>
        <v/>
      </c>
      <c r="E9" s="770" t="str">
        <f>IF('Donnees de base'!CF9="","",'Donnees de base'!CF9)</f>
        <v/>
      </c>
      <c r="F9" s="770" t="str">
        <f>IF('Donnees de base'!CG9="","",'Donnees de base'!CG9)</f>
        <v/>
      </c>
      <c r="G9" s="333">
        <f>IF('Donnees de base'!CN9="","",'Donnees de base'!CN9)</f>
        <v>0</v>
      </c>
      <c r="H9" s="771" t="str">
        <f>IF('Donnees de base'!CO9="","",'Donnees de base'!CO9)</f>
        <v/>
      </c>
      <c r="I9" s="772" t="str">
        <f>IF('Donnees de base'!CP9="","",'Donnees de base'!CP9)</f>
        <v/>
      </c>
      <c r="J9" s="773">
        <f t="shared" si="0"/>
        <v>0</v>
      </c>
      <c r="K9" s="774" t="str">
        <f>IF('Donnees de base'!CS9="","",'Donnees de base'!CS9)</f>
        <v/>
      </c>
      <c r="L9" s="423"/>
      <c r="M9" s="110"/>
      <c r="N9" s="110"/>
      <c r="O9" s="424"/>
      <c r="P9" s="419">
        <f t="shared" si="1"/>
        <v>0</v>
      </c>
      <c r="Q9" s="389">
        <f t="shared" si="2"/>
        <v>0</v>
      </c>
      <c r="R9" s="420">
        <f t="shared" si="3"/>
        <v>0</v>
      </c>
      <c r="S9" s="341"/>
      <c r="T9" s="84"/>
      <c r="U9" s="110"/>
      <c r="V9" s="391"/>
      <c r="W9" s="348">
        <f t="shared" si="4"/>
        <v>0</v>
      </c>
      <c r="X9" s="333">
        <f t="shared" si="5"/>
        <v>0</v>
      </c>
      <c r="Y9" s="349">
        <f t="shared" si="6"/>
        <v>0</v>
      </c>
      <c r="Z9" s="776">
        <f t="shared" ref="Z9:AA9" si="27">SUM(L9,N9,S9,U9)</f>
        <v>0</v>
      </c>
      <c r="AA9" s="333">
        <f t="shared" si="27"/>
        <v>0</v>
      </c>
      <c r="AB9" s="777">
        <f t="shared" si="8"/>
        <v>0</v>
      </c>
      <c r="AC9" s="791"/>
      <c r="AD9" s="802"/>
      <c r="AE9" s="780">
        <f t="shared" si="9"/>
        <v>0</v>
      </c>
      <c r="AF9" s="412" t="s">
        <v>309</v>
      </c>
      <c r="AG9" s="413" t="str">
        <f>IFERROR(AB9/'Donnees de base'!CQ9,"")</f>
        <v/>
      </c>
      <c r="AH9" s="414" t="str">
        <f>IFERROR(AE9/'Donnees de base'!CS9,"")</f>
        <v/>
      </c>
      <c r="AI9" s="793"/>
      <c r="AJ9" s="794"/>
      <c r="AK9" s="794"/>
      <c r="AL9" s="794"/>
      <c r="AM9" s="794"/>
      <c r="AN9" s="795">
        <f t="shared" si="10"/>
        <v>0</v>
      </c>
      <c r="AO9" s="794"/>
      <c r="AP9" s="794"/>
      <c r="AQ9" s="794"/>
      <c r="AR9" s="796">
        <f t="shared" si="11"/>
        <v>0</v>
      </c>
      <c r="AS9" s="794"/>
      <c r="AT9" s="794"/>
      <c r="AU9" s="794"/>
      <c r="AV9" s="796">
        <f t="shared" si="12"/>
        <v>0</v>
      </c>
      <c r="AW9" s="794"/>
      <c r="AX9" s="794"/>
      <c r="AY9" s="794"/>
      <c r="AZ9" s="794"/>
      <c r="BA9" s="798">
        <f t="shared" si="13"/>
        <v>0</v>
      </c>
      <c r="BB9" s="799"/>
      <c r="BC9" s="794"/>
      <c r="BD9" s="794"/>
      <c r="BE9" s="794"/>
      <c r="BF9" s="794"/>
      <c r="BG9" s="796">
        <f t="shared" si="14"/>
        <v>0</v>
      </c>
      <c r="BH9" s="794"/>
      <c r="BI9" s="794"/>
      <c r="BJ9" s="794"/>
      <c r="BK9" s="796">
        <f t="shared" si="15"/>
        <v>0</v>
      </c>
      <c r="BL9" s="794"/>
      <c r="BM9" s="794"/>
      <c r="BN9" s="794"/>
      <c r="BO9" s="796">
        <f t="shared" si="16"/>
        <v>0</v>
      </c>
      <c r="BP9" s="794"/>
      <c r="BQ9" s="797"/>
      <c r="BR9" s="794"/>
      <c r="BS9" s="794"/>
      <c r="BT9" s="800">
        <f t="shared" si="17"/>
        <v>0</v>
      </c>
      <c r="BU9" s="397"/>
      <c r="BV9" s="386"/>
      <c r="BW9" s="386"/>
      <c r="BX9" s="386"/>
      <c r="BY9" s="386"/>
      <c r="BZ9" s="796">
        <f t="shared" si="18"/>
        <v>0</v>
      </c>
      <c r="CA9" s="794"/>
      <c r="CB9" s="794"/>
      <c r="CC9" s="794"/>
      <c r="CD9" s="796">
        <f t="shared" si="19"/>
        <v>0</v>
      </c>
      <c r="CE9" s="794"/>
      <c r="CF9" s="794"/>
      <c r="CG9" s="794"/>
      <c r="CH9" s="796">
        <f t="shared" si="20"/>
        <v>0</v>
      </c>
      <c r="CI9" s="794"/>
      <c r="CJ9" s="794"/>
      <c r="CK9" s="794"/>
      <c r="CL9" s="794"/>
      <c r="CM9" s="800">
        <f t="shared" si="21"/>
        <v>0</v>
      </c>
      <c r="CN9" s="799"/>
      <c r="CO9" s="794"/>
      <c r="CP9" s="794"/>
      <c r="CQ9" s="794"/>
      <c r="CR9" s="794"/>
      <c r="CS9" s="801"/>
      <c r="CT9" s="800">
        <f t="shared" si="22"/>
        <v>0</v>
      </c>
    </row>
    <row r="10" spans="1:98" ht="16.5">
      <c r="A10" s="790" t="str">
        <f>IF('Donnees de base'!A10="","",'Donnees de base'!A10)</f>
        <v>COUP</v>
      </c>
      <c r="B10" s="770" t="str">
        <f>IF('Donnees de base'!B10="","",'Donnees de base'!B10)</f>
        <v>GPEI</v>
      </c>
      <c r="C10" s="770" t="str">
        <f>IF('Donnees de base'!C10="","",'Donnees de base'!C10)</f>
        <v>DATA</v>
      </c>
      <c r="D10" s="770" t="str">
        <f>IF('Donnees de base'!CE10="","",'Donnees de base'!CE10)</f>
        <v/>
      </c>
      <c r="E10" s="770" t="str">
        <f>IF('Donnees de base'!CF10="","",'Donnees de base'!CF10)</f>
        <v/>
      </c>
      <c r="F10" s="770" t="str">
        <f>IF('Donnees de base'!CG10="","",'Donnees de base'!CG10)</f>
        <v/>
      </c>
      <c r="G10" s="333">
        <f>IF('Donnees de base'!CN10="","",'Donnees de base'!CN10)</f>
        <v>0</v>
      </c>
      <c r="H10" s="771" t="str">
        <f>IF('Donnees de base'!CO10="","",'Donnees de base'!CO10)</f>
        <v/>
      </c>
      <c r="I10" s="772" t="str">
        <f>IF('Donnees de base'!CP10="","",'Donnees de base'!CP10)</f>
        <v/>
      </c>
      <c r="J10" s="773">
        <f t="shared" si="0"/>
        <v>0</v>
      </c>
      <c r="K10" s="774" t="str">
        <f>IF('Donnees de base'!CS10="","",'Donnees de base'!CS10)</f>
        <v/>
      </c>
      <c r="L10" s="423"/>
      <c r="M10" s="110"/>
      <c r="N10" s="110"/>
      <c r="O10" s="424"/>
      <c r="P10" s="419">
        <f t="shared" si="1"/>
        <v>0</v>
      </c>
      <c r="Q10" s="389">
        <f t="shared" si="2"/>
        <v>0</v>
      </c>
      <c r="R10" s="420">
        <f t="shared" si="3"/>
        <v>0</v>
      </c>
      <c r="S10" s="423"/>
      <c r="T10" s="110"/>
      <c r="U10" s="386"/>
      <c r="V10" s="424"/>
      <c r="W10" s="348">
        <f t="shared" si="4"/>
        <v>0</v>
      </c>
      <c r="X10" s="333">
        <f t="shared" si="5"/>
        <v>0</v>
      </c>
      <c r="Y10" s="349">
        <f t="shared" si="6"/>
        <v>0</v>
      </c>
      <c r="Z10" s="776">
        <f t="shared" ref="Z10:AA10" si="28">SUM(L10,N10,S10,U10)</f>
        <v>0</v>
      </c>
      <c r="AA10" s="333">
        <f t="shared" si="28"/>
        <v>0</v>
      </c>
      <c r="AB10" s="777">
        <f t="shared" si="8"/>
        <v>0</v>
      </c>
      <c r="AC10" s="803"/>
      <c r="AD10" s="802"/>
      <c r="AE10" s="780">
        <f t="shared" si="9"/>
        <v>0</v>
      </c>
      <c r="AF10" s="412" t="s">
        <v>309</v>
      </c>
      <c r="AG10" s="413" t="str">
        <f>IFERROR(AB10/'Donnees de base'!CQ10,"")</f>
        <v/>
      </c>
      <c r="AH10" s="414" t="str">
        <f>IFERROR(AE10/'Donnees de base'!CS10,"")</f>
        <v/>
      </c>
      <c r="AI10" s="793"/>
      <c r="AJ10" s="794"/>
      <c r="AK10" s="794"/>
      <c r="AL10" s="794"/>
      <c r="AM10" s="794"/>
      <c r="AN10" s="795">
        <f t="shared" si="10"/>
        <v>0</v>
      </c>
      <c r="AO10" s="794"/>
      <c r="AP10" s="794"/>
      <c r="AQ10" s="794"/>
      <c r="AR10" s="796">
        <f t="shared" si="11"/>
        <v>0</v>
      </c>
      <c r="AS10" s="794"/>
      <c r="AT10" s="794"/>
      <c r="AU10" s="794"/>
      <c r="AV10" s="796">
        <f t="shared" si="12"/>
        <v>0</v>
      </c>
      <c r="AW10" s="794"/>
      <c r="AX10" s="794"/>
      <c r="AY10" s="794"/>
      <c r="AZ10" s="794"/>
      <c r="BA10" s="798">
        <f t="shared" si="13"/>
        <v>0</v>
      </c>
      <c r="BB10" s="799"/>
      <c r="BC10" s="794"/>
      <c r="BD10" s="794"/>
      <c r="BE10" s="794"/>
      <c r="BF10" s="794"/>
      <c r="BG10" s="796">
        <f t="shared" si="14"/>
        <v>0</v>
      </c>
      <c r="BH10" s="794"/>
      <c r="BI10" s="794"/>
      <c r="BJ10" s="794"/>
      <c r="BK10" s="796">
        <f t="shared" si="15"/>
        <v>0</v>
      </c>
      <c r="BL10" s="794"/>
      <c r="BM10" s="794"/>
      <c r="BN10" s="794"/>
      <c r="BO10" s="796">
        <f t="shared" si="16"/>
        <v>0</v>
      </c>
      <c r="BP10" s="794"/>
      <c r="BQ10" s="797"/>
      <c r="BR10" s="794"/>
      <c r="BS10" s="794"/>
      <c r="BT10" s="800">
        <f t="shared" si="17"/>
        <v>0</v>
      </c>
      <c r="BU10" s="397"/>
      <c r="BV10" s="386"/>
      <c r="BW10" s="386"/>
      <c r="BX10" s="386"/>
      <c r="BY10" s="386"/>
      <c r="BZ10" s="796">
        <f t="shared" si="18"/>
        <v>0</v>
      </c>
      <c r="CA10" s="794"/>
      <c r="CB10" s="794"/>
      <c r="CC10" s="794"/>
      <c r="CD10" s="796">
        <f t="shared" si="19"/>
        <v>0</v>
      </c>
      <c r="CE10" s="794"/>
      <c r="CF10" s="794"/>
      <c r="CG10" s="794"/>
      <c r="CH10" s="796">
        <f t="shared" si="20"/>
        <v>0</v>
      </c>
      <c r="CI10" s="794"/>
      <c r="CJ10" s="794"/>
      <c r="CK10" s="794"/>
      <c r="CL10" s="794"/>
      <c r="CM10" s="800">
        <f t="shared" si="21"/>
        <v>0</v>
      </c>
      <c r="CN10" s="799"/>
      <c r="CO10" s="794"/>
      <c r="CP10" s="794"/>
      <c r="CQ10" s="794"/>
      <c r="CR10" s="794"/>
      <c r="CS10" s="801"/>
      <c r="CT10" s="800">
        <f t="shared" si="22"/>
        <v>0</v>
      </c>
    </row>
    <row r="11" spans="1:98" ht="16.5">
      <c r="A11" s="790" t="str">
        <f>IF('Donnees de base'!A11="","",'Donnees de base'!A11)</f>
        <v>COUP</v>
      </c>
      <c r="B11" s="770" t="str">
        <f>IF('Donnees de base'!B11="","",'Donnees de base'!B11)</f>
        <v>GPEI</v>
      </c>
      <c r="C11" s="770" t="str">
        <f>IF('Donnees de base'!C11="","",'Donnees de base'!C11)</f>
        <v>DATA</v>
      </c>
      <c r="D11" s="770" t="str">
        <f>IF('Donnees de base'!CE11="","",'Donnees de base'!CE11)</f>
        <v/>
      </c>
      <c r="E11" s="770" t="str">
        <f>IF('Donnees de base'!CF11="","",'Donnees de base'!CF11)</f>
        <v/>
      </c>
      <c r="F11" s="770" t="str">
        <f>IF('Donnees de base'!CG11="","",'Donnees de base'!CG11)</f>
        <v/>
      </c>
      <c r="G11" s="333">
        <f>IF('Donnees de base'!CN11="","",'Donnees de base'!CN11)</f>
        <v>0</v>
      </c>
      <c r="H11" s="771" t="str">
        <f>IF('Donnees de base'!CO11="","",'Donnees de base'!CO11)</f>
        <v/>
      </c>
      <c r="I11" s="772" t="str">
        <f>IF('Donnees de base'!CP11="","",'Donnees de base'!CP11)</f>
        <v/>
      </c>
      <c r="J11" s="773">
        <f t="shared" si="0"/>
        <v>0</v>
      </c>
      <c r="K11" s="774" t="str">
        <f>IF('Donnees de base'!CS11="","",'Donnees de base'!CS11)</f>
        <v/>
      </c>
      <c r="L11" s="423"/>
      <c r="M11" s="110"/>
      <c r="N11" s="110"/>
      <c r="O11" s="424"/>
      <c r="P11" s="419">
        <f t="shared" si="1"/>
        <v>0</v>
      </c>
      <c r="Q11" s="389">
        <f t="shared" si="2"/>
        <v>0</v>
      </c>
      <c r="R11" s="420">
        <f t="shared" si="3"/>
        <v>0</v>
      </c>
      <c r="S11" s="423"/>
      <c r="T11" s="386"/>
      <c r="U11" s="110"/>
      <c r="V11" s="424"/>
      <c r="W11" s="348">
        <f t="shared" si="4"/>
        <v>0</v>
      </c>
      <c r="X11" s="333">
        <f t="shared" si="5"/>
        <v>0</v>
      </c>
      <c r="Y11" s="349">
        <f t="shared" si="6"/>
        <v>0</v>
      </c>
      <c r="Z11" s="776">
        <f t="shared" ref="Z11:AA11" si="29">SUM(L11,N11,S11,U11)</f>
        <v>0</v>
      </c>
      <c r="AA11" s="333">
        <f t="shared" si="29"/>
        <v>0</v>
      </c>
      <c r="AB11" s="777">
        <f t="shared" si="8"/>
        <v>0</v>
      </c>
      <c r="AC11" s="803"/>
      <c r="AD11" s="802"/>
      <c r="AE11" s="780">
        <f t="shared" si="9"/>
        <v>0</v>
      </c>
      <c r="AF11" s="412" t="s">
        <v>309</v>
      </c>
      <c r="AG11" s="413" t="str">
        <f>IFERROR(AB11/'Donnees de base'!CQ11,"")</f>
        <v/>
      </c>
      <c r="AH11" s="414" t="str">
        <f>IFERROR(AE11/'Donnees de base'!CS11,"")</f>
        <v/>
      </c>
      <c r="AI11" s="793"/>
      <c r="AJ11" s="794"/>
      <c r="AK11" s="794"/>
      <c r="AL11" s="794"/>
      <c r="AM11" s="794"/>
      <c r="AN11" s="795">
        <f t="shared" si="10"/>
        <v>0</v>
      </c>
      <c r="AO11" s="794"/>
      <c r="AP11" s="794"/>
      <c r="AQ11" s="794"/>
      <c r="AR11" s="796">
        <f t="shared" si="11"/>
        <v>0</v>
      </c>
      <c r="AS11" s="794"/>
      <c r="AT11" s="794"/>
      <c r="AU11" s="794"/>
      <c r="AV11" s="796">
        <f t="shared" si="12"/>
        <v>0</v>
      </c>
      <c r="AW11" s="794"/>
      <c r="AX11" s="794"/>
      <c r="AY11" s="794"/>
      <c r="AZ11" s="794"/>
      <c r="BA11" s="798">
        <f t="shared" si="13"/>
        <v>0</v>
      </c>
      <c r="BB11" s="799"/>
      <c r="BC11" s="794"/>
      <c r="BD11" s="794"/>
      <c r="BE11" s="794"/>
      <c r="BF11" s="794"/>
      <c r="BG11" s="796">
        <f t="shared" si="14"/>
        <v>0</v>
      </c>
      <c r="BH11" s="794"/>
      <c r="BI11" s="794"/>
      <c r="BJ11" s="794"/>
      <c r="BK11" s="796">
        <f t="shared" si="15"/>
        <v>0</v>
      </c>
      <c r="BL11" s="794"/>
      <c r="BM11" s="794"/>
      <c r="BN11" s="794"/>
      <c r="BO11" s="796">
        <f t="shared" si="16"/>
        <v>0</v>
      </c>
      <c r="BP11" s="794"/>
      <c r="BQ11" s="797"/>
      <c r="BR11" s="794"/>
      <c r="BS11" s="794"/>
      <c r="BT11" s="800">
        <f t="shared" si="17"/>
        <v>0</v>
      </c>
      <c r="BU11" s="397"/>
      <c r="BV11" s="386"/>
      <c r="BW11" s="386"/>
      <c r="BX11" s="386"/>
      <c r="BY11" s="386"/>
      <c r="BZ11" s="796">
        <f t="shared" si="18"/>
        <v>0</v>
      </c>
      <c r="CA11" s="794"/>
      <c r="CB11" s="794"/>
      <c r="CC11" s="794"/>
      <c r="CD11" s="796">
        <f t="shared" si="19"/>
        <v>0</v>
      </c>
      <c r="CE11" s="794"/>
      <c r="CF11" s="794"/>
      <c r="CG11" s="794"/>
      <c r="CH11" s="796">
        <f t="shared" si="20"/>
        <v>0</v>
      </c>
      <c r="CI11" s="794"/>
      <c r="CJ11" s="794"/>
      <c r="CK11" s="794"/>
      <c r="CL11" s="794"/>
      <c r="CM11" s="800">
        <f t="shared" si="21"/>
        <v>0</v>
      </c>
      <c r="CN11" s="799"/>
      <c r="CO11" s="794"/>
      <c r="CP11" s="794"/>
      <c r="CQ11" s="794"/>
      <c r="CR11" s="794"/>
      <c r="CS11" s="801"/>
      <c r="CT11" s="800">
        <f t="shared" si="22"/>
        <v>0</v>
      </c>
    </row>
    <row r="12" spans="1:98" ht="16.5">
      <c r="A12" s="790" t="str">
        <f>IF('Donnees de base'!A12="","",'Donnees de base'!A12)</f>
        <v>COUP</v>
      </c>
      <c r="B12" s="770" t="str">
        <f>IF('Donnees de base'!B12="","",'Donnees de base'!B12)</f>
        <v>GPEI</v>
      </c>
      <c r="C12" s="770" t="str">
        <f>IF('Donnees de base'!C12="","",'Donnees de base'!C12)</f>
        <v>DATA</v>
      </c>
      <c r="D12" s="770" t="str">
        <f>IF('Donnees de base'!CE12="","",'Donnees de base'!CE12)</f>
        <v/>
      </c>
      <c r="E12" s="770" t="str">
        <f>IF('Donnees de base'!CF12="","",'Donnees de base'!CF12)</f>
        <v/>
      </c>
      <c r="F12" s="770" t="str">
        <f>IF('Donnees de base'!CG12="","",'Donnees de base'!CG12)</f>
        <v/>
      </c>
      <c r="G12" s="333">
        <f>IF('Donnees de base'!CN12="","",'Donnees de base'!CN12)</f>
        <v>0</v>
      </c>
      <c r="H12" s="771" t="str">
        <f>IF('Donnees de base'!CO12="","",'Donnees de base'!CO12)</f>
        <v/>
      </c>
      <c r="I12" s="772" t="str">
        <f>IF('Donnees de base'!CP12="","",'Donnees de base'!CP12)</f>
        <v/>
      </c>
      <c r="J12" s="773">
        <f t="shared" si="0"/>
        <v>0</v>
      </c>
      <c r="K12" s="774" t="str">
        <f>IF('Donnees de base'!CS12="","",'Donnees de base'!CS12)</f>
        <v/>
      </c>
      <c r="L12" s="423"/>
      <c r="M12" s="110"/>
      <c r="N12" s="110"/>
      <c r="O12" s="424"/>
      <c r="P12" s="419">
        <f t="shared" si="1"/>
        <v>0</v>
      </c>
      <c r="Q12" s="389">
        <f t="shared" si="2"/>
        <v>0</v>
      </c>
      <c r="R12" s="420">
        <f t="shared" si="3"/>
        <v>0</v>
      </c>
      <c r="S12" s="423"/>
      <c r="T12" s="110"/>
      <c r="U12" s="110"/>
      <c r="V12" s="424"/>
      <c r="W12" s="348">
        <f t="shared" si="4"/>
        <v>0</v>
      </c>
      <c r="X12" s="333">
        <f t="shared" si="5"/>
        <v>0</v>
      </c>
      <c r="Y12" s="349">
        <f t="shared" si="6"/>
        <v>0</v>
      </c>
      <c r="Z12" s="776">
        <f t="shared" ref="Z12:AA12" si="30">SUM(L12,N12,S12,U12)</f>
        <v>0</v>
      </c>
      <c r="AA12" s="333">
        <f t="shared" si="30"/>
        <v>0</v>
      </c>
      <c r="AB12" s="777">
        <f t="shared" si="8"/>
        <v>0</v>
      </c>
      <c r="AC12" s="803"/>
      <c r="AD12" s="802"/>
      <c r="AE12" s="780">
        <f t="shared" si="9"/>
        <v>0</v>
      </c>
      <c r="AF12" s="412" t="s">
        <v>309</v>
      </c>
      <c r="AG12" s="413" t="str">
        <f>IFERROR(AB12/'Donnees de base'!CQ12,"")</f>
        <v/>
      </c>
      <c r="AH12" s="414" t="str">
        <f>IFERROR(AE12/'Donnees de base'!CS12,"")</f>
        <v/>
      </c>
      <c r="AI12" s="793"/>
      <c r="AJ12" s="794"/>
      <c r="AK12" s="794"/>
      <c r="AL12" s="794"/>
      <c r="AM12" s="794"/>
      <c r="AN12" s="795">
        <f t="shared" si="10"/>
        <v>0</v>
      </c>
      <c r="AO12" s="794"/>
      <c r="AP12" s="794"/>
      <c r="AQ12" s="794"/>
      <c r="AR12" s="796">
        <f t="shared" si="11"/>
        <v>0</v>
      </c>
      <c r="AS12" s="794"/>
      <c r="AT12" s="794"/>
      <c r="AU12" s="794"/>
      <c r="AV12" s="796">
        <f t="shared" si="12"/>
        <v>0</v>
      </c>
      <c r="AW12" s="794"/>
      <c r="AX12" s="794"/>
      <c r="AY12" s="794"/>
      <c r="AZ12" s="794"/>
      <c r="BA12" s="798">
        <f t="shared" si="13"/>
        <v>0</v>
      </c>
      <c r="BB12" s="799"/>
      <c r="BC12" s="794"/>
      <c r="BD12" s="794"/>
      <c r="BE12" s="794"/>
      <c r="BF12" s="794"/>
      <c r="BG12" s="796">
        <f t="shared" si="14"/>
        <v>0</v>
      </c>
      <c r="BH12" s="794"/>
      <c r="BI12" s="794"/>
      <c r="BJ12" s="794"/>
      <c r="BK12" s="796">
        <f t="shared" si="15"/>
        <v>0</v>
      </c>
      <c r="BL12" s="794"/>
      <c r="BM12" s="794"/>
      <c r="BN12" s="794"/>
      <c r="BO12" s="796">
        <f t="shared" si="16"/>
        <v>0</v>
      </c>
      <c r="BP12" s="794"/>
      <c r="BQ12" s="797"/>
      <c r="BR12" s="794"/>
      <c r="BS12" s="794"/>
      <c r="BT12" s="800">
        <f t="shared" si="17"/>
        <v>0</v>
      </c>
      <c r="BU12" s="397"/>
      <c r="BV12" s="386"/>
      <c r="BW12" s="386"/>
      <c r="BX12" s="386"/>
      <c r="BY12" s="386"/>
      <c r="BZ12" s="796">
        <f t="shared" si="18"/>
        <v>0</v>
      </c>
      <c r="CA12" s="794"/>
      <c r="CB12" s="794"/>
      <c r="CC12" s="794"/>
      <c r="CD12" s="796">
        <f t="shared" si="19"/>
        <v>0</v>
      </c>
      <c r="CE12" s="794"/>
      <c r="CF12" s="794"/>
      <c r="CG12" s="794"/>
      <c r="CH12" s="796">
        <f t="shared" si="20"/>
        <v>0</v>
      </c>
      <c r="CI12" s="794"/>
      <c r="CJ12" s="794"/>
      <c r="CK12" s="794"/>
      <c r="CL12" s="794"/>
      <c r="CM12" s="800">
        <f t="shared" si="21"/>
        <v>0</v>
      </c>
      <c r="CN12" s="799"/>
      <c r="CO12" s="794"/>
      <c r="CP12" s="794"/>
      <c r="CQ12" s="794"/>
      <c r="CR12" s="794"/>
      <c r="CS12" s="801"/>
      <c r="CT12" s="800">
        <f t="shared" si="22"/>
        <v>0</v>
      </c>
    </row>
    <row r="13" spans="1:98" ht="16.5">
      <c r="A13" s="790" t="str">
        <f>IF('Donnees de base'!A13="","",'Donnees de base'!A13)</f>
        <v>COUP</v>
      </c>
      <c r="B13" s="770" t="str">
        <f>IF('Donnees de base'!B13="","",'Donnees de base'!B13)</f>
        <v>GPEI</v>
      </c>
      <c r="C13" s="770" t="str">
        <f>IF('Donnees de base'!C13="","",'Donnees de base'!C13)</f>
        <v>DATA</v>
      </c>
      <c r="D13" s="770" t="str">
        <f>IF('Donnees de base'!CE13="","",'Donnees de base'!CE13)</f>
        <v/>
      </c>
      <c r="E13" s="770" t="str">
        <f>IF('Donnees de base'!CF13="","",'Donnees de base'!CF13)</f>
        <v/>
      </c>
      <c r="F13" s="770" t="str">
        <f>IF('Donnees de base'!CG13="","",'Donnees de base'!CG13)</f>
        <v/>
      </c>
      <c r="G13" s="333">
        <f>IF('Donnees de base'!CN13="","",'Donnees de base'!CN13)</f>
        <v>0</v>
      </c>
      <c r="H13" s="771" t="str">
        <f>IF('Donnees de base'!CO13="","",'Donnees de base'!CO13)</f>
        <v/>
      </c>
      <c r="I13" s="772" t="str">
        <f>IF('Donnees de base'!CP13="","",'Donnees de base'!CP13)</f>
        <v/>
      </c>
      <c r="J13" s="773">
        <f t="shared" si="0"/>
        <v>0</v>
      </c>
      <c r="K13" s="774" t="str">
        <f>IF('Donnees de base'!CS13="","",'Donnees de base'!CS13)</f>
        <v/>
      </c>
      <c r="L13" s="423"/>
      <c r="M13" s="110"/>
      <c r="N13" s="110"/>
      <c r="O13" s="424"/>
      <c r="P13" s="419">
        <f t="shared" si="1"/>
        <v>0</v>
      </c>
      <c r="Q13" s="389">
        <f t="shared" si="2"/>
        <v>0</v>
      </c>
      <c r="R13" s="420">
        <f t="shared" si="3"/>
        <v>0</v>
      </c>
      <c r="S13" s="423"/>
      <c r="T13" s="110"/>
      <c r="U13" s="110"/>
      <c r="V13" s="391"/>
      <c r="W13" s="348">
        <f t="shared" si="4"/>
        <v>0</v>
      </c>
      <c r="X13" s="333">
        <f t="shared" si="5"/>
        <v>0</v>
      </c>
      <c r="Y13" s="349">
        <f t="shared" si="6"/>
        <v>0</v>
      </c>
      <c r="Z13" s="776">
        <f t="shared" ref="Z13:AA13" si="31">SUM(L13,N13,S13,U13)</f>
        <v>0</v>
      </c>
      <c r="AA13" s="333">
        <f t="shared" si="31"/>
        <v>0</v>
      </c>
      <c r="AB13" s="777">
        <f t="shared" si="8"/>
        <v>0</v>
      </c>
      <c r="AC13" s="803"/>
      <c r="AD13" s="802"/>
      <c r="AE13" s="780">
        <f t="shared" si="9"/>
        <v>0</v>
      </c>
      <c r="AF13" s="412" t="s">
        <v>309</v>
      </c>
      <c r="AG13" s="413" t="str">
        <f>IFERROR(AB13/'Donnees de base'!CQ13,"")</f>
        <v/>
      </c>
      <c r="AH13" s="414" t="str">
        <f>IFERROR(AE13/'Donnees de base'!CS13,"")</f>
        <v/>
      </c>
      <c r="AI13" s="793"/>
      <c r="AJ13" s="794"/>
      <c r="AK13" s="794"/>
      <c r="AL13" s="794"/>
      <c r="AM13" s="794"/>
      <c r="AN13" s="795">
        <f t="shared" si="10"/>
        <v>0</v>
      </c>
      <c r="AO13" s="794"/>
      <c r="AP13" s="794"/>
      <c r="AQ13" s="794"/>
      <c r="AR13" s="796">
        <f t="shared" si="11"/>
        <v>0</v>
      </c>
      <c r="AS13" s="794"/>
      <c r="AT13" s="794"/>
      <c r="AU13" s="794"/>
      <c r="AV13" s="796">
        <f t="shared" si="12"/>
        <v>0</v>
      </c>
      <c r="AW13" s="794"/>
      <c r="AX13" s="794"/>
      <c r="AY13" s="794"/>
      <c r="AZ13" s="794"/>
      <c r="BA13" s="798">
        <f t="shared" si="13"/>
        <v>0</v>
      </c>
      <c r="BB13" s="799"/>
      <c r="BC13" s="794"/>
      <c r="BD13" s="794"/>
      <c r="BE13" s="794"/>
      <c r="BF13" s="794"/>
      <c r="BG13" s="796">
        <f t="shared" si="14"/>
        <v>0</v>
      </c>
      <c r="BH13" s="794"/>
      <c r="BI13" s="794"/>
      <c r="BJ13" s="794"/>
      <c r="BK13" s="796">
        <f t="shared" si="15"/>
        <v>0</v>
      </c>
      <c r="BL13" s="794"/>
      <c r="BM13" s="794"/>
      <c r="BN13" s="794"/>
      <c r="BO13" s="796">
        <f t="shared" si="16"/>
        <v>0</v>
      </c>
      <c r="BP13" s="794"/>
      <c r="BQ13" s="797"/>
      <c r="BR13" s="794"/>
      <c r="BS13" s="794"/>
      <c r="BT13" s="800">
        <f t="shared" si="17"/>
        <v>0</v>
      </c>
      <c r="BU13" s="397"/>
      <c r="BV13" s="386"/>
      <c r="BW13" s="386"/>
      <c r="BX13" s="386"/>
      <c r="BY13" s="386"/>
      <c r="BZ13" s="796">
        <f t="shared" si="18"/>
        <v>0</v>
      </c>
      <c r="CA13" s="794"/>
      <c r="CB13" s="794"/>
      <c r="CC13" s="794"/>
      <c r="CD13" s="796">
        <f t="shared" si="19"/>
        <v>0</v>
      </c>
      <c r="CE13" s="794"/>
      <c r="CF13" s="794"/>
      <c r="CG13" s="794"/>
      <c r="CH13" s="796">
        <f t="shared" si="20"/>
        <v>0</v>
      </c>
      <c r="CI13" s="794"/>
      <c r="CJ13" s="794"/>
      <c r="CK13" s="794"/>
      <c r="CL13" s="794"/>
      <c r="CM13" s="800">
        <f t="shared" si="21"/>
        <v>0</v>
      </c>
      <c r="CN13" s="799"/>
      <c r="CO13" s="794"/>
      <c r="CP13" s="794"/>
      <c r="CQ13" s="794"/>
      <c r="CR13" s="794"/>
      <c r="CS13" s="801"/>
      <c r="CT13" s="800">
        <f t="shared" si="22"/>
        <v>0</v>
      </c>
    </row>
    <row r="14" spans="1:98" ht="16.5">
      <c r="A14" s="790" t="str">
        <f>IF('Donnees de base'!A14="","",'Donnees de base'!A14)</f>
        <v>COUP</v>
      </c>
      <c r="B14" s="770" t="str">
        <f>IF('Donnees de base'!B14="","",'Donnees de base'!B14)</f>
        <v>GPEI</v>
      </c>
      <c r="C14" s="770" t="str">
        <f>IF('Donnees de base'!C14="","",'Donnees de base'!C14)</f>
        <v>DATA</v>
      </c>
      <c r="D14" s="770" t="str">
        <f>IF('Donnees de base'!CE14="","",'Donnees de base'!CE14)</f>
        <v/>
      </c>
      <c r="E14" s="770" t="str">
        <f>IF('Donnees de base'!CF14="","",'Donnees de base'!CF14)</f>
        <v/>
      </c>
      <c r="F14" s="770" t="str">
        <f>IF('Donnees de base'!CG14="","",'Donnees de base'!CG14)</f>
        <v/>
      </c>
      <c r="G14" s="333">
        <f>IF('Donnees de base'!CN14="","",'Donnees de base'!CN14)</f>
        <v>0</v>
      </c>
      <c r="H14" s="771" t="str">
        <f>IF('Donnees de base'!CO14="","",'Donnees de base'!CO14)</f>
        <v/>
      </c>
      <c r="I14" s="772" t="str">
        <f>IF('Donnees de base'!CP14="","",'Donnees de base'!CP14)</f>
        <v/>
      </c>
      <c r="J14" s="773">
        <f t="shared" si="0"/>
        <v>0</v>
      </c>
      <c r="K14" s="774" t="str">
        <f>IF('Donnees de base'!CS14="","",'Donnees de base'!CS14)</f>
        <v/>
      </c>
      <c r="L14" s="423"/>
      <c r="M14" s="110"/>
      <c r="N14" s="110"/>
      <c r="O14" s="424"/>
      <c r="P14" s="419">
        <f t="shared" si="1"/>
        <v>0</v>
      </c>
      <c r="Q14" s="389">
        <f t="shared" si="2"/>
        <v>0</v>
      </c>
      <c r="R14" s="420">
        <f t="shared" si="3"/>
        <v>0</v>
      </c>
      <c r="S14" s="423"/>
      <c r="T14" s="110"/>
      <c r="U14" s="110"/>
      <c r="V14" s="424"/>
      <c r="W14" s="348">
        <f t="shared" si="4"/>
        <v>0</v>
      </c>
      <c r="X14" s="333">
        <f t="shared" si="5"/>
        <v>0</v>
      </c>
      <c r="Y14" s="349">
        <f t="shared" si="6"/>
        <v>0</v>
      </c>
      <c r="Z14" s="776">
        <f t="shared" ref="Z14:AA14" si="32">SUM(L14,N14,S14,U14)</f>
        <v>0</v>
      </c>
      <c r="AA14" s="333">
        <f t="shared" si="32"/>
        <v>0</v>
      </c>
      <c r="AB14" s="777">
        <f t="shared" si="8"/>
        <v>0</v>
      </c>
      <c r="AC14" s="803"/>
      <c r="AD14" s="802"/>
      <c r="AE14" s="780">
        <f t="shared" si="9"/>
        <v>0</v>
      </c>
      <c r="AF14" s="412" t="s">
        <v>309</v>
      </c>
      <c r="AG14" s="413" t="str">
        <f>IFERROR(AB14/'Donnees de base'!CQ14,"")</f>
        <v/>
      </c>
      <c r="AH14" s="414" t="str">
        <f>IFERROR(AE14/'Donnees de base'!CS14,"")</f>
        <v/>
      </c>
      <c r="AI14" s="793"/>
      <c r="AJ14" s="794"/>
      <c r="AK14" s="794"/>
      <c r="AL14" s="794"/>
      <c r="AM14" s="794"/>
      <c r="AN14" s="795">
        <f t="shared" si="10"/>
        <v>0</v>
      </c>
      <c r="AO14" s="794"/>
      <c r="AP14" s="794"/>
      <c r="AQ14" s="794"/>
      <c r="AR14" s="796">
        <f t="shared" si="11"/>
        <v>0</v>
      </c>
      <c r="AS14" s="794"/>
      <c r="AT14" s="794"/>
      <c r="AU14" s="794"/>
      <c r="AV14" s="796">
        <f t="shared" si="12"/>
        <v>0</v>
      </c>
      <c r="AW14" s="794"/>
      <c r="AX14" s="794"/>
      <c r="AY14" s="794"/>
      <c r="AZ14" s="794"/>
      <c r="BA14" s="798">
        <f t="shared" si="13"/>
        <v>0</v>
      </c>
      <c r="BB14" s="799"/>
      <c r="BC14" s="794"/>
      <c r="BD14" s="794"/>
      <c r="BE14" s="794"/>
      <c r="BF14" s="794"/>
      <c r="BG14" s="796">
        <f t="shared" si="14"/>
        <v>0</v>
      </c>
      <c r="BH14" s="794"/>
      <c r="BI14" s="794"/>
      <c r="BJ14" s="794"/>
      <c r="BK14" s="796">
        <f t="shared" si="15"/>
        <v>0</v>
      </c>
      <c r="BL14" s="794"/>
      <c r="BM14" s="794"/>
      <c r="BN14" s="794"/>
      <c r="BO14" s="796">
        <f t="shared" si="16"/>
        <v>0</v>
      </c>
      <c r="BP14" s="794"/>
      <c r="BQ14" s="797"/>
      <c r="BR14" s="794"/>
      <c r="BS14" s="794"/>
      <c r="BT14" s="800">
        <f t="shared" si="17"/>
        <v>0</v>
      </c>
      <c r="BU14" s="397"/>
      <c r="BV14" s="386"/>
      <c r="BW14" s="386"/>
      <c r="BX14" s="386"/>
      <c r="BY14" s="386"/>
      <c r="BZ14" s="796">
        <f t="shared" si="18"/>
        <v>0</v>
      </c>
      <c r="CA14" s="794"/>
      <c r="CB14" s="794"/>
      <c r="CC14" s="794"/>
      <c r="CD14" s="796">
        <f t="shared" si="19"/>
        <v>0</v>
      </c>
      <c r="CE14" s="794"/>
      <c r="CF14" s="794"/>
      <c r="CG14" s="794"/>
      <c r="CH14" s="796">
        <f t="shared" si="20"/>
        <v>0</v>
      </c>
      <c r="CI14" s="794"/>
      <c r="CJ14" s="794"/>
      <c r="CK14" s="794"/>
      <c r="CL14" s="794"/>
      <c r="CM14" s="800">
        <f t="shared" si="21"/>
        <v>0</v>
      </c>
      <c r="CN14" s="799"/>
      <c r="CO14" s="794"/>
      <c r="CP14" s="794"/>
      <c r="CQ14" s="794"/>
      <c r="CR14" s="794"/>
      <c r="CS14" s="801"/>
      <c r="CT14" s="800">
        <f t="shared" si="22"/>
        <v>0</v>
      </c>
    </row>
    <row r="15" spans="1:98" ht="16.5">
      <c r="A15" s="790" t="str">
        <f>IF('Donnees de base'!A15="","",'Donnees de base'!A15)</f>
        <v>COUP</v>
      </c>
      <c r="B15" s="770" t="str">
        <f>IF('Donnees de base'!B15="","",'Donnees de base'!B15)</f>
        <v>GPEI</v>
      </c>
      <c r="C15" s="770" t="str">
        <f>IF('Donnees de base'!C15="","",'Donnees de base'!C15)</f>
        <v>DATA</v>
      </c>
      <c r="D15" s="770" t="str">
        <f>IF('Donnees de base'!CE15="","",'Donnees de base'!CE15)</f>
        <v/>
      </c>
      <c r="E15" s="770" t="str">
        <f>IF('Donnees de base'!CF15="","",'Donnees de base'!CF15)</f>
        <v/>
      </c>
      <c r="F15" s="770" t="str">
        <f>IF('Donnees de base'!CG15="","",'Donnees de base'!CG15)</f>
        <v/>
      </c>
      <c r="G15" s="333">
        <f>IF('Donnees de base'!CN15="","",'Donnees de base'!CN15)</f>
        <v>0</v>
      </c>
      <c r="H15" s="771" t="str">
        <f>IF('Donnees de base'!CO15="","",'Donnees de base'!CO15)</f>
        <v/>
      </c>
      <c r="I15" s="772" t="str">
        <f>IF('Donnees de base'!CP15="","",'Donnees de base'!CP15)</f>
        <v/>
      </c>
      <c r="J15" s="773">
        <f t="shared" si="0"/>
        <v>0</v>
      </c>
      <c r="K15" s="774" t="str">
        <f>IF('Donnees de base'!CS15="","",'Donnees de base'!CS15)</f>
        <v/>
      </c>
      <c r="L15" s="423"/>
      <c r="M15" s="110"/>
      <c r="N15" s="110"/>
      <c r="O15" s="424"/>
      <c r="P15" s="419">
        <f t="shared" si="1"/>
        <v>0</v>
      </c>
      <c r="Q15" s="389">
        <f t="shared" si="2"/>
        <v>0</v>
      </c>
      <c r="R15" s="420">
        <f t="shared" si="3"/>
        <v>0</v>
      </c>
      <c r="S15" s="423"/>
      <c r="T15" s="110"/>
      <c r="U15" s="386"/>
      <c r="V15" s="424"/>
      <c r="W15" s="348">
        <f t="shared" si="4"/>
        <v>0</v>
      </c>
      <c r="X15" s="333">
        <f t="shared" si="5"/>
        <v>0</v>
      </c>
      <c r="Y15" s="349">
        <f t="shared" si="6"/>
        <v>0</v>
      </c>
      <c r="Z15" s="776">
        <f t="shared" ref="Z15:AA15" si="33">SUM(L15,N15,S15,U15)</f>
        <v>0</v>
      </c>
      <c r="AA15" s="333">
        <f t="shared" si="33"/>
        <v>0</v>
      </c>
      <c r="AB15" s="777">
        <f t="shared" si="8"/>
        <v>0</v>
      </c>
      <c r="AC15" s="803"/>
      <c r="AD15" s="802"/>
      <c r="AE15" s="780">
        <f t="shared" si="9"/>
        <v>0</v>
      </c>
      <c r="AF15" s="412" t="s">
        <v>309</v>
      </c>
      <c r="AG15" s="413" t="str">
        <f>IFERROR(AB15/'Donnees de base'!CQ15,"")</f>
        <v/>
      </c>
      <c r="AH15" s="414" t="str">
        <f>IFERROR(AE15/'Donnees de base'!CS15,"")</f>
        <v/>
      </c>
      <c r="AI15" s="793"/>
      <c r="AJ15" s="794"/>
      <c r="AK15" s="794"/>
      <c r="AL15" s="794"/>
      <c r="AM15" s="794"/>
      <c r="AN15" s="795">
        <f t="shared" si="10"/>
        <v>0</v>
      </c>
      <c r="AO15" s="794"/>
      <c r="AP15" s="794"/>
      <c r="AQ15" s="794"/>
      <c r="AR15" s="796">
        <f t="shared" si="11"/>
        <v>0</v>
      </c>
      <c r="AS15" s="794"/>
      <c r="AT15" s="794"/>
      <c r="AU15" s="794"/>
      <c r="AV15" s="796">
        <f t="shared" si="12"/>
        <v>0</v>
      </c>
      <c r="AW15" s="794"/>
      <c r="AX15" s="794"/>
      <c r="AY15" s="794"/>
      <c r="AZ15" s="794"/>
      <c r="BA15" s="798">
        <f t="shared" si="13"/>
        <v>0</v>
      </c>
      <c r="BB15" s="799"/>
      <c r="BC15" s="794"/>
      <c r="BD15" s="794"/>
      <c r="BE15" s="794"/>
      <c r="BF15" s="794"/>
      <c r="BG15" s="796">
        <f t="shared" si="14"/>
        <v>0</v>
      </c>
      <c r="BH15" s="794"/>
      <c r="BI15" s="794"/>
      <c r="BJ15" s="794"/>
      <c r="BK15" s="796">
        <f t="shared" si="15"/>
        <v>0</v>
      </c>
      <c r="BL15" s="794"/>
      <c r="BM15" s="794"/>
      <c r="BN15" s="794"/>
      <c r="BO15" s="796">
        <f t="shared" si="16"/>
        <v>0</v>
      </c>
      <c r="BP15" s="794"/>
      <c r="BQ15" s="797"/>
      <c r="BR15" s="794"/>
      <c r="BS15" s="794"/>
      <c r="BT15" s="800">
        <f t="shared" si="17"/>
        <v>0</v>
      </c>
      <c r="BU15" s="397"/>
      <c r="BV15" s="386"/>
      <c r="BW15" s="386"/>
      <c r="BX15" s="386"/>
      <c r="BY15" s="386"/>
      <c r="BZ15" s="796">
        <f t="shared" si="18"/>
        <v>0</v>
      </c>
      <c r="CA15" s="794"/>
      <c r="CB15" s="794"/>
      <c r="CC15" s="794"/>
      <c r="CD15" s="796">
        <f t="shared" si="19"/>
        <v>0</v>
      </c>
      <c r="CE15" s="794"/>
      <c r="CF15" s="794"/>
      <c r="CG15" s="794"/>
      <c r="CH15" s="796">
        <f t="shared" si="20"/>
        <v>0</v>
      </c>
      <c r="CI15" s="794"/>
      <c r="CJ15" s="794"/>
      <c r="CK15" s="794"/>
      <c r="CL15" s="794"/>
      <c r="CM15" s="800">
        <f t="shared" si="21"/>
        <v>0</v>
      </c>
      <c r="CN15" s="799"/>
      <c r="CO15" s="794"/>
      <c r="CP15" s="794"/>
      <c r="CQ15" s="794"/>
      <c r="CR15" s="794"/>
      <c r="CS15" s="801"/>
      <c r="CT15" s="800">
        <f t="shared" si="22"/>
        <v>0</v>
      </c>
    </row>
    <row r="16" spans="1:98" ht="16.5">
      <c r="A16" s="790" t="str">
        <f>IF('Donnees de base'!A16="","",'Donnees de base'!A16)</f>
        <v>COUP</v>
      </c>
      <c r="B16" s="770" t="str">
        <f>IF('Donnees de base'!B16="","",'Donnees de base'!B16)</f>
        <v>GPEI</v>
      </c>
      <c r="C16" s="770" t="str">
        <f>IF('Donnees de base'!C16="","",'Donnees de base'!C16)</f>
        <v>DATA</v>
      </c>
      <c r="D16" s="770" t="str">
        <f>IF('Donnees de base'!CE16="","",'Donnees de base'!CE16)</f>
        <v/>
      </c>
      <c r="E16" s="770" t="str">
        <f>IF('Donnees de base'!CF16="","",'Donnees de base'!CF16)</f>
        <v/>
      </c>
      <c r="F16" s="770" t="str">
        <f>IF('Donnees de base'!CG16="","",'Donnees de base'!CG16)</f>
        <v/>
      </c>
      <c r="G16" s="333">
        <f>IF('Donnees de base'!CN16="","",'Donnees de base'!CN16)</f>
        <v>0</v>
      </c>
      <c r="H16" s="771" t="str">
        <f>IF('Donnees de base'!CO16="","",'Donnees de base'!CO16)</f>
        <v/>
      </c>
      <c r="I16" s="772" t="str">
        <f>IF('Donnees de base'!CP16="","",'Donnees de base'!CP16)</f>
        <v/>
      </c>
      <c r="J16" s="773">
        <f t="shared" si="0"/>
        <v>0</v>
      </c>
      <c r="K16" s="774" t="str">
        <f>IF('Donnees de base'!CS16="","",'Donnees de base'!CS16)</f>
        <v/>
      </c>
      <c r="L16" s="423"/>
      <c r="M16" s="110"/>
      <c r="N16" s="110"/>
      <c r="O16" s="424"/>
      <c r="P16" s="419">
        <f t="shared" si="1"/>
        <v>0</v>
      </c>
      <c r="Q16" s="389">
        <f t="shared" si="2"/>
        <v>0</v>
      </c>
      <c r="R16" s="420">
        <f t="shared" si="3"/>
        <v>0</v>
      </c>
      <c r="S16" s="423"/>
      <c r="T16" s="110"/>
      <c r="U16" s="110"/>
      <c r="V16" s="424"/>
      <c r="W16" s="348">
        <f t="shared" si="4"/>
        <v>0</v>
      </c>
      <c r="X16" s="333">
        <f t="shared" si="5"/>
        <v>0</v>
      </c>
      <c r="Y16" s="349">
        <f t="shared" si="6"/>
        <v>0</v>
      </c>
      <c r="Z16" s="776">
        <f t="shared" ref="Z16:AA16" si="34">SUM(L16,N16,S16,U16)</f>
        <v>0</v>
      </c>
      <c r="AA16" s="333">
        <f t="shared" si="34"/>
        <v>0</v>
      </c>
      <c r="AB16" s="777">
        <f t="shared" si="8"/>
        <v>0</v>
      </c>
      <c r="AC16" s="803"/>
      <c r="AD16" s="802"/>
      <c r="AE16" s="780">
        <f t="shared" si="9"/>
        <v>0</v>
      </c>
      <c r="AF16" s="412" t="s">
        <v>309</v>
      </c>
      <c r="AG16" s="413" t="str">
        <f>IFERROR(AB16/'Donnees de base'!CQ16,"")</f>
        <v/>
      </c>
      <c r="AH16" s="414" t="str">
        <f>IFERROR(AE16/'Donnees de base'!CS16,"")</f>
        <v/>
      </c>
      <c r="AI16" s="793"/>
      <c r="AJ16" s="794"/>
      <c r="AK16" s="794"/>
      <c r="AL16" s="794"/>
      <c r="AM16" s="794"/>
      <c r="AN16" s="795">
        <f t="shared" si="10"/>
        <v>0</v>
      </c>
      <c r="AO16" s="794"/>
      <c r="AP16" s="794"/>
      <c r="AQ16" s="794"/>
      <c r="AR16" s="796">
        <f t="shared" si="11"/>
        <v>0</v>
      </c>
      <c r="AS16" s="794"/>
      <c r="AT16" s="794"/>
      <c r="AU16" s="794"/>
      <c r="AV16" s="796">
        <f t="shared" si="12"/>
        <v>0</v>
      </c>
      <c r="AW16" s="794"/>
      <c r="AX16" s="794"/>
      <c r="AY16" s="794"/>
      <c r="AZ16" s="794"/>
      <c r="BA16" s="798">
        <f t="shared" si="13"/>
        <v>0</v>
      </c>
      <c r="BB16" s="799"/>
      <c r="BC16" s="794"/>
      <c r="BD16" s="794"/>
      <c r="BE16" s="794"/>
      <c r="BF16" s="794"/>
      <c r="BG16" s="796">
        <f t="shared" si="14"/>
        <v>0</v>
      </c>
      <c r="BH16" s="794"/>
      <c r="BI16" s="794"/>
      <c r="BJ16" s="794"/>
      <c r="BK16" s="796">
        <f t="shared" si="15"/>
        <v>0</v>
      </c>
      <c r="BL16" s="794"/>
      <c r="BM16" s="794"/>
      <c r="BN16" s="794"/>
      <c r="BO16" s="796">
        <f t="shared" si="16"/>
        <v>0</v>
      </c>
      <c r="BP16" s="794"/>
      <c r="BQ16" s="797"/>
      <c r="BR16" s="794"/>
      <c r="BS16" s="794"/>
      <c r="BT16" s="800">
        <f t="shared" si="17"/>
        <v>0</v>
      </c>
      <c r="BU16" s="397"/>
      <c r="BV16" s="386"/>
      <c r="BW16" s="386"/>
      <c r="BX16" s="386"/>
      <c r="BY16" s="386"/>
      <c r="BZ16" s="796">
        <f t="shared" si="18"/>
        <v>0</v>
      </c>
      <c r="CA16" s="794"/>
      <c r="CB16" s="794"/>
      <c r="CC16" s="794"/>
      <c r="CD16" s="796">
        <f t="shared" si="19"/>
        <v>0</v>
      </c>
      <c r="CE16" s="794"/>
      <c r="CF16" s="794"/>
      <c r="CG16" s="794"/>
      <c r="CH16" s="796">
        <f t="shared" si="20"/>
        <v>0</v>
      </c>
      <c r="CI16" s="794"/>
      <c r="CJ16" s="794"/>
      <c r="CK16" s="794"/>
      <c r="CL16" s="794"/>
      <c r="CM16" s="800">
        <f t="shared" si="21"/>
        <v>0</v>
      </c>
      <c r="CN16" s="799"/>
      <c r="CO16" s="794"/>
      <c r="CP16" s="794"/>
      <c r="CQ16" s="794"/>
      <c r="CR16" s="794"/>
      <c r="CS16" s="801"/>
      <c r="CT16" s="800">
        <f t="shared" si="22"/>
        <v>0</v>
      </c>
    </row>
    <row r="17" spans="1:98" ht="16.5">
      <c r="A17" s="790" t="str">
        <f>IF('Donnees de base'!A17="","",'Donnees de base'!A17)</f>
        <v>COUP</v>
      </c>
      <c r="B17" s="770" t="str">
        <f>IF('Donnees de base'!B17="","",'Donnees de base'!B17)</f>
        <v>GPEI</v>
      </c>
      <c r="C17" s="770" t="str">
        <f>IF('Donnees de base'!C17="","",'Donnees de base'!C17)</f>
        <v>DATA</v>
      </c>
      <c r="D17" s="770" t="str">
        <f>IF('Donnees de base'!CE17="","",'Donnees de base'!CE17)</f>
        <v/>
      </c>
      <c r="E17" s="770" t="str">
        <f>IF('Donnees de base'!CF17="","",'Donnees de base'!CF17)</f>
        <v/>
      </c>
      <c r="F17" s="770" t="str">
        <f>IF('Donnees de base'!CG17="","",'Donnees de base'!CG17)</f>
        <v/>
      </c>
      <c r="G17" s="333">
        <f>IF('Donnees de base'!CN17="","",'Donnees de base'!CN17)</f>
        <v>0</v>
      </c>
      <c r="H17" s="771" t="str">
        <f>IF('Donnees de base'!CO17="","",'Donnees de base'!CO17)</f>
        <v/>
      </c>
      <c r="I17" s="772" t="str">
        <f>IF('Donnees de base'!CP17="","",'Donnees de base'!CP17)</f>
        <v/>
      </c>
      <c r="J17" s="773">
        <f t="shared" si="0"/>
        <v>0</v>
      </c>
      <c r="K17" s="774" t="str">
        <f>IF('Donnees de base'!CS17="","",'Donnees de base'!CS17)</f>
        <v/>
      </c>
      <c r="L17" s="423"/>
      <c r="M17" s="110"/>
      <c r="N17" s="110"/>
      <c r="O17" s="424"/>
      <c r="P17" s="419">
        <f t="shared" si="1"/>
        <v>0</v>
      </c>
      <c r="Q17" s="389">
        <f t="shared" si="2"/>
        <v>0</v>
      </c>
      <c r="R17" s="420">
        <f t="shared" si="3"/>
        <v>0</v>
      </c>
      <c r="S17" s="423"/>
      <c r="T17" s="110"/>
      <c r="U17" s="110"/>
      <c r="V17" s="424"/>
      <c r="W17" s="348">
        <f t="shared" si="4"/>
        <v>0</v>
      </c>
      <c r="X17" s="333">
        <f t="shared" si="5"/>
        <v>0</v>
      </c>
      <c r="Y17" s="349">
        <f t="shared" si="6"/>
        <v>0</v>
      </c>
      <c r="Z17" s="776">
        <f t="shared" ref="Z17:AA17" si="35">SUM(L17,N17,S17,U17)</f>
        <v>0</v>
      </c>
      <c r="AA17" s="333">
        <f t="shared" si="35"/>
        <v>0</v>
      </c>
      <c r="AB17" s="777">
        <f t="shared" si="8"/>
        <v>0</v>
      </c>
      <c r="AC17" s="803"/>
      <c r="AD17" s="802"/>
      <c r="AE17" s="780">
        <f t="shared" si="9"/>
        <v>0</v>
      </c>
      <c r="AF17" s="412" t="s">
        <v>309</v>
      </c>
      <c r="AG17" s="413" t="str">
        <f>IFERROR(AB17/'Donnees de base'!CQ17,"")</f>
        <v/>
      </c>
      <c r="AH17" s="414" t="str">
        <f>IFERROR(AE17/'Donnees de base'!CS17,"")</f>
        <v/>
      </c>
      <c r="AI17" s="793"/>
      <c r="AJ17" s="794"/>
      <c r="AK17" s="794"/>
      <c r="AL17" s="794"/>
      <c r="AM17" s="794"/>
      <c r="AN17" s="795">
        <f t="shared" si="10"/>
        <v>0</v>
      </c>
      <c r="AO17" s="794"/>
      <c r="AP17" s="794"/>
      <c r="AQ17" s="794"/>
      <c r="AR17" s="796">
        <f t="shared" si="11"/>
        <v>0</v>
      </c>
      <c r="AS17" s="794"/>
      <c r="AT17" s="794"/>
      <c r="AU17" s="794"/>
      <c r="AV17" s="796">
        <f t="shared" si="12"/>
        <v>0</v>
      </c>
      <c r="AW17" s="794"/>
      <c r="AX17" s="794"/>
      <c r="AY17" s="794"/>
      <c r="AZ17" s="794"/>
      <c r="BA17" s="798">
        <f t="shared" si="13"/>
        <v>0</v>
      </c>
      <c r="BB17" s="799"/>
      <c r="BC17" s="794"/>
      <c r="BD17" s="794"/>
      <c r="BE17" s="794"/>
      <c r="BF17" s="794"/>
      <c r="BG17" s="796">
        <f t="shared" si="14"/>
        <v>0</v>
      </c>
      <c r="BH17" s="794"/>
      <c r="BI17" s="794"/>
      <c r="BJ17" s="794"/>
      <c r="BK17" s="796">
        <f t="shared" si="15"/>
        <v>0</v>
      </c>
      <c r="BL17" s="794"/>
      <c r="BM17" s="794"/>
      <c r="BN17" s="794"/>
      <c r="BO17" s="796">
        <f t="shared" si="16"/>
        <v>0</v>
      </c>
      <c r="BP17" s="794"/>
      <c r="BQ17" s="797"/>
      <c r="BR17" s="794"/>
      <c r="BS17" s="794"/>
      <c r="BT17" s="800">
        <f t="shared" si="17"/>
        <v>0</v>
      </c>
      <c r="BU17" s="397"/>
      <c r="BV17" s="386"/>
      <c r="BW17" s="386"/>
      <c r="BX17" s="386"/>
      <c r="BY17" s="386"/>
      <c r="BZ17" s="796">
        <f t="shared" si="18"/>
        <v>0</v>
      </c>
      <c r="CA17" s="794"/>
      <c r="CB17" s="794"/>
      <c r="CC17" s="794"/>
      <c r="CD17" s="796">
        <f t="shared" si="19"/>
        <v>0</v>
      </c>
      <c r="CE17" s="794"/>
      <c r="CF17" s="794"/>
      <c r="CG17" s="794"/>
      <c r="CH17" s="796">
        <f t="shared" si="20"/>
        <v>0</v>
      </c>
      <c r="CI17" s="794"/>
      <c r="CJ17" s="794"/>
      <c r="CK17" s="794"/>
      <c r="CL17" s="794"/>
      <c r="CM17" s="800">
        <f t="shared" si="21"/>
        <v>0</v>
      </c>
      <c r="CN17" s="799"/>
      <c r="CO17" s="794"/>
      <c r="CP17" s="794"/>
      <c r="CQ17" s="794"/>
      <c r="CR17" s="794"/>
      <c r="CS17" s="801"/>
      <c r="CT17" s="800">
        <f t="shared" si="22"/>
        <v>0</v>
      </c>
    </row>
    <row r="18" spans="1:98" ht="16.5">
      <c r="A18" s="790" t="str">
        <f>IF('Donnees de base'!A18="","",'Donnees de base'!A18)</f>
        <v>COUP</v>
      </c>
      <c r="B18" s="770" t="str">
        <f>IF('Donnees de base'!B18="","",'Donnees de base'!B18)</f>
        <v>GPEI</v>
      </c>
      <c r="C18" s="770" t="str">
        <f>IF('Donnees de base'!C18="","",'Donnees de base'!C18)</f>
        <v>DATA</v>
      </c>
      <c r="D18" s="770" t="str">
        <f>IF('Donnees de base'!CE18="","",'Donnees de base'!CE18)</f>
        <v/>
      </c>
      <c r="E18" s="770" t="str">
        <f>IF('Donnees de base'!CF18="","",'Donnees de base'!CF18)</f>
        <v/>
      </c>
      <c r="F18" s="770" t="str">
        <f>IF('Donnees de base'!CG18="","",'Donnees de base'!CG18)</f>
        <v/>
      </c>
      <c r="G18" s="333">
        <f>IF('Donnees de base'!CN18="","",'Donnees de base'!CN18)</f>
        <v>0</v>
      </c>
      <c r="H18" s="771" t="str">
        <f>IF('Donnees de base'!CO18="","",'Donnees de base'!CO18)</f>
        <v/>
      </c>
      <c r="I18" s="772" t="str">
        <f>IF('Donnees de base'!CP18="","",'Donnees de base'!CP18)</f>
        <v/>
      </c>
      <c r="J18" s="773">
        <f t="shared" si="0"/>
        <v>0</v>
      </c>
      <c r="K18" s="774" t="str">
        <f>IF('Donnees de base'!CS18="","",'Donnees de base'!CS18)</f>
        <v/>
      </c>
      <c r="L18" s="423"/>
      <c r="M18" s="110"/>
      <c r="N18" s="110"/>
      <c r="O18" s="424"/>
      <c r="P18" s="419">
        <f t="shared" si="1"/>
        <v>0</v>
      </c>
      <c r="Q18" s="389">
        <f t="shared" si="2"/>
        <v>0</v>
      </c>
      <c r="R18" s="420">
        <f t="shared" si="3"/>
        <v>0</v>
      </c>
      <c r="S18" s="423"/>
      <c r="T18" s="110"/>
      <c r="U18" s="110"/>
      <c r="V18" s="424"/>
      <c r="W18" s="348">
        <f t="shared" si="4"/>
        <v>0</v>
      </c>
      <c r="X18" s="333">
        <f t="shared" si="5"/>
        <v>0</v>
      </c>
      <c r="Y18" s="349">
        <f t="shared" si="6"/>
        <v>0</v>
      </c>
      <c r="Z18" s="776">
        <f t="shared" ref="Z18:AA18" si="36">SUM(L18,N18,S18,U18)</f>
        <v>0</v>
      </c>
      <c r="AA18" s="333">
        <f t="shared" si="36"/>
        <v>0</v>
      </c>
      <c r="AB18" s="777">
        <f t="shared" si="8"/>
        <v>0</v>
      </c>
      <c r="AC18" s="803"/>
      <c r="AD18" s="802"/>
      <c r="AE18" s="780">
        <f t="shared" si="9"/>
        <v>0</v>
      </c>
      <c r="AF18" s="412" t="s">
        <v>309</v>
      </c>
      <c r="AG18" s="413" t="str">
        <f>IFERROR(AB18/'Donnees de base'!CQ18,"")</f>
        <v/>
      </c>
      <c r="AH18" s="414" t="str">
        <f>IFERROR(AE18/'Donnees de base'!CS18,"")</f>
        <v/>
      </c>
      <c r="AI18" s="793"/>
      <c r="AJ18" s="794"/>
      <c r="AK18" s="794"/>
      <c r="AL18" s="794"/>
      <c r="AM18" s="794"/>
      <c r="AN18" s="795">
        <f t="shared" si="10"/>
        <v>0</v>
      </c>
      <c r="AO18" s="794"/>
      <c r="AP18" s="794"/>
      <c r="AQ18" s="794"/>
      <c r="AR18" s="796">
        <f t="shared" si="11"/>
        <v>0</v>
      </c>
      <c r="AS18" s="794"/>
      <c r="AT18" s="794"/>
      <c r="AU18" s="794"/>
      <c r="AV18" s="796">
        <f t="shared" si="12"/>
        <v>0</v>
      </c>
      <c r="AW18" s="794"/>
      <c r="AX18" s="794"/>
      <c r="AY18" s="794"/>
      <c r="AZ18" s="794"/>
      <c r="BA18" s="798">
        <f t="shared" si="13"/>
        <v>0</v>
      </c>
      <c r="BB18" s="799"/>
      <c r="BC18" s="794"/>
      <c r="BD18" s="794"/>
      <c r="BE18" s="794"/>
      <c r="BF18" s="794"/>
      <c r="BG18" s="796">
        <f t="shared" si="14"/>
        <v>0</v>
      </c>
      <c r="BH18" s="794"/>
      <c r="BI18" s="794"/>
      <c r="BJ18" s="794"/>
      <c r="BK18" s="796">
        <f t="shared" si="15"/>
        <v>0</v>
      </c>
      <c r="BL18" s="794"/>
      <c r="BM18" s="794"/>
      <c r="BN18" s="794"/>
      <c r="BO18" s="796">
        <f t="shared" si="16"/>
        <v>0</v>
      </c>
      <c r="BP18" s="794"/>
      <c r="BQ18" s="797"/>
      <c r="BR18" s="794"/>
      <c r="BS18" s="794"/>
      <c r="BT18" s="800">
        <f t="shared" si="17"/>
        <v>0</v>
      </c>
      <c r="BU18" s="397"/>
      <c r="BV18" s="386"/>
      <c r="BW18" s="386"/>
      <c r="BX18" s="386"/>
      <c r="BY18" s="386"/>
      <c r="BZ18" s="796">
        <f t="shared" si="18"/>
        <v>0</v>
      </c>
      <c r="CA18" s="794"/>
      <c r="CB18" s="794"/>
      <c r="CC18" s="794"/>
      <c r="CD18" s="796">
        <f t="shared" si="19"/>
        <v>0</v>
      </c>
      <c r="CE18" s="794"/>
      <c r="CF18" s="794"/>
      <c r="CG18" s="794"/>
      <c r="CH18" s="796">
        <f t="shared" si="20"/>
        <v>0</v>
      </c>
      <c r="CI18" s="794"/>
      <c r="CJ18" s="794"/>
      <c r="CK18" s="794"/>
      <c r="CL18" s="794"/>
      <c r="CM18" s="800">
        <f t="shared" si="21"/>
        <v>0</v>
      </c>
      <c r="CN18" s="799"/>
      <c r="CO18" s="794"/>
      <c r="CP18" s="794"/>
      <c r="CQ18" s="794"/>
      <c r="CR18" s="794"/>
      <c r="CS18" s="801"/>
      <c r="CT18" s="800">
        <f t="shared" si="22"/>
        <v>0</v>
      </c>
    </row>
    <row r="19" spans="1:98" ht="16.5">
      <c r="A19" s="790" t="str">
        <f>IF('Donnees de base'!A19="","",'Donnees de base'!A19)</f>
        <v>COUP</v>
      </c>
      <c r="B19" s="770" t="str">
        <f>IF('Donnees de base'!B19="","",'Donnees de base'!B19)</f>
        <v>GPEI</v>
      </c>
      <c r="C19" s="770" t="str">
        <f>IF('Donnees de base'!C19="","",'Donnees de base'!C19)</f>
        <v>DATA</v>
      </c>
      <c r="D19" s="770" t="str">
        <f>IF('Donnees de base'!CE19="","",'Donnees de base'!CE19)</f>
        <v/>
      </c>
      <c r="E19" s="770" t="str">
        <f>IF('Donnees de base'!CF19="","",'Donnees de base'!CF19)</f>
        <v/>
      </c>
      <c r="F19" s="770" t="str">
        <f>IF('Donnees de base'!CG19="","",'Donnees de base'!CG19)</f>
        <v/>
      </c>
      <c r="G19" s="333">
        <f>IF('Donnees de base'!CN19="","",'Donnees de base'!CN19)</f>
        <v>0</v>
      </c>
      <c r="H19" s="771" t="str">
        <f>IF('Donnees de base'!CO19="","",'Donnees de base'!CO19)</f>
        <v/>
      </c>
      <c r="I19" s="772" t="str">
        <f>IF('Donnees de base'!CP19="","",'Donnees de base'!CP19)</f>
        <v/>
      </c>
      <c r="J19" s="773">
        <f t="shared" si="0"/>
        <v>0</v>
      </c>
      <c r="K19" s="774" t="str">
        <f>IF('Donnees de base'!CS19="","",'Donnees de base'!CS19)</f>
        <v/>
      </c>
      <c r="L19" s="423"/>
      <c r="M19" s="110"/>
      <c r="N19" s="110"/>
      <c r="O19" s="424"/>
      <c r="P19" s="419">
        <f t="shared" si="1"/>
        <v>0</v>
      </c>
      <c r="Q19" s="389">
        <f t="shared" si="2"/>
        <v>0</v>
      </c>
      <c r="R19" s="420">
        <f t="shared" si="3"/>
        <v>0</v>
      </c>
      <c r="S19" s="423"/>
      <c r="T19" s="110"/>
      <c r="U19" s="110"/>
      <c r="V19" s="424"/>
      <c r="W19" s="348">
        <f t="shared" si="4"/>
        <v>0</v>
      </c>
      <c r="X19" s="333">
        <f t="shared" si="5"/>
        <v>0</v>
      </c>
      <c r="Y19" s="349">
        <f t="shared" si="6"/>
        <v>0</v>
      </c>
      <c r="Z19" s="776">
        <f t="shared" ref="Z19:AA19" si="37">SUM(L19,N19,S19,U19)</f>
        <v>0</v>
      </c>
      <c r="AA19" s="333">
        <f t="shared" si="37"/>
        <v>0</v>
      </c>
      <c r="AB19" s="777">
        <f t="shared" si="8"/>
        <v>0</v>
      </c>
      <c r="AC19" s="803"/>
      <c r="AD19" s="802"/>
      <c r="AE19" s="780">
        <f t="shared" si="9"/>
        <v>0</v>
      </c>
      <c r="AF19" s="412" t="s">
        <v>309</v>
      </c>
      <c r="AG19" s="413" t="str">
        <f>IFERROR(AB19/'Donnees de base'!CQ19,"")</f>
        <v/>
      </c>
      <c r="AH19" s="414" t="str">
        <f>IFERROR(AE19/'Donnees de base'!CS19,"")</f>
        <v/>
      </c>
      <c r="AI19" s="793"/>
      <c r="AJ19" s="794"/>
      <c r="AK19" s="794"/>
      <c r="AL19" s="794"/>
      <c r="AM19" s="794"/>
      <c r="AN19" s="795">
        <f t="shared" si="10"/>
        <v>0</v>
      </c>
      <c r="AO19" s="794"/>
      <c r="AP19" s="794"/>
      <c r="AQ19" s="794"/>
      <c r="AR19" s="796">
        <f t="shared" si="11"/>
        <v>0</v>
      </c>
      <c r="AS19" s="794"/>
      <c r="AT19" s="794"/>
      <c r="AU19" s="794"/>
      <c r="AV19" s="796">
        <f t="shared" si="12"/>
        <v>0</v>
      </c>
      <c r="AW19" s="794"/>
      <c r="AX19" s="794"/>
      <c r="AY19" s="794"/>
      <c r="AZ19" s="794"/>
      <c r="BA19" s="798">
        <f t="shared" si="13"/>
        <v>0</v>
      </c>
      <c r="BB19" s="799"/>
      <c r="BC19" s="794"/>
      <c r="BD19" s="794"/>
      <c r="BE19" s="794"/>
      <c r="BF19" s="794"/>
      <c r="BG19" s="796">
        <f t="shared" si="14"/>
        <v>0</v>
      </c>
      <c r="BH19" s="794"/>
      <c r="BI19" s="794"/>
      <c r="BJ19" s="794"/>
      <c r="BK19" s="796">
        <f t="shared" si="15"/>
        <v>0</v>
      </c>
      <c r="BL19" s="794"/>
      <c r="BM19" s="794"/>
      <c r="BN19" s="794"/>
      <c r="BO19" s="796">
        <f t="shared" si="16"/>
        <v>0</v>
      </c>
      <c r="BP19" s="794"/>
      <c r="BQ19" s="797"/>
      <c r="BR19" s="794"/>
      <c r="BS19" s="794"/>
      <c r="BT19" s="800">
        <f t="shared" si="17"/>
        <v>0</v>
      </c>
      <c r="BU19" s="397"/>
      <c r="BV19" s="386"/>
      <c r="BW19" s="386"/>
      <c r="BX19" s="386"/>
      <c r="BY19" s="386"/>
      <c r="BZ19" s="796">
        <f t="shared" si="18"/>
        <v>0</v>
      </c>
      <c r="CA19" s="794"/>
      <c r="CB19" s="794"/>
      <c r="CC19" s="794"/>
      <c r="CD19" s="796">
        <f t="shared" si="19"/>
        <v>0</v>
      </c>
      <c r="CE19" s="794"/>
      <c r="CF19" s="794"/>
      <c r="CG19" s="794"/>
      <c r="CH19" s="796">
        <f t="shared" si="20"/>
        <v>0</v>
      </c>
      <c r="CI19" s="794"/>
      <c r="CJ19" s="794"/>
      <c r="CK19" s="794"/>
      <c r="CL19" s="794"/>
      <c r="CM19" s="800">
        <f t="shared" si="21"/>
        <v>0</v>
      </c>
      <c r="CN19" s="799"/>
      <c r="CO19" s="794"/>
      <c r="CP19" s="794"/>
      <c r="CQ19" s="794"/>
      <c r="CR19" s="794"/>
      <c r="CS19" s="801"/>
      <c r="CT19" s="800">
        <f t="shared" si="22"/>
        <v>0</v>
      </c>
    </row>
    <row r="20" spans="1:98" ht="16.5">
      <c r="A20" s="790" t="str">
        <f>IF('Donnees de base'!A20="","",'Donnees de base'!A20)</f>
        <v>COUP</v>
      </c>
      <c r="B20" s="770" t="str">
        <f>IF('Donnees de base'!B20="","",'Donnees de base'!B20)</f>
        <v>GPEI</v>
      </c>
      <c r="C20" s="770" t="str">
        <f>IF('Donnees de base'!C20="","",'Donnees de base'!C20)</f>
        <v>DATA</v>
      </c>
      <c r="D20" s="770" t="str">
        <f>IF('Donnees de base'!CE20="","",'Donnees de base'!CE20)</f>
        <v/>
      </c>
      <c r="E20" s="770" t="str">
        <f>IF('Donnees de base'!CF20="","",'Donnees de base'!CF20)</f>
        <v/>
      </c>
      <c r="F20" s="770" t="str">
        <f>IF('Donnees de base'!CG20="","",'Donnees de base'!CG20)</f>
        <v/>
      </c>
      <c r="G20" s="333">
        <f>IF('Donnees de base'!CN20="","",'Donnees de base'!CN20)</f>
        <v>0</v>
      </c>
      <c r="H20" s="771" t="str">
        <f>IF('Donnees de base'!CO20="","",'Donnees de base'!CO20)</f>
        <v/>
      </c>
      <c r="I20" s="772" t="str">
        <f>IF('Donnees de base'!CP20="","",'Donnees de base'!CP20)</f>
        <v/>
      </c>
      <c r="J20" s="773">
        <f t="shared" si="0"/>
        <v>0</v>
      </c>
      <c r="K20" s="774" t="str">
        <f>IF('Donnees de base'!CS20="","",'Donnees de base'!CS20)</f>
        <v/>
      </c>
      <c r="L20" s="423"/>
      <c r="M20" s="110"/>
      <c r="N20" s="110"/>
      <c r="O20" s="424"/>
      <c r="P20" s="419">
        <f t="shared" si="1"/>
        <v>0</v>
      </c>
      <c r="Q20" s="389">
        <f t="shared" si="2"/>
        <v>0</v>
      </c>
      <c r="R20" s="420">
        <f t="shared" si="3"/>
        <v>0</v>
      </c>
      <c r="S20" s="423"/>
      <c r="T20" s="110"/>
      <c r="U20" s="110"/>
      <c r="V20" s="424"/>
      <c r="W20" s="348">
        <f t="shared" si="4"/>
        <v>0</v>
      </c>
      <c r="X20" s="333">
        <f t="shared" si="5"/>
        <v>0</v>
      </c>
      <c r="Y20" s="349">
        <f t="shared" si="6"/>
        <v>0</v>
      </c>
      <c r="Z20" s="776">
        <f t="shared" ref="Z20:AA20" si="38">SUM(L20,N20,S20,U20)</f>
        <v>0</v>
      </c>
      <c r="AA20" s="333">
        <f t="shared" si="38"/>
        <v>0</v>
      </c>
      <c r="AB20" s="777">
        <f t="shared" si="8"/>
        <v>0</v>
      </c>
      <c r="AC20" s="803"/>
      <c r="AD20" s="802"/>
      <c r="AE20" s="780">
        <f t="shared" si="9"/>
        <v>0</v>
      </c>
      <c r="AF20" s="412" t="s">
        <v>309</v>
      </c>
      <c r="AG20" s="413" t="str">
        <f>IFERROR(AB20/'Donnees de base'!CQ20,"")</f>
        <v/>
      </c>
      <c r="AH20" s="414" t="str">
        <f>IFERROR(AE20/'Donnees de base'!CS20,"")</f>
        <v/>
      </c>
      <c r="AI20" s="793"/>
      <c r="AJ20" s="794"/>
      <c r="AK20" s="794"/>
      <c r="AL20" s="794"/>
      <c r="AM20" s="794"/>
      <c r="AN20" s="795">
        <f t="shared" si="10"/>
        <v>0</v>
      </c>
      <c r="AO20" s="794"/>
      <c r="AP20" s="794"/>
      <c r="AQ20" s="794"/>
      <c r="AR20" s="796">
        <f t="shared" si="11"/>
        <v>0</v>
      </c>
      <c r="AS20" s="794"/>
      <c r="AT20" s="794"/>
      <c r="AU20" s="794"/>
      <c r="AV20" s="796">
        <f t="shared" si="12"/>
        <v>0</v>
      </c>
      <c r="AW20" s="794"/>
      <c r="AX20" s="794"/>
      <c r="AY20" s="794"/>
      <c r="AZ20" s="794"/>
      <c r="BA20" s="798">
        <f t="shared" si="13"/>
        <v>0</v>
      </c>
      <c r="BB20" s="799"/>
      <c r="BC20" s="794"/>
      <c r="BD20" s="794"/>
      <c r="BE20" s="794"/>
      <c r="BF20" s="794"/>
      <c r="BG20" s="796">
        <f t="shared" si="14"/>
        <v>0</v>
      </c>
      <c r="BH20" s="794"/>
      <c r="BI20" s="794"/>
      <c r="BJ20" s="794"/>
      <c r="BK20" s="796">
        <f t="shared" si="15"/>
        <v>0</v>
      </c>
      <c r="BL20" s="794"/>
      <c r="BM20" s="794"/>
      <c r="BN20" s="794"/>
      <c r="BO20" s="796">
        <f t="shared" si="16"/>
        <v>0</v>
      </c>
      <c r="BP20" s="794"/>
      <c r="BQ20" s="797"/>
      <c r="BR20" s="794"/>
      <c r="BS20" s="794"/>
      <c r="BT20" s="800">
        <f t="shared" si="17"/>
        <v>0</v>
      </c>
      <c r="BU20" s="397"/>
      <c r="BV20" s="386"/>
      <c r="BW20" s="386"/>
      <c r="BX20" s="386"/>
      <c r="BY20" s="386"/>
      <c r="BZ20" s="796">
        <f t="shared" si="18"/>
        <v>0</v>
      </c>
      <c r="CA20" s="794"/>
      <c r="CB20" s="794"/>
      <c r="CC20" s="794"/>
      <c r="CD20" s="796">
        <f t="shared" si="19"/>
        <v>0</v>
      </c>
      <c r="CE20" s="794"/>
      <c r="CF20" s="794"/>
      <c r="CG20" s="794"/>
      <c r="CH20" s="796">
        <f t="shared" si="20"/>
        <v>0</v>
      </c>
      <c r="CI20" s="794"/>
      <c r="CJ20" s="794"/>
      <c r="CK20" s="794"/>
      <c r="CL20" s="794"/>
      <c r="CM20" s="800">
        <f t="shared" si="21"/>
        <v>0</v>
      </c>
      <c r="CN20" s="799"/>
      <c r="CO20" s="794"/>
      <c r="CP20" s="794"/>
      <c r="CQ20" s="794"/>
      <c r="CR20" s="794"/>
      <c r="CS20" s="801"/>
      <c r="CT20" s="800">
        <f t="shared" si="22"/>
        <v>0</v>
      </c>
    </row>
    <row r="21" spans="1:98" ht="16.5">
      <c r="A21" s="790" t="str">
        <f>IF('Donnees de base'!A21="","",'Donnees de base'!A21)</f>
        <v>COUP</v>
      </c>
      <c r="B21" s="770" t="str">
        <f>IF('Donnees de base'!B21="","",'Donnees de base'!B21)</f>
        <v>GPEI</v>
      </c>
      <c r="C21" s="770" t="str">
        <f>IF('Donnees de base'!C21="","",'Donnees de base'!C21)</f>
        <v>DATA</v>
      </c>
      <c r="D21" s="770" t="str">
        <f>IF('Donnees de base'!CE21="","",'Donnees de base'!CE21)</f>
        <v/>
      </c>
      <c r="E21" s="770" t="str">
        <f>IF('Donnees de base'!CF21="","",'Donnees de base'!CF21)</f>
        <v/>
      </c>
      <c r="F21" s="770" t="str">
        <f>IF('Donnees de base'!CG21="","",'Donnees de base'!CG21)</f>
        <v/>
      </c>
      <c r="G21" s="333">
        <f>IF('Donnees de base'!CN21="","",'Donnees de base'!CN21)</f>
        <v>0</v>
      </c>
      <c r="H21" s="771" t="str">
        <f>IF('Donnees de base'!CO21="","",'Donnees de base'!CO21)</f>
        <v/>
      </c>
      <c r="I21" s="772" t="str">
        <f>IF('Donnees de base'!CP21="","",'Donnees de base'!CP21)</f>
        <v/>
      </c>
      <c r="J21" s="773">
        <f t="shared" si="0"/>
        <v>0</v>
      </c>
      <c r="K21" s="774" t="str">
        <f>IF('Donnees de base'!CS21="","",'Donnees de base'!CS21)</f>
        <v/>
      </c>
      <c r="L21" s="423"/>
      <c r="M21" s="110"/>
      <c r="N21" s="110"/>
      <c r="O21" s="424"/>
      <c r="P21" s="419">
        <f t="shared" si="1"/>
        <v>0</v>
      </c>
      <c r="Q21" s="389">
        <f t="shared" si="2"/>
        <v>0</v>
      </c>
      <c r="R21" s="420">
        <f t="shared" si="3"/>
        <v>0</v>
      </c>
      <c r="S21" s="423"/>
      <c r="T21" s="110"/>
      <c r="U21" s="110"/>
      <c r="V21" s="424"/>
      <c r="W21" s="348">
        <f t="shared" si="4"/>
        <v>0</v>
      </c>
      <c r="X21" s="333">
        <f t="shared" si="5"/>
        <v>0</v>
      </c>
      <c r="Y21" s="349">
        <f t="shared" si="6"/>
        <v>0</v>
      </c>
      <c r="Z21" s="776">
        <f t="shared" ref="Z21:AA21" si="39">SUM(L21,N21,S21,U21)</f>
        <v>0</v>
      </c>
      <c r="AA21" s="333">
        <f t="shared" si="39"/>
        <v>0</v>
      </c>
      <c r="AB21" s="777">
        <f t="shared" si="8"/>
        <v>0</v>
      </c>
      <c r="AC21" s="803"/>
      <c r="AD21" s="802"/>
      <c r="AE21" s="780">
        <f t="shared" si="9"/>
        <v>0</v>
      </c>
      <c r="AF21" s="412" t="s">
        <v>309</v>
      </c>
      <c r="AG21" s="413" t="str">
        <f>IFERROR(AB21/'Donnees de base'!CQ21,"")</f>
        <v/>
      </c>
      <c r="AH21" s="414" t="str">
        <f>IFERROR(AE21/'Donnees de base'!CS21,"")</f>
        <v/>
      </c>
      <c r="AI21" s="793"/>
      <c r="AJ21" s="794"/>
      <c r="AK21" s="794"/>
      <c r="AL21" s="794"/>
      <c r="AM21" s="794"/>
      <c r="AN21" s="795">
        <f t="shared" si="10"/>
        <v>0</v>
      </c>
      <c r="AO21" s="794"/>
      <c r="AP21" s="794"/>
      <c r="AQ21" s="794"/>
      <c r="AR21" s="796">
        <f t="shared" si="11"/>
        <v>0</v>
      </c>
      <c r="AS21" s="794"/>
      <c r="AT21" s="794"/>
      <c r="AU21" s="794"/>
      <c r="AV21" s="796">
        <f t="shared" si="12"/>
        <v>0</v>
      </c>
      <c r="AW21" s="794"/>
      <c r="AX21" s="794"/>
      <c r="AY21" s="794"/>
      <c r="AZ21" s="794"/>
      <c r="BA21" s="798">
        <f t="shared" si="13"/>
        <v>0</v>
      </c>
      <c r="BB21" s="799"/>
      <c r="BC21" s="794"/>
      <c r="BD21" s="794"/>
      <c r="BE21" s="794"/>
      <c r="BF21" s="794"/>
      <c r="BG21" s="796">
        <f t="shared" si="14"/>
        <v>0</v>
      </c>
      <c r="BH21" s="794"/>
      <c r="BI21" s="794"/>
      <c r="BJ21" s="794"/>
      <c r="BK21" s="796">
        <f t="shared" si="15"/>
        <v>0</v>
      </c>
      <c r="BL21" s="794"/>
      <c r="BM21" s="794"/>
      <c r="BN21" s="794"/>
      <c r="BO21" s="796">
        <f t="shared" si="16"/>
        <v>0</v>
      </c>
      <c r="BP21" s="794"/>
      <c r="BQ21" s="797"/>
      <c r="BR21" s="794"/>
      <c r="BS21" s="794"/>
      <c r="BT21" s="800">
        <f t="shared" si="17"/>
        <v>0</v>
      </c>
      <c r="BU21" s="397"/>
      <c r="BV21" s="386"/>
      <c r="BW21" s="386"/>
      <c r="BX21" s="386"/>
      <c r="BY21" s="386"/>
      <c r="BZ21" s="796">
        <f t="shared" si="18"/>
        <v>0</v>
      </c>
      <c r="CA21" s="794"/>
      <c r="CB21" s="794"/>
      <c r="CC21" s="794"/>
      <c r="CD21" s="796">
        <f t="shared" si="19"/>
        <v>0</v>
      </c>
      <c r="CE21" s="794"/>
      <c r="CF21" s="794"/>
      <c r="CG21" s="794"/>
      <c r="CH21" s="796">
        <f t="shared" si="20"/>
        <v>0</v>
      </c>
      <c r="CI21" s="794"/>
      <c r="CJ21" s="794"/>
      <c r="CK21" s="794"/>
      <c r="CL21" s="794"/>
      <c r="CM21" s="800">
        <f t="shared" si="21"/>
        <v>0</v>
      </c>
      <c r="CN21" s="799"/>
      <c r="CO21" s="794"/>
      <c r="CP21" s="794"/>
      <c r="CQ21" s="794"/>
      <c r="CR21" s="794"/>
      <c r="CS21" s="801"/>
      <c r="CT21" s="800">
        <f t="shared" si="22"/>
        <v>0</v>
      </c>
    </row>
    <row r="22" spans="1:98" ht="16.5">
      <c r="A22" s="790" t="str">
        <f>IF('Donnees de base'!A22="","",'Donnees de base'!A22)</f>
        <v>COUP</v>
      </c>
      <c r="B22" s="770" t="str">
        <f>IF('Donnees de base'!B22="","",'Donnees de base'!B22)</f>
        <v>GPEI</v>
      </c>
      <c r="C22" s="770" t="str">
        <f>IF('Donnees de base'!C22="","",'Donnees de base'!C22)</f>
        <v>DATA</v>
      </c>
      <c r="D22" s="770" t="str">
        <f>IF('Donnees de base'!CE22="","",'Donnees de base'!CE22)</f>
        <v/>
      </c>
      <c r="E22" s="770" t="str">
        <f>IF('Donnees de base'!CF22="","",'Donnees de base'!CF22)</f>
        <v/>
      </c>
      <c r="F22" s="770" t="str">
        <f>IF('Donnees de base'!CG22="","",'Donnees de base'!CG22)</f>
        <v/>
      </c>
      <c r="G22" s="333">
        <f>IF('Donnees de base'!CN22="","",'Donnees de base'!CN22)</f>
        <v>0</v>
      </c>
      <c r="H22" s="771" t="str">
        <f>IF('Donnees de base'!CO22="","",'Donnees de base'!CO22)</f>
        <v/>
      </c>
      <c r="I22" s="772" t="str">
        <f>IF('Donnees de base'!CP22="","",'Donnees de base'!CP22)</f>
        <v/>
      </c>
      <c r="J22" s="773">
        <f t="shared" si="0"/>
        <v>0</v>
      </c>
      <c r="K22" s="774" t="str">
        <f>IF('Donnees de base'!CS22="","",'Donnees de base'!CS22)</f>
        <v/>
      </c>
      <c r="L22" s="423"/>
      <c r="M22" s="110"/>
      <c r="N22" s="110"/>
      <c r="O22" s="424"/>
      <c r="P22" s="419">
        <f t="shared" si="1"/>
        <v>0</v>
      </c>
      <c r="Q22" s="389">
        <f t="shared" si="2"/>
        <v>0</v>
      </c>
      <c r="R22" s="420">
        <f t="shared" si="3"/>
        <v>0</v>
      </c>
      <c r="S22" s="423"/>
      <c r="T22" s="110"/>
      <c r="U22" s="110"/>
      <c r="V22" s="424"/>
      <c r="W22" s="348">
        <f t="shared" si="4"/>
        <v>0</v>
      </c>
      <c r="X22" s="333">
        <f t="shared" si="5"/>
        <v>0</v>
      </c>
      <c r="Y22" s="349">
        <f t="shared" si="6"/>
        <v>0</v>
      </c>
      <c r="Z22" s="776">
        <f t="shared" ref="Z22:AA22" si="40">SUM(L22,N22,S22,U22)</f>
        <v>0</v>
      </c>
      <c r="AA22" s="333">
        <f t="shared" si="40"/>
        <v>0</v>
      </c>
      <c r="AB22" s="777">
        <f t="shared" si="8"/>
        <v>0</v>
      </c>
      <c r="AC22" s="803"/>
      <c r="AD22" s="802"/>
      <c r="AE22" s="780">
        <f t="shared" si="9"/>
        <v>0</v>
      </c>
      <c r="AF22" s="412" t="s">
        <v>309</v>
      </c>
      <c r="AG22" s="413" t="str">
        <f>IFERROR(AB22/'Donnees de base'!CQ22,"")</f>
        <v/>
      </c>
      <c r="AH22" s="414" t="str">
        <f>IFERROR(AE22/'Donnees de base'!CS22,"")</f>
        <v/>
      </c>
      <c r="AI22" s="793"/>
      <c r="AJ22" s="794"/>
      <c r="AK22" s="794"/>
      <c r="AL22" s="794"/>
      <c r="AM22" s="794"/>
      <c r="AN22" s="795">
        <f t="shared" si="10"/>
        <v>0</v>
      </c>
      <c r="AO22" s="794"/>
      <c r="AP22" s="794"/>
      <c r="AQ22" s="794"/>
      <c r="AR22" s="796">
        <f t="shared" si="11"/>
        <v>0</v>
      </c>
      <c r="AS22" s="794"/>
      <c r="AT22" s="794"/>
      <c r="AU22" s="794"/>
      <c r="AV22" s="796">
        <f t="shared" si="12"/>
        <v>0</v>
      </c>
      <c r="AW22" s="794"/>
      <c r="AX22" s="794"/>
      <c r="AY22" s="794"/>
      <c r="AZ22" s="794"/>
      <c r="BA22" s="798">
        <f t="shared" si="13"/>
        <v>0</v>
      </c>
      <c r="BB22" s="799"/>
      <c r="BC22" s="794"/>
      <c r="BD22" s="794"/>
      <c r="BE22" s="794"/>
      <c r="BF22" s="794"/>
      <c r="BG22" s="796">
        <f t="shared" si="14"/>
        <v>0</v>
      </c>
      <c r="BH22" s="794"/>
      <c r="BI22" s="794"/>
      <c r="BJ22" s="794"/>
      <c r="BK22" s="796">
        <f t="shared" si="15"/>
        <v>0</v>
      </c>
      <c r="BL22" s="794"/>
      <c r="BM22" s="794"/>
      <c r="BN22" s="794"/>
      <c r="BO22" s="796">
        <f t="shared" si="16"/>
        <v>0</v>
      </c>
      <c r="BP22" s="794"/>
      <c r="BQ22" s="797"/>
      <c r="BR22" s="794"/>
      <c r="BS22" s="794"/>
      <c r="BT22" s="800">
        <f t="shared" si="17"/>
        <v>0</v>
      </c>
      <c r="BU22" s="397"/>
      <c r="BV22" s="386"/>
      <c r="BW22" s="386"/>
      <c r="BX22" s="386"/>
      <c r="BY22" s="386"/>
      <c r="BZ22" s="796">
        <f t="shared" si="18"/>
        <v>0</v>
      </c>
      <c r="CA22" s="794"/>
      <c r="CB22" s="794"/>
      <c r="CC22" s="794"/>
      <c r="CD22" s="796">
        <f t="shared" si="19"/>
        <v>0</v>
      </c>
      <c r="CE22" s="794"/>
      <c r="CF22" s="794"/>
      <c r="CG22" s="794"/>
      <c r="CH22" s="796">
        <f t="shared" si="20"/>
        <v>0</v>
      </c>
      <c r="CI22" s="794"/>
      <c r="CJ22" s="794"/>
      <c r="CK22" s="794"/>
      <c r="CL22" s="794"/>
      <c r="CM22" s="800">
        <f t="shared" si="21"/>
        <v>0</v>
      </c>
      <c r="CN22" s="799"/>
      <c r="CO22" s="794"/>
      <c r="CP22" s="794"/>
      <c r="CQ22" s="794"/>
      <c r="CR22" s="794"/>
      <c r="CS22" s="801"/>
      <c r="CT22" s="800">
        <f t="shared" si="22"/>
        <v>0</v>
      </c>
    </row>
    <row r="23" spans="1:98" ht="16.5">
      <c r="A23" s="790" t="str">
        <f>IF('Donnees de base'!A23="","",'Donnees de base'!A23)</f>
        <v>COUP</v>
      </c>
      <c r="B23" s="770" t="str">
        <f>IF('Donnees de base'!B23="","",'Donnees de base'!B23)</f>
        <v>GPEI</v>
      </c>
      <c r="C23" s="770" t="str">
        <f>IF('Donnees de base'!C23="","",'Donnees de base'!C23)</f>
        <v>DATA</v>
      </c>
      <c r="D23" s="770" t="str">
        <f>IF('Donnees de base'!CE23="","",'Donnees de base'!CE23)</f>
        <v/>
      </c>
      <c r="E23" s="770" t="str">
        <f>IF('Donnees de base'!CF23="","",'Donnees de base'!CF23)</f>
        <v/>
      </c>
      <c r="F23" s="770" t="str">
        <f>IF('Donnees de base'!CG23="","",'Donnees de base'!CG23)</f>
        <v/>
      </c>
      <c r="G23" s="333">
        <f>IF('Donnees de base'!CN23="","",'Donnees de base'!CN23)</f>
        <v>0</v>
      </c>
      <c r="H23" s="771" t="str">
        <f>IF('Donnees de base'!CO23="","",'Donnees de base'!CO23)</f>
        <v/>
      </c>
      <c r="I23" s="772" t="str">
        <f>IF('Donnees de base'!CP23="","",'Donnees de base'!CP23)</f>
        <v/>
      </c>
      <c r="J23" s="773">
        <f t="shared" si="0"/>
        <v>0</v>
      </c>
      <c r="K23" s="774" t="str">
        <f>IF('Donnees de base'!CS23="","",'Donnees de base'!CS23)</f>
        <v/>
      </c>
      <c r="L23" s="423"/>
      <c r="M23" s="110"/>
      <c r="N23" s="110"/>
      <c r="O23" s="424"/>
      <c r="P23" s="419">
        <f t="shared" si="1"/>
        <v>0</v>
      </c>
      <c r="Q23" s="389">
        <f t="shared" si="2"/>
        <v>0</v>
      </c>
      <c r="R23" s="420">
        <f t="shared" si="3"/>
        <v>0</v>
      </c>
      <c r="S23" s="423"/>
      <c r="T23" s="110"/>
      <c r="U23" s="110"/>
      <c r="V23" s="424"/>
      <c r="W23" s="348">
        <f t="shared" si="4"/>
        <v>0</v>
      </c>
      <c r="X23" s="333">
        <f t="shared" si="5"/>
        <v>0</v>
      </c>
      <c r="Y23" s="349">
        <f t="shared" si="6"/>
        <v>0</v>
      </c>
      <c r="Z23" s="776">
        <f t="shared" ref="Z23:AA23" si="41">SUM(L23,N23,S23,U23)</f>
        <v>0</v>
      </c>
      <c r="AA23" s="333">
        <f t="shared" si="41"/>
        <v>0</v>
      </c>
      <c r="AB23" s="777">
        <f t="shared" si="8"/>
        <v>0</v>
      </c>
      <c r="AC23" s="803"/>
      <c r="AD23" s="802"/>
      <c r="AE23" s="780">
        <f t="shared" si="9"/>
        <v>0</v>
      </c>
      <c r="AF23" s="412" t="s">
        <v>309</v>
      </c>
      <c r="AG23" s="413" t="str">
        <f>IFERROR(AB23/'Donnees de base'!CQ23,"")</f>
        <v/>
      </c>
      <c r="AH23" s="414" t="str">
        <f>IFERROR(AE23/'Donnees de base'!CS23,"")</f>
        <v/>
      </c>
      <c r="AI23" s="793"/>
      <c r="AJ23" s="794"/>
      <c r="AK23" s="794"/>
      <c r="AL23" s="794"/>
      <c r="AM23" s="794"/>
      <c r="AN23" s="795">
        <f t="shared" si="10"/>
        <v>0</v>
      </c>
      <c r="AO23" s="794"/>
      <c r="AP23" s="794"/>
      <c r="AQ23" s="794"/>
      <c r="AR23" s="796">
        <f t="shared" si="11"/>
        <v>0</v>
      </c>
      <c r="AS23" s="794"/>
      <c r="AT23" s="794"/>
      <c r="AU23" s="794"/>
      <c r="AV23" s="796">
        <f t="shared" si="12"/>
        <v>0</v>
      </c>
      <c r="AW23" s="794"/>
      <c r="AX23" s="794"/>
      <c r="AY23" s="794"/>
      <c r="AZ23" s="794"/>
      <c r="BA23" s="798">
        <f t="shared" si="13"/>
        <v>0</v>
      </c>
      <c r="BB23" s="799"/>
      <c r="BC23" s="794"/>
      <c r="BD23" s="794"/>
      <c r="BE23" s="794"/>
      <c r="BF23" s="794"/>
      <c r="BG23" s="796">
        <f t="shared" si="14"/>
        <v>0</v>
      </c>
      <c r="BH23" s="794"/>
      <c r="BI23" s="794"/>
      <c r="BJ23" s="794"/>
      <c r="BK23" s="796">
        <f t="shared" si="15"/>
        <v>0</v>
      </c>
      <c r="BL23" s="794"/>
      <c r="BM23" s="794"/>
      <c r="BN23" s="794"/>
      <c r="BO23" s="796">
        <f t="shared" si="16"/>
        <v>0</v>
      </c>
      <c r="BP23" s="794"/>
      <c r="BQ23" s="797"/>
      <c r="BR23" s="794"/>
      <c r="BS23" s="794"/>
      <c r="BT23" s="800">
        <f t="shared" si="17"/>
        <v>0</v>
      </c>
      <c r="BU23" s="397"/>
      <c r="BV23" s="386"/>
      <c r="BW23" s="386"/>
      <c r="BX23" s="386"/>
      <c r="BY23" s="386"/>
      <c r="BZ23" s="796">
        <f t="shared" si="18"/>
        <v>0</v>
      </c>
      <c r="CA23" s="794"/>
      <c r="CB23" s="794"/>
      <c r="CC23" s="794"/>
      <c r="CD23" s="796">
        <f t="shared" si="19"/>
        <v>0</v>
      </c>
      <c r="CE23" s="794"/>
      <c r="CF23" s="794"/>
      <c r="CG23" s="794"/>
      <c r="CH23" s="796">
        <f t="shared" si="20"/>
        <v>0</v>
      </c>
      <c r="CI23" s="794"/>
      <c r="CJ23" s="794"/>
      <c r="CK23" s="794"/>
      <c r="CL23" s="794"/>
      <c r="CM23" s="800">
        <f t="shared" si="21"/>
        <v>0</v>
      </c>
      <c r="CN23" s="799"/>
      <c r="CO23" s="794"/>
      <c r="CP23" s="794"/>
      <c r="CQ23" s="794"/>
      <c r="CR23" s="794"/>
      <c r="CS23" s="801"/>
      <c r="CT23" s="800">
        <f t="shared" si="22"/>
        <v>0</v>
      </c>
    </row>
    <row r="24" spans="1:98" ht="16.5">
      <c r="A24" s="790" t="str">
        <f>IF('Donnees de base'!A24="","",'Donnees de base'!A24)</f>
        <v>COUP</v>
      </c>
      <c r="B24" s="770" t="str">
        <f>IF('Donnees de base'!B24="","",'Donnees de base'!B24)</f>
        <v>GPEI</v>
      </c>
      <c r="C24" s="770" t="str">
        <f>IF('Donnees de base'!C24="","",'Donnees de base'!C24)</f>
        <v>DATA</v>
      </c>
      <c r="D24" s="770" t="str">
        <f>IF('Donnees de base'!CE24="","",'Donnees de base'!CE24)</f>
        <v/>
      </c>
      <c r="E24" s="770" t="str">
        <f>IF('Donnees de base'!CF24="","",'Donnees de base'!CF24)</f>
        <v/>
      </c>
      <c r="F24" s="770" t="str">
        <f>IF('Donnees de base'!CG24="","",'Donnees de base'!CG24)</f>
        <v/>
      </c>
      <c r="G24" s="333">
        <f>IF('Donnees de base'!CN24="","",'Donnees de base'!CN24)</f>
        <v>0</v>
      </c>
      <c r="H24" s="771" t="str">
        <f>IF('Donnees de base'!CO24="","",'Donnees de base'!CO24)</f>
        <v/>
      </c>
      <c r="I24" s="772" t="str">
        <f>IF('Donnees de base'!CP24="","",'Donnees de base'!CP24)</f>
        <v/>
      </c>
      <c r="J24" s="773">
        <f t="shared" si="0"/>
        <v>0</v>
      </c>
      <c r="K24" s="774" t="str">
        <f>IF('Donnees de base'!CS24="","",'Donnees de base'!CS24)</f>
        <v/>
      </c>
      <c r="L24" s="423"/>
      <c r="M24" s="110"/>
      <c r="N24" s="110"/>
      <c r="O24" s="424"/>
      <c r="P24" s="419">
        <f t="shared" si="1"/>
        <v>0</v>
      </c>
      <c r="Q24" s="389">
        <f t="shared" si="2"/>
        <v>0</v>
      </c>
      <c r="R24" s="420">
        <f t="shared" si="3"/>
        <v>0</v>
      </c>
      <c r="S24" s="423"/>
      <c r="T24" s="110"/>
      <c r="U24" s="110"/>
      <c r="V24" s="424"/>
      <c r="W24" s="348">
        <f t="shared" si="4"/>
        <v>0</v>
      </c>
      <c r="X24" s="333">
        <f t="shared" si="5"/>
        <v>0</v>
      </c>
      <c r="Y24" s="349">
        <f t="shared" si="6"/>
        <v>0</v>
      </c>
      <c r="Z24" s="776">
        <f t="shared" ref="Z24:AA24" si="42">SUM(L24,N24,S24,U24)</f>
        <v>0</v>
      </c>
      <c r="AA24" s="333">
        <f t="shared" si="42"/>
        <v>0</v>
      </c>
      <c r="AB24" s="777">
        <f t="shared" si="8"/>
        <v>0</v>
      </c>
      <c r="AC24" s="803"/>
      <c r="AD24" s="802"/>
      <c r="AE24" s="780">
        <f t="shared" si="9"/>
        <v>0</v>
      </c>
      <c r="AF24" s="412" t="s">
        <v>309</v>
      </c>
      <c r="AG24" s="413" t="str">
        <f>IFERROR(AB24/'Donnees de base'!CQ24,"")</f>
        <v/>
      </c>
      <c r="AH24" s="414" t="str">
        <f>IFERROR(AE24/'Donnees de base'!CS24,"")</f>
        <v/>
      </c>
      <c r="AI24" s="793"/>
      <c r="AJ24" s="794"/>
      <c r="AK24" s="794"/>
      <c r="AL24" s="794"/>
      <c r="AM24" s="794"/>
      <c r="AN24" s="795">
        <f t="shared" si="10"/>
        <v>0</v>
      </c>
      <c r="AO24" s="794"/>
      <c r="AP24" s="794"/>
      <c r="AQ24" s="794"/>
      <c r="AR24" s="796">
        <f t="shared" si="11"/>
        <v>0</v>
      </c>
      <c r="AS24" s="794"/>
      <c r="AT24" s="794"/>
      <c r="AU24" s="794"/>
      <c r="AV24" s="796">
        <f t="shared" si="12"/>
        <v>0</v>
      </c>
      <c r="AW24" s="794"/>
      <c r="AX24" s="794"/>
      <c r="AY24" s="794"/>
      <c r="AZ24" s="794"/>
      <c r="BA24" s="798">
        <f t="shared" si="13"/>
        <v>0</v>
      </c>
      <c r="BB24" s="799"/>
      <c r="BC24" s="794"/>
      <c r="BD24" s="794"/>
      <c r="BE24" s="794"/>
      <c r="BF24" s="794"/>
      <c r="BG24" s="796">
        <f t="shared" si="14"/>
        <v>0</v>
      </c>
      <c r="BH24" s="794"/>
      <c r="BI24" s="794"/>
      <c r="BJ24" s="794"/>
      <c r="BK24" s="796">
        <f t="shared" si="15"/>
        <v>0</v>
      </c>
      <c r="BL24" s="794"/>
      <c r="BM24" s="794"/>
      <c r="BN24" s="794"/>
      <c r="BO24" s="796">
        <f t="shared" si="16"/>
        <v>0</v>
      </c>
      <c r="BP24" s="794"/>
      <c r="BQ24" s="797"/>
      <c r="BR24" s="794"/>
      <c r="BS24" s="794"/>
      <c r="BT24" s="800">
        <f t="shared" si="17"/>
        <v>0</v>
      </c>
      <c r="BU24" s="397"/>
      <c r="BV24" s="386"/>
      <c r="BW24" s="386"/>
      <c r="BX24" s="386"/>
      <c r="BY24" s="386"/>
      <c r="BZ24" s="796">
        <f t="shared" si="18"/>
        <v>0</v>
      </c>
      <c r="CA24" s="794"/>
      <c r="CB24" s="794"/>
      <c r="CC24" s="794"/>
      <c r="CD24" s="796">
        <f t="shared" si="19"/>
        <v>0</v>
      </c>
      <c r="CE24" s="794"/>
      <c r="CF24" s="794"/>
      <c r="CG24" s="794"/>
      <c r="CH24" s="796">
        <f t="shared" si="20"/>
        <v>0</v>
      </c>
      <c r="CI24" s="794"/>
      <c r="CJ24" s="794"/>
      <c r="CK24" s="794"/>
      <c r="CL24" s="794"/>
      <c r="CM24" s="800">
        <f t="shared" si="21"/>
        <v>0</v>
      </c>
      <c r="CN24" s="799"/>
      <c r="CO24" s="794"/>
      <c r="CP24" s="794"/>
      <c r="CQ24" s="794"/>
      <c r="CR24" s="794"/>
      <c r="CS24" s="801"/>
      <c r="CT24" s="800">
        <f t="shared" si="22"/>
        <v>0</v>
      </c>
    </row>
    <row r="25" spans="1:98" ht="16.5">
      <c r="A25" s="790" t="str">
        <f>IF('Donnees de base'!A25="","",'Donnees de base'!A25)</f>
        <v>COUP</v>
      </c>
      <c r="B25" s="770" t="str">
        <f>IF('Donnees de base'!B25="","",'Donnees de base'!B25)</f>
        <v>GPEI</v>
      </c>
      <c r="C25" s="770" t="str">
        <f>IF('Donnees de base'!C25="","",'Donnees de base'!C25)</f>
        <v>DATA</v>
      </c>
      <c r="D25" s="770" t="str">
        <f>IF('Donnees de base'!CE25="","",'Donnees de base'!CE25)</f>
        <v/>
      </c>
      <c r="E25" s="770" t="str">
        <f>IF('Donnees de base'!CF25="","",'Donnees de base'!CF25)</f>
        <v/>
      </c>
      <c r="F25" s="770" t="str">
        <f>IF('Donnees de base'!CG25="","",'Donnees de base'!CG25)</f>
        <v/>
      </c>
      <c r="G25" s="333">
        <f>IF('Donnees de base'!CN25="","",'Donnees de base'!CN25)</f>
        <v>0</v>
      </c>
      <c r="H25" s="771" t="str">
        <f>IF('Donnees de base'!CO25="","",'Donnees de base'!CO25)</f>
        <v/>
      </c>
      <c r="I25" s="772" t="str">
        <f>IF('Donnees de base'!CP25="","",'Donnees de base'!CP25)</f>
        <v/>
      </c>
      <c r="J25" s="773">
        <f t="shared" si="0"/>
        <v>0</v>
      </c>
      <c r="K25" s="774" t="str">
        <f>IF('Donnees de base'!CS25="","",'Donnees de base'!CS25)</f>
        <v/>
      </c>
      <c r="L25" s="423"/>
      <c r="M25" s="110"/>
      <c r="N25" s="110"/>
      <c r="O25" s="424"/>
      <c r="P25" s="419">
        <f t="shared" si="1"/>
        <v>0</v>
      </c>
      <c r="Q25" s="389">
        <f t="shared" si="2"/>
        <v>0</v>
      </c>
      <c r="R25" s="420">
        <f t="shared" si="3"/>
        <v>0</v>
      </c>
      <c r="S25" s="423"/>
      <c r="T25" s="110"/>
      <c r="U25" s="110"/>
      <c r="V25" s="424"/>
      <c r="W25" s="348">
        <f t="shared" si="4"/>
        <v>0</v>
      </c>
      <c r="X25" s="333">
        <f t="shared" si="5"/>
        <v>0</v>
      </c>
      <c r="Y25" s="349">
        <f t="shared" si="6"/>
        <v>0</v>
      </c>
      <c r="Z25" s="776">
        <f t="shared" ref="Z25:AA25" si="43">SUM(L25,N25,S25,U25)</f>
        <v>0</v>
      </c>
      <c r="AA25" s="333">
        <f t="shared" si="43"/>
        <v>0</v>
      </c>
      <c r="AB25" s="777">
        <f t="shared" si="8"/>
        <v>0</v>
      </c>
      <c r="AC25" s="803"/>
      <c r="AD25" s="802"/>
      <c r="AE25" s="780">
        <f t="shared" si="9"/>
        <v>0</v>
      </c>
      <c r="AF25" s="412" t="s">
        <v>309</v>
      </c>
      <c r="AG25" s="413" t="str">
        <f>IFERROR(AB25/'Donnees de base'!CQ25,"")</f>
        <v/>
      </c>
      <c r="AH25" s="414" t="str">
        <f>IFERROR(AE25/'Donnees de base'!CS25,"")</f>
        <v/>
      </c>
      <c r="AI25" s="793"/>
      <c r="AJ25" s="794"/>
      <c r="AK25" s="794"/>
      <c r="AL25" s="794"/>
      <c r="AM25" s="794"/>
      <c r="AN25" s="795">
        <f t="shared" si="10"/>
        <v>0</v>
      </c>
      <c r="AO25" s="794"/>
      <c r="AP25" s="794"/>
      <c r="AQ25" s="794"/>
      <c r="AR25" s="796">
        <f t="shared" si="11"/>
        <v>0</v>
      </c>
      <c r="AS25" s="794"/>
      <c r="AT25" s="794"/>
      <c r="AU25" s="794"/>
      <c r="AV25" s="796">
        <f t="shared" si="12"/>
        <v>0</v>
      </c>
      <c r="AW25" s="794"/>
      <c r="AX25" s="794"/>
      <c r="AY25" s="794"/>
      <c r="AZ25" s="794"/>
      <c r="BA25" s="798">
        <f t="shared" si="13"/>
        <v>0</v>
      </c>
      <c r="BB25" s="799"/>
      <c r="BC25" s="794"/>
      <c r="BD25" s="794"/>
      <c r="BE25" s="794"/>
      <c r="BF25" s="794"/>
      <c r="BG25" s="796">
        <f t="shared" si="14"/>
        <v>0</v>
      </c>
      <c r="BH25" s="794"/>
      <c r="BI25" s="794"/>
      <c r="BJ25" s="794"/>
      <c r="BK25" s="796">
        <f t="shared" si="15"/>
        <v>0</v>
      </c>
      <c r="BL25" s="794"/>
      <c r="BM25" s="794"/>
      <c r="BN25" s="794"/>
      <c r="BO25" s="796">
        <f t="shared" si="16"/>
        <v>0</v>
      </c>
      <c r="BP25" s="794"/>
      <c r="BQ25" s="797"/>
      <c r="BR25" s="794"/>
      <c r="BS25" s="794"/>
      <c r="BT25" s="800">
        <f t="shared" si="17"/>
        <v>0</v>
      </c>
      <c r="BU25" s="397"/>
      <c r="BV25" s="386"/>
      <c r="BW25" s="386"/>
      <c r="BX25" s="386"/>
      <c r="BY25" s="386"/>
      <c r="BZ25" s="796">
        <f t="shared" si="18"/>
        <v>0</v>
      </c>
      <c r="CA25" s="794"/>
      <c r="CB25" s="794"/>
      <c r="CC25" s="794"/>
      <c r="CD25" s="796">
        <f t="shared" si="19"/>
        <v>0</v>
      </c>
      <c r="CE25" s="794"/>
      <c r="CF25" s="794"/>
      <c r="CG25" s="794"/>
      <c r="CH25" s="796">
        <f t="shared" si="20"/>
        <v>0</v>
      </c>
      <c r="CI25" s="794"/>
      <c r="CJ25" s="794"/>
      <c r="CK25" s="794"/>
      <c r="CL25" s="794"/>
      <c r="CM25" s="800">
        <f t="shared" si="21"/>
        <v>0</v>
      </c>
      <c r="CN25" s="799"/>
      <c r="CO25" s="794"/>
      <c r="CP25" s="794"/>
      <c r="CQ25" s="794"/>
      <c r="CR25" s="794"/>
      <c r="CS25" s="801"/>
      <c r="CT25" s="800">
        <f t="shared" si="22"/>
        <v>0</v>
      </c>
    </row>
    <row r="26" spans="1:98" ht="16.5">
      <c r="A26" s="790" t="str">
        <f>IF('Donnees de base'!A26="","",'Donnees de base'!A26)</f>
        <v>COUP</v>
      </c>
      <c r="B26" s="770" t="str">
        <f>IF('Donnees de base'!B26="","",'Donnees de base'!B26)</f>
        <v>GPEI</v>
      </c>
      <c r="C26" s="770" t="str">
        <f>IF('Donnees de base'!C26="","",'Donnees de base'!C26)</f>
        <v>DATA</v>
      </c>
      <c r="D26" s="770" t="str">
        <f>IF('Donnees de base'!CE26="","",'Donnees de base'!CE26)</f>
        <v/>
      </c>
      <c r="E26" s="770" t="str">
        <f>IF('Donnees de base'!CF26="","",'Donnees de base'!CF26)</f>
        <v/>
      </c>
      <c r="F26" s="770" t="str">
        <f>IF('Donnees de base'!CG26="","",'Donnees de base'!CG26)</f>
        <v/>
      </c>
      <c r="G26" s="333">
        <f>IF('Donnees de base'!CN26="","",'Donnees de base'!CN26)</f>
        <v>0</v>
      </c>
      <c r="H26" s="771" t="str">
        <f>IF('Donnees de base'!CO26="","",'Donnees de base'!CO26)</f>
        <v/>
      </c>
      <c r="I26" s="772" t="str">
        <f>IF('Donnees de base'!CP26="","",'Donnees de base'!CP26)</f>
        <v/>
      </c>
      <c r="J26" s="773">
        <f t="shared" si="0"/>
        <v>0</v>
      </c>
      <c r="K26" s="774" t="str">
        <f>IF('Donnees de base'!CS26="","",'Donnees de base'!CS26)</f>
        <v/>
      </c>
      <c r="L26" s="423"/>
      <c r="M26" s="110"/>
      <c r="N26" s="110"/>
      <c r="O26" s="424"/>
      <c r="P26" s="419">
        <f t="shared" si="1"/>
        <v>0</v>
      </c>
      <c r="Q26" s="389">
        <f t="shared" si="2"/>
        <v>0</v>
      </c>
      <c r="R26" s="420">
        <f t="shared" si="3"/>
        <v>0</v>
      </c>
      <c r="S26" s="423"/>
      <c r="T26" s="110"/>
      <c r="U26" s="110"/>
      <c r="V26" s="424"/>
      <c r="W26" s="348">
        <f t="shared" si="4"/>
        <v>0</v>
      </c>
      <c r="X26" s="333">
        <f t="shared" si="5"/>
        <v>0</v>
      </c>
      <c r="Y26" s="349">
        <f t="shared" si="6"/>
        <v>0</v>
      </c>
      <c r="Z26" s="776">
        <f t="shared" ref="Z26:AA26" si="44">SUM(L26,N26,S26,U26)</f>
        <v>0</v>
      </c>
      <c r="AA26" s="333">
        <f t="shared" si="44"/>
        <v>0</v>
      </c>
      <c r="AB26" s="777">
        <f t="shared" si="8"/>
        <v>0</v>
      </c>
      <c r="AC26" s="803"/>
      <c r="AD26" s="802"/>
      <c r="AE26" s="780">
        <f t="shared" si="9"/>
        <v>0</v>
      </c>
      <c r="AF26" s="412" t="s">
        <v>309</v>
      </c>
      <c r="AG26" s="413" t="str">
        <f>IFERROR(AB26/'Donnees de base'!CQ26,"")</f>
        <v/>
      </c>
      <c r="AH26" s="414" t="str">
        <f>IFERROR(AE26/'Donnees de base'!CS26,"")</f>
        <v/>
      </c>
      <c r="AI26" s="793"/>
      <c r="AJ26" s="794"/>
      <c r="AK26" s="794"/>
      <c r="AL26" s="794"/>
      <c r="AM26" s="794"/>
      <c r="AN26" s="795">
        <f t="shared" si="10"/>
        <v>0</v>
      </c>
      <c r="AO26" s="794"/>
      <c r="AP26" s="794"/>
      <c r="AQ26" s="794"/>
      <c r="AR26" s="796">
        <f t="shared" si="11"/>
        <v>0</v>
      </c>
      <c r="AS26" s="794"/>
      <c r="AT26" s="794"/>
      <c r="AU26" s="794"/>
      <c r="AV26" s="796">
        <f t="shared" si="12"/>
        <v>0</v>
      </c>
      <c r="AW26" s="794"/>
      <c r="AX26" s="794"/>
      <c r="AY26" s="794"/>
      <c r="AZ26" s="794"/>
      <c r="BA26" s="798">
        <f t="shared" si="13"/>
        <v>0</v>
      </c>
      <c r="BB26" s="799"/>
      <c r="BC26" s="794"/>
      <c r="BD26" s="794"/>
      <c r="BE26" s="794"/>
      <c r="BF26" s="794"/>
      <c r="BG26" s="796">
        <f t="shared" si="14"/>
        <v>0</v>
      </c>
      <c r="BH26" s="794"/>
      <c r="BI26" s="794"/>
      <c r="BJ26" s="794"/>
      <c r="BK26" s="796">
        <f t="shared" si="15"/>
        <v>0</v>
      </c>
      <c r="BL26" s="794"/>
      <c r="BM26" s="794"/>
      <c r="BN26" s="794"/>
      <c r="BO26" s="796">
        <f t="shared" si="16"/>
        <v>0</v>
      </c>
      <c r="BP26" s="794"/>
      <c r="BQ26" s="797"/>
      <c r="BR26" s="794"/>
      <c r="BS26" s="794"/>
      <c r="BT26" s="800">
        <f t="shared" si="17"/>
        <v>0</v>
      </c>
      <c r="BU26" s="397"/>
      <c r="BV26" s="386"/>
      <c r="BW26" s="386"/>
      <c r="BX26" s="386"/>
      <c r="BY26" s="386"/>
      <c r="BZ26" s="796">
        <f t="shared" si="18"/>
        <v>0</v>
      </c>
      <c r="CA26" s="794"/>
      <c r="CB26" s="794"/>
      <c r="CC26" s="794"/>
      <c r="CD26" s="796">
        <f t="shared" si="19"/>
        <v>0</v>
      </c>
      <c r="CE26" s="794"/>
      <c r="CF26" s="794"/>
      <c r="CG26" s="794"/>
      <c r="CH26" s="796">
        <f t="shared" si="20"/>
        <v>0</v>
      </c>
      <c r="CI26" s="794"/>
      <c r="CJ26" s="794"/>
      <c r="CK26" s="794"/>
      <c r="CL26" s="794"/>
      <c r="CM26" s="800">
        <f t="shared" si="21"/>
        <v>0</v>
      </c>
      <c r="CN26" s="799"/>
      <c r="CO26" s="794"/>
      <c r="CP26" s="794"/>
      <c r="CQ26" s="794"/>
      <c r="CR26" s="794"/>
      <c r="CS26" s="801"/>
      <c r="CT26" s="800">
        <f t="shared" si="22"/>
        <v>0</v>
      </c>
    </row>
    <row r="27" spans="1:98" ht="16.5">
      <c r="A27" s="790" t="str">
        <f>IF('Donnees de base'!A27="","",'Donnees de base'!A27)</f>
        <v>COUP</v>
      </c>
      <c r="B27" s="770" t="str">
        <f>IF('Donnees de base'!B27="","",'Donnees de base'!B27)</f>
        <v>GPEI</v>
      </c>
      <c r="C27" s="770" t="str">
        <f>IF('Donnees de base'!C27="","",'Donnees de base'!C27)</f>
        <v>DATA</v>
      </c>
      <c r="D27" s="770" t="str">
        <f>IF('Donnees de base'!CE27="","",'Donnees de base'!CE27)</f>
        <v/>
      </c>
      <c r="E27" s="770" t="str">
        <f>IF('Donnees de base'!CF27="","",'Donnees de base'!CF27)</f>
        <v/>
      </c>
      <c r="F27" s="770" t="str">
        <f>IF('Donnees de base'!CG27="","",'Donnees de base'!CG27)</f>
        <v/>
      </c>
      <c r="G27" s="333">
        <f>IF('Donnees de base'!CN27="","",'Donnees de base'!CN27)</f>
        <v>0</v>
      </c>
      <c r="H27" s="771" t="str">
        <f>IF('Donnees de base'!CO27="","",'Donnees de base'!CO27)</f>
        <v/>
      </c>
      <c r="I27" s="772" t="str">
        <f>IF('Donnees de base'!CP27="","",'Donnees de base'!CP27)</f>
        <v/>
      </c>
      <c r="J27" s="773">
        <f t="shared" si="0"/>
        <v>0</v>
      </c>
      <c r="K27" s="774" t="str">
        <f>IF('Donnees de base'!CS27="","",'Donnees de base'!CS27)</f>
        <v/>
      </c>
      <c r="L27" s="423"/>
      <c r="M27" s="110"/>
      <c r="N27" s="110"/>
      <c r="O27" s="424"/>
      <c r="P27" s="419">
        <f t="shared" si="1"/>
        <v>0</v>
      </c>
      <c r="Q27" s="389">
        <f t="shared" si="2"/>
        <v>0</v>
      </c>
      <c r="R27" s="420">
        <f t="shared" si="3"/>
        <v>0</v>
      </c>
      <c r="S27" s="423"/>
      <c r="T27" s="110"/>
      <c r="U27" s="110"/>
      <c r="V27" s="424"/>
      <c r="W27" s="348">
        <f t="shared" si="4"/>
        <v>0</v>
      </c>
      <c r="X27" s="333">
        <f t="shared" si="5"/>
        <v>0</v>
      </c>
      <c r="Y27" s="349">
        <f t="shared" si="6"/>
        <v>0</v>
      </c>
      <c r="Z27" s="776">
        <f t="shared" ref="Z27:AA27" si="45">SUM(L27,N27,S27,U27)</f>
        <v>0</v>
      </c>
      <c r="AA27" s="333">
        <f t="shared" si="45"/>
        <v>0</v>
      </c>
      <c r="AB27" s="777">
        <f t="shared" si="8"/>
        <v>0</v>
      </c>
      <c r="AC27" s="803"/>
      <c r="AD27" s="802"/>
      <c r="AE27" s="780">
        <f t="shared" si="9"/>
        <v>0</v>
      </c>
      <c r="AF27" s="412" t="s">
        <v>309</v>
      </c>
      <c r="AG27" s="413" t="str">
        <f>IFERROR(AB27/'Donnees de base'!CQ27,"")</f>
        <v/>
      </c>
      <c r="AH27" s="414" t="str">
        <f>IFERROR(AE27/'Donnees de base'!CS27,"")</f>
        <v/>
      </c>
      <c r="AI27" s="793"/>
      <c r="AJ27" s="794"/>
      <c r="AK27" s="794"/>
      <c r="AL27" s="794"/>
      <c r="AM27" s="794"/>
      <c r="AN27" s="795">
        <f t="shared" si="10"/>
        <v>0</v>
      </c>
      <c r="AO27" s="794"/>
      <c r="AP27" s="794"/>
      <c r="AQ27" s="794"/>
      <c r="AR27" s="796">
        <f t="shared" si="11"/>
        <v>0</v>
      </c>
      <c r="AS27" s="794"/>
      <c r="AT27" s="794"/>
      <c r="AU27" s="794"/>
      <c r="AV27" s="796">
        <f t="shared" si="12"/>
        <v>0</v>
      </c>
      <c r="AW27" s="794"/>
      <c r="AX27" s="794"/>
      <c r="AY27" s="794"/>
      <c r="AZ27" s="794"/>
      <c r="BA27" s="798">
        <f t="shared" si="13"/>
        <v>0</v>
      </c>
      <c r="BB27" s="799"/>
      <c r="BC27" s="794"/>
      <c r="BD27" s="794"/>
      <c r="BE27" s="794"/>
      <c r="BF27" s="794"/>
      <c r="BG27" s="796">
        <f t="shared" si="14"/>
        <v>0</v>
      </c>
      <c r="BH27" s="794"/>
      <c r="BI27" s="794"/>
      <c r="BJ27" s="794"/>
      <c r="BK27" s="796">
        <f t="shared" si="15"/>
        <v>0</v>
      </c>
      <c r="BL27" s="794"/>
      <c r="BM27" s="794"/>
      <c r="BN27" s="794"/>
      <c r="BO27" s="796">
        <f t="shared" si="16"/>
        <v>0</v>
      </c>
      <c r="BP27" s="794"/>
      <c r="BQ27" s="797"/>
      <c r="BR27" s="794"/>
      <c r="BS27" s="794"/>
      <c r="BT27" s="800">
        <f t="shared" si="17"/>
        <v>0</v>
      </c>
      <c r="BU27" s="397"/>
      <c r="BV27" s="386"/>
      <c r="BW27" s="386"/>
      <c r="BX27" s="386"/>
      <c r="BY27" s="386"/>
      <c r="BZ27" s="796">
        <f t="shared" si="18"/>
        <v>0</v>
      </c>
      <c r="CA27" s="794"/>
      <c r="CB27" s="794"/>
      <c r="CC27" s="794"/>
      <c r="CD27" s="796">
        <f t="shared" si="19"/>
        <v>0</v>
      </c>
      <c r="CE27" s="794"/>
      <c r="CF27" s="794"/>
      <c r="CG27" s="794"/>
      <c r="CH27" s="796">
        <f t="shared" si="20"/>
        <v>0</v>
      </c>
      <c r="CI27" s="794"/>
      <c r="CJ27" s="794"/>
      <c r="CK27" s="794"/>
      <c r="CL27" s="794"/>
      <c r="CM27" s="800">
        <f t="shared" si="21"/>
        <v>0</v>
      </c>
      <c r="CN27" s="799"/>
      <c r="CO27" s="794"/>
      <c r="CP27" s="794"/>
      <c r="CQ27" s="794"/>
      <c r="CR27" s="794"/>
      <c r="CS27" s="801"/>
      <c r="CT27" s="800">
        <f t="shared" si="22"/>
        <v>0</v>
      </c>
    </row>
    <row r="28" spans="1:98" ht="16.5">
      <c r="A28" s="790" t="str">
        <f>IF('Donnees de base'!A28="","",'Donnees de base'!A28)</f>
        <v>COUP</v>
      </c>
      <c r="B28" s="770" t="str">
        <f>IF('Donnees de base'!B28="","",'Donnees de base'!B28)</f>
        <v>GPEI</v>
      </c>
      <c r="C28" s="770" t="str">
        <f>IF('Donnees de base'!C28="","",'Donnees de base'!C28)</f>
        <v>DATA</v>
      </c>
      <c r="D28" s="770" t="str">
        <f>IF('Donnees de base'!CE28="","",'Donnees de base'!CE28)</f>
        <v/>
      </c>
      <c r="E28" s="770" t="str">
        <f>IF('Donnees de base'!CF28="","",'Donnees de base'!CF28)</f>
        <v/>
      </c>
      <c r="F28" s="770" t="str">
        <f>IF('Donnees de base'!CG28="","",'Donnees de base'!CG28)</f>
        <v/>
      </c>
      <c r="G28" s="333">
        <f>IF('Donnees de base'!CN28="","",'Donnees de base'!CN28)</f>
        <v>0</v>
      </c>
      <c r="H28" s="771" t="str">
        <f>IF('Donnees de base'!CO28="","",'Donnees de base'!CO28)</f>
        <v/>
      </c>
      <c r="I28" s="772" t="str">
        <f>IF('Donnees de base'!CP28="","",'Donnees de base'!CP28)</f>
        <v/>
      </c>
      <c r="J28" s="773">
        <f t="shared" si="0"/>
        <v>0</v>
      </c>
      <c r="K28" s="774" t="str">
        <f>IF('Donnees de base'!CS28="","",'Donnees de base'!CS28)</f>
        <v/>
      </c>
      <c r="L28" s="423"/>
      <c r="M28" s="110"/>
      <c r="N28" s="110"/>
      <c r="O28" s="424"/>
      <c r="P28" s="419">
        <f t="shared" si="1"/>
        <v>0</v>
      </c>
      <c r="Q28" s="389">
        <f t="shared" si="2"/>
        <v>0</v>
      </c>
      <c r="R28" s="420">
        <f t="shared" si="3"/>
        <v>0</v>
      </c>
      <c r="S28" s="423"/>
      <c r="T28" s="110"/>
      <c r="U28" s="110"/>
      <c r="V28" s="424"/>
      <c r="W28" s="348">
        <f t="shared" si="4"/>
        <v>0</v>
      </c>
      <c r="X28" s="333">
        <f t="shared" si="5"/>
        <v>0</v>
      </c>
      <c r="Y28" s="349">
        <f t="shared" si="6"/>
        <v>0</v>
      </c>
      <c r="Z28" s="776">
        <f t="shared" ref="Z28:AA28" si="46">SUM(L28,N28,S28,U28)</f>
        <v>0</v>
      </c>
      <c r="AA28" s="333">
        <f t="shared" si="46"/>
        <v>0</v>
      </c>
      <c r="AB28" s="777">
        <f t="shared" si="8"/>
        <v>0</v>
      </c>
      <c r="AC28" s="803"/>
      <c r="AD28" s="802"/>
      <c r="AE28" s="780">
        <f t="shared" si="9"/>
        <v>0</v>
      </c>
      <c r="AF28" s="412" t="s">
        <v>309</v>
      </c>
      <c r="AG28" s="413" t="str">
        <f>IFERROR(AB28/'Donnees de base'!CQ28,"")</f>
        <v/>
      </c>
      <c r="AH28" s="414" t="str">
        <f>IFERROR(AE28/'Donnees de base'!CS28,"")</f>
        <v/>
      </c>
      <c r="AI28" s="793"/>
      <c r="AJ28" s="794"/>
      <c r="AK28" s="794"/>
      <c r="AL28" s="794"/>
      <c r="AM28" s="794"/>
      <c r="AN28" s="795">
        <f t="shared" si="10"/>
        <v>0</v>
      </c>
      <c r="AO28" s="794"/>
      <c r="AP28" s="794"/>
      <c r="AQ28" s="794"/>
      <c r="AR28" s="796">
        <f t="shared" si="11"/>
        <v>0</v>
      </c>
      <c r="AS28" s="794"/>
      <c r="AT28" s="794"/>
      <c r="AU28" s="794"/>
      <c r="AV28" s="796">
        <f t="shared" si="12"/>
        <v>0</v>
      </c>
      <c r="AW28" s="794"/>
      <c r="AX28" s="794"/>
      <c r="AY28" s="794"/>
      <c r="AZ28" s="794"/>
      <c r="BA28" s="798">
        <f t="shared" si="13"/>
        <v>0</v>
      </c>
      <c r="BB28" s="799"/>
      <c r="BC28" s="794"/>
      <c r="BD28" s="794"/>
      <c r="BE28" s="794"/>
      <c r="BF28" s="794"/>
      <c r="BG28" s="796">
        <f t="shared" si="14"/>
        <v>0</v>
      </c>
      <c r="BH28" s="794"/>
      <c r="BI28" s="794"/>
      <c r="BJ28" s="794"/>
      <c r="BK28" s="796">
        <f t="shared" si="15"/>
        <v>0</v>
      </c>
      <c r="BL28" s="794"/>
      <c r="BM28" s="794"/>
      <c r="BN28" s="794"/>
      <c r="BO28" s="796">
        <f t="shared" si="16"/>
        <v>0</v>
      </c>
      <c r="BP28" s="794"/>
      <c r="BQ28" s="797"/>
      <c r="BR28" s="794"/>
      <c r="BS28" s="794"/>
      <c r="BT28" s="800">
        <f t="shared" si="17"/>
        <v>0</v>
      </c>
      <c r="BU28" s="397"/>
      <c r="BV28" s="386"/>
      <c r="BW28" s="386"/>
      <c r="BX28" s="386"/>
      <c r="BY28" s="386"/>
      <c r="BZ28" s="796">
        <f t="shared" si="18"/>
        <v>0</v>
      </c>
      <c r="CA28" s="794"/>
      <c r="CB28" s="794"/>
      <c r="CC28" s="794"/>
      <c r="CD28" s="796">
        <f t="shared" si="19"/>
        <v>0</v>
      </c>
      <c r="CE28" s="794"/>
      <c r="CF28" s="794"/>
      <c r="CG28" s="794"/>
      <c r="CH28" s="796">
        <f t="shared" si="20"/>
        <v>0</v>
      </c>
      <c r="CI28" s="794"/>
      <c r="CJ28" s="794"/>
      <c r="CK28" s="794"/>
      <c r="CL28" s="794"/>
      <c r="CM28" s="800">
        <f t="shared" si="21"/>
        <v>0</v>
      </c>
      <c r="CN28" s="799"/>
      <c r="CO28" s="794"/>
      <c r="CP28" s="794"/>
      <c r="CQ28" s="794"/>
      <c r="CR28" s="794"/>
      <c r="CS28" s="801"/>
      <c r="CT28" s="800">
        <f t="shared" si="22"/>
        <v>0</v>
      </c>
    </row>
    <row r="29" spans="1:98" ht="16.5">
      <c r="A29" s="790" t="str">
        <f>IF('Donnees de base'!A29="","",'Donnees de base'!A29)</f>
        <v>COUP</v>
      </c>
      <c r="B29" s="770" t="str">
        <f>IF('Donnees de base'!B29="","",'Donnees de base'!B29)</f>
        <v>GPEI</v>
      </c>
      <c r="C29" s="770" t="str">
        <f>IF('Donnees de base'!C29="","",'Donnees de base'!C29)</f>
        <v>DATA</v>
      </c>
      <c r="D29" s="770" t="str">
        <f>IF('Donnees de base'!CE29="","",'Donnees de base'!CE29)</f>
        <v/>
      </c>
      <c r="E29" s="770" t="str">
        <f>IF('Donnees de base'!CF29="","",'Donnees de base'!CF29)</f>
        <v/>
      </c>
      <c r="F29" s="770" t="str">
        <f>IF('Donnees de base'!CG29="","",'Donnees de base'!CG29)</f>
        <v/>
      </c>
      <c r="G29" s="333">
        <f>IF('Donnees de base'!CN29="","",'Donnees de base'!CN29)</f>
        <v>0</v>
      </c>
      <c r="H29" s="771" t="str">
        <f>IF('Donnees de base'!CO29="","",'Donnees de base'!CO29)</f>
        <v/>
      </c>
      <c r="I29" s="772" t="str">
        <f>IF('Donnees de base'!CP29="","",'Donnees de base'!CP29)</f>
        <v/>
      </c>
      <c r="J29" s="773">
        <f t="shared" si="0"/>
        <v>0</v>
      </c>
      <c r="K29" s="774" t="str">
        <f>IF('Donnees de base'!CS29="","",'Donnees de base'!CS29)</f>
        <v/>
      </c>
      <c r="L29" s="423"/>
      <c r="M29" s="110"/>
      <c r="N29" s="110"/>
      <c r="O29" s="424"/>
      <c r="P29" s="419">
        <f t="shared" si="1"/>
        <v>0</v>
      </c>
      <c r="Q29" s="389">
        <f t="shared" si="2"/>
        <v>0</v>
      </c>
      <c r="R29" s="420">
        <f t="shared" si="3"/>
        <v>0</v>
      </c>
      <c r="S29" s="423"/>
      <c r="T29" s="110"/>
      <c r="U29" s="110"/>
      <c r="V29" s="424"/>
      <c r="W29" s="348">
        <f t="shared" si="4"/>
        <v>0</v>
      </c>
      <c r="X29" s="333">
        <f t="shared" si="5"/>
        <v>0</v>
      </c>
      <c r="Y29" s="349">
        <f t="shared" si="6"/>
        <v>0</v>
      </c>
      <c r="Z29" s="776">
        <f t="shared" ref="Z29:AA29" si="47">SUM(L29,N29,S29,U29)</f>
        <v>0</v>
      </c>
      <c r="AA29" s="333">
        <f t="shared" si="47"/>
        <v>0</v>
      </c>
      <c r="AB29" s="777">
        <f t="shared" si="8"/>
        <v>0</v>
      </c>
      <c r="AC29" s="803"/>
      <c r="AD29" s="802"/>
      <c r="AE29" s="780">
        <f t="shared" si="9"/>
        <v>0</v>
      </c>
      <c r="AF29" s="412" t="s">
        <v>309</v>
      </c>
      <c r="AG29" s="413" t="str">
        <f>IFERROR(AB29/'Donnees de base'!CQ29,"")</f>
        <v/>
      </c>
      <c r="AH29" s="414" t="str">
        <f>IFERROR(AE29/'Donnees de base'!CS29,"")</f>
        <v/>
      </c>
      <c r="AI29" s="793"/>
      <c r="AJ29" s="794"/>
      <c r="AK29" s="794"/>
      <c r="AL29" s="794"/>
      <c r="AM29" s="794"/>
      <c r="AN29" s="795">
        <f t="shared" si="10"/>
        <v>0</v>
      </c>
      <c r="AO29" s="794"/>
      <c r="AP29" s="794"/>
      <c r="AQ29" s="794"/>
      <c r="AR29" s="796">
        <f t="shared" si="11"/>
        <v>0</v>
      </c>
      <c r="AS29" s="794"/>
      <c r="AT29" s="794"/>
      <c r="AU29" s="794"/>
      <c r="AV29" s="796">
        <f t="shared" si="12"/>
        <v>0</v>
      </c>
      <c r="AW29" s="794"/>
      <c r="AX29" s="794"/>
      <c r="AY29" s="794"/>
      <c r="AZ29" s="794"/>
      <c r="BA29" s="798">
        <f t="shared" si="13"/>
        <v>0</v>
      </c>
      <c r="BB29" s="799"/>
      <c r="BC29" s="794"/>
      <c r="BD29" s="794"/>
      <c r="BE29" s="794"/>
      <c r="BF29" s="794"/>
      <c r="BG29" s="796">
        <f t="shared" si="14"/>
        <v>0</v>
      </c>
      <c r="BH29" s="794"/>
      <c r="BI29" s="794"/>
      <c r="BJ29" s="794"/>
      <c r="BK29" s="796">
        <f t="shared" si="15"/>
        <v>0</v>
      </c>
      <c r="BL29" s="794"/>
      <c r="BM29" s="794"/>
      <c r="BN29" s="794"/>
      <c r="BO29" s="796">
        <f t="shared" si="16"/>
        <v>0</v>
      </c>
      <c r="BP29" s="794"/>
      <c r="BQ29" s="797"/>
      <c r="BR29" s="794"/>
      <c r="BS29" s="794"/>
      <c r="BT29" s="800">
        <f t="shared" si="17"/>
        <v>0</v>
      </c>
      <c r="BU29" s="397"/>
      <c r="BV29" s="386"/>
      <c r="BW29" s="386"/>
      <c r="BX29" s="386"/>
      <c r="BY29" s="386"/>
      <c r="BZ29" s="796">
        <f t="shared" si="18"/>
        <v>0</v>
      </c>
      <c r="CA29" s="794"/>
      <c r="CB29" s="794"/>
      <c r="CC29" s="794"/>
      <c r="CD29" s="796">
        <f t="shared" si="19"/>
        <v>0</v>
      </c>
      <c r="CE29" s="794"/>
      <c r="CF29" s="794"/>
      <c r="CG29" s="794"/>
      <c r="CH29" s="796">
        <f t="shared" si="20"/>
        <v>0</v>
      </c>
      <c r="CI29" s="794"/>
      <c r="CJ29" s="794"/>
      <c r="CK29" s="794"/>
      <c r="CL29" s="794"/>
      <c r="CM29" s="800">
        <f t="shared" si="21"/>
        <v>0</v>
      </c>
      <c r="CN29" s="799"/>
      <c r="CO29" s="794"/>
      <c r="CP29" s="794"/>
      <c r="CQ29" s="794"/>
      <c r="CR29" s="794"/>
      <c r="CS29" s="801"/>
      <c r="CT29" s="800">
        <f t="shared" si="22"/>
        <v>0</v>
      </c>
    </row>
    <row r="30" spans="1:98" ht="16.5">
      <c r="A30" s="790" t="str">
        <f>IF('Donnees de base'!A30="","",'Donnees de base'!A30)</f>
        <v>COUP</v>
      </c>
      <c r="B30" s="770" t="str">
        <f>IF('Donnees de base'!B30="","",'Donnees de base'!B30)</f>
        <v>GPEI</v>
      </c>
      <c r="C30" s="770" t="str">
        <f>IF('Donnees de base'!C30="","",'Donnees de base'!C30)</f>
        <v>DATA</v>
      </c>
      <c r="D30" s="770" t="str">
        <f>IF('Donnees de base'!CE30="","",'Donnees de base'!CE30)</f>
        <v/>
      </c>
      <c r="E30" s="770" t="str">
        <f>IF('Donnees de base'!CF30="","",'Donnees de base'!CF30)</f>
        <v/>
      </c>
      <c r="F30" s="770" t="str">
        <f>IF('Donnees de base'!CG30="","",'Donnees de base'!CG30)</f>
        <v/>
      </c>
      <c r="G30" s="333">
        <f>IF('Donnees de base'!CN30="","",'Donnees de base'!CN30)</f>
        <v>0</v>
      </c>
      <c r="H30" s="771" t="str">
        <f>IF('Donnees de base'!CO30="","",'Donnees de base'!CO30)</f>
        <v/>
      </c>
      <c r="I30" s="772" t="str">
        <f>IF('Donnees de base'!CP30="","",'Donnees de base'!CP30)</f>
        <v/>
      </c>
      <c r="J30" s="773">
        <f t="shared" si="0"/>
        <v>0</v>
      </c>
      <c r="K30" s="774" t="str">
        <f>IF('Donnees de base'!CS30="","",'Donnees de base'!CS30)</f>
        <v/>
      </c>
      <c r="L30" s="423"/>
      <c r="M30" s="110"/>
      <c r="N30" s="110"/>
      <c r="O30" s="424"/>
      <c r="P30" s="419">
        <f t="shared" si="1"/>
        <v>0</v>
      </c>
      <c r="Q30" s="389">
        <f t="shared" si="2"/>
        <v>0</v>
      </c>
      <c r="R30" s="420">
        <f t="shared" si="3"/>
        <v>0</v>
      </c>
      <c r="S30" s="423"/>
      <c r="T30" s="110"/>
      <c r="U30" s="110"/>
      <c r="V30" s="424"/>
      <c r="W30" s="348">
        <f t="shared" si="4"/>
        <v>0</v>
      </c>
      <c r="X30" s="333">
        <f t="shared" si="5"/>
        <v>0</v>
      </c>
      <c r="Y30" s="349">
        <f t="shared" si="6"/>
        <v>0</v>
      </c>
      <c r="Z30" s="776">
        <f t="shared" ref="Z30:AA30" si="48">SUM(L30,N30,S30,U30)</f>
        <v>0</v>
      </c>
      <c r="AA30" s="333">
        <f t="shared" si="48"/>
        <v>0</v>
      </c>
      <c r="AB30" s="777">
        <f t="shared" si="8"/>
        <v>0</v>
      </c>
      <c r="AC30" s="803"/>
      <c r="AD30" s="802"/>
      <c r="AE30" s="780">
        <f t="shared" si="9"/>
        <v>0</v>
      </c>
      <c r="AF30" s="412" t="s">
        <v>309</v>
      </c>
      <c r="AG30" s="413" t="str">
        <f>IFERROR(AB30/'Donnees de base'!CQ30,"")</f>
        <v/>
      </c>
      <c r="AH30" s="414" t="str">
        <f>IFERROR(AE30/'Donnees de base'!CS30,"")</f>
        <v/>
      </c>
      <c r="AI30" s="793"/>
      <c r="AJ30" s="794"/>
      <c r="AK30" s="794"/>
      <c r="AL30" s="794"/>
      <c r="AM30" s="794"/>
      <c r="AN30" s="795">
        <f t="shared" si="10"/>
        <v>0</v>
      </c>
      <c r="AO30" s="794"/>
      <c r="AP30" s="794"/>
      <c r="AQ30" s="794"/>
      <c r="AR30" s="796">
        <f t="shared" si="11"/>
        <v>0</v>
      </c>
      <c r="AS30" s="794"/>
      <c r="AT30" s="794"/>
      <c r="AU30" s="794"/>
      <c r="AV30" s="796">
        <f t="shared" si="12"/>
        <v>0</v>
      </c>
      <c r="AW30" s="794"/>
      <c r="AX30" s="794"/>
      <c r="AY30" s="794"/>
      <c r="AZ30" s="794"/>
      <c r="BA30" s="798">
        <f t="shared" si="13"/>
        <v>0</v>
      </c>
      <c r="BB30" s="799"/>
      <c r="BC30" s="794"/>
      <c r="BD30" s="794"/>
      <c r="BE30" s="794"/>
      <c r="BF30" s="794"/>
      <c r="BG30" s="796">
        <f t="shared" si="14"/>
        <v>0</v>
      </c>
      <c r="BH30" s="794"/>
      <c r="BI30" s="794"/>
      <c r="BJ30" s="794"/>
      <c r="BK30" s="796">
        <f t="shared" si="15"/>
        <v>0</v>
      </c>
      <c r="BL30" s="794"/>
      <c r="BM30" s="794"/>
      <c r="BN30" s="794"/>
      <c r="BO30" s="796">
        <f t="shared" si="16"/>
        <v>0</v>
      </c>
      <c r="BP30" s="794"/>
      <c r="BQ30" s="797"/>
      <c r="BR30" s="794"/>
      <c r="BS30" s="794"/>
      <c r="BT30" s="800">
        <f t="shared" si="17"/>
        <v>0</v>
      </c>
      <c r="BU30" s="397"/>
      <c r="BV30" s="386"/>
      <c r="BW30" s="386"/>
      <c r="BX30" s="386"/>
      <c r="BY30" s="386"/>
      <c r="BZ30" s="796">
        <f t="shared" si="18"/>
        <v>0</v>
      </c>
      <c r="CA30" s="794"/>
      <c r="CB30" s="794"/>
      <c r="CC30" s="794"/>
      <c r="CD30" s="796">
        <f t="shared" si="19"/>
        <v>0</v>
      </c>
      <c r="CE30" s="794"/>
      <c r="CF30" s="794"/>
      <c r="CG30" s="794"/>
      <c r="CH30" s="796">
        <f t="shared" si="20"/>
        <v>0</v>
      </c>
      <c r="CI30" s="794"/>
      <c r="CJ30" s="794"/>
      <c r="CK30" s="794"/>
      <c r="CL30" s="794"/>
      <c r="CM30" s="800">
        <f t="shared" si="21"/>
        <v>0</v>
      </c>
      <c r="CN30" s="799"/>
      <c r="CO30" s="794"/>
      <c r="CP30" s="794"/>
      <c r="CQ30" s="794"/>
      <c r="CR30" s="794"/>
      <c r="CS30" s="801"/>
      <c r="CT30" s="800">
        <f t="shared" si="22"/>
        <v>0</v>
      </c>
    </row>
    <row r="31" spans="1:98" ht="16.5">
      <c r="A31" s="790" t="str">
        <f>IF('Donnees de base'!A31="","",'Donnees de base'!A31)</f>
        <v>COUP</v>
      </c>
      <c r="B31" s="770" t="str">
        <f>IF('Donnees de base'!B31="","",'Donnees de base'!B31)</f>
        <v>GPEI</v>
      </c>
      <c r="C31" s="770" t="str">
        <f>IF('Donnees de base'!C31="","",'Donnees de base'!C31)</f>
        <v>DATA</v>
      </c>
      <c r="D31" s="770" t="str">
        <f>IF('Donnees de base'!CE31="","",'Donnees de base'!CE31)</f>
        <v/>
      </c>
      <c r="E31" s="770" t="str">
        <f>IF('Donnees de base'!CF31="","",'Donnees de base'!CF31)</f>
        <v/>
      </c>
      <c r="F31" s="770" t="str">
        <f>IF('Donnees de base'!CG31="","",'Donnees de base'!CG31)</f>
        <v/>
      </c>
      <c r="G31" s="333">
        <f>IF('Donnees de base'!CN31="","",'Donnees de base'!CN31)</f>
        <v>0</v>
      </c>
      <c r="H31" s="771" t="str">
        <f>IF('Donnees de base'!CO31="","",'Donnees de base'!CO31)</f>
        <v/>
      </c>
      <c r="I31" s="772" t="str">
        <f>IF('Donnees de base'!CP31="","",'Donnees de base'!CP31)</f>
        <v/>
      </c>
      <c r="J31" s="773">
        <f t="shared" si="0"/>
        <v>0</v>
      </c>
      <c r="K31" s="774" t="str">
        <f>IF('Donnees de base'!CS31="","",'Donnees de base'!CS31)</f>
        <v/>
      </c>
      <c r="L31" s="423"/>
      <c r="M31" s="110"/>
      <c r="N31" s="110"/>
      <c r="O31" s="424"/>
      <c r="P31" s="419">
        <f t="shared" si="1"/>
        <v>0</v>
      </c>
      <c r="Q31" s="389">
        <f t="shared" si="2"/>
        <v>0</v>
      </c>
      <c r="R31" s="420">
        <f t="shared" si="3"/>
        <v>0</v>
      </c>
      <c r="S31" s="423"/>
      <c r="T31" s="110"/>
      <c r="U31" s="110"/>
      <c r="V31" s="424"/>
      <c r="W31" s="348">
        <f t="shared" si="4"/>
        <v>0</v>
      </c>
      <c r="X31" s="333">
        <f t="shared" si="5"/>
        <v>0</v>
      </c>
      <c r="Y31" s="349">
        <f t="shared" si="6"/>
        <v>0</v>
      </c>
      <c r="Z31" s="776">
        <f t="shared" ref="Z31:AA31" si="49">SUM(L31,N31,S31,U31)</f>
        <v>0</v>
      </c>
      <c r="AA31" s="333">
        <f t="shared" si="49"/>
        <v>0</v>
      </c>
      <c r="AB31" s="777">
        <f t="shared" si="8"/>
        <v>0</v>
      </c>
      <c r="AC31" s="803"/>
      <c r="AD31" s="802"/>
      <c r="AE31" s="780">
        <f t="shared" si="9"/>
        <v>0</v>
      </c>
      <c r="AF31" s="412" t="s">
        <v>309</v>
      </c>
      <c r="AG31" s="413" t="str">
        <f>IFERROR(AB31/'Donnees de base'!CQ31,"")</f>
        <v/>
      </c>
      <c r="AH31" s="414" t="str">
        <f>IFERROR(AE31/'Donnees de base'!CS31,"")</f>
        <v/>
      </c>
      <c r="AI31" s="793"/>
      <c r="AJ31" s="794"/>
      <c r="AK31" s="794"/>
      <c r="AL31" s="794"/>
      <c r="AM31" s="794"/>
      <c r="AN31" s="795">
        <f t="shared" si="10"/>
        <v>0</v>
      </c>
      <c r="AO31" s="794"/>
      <c r="AP31" s="794"/>
      <c r="AQ31" s="794"/>
      <c r="AR31" s="796">
        <f t="shared" si="11"/>
        <v>0</v>
      </c>
      <c r="AS31" s="794"/>
      <c r="AT31" s="794"/>
      <c r="AU31" s="794"/>
      <c r="AV31" s="796">
        <f t="shared" si="12"/>
        <v>0</v>
      </c>
      <c r="AW31" s="794"/>
      <c r="AX31" s="794"/>
      <c r="AY31" s="794"/>
      <c r="AZ31" s="794"/>
      <c r="BA31" s="798">
        <f t="shared" si="13"/>
        <v>0</v>
      </c>
      <c r="BB31" s="799"/>
      <c r="BC31" s="794"/>
      <c r="BD31" s="794"/>
      <c r="BE31" s="794"/>
      <c r="BF31" s="794"/>
      <c r="BG31" s="796">
        <f t="shared" si="14"/>
        <v>0</v>
      </c>
      <c r="BH31" s="794"/>
      <c r="BI31" s="794"/>
      <c r="BJ31" s="794"/>
      <c r="BK31" s="796">
        <f t="shared" si="15"/>
        <v>0</v>
      </c>
      <c r="BL31" s="794"/>
      <c r="BM31" s="794"/>
      <c r="BN31" s="794"/>
      <c r="BO31" s="796">
        <f t="shared" si="16"/>
        <v>0</v>
      </c>
      <c r="BP31" s="794"/>
      <c r="BQ31" s="797"/>
      <c r="BR31" s="794"/>
      <c r="BS31" s="794"/>
      <c r="BT31" s="800">
        <f t="shared" si="17"/>
        <v>0</v>
      </c>
      <c r="BU31" s="397"/>
      <c r="BV31" s="386"/>
      <c r="BW31" s="386"/>
      <c r="BX31" s="386"/>
      <c r="BY31" s="386"/>
      <c r="BZ31" s="796">
        <f t="shared" si="18"/>
        <v>0</v>
      </c>
      <c r="CA31" s="794"/>
      <c r="CB31" s="794"/>
      <c r="CC31" s="794"/>
      <c r="CD31" s="796">
        <f t="shared" si="19"/>
        <v>0</v>
      </c>
      <c r="CE31" s="794"/>
      <c r="CF31" s="794"/>
      <c r="CG31" s="794"/>
      <c r="CH31" s="796">
        <f t="shared" si="20"/>
        <v>0</v>
      </c>
      <c r="CI31" s="794"/>
      <c r="CJ31" s="794"/>
      <c r="CK31" s="794"/>
      <c r="CL31" s="794"/>
      <c r="CM31" s="800">
        <f t="shared" si="21"/>
        <v>0</v>
      </c>
      <c r="CN31" s="799"/>
      <c r="CO31" s="794"/>
      <c r="CP31" s="794"/>
      <c r="CQ31" s="794"/>
      <c r="CR31" s="794"/>
      <c r="CS31" s="801"/>
      <c r="CT31" s="800">
        <f t="shared" si="22"/>
        <v>0</v>
      </c>
    </row>
    <row r="32" spans="1:98" ht="16.5">
      <c r="A32" s="790" t="str">
        <f>IF('Donnees de base'!A32="","",'Donnees de base'!A32)</f>
        <v>COUP</v>
      </c>
      <c r="B32" s="770" t="str">
        <f>IF('Donnees de base'!B32="","",'Donnees de base'!B32)</f>
        <v>GPEI</v>
      </c>
      <c r="C32" s="770" t="str">
        <f>IF('Donnees de base'!C32="","",'Donnees de base'!C32)</f>
        <v>DATA</v>
      </c>
      <c r="D32" s="770" t="str">
        <f>IF('Donnees de base'!CE32="","",'Donnees de base'!CE32)</f>
        <v/>
      </c>
      <c r="E32" s="770" t="str">
        <f>IF('Donnees de base'!CF32="","",'Donnees de base'!CF32)</f>
        <v/>
      </c>
      <c r="F32" s="770" t="str">
        <f>IF('Donnees de base'!CG32="","",'Donnees de base'!CG32)</f>
        <v/>
      </c>
      <c r="G32" s="333">
        <f>IF('Donnees de base'!CN32="","",'Donnees de base'!CN32)</f>
        <v>0</v>
      </c>
      <c r="H32" s="771" t="str">
        <f>IF('Donnees de base'!CO32="","",'Donnees de base'!CO32)</f>
        <v/>
      </c>
      <c r="I32" s="772" t="str">
        <f>IF('Donnees de base'!CP32="","",'Donnees de base'!CP32)</f>
        <v/>
      </c>
      <c r="J32" s="773">
        <f t="shared" si="0"/>
        <v>0</v>
      </c>
      <c r="K32" s="774" t="str">
        <f>IF('Donnees de base'!CS32="","",'Donnees de base'!CS32)</f>
        <v/>
      </c>
      <c r="L32" s="423"/>
      <c r="M32" s="110"/>
      <c r="N32" s="110"/>
      <c r="O32" s="424"/>
      <c r="P32" s="419">
        <f t="shared" si="1"/>
        <v>0</v>
      </c>
      <c r="Q32" s="389">
        <f t="shared" si="2"/>
        <v>0</v>
      </c>
      <c r="R32" s="420">
        <f t="shared" si="3"/>
        <v>0</v>
      </c>
      <c r="S32" s="423"/>
      <c r="T32" s="110"/>
      <c r="U32" s="110"/>
      <c r="V32" s="424"/>
      <c r="W32" s="348">
        <f t="shared" si="4"/>
        <v>0</v>
      </c>
      <c r="X32" s="333">
        <f t="shared" si="5"/>
        <v>0</v>
      </c>
      <c r="Y32" s="349">
        <f t="shared" si="6"/>
        <v>0</v>
      </c>
      <c r="Z32" s="776">
        <f t="shared" ref="Z32:AA32" si="50">SUM(L32,N32,S32,U32)</f>
        <v>0</v>
      </c>
      <c r="AA32" s="333">
        <f t="shared" si="50"/>
        <v>0</v>
      </c>
      <c r="AB32" s="777">
        <f t="shared" si="8"/>
        <v>0</v>
      </c>
      <c r="AC32" s="803"/>
      <c r="AD32" s="802"/>
      <c r="AE32" s="780">
        <f t="shared" si="9"/>
        <v>0</v>
      </c>
      <c r="AF32" s="412" t="s">
        <v>309</v>
      </c>
      <c r="AG32" s="413" t="str">
        <f>IFERROR(AB32/'Donnees de base'!CQ32,"")</f>
        <v/>
      </c>
      <c r="AH32" s="414" t="str">
        <f>IFERROR(AE32/'Donnees de base'!CS32,"")</f>
        <v/>
      </c>
      <c r="AI32" s="793"/>
      <c r="AJ32" s="794"/>
      <c r="AK32" s="794"/>
      <c r="AL32" s="794"/>
      <c r="AM32" s="794"/>
      <c r="AN32" s="795">
        <f t="shared" si="10"/>
        <v>0</v>
      </c>
      <c r="AO32" s="794"/>
      <c r="AP32" s="794"/>
      <c r="AQ32" s="794"/>
      <c r="AR32" s="796">
        <f t="shared" si="11"/>
        <v>0</v>
      </c>
      <c r="AS32" s="794"/>
      <c r="AT32" s="794"/>
      <c r="AU32" s="794"/>
      <c r="AV32" s="796">
        <f t="shared" si="12"/>
        <v>0</v>
      </c>
      <c r="AW32" s="794"/>
      <c r="AX32" s="794"/>
      <c r="AY32" s="794"/>
      <c r="AZ32" s="794"/>
      <c r="BA32" s="798">
        <f t="shared" si="13"/>
        <v>0</v>
      </c>
      <c r="BB32" s="799"/>
      <c r="BC32" s="794"/>
      <c r="BD32" s="794"/>
      <c r="BE32" s="794"/>
      <c r="BF32" s="794"/>
      <c r="BG32" s="796">
        <f t="shared" si="14"/>
        <v>0</v>
      </c>
      <c r="BH32" s="794"/>
      <c r="BI32" s="794"/>
      <c r="BJ32" s="794"/>
      <c r="BK32" s="796">
        <f t="shared" si="15"/>
        <v>0</v>
      </c>
      <c r="BL32" s="794"/>
      <c r="BM32" s="794"/>
      <c r="BN32" s="794"/>
      <c r="BO32" s="796">
        <f t="shared" si="16"/>
        <v>0</v>
      </c>
      <c r="BP32" s="794"/>
      <c r="BQ32" s="797"/>
      <c r="BR32" s="794"/>
      <c r="BS32" s="794"/>
      <c r="BT32" s="800">
        <f t="shared" si="17"/>
        <v>0</v>
      </c>
      <c r="BU32" s="397"/>
      <c r="BV32" s="386"/>
      <c r="BW32" s="386"/>
      <c r="BX32" s="386"/>
      <c r="BY32" s="386"/>
      <c r="BZ32" s="796">
        <f t="shared" si="18"/>
        <v>0</v>
      </c>
      <c r="CA32" s="794"/>
      <c r="CB32" s="794"/>
      <c r="CC32" s="794"/>
      <c r="CD32" s="796">
        <f t="shared" si="19"/>
        <v>0</v>
      </c>
      <c r="CE32" s="794"/>
      <c r="CF32" s="794"/>
      <c r="CG32" s="794"/>
      <c r="CH32" s="796">
        <f t="shared" si="20"/>
        <v>0</v>
      </c>
      <c r="CI32" s="794"/>
      <c r="CJ32" s="794"/>
      <c r="CK32" s="794"/>
      <c r="CL32" s="794"/>
      <c r="CM32" s="800">
        <f t="shared" si="21"/>
        <v>0</v>
      </c>
      <c r="CN32" s="799"/>
      <c r="CO32" s="794"/>
      <c r="CP32" s="794"/>
      <c r="CQ32" s="794"/>
      <c r="CR32" s="794"/>
      <c r="CS32" s="801"/>
      <c r="CT32" s="800">
        <f t="shared" si="22"/>
        <v>0</v>
      </c>
    </row>
    <row r="33" spans="1:98" ht="16.5">
      <c r="A33" s="790" t="str">
        <f>IF('Donnees de base'!A33="","",'Donnees de base'!A33)</f>
        <v>COUP</v>
      </c>
      <c r="B33" s="770" t="str">
        <f>IF('Donnees de base'!B33="","",'Donnees de base'!B33)</f>
        <v>GPEI</v>
      </c>
      <c r="C33" s="770" t="str">
        <f>IF('Donnees de base'!C33="","",'Donnees de base'!C33)</f>
        <v>DATA</v>
      </c>
      <c r="D33" s="770" t="str">
        <f>IF('Donnees de base'!CE33="","",'Donnees de base'!CE33)</f>
        <v/>
      </c>
      <c r="E33" s="770" t="str">
        <f>IF('Donnees de base'!CF33="","",'Donnees de base'!CF33)</f>
        <v/>
      </c>
      <c r="F33" s="770" t="str">
        <f>IF('Donnees de base'!CG33="","",'Donnees de base'!CG33)</f>
        <v/>
      </c>
      <c r="G33" s="333">
        <f>IF('Donnees de base'!CN33="","",'Donnees de base'!CN33)</f>
        <v>0</v>
      </c>
      <c r="H33" s="771" t="str">
        <f>IF('Donnees de base'!CO33="","",'Donnees de base'!CO33)</f>
        <v/>
      </c>
      <c r="I33" s="772" t="str">
        <f>IF('Donnees de base'!CP33="","",'Donnees de base'!CP33)</f>
        <v/>
      </c>
      <c r="J33" s="773">
        <f t="shared" si="0"/>
        <v>0</v>
      </c>
      <c r="K33" s="774" t="str">
        <f>IF('Donnees de base'!CS33="","",'Donnees de base'!CS33)</f>
        <v/>
      </c>
      <c r="L33" s="423"/>
      <c r="M33" s="110"/>
      <c r="N33" s="110"/>
      <c r="O33" s="424"/>
      <c r="P33" s="419">
        <f t="shared" si="1"/>
        <v>0</v>
      </c>
      <c r="Q33" s="389">
        <f t="shared" si="2"/>
        <v>0</v>
      </c>
      <c r="R33" s="420">
        <f t="shared" si="3"/>
        <v>0</v>
      </c>
      <c r="S33" s="423"/>
      <c r="T33" s="110"/>
      <c r="U33" s="110"/>
      <c r="V33" s="424"/>
      <c r="W33" s="348">
        <f t="shared" si="4"/>
        <v>0</v>
      </c>
      <c r="X33" s="333">
        <f t="shared" si="5"/>
        <v>0</v>
      </c>
      <c r="Y33" s="349">
        <f t="shared" si="6"/>
        <v>0</v>
      </c>
      <c r="Z33" s="776">
        <f t="shared" ref="Z33:AA33" si="51">SUM(L33,N33,S33,U33)</f>
        <v>0</v>
      </c>
      <c r="AA33" s="333">
        <f t="shared" si="51"/>
        <v>0</v>
      </c>
      <c r="AB33" s="777">
        <f t="shared" si="8"/>
        <v>0</v>
      </c>
      <c r="AC33" s="803"/>
      <c r="AD33" s="802"/>
      <c r="AE33" s="780">
        <f t="shared" si="9"/>
        <v>0</v>
      </c>
      <c r="AF33" s="412" t="s">
        <v>309</v>
      </c>
      <c r="AG33" s="413" t="str">
        <f>IFERROR(AB33/'Donnees de base'!CQ33,"")</f>
        <v/>
      </c>
      <c r="AH33" s="414" t="str">
        <f>IFERROR(AE33/'Donnees de base'!CS33,"")</f>
        <v/>
      </c>
      <c r="AI33" s="793"/>
      <c r="AJ33" s="794"/>
      <c r="AK33" s="794"/>
      <c r="AL33" s="794"/>
      <c r="AM33" s="794"/>
      <c r="AN33" s="795">
        <f t="shared" si="10"/>
        <v>0</v>
      </c>
      <c r="AO33" s="794"/>
      <c r="AP33" s="794"/>
      <c r="AQ33" s="794"/>
      <c r="AR33" s="796">
        <f t="shared" si="11"/>
        <v>0</v>
      </c>
      <c r="AS33" s="794"/>
      <c r="AT33" s="794"/>
      <c r="AU33" s="794"/>
      <c r="AV33" s="796">
        <f t="shared" si="12"/>
        <v>0</v>
      </c>
      <c r="AW33" s="794"/>
      <c r="AX33" s="794"/>
      <c r="AY33" s="794"/>
      <c r="AZ33" s="794"/>
      <c r="BA33" s="798">
        <f t="shared" si="13"/>
        <v>0</v>
      </c>
      <c r="BB33" s="799"/>
      <c r="BC33" s="794"/>
      <c r="BD33" s="794"/>
      <c r="BE33" s="794"/>
      <c r="BF33" s="794"/>
      <c r="BG33" s="796">
        <f t="shared" si="14"/>
        <v>0</v>
      </c>
      <c r="BH33" s="794"/>
      <c r="BI33" s="794"/>
      <c r="BJ33" s="794"/>
      <c r="BK33" s="796">
        <f t="shared" si="15"/>
        <v>0</v>
      </c>
      <c r="BL33" s="794"/>
      <c r="BM33" s="794"/>
      <c r="BN33" s="794"/>
      <c r="BO33" s="796">
        <f t="shared" si="16"/>
        <v>0</v>
      </c>
      <c r="BP33" s="794"/>
      <c r="BQ33" s="797"/>
      <c r="BR33" s="794"/>
      <c r="BS33" s="794"/>
      <c r="BT33" s="800">
        <f t="shared" si="17"/>
        <v>0</v>
      </c>
      <c r="BU33" s="397"/>
      <c r="BV33" s="386"/>
      <c r="BW33" s="386"/>
      <c r="BX33" s="386"/>
      <c r="BY33" s="386"/>
      <c r="BZ33" s="796">
        <f t="shared" si="18"/>
        <v>0</v>
      </c>
      <c r="CA33" s="794"/>
      <c r="CB33" s="794"/>
      <c r="CC33" s="794"/>
      <c r="CD33" s="796">
        <f t="shared" si="19"/>
        <v>0</v>
      </c>
      <c r="CE33" s="794"/>
      <c r="CF33" s="794"/>
      <c r="CG33" s="794"/>
      <c r="CH33" s="796">
        <f t="shared" si="20"/>
        <v>0</v>
      </c>
      <c r="CI33" s="794"/>
      <c r="CJ33" s="794"/>
      <c r="CK33" s="794"/>
      <c r="CL33" s="794"/>
      <c r="CM33" s="800">
        <f t="shared" si="21"/>
        <v>0</v>
      </c>
      <c r="CN33" s="799"/>
      <c r="CO33" s="794"/>
      <c r="CP33" s="794"/>
      <c r="CQ33" s="794"/>
      <c r="CR33" s="794"/>
      <c r="CS33" s="801"/>
      <c r="CT33" s="800">
        <f t="shared" si="22"/>
        <v>0</v>
      </c>
    </row>
    <row r="34" spans="1:98" ht="16.5">
      <c r="A34" s="790" t="str">
        <f>IF('Donnees de base'!A34="","",'Donnees de base'!A34)</f>
        <v>COUP</v>
      </c>
      <c r="B34" s="770" t="str">
        <f>IF('Donnees de base'!B34="","",'Donnees de base'!B34)</f>
        <v>GPEI</v>
      </c>
      <c r="C34" s="770" t="str">
        <f>IF('Donnees de base'!C34="","",'Donnees de base'!C34)</f>
        <v>DATA</v>
      </c>
      <c r="D34" s="770" t="str">
        <f>IF('Donnees de base'!CE34="","",'Donnees de base'!CE34)</f>
        <v/>
      </c>
      <c r="E34" s="770" t="str">
        <f>IF('Donnees de base'!CF34="","",'Donnees de base'!CF34)</f>
        <v/>
      </c>
      <c r="F34" s="770" t="str">
        <f>IF('Donnees de base'!CG34="","",'Donnees de base'!CG34)</f>
        <v/>
      </c>
      <c r="G34" s="333">
        <f>IF('Donnees de base'!CN34="","",'Donnees de base'!CN34)</f>
        <v>0</v>
      </c>
      <c r="H34" s="771" t="str">
        <f>IF('Donnees de base'!CO34="","",'Donnees de base'!CO34)</f>
        <v/>
      </c>
      <c r="I34" s="772" t="str">
        <f>IF('Donnees de base'!CP34="","",'Donnees de base'!CP34)</f>
        <v/>
      </c>
      <c r="J34" s="773">
        <f t="shared" si="0"/>
        <v>0</v>
      </c>
      <c r="K34" s="774" t="str">
        <f>IF('Donnees de base'!CS34="","",'Donnees de base'!CS34)</f>
        <v/>
      </c>
      <c r="L34" s="423"/>
      <c r="M34" s="110"/>
      <c r="N34" s="110"/>
      <c r="O34" s="424"/>
      <c r="P34" s="419">
        <f t="shared" si="1"/>
        <v>0</v>
      </c>
      <c r="Q34" s="389">
        <f t="shared" si="2"/>
        <v>0</v>
      </c>
      <c r="R34" s="420">
        <f t="shared" si="3"/>
        <v>0</v>
      </c>
      <c r="S34" s="423"/>
      <c r="T34" s="110"/>
      <c r="U34" s="110"/>
      <c r="V34" s="424"/>
      <c r="W34" s="348">
        <f t="shared" si="4"/>
        <v>0</v>
      </c>
      <c r="X34" s="333">
        <f t="shared" si="5"/>
        <v>0</v>
      </c>
      <c r="Y34" s="349">
        <f t="shared" si="6"/>
        <v>0</v>
      </c>
      <c r="Z34" s="776">
        <f t="shared" ref="Z34:AA34" si="52">SUM(L34,N34,S34,U34)</f>
        <v>0</v>
      </c>
      <c r="AA34" s="333">
        <f t="shared" si="52"/>
        <v>0</v>
      </c>
      <c r="AB34" s="777">
        <f t="shared" si="8"/>
        <v>0</v>
      </c>
      <c r="AC34" s="803"/>
      <c r="AD34" s="802"/>
      <c r="AE34" s="780">
        <f t="shared" si="9"/>
        <v>0</v>
      </c>
      <c r="AF34" s="412" t="s">
        <v>309</v>
      </c>
      <c r="AG34" s="413" t="str">
        <f>IFERROR(AB34/'Donnees de base'!CQ34,"")</f>
        <v/>
      </c>
      <c r="AH34" s="414" t="str">
        <f>IFERROR(AE34/'Donnees de base'!CS34,"")</f>
        <v/>
      </c>
      <c r="AI34" s="793"/>
      <c r="AJ34" s="794"/>
      <c r="AK34" s="794"/>
      <c r="AL34" s="794"/>
      <c r="AM34" s="794"/>
      <c r="AN34" s="795">
        <f t="shared" si="10"/>
        <v>0</v>
      </c>
      <c r="AO34" s="794"/>
      <c r="AP34" s="794"/>
      <c r="AQ34" s="794"/>
      <c r="AR34" s="796">
        <f t="shared" si="11"/>
        <v>0</v>
      </c>
      <c r="AS34" s="794"/>
      <c r="AT34" s="794"/>
      <c r="AU34" s="794"/>
      <c r="AV34" s="796">
        <f t="shared" si="12"/>
        <v>0</v>
      </c>
      <c r="AW34" s="794"/>
      <c r="AX34" s="794"/>
      <c r="AY34" s="794"/>
      <c r="AZ34" s="794"/>
      <c r="BA34" s="798">
        <f t="shared" si="13"/>
        <v>0</v>
      </c>
      <c r="BB34" s="799"/>
      <c r="BC34" s="794"/>
      <c r="BD34" s="794"/>
      <c r="BE34" s="794"/>
      <c r="BF34" s="794"/>
      <c r="BG34" s="796">
        <f t="shared" si="14"/>
        <v>0</v>
      </c>
      <c r="BH34" s="794"/>
      <c r="BI34" s="794"/>
      <c r="BJ34" s="794"/>
      <c r="BK34" s="796">
        <f t="shared" si="15"/>
        <v>0</v>
      </c>
      <c r="BL34" s="794"/>
      <c r="BM34" s="794"/>
      <c r="BN34" s="794"/>
      <c r="BO34" s="796">
        <f t="shared" si="16"/>
        <v>0</v>
      </c>
      <c r="BP34" s="794"/>
      <c r="BQ34" s="797"/>
      <c r="BR34" s="794"/>
      <c r="BS34" s="794"/>
      <c r="BT34" s="800">
        <f t="shared" si="17"/>
        <v>0</v>
      </c>
      <c r="BU34" s="397"/>
      <c r="BV34" s="386"/>
      <c r="BW34" s="386"/>
      <c r="BX34" s="386"/>
      <c r="BY34" s="386"/>
      <c r="BZ34" s="796">
        <f t="shared" si="18"/>
        <v>0</v>
      </c>
      <c r="CA34" s="794"/>
      <c r="CB34" s="794"/>
      <c r="CC34" s="794"/>
      <c r="CD34" s="796">
        <f t="shared" si="19"/>
        <v>0</v>
      </c>
      <c r="CE34" s="794"/>
      <c r="CF34" s="794"/>
      <c r="CG34" s="794"/>
      <c r="CH34" s="796">
        <f t="shared" si="20"/>
        <v>0</v>
      </c>
      <c r="CI34" s="794"/>
      <c r="CJ34" s="794"/>
      <c r="CK34" s="794"/>
      <c r="CL34" s="794"/>
      <c r="CM34" s="800">
        <f t="shared" si="21"/>
        <v>0</v>
      </c>
      <c r="CN34" s="799"/>
      <c r="CO34" s="794"/>
      <c r="CP34" s="794"/>
      <c r="CQ34" s="794"/>
      <c r="CR34" s="794"/>
      <c r="CS34" s="801"/>
      <c r="CT34" s="800">
        <f t="shared" si="22"/>
        <v>0</v>
      </c>
    </row>
    <row r="35" spans="1:98" ht="16.5">
      <c r="A35" s="790" t="str">
        <f>IF('Donnees de base'!A35="","",'Donnees de base'!A35)</f>
        <v>COUP</v>
      </c>
      <c r="B35" s="770" t="str">
        <f>IF('Donnees de base'!B35="","",'Donnees de base'!B35)</f>
        <v>GPEI</v>
      </c>
      <c r="C35" s="770" t="str">
        <f>IF('Donnees de base'!C35="","",'Donnees de base'!C35)</f>
        <v>DATA</v>
      </c>
      <c r="D35" s="770" t="str">
        <f>IF('Donnees de base'!CE35="","",'Donnees de base'!CE35)</f>
        <v/>
      </c>
      <c r="E35" s="770" t="str">
        <f>IF('Donnees de base'!CF35="","",'Donnees de base'!CF35)</f>
        <v/>
      </c>
      <c r="F35" s="770" t="str">
        <f>IF('Donnees de base'!CG35="","",'Donnees de base'!CG35)</f>
        <v/>
      </c>
      <c r="G35" s="333">
        <f>IF('Donnees de base'!CN35="","",'Donnees de base'!CN35)</f>
        <v>0</v>
      </c>
      <c r="H35" s="771" t="str">
        <f>IF('Donnees de base'!CO35="","",'Donnees de base'!CO35)</f>
        <v/>
      </c>
      <c r="I35" s="772" t="str">
        <f>IF('Donnees de base'!CP35="","",'Donnees de base'!CP35)</f>
        <v/>
      </c>
      <c r="J35" s="773">
        <f t="shared" si="0"/>
        <v>0</v>
      </c>
      <c r="K35" s="774" t="str">
        <f>IF('Donnees de base'!CS35="","",'Donnees de base'!CS35)</f>
        <v/>
      </c>
      <c r="L35" s="423"/>
      <c r="M35" s="110"/>
      <c r="N35" s="110"/>
      <c r="O35" s="424"/>
      <c r="P35" s="419">
        <f t="shared" si="1"/>
        <v>0</v>
      </c>
      <c r="Q35" s="389">
        <f t="shared" si="2"/>
        <v>0</v>
      </c>
      <c r="R35" s="420">
        <f t="shared" si="3"/>
        <v>0</v>
      </c>
      <c r="S35" s="423"/>
      <c r="T35" s="110"/>
      <c r="U35" s="110"/>
      <c r="V35" s="424"/>
      <c r="W35" s="348">
        <f t="shared" si="4"/>
        <v>0</v>
      </c>
      <c r="X35" s="333">
        <f t="shared" si="5"/>
        <v>0</v>
      </c>
      <c r="Y35" s="349">
        <f t="shared" si="6"/>
        <v>0</v>
      </c>
      <c r="Z35" s="776">
        <f t="shared" ref="Z35:AA35" si="53">SUM(L35,N35,S35,U35)</f>
        <v>0</v>
      </c>
      <c r="AA35" s="333">
        <f t="shared" si="53"/>
        <v>0</v>
      </c>
      <c r="AB35" s="777">
        <f t="shared" si="8"/>
        <v>0</v>
      </c>
      <c r="AC35" s="803"/>
      <c r="AD35" s="802"/>
      <c r="AE35" s="780">
        <f t="shared" si="9"/>
        <v>0</v>
      </c>
      <c r="AF35" s="412" t="s">
        <v>309</v>
      </c>
      <c r="AG35" s="413" t="str">
        <f>IFERROR(AB35/'Donnees de base'!CQ35,"")</f>
        <v/>
      </c>
      <c r="AH35" s="414" t="str">
        <f>IFERROR(AE35/'Donnees de base'!CS35,"")</f>
        <v/>
      </c>
      <c r="AI35" s="793"/>
      <c r="AJ35" s="794"/>
      <c r="AK35" s="794"/>
      <c r="AL35" s="794"/>
      <c r="AM35" s="794"/>
      <c r="AN35" s="795">
        <f t="shared" si="10"/>
        <v>0</v>
      </c>
      <c r="AO35" s="794"/>
      <c r="AP35" s="794"/>
      <c r="AQ35" s="794"/>
      <c r="AR35" s="796">
        <f t="shared" si="11"/>
        <v>0</v>
      </c>
      <c r="AS35" s="794"/>
      <c r="AT35" s="794"/>
      <c r="AU35" s="794"/>
      <c r="AV35" s="796">
        <f t="shared" si="12"/>
        <v>0</v>
      </c>
      <c r="AW35" s="794"/>
      <c r="AX35" s="794"/>
      <c r="AY35" s="794"/>
      <c r="AZ35" s="794"/>
      <c r="BA35" s="798">
        <f t="shared" si="13"/>
        <v>0</v>
      </c>
      <c r="BB35" s="799"/>
      <c r="BC35" s="794"/>
      <c r="BD35" s="794"/>
      <c r="BE35" s="794"/>
      <c r="BF35" s="794"/>
      <c r="BG35" s="796">
        <f t="shared" si="14"/>
        <v>0</v>
      </c>
      <c r="BH35" s="794"/>
      <c r="BI35" s="794"/>
      <c r="BJ35" s="794"/>
      <c r="BK35" s="796">
        <f t="shared" si="15"/>
        <v>0</v>
      </c>
      <c r="BL35" s="794"/>
      <c r="BM35" s="794"/>
      <c r="BN35" s="794"/>
      <c r="BO35" s="796">
        <f t="shared" si="16"/>
        <v>0</v>
      </c>
      <c r="BP35" s="794"/>
      <c r="BQ35" s="797"/>
      <c r="BR35" s="794"/>
      <c r="BS35" s="794"/>
      <c r="BT35" s="800">
        <f t="shared" si="17"/>
        <v>0</v>
      </c>
      <c r="BU35" s="397"/>
      <c r="BV35" s="386"/>
      <c r="BW35" s="386"/>
      <c r="BX35" s="386"/>
      <c r="BY35" s="386"/>
      <c r="BZ35" s="796">
        <f t="shared" si="18"/>
        <v>0</v>
      </c>
      <c r="CA35" s="794"/>
      <c r="CB35" s="794"/>
      <c r="CC35" s="794"/>
      <c r="CD35" s="796">
        <f t="shared" si="19"/>
        <v>0</v>
      </c>
      <c r="CE35" s="794"/>
      <c r="CF35" s="794"/>
      <c r="CG35" s="794"/>
      <c r="CH35" s="796">
        <f t="shared" si="20"/>
        <v>0</v>
      </c>
      <c r="CI35" s="794"/>
      <c r="CJ35" s="794"/>
      <c r="CK35" s="794"/>
      <c r="CL35" s="794"/>
      <c r="CM35" s="800">
        <f t="shared" si="21"/>
        <v>0</v>
      </c>
      <c r="CN35" s="799"/>
      <c r="CO35" s="794"/>
      <c r="CP35" s="794"/>
      <c r="CQ35" s="794"/>
      <c r="CR35" s="794"/>
      <c r="CS35" s="801"/>
      <c r="CT35" s="800">
        <f t="shared" si="22"/>
        <v>0</v>
      </c>
    </row>
    <row r="36" spans="1:98" ht="16.5">
      <c r="A36" s="790" t="str">
        <f>IF('Donnees de base'!A36="","",'Donnees de base'!A36)</f>
        <v>COUP</v>
      </c>
      <c r="B36" s="770" t="str">
        <f>IF('Donnees de base'!B36="","",'Donnees de base'!B36)</f>
        <v>GPEI</v>
      </c>
      <c r="C36" s="770" t="str">
        <f>IF('Donnees de base'!C36="","",'Donnees de base'!C36)</f>
        <v>DATA</v>
      </c>
      <c r="D36" s="770" t="str">
        <f>IF('Donnees de base'!CE36="","",'Donnees de base'!CE36)</f>
        <v/>
      </c>
      <c r="E36" s="770" t="str">
        <f>IF('Donnees de base'!CF36="","",'Donnees de base'!CF36)</f>
        <v/>
      </c>
      <c r="F36" s="770" t="str">
        <f>IF('Donnees de base'!CG36="","",'Donnees de base'!CG36)</f>
        <v/>
      </c>
      <c r="G36" s="333">
        <f>IF('Donnees de base'!CN36="","",'Donnees de base'!CN36)</f>
        <v>0</v>
      </c>
      <c r="H36" s="771" t="str">
        <f>IF('Donnees de base'!CO36="","",'Donnees de base'!CO36)</f>
        <v/>
      </c>
      <c r="I36" s="772" t="str">
        <f>IF('Donnees de base'!CP36="","",'Donnees de base'!CP36)</f>
        <v/>
      </c>
      <c r="J36" s="773">
        <f t="shared" si="0"/>
        <v>0</v>
      </c>
      <c r="K36" s="774" t="str">
        <f>IF('Donnees de base'!CS36="","",'Donnees de base'!CS36)</f>
        <v/>
      </c>
      <c r="L36" s="423"/>
      <c r="M36" s="110"/>
      <c r="N36" s="110"/>
      <c r="O36" s="424"/>
      <c r="P36" s="419">
        <f t="shared" si="1"/>
        <v>0</v>
      </c>
      <c r="Q36" s="389">
        <f t="shared" si="2"/>
        <v>0</v>
      </c>
      <c r="R36" s="420">
        <f t="shared" si="3"/>
        <v>0</v>
      </c>
      <c r="S36" s="423"/>
      <c r="T36" s="110"/>
      <c r="U36" s="110"/>
      <c r="V36" s="424"/>
      <c r="W36" s="348">
        <f t="shared" si="4"/>
        <v>0</v>
      </c>
      <c r="X36" s="333">
        <f t="shared" si="5"/>
        <v>0</v>
      </c>
      <c r="Y36" s="349">
        <f t="shared" si="6"/>
        <v>0</v>
      </c>
      <c r="Z36" s="776">
        <f t="shared" ref="Z36:AA36" si="54">SUM(L36,N36,S36,U36)</f>
        <v>0</v>
      </c>
      <c r="AA36" s="333">
        <f t="shared" si="54"/>
        <v>0</v>
      </c>
      <c r="AB36" s="777">
        <f t="shared" si="8"/>
        <v>0</v>
      </c>
      <c r="AC36" s="803"/>
      <c r="AD36" s="802"/>
      <c r="AE36" s="780">
        <f t="shared" si="9"/>
        <v>0</v>
      </c>
      <c r="AF36" s="412" t="s">
        <v>309</v>
      </c>
      <c r="AG36" s="413" t="str">
        <f>IFERROR(AB36/'Donnees de base'!CQ36,"")</f>
        <v/>
      </c>
      <c r="AH36" s="414" t="str">
        <f>IFERROR(AE36/'Donnees de base'!CS36,"")</f>
        <v/>
      </c>
      <c r="AI36" s="793"/>
      <c r="AJ36" s="794"/>
      <c r="AK36" s="794"/>
      <c r="AL36" s="794"/>
      <c r="AM36" s="794"/>
      <c r="AN36" s="795">
        <f t="shared" si="10"/>
        <v>0</v>
      </c>
      <c r="AO36" s="794"/>
      <c r="AP36" s="794"/>
      <c r="AQ36" s="794"/>
      <c r="AR36" s="796">
        <f t="shared" si="11"/>
        <v>0</v>
      </c>
      <c r="AS36" s="794"/>
      <c r="AT36" s="794"/>
      <c r="AU36" s="794"/>
      <c r="AV36" s="796">
        <f t="shared" si="12"/>
        <v>0</v>
      </c>
      <c r="AW36" s="794"/>
      <c r="AX36" s="794"/>
      <c r="AY36" s="794"/>
      <c r="AZ36" s="794"/>
      <c r="BA36" s="798">
        <f t="shared" si="13"/>
        <v>0</v>
      </c>
      <c r="BB36" s="799"/>
      <c r="BC36" s="794"/>
      <c r="BD36" s="794"/>
      <c r="BE36" s="794"/>
      <c r="BF36" s="794"/>
      <c r="BG36" s="796">
        <f t="shared" si="14"/>
        <v>0</v>
      </c>
      <c r="BH36" s="794"/>
      <c r="BI36" s="794"/>
      <c r="BJ36" s="794"/>
      <c r="BK36" s="796">
        <f t="shared" si="15"/>
        <v>0</v>
      </c>
      <c r="BL36" s="794"/>
      <c r="BM36" s="794"/>
      <c r="BN36" s="794"/>
      <c r="BO36" s="796">
        <f t="shared" si="16"/>
        <v>0</v>
      </c>
      <c r="BP36" s="794"/>
      <c r="BQ36" s="797"/>
      <c r="BR36" s="794"/>
      <c r="BS36" s="794"/>
      <c r="BT36" s="800">
        <f t="shared" si="17"/>
        <v>0</v>
      </c>
      <c r="BU36" s="397"/>
      <c r="BV36" s="386"/>
      <c r="BW36" s="386"/>
      <c r="BX36" s="386"/>
      <c r="BY36" s="386"/>
      <c r="BZ36" s="796">
        <f t="shared" si="18"/>
        <v>0</v>
      </c>
      <c r="CA36" s="794"/>
      <c r="CB36" s="794"/>
      <c r="CC36" s="794"/>
      <c r="CD36" s="796">
        <f t="shared" si="19"/>
        <v>0</v>
      </c>
      <c r="CE36" s="794"/>
      <c r="CF36" s="794"/>
      <c r="CG36" s="794"/>
      <c r="CH36" s="796">
        <f t="shared" si="20"/>
        <v>0</v>
      </c>
      <c r="CI36" s="794"/>
      <c r="CJ36" s="794"/>
      <c r="CK36" s="794"/>
      <c r="CL36" s="794"/>
      <c r="CM36" s="800">
        <f t="shared" si="21"/>
        <v>0</v>
      </c>
      <c r="CN36" s="799"/>
      <c r="CO36" s="794"/>
      <c r="CP36" s="794"/>
      <c r="CQ36" s="794"/>
      <c r="CR36" s="794"/>
      <c r="CS36" s="801"/>
      <c r="CT36" s="800">
        <f t="shared" si="22"/>
        <v>0</v>
      </c>
    </row>
    <row r="37" spans="1:98" ht="16.5">
      <c r="A37" s="790" t="str">
        <f>IF('Donnees de base'!A37="","",'Donnees de base'!A37)</f>
        <v>COUP</v>
      </c>
      <c r="B37" s="770" t="str">
        <f>IF('Donnees de base'!B37="","",'Donnees de base'!B37)</f>
        <v>GPEI</v>
      </c>
      <c r="C37" s="770" t="str">
        <f>IF('Donnees de base'!C37="","",'Donnees de base'!C37)</f>
        <v>DATA</v>
      </c>
      <c r="D37" s="770" t="str">
        <f>IF('Donnees de base'!CE37="","",'Donnees de base'!CE37)</f>
        <v/>
      </c>
      <c r="E37" s="770" t="str">
        <f>IF('Donnees de base'!CF37="","",'Donnees de base'!CF37)</f>
        <v/>
      </c>
      <c r="F37" s="770" t="str">
        <f>IF('Donnees de base'!CG37="","",'Donnees de base'!CG37)</f>
        <v/>
      </c>
      <c r="G37" s="333">
        <f>IF('Donnees de base'!CN37="","",'Donnees de base'!CN37)</f>
        <v>0</v>
      </c>
      <c r="H37" s="771" t="str">
        <f>IF('Donnees de base'!CO37="","",'Donnees de base'!CO37)</f>
        <v/>
      </c>
      <c r="I37" s="772" t="str">
        <f>IF('Donnees de base'!CP37="","",'Donnees de base'!CP37)</f>
        <v/>
      </c>
      <c r="J37" s="773">
        <f t="shared" si="0"/>
        <v>0</v>
      </c>
      <c r="K37" s="774" t="str">
        <f>IF('Donnees de base'!CS37="","",'Donnees de base'!CS37)</f>
        <v/>
      </c>
      <c r="L37" s="423"/>
      <c r="M37" s="110"/>
      <c r="N37" s="110"/>
      <c r="O37" s="424"/>
      <c r="P37" s="419">
        <f t="shared" si="1"/>
        <v>0</v>
      </c>
      <c r="Q37" s="389">
        <f t="shared" si="2"/>
        <v>0</v>
      </c>
      <c r="R37" s="420">
        <f t="shared" si="3"/>
        <v>0</v>
      </c>
      <c r="S37" s="423"/>
      <c r="T37" s="110"/>
      <c r="U37" s="110"/>
      <c r="V37" s="424"/>
      <c r="W37" s="348">
        <f t="shared" si="4"/>
        <v>0</v>
      </c>
      <c r="X37" s="333">
        <f t="shared" si="5"/>
        <v>0</v>
      </c>
      <c r="Y37" s="349">
        <f t="shared" si="6"/>
        <v>0</v>
      </c>
      <c r="Z37" s="776">
        <f t="shared" ref="Z37:AA37" si="55">SUM(L37,N37,S37,U37)</f>
        <v>0</v>
      </c>
      <c r="AA37" s="333">
        <f t="shared" si="55"/>
        <v>0</v>
      </c>
      <c r="AB37" s="777">
        <f t="shared" si="8"/>
        <v>0</v>
      </c>
      <c r="AC37" s="803"/>
      <c r="AD37" s="802"/>
      <c r="AE37" s="780">
        <f t="shared" si="9"/>
        <v>0</v>
      </c>
      <c r="AF37" s="412" t="s">
        <v>309</v>
      </c>
      <c r="AG37" s="413" t="str">
        <f>IFERROR(AB37/'Donnees de base'!CQ37,"")</f>
        <v/>
      </c>
      <c r="AH37" s="414" t="str">
        <f>IFERROR(AE37/'Donnees de base'!CS37,"")</f>
        <v/>
      </c>
      <c r="AI37" s="793"/>
      <c r="AJ37" s="794"/>
      <c r="AK37" s="794"/>
      <c r="AL37" s="794"/>
      <c r="AM37" s="794"/>
      <c r="AN37" s="795">
        <f t="shared" si="10"/>
        <v>0</v>
      </c>
      <c r="AO37" s="794"/>
      <c r="AP37" s="794"/>
      <c r="AQ37" s="794"/>
      <c r="AR37" s="796">
        <f t="shared" si="11"/>
        <v>0</v>
      </c>
      <c r="AS37" s="794"/>
      <c r="AT37" s="794"/>
      <c r="AU37" s="794"/>
      <c r="AV37" s="796">
        <f t="shared" si="12"/>
        <v>0</v>
      </c>
      <c r="AW37" s="794"/>
      <c r="AX37" s="794"/>
      <c r="AY37" s="794"/>
      <c r="AZ37" s="794"/>
      <c r="BA37" s="798">
        <f t="shared" si="13"/>
        <v>0</v>
      </c>
      <c r="BB37" s="799"/>
      <c r="BC37" s="794"/>
      <c r="BD37" s="794"/>
      <c r="BE37" s="794"/>
      <c r="BF37" s="794"/>
      <c r="BG37" s="796">
        <f t="shared" si="14"/>
        <v>0</v>
      </c>
      <c r="BH37" s="794"/>
      <c r="BI37" s="794"/>
      <c r="BJ37" s="794"/>
      <c r="BK37" s="796">
        <f t="shared" si="15"/>
        <v>0</v>
      </c>
      <c r="BL37" s="794"/>
      <c r="BM37" s="794"/>
      <c r="BN37" s="794"/>
      <c r="BO37" s="796">
        <f t="shared" si="16"/>
        <v>0</v>
      </c>
      <c r="BP37" s="794"/>
      <c r="BQ37" s="797"/>
      <c r="BR37" s="794"/>
      <c r="BS37" s="794"/>
      <c r="BT37" s="800">
        <f t="shared" si="17"/>
        <v>0</v>
      </c>
      <c r="BU37" s="397"/>
      <c r="BV37" s="386"/>
      <c r="BW37" s="386"/>
      <c r="BX37" s="386"/>
      <c r="BY37" s="386"/>
      <c r="BZ37" s="796">
        <f t="shared" si="18"/>
        <v>0</v>
      </c>
      <c r="CA37" s="794"/>
      <c r="CB37" s="794"/>
      <c r="CC37" s="794"/>
      <c r="CD37" s="796">
        <f t="shared" si="19"/>
        <v>0</v>
      </c>
      <c r="CE37" s="794"/>
      <c r="CF37" s="794"/>
      <c r="CG37" s="794"/>
      <c r="CH37" s="796">
        <f t="shared" si="20"/>
        <v>0</v>
      </c>
      <c r="CI37" s="794"/>
      <c r="CJ37" s="794"/>
      <c r="CK37" s="794"/>
      <c r="CL37" s="794"/>
      <c r="CM37" s="800">
        <f t="shared" si="21"/>
        <v>0</v>
      </c>
      <c r="CN37" s="799"/>
      <c r="CO37" s="794"/>
      <c r="CP37" s="794"/>
      <c r="CQ37" s="794"/>
      <c r="CR37" s="794"/>
      <c r="CS37" s="801"/>
      <c r="CT37" s="800">
        <f t="shared" si="22"/>
        <v>0</v>
      </c>
    </row>
    <row r="38" spans="1:98" ht="16.5">
      <c r="A38" s="790" t="str">
        <f>IF('Donnees de base'!A38="","",'Donnees de base'!A38)</f>
        <v>COUP</v>
      </c>
      <c r="B38" s="770" t="str">
        <f>IF('Donnees de base'!B38="","",'Donnees de base'!B38)</f>
        <v>GPEI</v>
      </c>
      <c r="C38" s="770" t="str">
        <f>IF('Donnees de base'!C38="","",'Donnees de base'!C38)</f>
        <v>DATA</v>
      </c>
      <c r="D38" s="770" t="str">
        <f>IF('Donnees de base'!CE38="","",'Donnees de base'!CE38)</f>
        <v/>
      </c>
      <c r="E38" s="770" t="str">
        <f>IF('Donnees de base'!CF38="","",'Donnees de base'!CF38)</f>
        <v/>
      </c>
      <c r="F38" s="770" t="str">
        <f>IF('Donnees de base'!CG38="","",'Donnees de base'!CG38)</f>
        <v/>
      </c>
      <c r="G38" s="333">
        <f>IF('Donnees de base'!CN38="","",'Donnees de base'!CN38)</f>
        <v>0</v>
      </c>
      <c r="H38" s="771" t="str">
        <f>IF('Donnees de base'!CO38="","",'Donnees de base'!CO38)</f>
        <v/>
      </c>
      <c r="I38" s="772" t="str">
        <f>IF('Donnees de base'!CP38="","",'Donnees de base'!CP38)</f>
        <v/>
      </c>
      <c r="J38" s="773">
        <f t="shared" si="0"/>
        <v>0</v>
      </c>
      <c r="K38" s="774" t="str">
        <f>IF('Donnees de base'!CS38="","",'Donnees de base'!CS38)</f>
        <v/>
      </c>
      <c r="L38" s="423"/>
      <c r="M38" s="110"/>
      <c r="N38" s="110"/>
      <c r="O38" s="424"/>
      <c r="P38" s="419">
        <f t="shared" si="1"/>
        <v>0</v>
      </c>
      <c r="Q38" s="389">
        <f t="shared" si="2"/>
        <v>0</v>
      </c>
      <c r="R38" s="420">
        <f t="shared" si="3"/>
        <v>0</v>
      </c>
      <c r="S38" s="423"/>
      <c r="T38" s="110"/>
      <c r="U38" s="110"/>
      <c r="V38" s="424"/>
      <c r="W38" s="348">
        <f t="shared" si="4"/>
        <v>0</v>
      </c>
      <c r="X38" s="333">
        <f t="shared" si="5"/>
        <v>0</v>
      </c>
      <c r="Y38" s="349">
        <f t="shared" si="6"/>
        <v>0</v>
      </c>
      <c r="Z38" s="776">
        <f t="shared" ref="Z38:AA38" si="56">SUM(L38,N38,S38,U38)</f>
        <v>0</v>
      </c>
      <c r="AA38" s="333">
        <f t="shared" si="56"/>
        <v>0</v>
      </c>
      <c r="AB38" s="777">
        <f t="shared" si="8"/>
        <v>0</v>
      </c>
      <c r="AC38" s="803"/>
      <c r="AD38" s="802"/>
      <c r="AE38" s="780">
        <f t="shared" si="9"/>
        <v>0</v>
      </c>
      <c r="AF38" s="412" t="s">
        <v>309</v>
      </c>
      <c r="AG38" s="413" t="str">
        <f>IFERROR(AB38/'Donnees de base'!CQ38,"")</f>
        <v/>
      </c>
      <c r="AH38" s="414" t="str">
        <f>IFERROR(AE38/'Donnees de base'!CS38,"")</f>
        <v/>
      </c>
      <c r="AI38" s="793"/>
      <c r="AJ38" s="794"/>
      <c r="AK38" s="794"/>
      <c r="AL38" s="794"/>
      <c r="AM38" s="794"/>
      <c r="AN38" s="795">
        <f t="shared" si="10"/>
        <v>0</v>
      </c>
      <c r="AO38" s="794"/>
      <c r="AP38" s="794"/>
      <c r="AQ38" s="794"/>
      <c r="AR38" s="796">
        <f t="shared" si="11"/>
        <v>0</v>
      </c>
      <c r="AS38" s="794"/>
      <c r="AT38" s="794"/>
      <c r="AU38" s="794"/>
      <c r="AV38" s="796">
        <f t="shared" si="12"/>
        <v>0</v>
      </c>
      <c r="AW38" s="794"/>
      <c r="AX38" s="794"/>
      <c r="AY38" s="794"/>
      <c r="AZ38" s="794"/>
      <c r="BA38" s="798">
        <f t="shared" si="13"/>
        <v>0</v>
      </c>
      <c r="BB38" s="799"/>
      <c r="BC38" s="794"/>
      <c r="BD38" s="794"/>
      <c r="BE38" s="794"/>
      <c r="BF38" s="794"/>
      <c r="BG38" s="796">
        <f t="shared" si="14"/>
        <v>0</v>
      </c>
      <c r="BH38" s="794"/>
      <c r="BI38" s="794"/>
      <c r="BJ38" s="794"/>
      <c r="BK38" s="796">
        <f t="shared" si="15"/>
        <v>0</v>
      </c>
      <c r="BL38" s="794"/>
      <c r="BM38" s="794"/>
      <c r="BN38" s="794"/>
      <c r="BO38" s="796">
        <f t="shared" si="16"/>
        <v>0</v>
      </c>
      <c r="BP38" s="794"/>
      <c r="BQ38" s="797"/>
      <c r="BR38" s="794"/>
      <c r="BS38" s="794"/>
      <c r="BT38" s="800">
        <f t="shared" si="17"/>
        <v>0</v>
      </c>
      <c r="BU38" s="397"/>
      <c r="BV38" s="386"/>
      <c r="BW38" s="386"/>
      <c r="BX38" s="386"/>
      <c r="BY38" s="386"/>
      <c r="BZ38" s="796">
        <f t="shared" si="18"/>
        <v>0</v>
      </c>
      <c r="CA38" s="794"/>
      <c r="CB38" s="794"/>
      <c r="CC38" s="794"/>
      <c r="CD38" s="796">
        <f t="shared" si="19"/>
        <v>0</v>
      </c>
      <c r="CE38" s="794"/>
      <c r="CF38" s="794"/>
      <c r="CG38" s="794"/>
      <c r="CH38" s="796">
        <f t="shared" si="20"/>
        <v>0</v>
      </c>
      <c r="CI38" s="794"/>
      <c r="CJ38" s="794"/>
      <c r="CK38" s="794"/>
      <c r="CL38" s="794"/>
      <c r="CM38" s="800">
        <f t="shared" si="21"/>
        <v>0</v>
      </c>
      <c r="CN38" s="799"/>
      <c r="CO38" s="794"/>
      <c r="CP38" s="794"/>
      <c r="CQ38" s="794"/>
      <c r="CR38" s="794"/>
      <c r="CS38" s="801"/>
      <c r="CT38" s="800">
        <f t="shared" si="22"/>
        <v>0</v>
      </c>
    </row>
    <row r="39" spans="1:98" ht="16.5">
      <c r="A39" s="790" t="str">
        <f>IF('Donnees de base'!A39="","",'Donnees de base'!A39)</f>
        <v>COUP</v>
      </c>
      <c r="B39" s="770" t="str">
        <f>IF('Donnees de base'!B39="","",'Donnees de base'!B39)</f>
        <v>GPEI</v>
      </c>
      <c r="C39" s="770" t="str">
        <f>IF('Donnees de base'!C39="","",'Donnees de base'!C39)</f>
        <v>DATA</v>
      </c>
      <c r="D39" s="770" t="str">
        <f>IF('Donnees de base'!CE39="","",'Donnees de base'!CE39)</f>
        <v/>
      </c>
      <c r="E39" s="770" t="str">
        <f>IF('Donnees de base'!CF39="","",'Donnees de base'!CF39)</f>
        <v/>
      </c>
      <c r="F39" s="770" t="str">
        <f>IF('Donnees de base'!CG39="","",'Donnees de base'!CG39)</f>
        <v/>
      </c>
      <c r="G39" s="333">
        <f>IF('Donnees de base'!CN39="","",'Donnees de base'!CN39)</f>
        <v>0</v>
      </c>
      <c r="H39" s="771" t="str">
        <f>IF('Donnees de base'!CO39="","",'Donnees de base'!CO39)</f>
        <v/>
      </c>
      <c r="I39" s="772" t="str">
        <f>IF('Donnees de base'!CP39="","",'Donnees de base'!CP39)</f>
        <v/>
      </c>
      <c r="J39" s="773">
        <f t="shared" si="0"/>
        <v>0</v>
      </c>
      <c r="K39" s="774" t="str">
        <f>IF('Donnees de base'!CS39="","",'Donnees de base'!CS39)</f>
        <v/>
      </c>
      <c r="L39" s="423"/>
      <c r="M39" s="110"/>
      <c r="N39" s="110"/>
      <c r="O39" s="424"/>
      <c r="P39" s="419">
        <f t="shared" si="1"/>
        <v>0</v>
      </c>
      <c r="Q39" s="389">
        <f t="shared" si="2"/>
        <v>0</v>
      </c>
      <c r="R39" s="420">
        <f t="shared" si="3"/>
        <v>0</v>
      </c>
      <c r="S39" s="423"/>
      <c r="T39" s="110"/>
      <c r="U39" s="110"/>
      <c r="V39" s="424"/>
      <c r="W39" s="348">
        <f t="shared" si="4"/>
        <v>0</v>
      </c>
      <c r="X39" s="333">
        <f t="shared" si="5"/>
        <v>0</v>
      </c>
      <c r="Y39" s="349">
        <f t="shared" si="6"/>
        <v>0</v>
      </c>
      <c r="Z39" s="776">
        <f t="shared" ref="Z39:AA39" si="57">SUM(L39,N39,S39,U39)</f>
        <v>0</v>
      </c>
      <c r="AA39" s="333">
        <f t="shared" si="57"/>
        <v>0</v>
      </c>
      <c r="AB39" s="777">
        <f t="shared" si="8"/>
        <v>0</v>
      </c>
      <c r="AC39" s="803"/>
      <c r="AD39" s="802"/>
      <c r="AE39" s="780">
        <f t="shared" si="9"/>
        <v>0</v>
      </c>
      <c r="AF39" s="412" t="s">
        <v>309</v>
      </c>
      <c r="AG39" s="413" t="str">
        <f>IFERROR(AB39/'Donnees de base'!CQ39,"")</f>
        <v/>
      </c>
      <c r="AH39" s="414" t="str">
        <f>IFERROR(AE39/'Donnees de base'!CS39,"")</f>
        <v/>
      </c>
      <c r="AI39" s="793"/>
      <c r="AJ39" s="794"/>
      <c r="AK39" s="794"/>
      <c r="AL39" s="794"/>
      <c r="AM39" s="794"/>
      <c r="AN39" s="795">
        <f t="shared" si="10"/>
        <v>0</v>
      </c>
      <c r="AO39" s="794"/>
      <c r="AP39" s="794"/>
      <c r="AQ39" s="794"/>
      <c r="AR39" s="796">
        <f t="shared" si="11"/>
        <v>0</v>
      </c>
      <c r="AS39" s="794"/>
      <c r="AT39" s="794"/>
      <c r="AU39" s="794"/>
      <c r="AV39" s="796">
        <f t="shared" si="12"/>
        <v>0</v>
      </c>
      <c r="AW39" s="794"/>
      <c r="AX39" s="794"/>
      <c r="AY39" s="794"/>
      <c r="AZ39" s="794"/>
      <c r="BA39" s="798">
        <f t="shared" si="13"/>
        <v>0</v>
      </c>
      <c r="BB39" s="799"/>
      <c r="BC39" s="794"/>
      <c r="BD39" s="794"/>
      <c r="BE39" s="794"/>
      <c r="BF39" s="794"/>
      <c r="BG39" s="796">
        <f t="shared" si="14"/>
        <v>0</v>
      </c>
      <c r="BH39" s="794"/>
      <c r="BI39" s="794"/>
      <c r="BJ39" s="794"/>
      <c r="BK39" s="796">
        <f t="shared" si="15"/>
        <v>0</v>
      </c>
      <c r="BL39" s="794"/>
      <c r="BM39" s="794"/>
      <c r="BN39" s="794"/>
      <c r="BO39" s="796">
        <f t="shared" si="16"/>
        <v>0</v>
      </c>
      <c r="BP39" s="794"/>
      <c r="BQ39" s="797"/>
      <c r="BR39" s="794"/>
      <c r="BS39" s="794"/>
      <c r="BT39" s="800">
        <f t="shared" si="17"/>
        <v>0</v>
      </c>
      <c r="BU39" s="397"/>
      <c r="BV39" s="386"/>
      <c r="BW39" s="386"/>
      <c r="BX39" s="386"/>
      <c r="BY39" s="386"/>
      <c r="BZ39" s="796">
        <f t="shared" si="18"/>
        <v>0</v>
      </c>
      <c r="CA39" s="794"/>
      <c r="CB39" s="794"/>
      <c r="CC39" s="794"/>
      <c r="CD39" s="796">
        <f t="shared" si="19"/>
        <v>0</v>
      </c>
      <c r="CE39" s="794"/>
      <c r="CF39" s="794"/>
      <c r="CG39" s="794"/>
      <c r="CH39" s="796">
        <f t="shared" si="20"/>
        <v>0</v>
      </c>
      <c r="CI39" s="794"/>
      <c r="CJ39" s="794"/>
      <c r="CK39" s="794"/>
      <c r="CL39" s="794"/>
      <c r="CM39" s="800">
        <f t="shared" si="21"/>
        <v>0</v>
      </c>
      <c r="CN39" s="799"/>
      <c r="CO39" s="794"/>
      <c r="CP39" s="794"/>
      <c r="CQ39" s="794"/>
      <c r="CR39" s="794"/>
      <c r="CS39" s="801"/>
      <c r="CT39" s="800">
        <f t="shared" si="22"/>
        <v>0</v>
      </c>
    </row>
    <row r="40" spans="1:98" ht="16.5">
      <c r="A40" s="790" t="str">
        <f>IF('Donnees de base'!A40="","",'Donnees de base'!A40)</f>
        <v>COUP</v>
      </c>
      <c r="B40" s="770" t="str">
        <f>IF('Donnees de base'!B40="","",'Donnees de base'!B40)</f>
        <v>GPEI</v>
      </c>
      <c r="C40" s="770" t="str">
        <f>IF('Donnees de base'!C40="","",'Donnees de base'!C40)</f>
        <v>DATA</v>
      </c>
      <c r="D40" s="770" t="str">
        <f>IF('Donnees de base'!CE40="","",'Donnees de base'!CE40)</f>
        <v/>
      </c>
      <c r="E40" s="770" t="str">
        <f>IF('Donnees de base'!CF40="","",'Donnees de base'!CF40)</f>
        <v/>
      </c>
      <c r="F40" s="770" t="str">
        <f>IF('Donnees de base'!CG40="","",'Donnees de base'!CG40)</f>
        <v/>
      </c>
      <c r="G40" s="333">
        <f>IF('Donnees de base'!CN40="","",'Donnees de base'!CN40)</f>
        <v>0</v>
      </c>
      <c r="H40" s="771" t="str">
        <f>IF('Donnees de base'!CO40="","",'Donnees de base'!CO40)</f>
        <v/>
      </c>
      <c r="I40" s="772" t="str">
        <f>IF('Donnees de base'!CP40="","",'Donnees de base'!CP40)</f>
        <v/>
      </c>
      <c r="J40" s="773">
        <f t="shared" si="0"/>
        <v>0</v>
      </c>
      <c r="K40" s="774" t="str">
        <f>IF('Donnees de base'!CS40="","",'Donnees de base'!CS40)</f>
        <v/>
      </c>
      <c r="L40" s="423"/>
      <c r="M40" s="110"/>
      <c r="N40" s="110"/>
      <c r="O40" s="424"/>
      <c r="P40" s="419">
        <f t="shared" si="1"/>
        <v>0</v>
      </c>
      <c r="Q40" s="389">
        <f t="shared" si="2"/>
        <v>0</v>
      </c>
      <c r="R40" s="420">
        <f t="shared" si="3"/>
        <v>0</v>
      </c>
      <c r="S40" s="423"/>
      <c r="T40" s="110"/>
      <c r="U40" s="110"/>
      <c r="V40" s="424"/>
      <c r="W40" s="348">
        <f t="shared" si="4"/>
        <v>0</v>
      </c>
      <c r="X40" s="333">
        <f t="shared" si="5"/>
        <v>0</v>
      </c>
      <c r="Y40" s="349">
        <f t="shared" si="6"/>
        <v>0</v>
      </c>
      <c r="Z40" s="776">
        <f t="shared" ref="Z40:AA40" si="58">SUM(L40,N40,S40,U40)</f>
        <v>0</v>
      </c>
      <c r="AA40" s="333">
        <f t="shared" si="58"/>
        <v>0</v>
      </c>
      <c r="AB40" s="777">
        <f t="shared" si="8"/>
        <v>0</v>
      </c>
      <c r="AC40" s="803"/>
      <c r="AD40" s="802"/>
      <c r="AE40" s="780">
        <f t="shared" si="9"/>
        <v>0</v>
      </c>
      <c r="AF40" s="412" t="s">
        <v>309</v>
      </c>
      <c r="AG40" s="413" t="str">
        <f>IFERROR(AB40/'Donnees de base'!CQ40,"")</f>
        <v/>
      </c>
      <c r="AH40" s="414" t="str">
        <f>IFERROR(AE40/'Donnees de base'!CS40,"")</f>
        <v/>
      </c>
      <c r="AI40" s="793"/>
      <c r="AJ40" s="794"/>
      <c r="AK40" s="794"/>
      <c r="AL40" s="794"/>
      <c r="AM40" s="794"/>
      <c r="AN40" s="795">
        <f t="shared" si="10"/>
        <v>0</v>
      </c>
      <c r="AO40" s="794"/>
      <c r="AP40" s="794"/>
      <c r="AQ40" s="794"/>
      <c r="AR40" s="796">
        <f t="shared" si="11"/>
        <v>0</v>
      </c>
      <c r="AS40" s="794"/>
      <c r="AT40" s="794"/>
      <c r="AU40" s="794"/>
      <c r="AV40" s="796">
        <f t="shared" si="12"/>
        <v>0</v>
      </c>
      <c r="AW40" s="794"/>
      <c r="AX40" s="794"/>
      <c r="AY40" s="794"/>
      <c r="AZ40" s="794"/>
      <c r="BA40" s="798">
        <f t="shared" si="13"/>
        <v>0</v>
      </c>
      <c r="BB40" s="799"/>
      <c r="BC40" s="794"/>
      <c r="BD40" s="794"/>
      <c r="BE40" s="794"/>
      <c r="BF40" s="794"/>
      <c r="BG40" s="796">
        <f t="shared" si="14"/>
        <v>0</v>
      </c>
      <c r="BH40" s="794"/>
      <c r="BI40" s="794"/>
      <c r="BJ40" s="794"/>
      <c r="BK40" s="796">
        <f t="shared" si="15"/>
        <v>0</v>
      </c>
      <c r="BL40" s="794"/>
      <c r="BM40" s="794"/>
      <c r="BN40" s="794"/>
      <c r="BO40" s="796">
        <f t="shared" si="16"/>
        <v>0</v>
      </c>
      <c r="BP40" s="794"/>
      <c r="BQ40" s="797"/>
      <c r="BR40" s="794"/>
      <c r="BS40" s="794"/>
      <c r="BT40" s="800">
        <f t="shared" si="17"/>
        <v>0</v>
      </c>
      <c r="BU40" s="397"/>
      <c r="BV40" s="386"/>
      <c r="BW40" s="386"/>
      <c r="BX40" s="386"/>
      <c r="BY40" s="386"/>
      <c r="BZ40" s="796">
        <f t="shared" si="18"/>
        <v>0</v>
      </c>
      <c r="CA40" s="794"/>
      <c r="CB40" s="794"/>
      <c r="CC40" s="794"/>
      <c r="CD40" s="796">
        <f t="shared" si="19"/>
        <v>0</v>
      </c>
      <c r="CE40" s="794"/>
      <c r="CF40" s="794"/>
      <c r="CG40" s="794"/>
      <c r="CH40" s="796">
        <f t="shared" si="20"/>
        <v>0</v>
      </c>
      <c r="CI40" s="794"/>
      <c r="CJ40" s="794"/>
      <c r="CK40" s="794"/>
      <c r="CL40" s="794"/>
      <c r="CM40" s="800">
        <f t="shared" si="21"/>
        <v>0</v>
      </c>
      <c r="CN40" s="799"/>
      <c r="CO40" s="794"/>
      <c r="CP40" s="794"/>
      <c r="CQ40" s="794"/>
      <c r="CR40" s="794"/>
      <c r="CS40" s="801"/>
      <c r="CT40" s="800">
        <f t="shared" si="22"/>
        <v>0</v>
      </c>
    </row>
    <row r="41" spans="1:98" ht="16.5">
      <c r="A41" s="790" t="str">
        <f>IF('Donnees de base'!A41="","",'Donnees de base'!A41)</f>
        <v>COUP</v>
      </c>
      <c r="B41" s="770" t="str">
        <f>IF('Donnees de base'!B41="","",'Donnees de base'!B41)</f>
        <v>GPEI</v>
      </c>
      <c r="C41" s="770" t="str">
        <f>IF('Donnees de base'!C41="","",'Donnees de base'!C41)</f>
        <v>DATA</v>
      </c>
      <c r="D41" s="770" t="str">
        <f>IF('Donnees de base'!CE41="","",'Donnees de base'!CE41)</f>
        <v/>
      </c>
      <c r="E41" s="770" t="str">
        <f>IF('Donnees de base'!CF41="","",'Donnees de base'!CF41)</f>
        <v/>
      </c>
      <c r="F41" s="770" t="str">
        <f>IF('Donnees de base'!CG41="","",'Donnees de base'!CG41)</f>
        <v/>
      </c>
      <c r="G41" s="333">
        <f>IF('Donnees de base'!CN41="","",'Donnees de base'!CN41)</f>
        <v>0</v>
      </c>
      <c r="H41" s="771" t="str">
        <f>IF('Donnees de base'!CO41="","",'Donnees de base'!CO41)</f>
        <v/>
      </c>
      <c r="I41" s="772" t="str">
        <f>IF('Donnees de base'!CP41="","",'Donnees de base'!CP41)</f>
        <v/>
      </c>
      <c r="J41" s="773">
        <f t="shared" si="0"/>
        <v>0</v>
      </c>
      <c r="K41" s="774" t="str">
        <f>IF('Donnees de base'!CS41="","",'Donnees de base'!CS41)</f>
        <v/>
      </c>
      <c r="L41" s="423"/>
      <c r="M41" s="110"/>
      <c r="N41" s="110"/>
      <c r="O41" s="424"/>
      <c r="P41" s="419">
        <f t="shared" si="1"/>
        <v>0</v>
      </c>
      <c r="Q41" s="389">
        <f t="shared" si="2"/>
        <v>0</v>
      </c>
      <c r="R41" s="420">
        <f t="shared" si="3"/>
        <v>0</v>
      </c>
      <c r="S41" s="423"/>
      <c r="T41" s="110"/>
      <c r="U41" s="110"/>
      <c r="V41" s="424"/>
      <c r="W41" s="348">
        <f t="shared" si="4"/>
        <v>0</v>
      </c>
      <c r="X41" s="333">
        <f t="shared" si="5"/>
        <v>0</v>
      </c>
      <c r="Y41" s="349">
        <f t="shared" si="6"/>
        <v>0</v>
      </c>
      <c r="Z41" s="776">
        <f t="shared" ref="Z41:AA41" si="59">SUM(L41,N41,S41,U41)</f>
        <v>0</v>
      </c>
      <c r="AA41" s="333">
        <f t="shared" si="59"/>
        <v>0</v>
      </c>
      <c r="AB41" s="777">
        <f t="shared" si="8"/>
        <v>0</v>
      </c>
      <c r="AC41" s="803"/>
      <c r="AD41" s="802"/>
      <c r="AE41" s="780">
        <f t="shared" si="9"/>
        <v>0</v>
      </c>
      <c r="AF41" s="412" t="s">
        <v>309</v>
      </c>
      <c r="AG41" s="413" t="str">
        <f>IFERROR(AB41/'Donnees de base'!CQ41,"")</f>
        <v/>
      </c>
      <c r="AH41" s="414" t="str">
        <f>IFERROR(AE41/'Donnees de base'!CS41,"")</f>
        <v/>
      </c>
      <c r="AI41" s="793"/>
      <c r="AJ41" s="794"/>
      <c r="AK41" s="794"/>
      <c r="AL41" s="794"/>
      <c r="AM41" s="794"/>
      <c r="AN41" s="795">
        <f t="shared" si="10"/>
        <v>0</v>
      </c>
      <c r="AO41" s="794"/>
      <c r="AP41" s="794"/>
      <c r="AQ41" s="794"/>
      <c r="AR41" s="796">
        <f t="shared" si="11"/>
        <v>0</v>
      </c>
      <c r="AS41" s="794"/>
      <c r="AT41" s="794"/>
      <c r="AU41" s="794"/>
      <c r="AV41" s="796">
        <f t="shared" si="12"/>
        <v>0</v>
      </c>
      <c r="AW41" s="794"/>
      <c r="AX41" s="794"/>
      <c r="AY41" s="794"/>
      <c r="AZ41" s="794"/>
      <c r="BA41" s="798">
        <f t="shared" si="13"/>
        <v>0</v>
      </c>
      <c r="BB41" s="799"/>
      <c r="BC41" s="794"/>
      <c r="BD41" s="794"/>
      <c r="BE41" s="794"/>
      <c r="BF41" s="794"/>
      <c r="BG41" s="796">
        <f t="shared" si="14"/>
        <v>0</v>
      </c>
      <c r="BH41" s="794"/>
      <c r="BI41" s="794"/>
      <c r="BJ41" s="794"/>
      <c r="BK41" s="796">
        <f t="shared" si="15"/>
        <v>0</v>
      </c>
      <c r="BL41" s="794"/>
      <c r="BM41" s="794"/>
      <c r="BN41" s="794"/>
      <c r="BO41" s="796">
        <f t="shared" si="16"/>
        <v>0</v>
      </c>
      <c r="BP41" s="794"/>
      <c r="BQ41" s="797"/>
      <c r="BR41" s="794"/>
      <c r="BS41" s="794"/>
      <c r="BT41" s="800">
        <f t="shared" si="17"/>
        <v>0</v>
      </c>
      <c r="BU41" s="397"/>
      <c r="BV41" s="386"/>
      <c r="BW41" s="386"/>
      <c r="BX41" s="386"/>
      <c r="BY41" s="386"/>
      <c r="BZ41" s="796">
        <f t="shared" si="18"/>
        <v>0</v>
      </c>
      <c r="CA41" s="794"/>
      <c r="CB41" s="794"/>
      <c r="CC41" s="794"/>
      <c r="CD41" s="796">
        <f t="shared" si="19"/>
        <v>0</v>
      </c>
      <c r="CE41" s="794"/>
      <c r="CF41" s="794"/>
      <c r="CG41" s="794"/>
      <c r="CH41" s="796">
        <f t="shared" si="20"/>
        <v>0</v>
      </c>
      <c r="CI41" s="794"/>
      <c r="CJ41" s="794"/>
      <c r="CK41" s="794"/>
      <c r="CL41" s="794"/>
      <c r="CM41" s="800">
        <f t="shared" si="21"/>
        <v>0</v>
      </c>
      <c r="CN41" s="799"/>
      <c r="CO41" s="794"/>
      <c r="CP41" s="794"/>
      <c r="CQ41" s="794"/>
      <c r="CR41" s="794"/>
      <c r="CS41" s="801"/>
      <c r="CT41" s="800">
        <f t="shared" si="22"/>
        <v>0</v>
      </c>
    </row>
    <row r="42" spans="1:98" ht="16.5">
      <c r="A42" s="790" t="str">
        <f>IF('Donnees de base'!A42="","",'Donnees de base'!A42)</f>
        <v>COUP</v>
      </c>
      <c r="B42" s="770" t="str">
        <f>IF('Donnees de base'!B42="","",'Donnees de base'!B42)</f>
        <v>GPEI</v>
      </c>
      <c r="C42" s="770" t="str">
        <f>IF('Donnees de base'!C42="","",'Donnees de base'!C42)</f>
        <v>DATA</v>
      </c>
      <c r="D42" s="770" t="str">
        <f>IF('Donnees de base'!CE42="","",'Donnees de base'!CE42)</f>
        <v/>
      </c>
      <c r="E42" s="770" t="str">
        <f>IF('Donnees de base'!CF42="","",'Donnees de base'!CF42)</f>
        <v/>
      </c>
      <c r="F42" s="770" t="str">
        <f>IF('Donnees de base'!CG42="","",'Donnees de base'!CG42)</f>
        <v/>
      </c>
      <c r="G42" s="333">
        <f>IF('Donnees de base'!CN42="","",'Donnees de base'!CN42)</f>
        <v>0</v>
      </c>
      <c r="H42" s="771" t="str">
        <f>IF('Donnees de base'!CO42="","",'Donnees de base'!CO42)</f>
        <v/>
      </c>
      <c r="I42" s="772" t="str">
        <f>IF('Donnees de base'!CP42="","",'Donnees de base'!CP42)</f>
        <v/>
      </c>
      <c r="J42" s="773">
        <f t="shared" si="0"/>
        <v>0</v>
      </c>
      <c r="K42" s="774" t="str">
        <f>IF('Donnees de base'!CS42="","",'Donnees de base'!CS42)</f>
        <v/>
      </c>
      <c r="L42" s="423"/>
      <c r="M42" s="110"/>
      <c r="N42" s="110"/>
      <c r="O42" s="424"/>
      <c r="P42" s="419">
        <f t="shared" si="1"/>
        <v>0</v>
      </c>
      <c r="Q42" s="389">
        <f t="shared" si="2"/>
        <v>0</v>
      </c>
      <c r="R42" s="420">
        <f t="shared" si="3"/>
        <v>0</v>
      </c>
      <c r="S42" s="423"/>
      <c r="T42" s="110"/>
      <c r="U42" s="110"/>
      <c r="V42" s="424"/>
      <c r="W42" s="348">
        <f t="shared" si="4"/>
        <v>0</v>
      </c>
      <c r="X42" s="333">
        <f t="shared" si="5"/>
        <v>0</v>
      </c>
      <c r="Y42" s="349">
        <f t="shared" si="6"/>
        <v>0</v>
      </c>
      <c r="Z42" s="776">
        <f t="shared" ref="Z42:AA42" si="60">SUM(L42,N42,S42,U42)</f>
        <v>0</v>
      </c>
      <c r="AA42" s="333">
        <f t="shared" si="60"/>
        <v>0</v>
      </c>
      <c r="AB42" s="777">
        <f t="shared" si="8"/>
        <v>0</v>
      </c>
      <c r="AC42" s="803"/>
      <c r="AD42" s="802"/>
      <c r="AE42" s="780">
        <f t="shared" si="9"/>
        <v>0</v>
      </c>
      <c r="AF42" s="412" t="s">
        <v>309</v>
      </c>
      <c r="AG42" s="413" t="str">
        <f>IFERROR(AB42/'Donnees de base'!CQ42,"")</f>
        <v/>
      </c>
      <c r="AH42" s="414" t="str">
        <f>IFERROR(AE42/'Donnees de base'!CS42,"")</f>
        <v/>
      </c>
      <c r="AI42" s="793"/>
      <c r="AJ42" s="794"/>
      <c r="AK42" s="794"/>
      <c r="AL42" s="794"/>
      <c r="AM42" s="794"/>
      <c r="AN42" s="795">
        <f t="shared" si="10"/>
        <v>0</v>
      </c>
      <c r="AO42" s="794"/>
      <c r="AP42" s="794"/>
      <c r="AQ42" s="794"/>
      <c r="AR42" s="796">
        <f t="shared" si="11"/>
        <v>0</v>
      </c>
      <c r="AS42" s="794"/>
      <c r="AT42" s="794"/>
      <c r="AU42" s="794"/>
      <c r="AV42" s="796">
        <f t="shared" si="12"/>
        <v>0</v>
      </c>
      <c r="AW42" s="794"/>
      <c r="AX42" s="794"/>
      <c r="AY42" s="794"/>
      <c r="AZ42" s="794"/>
      <c r="BA42" s="798">
        <f t="shared" si="13"/>
        <v>0</v>
      </c>
      <c r="BB42" s="799"/>
      <c r="BC42" s="794"/>
      <c r="BD42" s="794"/>
      <c r="BE42" s="794"/>
      <c r="BF42" s="794"/>
      <c r="BG42" s="796">
        <f t="shared" si="14"/>
        <v>0</v>
      </c>
      <c r="BH42" s="794"/>
      <c r="BI42" s="794"/>
      <c r="BJ42" s="794"/>
      <c r="BK42" s="796">
        <f t="shared" si="15"/>
        <v>0</v>
      </c>
      <c r="BL42" s="794"/>
      <c r="BM42" s="794"/>
      <c r="BN42" s="794"/>
      <c r="BO42" s="796">
        <f t="shared" si="16"/>
        <v>0</v>
      </c>
      <c r="BP42" s="794"/>
      <c r="BQ42" s="797"/>
      <c r="BR42" s="794"/>
      <c r="BS42" s="794"/>
      <c r="BT42" s="800">
        <f t="shared" si="17"/>
        <v>0</v>
      </c>
      <c r="BU42" s="397"/>
      <c r="BV42" s="386"/>
      <c r="BW42" s="386"/>
      <c r="BX42" s="386"/>
      <c r="BY42" s="386"/>
      <c r="BZ42" s="796">
        <f t="shared" si="18"/>
        <v>0</v>
      </c>
      <c r="CA42" s="794"/>
      <c r="CB42" s="794"/>
      <c r="CC42" s="794"/>
      <c r="CD42" s="796">
        <f t="shared" si="19"/>
        <v>0</v>
      </c>
      <c r="CE42" s="794"/>
      <c r="CF42" s="794"/>
      <c r="CG42" s="794"/>
      <c r="CH42" s="796">
        <f t="shared" si="20"/>
        <v>0</v>
      </c>
      <c r="CI42" s="794"/>
      <c r="CJ42" s="794"/>
      <c r="CK42" s="794"/>
      <c r="CL42" s="794"/>
      <c r="CM42" s="800">
        <f t="shared" si="21"/>
        <v>0</v>
      </c>
      <c r="CN42" s="799"/>
      <c r="CO42" s="794"/>
      <c r="CP42" s="794"/>
      <c r="CQ42" s="794"/>
      <c r="CR42" s="794"/>
      <c r="CS42" s="801"/>
      <c r="CT42" s="800">
        <f t="shared" si="22"/>
        <v>0</v>
      </c>
    </row>
    <row r="43" spans="1:98" ht="16.5">
      <c r="A43" s="790" t="str">
        <f>IF('Donnees de base'!A43="","",'Donnees de base'!A43)</f>
        <v>COUP</v>
      </c>
      <c r="B43" s="770" t="str">
        <f>IF('Donnees de base'!B43="","",'Donnees de base'!B43)</f>
        <v>GPEI</v>
      </c>
      <c r="C43" s="770" t="str">
        <f>IF('Donnees de base'!C43="","",'Donnees de base'!C43)</f>
        <v>DATA</v>
      </c>
      <c r="D43" s="770" t="str">
        <f>IF('Donnees de base'!CE43="","",'Donnees de base'!CE43)</f>
        <v/>
      </c>
      <c r="E43" s="770" t="str">
        <f>IF('Donnees de base'!CF43="","",'Donnees de base'!CF43)</f>
        <v/>
      </c>
      <c r="F43" s="770" t="str">
        <f>IF('Donnees de base'!CG43="","",'Donnees de base'!CG43)</f>
        <v/>
      </c>
      <c r="G43" s="333">
        <f>IF('Donnees de base'!CN43="","",'Donnees de base'!CN43)</f>
        <v>0</v>
      </c>
      <c r="H43" s="771" t="str">
        <f>IF('Donnees de base'!CO43="","",'Donnees de base'!CO43)</f>
        <v/>
      </c>
      <c r="I43" s="772" t="str">
        <f>IF('Donnees de base'!CP43="","",'Donnees de base'!CP43)</f>
        <v/>
      </c>
      <c r="J43" s="773">
        <f t="shared" si="0"/>
        <v>0</v>
      </c>
      <c r="K43" s="774" t="str">
        <f>IF('Donnees de base'!CS43="","",'Donnees de base'!CS43)</f>
        <v/>
      </c>
      <c r="L43" s="423"/>
      <c r="M43" s="110"/>
      <c r="N43" s="110"/>
      <c r="O43" s="424"/>
      <c r="P43" s="419">
        <f t="shared" si="1"/>
        <v>0</v>
      </c>
      <c r="Q43" s="389">
        <f t="shared" si="2"/>
        <v>0</v>
      </c>
      <c r="R43" s="420">
        <f t="shared" si="3"/>
        <v>0</v>
      </c>
      <c r="S43" s="423"/>
      <c r="T43" s="110"/>
      <c r="U43" s="110"/>
      <c r="V43" s="424"/>
      <c r="W43" s="348">
        <f t="shared" si="4"/>
        <v>0</v>
      </c>
      <c r="X43" s="333">
        <f t="shared" si="5"/>
        <v>0</v>
      </c>
      <c r="Y43" s="349">
        <f t="shared" si="6"/>
        <v>0</v>
      </c>
      <c r="Z43" s="776">
        <f t="shared" ref="Z43:AA43" si="61">SUM(L43,N43,S43,U43)</f>
        <v>0</v>
      </c>
      <c r="AA43" s="333">
        <f t="shared" si="61"/>
        <v>0</v>
      </c>
      <c r="AB43" s="777">
        <f t="shared" si="8"/>
        <v>0</v>
      </c>
      <c r="AC43" s="803"/>
      <c r="AD43" s="802"/>
      <c r="AE43" s="780">
        <f t="shared" si="9"/>
        <v>0</v>
      </c>
      <c r="AF43" s="412" t="s">
        <v>309</v>
      </c>
      <c r="AG43" s="413" t="str">
        <f>IFERROR(AB43/'Donnees de base'!CQ43,"")</f>
        <v/>
      </c>
      <c r="AH43" s="414" t="str">
        <f>IFERROR(AE43/'Donnees de base'!CS43,"")</f>
        <v/>
      </c>
      <c r="AI43" s="793"/>
      <c r="AJ43" s="794"/>
      <c r="AK43" s="794"/>
      <c r="AL43" s="794"/>
      <c r="AM43" s="794"/>
      <c r="AN43" s="795">
        <f t="shared" si="10"/>
        <v>0</v>
      </c>
      <c r="AO43" s="794"/>
      <c r="AP43" s="794"/>
      <c r="AQ43" s="794"/>
      <c r="AR43" s="796">
        <f t="shared" si="11"/>
        <v>0</v>
      </c>
      <c r="AS43" s="794"/>
      <c r="AT43" s="794"/>
      <c r="AU43" s="794"/>
      <c r="AV43" s="796">
        <f t="shared" si="12"/>
        <v>0</v>
      </c>
      <c r="AW43" s="794"/>
      <c r="AX43" s="794"/>
      <c r="AY43" s="794"/>
      <c r="AZ43" s="794"/>
      <c r="BA43" s="798">
        <f t="shared" si="13"/>
        <v>0</v>
      </c>
      <c r="BB43" s="799"/>
      <c r="BC43" s="794"/>
      <c r="BD43" s="794"/>
      <c r="BE43" s="794"/>
      <c r="BF43" s="794"/>
      <c r="BG43" s="796">
        <f t="shared" si="14"/>
        <v>0</v>
      </c>
      <c r="BH43" s="794"/>
      <c r="BI43" s="794"/>
      <c r="BJ43" s="794"/>
      <c r="BK43" s="796">
        <f t="shared" si="15"/>
        <v>0</v>
      </c>
      <c r="BL43" s="794"/>
      <c r="BM43" s="794"/>
      <c r="BN43" s="794"/>
      <c r="BO43" s="796">
        <f t="shared" si="16"/>
        <v>0</v>
      </c>
      <c r="BP43" s="794"/>
      <c r="BQ43" s="797"/>
      <c r="BR43" s="794"/>
      <c r="BS43" s="794"/>
      <c r="BT43" s="800">
        <f t="shared" si="17"/>
        <v>0</v>
      </c>
      <c r="BU43" s="397"/>
      <c r="BV43" s="386"/>
      <c r="BW43" s="386"/>
      <c r="BX43" s="386"/>
      <c r="BY43" s="386"/>
      <c r="BZ43" s="796">
        <f t="shared" si="18"/>
        <v>0</v>
      </c>
      <c r="CA43" s="794"/>
      <c r="CB43" s="794"/>
      <c r="CC43" s="794"/>
      <c r="CD43" s="796">
        <f t="shared" si="19"/>
        <v>0</v>
      </c>
      <c r="CE43" s="794"/>
      <c r="CF43" s="794"/>
      <c r="CG43" s="794"/>
      <c r="CH43" s="796">
        <f t="shared" si="20"/>
        <v>0</v>
      </c>
      <c r="CI43" s="794"/>
      <c r="CJ43" s="794"/>
      <c r="CK43" s="794"/>
      <c r="CL43" s="794"/>
      <c r="CM43" s="800">
        <f t="shared" si="21"/>
        <v>0</v>
      </c>
      <c r="CN43" s="799"/>
      <c r="CO43" s="794"/>
      <c r="CP43" s="794"/>
      <c r="CQ43" s="794"/>
      <c r="CR43" s="794"/>
      <c r="CS43" s="801"/>
      <c r="CT43" s="800">
        <f t="shared" si="22"/>
        <v>0</v>
      </c>
    </row>
    <row r="44" spans="1:98" ht="16.5">
      <c r="A44" s="790" t="str">
        <f>IF('Donnees de base'!A44="","",'Donnees de base'!A44)</f>
        <v>COUP</v>
      </c>
      <c r="B44" s="770" t="str">
        <f>IF('Donnees de base'!B44="","",'Donnees de base'!B44)</f>
        <v>GPEI</v>
      </c>
      <c r="C44" s="770" t="str">
        <f>IF('Donnees de base'!C44="","",'Donnees de base'!C44)</f>
        <v>DATA</v>
      </c>
      <c r="D44" s="770" t="str">
        <f>IF('Donnees de base'!CE44="","",'Donnees de base'!CE44)</f>
        <v/>
      </c>
      <c r="E44" s="770" t="str">
        <f>IF('Donnees de base'!CF44="","",'Donnees de base'!CF44)</f>
        <v/>
      </c>
      <c r="F44" s="770" t="str">
        <f>IF('Donnees de base'!CG44="","",'Donnees de base'!CG44)</f>
        <v/>
      </c>
      <c r="G44" s="333">
        <f>IF('Donnees de base'!CN44="","",'Donnees de base'!CN44)</f>
        <v>0</v>
      </c>
      <c r="H44" s="771" t="str">
        <f>IF('Donnees de base'!CO44="","",'Donnees de base'!CO44)</f>
        <v/>
      </c>
      <c r="I44" s="772" t="str">
        <f>IF('Donnees de base'!CP44="","",'Donnees de base'!CP44)</f>
        <v/>
      </c>
      <c r="J44" s="773">
        <f t="shared" si="0"/>
        <v>0</v>
      </c>
      <c r="K44" s="774" t="str">
        <f>IF('Donnees de base'!CS44="","",'Donnees de base'!CS44)</f>
        <v/>
      </c>
      <c r="L44" s="423"/>
      <c r="M44" s="110"/>
      <c r="N44" s="110"/>
      <c r="O44" s="424"/>
      <c r="P44" s="419">
        <f t="shared" si="1"/>
        <v>0</v>
      </c>
      <c r="Q44" s="389">
        <f t="shared" si="2"/>
        <v>0</v>
      </c>
      <c r="R44" s="420">
        <f t="shared" si="3"/>
        <v>0</v>
      </c>
      <c r="S44" s="423"/>
      <c r="T44" s="110"/>
      <c r="U44" s="110"/>
      <c r="V44" s="424"/>
      <c r="W44" s="348">
        <f t="shared" si="4"/>
        <v>0</v>
      </c>
      <c r="X44" s="333">
        <f t="shared" si="5"/>
        <v>0</v>
      </c>
      <c r="Y44" s="349">
        <f t="shared" si="6"/>
        <v>0</v>
      </c>
      <c r="Z44" s="776">
        <f t="shared" ref="Z44:AA44" si="62">SUM(L44,N44,S44,U44)</f>
        <v>0</v>
      </c>
      <c r="AA44" s="333">
        <f t="shared" si="62"/>
        <v>0</v>
      </c>
      <c r="AB44" s="777">
        <f t="shared" si="8"/>
        <v>0</v>
      </c>
      <c r="AC44" s="803"/>
      <c r="AD44" s="802"/>
      <c r="AE44" s="780">
        <f t="shared" si="9"/>
        <v>0</v>
      </c>
      <c r="AF44" s="412" t="s">
        <v>309</v>
      </c>
      <c r="AG44" s="413" t="str">
        <f>IFERROR(AB44/'Donnees de base'!CQ44,"")</f>
        <v/>
      </c>
      <c r="AH44" s="414" t="str">
        <f>IFERROR(AE44/'Donnees de base'!CS44,"")</f>
        <v/>
      </c>
      <c r="AI44" s="793"/>
      <c r="AJ44" s="794"/>
      <c r="AK44" s="794"/>
      <c r="AL44" s="794"/>
      <c r="AM44" s="794"/>
      <c r="AN44" s="795">
        <f t="shared" si="10"/>
        <v>0</v>
      </c>
      <c r="AO44" s="794"/>
      <c r="AP44" s="794"/>
      <c r="AQ44" s="794"/>
      <c r="AR44" s="796">
        <f t="shared" si="11"/>
        <v>0</v>
      </c>
      <c r="AS44" s="794"/>
      <c r="AT44" s="794"/>
      <c r="AU44" s="794"/>
      <c r="AV44" s="796">
        <f t="shared" si="12"/>
        <v>0</v>
      </c>
      <c r="AW44" s="794"/>
      <c r="AX44" s="794"/>
      <c r="AY44" s="794"/>
      <c r="AZ44" s="794"/>
      <c r="BA44" s="798">
        <f t="shared" si="13"/>
        <v>0</v>
      </c>
      <c r="BB44" s="799"/>
      <c r="BC44" s="794"/>
      <c r="BD44" s="794"/>
      <c r="BE44" s="794"/>
      <c r="BF44" s="794"/>
      <c r="BG44" s="796">
        <f t="shared" si="14"/>
        <v>0</v>
      </c>
      <c r="BH44" s="794"/>
      <c r="BI44" s="794"/>
      <c r="BJ44" s="794"/>
      <c r="BK44" s="796">
        <f t="shared" si="15"/>
        <v>0</v>
      </c>
      <c r="BL44" s="794"/>
      <c r="BM44" s="794"/>
      <c r="BN44" s="794"/>
      <c r="BO44" s="796">
        <f t="shared" si="16"/>
        <v>0</v>
      </c>
      <c r="BP44" s="794"/>
      <c r="BQ44" s="797"/>
      <c r="BR44" s="794"/>
      <c r="BS44" s="794"/>
      <c r="BT44" s="800">
        <f t="shared" si="17"/>
        <v>0</v>
      </c>
      <c r="BU44" s="397"/>
      <c r="BV44" s="386"/>
      <c r="BW44" s="386"/>
      <c r="BX44" s="386"/>
      <c r="BY44" s="386"/>
      <c r="BZ44" s="796">
        <f t="shared" si="18"/>
        <v>0</v>
      </c>
      <c r="CA44" s="794"/>
      <c r="CB44" s="794"/>
      <c r="CC44" s="794"/>
      <c r="CD44" s="796">
        <f t="shared" si="19"/>
        <v>0</v>
      </c>
      <c r="CE44" s="794"/>
      <c r="CF44" s="794"/>
      <c r="CG44" s="794"/>
      <c r="CH44" s="796">
        <f t="shared" si="20"/>
        <v>0</v>
      </c>
      <c r="CI44" s="794"/>
      <c r="CJ44" s="794"/>
      <c r="CK44" s="794"/>
      <c r="CL44" s="794"/>
      <c r="CM44" s="800">
        <f t="shared" si="21"/>
        <v>0</v>
      </c>
      <c r="CN44" s="799"/>
      <c r="CO44" s="794"/>
      <c r="CP44" s="794"/>
      <c r="CQ44" s="794"/>
      <c r="CR44" s="794"/>
      <c r="CS44" s="801"/>
      <c r="CT44" s="800">
        <f t="shared" si="22"/>
        <v>0</v>
      </c>
    </row>
    <row r="45" spans="1:98" ht="16.5">
      <c r="A45" s="790" t="str">
        <f>IF('Donnees de base'!A45="","",'Donnees de base'!A45)</f>
        <v>COUP</v>
      </c>
      <c r="B45" s="770" t="str">
        <f>IF('Donnees de base'!B45="","",'Donnees de base'!B45)</f>
        <v>GPEI</v>
      </c>
      <c r="C45" s="770" t="str">
        <f>IF('Donnees de base'!C45="","",'Donnees de base'!C45)</f>
        <v>DATA</v>
      </c>
      <c r="D45" s="770" t="str">
        <f>IF('Donnees de base'!CE45="","",'Donnees de base'!CE45)</f>
        <v/>
      </c>
      <c r="E45" s="770" t="str">
        <f>IF('Donnees de base'!CF45="","",'Donnees de base'!CF45)</f>
        <v/>
      </c>
      <c r="F45" s="770" t="str">
        <f>IF('Donnees de base'!CG45="","",'Donnees de base'!CG45)</f>
        <v/>
      </c>
      <c r="G45" s="333">
        <f>IF('Donnees de base'!CN45="","",'Donnees de base'!CN45)</f>
        <v>0</v>
      </c>
      <c r="H45" s="771" t="str">
        <f>IF('Donnees de base'!CO45="","",'Donnees de base'!CO45)</f>
        <v/>
      </c>
      <c r="I45" s="772" t="str">
        <f>IF('Donnees de base'!CP45="","",'Donnees de base'!CP45)</f>
        <v/>
      </c>
      <c r="J45" s="773">
        <f t="shared" si="0"/>
        <v>0</v>
      </c>
      <c r="K45" s="774" t="str">
        <f>IF('Donnees de base'!CS45="","",'Donnees de base'!CS45)</f>
        <v/>
      </c>
      <c r="L45" s="423"/>
      <c r="M45" s="110"/>
      <c r="N45" s="110"/>
      <c r="O45" s="424"/>
      <c r="P45" s="419">
        <f t="shared" si="1"/>
        <v>0</v>
      </c>
      <c r="Q45" s="389">
        <f t="shared" si="2"/>
        <v>0</v>
      </c>
      <c r="R45" s="420">
        <f t="shared" si="3"/>
        <v>0</v>
      </c>
      <c r="S45" s="423"/>
      <c r="T45" s="110"/>
      <c r="U45" s="110"/>
      <c r="V45" s="424"/>
      <c r="W45" s="348">
        <f t="shared" si="4"/>
        <v>0</v>
      </c>
      <c r="X45" s="333">
        <f t="shared" si="5"/>
        <v>0</v>
      </c>
      <c r="Y45" s="349">
        <f t="shared" si="6"/>
        <v>0</v>
      </c>
      <c r="Z45" s="776">
        <f t="shared" ref="Z45:AA45" si="63">SUM(L45,N45,S45,U45)</f>
        <v>0</v>
      </c>
      <c r="AA45" s="333">
        <f t="shared" si="63"/>
        <v>0</v>
      </c>
      <c r="AB45" s="777">
        <f t="shared" si="8"/>
        <v>0</v>
      </c>
      <c r="AC45" s="803"/>
      <c r="AD45" s="802"/>
      <c r="AE45" s="780">
        <f t="shared" si="9"/>
        <v>0</v>
      </c>
      <c r="AF45" s="412" t="s">
        <v>309</v>
      </c>
      <c r="AG45" s="413" t="str">
        <f>IFERROR(AB45/'Donnees de base'!CQ45,"")</f>
        <v/>
      </c>
      <c r="AH45" s="414" t="str">
        <f>IFERROR(AE45/'Donnees de base'!CS45,"")</f>
        <v/>
      </c>
      <c r="AI45" s="793"/>
      <c r="AJ45" s="794"/>
      <c r="AK45" s="794"/>
      <c r="AL45" s="794"/>
      <c r="AM45" s="794"/>
      <c r="AN45" s="795">
        <f t="shared" si="10"/>
        <v>0</v>
      </c>
      <c r="AO45" s="794"/>
      <c r="AP45" s="794"/>
      <c r="AQ45" s="794"/>
      <c r="AR45" s="796">
        <f t="shared" si="11"/>
        <v>0</v>
      </c>
      <c r="AS45" s="794"/>
      <c r="AT45" s="794"/>
      <c r="AU45" s="794"/>
      <c r="AV45" s="796">
        <f t="shared" si="12"/>
        <v>0</v>
      </c>
      <c r="AW45" s="794"/>
      <c r="AX45" s="794"/>
      <c r="AY45" s="794"/>
      <c r="AZ45" s="794"/>
      <c r="BA45" s="798">
        <f t="shared" si="13"/>
        <v>0</v>
      </c>
      <c r="BB45" s="799"/>
      <c r="BC45" s="794"/>
      <c r="BD45" s="794"/>
      <c r="BE45" s="794"/>
      <c r="BF45" s="794"/>
      <c r="BG45" s="796">
        <f t="shared" si="14"/>
        <v>0</v>
      </c>
      <c r="BH45" s="794"/>
      <c r="BI45" s="794"/>
      <c r="BJ45" s="794"/>
      <c r="BK45" s="796">
        <f t="shared" si="15"/>
        <v>0</v>
      </c>
      <c r="BL45" s="794"/>
      <c r="BM45" s="794"/>
      <c r="BN45" s="794"/>
      <c r="BO45" s="796">
        <f t="shared" si="16"/>
        <v>0</v>
      </c>
      <c r="BP45" s="794"/>
      <c r="BQ45" s="797"/>
      <c r="BR45" s="794"/>
      <c r="BS45" s="794"/>
      <c r="BT45" s="800">
        <f t="shared" si="17"/>
        <v>0</v>
      </c>
      <c r="BU45" s="397"/>
      <c r="BV45" s="386"/>
      <c r="BW45" s="386"/>
      <c r="BX45" s="386"/>
      <c r="BY45" s="386"/>
      <c r="BZ45" s="796">
        <f t="shared" si="18"/>
        <v>0</v>
      </c>
      <c r="CA45" s="794"/>
      <c r="CB45" s="794"/>
      <c r="CC45" s="794"/>
      <c r="CD45" s="796">
        <f t="shared" si="19"/>
        <v>0</v>
      </c>
      <c r="CE45" s="794"/>
      <c r="CF45" s="794"/>
      <c r="CG45" s="794"/>
      <c r="CH45" s="796">
        <f t="shared" si="20"/>
        <v>0</v>
      </c>
      <c r="CI45" s="794"/>
      <c r="CJ45" s="794"/>
      <c r="CK45" s="794"/>
      <c r="CL45" s="794"/>
      <c r="CM45" s="800">
        <f t="shared" si="21"/>
        <v>0</v>
      </c>
      <c r="CN45" s="799"/>
      <c r="CO45" s="794"/>
      <c r="CP45" s="794"/>
      <c r="CQ45" s="794"/>
      <c r="CR45" s="794"/>
      <c r="CS45" s="801"/>
      <c r="CT45" s="800">
        <f t="shared" si="22"/>
        <v>0</v>
      </c>
    </row>
    <row r="46" spans="1:98" ht="16.5">
      <c r="A46" s="790" t="str">
        <f>IF('Donnees de base'!A46="","",'Donnees de base'!A46)</f>
        <v>COUP</v>
      </c>
      <c r="B46" s="770" t="str">
        <f>IF('Donnees de base'!B46="","",'Donnees de base'!B46)</f>
        <v>GPEI</v>
      </c>
      <c r="C46" s="770" t="str">
        <f>IF('Donnees de base'!C46="","",'Donnees de base'!C46)</f>
        <v>DATA</v>
      </c>
      <c r="D46" s="770" t="str">
        <f>IF('Donnees de base'!CE46="","",'Donnees de base'!CE46)</f>
        <v/>
      </c>
      <c r="E46" s="770" t="str">
        <f>IF('Donnees de base'!CF46="","",'Donnees de base'!CF46)</f>
        <v/>
      </c>
      <c r="F46" s="770" t="str">
        <f>IF('Donnees de base'!CG46="","",'Donnees de base'!CG46)</f>
        <v/>
      </c>
      <c r="G46" s="333">
        <f>IF('Donnees de base'!CN46="","",'Donnees de base'!CN46)</f>
        <v>0</v>
      </c>
      <c r="H46" s="771" t="str">
        <f>IF('Donnees de base'!CO46="","",'Donnees de base'!CO46)</f>
        <v/>
      </c>
      <c r="I46" s="772" t="str">
        <f>IF('Donnees de base'!CP46="","",'Donnees de base'!CP46)</f>
        <v/>
      </c>
      <c r="J46" s="773">
        <f t="shared" si="0"/>
        <v>0</v>
      </c>
      <c r="K46" s="774" t="str">
        <f>IF('Donnees de base'!CS46="","",'Donnees de base'!CS46)</f>
        <v/>
      </c>
      <c r="L46" s="423"/>
      <c r="M46" s="110"/>
      <c r="N46" s="110"/>
      <c r="O46" s="424"/>
      <c r="P46" s="419">
        <f t="shared" si="1"/>
        <v>0</v>
      </c>
      <c r="Q46" s="389">
        <f t="shared" si="2"/>
        <v>0</v>
      </c>
      <c r="R46" s="420">
        <f t="shared" si="3"/>
        <v>0</v>
      </c>
      <c r="S46" s="423"/>
      <c r="T46" s="110"/>
      <c r="U46" s="110"/>
      <c r="V46" s="424"/>
      <c r="W46" s="348">
        <f t="shared" si="4"/>
        <v>0</v>
      </c>
      <c r="X46" s="333">
        <f t="shared" si="5"/>
        <v>0</v>
      </c>
      <c r="Y46" s="349">
        <f t="shared" si="6"/>
        <v>0</v>
      </c>
      <c r="Z46" s="776">
        <f t="shared" ref="Z46:AA46" si="64">SUM(L46,N46,S46,U46)</f>
        <v>0</v>
      </c>
      <c r="AA46" s="333">
        <f t="shared" si="64"/>
        <v>0</v>
      </c>
      <c r="AB46" s="777">
        <f t="shared" si="8"/>
        <v>0</v>
      </c>
      <c r="AC46" s="803"/>
      <c r="AD46" s="802"/>
      <c r="AE46" s="780">
        <f t="shared" si="9"/>
        <v>0</v>
      </c>
      <c r="AF46" s="412" t="s">
        <v>309</v>
      </c>
      <c r="AG46" s="413" t="str">
        <f>IFERROR(AB46/'Donnees de base'!CQ46,"")</f>
        <v/>
      </c>
      <c r="AH46" s="414" t="str">
        <f>IFERROR(AE46/'Donnees de base'!CS46,"")</f>
        <v/>
      </c>
      <c r="AI46" s="793"/>
      <c r="AJ46" s="794"/>
      <c r="AK46" s="794"/>
      <c r="AL46" s="794"/>
      <c r="AM46" s="794"/>
      <c r="AN46" s="795">
        <f t="shared" si="10"/>
        <v>0</v>
      </c>
      <c r="AO46" s="794"/>
      <c r="AP46" s="794"/>
      <c r="AQ46" s="794"/>
      <c r="AR46" s="796">
        <f t="shared" si="11"/>
        <v>0</v>
      </c>
      <c r="AS46" s="794"/>
      <c r="AT46" s="794"/>
      <c r="AU46" s="794"/>
      <c r="AV46" s="796">
        <f t="shared" si="12"/>
        <v>0</v>
      </c>
      <c r="AW46" s="794"/>
      <c r="AX46" s="794"/>
      <c r="AY46" s="794"/>
      <c r="AZ46" s="794"/>
      <c r="BA46" s="798">
        <f t="shared" si="13"/>
        <v>0</v>
      </c>
      <c r="BB46" s="799"/>
      <c r="BC46" s="794"/>
      <c r="BD46" s="794"/>
      <c r="BE46" s="794"/>
      <c r="BF46" s="794"/>
      <c r="BG46" s="796">
        <f t="shared" si="14"/>
        <v>0</v>
      </c>
      <c r="BH46" s="794"/>
      <c r="BI46" s="794"/>
      <c r="BJ46" s="794"/>
      <c r="BK46" s="796">
        <f t="shared" si="15"/>
        <v>0</v>
      </c>
      <c r="BL46" s="794"/>
      <c r="BM46" s="794"/>
      <c r="BN46" s="794"/>
      <c r="BO46" s="796">
        <f t="shared" si="16"/>
        <v>0</v>
      </c>
      <c r="BP46" s="794"/>
      <c r="BQ46" s="797"/>
      <c r="BR46" s="794"/>
      <c r="BS46" s="794"/>
      <c r="BT46" s="800">
        <f t="shared" si="17"/>
        <v>0</v>
      </c>
      <c r="BU46" s="397"/>
      <c r="BV46" s="386"/>
      <c r="BW46" s="386"/>
      <c r="BX46" s="386"/>
      <c r="BY46" s="386"/>
      <c r="BZ46" s="796">
        <f t="shared" si="18"/>
        <v>0</v>
      </c>
      <c r="CA46" s="794"/>
      <c r="CB46" s="794"/>
      <c r="CC46" s="794"/>
      <c r="CD46" s="796">
        <f t="shared" si="19"/>
        <v>0</v>
      </c>
      <c r="CE46" s="794"/>
      <c r="CF46" s="794"/>
      <c r="CG46" s="794"/>
      <c r="CH46" s="796">
        <f t="shared" si="20"/>
        <v>0</v>
      </c>
      <c r="CI46" s="794"/>
      <c r="CJ46" s="794"/>
      <c r="CK46" s="794"/>
      <c r="CL46" s="794"/>
      <c r="CM46" s="800">
        <f t="shared" si="21"/>
        <v>0</v>
      </c>
      <c r="CN46" s="799"/>
      <c r="CO46" s="794"/>
      <c r="CP46" s="794"/>
      <c r="CQ46" s="794"/>
      <c r="CR46" s="794"/>
      <c r="CS46" s="801"/>
      <c r="CT46" s="800">
        <f t="shared" si="22"/>
        <v>0</v>
      </c>
    </row>
    <row r="47" spans="1:98" ht="16.5">
      <c r="A47" s="790" t="str">
        <f>IF('Donnees de base'!A47="","",'Donnees de base'!A47)</f>
        <v>COUP</v>
      </c>
      <c r="B47" s="770" t="str">
        <f>IF('Donnees de base'!B47="","",'Donnees de base'!B47)</f>
        <v>GPEI</v>
      </c>
      <c r="C47" s="770" t="str">
        <f>IF('Donnees de base'!C47="","",'Donnees de base'!C47)</f>
        <v>DATA</v>
      </c>
      <c r="D47" s="770" t="str">
        <f>IF('Donnees de base'!CE47="","",'Donnees de base'!CE47)</f>
        <v/>
      </c>
      <c r="E47" s="770" t="str">
        <f>IF('Donnees de base'!CF47="","",'Donnees de base'!CF47)</f>
        <v/>
      </c>
      <c r="F47" s="770" t="str">
        <f>IF('Donnees de base'!CG47="","",'Donnees de base'!CG47)</f>
        <v/>
      </c>
      <c r="G47" s="333">
        <f>IF('Donnees de base'!CN47="","",'Donnees de base'!CN47)</f>
        <v>0</v>
      </c>
      <c r="H47" s="771" t="str">
        <f>IF('Donnees de base'!CO47="","",'Donnees de base'!CO47)</f>
        <v/>
      </c>
      <c r="I47" s="772" t="str">
        <f>IF('Donnees de base'!CP47="","",'Donnees de base'!CP47)</f>
        <v/>
      </c>
      <c r="J47" s="773">
        <f t="shared" si="0"/>
        <v>0</v>
      </c>
      <c r="K47" s="774" t="str">
        <f>IF('Donnees de base'!CS47="","",'Donnees de base'!CS47)</f>
        <v/>
      </c>
      <c r="L47" s="423"/>
      <c r="M47" s="110"/>
      <c r="N47" s="110"/>
      <c r="O47" s="424"/>
      <c r="P47" s="419">
        <f t="shared" si="1"/>
        <v>0</v>
      </c>
      <c r="Q47" s="389">
        <f t="shared" si="2"/>
        <v>0</v>
      </c>
      <c r="R47" s="420">
        <f t="shared" si="3"/>
        <v>0</v>
      </c>
      <c r="S47" s="423"/>
      <c r="T47" s="110"/>
      <c r="U47" s="110"/>
      <c r="V47" s="424"/>
      <c r="W47" s="348">
        <f t="shared" si="4"/>
        <v>0</v>
      </c>
      <c r="X47" s="333">
        <f t="shared" si="5"/>
        <v>0</v>
      </c>
      <c r="Y47" s="349">
        <f t="shared" si="6"/>
        <v>0</v>
      </c>
      <c r="Z47" s="776">
        <f t="shared" ref="Z47:AA47" si="65">SUM(L47,N47,S47,U47)</f>
        <v>0</v>
      </c>
      <c r="AA47" s="333">
        <f t="shared" si="65"/>
        <v>0</v>
      </c>
      <c r="AB47" s="777">
        <f t="shared" si="8"/>
        <v>0</v>
      </c>
      <c r="AC47" s="803"/>
      <c r="AD47" s="802"/>
      <c r="AE47" s="780">
        <f t="shared" si="9"/>
        <v>0</v>
      </c>
      <c r="AF47" s="412" t="s">
        <v>309</v>
      </c>
      <c r="AG47" s="413" t="str">
        <f>IFERROR(AB47/'Donnees de base'!CQ47,"")</f>
        <v/>
      </c>
      <c r="AH47" s="414" t="str">
        <f>IFERROR(AE47/'Donnees de base'!CS47,"")</f>
        <v/>
      </c>
      <c r="AI47" s="793"/>
      <c r="AJ47" s="794"/>
      <c r="AK47" s="794"/>
      <c r="AL47" s="794"/>
      <c r="AM47" s="794"/>
      <c r="AN47" s="795">
        <f t="shared" si="10"/>
        <v>0</v>
      </c>
      <c r="AO47" s="794"/>
      <c r="AP47" s="794"/>
      <c r="AQ47" s="794"/>
      <c r="AR47" s="796">
        <f t="shared" si="11"/>
        <v>0</v>
      </c>
      <c r="AS47" s="794"/>
      <c r="AT47" s="794"/>
      <c r="AU47" s="794"/>
      <c r="AV47" s="796">
        <f t="shared" si="12"/>
        <v>0</v>
      </c>
      <c r="AW47" s="794"/>
      <c r="AX47" s="794"/>
      <c r="AY47" s="794"/>
      <c r="AZ47" s="794"/>
      <c r="BA47" s="798">
        <f t="shared" si="13"/>
        <v>0</v>
      </c>
      <c r="BB47" s="799"/>
      <c r="BC47" s="794"/>
      <c r="BD47" s="794"/>
      <c r="BE47" s="794"/>
      <c r="BF47" s="794"/>
      <c r="BG47" s="796">
        <f t="shared" si="14"/>
        <v>0</v>
      </c>
      <c r="BH47" s="794"/>
      <c r="BI47" s="794"/>
      <c r="BJ47" s="794"/>
      <c r="BK47" s="796">
        <f t="shared" si="15"/>
        <v>0</v>
      </c>
      <c r="BL47" s="794"/>
      <c r="BM47" s="794"/>
      <c r="BN47" s="794"/>
      <c r="BO47" s="796">
        <f t="shared" si="16"/>
        <v>0</v>
      </c>
      <c r="BP47" s="794"/>
      <c r="BQ47" s="797"/>
      <c r="BR47" s="794"/>
      <c r="BS47" s="794"/>
      <c r="BT47" s="800">
        <f t="shared" si="17"/>
        <v>0</v>
      </c>
      <c r="BU47" s="397"/>
      <c r="BV47" s="386"/>
      <c r="BW47" s="386"/>
      <c r="BX47" s="386"/>
      <c r="BY47" s="386"/>
      <c r="BZ47" s="796">
        <f t="shared" si="18"/>
        <v>0</v>
      </c>
      <c r="CA47" s="794"/>
      <c r="CB47" s="794"/>
      <c r="CC47" s="794"/>
      <c r="CD47" s="796">
        <f t="shared" si="19"/>
        <v>0</v>
      </c>
      <c r="CE47" s="794"/>
      <c r="CF47" s="794"/>
      <c r="CG47" s="794"/>
      <c r="CH47" s="796">
        <f t="shared" si="20"/>
        <v>0</v>
      </c>
      <c r="CI47" s="794"/>
      <c r="CJ47" s="794"/>
      <c r="CK47" s="794"/>
      <c r="CL47" s="794"/>
      <c r="CM47" s="800">
        <f t="shared" si="21"/>
        <v>0</v>
      </c>
      <c r="CN47" s="799"/>
      <c r="CO47" s="794"/>
      <c r="CP47" s="794"/>
      <c r="CQ47" s="794"/>
      <c r="CR47" s="794"/>
      <c r="CS47" s="801"/>
      <c r="CT47" s="800">
        <f t="shared" si="22"/>
        <v>0</v>
      </c>
    </row>
    <row r="48" spans="1:98" ht="16.5">
      <c r="A48" s="804" t="str">
        <f>IF('Donnees de base'!A48="","",'Donnees de base'!A48)</f>
        <v>COUP</v>
      </c>
      <c r="B48" s="770" t="str">
        <f>IF('Donnees de base'!B48="","",'Donnees de base'!B48)</f>
        <v>GPEI</v>
      </c>
      <c r="C48" s="770" t="str">
        <f>IF('Donnees de base'!C48="","",'Donnees de base'!C48)</f>
        <v>DATA</v>
      </c>
      <c r="D48" s="770" t="str">
        <f>IF('Donnees de base'!CE48="","",'Donnees de base'!CE48)</f>
        <v/>
      </c>
      <c r="E48" s="770" t="str">
        <f>IF('Donnees de base'!CF48="","",'Donnees de base'!CF48)</f>
        <v/>
      </c>
      <c r="F48" s="770" t="str">
        <f>IF('Donnees de base'!CG48="","",'Donnees de base'!CG48)</f>
        <v/>
      </c>
      <c r="G48" s="333">
        <f>IF('Donnees de base'!CN48="","",'Donnees de base'!CN48)</f>
        <v>0</v>
      </c>
      <c r="H48" s="771" t="str">
        <f>IF('Donnees de base'!CO48="","",'Donnees de base'!CO48)</f>
        <v/>
      </c>
      <c r="I48" s="772" t="str">
        <f>IF('Donnees de base'!CP48="","",'Donnees de base'!CP48)</f>
        <v/>
      </c>
      <c r="J48" s="773">
        <f t="shared" si="0"/>
        <v>0</v>
      </c>
      <c r="K48" s="774" t="str">
        <f>IF('Donnees de base'!CS48="","",'Donnees de base'!CS48)</f>
        <v/>
      </c>
      <c r="L48" s="442"/>
      <c r="M48" s="168"/>
      <c r="N48" s="168"/>
      <c r="O48" s="447"/>
      <c r="P48" s="444">
        <f t="shared" si="1"/>
        <v>0</v>
      </c>
      <c r="Q48" s="445">
        <f t="shared" si="2"/>
        <v>0</v>
      </c>
      <c r="R48" s="446">
        <f t="shared" si="3"/>
        <v>0</v>
      </c>
      <c r="S48" s="442"/>
      <c r="T48" s="168"/>
      <c r="U48" s="168"/>
      <c r="V48" s="447"/>
      <c r="W48" s="450">
        <f t="shared" si="4"/>
        <v>0</v>
      </c>
      <c r="X48" s="438">
        <f t="shared" si="5"/>
        <v>0</v>
      </c>
      <c r="Y48" s="451">
        <f t="shared" si="6"/>
        <v>0</v>
      </c>
      <c r="Z48" s="806">
        <f t="shared" ref="Z48:AA48" si="66">SUM(L48,N48,S48,U48)</f>
        <v>0</v>
      </c>
      <c r="AA48" s="438">
        <f t="shared" si="66"/>
        <v>0</v>
      </c>
      <c r="AB48" s="807">
        <f t="shared" si="8"/>
        <v>0</v>
      </c>
      <c r="AC48" s="808"/>
      <c r="AD48" s="809"/>
      <c r="AE48" s="810">
        <f t="shared" si="9"/>
        <v>0</v>
      </c>
      <c r="AF48" s="468" t="s">
        <v>309</v>
      </c>
      <c r="AG48" s="469" t="str">
        <f>IFERROR(AB48/'Donnees de base'!CQ48,"")</f>
        <v/>
      </c>
      <c r="AH48" s="470" t="str">
        <f>IFERROR(AE48/'Donnees de base'!CS48,"")</f>
        <v/>
      </c>
      <c r="AI48" s="811"/>
      <c r="AJ48" s="812"/>
      <c r="AK48" s="812"/>
      <c r="AL48" s="812"/>
      <c r="AM48" s="812"/>
      <c r="AN48" s="813">
        <f t="shared" si="10"/>
        <v>0</v>
      </c>
      <c r="AO48" s="812"/>
      <c r="AP48" s="812"/>
      <c r="AQ48" s="812"/>
      <c r="AR48" s="814">
        <f t="shared" si="11"/>
        <v>0</v>
      </c>
      <c r="AS48" s="812"/>
      <c r="AT48" s="812"/>
      <c r="AU48" s="812"/>
      <c r="AV48" s="814">
        <f t="shared" si="12"/>
        <v>0</v>
      </c>
      <c r="AW48" s="812"/>
      <c r="AX48" s="812"/>
      <c r="AY48" s="812"/>
      <c r="AZ48" s="812"/>
      <c r="BA48" s="816">
        <f t="shared" si="13"/>
        <v>0</v>
      </c>
      <c r="BB48" s="817"/>
      <c r="BC48" s="812"/>
      <c r="BD48" s="812"/>
      <c r="BE48" s="812"/>
      <c r="BF48" s="812"/>
      <c r="BG48" s="814">
        <f t="shared" si="14"/>
        <v>0</v>
      </c>
      <c r="BH48" s="812"/>
      <c r="BI48" s="812"/>
      <c r="BJ48" s="812"/>
      <c r="BK48" s="814">
        <f t="shared" si="15"/>
        <v>0</v>
      </c>
      <c r="BL48" s="812"/>
      <c r="BM48" s="812"/>
      <c r="BN48" s="812"/>
      <c r="BO48" s="814">
        <f t="shared" si="16"/>
        <v>0</v>
      </c>
      <c r="BP48" s="812"/>
      <c r="BQ48" s="815"/>
      <c r="BR48" s="812"/>
      <c r="BS48" s="812"/>
      <c r="BT48" s="818">
        <f t="shared" si="17"/>
        <v>0</v>
      </c>
      <c r="BU48" s="484"/>
      <c r="BV48" s="480"/>
      <c r="BW48" s="480"/>
      <c r="BX48" s="480"/>
      <c r="BY48" s="480"/>
      <c r="BZ48" s="814">
        <f t="shared" si="18"/>
        <v>0</v>
      </c>
      <c r="CA48" s="812"/>
      <c r="CB48" s="812"/>
      <c r="CC48" s="812"/>
      <c r="CD48" s="814">
        <f t="shared" si="19"/>
        <v>0</v>
      </c>
      <c r="CE48" s="812"/>
      <c r="CF48" s="812"/>
      <c r="CG48" s="812"/>
      <c r="CH48" s="814">
        <f t="shared" si="20"/>
        <v>0</v>
      </c>
      <c r="CI48" s="812"/>
      <c r="CJ48" s="812"/>
      <c r="CK48" s="812"/>
      <c r="CL48" s="812"/>
      <c r="CM48" s="818">
        <f t="shared" si="21"/>
        <v>0</v>
      </c>
      <c r="CN48" s="817"/>
      <c r="CO48" s="812"/>
      <c r="CP48" s="812"/>
      <c r="CQ48" s="812"/>
      <c r="CR48" s="812"/>
      <c r="CS48" s="819"/>
      <c r="CT48" s="818">
        <f t="shared" si="22"/>
        <v>0</v>
      </c>
    </row>
    <row r="49" spans="1:98" ht="23.25" customHeight="1">
      <c r="A49" s="261" t="str">
        <f>IF('Donnees de base'!A49="","",'Donnees de base'!A49)</f>
        <v>COUP</v>
      </c>
      <c r="B49" s="255" t="str">
        <f>IF('Donnees de base'!B49="","",'Donnees de base'!B49)</f>
        <v>GPEI</v>
      </c>
      <c r="C49" s="255" t="str">
        <f>IF('Donnees de base'!C49="","",'Donnees de base'!C49)</f>
        <v>Total DATA</v>
      </c>
      <c r="D49" s="255">
        <f>IF('Donnees de base'!CE49="","",'Donnees de base'!CE49)</f>
        <v>0</v>
      </c>
      <c r="E49" s="255"/>
      <c r="F49" s="255"/>
      <c r="G49" s="255">
        <f t="shared" ref="G49:V49" si="67">SUM(G4:G48)</f>
        <v>0</v>
      </c>
      <c r="H49" s="255">
        <f t="shared" si="67"/>
        <v>0</v>
      </c>
      <c r="I49" s="830">
        <f t="shared" si="67"/>
        <v>0</v>
      </c>
      <c r="J49" s="831">
        <f t="shared" si="67"/>
        <v>0</v>
      </c>
      <c r="K49" s="500">
        <f t="shared" si="67"/>
        <v>0</v>
      </c>
      <c r="L49" s="261">
        <f t="shared" si="67"/>
        <v>0</v>
      </c>
      <c r="M49" s="255">
        <f t="shared" si="67"/>
        <v>0</v>
      </c>
      <c r="N49" s="255">
        <f t="shared" si="67"/>
        <v>0</v>
      </c>
      <c r="O49" s="256">
        <f t="shared" si="67"/>
        <v>0</v>
      </c>
      <c r="P49" s="254">
        <f t="shared" si="67"/>
        <v>0</v>
      </c>
      <c r="Q49" s="255">
        <f t="shared" si="67"/>
        <v>0</v>
      </c>
      <c r="R49" s="263">
        <f t="shared" si="67"/>
        <v>0</v>
      </c>
      <c r="S49" s="261">
        <f t="shared" si="67"/>
        <v>0</v>
      </c>
      <c r="T49" s="255">
        <f t="shared" si="67"/>
        <v>0</v>
      </c>
      <c r="U49" s="255">
        <f t="shared" si="67"/>
        <v>0</v>
      </c>
      <c r="V49" s="256">
        <f t="shared" si="67"/>
        <v>0</v>
      </c>
      <c r="W49" s="254">
        <f t="shared" si="4"/>
        <v>0</v>
      </c>
      <c r="X49" s="255">
        <f t="shared" si="5"/>
        <v>0</v>
      </c>
      <c r="Y49" s="263">
        <f t="shared" si="6"/>
        <v>0</v>
      </c>
      <c r="Z49" s="261">
        <f t="shared" ref="Z49:AA49" si="68">SUM(L49,N49,S49,U49)</f>
        <v>0</v>
      </c>
      <c r="AA49" s="255">
        <f t="shared" si="68"/>
        <v>0</v>
      </c>
      <c r="AB49" s="256">
        <f t="shared" si="8"/>
        <v>0</v>
      </c>
      <c r="AC49" s="254">
        <f t="shared" ref="AC49:AE49" si="69">SUM(AC4:AC48)</f>
        <v>0</v>
      </c>
      <c r="AD49" s="254">
        <f t="shared" si="69"/>
        <v>0</v>
      </c>
      <c r="AE49" s="254">
        <f t="shared" si="69"/>
        <v>0</v>
      </c>
      <c r="AF49" s="265" t="s">
        <v>309</v>
      </c>
      <c r="AG49" s="266" t="str">
        <f>IFERROR(AB49/'Donnees de base'!CQ49,"")</f>
        <v/>
      </c>
      <c r="AH49" s="268" t="str">
        <f>IFERROR(AE49/'Donnees de base'!CS49,"")</f>
        <v/>
      </c>
      <c r="AI49" s="254">
        <f t="shared" ref="AI49:CT49" si="70">SUM(AI4:AI48)</f>
        <v>0</v>
      </c>
      <c r="AJ49" s="255">
        <f t="shared" si="70"/>
        <v>0</v>
      </c>
      <c r="AK49" s="255">
        <f t="shared" si="70"/>
        <v>0</v>
      </c>
      <c r="AL49" s="255">
        <f t="shared" si="70"/>
        <v>0</v>
      </c>
      <c r="AM49" s="255">
        <f t="shared" si="70"/>
        <v>0</v>
      </c>
      <c r="AN49" s="255">
        <f t="shared" si="70"/>
        <v>0</v>
      </c>
      <c r="AO49" s="255">
        <f t="shared" si="70"/>
        <v>0</v>
      </c>
      <c r="AP49" s="255">
        <f t="shared" si="70"/>
        <v>0</v>
      </c>
      <c r="AQ49" s="255">
        <f t="shared" si="70"/>
        <v>0</v>
      </c>
      <c r="AR49" s="255">
        <f t="shared" si="70"/>
        <v>0</v>
      </c>
      <c r="AS49" s="255">
        <f t="shared" si="70"/>
        <v>0</v>
      </c>
      <c r="AT49" s="255">
        <f t="shared" si="70"/>
        <v>0</v>
      </c>
      <c r="AU49" s="255">
        <f t="shared" si="70"/>
        <v>0</v>
      </c>
      <c r="AV49" s="255">
        <f t="shared" si="70"/>
        <v>0</v>
      </c>
      <c r="AW49" s="255">
        <f t="shared" si="70"/>
        <v>0</v>
      </c>
      <c r="AX49" s="255">
        <f t="shared" si="70"/>
        <v>0</v>
      </c>
      <c r="AY49" s="255">
        <f t="shared" si="70"/>
        <v>0</v>
      </c>
      <c r="AZ49" s="255">
        <f t="shared" si="70"/>
        <v>0</v>
      </c>
      <c r="BA49" s="500">
        <f t="shared" si="70"/>
        <v>0</v>
      </c>
      <c r="BB49" s="261">
        <f t="shared" si="70"/>
        <v>0</v>
      </c>
      <c r="BC49" s="255">
        <f t="shared" si="70"/>
        <v>0</v>
      </c>
      <c r="BD49" s="255">
        <f t="shared" si="70"/>
        <v>0</v>
      </c>
      <c r="BE49" s="255">
        <f t="shared" si="70"/>
        <v>0</v>
      </c>
      <c r="BF49" s="255">
        <f t="shared" si="70"/>
        <v>0</v>
      </c>
      <c r="BG49" s="255">
        <f t="shared" si="70"/>
        <v>0</v>
      </c>
      <c r="BH49" s="255">
        <f t="shared" si="70"/>
        <v>0</v>
      </c>
      <c r="BI49" s="255">
        <f t="shared" si="70"/>
        <v>0</v>
      </c>
      <c r="BJ49" s="255">
        <f t="shared" si="70"/>
        <v>0</v>
      </c>
      <c r="BK49" s="255">
        <f t="shared" si="70"/>
        <v>0</v>
      </c>
      <c r="BL49" s="255">
        <f t="shared" si="70"/>
        <v>0</v>
      </c>
      <c r="BM49" s="255">
        <f t="shared" si="70"/>
        <v>0</v>
      </c>
      <c r="BN49" s="255">
        <f t="shared" si="70"/>
        <v>0</v>
      </c>
      <c r="BO49" s="255">
        <f t="shared" si="70"/>
        <v>0</v>
      </c>
      <c r="BP49" s="255">
        <f t="shared" si="70"/>
        <v>0</v>
      </c>
      <c r="BQ49" s="255">
        <f t="shared" si="70"/>
        <v>0</v>
      </c>
      <c r="BR49" s="255">
        <f t="shared" si="70"/>
        <v>0</v>
      </c>
      <c r="BS49" s="255">
        <f t="shared" si="70"/>
        <v>0</v>
      </c>
      <c r="BT49" s="500">
        <f t="shared" si="70"/>
        <v>0</v>
      </c>
      <c r="BU49" s="261">
        <f t="shared" si="70"/>
        <v>0</v>
      </c>
      <c r="BV49" s="255">
        <f t="shared" si="70"/>
        <v>0</v>
      </c>
      <c r="BW49" s="255">
        <f t="shared" si="70"/>
        <v>0</v>
      </c>
      <c r="BX49" s="255">
        <f t="shared" si="70"/>
        <v>0</v>
      </c>
      <c r="BY49" s="255">
        <f t="shared" si="70"/>
        <v>0</v>
      </c>
      <c r="BZ49" s="255">
        <f t="shared" si="70"/>
        <v>0</v>
      </c>
      <c r="CA49" s="255">
        <f t="shared" si="70"/>
        <v>0</v>
      </c>
      <c r="CB49" s="255">
        <f t="shared" si="70"/>
        <v>0</v>
      </c>
      <c r="CC49" s="255">
        <f t="shared" si="70"/>
        <v>0</v>
      </c>
      <c r="CD49" s="255">
        <f t="shared" si="70"/>
        <v>0</v>
      </c>
      <c r="CE49" s="255">
        <f t="shared" si="70"/>
        <v>0</v>
      </c>
      <c r="CF49" s="255">
        <f t="shared" si="70"/>
        <v>0</v>
      </c>
      <c r="CG49" s="255">
        <f t="shared" si="70"/>
        <v>0</v>
      </c>
      <c r="CH49" s="255">
        <f t="shared" si="70"/>
        <v>0</v>
      </c>
      <c r="CI49" s="255">
        <f t="shared" si="70"/>
        <v>0</v>
      </c>
      <c r="CJ49" s="255">
        <f t="shared" si="70"/>
        <v>0</v>
      </c>
      <c r="CK49" s="255">
        <f t="shared" si="70"/>
        <v>0</v>
      </c>
      <c r="CL49" s="255">
        <f t="shared" si="70"/>
        <v>0</v>
      </c>
      <c r="CM49" s="500">
        <f t="shared" si="70"/>
        <v>0</v>
      </c>
      <c r="CN49" s="261">
        <f t="shared" si="70"/>
        <v>0</v>
      </c>
      <c r="CO49" s="255">
        <f t="shared" si="70"/>
        <v>0</v>
      </c>
      <c r="CP49" s="255">
        <f t="shared" si="70"/>
        <v>0</v>
      </c>
      <c r="CQ49" s="255">
        <f t="shared" si="70"/>
        <v>0</v>
      </c>
      <c r="CR49" s="255">
        <f t="shared" si="70"/>
        <v>0</v>
      </c>
      <c r="CS49" s="255">
        <f t="shared" si="70"/>
        <v>0</v>
      </c>
      <c r="CT49" s="500">
        <f t="shared" si="70"/>
        <v>0</v>
      </c>
    </row>
  </sheetData>
  <mergeCells count="15">
    <mergeCell ref="BU1:CL1"/>
    <mergeCell ref="CN1:CS1"/>
    <mergeCell ref="A2:F2"/>
    <mergeCell ref="G2:K2"/>
    <mergeCell ref="L2:M2"/>
    <mergeCell ref="Z2:AB2"/>
    <mergeCell ref="AC2:AE2"/>
    <mergeCell ref="AF2:AH2"/>
    <mergeCell ref="AI1:AZ1"/>
    <mergeCell ref="BB1:BS1"/>
    <mergeCell ref="N2:O2"/>
    <mergeCell ref="P2:R2"/>
    <mergeCell ref="S2:T2"/>
    <mergeCell ref="U2:V2"/>
    <mergeCell ref="W2:Y2"/>
  </mergeCells>
  <conditionalFormatting sqref="W4:W49">
    <cfRule type="cellIs" dxfId="2" priority="1" operator="greaterThan">
      <formula>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CT49"/>
  <sheetViews>
    <sheetView workbookViewId="0">
      <pane xSplit="6" ySplit="3" topLeftCell="G4" activePane="bottomRight" state="frozen"/>
      <selection pane="topRight" activeCell="G1" sqref="G1"/>
      <selection pane="bottomLeft" activeCell="A4" sqref="A4"/>
      <selection pane="bottomRight" activeCell="G4" sqref="G4"/>
    </sheetView>
  </sheetViews>
  <sheetFormatPr defaultColWidth="12.59765625" defaultRowHeight="15.75" customHeight="1"/>
  <cols>
    <col min="1" max="1" width="21.46484375" customWidth="1"/>
    <col min="2" max="2" width="16" customWidth="1"/>
    <col min="3" max="4" width="20" customWidth="1"/>
    <col min="5" max="5" width="20.1328125" customWidth="1"/>
    <col min="6" max="6" width="19.86328125" customWidth="1"/>
    <col min="7" max="7" width="17" customWidth="1"/>
    <col min="8" max="8" width="15.73046875" customWidth="1"/>
    <col min="9" max="10" width="13.86328125" customWidth="1"/>
    <col min="11" max="11" width="16.3984375" customWidth="1"/>
    <col min="16" max="16" width="13.265625" customWidth="1"/>
    <col min="17" max="17" width="14.265625" customWidth="1"/>
    <col min="18" max="18" width="15" customWidth="1"/>
    <col min="25" max="25" width="14.59765625" customWidth="1"/>
    <col min="26" max="26" width="14.86328125" customWidth="1"/>
    <col min="27" max="27" width="14.59765625" customWidth="1"/>
    <col min="28" max="28" width="17" customWidth="1"/>
    <col min="29" max="29" width="13.59765625" customWidth="1"/>
    <col min="30" max="30" width="14.86328125" customWidth="1"/>
    <col min="31" max="32" width="14.73046875" customWidth="1"/>
    <col min="33" max="33" width="15.1328125" customWidth="1"/>
    <col min="34" max="34" width="14.59765625" customWidth="1"/>
    <col min="35" max="35" width="9.265625" customWidth="1"/>
    <col min="36" max="36" width="9" customWidth="1"/>
    <col min="37" max="37" width="10.86328125" customWidth="1"/>
    <col min="38" max="39" width="10.73046875" customWidth="1"/>
    <col min="40" max="40" width="17" customWidth="1"/>
    <col min="41" max="41" width="9.86328125" customWidth="1"/>
    <col min="42" max="43" width="10.59765625" customWidth="1"/>
    <col min="45" max="45" width="9.265625" customWidth="1"/>
    <col min="46" max="46" width="10.265625" customWidth="1"/>
    <col min="47" max="47" width="9.86328125" customWidth="1"/>
    <col min="48" max="48" width="10.3984375" customWidth="1"/>
    <col min="49" max="49" width="10.1328125" customWidth="1"/>
    <col min="50" max="50" width="10" customWidth="1"/>
    <col min="51" max="51" width="9.3984375" customWidth="1"/>
    <col min="52" max="52" width="11" customWidth="1"/>
    <col min="53" max="53" width="16.86328125" customWidth="1"/>
    <col min="54" max="54" width="8.86328125" customWidth="1"/>
    <col min="55" max="55" width="8.46484375" customWidth="1"/>
    <col min="56" max="56" width="10.86328125" customWidth="1"/>
    <col min="57" max="57" width="11.1328125" customWidth="1"/>
    <col min="58" max="58" width="10.46484375" customWidth="1"/>
    <col min="59" max="59" width="13.73046875" customWidth="1"/>
    <col min="60" max="60" width="9.46484375" customWidth="1"/>
    <col min="61" max="61" width="10.46484375" customWidth="1"/>
    <col min="62" max="62" width="10" customWidth="1"/>
    <col min="63" max="63" width="11" customWidth="1"/>
    <col min="64" max="64" width="10.46484375" customWidth="1"/>
    <col min="65" max="65" width="9.1328125" customWidth="1"/>
    <col min="66" max="66" width="9.3984375" customWidth="1"/>
    <col min="67" max="67" width="11" customWidth="1"/>
    <col min="68" max="68" width="9.265625" customWidth="1"/>
    <col min="69" max="69" width="10.73046875" customWidth="1"/>
    <col min="70" max="70" width="10.3984375" customWidth="1"/>
    <col min="71" max="71" width="10.86328125" customWidth="1"/>
    <col min="72" max="72" width="17" customWidth="1"/>
    <col min="73" max="73" width="10.59765625" customWidth="1"/>
    <col min="76" max="76" width="10.86328125" customWidth="1"/>
    <col min="78" max="78" width="13.3984375" customWidth="1"/>
    <col min="79" max="79" width="10.3984375" customWidth="1"/>
    <col min="80" max="80" width="10.46484375" customWidth="1"/>
    <col min="81" max="81" width="9.265625" customWidth="1"/>
    <col min="83" max="83" width="8.3984375" customWidth="1"/>
    <col min="84" max="84" width="9" customWidth="1"/>
    <col min="85" max="85" width="8.86328125" customWidth="1"/>
    <col min="86" max="86" width="9.59765625" customWidth="1"/>
    <col min="87" max="87" width="10.73046875" customWidth="1"/>
    <col min="88" max="88" width="8.86328125" customWidth="1"/>
    <col min="89" max="89" width="10.46484375" customWidth="1"/>
    <col min="90" max="90" width="9.73046875" customWidth="1"/>
    <col min="91" max="91" width="16.59765625" customWidth="1"/>
    <col min="92" max="92" width="10.73046875" customWidth="1"/>
    <col min="93" max="93" width="12.86328125" customWidth="1"/>
    <col min="94" max="94" width="13" customWidth="1"/>
    <col min="95" max="95" width="12.46484375" customWidth="1"/>
    <col min="96" max="96" width="15" customWidth="1"/>
    <col min="97" max="97" width="9.46484375" customWidth="1"/>
  </cols>
  <sheetData>
    <row r="1" spans="1:98" ht="27" customHeight="1">
      <c r="A1" s="736"/>
      <c r="B1" s="737"/>
      <c r="C1" s="737" t="s">
        <v>79</v>
      </c>
      <c r="D1" s="737"/>
      <c r="E1" s="737"/>
      <c r="F1" s="737"/>
      <c r="G1" s="737"/>
      <c r="H1" s="737"/>
      <c r="I1" s="737" t="s">
        <v>169</v>
      </c>
      <c r="J1" s="737"/>
      <c r="K1" s="737"/>
      <c r="L1" s="737"/>
      <c r="M1" s="737"/>
      <c r="N1" s="737"/>
      <c r="O1" s="737"/>
      <c r="P1" s="737"/>
      <c r="Q1" s="737" t="s">
        <v>169</v>
      </c>
      <c r="R1" s="737"/>
      <c r="S1" s="737"/>
      <c r="T1" s="737"/>
      <c r="U1" s="737"/>
      <c r="V1" s="737"/>
      <c r="W1" s="737"/>
      <c r="X1" s="737"/>
      <c r="Y1" s="737"/>
      <c r="Z1" s="737"/>
      <c r="AA1" s="737"/>
      <c r="AB1" s="737" t="s">
        <v>169</v>
      </c>
      <c r="AC1" s="737"/>
      <c r="AD1" s="737"/>
      <c r="AE1" s="737"/>
      <c r="AF1" s="737"/>
      <c r="AG1" s="737"/>
      <c r="AH1" s="736"/>
      <c r="AI1" s="1102" t="s">
        <v>275</v>
      </c>
      <c r="AJ1" s="1048"/>
      <c r="AK1" s="1048"/>
      <c r="AL1" s="1048"/>
      <c r="AM1" s="1048"/>
      <c r="AN1" s="1048"/>
      <c r="AO1" s="1048"/>
      <c r="AP1" s="1048"/>
      <c r="AQ1" s="1048"/>
      <c r="AR1" s="1048"/>
      <c r="AS1" s="1048"/>
      <c r="AT1" s="1048"/>
      <c r="AU1" s="1048"/>
      <c r="AV1" s="1048"/>
      <c r="AW1" s="1048"/>
      <c r="AX1" s="1048"/>
      <c r="AY1" s="1048"/>
      <c r="AZ1" s="1103"/>
      <c r="BA1" s="738"/>
      <c r="BB1" s="1104" t="s">
        <v>276</v>
      </c>
      <c r="BC1" s="1048"/>
      <c r="BD1" s="1048"/>
      <c r="BE1" s="1048"/>
      <c r="BF1" s="1048"/>
      <c r="BG1" s="1048"/>
      <c r="BH1" s="1048"/>
      <c r="BI1" s="1048"/>
      <c r="BJ1" s="1048"/>
      <c r="BK1" s="1048"/>
      <c r="BL1" s="1048"/>
      <c r="BM1" s="1048"/>
      <c r="BN1" s="1048"/>
      <c r="BO1" s="1048"/>
      <c r="BP1" s="1048"/>
      <c r="BQ1" s="1048"/>
      <c r="BR1" s="1048"/>
      <c r="BS1" s="1103"/>
      <c r="BT1" s="739"/>
      <c r="BU1" s="1105" t="s">
        <v>277</v>
      </c>
      <c r="BV1" s="1048"/>
      <c r="BW1" s="1048"/>
      <c r="BX1" s="1048"/>
      <c r="BY1" s="1048"/>
      <c r="BZ1" s="1048"/>
      <c r="CA1" s="1048"/>
      <c r="CB1" s="1048"/>
      <c r="CC1" s="1048"/>
      <c r="CD1" s="1048"/>
      <c r="CE1" s="1048"/>
      <c r="CF1" s="1048"/>
      <c r="CG1" s="1048"/>
      <c r="CH1" s="1048"/>
      <c r="CI1" s="1048"/>
      <c r="CJ1" s="1048"/>
      <c r="CK1" s="1048"/>
      <c r="CL1" s="1103"/>
      <c r="CM1" s="740"/>
      <c r="CN1" s="1106" t="s">
        <v>278</v>
      </c>
      <c r="CO1" s="1048"/>
      <c r="CP1" s="1048"/>
      <c r="CQ1" s="1048"/>
      <c r="CR1" s="1048"/>
      <c r="CS1" s="1048"/>
      <c r="CT1" s="741"/>
    </row>
    <row r="2" spans="1:98" ht="51.75" customHeight="1">
      <c r="A2" s="1107" t="s">
        <v>81</v>
      </c>
      <c r="B2" s="1097"/>
      <c r="C2" s="1097"/>
      <c r="D2" s="1097"/>
      <c r="E2" s="1097"/>
      <c r="F2" s="1095"/>
      <c r="G2" s="1108" t="s">
        <v>262</v>
      </c>
      <c r="H2" s="1097"/>
      <c r="I2" s="1097"/>
      <c r="J2" s="1097"/>
      <c r="K2" s="1098"/>
      <c r="L2" s="1094" t="s">
        <v>181</v>
      </c>
      <c r="M2" s="1095"/>
      <c r="N2" s="1094" t="s">
        <v>182</v>
      </c>
      <c r="O2" s="1095"/>
      <c r="P2" s="1096" t="s">
        <v>183</v>
      </c>
      <c r="Q2" s="1097"/>
      <c r="R2" s="1098"/>
      <c r="S2" s="1094" t="s">
        <v>184</v>
      </c>
      <c r="T2" s="1095"/>
      <c r="U2" s="1094" t="s">
        <v>185</v>
      </c>
      <c r="V2" s="1095"/>
      <c r="W2" s="1096" t="s">
        <v>186</v>
      </c>
      <c r="X2" s="1097"/>
      <c r="Y2" s="1098"/>
      <c r="Z2" s="1099" t="s">
        <v>263</v>
      </c>
      <c r="AA2" s="1097"/>
      <c r="AB2" s="1095"/>
      <c r="AC2" s="1100" t="s">
        <v>264</v>
      </c>
      <c r="AD2" s="1097"/>
      <c r="AE2" s="1098"/>
      <c r="AF2" s="1101" t="s">
        <v>195</v>
      </c>
      <c r="AG2" s="1097"/>
      <c r="AH2" s="1098"/>
      <c r="AI2" s="742" t="s">
        <v>46</v>
      </c>
      <c r="AJ2" s="742" t="s">
        <v>47</v>
      </c>
      <c r="AK2" s="742" t="s">
        <v>48</v>
      </c>
      <c r="AL2" s="742" t="s">
        <v>49</v>
      </c>
      <c r="AM2" s="742" t="s">
        <v>50</v>
      </c>
      <c r="AN2" s="743" t="s">
        <v>199</v>
      </c>
      <c r="AO2" s="742" t="s">
        <v>51</v>
      </c>
      <c r="AP2" s="742" t="s">
        <v>52</v>
      </c>
      <c r="AQ2" s="742" t="s">
        <v>53</v>
      </c>
      <c r="AR2" s="742" t="s">
        <v>200</v>
      </c>
      <c r="AS2" s="742" t="s">
        <v>54</v>
      </c>
      <c r="AT2" s="742" t="s">
        <v>55</v>
      </c>
      <c r="AU2" s="742" t="s">
        <v>56</v>
      </c>
      <c r="AV2" s="742" t="s">
        <v>201</v>
      </c>
      <c r="AW2" s="742" t="s">
        <v>57</v>
      </c>
      <c r="AX2" s="742" t="s">
        <v>58</v>
      </c>
      <c r="AY2" s="742" t="s">
        <v>59</v>
      </c>
      <c r="AZ2" s="742" t="s">
        <v>60</v>
      </c>
      <c r="BA2" s="744" t="s">
        <v>202</v>
      </c>
      <c r="BB2" s="742" t="s">
        <v>46</v>
      </c>
      <c r="BC2" s="742" t="s">
        <v>47</v>
      </c>
      <c r="BD2" s="742" t="s">
        <v>48</v>
      </c>
      <c r="BE2" s="742" t="s">
        <v>49</v>
      </c>
      <c r="BF2" s="742" t="s">
        <v>50</v>
      </c>
      <c r="BG2" s="745" t="s">
        <v>199</v>
      </c>
      <c r="BH2" s="742" t="s">
        <v>51</v>
      </c>
      <c r="BI2" s="742" t="s">
        <v>52</v>
      </c>
      <c r="BJ2" s="742" t="s">
        <v>53</v>
      </c>
      <c r="BK2" s="742" t="s">
        <v>200</v>
      </c>
      <c r="BL2" s="742" t="s">
        <v>54</v>
      </c>
      <c r="BM2" s="742" t="s">
        <v>55</v>
      </c>
      <c r="BN2" s="742" t="s">
        <v>56</v>
      </c>
      <c r="BO2" s="742" t="s">
        <v>201</v>
      </c>
      <c r="BP2" s="742" t="s">
        <v>57</v>
      </c>
      <c r="BQ2" s="742" t="s">
        <v>58</v>
      </c>
      <c r="BR2" s="742" t="s">
        <v>59</v>
      </c>
      <c r="BS2" s="746" t="s">
        <v>60</v>
      </c>
      <c r="BT2" s="747" t="s">
        <v>203</v>
      </c>
      <c r="BU2" s="742" t="s">
        <v>46</v>
      </c>
      <c r="BV2" s="742" t="s">
        <v>47</v>
      </c>
      <c r="BW2" s="742" t="s">
        <v>48</v>
      </c>
      <c r="BX2" s="742" t="s">
        <v>49</v>
      </c>
      <c r="BY2" s="742" t="s">
        <v>50</v>
      </c>
      <c r="BZ2" s="742" t="s">
        <v>199</v>
      </c>
      <c r="CA2" s="742" t="s">
        <v>51</v>
      </c>
      <c r="CB2" s="742" t="s">
        <v>52</v>
      </c>
      <c r="CC2" s="742" t="s">
        <v>53</v>
      </c>
      <c r="CD2" s="742" t="s">
        <v>200</v>
      </c>
      <c r="CE2" s="742" t="s">
        <v>54</v>
      </c>
      <c r="CF2" s="742" t="s">
        <v>55</v>
      </c>
      <c r="CG2" s="742" t="s">
        <v>56</v>
      </c>
      <c r="CH2" s="742" t="s">
        <v>201</v>
      </c>
      <c r="CI2" s="742" t="s">
        <v>57</v>
      </c>
      <c r="CJ2" s="742" t="s">
        <v>58</v>
      </c>
      <c r="CK2" s="742" t="s">
        <v>59</v>
      </c>
      <c r="CL2" s="742" t="s">
        <v>60</v>
      </c>
      <c r="CM2" s="747" t="s">
        <v>204</v>
      </c>
      <c r="CN2" s="748" t="s">
        <v>205</v>
      </c>
      <c r="CO2" s="748" t="s">
        <v>206</v>
      </c>
      <c r="CP2" s="748" t="s">
        <v>207</v>
      </c>
      <c r="CQ2" s="748" t="s">
        <v>208</v>
      </c>
      <c r="CR2" s="748" t="s">
        <v>209</v>
      </c>
      <c r="CS2" s="748" t="s">
        <v>210</v>
      </c>
      <c r="CT2" s="749" t="s">
        <v>211</v>
      </c>
    </row>
    <row r="3" spans="1:98" ht="66" customHeight="1">
      <c r="A3" s="750" t="s">
        <v>27</v>
      </c>
      <c r="B3" s="750" t="s">
        <v>28</v>
      </c>
      <c r="C3" s="750" t="s">
        <v>29</v>
      </c>
      <c r="D3" s="750" t="s">
        <v>67</v>
      </c>
      <c r="E3" s="750" t="s">
        <v>68</v>
      </c>
      <c r="F3" s="751" t="s">
        <v>69</v>
      </c>
      <c r="G3" s="752" t="s">
        <v>265</v>
      </c>
      <c r="H3" s="753" t="s">
        <v>35</v>
      </c>
      <c r="I3" s="753" t="s">
        <v>36</v>
      </c>
      <c r="J3" s="753" t="s">
        <v>37</v>
      </c>
      <c r="K3" s="754" t="s">
        <v>38</v>
      </c>
      <c r="L3" s="755" t="s">
        <v>128</v>
      </c>
      <c r="M3" s="755" t="s">
        <v>129</v>
      </c>
      <c r="N3" s="755" t="s">
        <v>128</v>
      </c>
      <c r="O3" s="756" t="s">
        <v>129</v>
      </c>
      <c r="P3" s="757" t="s">
        <v>215</v>
      </c>
      <c r="Q3" s="755" t="s">
        <v>216</v>
      </c>
      <c r="R3" s="758" t="s">
        <v>124</v>
      </c>
      <c r="S3" s="755" t="s">
        <v>128</v>
      </c>
      <c r="T3" s="755" t="s">
        <v>129</v>
      </c>
      <c r="U3" s="755" t="s">
        <v>128</v>
      </c>
      <c r="V3" s="756" t="s">
        <v>129</v>
      </c>
      <c r="W3" s="757" t="s">
        <v>215</v>
      </c>
      <c r="X3" s="755" t="s">
        <v>216</v>
      </c>
      <c r="Y3" s="758" t="s">
        <v>124</v>
      </c>
      <c r="Z3" s="755" t="s">
        <v>128</v>
      </c>
      <c r="AA3" s="755" t="s">
        <v>129</v>
      </c>
      <c r="AB3" s="756" t="s">
        <v>124</v>
      </c>
      <c r="AC3" s="759" t="s">
        <v>128</v>
      </c>
      <c r="AD3" s="760" t="s">
        <v>129</v>
      </c>
      <c r="AE3" s="761" t="s">
        <v>124</v>
      </c>
      <c r="AF3" s="762" t="s">
        <v>223</v>
      </c>
      <c r="AG3" s="763" t="s">
        <v>266</v>
      </c>
      <c r="AH3" s="764" t="s">
        <v>226</v>
      </c>
      <c r="AI3" s="765" t="s">
        <v>239</v>
      </c>
      <c r="AJ3" s="765" t="s">
        <v>239</v>
      </c>
      <c r="AK3" s="765" t="s">
        <v>239</v>
      </c>
      <c r="AL3" s="765" t="s">
        <v>239</v>
      </c>
      <c r="AM3" s="765" t="s">
        <v>239</v>
      </c>
      <c r="AN3" s="753" t="s">
        <v>199</v>
      </c>
      <c r="AO3" s="765" t="s">
        <v>239</v>
      </c>
      <c r="AP3" s="765" t="s">
        <v>239</v>
      </c>
      <c r="AQ3" s="765" t="s">
        <v>239</v>
      </c>
      <c r="AR3" s="765" t="s">
        <v>200</v>
      </c>
      <c r="AS3" s="765" t="s">
        <v>239</v>
      </c>
      <c r="AT3" s="765" t="s">
        <v>239</v>
      </c>
      <c r="AU3" s="765" t="s">
        <v>239</v>
      </c>
      <c r="AV3" s="765" t="s">
        <v>201</v>
      </c>
      <c r="AW3" s="765" t="s">
        <v>239</v>
      </c>
      <c r="AX3" s="765" t="s">
        <v>239</v>
      </c>
      <c r="AY3" s="765" t="s">
        <v>239</v>
      </c>
      <c r="AZ3" s="765" t="s">
        <v>239</v>
      </c>
      <c r="BA3" s="766" t="s">
        <v>202</v>
      </c>
      <c r="BB3" s="765" t="s">
        <v>239</v>
      </c>
      <c r="BC3" s="765" t="s">
        <v>239</v>
      </c>
      <c r="BD3" s="765" t="s">
        <v>239</v>
      </c>
      <c r="BE3" s="765" t="s">
        <v>239</v>
      </c>
      <c r="BF3" s="765" t="s">
        <v>239</v>
      </c>
      <c r="BG3" s="765" t="s">
        <v>199</v>
      </c>
      <c r="BH3" s="765" t="s">
        <v>239</v>
      </c>
      <c r="BI3" s="765" t="s">
        <v>239</v>
      </c>
      <c r="BJ3" s="765" t="s">
        <v>239</v>
      </c>
      <c r="BK3" s="765" t="s">
        <v>200</v>
      </c>
      <c r="BL3" s="765" t="s">
        <v>239</v>
      </c>
      <c r="BM3" s="765" t="s">
        <v>239</v>
      </c>
      <c r="BN3" s="765" t="s">
        <v>239</v>
      </c>
      <c r="BO3" s="765" t="s">
        <v>201</v>
      </c>
      <c r="BP3" s="765" t="s">
        <v>239</v>
      </c>
      <c r="BQ3" s="765" t="s">
        <v>239</v>
      </c>
      <c r="BR3" s="765" t="s">
        <v>239</v>
      </c>
      <c r="BS3" s="765" t="s">
        <v>239</v>
      </c>
      <c r="BT3" s="767" t="s">
        <v>203</v>
      </c>
      <c r="BU3" s="765" t="s">
        <v>239</v>
      </c>
      <c r="BV3" s="765" t="s">
        <v>239</v>
      </c>
      <c r="BW3" s="765" t="s">
        <v>239</v>
      </c>
      <c r="BX3" s="765" t="s">
        <v>239</v>
      </c>
      <c r="BY3" s="765" t="s">
        <v>239</v>
      </c>
      <c r="BZ3" s="765" t="s">
        <v>199</v>
      </c>
      <c r="CA3" s="765" t="s">
        <v>239</v>
      </c>
      <c r="CB3" s="765" t="s">
        <v>239</v>
      </c>
      <c r="CC3" s="765" t="s">
        <v>239</v>
      </c>
      <c r="CD3" s="765" t="s">
        <v>200</v>
      </c>
      <c r="CE3" s="765" t="s">
        <v>239</v>
      </c>
      <c r="CF3" s="765" t="s">
        <v>239</v>
      </c>
      <c r="CG3" s="765" t="s">
        <v>239</v>
      </c>
      <c r="CH3" s="765" t="s">
        <v>201</v>
      </c>
      <c r="CI3" s="765" t="s">
        <v>239</v>
      </c>
      <c r="CJ3" s="765" t="s">
        <v>239</v>
      </c>
      <c r="CK3" s="765" t="s">
        <v>239</v>
      </c>
      <c r="CL3" s="765" t="s">
        <v>239</v>
      </c>
      <c r="CM3" s="767" t="s">
        <v>204</v>
      </c>
      <c r="CN3" s="768" t="s">
        <v>241</v>
      </c>
      <c r="CO3" s="768" t="s">
        <v>241</v>
      </c>
      <c r="CP3" s="768" t="s">
        <v>241</v>
      </c>
      <c r="CQ3" s="768" t="s">
        <v>241</v>
      </c>
      <c r="CR3" s="768" t="s">
        <v>241</v>
      </c>
      <c r="CS3" s="768" t="s">
        <v>241</v>
      </c>
      <c r="CT3" s="767" t="s">
        <v>211</v>
      </c>
    </row>
    <row r="4" spans="1:98" ht="16.5">
      <c r="A4" s="769" t="str">
        <f>IF('Donnees de base'!A4="","",'Donnees de base'!A4)</f>
        <v>COUP</v>
      </c>
      <c r="B4" s="770" t="str">
        <f>IF('Donnees de base'!B4="","",'Donnees de base'!B4)</f>
        <v>GPEI</v>
      </c>
      <c r="C4" s="770" t="str">
        <f>IF('Donnees de base'!C4="","",'Donnees de base'!C4)</f>
        <v>DATA</v>
      </c>
      <c r="D4" s="770" t="str">
        <f>IF('Donnees de base'!CE4="","",'Donnees de base'!CE4)</f>
        <v/>
      </c>
      <c r="E4" s="770" t="str">
        <f>IF('Donnees de base'!CF4="","",'Donnees de base'!CF4)</f>
        <v/>
      </c>
      <c r="F4" s="770" t="str">
        <f>IF('Donnees de base'!CG4="","",'Donnees de base'!CG4)</f>
        <v/>
      </c>
      <c r="G4" s="333">
        <f>IF('Donnees de base'!CN4="","",'Donnees de base'!CN4)</f>
        <v>0</v>
      </c>
      <c r="H4" s="771" t="str">
        <f>IF('Donnees de base'!CO4="","",'Donnees de base'!CO4)</f>
        <v/>
      </c>
      <c r="I4" s="772" t="str">
        <f>IF('Donnees de base'!CP4="","",'Donnees de base'!CP4)</f>
        <v/>
      </c>
      <c r="J4" s="773">
        <f t="shared" ref="J4:J48" si="0">SUM(H4:I4)</f>
        <v>0</v>
      </c>
      <c r="K4" s="774" t="str">
        <f>IF('Donnees de base'!CS4="","",'Donnees de base'!CS4)</f>
        <v/>
      </c>
      <c r="L4" s="341"/>
      <c r="M4" s="84"/>
      <c r="N4" s="84"/>
      <c r="O4" s="342"/>
      <c r="P4" s="348">
        <f t="shared" ref="P4:P48" si="1">SUM(L4:M4)</f>
        <v>0</v>
      </c>
      <c r="Q4" s="333">
        <f t="shared" ref="Q4:Q48" si="2">SUM(N4:O4)</f>
        <v>0</v>
      </c>
      <c r="R4" s="349">
        <f t="shared" ref="R4:R48" si="3">SUM(P4:Q4)</f>
        <v>0</v>
      </c>
      <c r="S4" s="341"/>
      <c r="T4" s="84"/>
      <c r="U4" s="84"/>
      <c r="V4" s="342"/>
      <c r="W4" s="348">
        <f t="shared" ref="W4:W49" si="4">SUM(S4:T4)</f>
        <v>0</v>
      </c>
      <c r="X4" s="333">
        <f t="shared" ref="X4:X49" si="5">SUM(U4:V4)</f>
        <v>0</v>
      </c>
      <c r="Y4" s="349">
        <f t="shared" ref="Y4:Y49" si="6">SUM(W4:X4)</f>
        <v>0</v>
      </c>
      <c r="Z4" s="776">
        <f t="shared" ref="Z4:AA4" si="7">SUM(L4,N4,S4,U4)</f>
        <v>0</v>
      </c>
      <c r="AA4" s="333">
        <f t="shared" si="7"/>
        <v>0</v>
      </c>
      <c r="AB4" s="777">
        <f t="shared" ref="AB4:AB49" si="8">SUM(Z4:AA4)</f>
        <v>0</v>
      </c>
      <c r="AC4" s="778"/>
      <c r="AD4" s="779"/>
      <c r="AE4" s="780">
        <f t="shared" ref="AE4:AE48" si="9">SUM(AC4:AD4)</f>
        <v>0</v>
      </c>
      <c r="AF4" s="367" t="s">
        <v>309</v>
      </c>
      <c r="AG4" s="368" t="str">
        <f>IFERROR(AB4/'Donnees de base'!CQ4,"")</f>
        <v/>
      </c>
      <c r="AH4" s="369" t="str">
        <f>IFERROR(AE4/'Donnees de base'!CS4,"")</f>
        <v/>
      </c>
      <c r="AI4" s="781"/>
      <c r="AJ4" s="782"/>
      <c r="AK4" s="782"/>
      <c r="AL4" s="782"/>
      <c r="AM4" s="782"/>
      <c r="AN4" s="783">
        <f t="shared" ref="AN4:AN48" si="10">SUM(AK4,AL4,AM4)</f>
        <v>0</v>
      </c>
      <c r="AO4" s="782"/>
      <c r="AP4" s="782"/>
      <c r="AQ4" s="782"/>
      <c r="AR4" s="784">
        <f t="shared" ref="AR4:AR48" si="11">SUM(AO4,AP4,AQ4)</f>
        <v>0</v>
      </c>
      <c r="AS4" s="782"/>
      <c r="AT4" s="782"/>
      <c r="AU4" s="782"/>
      <c r="AV4" s="784">
        <f t="shared" ref="AV4:AV48" si="12">SUM(AS4,AT4,AU4)</f>
        <v>0</v>
      </c>
      <c r="AW4" s="782"/>
      <c r="AX4" s="785"/>
      <c r="AY4" s="782"/>
      <c r="AZ4" s="782"/>
      <c r="BA4" s="786">
        <f t="shared" ref="BA4:BA48" si="13">SUM(AI4,AJ4,AN4,AR4,AV4,AW4,AX4,AY4,AZ4)</f>
        <v>0</v>
      </c>
      <c r="BB4" s="787"/>
      <c r="BC4" s="782"/>
      <c r="BD4" s="782"/>
      <c r="BE4" s="782"/>
      <c r="BF4" s="782"/>
      <c r="BG4" s="784">
        <f t="shared" ref="BG4:BG48" si="14">SUM(BD4,BE4,BF4)</f>
        <v>0</v>
      </c>
      <c r="BH4" s="782"/>
      <c r="BI4" s="782"/>
      <c r="BJ4" s="782"/>
      <c r="BK4" s="784">
        <f t="shared" ref="BK4:BK48" si="15">SUM(BH4,BI4,BJ4)</f>
        <v>0</v>
      </c>
      <c r="BL4" s="782"/>
      <c r="BM4" s="782"/>
      <c r="BN4" s="782"/>
      <c r="BO4" s="784">
        <f t="shared" ref="BO4:BO48" si="16">SUM(BL4,BM4,BN4)</f>
        <v>0</v>
      </c>
      <c r="BP4" s="782"/>
      <c r="BQ4" s="782"/>
      <c r="BR4" s="782"/>
      <c r="BS4" s="782"/>
      <c r="BT4" s="788">
        <f t="shared" ref="BT4:BT48" si="17">SUM(BB4,BC4,BG4,BK4,BO4,BP4,BQ4,BR4,BS4)</f>
        <v>0</v>
      </c>
      <c r="BU4" s="341"/>
      <c r="BV4" s="84"/>
      <c r="BW4" s="84"/>
      <c r="BX4" s="84"/>
      <c r="BY4" s="84"/>
      <c r="BZ4" s="784">
        <f t="shared" ref="BZ4:BZ48" si="18">SUM(BW4,BX4,BY4)</f>
        <v>0</v>
      </c>
      <c r="CA4" s="782"/>
      <c r="CB4" s="782"/>
      <c r="CC4" s="782"/>
      <c r="CD4" s="784">
        <f t="shared" ref="CD4:CD48" si="19">SUM(CA4,CB4,CC4)</f>
        <v>0</v>
      </c>
      <c r="CE4" s="782"/>
      <c r="CF4" s="782"/>
      <c r="CG4" s="782"/>
      <c r="CH4" s="784">
        <f t="shared" ref="CH4:CH48" si="20">SUM(CE4,CF4,CG4)</f>
        <v>0</v>
      </c>
      <c r="CI4" s="782"/>
      <c r="CJ4" s="782"/>
      <c r="CK4" s="782"/>
      <c r="CL4" s="782"/>
      <c r="CM4" s="788">
        <f t="shared" ref="CM4:CM48" si="21">SUM(BU4,BV4,BZ4,CD4,CH4,CI4,CJ4,CK4,CL4)</f>
        <v>0</v>
      </c>
      <c r="CN4" s="787"/>
      <c r="CO4" s="782"/>
      <c r="CP4" s="782"/>
      <c r="CQ4" s="782"/>
      <c r="CR4" s="782"/>
      <c r="CS4" s="789"/>
      <c r="CT4" s="788">
        <f t="shared" ref="CT4:CT48" si="22">SUM(CN4,CO4,CP4,CQ4,CR4)</f>
        <v>0</v>
      </c>
    </row>
    <row r="5" spans="1:98" ht="16.5">
      <c r="A5" s="790" t="str">
        <f>IF('Donnees de base'!A5="","",'Donnees de base'!A5)</f>
        <v>COUP</v>
      </c>
      <c r="B5" s="770" t="str">
        <f>IF('Donnees de base'!B5="","",'Donnees de base'!B5)</f>
        <v>GPEI</v>
      </c>
      <c r="C5" s="770" t="str">
        <f>IF('Donnees de base'!C5="","",'Donnees de base'!C5)</f>
        <v>DATA</v>
      </c>
      <c r="D5" s="770" t="str">
        <f>IF('Donnees de base'!CE5="","",'Donnees de base'!CE5)</f>
        <v/>
      </c>
      <c r="E5" s="770" t="str">
        <f>IF('Donnees de base'!CF5="","",'Donnees de base'!CF5)</f>
        <v/>
      </c>
      <c r="F5" s="770" t="str">
        <f>IF('Donnees de base'!CG5="","",'Donnees de base'!CG5)</f>
        <v/>
      </c>
      <c r="G5" s="333">
        <f>IF('Donnees de base'!CN5="","",'Donnees de base'!CN5)</f>
        <v>0</v>
      </c>
      <c r="H5" s="771" t="str">
        <f>IF('Donnees de base'!CO5="","",'Donnees de base'!CO5)</f>
        <v/>
      </c>
      <c r="I5" s="772" t="str">
        <f>IF('Donnees de base'!CP5="","",'Donnees de base'!CP5)</f>
        <v/>
      </c>
      <c r="J5" s="773">
        <f t="shared" si="0"/>
        <v>0</v>
      </c>
      <c r="K5" s="774" t="str">
        <f>IF('Donnees de base'!CS5="","",'Donnees de base'!CS5)</f>
        <v/>
      </c>
      <c r="L5" s="397"/>
      <c r="M5" s="386"/>
      <c r="N5" s="386"/>
      <c r="O5" s="391"/>
      <c r="P5" s="419">
        <f t="shared" si="1"/>
        <v>0</v>
      </c>
      <c r="Q5" s="389">
        <f t="shared" si="2"/>
        <v>0</v>
      </c>
      <c r="R5" s="420">
        <f t="shared" si="3"/>
        <v>0</v>
      </c>
      <c r="S5" s="341"/>
      <c r="T5" s="84"/>
      <c r="U5" s="386"/>
      <c r="V5" s="391"/>
      <c r="W5" s="348">
        <f t="shared" si="4"/>
        <v>0</v>
      </c>
      <c r="X5" s="333">
        <f t="shared" si="5"/>
        <v>0</v>
      </c>
      <c r="Y5" s="349">
        <f t="shared" si="6"/>
        <v>0</v>
      </c>
      <c r="Z5" s="776">
        <f t="shared" ref="Z5:AA5" si="23">SUM(L5,N5,S5,U5)</f>
        <v>0</v>
      </c>
      <c r="AA5" s="333">
        <f t="shared" si="23"/>
        <v>0</v>
      </c>
      <c r="AB5" s="777">
        <f t="shared" si="8"/>
        <v>0</v>
      </c>
      <c r="AC5" s="791"/>
      <c r="AD5" s="792"/>
      <c r="AE5" s="780">
        <f t="shared" si="9"/>
        <v>0</v>
      </c>
      <c r="AF5" s="412" t="s">
        <v>309</v>
      </c>
      <c r="AG5" s="413" t="str">
        <f>IFERROR(AB5/'Donnees de base'!CQ5,"")</f>
        <v/>
      </c>
      <c r="AH5" s="414" t="str">
        <f>IFERROR(AE5/'Donnees de base'!CS5,"")</f>
        <v/>
      </c>
      <c r="AI5" s="793"/>
      <c r="AJ5" s="794"/>
      <c r="AK5" s="794"/>
      <c r="AL5" s="794"/>
      <c r="AM5" s="794"/>
      <c r="AN5" s="795">
        <f t="shared" si="10"/>
        <v>0</v>
      </c>
      <c r="AO5" s="794"/>
      <c r="AP5" s="794"/>
      <c r="AQ5" s="794"/>
      <c r="AR5" s="796">
        <f t="shared" si="11"/>
        <v>0</v>
      </c>
      <c r="AS5" s="794"/>
      <c r="AT5" s="794"/>
      <c r="AU5" s="794"/>
      <c r="AV5" s="796">
        <f t="shared" si="12"/>
        <v>0</v>
      </c>
      <c r="AW5" s="794"/>
      <c r="AX5" s="797"/>
      <c r="AY5" s="794"/>
      <c r="AZ5" s="794"/>
      <c r="BA5" s="798">
        <f t="shared" si="13"/>
        <v>0</v>
      </c>
      <c r="BB5" s="799"/>
      <c r="BC5" s="794"/>
      <c r="BD5" s="794"/>
      <c r="BE5" s="794"/>
      <c r="BF5" s="794"/>
      <c r="BG5" s="796">
        <f t="shared" si="14"/>
        <v>0</v>
      </c>
      <c r="BH5" s="794"/>
      <c r="BI5" s="794"/>
      <c r="BJ5" s="794"/>
      <c r="BK5" s="796">
        <f t="shared" si="15"/>
        <v>0</v>
      </c>
      <c r="BL5" s="794"/>
      <c r="BM5" s="794"/>
      <c r="BN5" s="794"/>
      <c r="BO5" s="796">
        <f t="shared" si="16"/>
        <v>0</v>
      </c>
      <c r="BP5" s="794"/>
      <c r="BQ5" s="794"/>
      <c r="BR5" s="794"/>
      <c r="BS5" s="794"/>
      <c r="BT5" s="800">
        <f t="shared" si="17"/>
        <v>0</v>
      </c>
      <c r="BU5" s="397"/>
      <c r="BV5" s="386"/>
      <c r="BW5" s="386"/>
      <c r="BX5" s="386"/>
      <c r="BY5" s="386"/>
      <c r="BZ5" s="796">
        <f t="shared" si="18"/>
        <v>0</v>
      </c>
      <c r="CA5" s="794"/>
      <c r="CB5" s="794"/>
      <c r="CC5" s="794"/>
      <c r="CD5" s="796">
        <f t="shared" si="19"/>
        <v>0</v>
      </c>
      <c r="CE5" s="794"/>
      <c r="CF5" s="794"/>
      <c r="CG5" s="794"/>
      <c r="CH5" s="796">
        <f t="shared" si="20"/>
        <v>0</v>
      </c>
      <c r="CI5" s="794"/>
      <c r="CJ5" s="794"/>
      <c r="CK5" s="794"/>
      <c r="CL5" s="794"/>
      <c r="CM5" s="800">
        <f t="shared" si="21"/>
        <v>0</v>
      </c>
      <c r="CN5" s="799"/>
      <c r="CO5" s="794"/>
      <c r="CP5" s="794"/>
      <c r="CQ5" s="794"/>
      <c r="CR5" s="794"/>
      <c r="CS5" s="801"/>
      <c r="CT5" s="800">
        <f t="shared" si="22"/>
        <v>0</v>
      </c>
    </row>
    <row r="6" spans="1:98" ht="16.5">
      <c r="A6" s="790" t="str">
        <f>IF('Donnees de base'!A6="","",'Donnees de base'!A6)</f>
        <v>COUP</v>
      </c>
      <c r="B6" s="770" t="str">
        <f>IF('Donnees de base'!B6="","",'Donnees de base'!B6)</f>
        <v>GPEI</v>
      </c>
      <c r="C6" s="770" t="str">
        <f>IF('Donnees de base'!C6="","",'Donnees de base'!C6)</f>
        <v>DATA</v>
      </c>
      <c r="D6" s="770" t="str">
        <f>IF('Donnees de base'!CE6="","",'Donnees de base'!CE6)</f>
        <v/>
      </c>
      <c r="E6" s="770" t="str">
        <f>IF('Donnees de base'!CF6="","",'Donnees de base'!CF6)</f>
        <v/>
      </c>
      <c r="F6" s="770" t="str">
        <f>IF('Donnees de base'!CG6="","",'Donnees de base'!CG6)</f>
        <v/>
      </c>
      <c r="G6" s="333">
        <f>IF('Donnees de base'!CN6="","",'Donnees de base'!CN6)</f>
        <v>0</v>
      </c>
      <c r="H6" s="771" t="str">
        <f>IF('Donnees de base'!CO6="","",'Donnees de base'!CO6)</f>
        <v/>
      </c>
      <c r="I6" s="772" t="str">
        <f>IF('Donnees de base'!CP6="","",'Donnees de base'!CP6)</f>
        <v/>
      </c>
      <c r="J6" s="773">
        <f t="shared" si="0"/>
        <v>0</v>
      </c>
      <c r="K6" s="774" t="str">
        <f>IF('Donnees de base'!CS6="","",'Donnees de base'!CS6)</f>
        <v/>
      </c>
      <c r="L6" s="423"/>
      <c r="M6" s="110"/>
      <c r="N6" s="110"/>
      <c r="O6" s="424"/>
      <c r="P6" s="419">
        <f t="shared" si="1"/>
        <v>0</v>
      </c>
      <c r="Q6" s="389">
        <f t="shared" si="2"/>
        <v>0</v>
      </c>
      <c r="R6" s="420">
        <f t="shared" si="3"/>
        <v>0</v>
      </c>
      <c r="S6" s="341"/>
      <c r="T6" s="84"/>
      <c r="U6" s="386"/>
      <c r="V6" s="424"/>
      <c r="W6" s="348">
        <f t="shared" si="4"/>
        <v>0</v>
      </c>
      <c r="X6" s="333">
        <f t="shared" si="5"/>
        <v>0</v>
      </c>
      <c r="Y6" s="349">
        <f t="shared" si="6"/>
        <v>0</v>
      </c>
      <c r="Z6" s="776">
        <f t="shared" ref="Z6:AA6" si="24">SUM(L6,N6,S6,U6)</f>
        <v>0</v>
      </c>
      <c r="AA6" s="333">
        <f t="shared" si="24"/>
        <v>0</v>
      </c>
      <c r="AB6" s="777">
        <f t="shared" si="8"/>
        <v>0</v>
      </c>
      <c r="AC6" s="791"/>
      <c r="AD6" s="792"/>
      <c r="AE6" s="780">
        <f t="shared" si="9"/>
        <v>0</v>
      </c>
      <c r="AF6" s="412" t="s">
        <v>309</v>
      </c>
      <c r="AG6" s="413" t="str">
        <f>IFERROR(AB6/'Donnees de base'!CQ6,"")</f>
        <v/>
      </c>
      <c r="AH6" s="414" t="str">
        <f>IFERROR(AE6/'Donnees de base'!CS6,"")</f>
        <v/>
      </c>
      <c r="AI6" s="793"/>
      <c r="AJ6" s="794"/>
      <c r="AK6" s="794"/>
      <c r="AL6" s="794"/>
      <c r="AM6" s="794"/>
      <c r="AN6" s="795">
        <f t="shared" si="10"/>
        <v>0</v>
      </c>
      <c r="AO6" s="794"/>
      <c r="AP6" s="794"/>
      <c r="AQ6" s="794"/>
      <c r="AR6" s="796">
        <f t="shared" si="11"/>
        <v>0</v>
      </c>
      <c r="AS6" s="794"/>
      <c r="AT6" s="794"/>
      <c r="AU6" s="794"/>
      <c r="AV6" s="796">
        <f t="shared" si="12"/>
        <v>0</v>
      </c>
      <c r="AW6" s="794"/>
      <c r="AX6" s="797"/>
      <c r="AY6" s="794"/>
      <c r="AZ6" s="794"/>
      <c r="BA6" s="798">
        <f t="shared" si="13"/>
        <v>0</v>
      </c>
      <c r="BB6" s="799"/>
      <c r="BC6" s="794"/>
      <c r="BD6" s="794"/>
      <c r="BE6" s="794"/>
      <c r="BF6" s="794"/>
      <c r="BG6" s="796">
        <f t="shared" si="14"/>
        <v>0</v>
      </c>
      <c r="BH6" s="794"/>
      <c r="BI6" s="794"/>
      <c r="BJ6" s="794"/>
      <c r="BK6" s="796">
        <f t="shared" si="15"/>
        <v>0</v>
      </c>
      <c r="BL6" s="794"/>
      <c r="BM6" s="794"/>
      <c r="BN6" s="794"/>
      <c r="BO6" s="796">
        <f t="shared" si="16"/>
        <v>0</v>
      </c>
      <c r="BP6" s="794"/>
      <c r="BQ6" s="794"/>
      <c r="BR6" s="794"/>
      <c r="BS6" s="794"/>
      <c r="BT6" s="800">
        <f t="shared" si="17"/>
        <v>0</v>
      </c>
      <c r="BU6" s="397"/>
      <c r="BV6" s="386"/>
      <c r="BW6" s="386"/>
      <c r="BX6" s="386"/>
      <c r="BY6" s="386"/>
      <c r="BZ6" s="796">
        <f t="shared" si="18"/>
        <v>0</v>
      </c>
      <c r="CA6" s="794"/>
      <c r="CB6" s="794"/>
      <c r="CC6" s="794"/>
      <c r="CD6" s="796">
        <f t="shared" si="19"/>
        <v>0</v>
      </c>
      <c r="CE6" s="794"/>
      <c r="CF6" s="794"/>
      <c r="CG6" s="794"/>
      <c r="CH6" s="796">
        <f t="shared" si="20"/>
        <v>0</v>
      </c>
      <c r="CI6" s="794"/>
      <c r="CJ6" s="794"/>
      <c r="CK6" s="794"/>
      <c r="CL6" s="794"/>
      <c r="CM6" s="800">
        <f t="shared" si="21"/>
        <v>0</v>
      </c>
      <c r="CN6" s="799"/>
      <c r="CO6" s="794"/>
      <c r="CP6" s="794"/>
      <c r="CQ6" s="794"/>
      <c r="CR6" s="794"/>
      <c r="CS6" s="801"/>
      <c r="CT6" s="800">
        <f t="shared" si="22"/>
        <v>0</v>
      </c>
    </row>
    <row r="7" spans="1:98" ht="16.5">
      <c r="A7" s="790" t="str">
        <f>IF('Donnees de base'!A7="","",'Donnees de base'!A7)</f>
        <v>COUP</v>
      </c>
      <c r="B7" s="770" t="str">
        <f>IF('Donnees de base'!B7="","",'Donnees de base'!B7)</f>
        <v>GPEI</v>
      </c>
      <c r="C7" s="770" t="str">
        <f>IF('Donnees de base'!C7="","",'Donnees de base'!C7)</f>
        <v>DATA</v>
      </c>
      <c r="D7" s="770" t="str">
        <f>IF('Donnees de base'!CE7="","",'Donnees de base'!CE7)</f>
        <v/>
      </c>
      <c r="E7" s="770" t="str">
        <f>IF('Donnees de base'!CF7="","",'Donnees de base'!CF7)</f>
        <v/>
      </c>
      <c r="F7" s="770" t="str">
        <f>IF('Donnees de base'!CG7="","",'Donnees de base'!CG7)</f>
        <v/>
      </c>
      <c r="G7" s="333">
        <f>IF('Donnees de base'!CN7="","",'Donnees de base'!CN7)</f>
        <v>0</v>
      </c>
      <c r="H7" s="771" t="str">
        <f>IF('Donnees de base'!CO7="","",'Donnees de base'!CO7)</f>
        <v/>
      </c>
      <c r="I7" s="772" t="str">
        <f>IF('Donnees de base'!CP7="","",'Donnees de base'!CP7)</f>
        <v/>
      </c>
      <c r="J7" s="773">
        <f t="shared" si="0"/>
        <v>0</v>
      </c>
      <c r="K7" s="774" t="str">
        <f>IF('Donnees de base'!CS7="","",'Donnees de base'!CS7)</f>
        <v/>
      </c>
      <c r="L7" s="423"/>
      <c r="M7" s="110"/>
      <c r="N7" s="110"/>
      <c r="O7" s="424"/>
      <c r="P7" s="419">
        <f t="shared" si="1"/>
        <v>0</v>
      </c>
      <c r="Q7" s="389">
        <f t="shared" si="2"/>
        <v>0</v>
      </c>
      <c r="R7" s="420">
        <f t="shared" si="3"/>
        <v>0</v>
      </c>
      <c r="S7" s="341"/>
      <c r="T7" s="84"/>
      <c r="U7" s="110"/>
      <c r="V7" s="391"/>
      <c r="W7" s="348">
        <f t="shared" si="4"/>
        <v>0</v>
      </c>
      <c r="X7" s="333">
        <f t="shared" si="5"/>
        <v>0</v>
      </c>
      <c r="Y7" s="349">
        <f t="shared" si="6"/>
        <v>0</v>
      </c>
      <c r="Z7" s="776">
        <f t="shared" ref="Z7:AA7" si="25">SUM(L7,N7,S7,U7)</f>
        <v>0</v>
      </c>
      <c r="AA7" s="333">
        <f t="shared" si="25"/>
        <v>0</v>
      </c>
      <c r="AB7" s="777">
        <f t="shared" si="8"/>
        <v>0</v>
      </c>
      <c r="AC7" s="791"/>
      <c r="AD7" s="802"/>
      <c r="AE7" s="780">
        <f t="shared" si="9"/>
        <v>0</v>
      </c>
      <c r="AF7" s="412" t="s">
        <v>309</v>
      </c>
      <c r="AG7" s="413" t="str">
        <f>IFERROR(AB7/'Donnees de base'!CQ7,"")</f>
        <v/>
      </c>
      <c r="AH7" s="414" t="str">
        <f>IFERROR(AE7/'Donnees de base'!CS7,"")</f>
        <v/>
      </c>
      <c r="AI7" s="793"/>
      <c r="AJ7" s="794"/>
      <c r="AK7" s="794"/>
      <c r="AL7" s="794"/>
      <c r="AM7" s="794"/>
      <c r="AN7" s="795">
        <f t="shared" si="10"/>
        <v>0</v>
      </c>
      <c r="AO7" s="794"/>
      <c r="AP7" s="794"/>
      <c r="AQ7" s="794"/>
      <c r="AR7" s="796">
        <f t="shared" si="11"/>
        <v>0</v>
      </c>
      <c r="AS7" s="794"/>
      <c r="AT7" s="794"/>
      <c r="AU7" s="794"/>
      <c r="AV7" s="796">
        <f t="shared" si="12"/>
        <v>0</v>
      </c>
      <c r="AW7" s="794"/>
      <c r="AX7" s="797"/>
      <c r="AY7" s="794"/>
      <c r="AZ7" s="794"/>
      <c r="BA7" s="798">
        <f t="shared" si="13"/>
        <v>0</v>
      </c>
      <c r="BB7" s="799"/>
      <c r="BC7" s="794"/>
      <c r="BD7" s="794"/>
      <c r="BE7" s="794"/>
      <c r="BF7" s="794"/>
      <c r="BG7" s="796">
        <f t="shared" si="14"/>
        <v>0</v>
      </c>
      <c r="BH7" s="794"/>
      <c r="BI7" s="794"/>
      <c r="BJ7" s="794"/>
      <c r="BK7" s="796">
        <f t="shared" si="15"/>
        <v>0</v>
      </c>
      <c r="BL7" s="794"/>
      <c r="BM7" s="794"/>
      <c r="BN7" s="794"/>
      <c r="BO7" s="796">
        <f t="shared" si="16"/>
        <v>0</v>
      </c>
      <c r="BP7" s="794"/>
      <c r="BQ7" s="794"/>
      <c r="BR7" s="794"/>
      <c r="BS7" s="794"/>
      <c r="BT7" s="800">
        <f t="shared" si="17"/>
        <v>0</v>
      </c>
      <c r="BU7" s="397"/>
      <c r="BV7" s="386"/>
      <c r="BW7" s="386"/>
      <c r="BX7" s="386"/>
      <c r="BY7" s="386"/>
      <c r="BZ7" s="796">
        <f t="shared" si="18"/>
        <v>0</v>
      </c>
      <c r="CA7" s="794"/>
      <c r="CB7" s="794"/>
      <c r="CC7" s="794"/>
      <c r="CD7" s="796">
        <f t="shared" si="19"/>
        <v>0</v>
      </c>
      <c r="CE7" s="794"/>
      <c r="CF7" s="794"/>
      <c r="CG7" s="794"/>
      <c r="CH7" s="796">
        <f t="shared" si="20"/>
        <v>0</v>
      </c>
      <c r="CI7" s="794"/>
      <c r="CJ7" s="794"/>
      <c r="CK7" s="794"/>
      <c r="CL7" s="794"/>
      <c r="CM7" s="800">
        <f t="shared" si="21"/>
        <v>0</v>
      </c>
      <c r="CN7" s="799"/>
      <c r="CO7" s="794"/>
      <c r="CP7" s="794"/>
      <c r="CQ7" s="794"/>
      <c r="CR7" s="794"/>
      <c r="CS7" s="801"/>
      <c r="CT7" s="800">
        <f t="shared" si="22"/>
        <v>0</v>
      </c>
    </row>
    <row r="8" spans="1:98" ht="16.5">
      <c r="A8" s="790" t="str">
        <f>IF('Donnees de base'!A8="","",'Donnees de base'!A8)</f>
        <v>COUP</v>
      </c>
      <c r="B8" s="770" t="str">
        <f>IF('Donnees de base'!B8="","",'Donnees de base'!B8)</f>
        <v>GPEI</v>
      </c>
      <c r="C8" s="770" t="str">
        <f>IF('Donnees de base'!C8="","",'Donnees de base'!C8)</f>
        <v>DATA</v>
      </c>
      <c r="D8" s="770" t="str">
        <f>IF('Donnees de base'!CE8="","",'Donnees de base'!CE8)</f>
        <v/>
      </c>
      <c r="E8" s="770" t="str">
        <f>IF('Donnees de base'!CF8="","",'Donnees de base'!CF8)</f>
        <v/>
      </c>
      <c r="F8" s="770" t="str">
        <f>IF('Donnees de base'!CG8="","",'Donnees de base'!CG8)</f>
        <v/>
      </c>
      <c r="G8" s="333">
        <f>IF('Donnees de base'!CN8="","",'Donnees de base'!CN8)</f>
        <v>0</v>
      </c>
      <c r="H8" s="771" t="str">
        <f>IF('Donnees de base'!CO8="","",'Donnees de base'!CO8)</f>
        <v/>
      </c>
      <c r="I8" s="772" t="str">
        <f>IF('Donnees de base'!CP8="","",'Donnees de base'!CP8)</f>
        <v/>
      </c>
      <c r="J8" s="773">
        <f t="shared" si="0"/>
        <v>0</v>
      </c>
      <c r="K8" s="774" t="str">
        <f>IF('Donnees de base'!CS8="","",'Donnees de base'!CS8)</f>
        <v/>
      </c>
      <c r="L8" s="423"/>
      <c r="M8" s="110"/>
      <c r="N8" s="110"/>
      <c r="O8" s="424"/>
      <c r="P8" s="419">
        <f t="shared" si="1"/>
        <v>0</v>
      </c>
      <c r="Q8" s="389">
        <f t="shared" si="2"/>
        <v>0</v>
      </c>
      <c r="R8" s="420">
        <f t="shared" si="3"/>
        <v>0</v>
      </c>
      <c r="S8" s="341"/>
      <c r="T8" s="84"/>
      <c r="U8" s="110"/>
      <c r="V8" s="424"/>
      <c r="W8" s="348">
        <f t="shared" si="4"/>
        <v>0</v>
      </c>
      <c r="X8" s="333">
        <f t="shared" si="5"/>
        <v>0</v>
      </c>
      <c r="Y8" s="349">
        <f t="shared" si="6"/>
        <v>0</v>
      </c>
      <c r="Z8" s="776">
        <f t="shared" ref="Z8:AA8" si="26">SUM(L8,N8,S8,U8)</f>
        <v>0</v>
      </c>
      <c r="AA8" s="333">
        <f t="shared" si="26"/>
        <v>0</v>
      </c>
      <c r="AB8" s="777">
        <f t="shared" si="8"/>
        <v>0</v>
      </c>
      <c r="AC8" s="803"/>
      <c r="AD8" s="792"/>
      <c r="AE8" s="780">
        <f t="shared" si="9"/>
        <v>0</v>
      </c>
      <c r="AF8" s="412" t="s">
        <v>309</v>
      </c>
      <c r="AG8" s="413" t="str">
        <f>IFERROR(AB8/'Donnees de base'!CQ8,"")</f>
        <v/>
      </c>
      <c r="AH8" s="414" t="str">
        <f>IFERROR(AE8/'Donnees de base'!CS8,"")</f>
        <v/>
      </c>
      <c r="AI8" s="793"/>
      <c r="AJ8" s="794"/>
      <c r="AK8" s="794"/>
      <c r="AL8" s="794"/>
      <c r="AM8" s="794"/>
      <c r="AN8" s="795">
        <f t="shared" si="10"/>
        <v>0</v>
      </c>
      <c r="AO8" s="794"/>
      <c r="AP8" s="794"/>
      <c r="AQ8" s="794"/>
      <c r="AR8" s="796">
        <f t="shared" si="11"/>
        <v>0</v>
      </c>
      <c r="AS8" s="794"/>
      <c r="AT8" s="794"/>
      <c r="AU8" s="794"/>
      <c r="AV8" s="796">
        <f t="shared" si="12"/>
        <v>0</v>
      </c>
      <c r="AW8" s="794"/>
      <c r="AX8" s="797"/>
      <c r="AY8" s="794"/>
      <c r="AZ8" s="794"/>
      <c r="BA8" s="798">
        <f t="shared" si="13"/>
        <v>0</v>
      </c>
      <c r="BB8" s="799"/>
      <c r="BC8" s="794"/>
      <c r="BD8" s="794"/>
      <c r="BE8" s="794"/>
      <c r="BF8" s="794"/>
      <c r="BG8" s="796">
        <f t="shared" si="14"/>
        <v>0</v>
      </c>
      <c r="BH8" s="794"/>
      <c r="BI8" s="794"/>
      <c r="BJ8" s="794"/>
      <c r="BK8" s="796">
        <f t="shared" si="15"/>
        <v>0</v>
      </c>
      <c r="BL8" s="794"/>
      <c r="BM8" s="794"/>
      <c r="BN8" s="794"/>
      <c r="BO8" s="796">
        <f t="shared" si="16"/>
        <v>0</v>
      </c>
      <c r="BP8" s="794"/>
      <c r="BQ8" s="794"/>
      <c r="BR8" s="794"/>
      <c r="BS8" s="794"/>
      <c r="BT8" s="800">
        <f t="shared" si="17"/>
        <v>0</v>
      </c>
      <c r="BU8" s="397"/>
      <c r="BV8" s="386"/>
      <c r="BW8" s="386"/>
      <c r="BX8" s="386"/>
      <c r="BY8" s="386"/>
      <c r="BZ8" s="796">
        <f t="shared" si="18"/>
        <v>0</v>
      </c>
      <c r="CA8" s="794"/>
      <c r="CB8" s="794"/>
      <c r="CC8" s="794"/>
      <c r="CD8" s="796">
        <f t="shared" si="19"/>
        <v>0</v>
      </c>
      <c r="CE8" s="794"/>
      <c r="CF8" s="794"/>
      <c r="CG8" s="794"/>
      <c r="CH8" s="796">
        <f t="shared" si="20"/>
        <v>0</v>
      </c>
      <c r="CI8" s="794"/>
      <c r="CJ8" s="794"/>
      <c r="CK8" s="794"/>
      <c r="CL8" s="794"/>
      <c r="CM8" s="800">
        <f t="shared" si="21"/>
        <v>0</v>
      </c>
      <c r="CN8" s="799"/>
      <c r="CO8" s="794"/>
      <c r="CP8" s="794"/>
      <c r="CQ8" s="794"/>
      <c r="CR8" s="794"/>
      <c r="CS8" s="801"/>
      <c r="CT8" s="800">
        <f t="shared" si="22"/>
        <v>0</v>
      </c>
    </row>
    <row r="9" spans="1:98" ht="16.5">
      <c r="A9" s="790" t="str">
        <f>IF('Donnees de base'!A9="","",'Donnees de base'!A9)</f>
        <v>COUP</v>
      </c>
      <c r="B9" s="770" t="str">
        <f>IF('Donnees de base'!B9="","",'Donnees de base'!B9)</f>
        <v>GPEI</v>
      </c>
      <c r="C9" s="770" t="str">
        <f>IF('Donnees de base'!C9="","",'Donnees de base'!C9)</f>
        <v>DATA</v>
      </c>
      <c r="D9" s="770" t="str">
        <f>IF('Donnees de base'!CE9="","",'Donnees de base'!CE9)</f>
        <v/>
      </c>
      <c r="E9" s="770" t="str">
        <f>IF('Donnees de base'!CF9="","",'Donnees de base'!CF9)</f>
        <v/>
      </c>
      <c r="F9" s="770" t="str">
        <f>IF('Donnees de base'!CG9="","",'Donnees de base'!CG9)</f>
        <v/>
      </c>
      <c r="G9" s="333">
        <f>IF('Donnees de base'!CN9="","",'Donnees de base'!CN9)</f>
        <v>0</v>
      </c>
      <c r="H9" s="771" t="str">
        <f>IF('Donnees de base'!CO9="","",'Donnees de base'!CO9)</f>
        <v/>
      </c>
      <c r="I9" s="772" t="str">
        <f>IF('Donnees de base'!CP9="","",'Donnees de base'!CP9)</f>
        <v/>
      </c>
      <c r="J9" s="773">
        <f t="shared" si="0"/>
        <v>0</v>
      </c>
      <c r="K9" s="774" t="str">
        <f>IF('Donnees de base'!CS9="","",'Donnees de base'!CS9)</f>
        <v/>
      </c>
      <c r="L9" s="423"/>
      <c r="M9" s="110"/>
      <c r="N9" s="110"/>
      <c r="O9" s="424"/>
      <c r="P9" s="419">
        <f t="shared" si="1"/>
        <v>0</v>
      </c>
      <c r="Q9" s="389">
        <f t="shared" si="2"/>
        <v>0</v>
      </c>
      <c r="R9" s="420">
        <f t="shared" si="3"/>
        <v>0</v>
      </c>
      <c r="S9" s="341"/>
      <c r="T9" s="84"/>
      <c r="U9" s="110"/>
      <c r="V9" s="391"/>
      <c r="W9" s="348">
        <f t="shared" si="4"/>
        <v>0</v>
      </c>
      <c r="X9" s="333">
        <f t="shared" si="5"/>
        <v>0</v>
      </c>
      <c r="Y9" s="349">
        <f t="shared" si="6"/>
        <v>0</v>
      </c>
      <c r="Z9" s="776">
        <f t="shared" ref="Z9:AA9" si="27">SUM(L9,N9,S9,U9)</f>
        <v>0</v>
      </c>
      <c r="AA9" s="333">
        <f t="shared" si="27"/>
        <v>0</v>
      </c>
      <c r="AB9" s="777">
        <f t="shared" si="8"/>
        <v>0</v>
      </c>
      <c r="AC9" s="791"/>
      <c r="AD9" s="802"/>
      <c r="AE9" s="780">
        <f t="shared" si="9"/>
        <v>0</v>
      </c>
      <c r="AF9" s="412" t="s">
        <v>309</v>
      </c>
      <c r="AG9" s="413" t="str">
        <f>IFERROR(AB9/'Donnees de base'!CQ9,"")</f>
        <v/>
      </c>
      <c r="AH9" s="414" t="str">
        <f>IFERROR(AE9/'Donnees de base'!CS9,"")</f>
        <v/>
      </c>
      <c r="AI9" s="793"/>
      <c r="AJ9" s="794"/>
      <c r="AK9" s="794"/>
      <c r="AL9" s="794"/>
      <c r="AM9" s="794"/>
      <c r="AN9" s="795">
        <f t="shared" si="10"/>
        <v>0</v>
      </c>
      <c r="AO9" s="794"/>
      <c r="AP9" s="794"/>
      <c r="AQ9" s="794"/>
      <c r="AR9" s="796">
        <f t="shared" si="11"/>
        <v>0</v>
      </c>
      <c r="AS9" s="794"/>
      <c r="AT9" s="794"/>
      <c r="AU9" s="794"/>
      <c r="AV9" s="796">
        <f t="shared" si="12"/>
        <v>0</v>
      </c>
      <c r="AW9" s="794"/>
      <c r="AX9" s="797"/>
      <c r="AY9" s="794"/>
      <c r="AZ9" s="794"/>
      <c r="BA9" s="798">
        <f t="shared" si="13"/>
        <v>0</v>
      </c>
      <c r="BB9" s="799"/>
      <c r="BC9" s="794"/>
      <c r="BD9" s="794"/>
      <c r="BE9" s="794"/>
      <c r="BF9" s="794"/>
      <c r="BG9" s="796">
        <f t="shared" si="14"/>
        <v>0</v>
      </c>
      <c r="BH9" s="794"/>
      <c r="BI9" s="794"/>
      <c r="BJ9" s="794"/>
      <c r="BK9" s="796">
        <f t="shared" si="15"/>
        <v>0</v>
      </c>
      <c r="BL9" s="794"/>
      <c r="BM9" s="794"/>
      <c r="BN9" s="794"/>
      <c r="BO9" s="796">
        <f t="shared" si="16"/>
        <v>0</v>
      </c>
      <c r="BP9" s="794"/>
      <c r="BQ9" s="794"/>
      <c r="BR9" s="794"/>
      <c r="BS9" s="794"/>
      <c r="BT9" s="800">
        <f t="shared" si="17"/>
        <v>0</v>
      </c>
      <c r="BU9" s="397"/>
      <c r="BV9" s="386"/>
      <c r="BW9" s="386"/>
      <c r="BX9" s="386"/>
      <c r="BY9" s="386"/>
      <c r="BZ9" s="796">
        <f t="shared" si="18"/>
        <v>0</v>
      </c>
      <c r="CA9" s="794"/>
      <c r="CB9" s="794"/>
      <c r="CC9" s="794"/>
      <c r="CD9" s="796">
        <f t="shared" si="19"/>
        <v>0</v>
      </c>
      <c r="CE9" s="794"/>
      <c r="CF9" s="794"/>
      <c r="CG9" s="794"/>
      <c r="CH9" s="796">
        <f t="shared" si="20"/>
        <v>0</v>
      </c>
      <c r="CI9" s="794"/>
      <c r="CJ9" s="794"/>
      <c r="CK9" s="794"/>
      <c r="CL9" s="794"/>
      <c r="CM9" s="800">
        <f t="shared" si="21"/>
        <v>0</v>
      </c>
      <c r="CN9" s="799"/>
      <c r="CO9" s="794"/>
      <c r="CP9" s="794"/>
      <c r="CQ9" s="794"/>
      <c r="CR9" s="794"/>
      <c r="CS9" s="801"/>
      <c r="CT9" s="800">
        <f t="shared" si="22"/>
        <v>0</v>
      </c>
    </row>
    <row r="10" spans="1:98" ht="16.5">
      <c r="A10" s="790" t="str">
        <f>IF('Donnees de base'!A10="","",'Donnees de base'!A10)</f>
        <v>COUP</v>
      </c>
      <c r="B10" s="770" t="str">
        <f>IF('Donnees de base'!B10="","",'Donnees de base'!B10)</f>
        <v>GPEI</v>
      </c>
      <c r="C10" s="770" t="str">
        <f>IF('Donnees de base'!C10="","",'Donnees de base'!C10)</f>
        <v>DATA</v>
      </c>
      <c r="D10" s="770" t="str">
        <f>IF('Donnees de base'!CE10="","",'Donnees de base'!CE10)</f>
        <v/>
      </c>
      <c r="E10" s="770" t="str">
        <f>IF('Donnees de base'!CF10="","",'Donnees de base'!CF10)</f>
        <v/>
      </c>
      <c r="F10" s="770" t="str">
        <f>IF('Donnees de base'!CG10="","",'Donnees de base'!CG10)</f>
        <v/>
      </c>
      <c r="G10" s="333">
        <f>IF('Donnees de base'!CN10="","",'Donnees de base'!CN10)</f>
        <v>0</v>
      </c>
      <c r="H10" s="771" t="str">
        <f>IF('Donnees de base'!CO10="","",'Donnees de base'!CO10)</f>
        <v/>
      </c>
      <c r="I10" s="772" t="str">
        <f>IF('Donnees de base'!CP10="","",'Donnees de base'!CP10)</f>
        <v/>
      </c>
      <c r="J10" s="773">
        <f t="shared" si="0"/>
        <v>0</v>
      </c>
      <c r="K10" s="774" t="str">
        <f>IF('Donnees de base'!CS10="","",'Donnees de base'!CS10)</f>
        <v/>
      </c>
      <c r="L10" s="423"/>
      <c r="M10" s="110"/>
      <c r="N10" s="110"/>
      <c r="O10" s="424"/>
      <c r="P10" s="419">
        <f t="shared" si="1"/>
        <v>0</v>
      </c>
      <c r="Q10" s="389">
        <f t="shared" si="2"/>
        <v>0</v>
      </c>
      <c r="R10" s="420">
        <f t="shared" si="3"/>
        <v>0</v>
      </c>
      <c r="S10" s="423"/>
      <c r="T10" s="110"/>
      <c r="U10" s="386"/>
      <c r="V10" s="424"/>
      <c r="W10" s="348">
        <f t="shared" si="4"/>
        <v>0</v>
      </c>
      <c r="X10" s="333">
        <f t="shared" si="5"/>
        <v>0</v>
      </c>
      <c r="Y10" s="349">
        <f t="shared" si="6"/>
        <v>0</v>
      </c>
      <c r="Z10" s="776">
        <f t="shared" ref="Z10:AA10" si="28">SUM(L10,N10,S10,U10)</f>
        <v>0</v>
      </c>
      <c r="AA10" s="333">
        <f t="shared" si="28"/>
        <v>0</v>
      </c>
      <c r="AB10" s="777">
        <f t="shared" si="8"/>
        <v>0</v>
      </c>
      <c r="AC10" s="803"/>
      <c r="AD10" s="802"/>
      <c r="AE10" s="780">
        <f t="shared" si="9"/>
        <v>0</v>
      </c>
      <c r="AF10" s="412" t="s">
        <v>309</v>
      </c>
      <c r="AG10" s="413" t="str">
        <f>IFERROR(AB10/'Donnees de base'!CQ10,"")</f>
        <v/>
      </c>
      <c r="AH10" s="414" t="str">
        <f>IFERROR(AE10/'Donnees de base'!CS10,"")</f>
        <v/>
      </c>
      <c r="AI10" s="793"/>
      <c r="AJ10" s="794"/>
      <c r="AK10" s="794"/>
      <c r="AL10" s="794"/>
      <c r="AM10" s="794"/>
      <c r="AN10" s="795">
        <f t="shared" si="10"/>
        <v>0</v>
      </c>
      <c r="AO10" s="794"/>
      <c r="AP10" s="794"/>
      <c r="AQ10" s="794"/>
      <c r="AR10" s="796">
        <f t="shared" si="11"/>
        <v>0</v>
      </c>
      <c r="AS10" s="794"/>
      <c r="AT10" s="794"/>
      <c r="AU10" s="794"/>
      <c r="AV10" s="796">
        <f t="shared" si="12"/>
        <v>0</v>
      </c>
      <c r="AW10" s="794"/>
      <c r="AX10" s="797"/>
      <c r="AY10" s="794"/>
      <c r="AZ10" s="794"/>
      <c r="BA10" s="798">
        <f t="shared" si="13"/>
        <v>0</v>
      </c>
      <c r="BB10" s="799"/>
      <c r="BC10" s="794"/>
      <c r="BD10" s="794"/>
      <c r="BE10" s="794"/>
      <c r="BF10" s="794"/>
      <c r="BG10" s="796">
        <f t="shared" si="14"/>
        <v>0</v>
      </c>
      <c r="BH10" s="794"/>
      <c r="BI10" s="794"/>
      <c r="BJ10" s="794"/>
      <c r="BK10" s="796">
        <f t="shared" si="15"/>
        <v>0</v>
      </c>
      <c r="BL10" s="794"/>
      <c r="BM10" s="794"/>
      <c r="BN10" s="794"/>
      <c r="BO10" s="796">
        <f t="shared" si="16"/>
        <v>0</v>
      </c>
      <c r="BP10" s="794"/>
      <c r="BQ10" s="794"/>
      <c r="BR10" s="794"/>
      <c r="BS10" s="794"/>
      <c r="BT10" s="800">
        <f t="shared" si="17"/>
        <v>0</v>
      </c>
      <c r="BU10" s="397"/>
      <c r="BV10" s="386"/>
      <c r="BW10" s="386"/>
      <c r="BX10" s="386"/>
      <c r="BY10" s="386"/>
      <c r="BZ10" s="796">
        <f t="shared" si="18"/>
        <v>0</v>
      </c>
      <c r="CA10" s="794"/>
      <c r="CB10" s="794"/>
      <c r="CC10" s="794"/>
      <c r="CD10" s="796">
        <f t="shared" si="19"/>
        <v>0</v>
      </c>
      <c r="CE10" s="794"/>
      <c r="CF10" s="794"/>
      <c r="CG10" s="794"/>
      <c r="CH10" s="796">
        <f t="shared" si="20"/>
        <v>0</v>
      </c>
      <c r="CI10" s="794"/>
      <c r="CJ10" s="794"/>
      <c r="CK10" s="794"/>
      <c r="CL10" s="794"/>
      <c r="CM10" s="800">
        <f t="shared" si="21"/>
        <v>0</v>
      </c>
      <c r="CN10" s="799"/>
      <c r="CO10" s="794"/>
      <c r="CP10" s="794"/>
      <c r="CQ10" s="794"/>
      <c r="CR10" s="794"/>
      <c r="CS10" s="801"/>
      <c r="CT10" s="800">
        <f t="shared" si="22"/>
        <v>0</v>
      </c>
    </row>
    <row r="11" spans="1:98" ht="16.5">
      <c r="A11" s="790" t="str">
        <f>IF('Donnees de base'!A11="","",'Donnees de base'!A11)</f>
        <v>COUP</v>
      </c>
      <c r="B11" s="770" t="str">
        <f>IF('Donnees de base'!B11="","",'Donnees de base'!B11)</f>
        <v>GPEI</v>
      </c>
      <c r="C11" s="770" t="str">
        <f>IF('Donnees de base'!C11="","",'Donnees de base'!C11)</f>
        <v>DATA</v>
      </c>
      <c r="D11" s="770" t="str">
        <f>IF('Donnees de base'!CE11="","",'Donnees de base'!CE11)</f>
        <v/>
      </c>
      <c r="E11" s="770" t="str">
        <f>IF('Donnees de base'!CF11="","",'Donnees de base'!CF11)</f>
        <v/>
      </c>
      <c r="F11" s="770" t="str">
        <f>IF('Donnees de base'!CG11="","",'Donnees de base'!CG11)</f>
        <v/>
      </c>
      <c r="G11" s="333">
        <f>IF('Donnees de base'!CN11="","",'Donnees de base'!CN11)</f>
        <v>0</v>
      </c>
      <c r="H11" s="771" t="str">
        <f>IF('Donnees de base'!CO11="","",'Donnees de base'!CO11)</f>
        <v/>
      </c>
      <c r="I11" s="772" t="str">
        <f>IF('Donnees de base'!CP11="","",'Donnees de base'!CP11)</f>
        <v/>
      </c>
      <c r="J11" s="773">
        <f t="shared" si="0"/>
        <v>0</v>
      </c>
      <c r="K11" s="774" t="str">
        <f>IF('Donnees de base'!CS11="","",'Donnees de base'!CS11)</f>
        <v/>
      </c>
      <c r="L11" s="423"/>
      <c r="M11" s="110"/>
      <c r="N11" s="110"/>
      <c r="O11" s="424"/>
      <c r="P11" s="419">
        <f t="shared" si="1"/>
        <v>0</v>
      </c>
      <c r="Q11" s="389">
        <f t="shared" si="2"/>
        <v>0</v>
      </c>
      <c r="R11" s="420">
        <f t="shared" si="3"/>
        <v>0</v>
      </c>
      <c r="S11" s="423"/>
      <c r="T11" s="386"/>
      <c r="U11" s="110"/>
      <c r="V11" s="424"/>
      <c r="W11" s="348">
        <f t="shared" si="4"/>
        <v>0</v>
      </c>
      <c r="X11" s="333">
        <f t="shared" si="5"/>
        <v>0</v>
      </c>
      <c r="Y11" s="349">
        <f t="shared" si="6"/>
        <v>0</v>
      </c>
      <c r="Z11" s="776">
        <f t="shared" ref="Z11:AA11" si="29">SUM(L11,N11,S11,U11)</f>
        <v>0</v>
      </c>
      <c r="AA11" s="333">
        <f t="shared" si="29"/>
        <v>0</v>
      </c>
      <c r="AB11" s="777">
        <f t="shared" si="8"/>
        <v>0</v>
      </c>
      <c r="AC11" s="803"/>
      <c r="AD11" s="802"/>
      <c r="AE11" s="780">
        <f t="shared" si="9"/>
        <v>0</v>
      </c>
      <c r="AF11" s="412" t="s">
        <v>309</v>
      </c>
      <c r="AG11" s="413" t="str">
        <f>IFERROR(AB11/'Donnees de base'!CQ11,"")</f>
        <v/>
      </c>
      <c r="AH11" s="414" t="str">
        <f>IFERROR(AE11/'Donnees de base'!CS11,"")</f>
        <v/>
      </c>
      <c r="AI11" s="793"/>
      <c r="AJ11" s="794"/>
      <c r="AK11" s="794"/>
      <c r="AL11" s="794"/>
      <c r="AM11" s="794"/>
      <c r="AN11" s="795">
        <f t="shared" si="10"/>
        <v>0</v>
      </c>
      <c r="AO11" s="794"/>
      <c r="AP11" s="794"/>
      <c r="AQ11" s="794"/>
      <c r="AR11" s="796">
        <f t="shared" si="11"/>
        <v>0</v>
      </c>
      <c r="AS11" s="794"/>
      <c r="AT11" s="794"/>
      <c r="AU11" s="794"/>
      <c r="AV11" s="796">
        <f t="shared" si="12"/>
        <v>0</v>
      </c>
      <c r="AW11" s="794"/>
      <c r="AX11" s="797"/>
      <c r="AY11" s="794"/>
      <c r="AZ11" s="794"/>
      <c r="BA11" s="798">
        <f t="shared" si="13"/>
        <v>0</v>
      </c>
      <c r="BB11" s="799"/>
      <c r="BC11" s="794"/>
      <c r="BD11" s="794"/>
      <c r="BE11" s="794"/>
      <c r="BF11" s="794"/>
      <c r="BG11" s="796">
        <f t="shared" si="14"/>
        <v>0</v>
      </c>
      <c r="BH11" s="794"/>
      <c r="BI11" s="794"/>
      <c r="BJ11" s="794"/>
      <c r="BK11" s="796">
        <f t="shared" si="15"/>
        <v>0</v>
      </c>
      <c r="BL11" s="794"/>
      <c r="BM11" s="794"/>
      <c r="BN11" s="794"/>
      <c r="BO11" s="796">
        <f t="shared" si="16"/>
        <v>0</v>
      </c>
      <c r="BP11" s="794"/>
      <c r="BQ11" s="794"/>
      <c r="BR11" s="794"/>
      <c r="BS11" s="794"/>
      <c r="BT11" s="800">
        <f t="shared" si="17"/>
        <v>0</v>
      </c>
      <c r="BU11" s="397"/>
      <c r="BV11" s="386"/>
      <c r="BW11" s="386"/>
      <c r="BX11" s="386"/>
      <c r="BY11" s="386"/>
      <c r="BZ11" s="796">
        <f t="shared" si="18"/>
        <v>0</v>
      </c>
      <c r="CA11" s="794"/>
      <c r="CB11" s="794"/>
      <c r="CC11" s="794"/>
      <c r="CD11" s="796">
        <f t="shared" si="19"/>
        <v>0</v>
      </c>
      <c r="CE11" s="794"/>
      <c r="CF11" s="794"/>
      <c r="CG11" s="794"/>
      <c r="CH11" s="796">
        <f t="shared" si="20"/>
        <v>0</v>
      </c>
      <c r="CI11" s="794"/>
      <c r="CJ11" s="794"/>
      <c r="CK11" s="794"/>
      <c r="CL11" s="794"/>
      <c r="CM11" s="800">
        <f t="shared" si="21"/>
        <v>0</v>
      </c>
      <c r="CN11" s="799"/>
      <c r="CO11" s="794"/>
      <c r="CP11" s="794"/>
      <c r="CQ11" s="794"/>
      <c r="CR11" s="794"/>
      <c r="CS11" s="801"/>
      <c r="CT11" s="800">
        <f t="shared" si="22"/>
        <v>0</v>
      </c>
    </row>
    <row r="12" spans="1:98" ht="16.5">
      <c r="A12" s="790" t="str">
        <f>IF('Donnees de base'!A12="","",'Donnees de base'!A12)</f>
        <v>COUP</v>
      </c>
      <c r="B12" s="770" t="str">
        <f>IF('Donnees de base'!B12="","",'Donnees de base'!B12)</f>
        <v>GPEI</v>
      </c>
      <c r="C12" s="770" t="str">
        <f>IF('Donnees de base'!C12="","",'Donnees de base'!C12)</f>
        <v>DATA</v>
      </c>
      <c r="D12" s="770" t="str">
        <f>IF('Donnees de base'!CE12="","",'Donnees de base'!CE12)</f>
        <v/>
      </c>
      <c r="E12" s="770" t="str">
        <f>IF('Donnees de base'!CF12="","",'Donnees de base'!CF12)</f>
        <v/>
      </c>
      <c r="F12" s="770" t="str">
        <f>IF('Donnees de base'!CG12="","",'Donnees de base'!CG12)</f>
        <v/>
      </c>
      <c r="G12" s="333">
        <f>IF('Donnees de base'!CN12="","",'Donnees de base'!CN12)</f>
        <v>0</v>
      </c>
      <c r="H12" s="771" t="str">
        <f>IF('Donnees de base'!CO12="","",'Donnees de base'!CO12)</f>
        <v/>
      </c>
      <c r="I12" s="772" t="str">
        <f>IF('Donnees de base'!CP12="","",'Donnees de base'!CP12)</f>
        <v/>
      </c>
      <c r="J12" s="773">
        <f t="shared" si="0"/>
        <v>0</v>
      </c>
      <c r="K12" s="774" t="str">
        <f>IF('Donnees de base'!CS12="","",'Donnees de base'!CS12)</f>
        <v/>
      </c>
      <c r="L12" s="423"/>
      <c r="M12" s="110"/>
      <c r="N12" s="110"/>
      <c r="O12" s="424"/>
      <c r="P12" s="419">
        <f t="shared" si="1"/>
        <v>0</v>
      </c>
      <c r="Q12" s="389">
        <f t="shared" si="2"/>
        <v>0</v>
      </c>
      <c r="R12" s="420">
        <f t="shared" si="3"/>
        <v>0</v>
      </c>
      <c r="S12" s="423"/>
      <c r="T12" s="110"/>
      <c r="U12" s="110"/>
      <c r="V12" s="424"/>
      <c r="W12" s="348">
        <f t="shared" si="4"/>
        <v>0</v>
      </c>
      <c r="X12" s="333">
        <f t="shared" si="5"/>
        <v>0</v>
      </c>
      <c r="Y12" s="349">
        <f t="shared" si="6"/>
        <v>0</v>
      </c>
      <c r="Z12" s="776">
        <f t="shared" ref="Z12:AA12" si="30">SUM(L12,N12,S12,U12)</f>
        <v>0</v>
      </c>
      <c r="AA12" s="333">
        <f t="shared" si="30"/>
        <v>0</v>
      </c>
      <c r="AB12" s="777">
        <f t="shared" si="8"/>
        <v>0</v>
      </c>
      <c r="AC12" s="803"/>
      <c r="AD12" s="802"/>
      <c r="AE12" s="780">
        <f t="shared" si="9"/>
        <v>0</v>
      </c>
      <c r="AF12" s="412" t="s">
        <v>309</v>
      </c>
      <c r="AG12" s="413" t="str">
        <f>IFERROR(AB12/'Donnees de base'!CQ12,"")</f>
        <v/>
      </c>
      <c r="AH12" s="414" t="str">
        <f>IFERROR(AE12/'Donnees de base'!CS12,"")</f>
        <v/>
      </c>
      <c r="AI12" s="793"/>
      <c r="AJ12" s="794"/>
      <c r="AK12" s="794"/>
      <c r="AL12" s="794"/>
      <c r="AM12" s="794"/>
      <c r="AN12" s="795">
        <f t="shared" si="10"/>
        <v>0</v>
      </c>
      <c r="AO12" s="794"/>
      <c r="AP12" s="794"/>
      <c r="AQ12" s="794"/>
      <c r="AR12" s="796">
        <f t="shared" si="11"/>
        <v>0</v>
      </c>
      <c r="AS12" s="794"/>
      <c r="AT12" s="794"/>
      <c r="AU12" s="794"/>
      <c r="AV12" s="796">
        <f t="shared" si="12"/>
        <v>0</v>
      </c>
      <c r="AW12" s="794"/>
      <c r="AX12" s="797"/>
      <c r="AY12" s="794"/>
      <c r="AZ12" s="794"/>
      <c r="BA12" s="798">
        <f t="shared" si="13"/>
        <v>0</v>
      </c>
      <c r="BB12" s="799"/>
      <c r="BC12" s="794"/>
      <c r="BD12" s="794"/>
      <c r="BE12" s="794"/>
      <c r="BF12" s="794"/>
      <c r="BG12" s="796">
        <f t="shared" si="14"/>
        <v>0</v>
      </c>
      <c r="BH12" s="794"/>
      <c r="BI12" s="794"/>
      <c r="BJ12" s="794"/>
      <c r="BK12" s="796">
        <f t="shared" si="15"/>
        <v>0</v>
      </c>
      <c r="BL12" s="794"/>
      <c r="BM12" s="794"/>
      <c r="BN12" s="794"/>
      <c r="BO12" s="796">
        <f t="shared" si="16"/>
        <v>0</v>
      </c>
      <c r="BP12" s="794"/>
      <c r="BQ12" s="794"/>
      <c r="BR12" s="794"/>
      <c r="BS12" s="794"/>
      <c r="BT12" s="800">
        <f t="shared" si="17"/>
        <v>0</v>
      </c>
      <c r="BU12" s="397"/>
      <c r="BV12" s="386"/>
      <c r="BW12" s="386"/>
      <c r="BX12" s="386"/>
      <c r="BY12" s="386"/>
      <c r="BZ12" s="796">
        <f t="shared" si="18"/>
        <v>0</v>
      </c>
      <c r="CA12" s="794"/>
      <c r="CB12" s="794"/>
      <c r="CC12" s="794"/>
      <c r="CD12" s="796">
        <f t="shared" si="19"/>
        <v>0</v>
      </c>
      <c r="CE12" s="794"/>
      <c r="CF12" s="794"/>
      <c r="CG12" s="794"/>
      <c r="CH12" s="796">
        <f t="shared" si="20"/>
        <v>0</v>
      </c>
      <c r="CI12" s="794"/>
      <c r="CJ12" s="794"/>
      <c r="CK12" s="794"/>
      <c r="CL12" s="794"/>
      <c r="CM12" s="800">
        <f t="shared" si="21"/>
        <v>0</v>
      </c>
      <c r="CN12" s="799"/>
      <c r="CO12" s="794"/>
      <c r="CP12" s="794"/>
      <c r="CQ12" s="794"/>
      <c r="CR12" s="794"/>
      <c r="CS12" s="801"/>
      <c r="CT12" s="800">
        <f t="shared" si="22"/>
        <v>0</v>
      </c>
    </row>
    <row r="13" spans="1:98" ht="16.5">
      <c r="A13" s="790" t="str">
        <f>IF('Donnees de base'!A13="","",'Donnees de base'!A13)</f>
        <v>COUP</v>
      </c>
      <c r="B13" s="770" t="str">
        <f>IF('Donnees de base'!B13="","",'Donnees de base'!B13)</f>
        <v>GPEI</v>
      </c>
      <c r="C13" s="770" t="str">
        <f>IF('Donnees de base'!C13="","",'Donnees de base'!C13)</f>
        <v>DATA</v>
      </c>
      <c r="D13" s="770" t="str">
        <f>IF('Donnees de base'!CE13="","",'Donnees de base'!CE13)</f>
        <v/>
      </c>
      <c r="E13" s="770" t="str">
        <f>IF('Donnees de base'!CF13="","",'Donnees de base'!CF13)</f>
        <v/>
      </c>
      <c r="F13" s="770" t="str">
        <f>IF('Donnees de base'!CG13="","",'Donnees de base'!CG13)</f>
        <v/>
      </c>
      <c r="G13" s="333">
        <f>IF('Donnees de base'!CN13="","",'Donnees de base'!CN13)</f>
        <v>0</v>
      </c>
      <c r="H13" s="771" t="str">
        <f>IF('Donnees de base'!CO13="","",'Donnees de base'!CO13)</f>
        <v/>
      </c>
      <c r="I13" s="772" t="str">
        <f>IF('Donnees de base'!CP13="","",'Donnees de base'!CP13)</f>
        <v/>
      </c>
      <c r="J13" s="773">
        <f t="shared" si="0"/>
        <v>0</v>
      </c>
      <c r="K13" s="774" t="str">
        <f>IF('Donnees de base'!CS13="","",'Donnees de base'!CS13)</f>
        <v/>
      </c>
      <c r="L13" s="423"/>
      <c r="M13" s="110"/>
      <c r="N13" s="110"/>
      <c r="O13" s="424"/>
      <c r="P13" s="419">
        <f t="shared" si="1"/>
        <v>0</v>
      </c>
      <c r="Q13" s="389">
        <f t="shared" si="2"/>
        <v>0</v>
      </c>
      <c r="R13" s="420">
        <f t="shared" si="3"/>
        <v>0</v>
      </c>
      <c r="S13" s="423"/>
      <c r="T13" s="110"/>
      <c r="U13" s="110"/>
      <c r="V13" s="391"/>
      <c r="W13" s="348">
        <f t="shared" si="4"/>
        <v>0</v>
      </c>
      <c r="X13" s="333">
        <f t="shared" si="5"/>
        <v>0</v>
      </c>
      <c r="Y13" s="349">
        <f t="shared" si="6"/>
        <v>0</v>
      </c>
      <c r="Z13" s="776">
        <f t="shared" ref="Z13:AA13" si="31">SUM(L13,N13,S13,U13)</f>
        <v>0</v>
      </c>
      <c r="AA13" s="333">
        <f t="shared" si="31"/>
        <v>0</v>
      </c>
      <c r="AB13" s="777">
        <f t="shared" si="8"/>
        <v>0</v>
      </c>
      <c r="AC13" s="803"/>
      <c r="AD13" s="802"/>
      <c r="AE13" s="780">
        <f t="shared" si="9"/>
        <v>0</v>
      </c>
      <c r="AF13" s="412" t="s">
        <v>309</v>
      </c>
      <c r="AG13" s="413" t="str">
        <f>IFERROR(AB13/'Donnees de base'!CQ13,"")</f>
        <v/>
      </c>
      <c r="AH13" s="414" t="str">
        <f>IFERROR(AE13/'Donnees de base'!CS13,"")</f>
        <v/>
      </c>
      <c r="AI13" s="793"/>
      <c r="AJ13" s="794"/>
      <c r="AK13" s="794"/>
      <c r="AL13" s="794"/>
      <c r="AM13" s="794"/>
      <c r="AN13" s="795">
        <f t="shared" si="10"/>
        <v>0</v>
      </c>
      <c r="AO13" s="794"/>
      <c r="AP13" s="794"/>
      <c r="AQ13" s="794"/>
      <c r="AR13" s="796">
        <f t="shared" si="11"/>
        <v>0</v>
      </c>
      <c r="AS13" s="794"/>
      <c r="AT13" s="794"/>
      <c r="AU13" s="794"/>
      <c r="AV13" s="796">
        <f t="shared" si="12"/>
        <v>0</v>
      </c>
      <c r="AW13" s="794"/>
      <c r="AX13" s="797"/>
      <c r="AY13" s="794"/>
      <c r="AZ13" s="794"/>
      <c r="BA13" s="798">
        <f t="shared" si="13"/>
        <v>0</v>
      </c>
      <c r="BB13" s="799"/>
      <c r="BC13" s="794"/>
      <c r="BD13" s="794"/>
      <c r="BE13" s="794"/>
      <c r="BF13" s="794"/>
      <c r="BG13" s="796">
        <f t="shared" si="14"/>
        <v>0</v>
      </c>
      <c r="BH13" s="794"/>
      <c r="BI13" s="794"/>
      <c r="BJ13" s="794"/>
      <c r="BK13" s="796">
        <f t="shared" si="15"/>
        <v>0</v>
      </c>
      <c r="BL13" s="794"/>
      <c r="BM13" s="794"/>
      <c r="BN13" s="794"/>
      <c r="BO13" s="796">
        <f t="shared" si="16"/>
        <v>0</v>
      </c>
      <c r="BP13" s="794"/>
      <c r="BQ13" s="794"/>
      <c r="BR13" s="794"/>
      <c r="BS13" s="794"/>
      <c r="BT13" s="800">
        <f t="shared" si="17"/>
        <v>0</v>
      </c>
      <c r="BU13" s="397"/>
      <c r="BV13" s="386"/>
      <c r="BW13" s="386"/>
      <c r="BX13" s="386"/>
      <c r="BY13" s="386"/>
      <c r="BZ13" s="796">
        <f t="shared" si="18"/>
        <v>0</v>
      </c>
      <c r="CA13" s="794"/>
      <c r="CB13" s="794"/>
      <c r="CC13" s="794"/>
      <c r="CD13" s="796">
        <f t="shared" si="19"/>
        <v>0</v>
      </c>
      <c r="CE13" s="794"/>
      <c r="CF13" s="794"/>
      <c r="CG13" s="794"/>
      <c r="CH13" s="796">
        <f t="shared" si="20"/>
        <v>0</v>
      </c>
      <c r="CI13" s="794"/>
      <c r="CJ13" s="794"/>
      <c r="CK13" s="794"/>
      <c r="CL13" s="794"/>
      <c r="CM13" s="800">
        <f t="shared" si="21"/>
        <v>0</v>
      </c>
      <c r="CN13" s="799"/>
      <c r="CO13" s="794"/>
      <c r="CP13" s="794"/>
      <c r="CQ13" s="794"/>
      <c r="CR13" s="794"/>
      <c r="CS13" s="801"/>
      <c r="CT13" s="800">
        <f t="shared" si="22"/>
        <v>0</v>
      </c>
    </row>
    <row r="14" spans="1:98" ht="16.5">
      <c r="A14" s="790" t="str">
        <f>IF('Donnees de base'!A14="","",'Donnees de base'!A14)</f>
        <v>COUP</v>
      </c>
      <c r="B14" s="770" t="str">
        <f>IF('Donnees de base'!B14="","",'Donnees de base'!B14)</f>
        <v>GPEI</v>
      </c>
      <c r="C14" s="770" t="str">
        <f>IF('Donnees de base'!C14="","",'Donnees de base'!C14)</f>
        <v>DATA</v>
      </c>
      <c r="D14" s="770" t="str">
        <f>IF('Donnees de base'!CE14="","",'Donnees de base'!CE14)</f>
        <v/>
      </c>
      <c r="E14" s="770" t="str">
        <f>IF('Donnees de base'!CF14="","",'Donnees de base'!CF14)</f>
        <v/>
      </c>
      <c r="F14" s="770" t="str">
        <f>IF('Donnees de base'!CG14="","",'Donnees de base'!CG14)</f>
        <v/>
      </c>
      <c r="G14" s="333">
        <f>IF('Donnees de base'!CN14="","",'Donnees de base'!CN14)</f>
        <v>0</v>
      </c>
      <c r="H14" s="771" t="str">
        <f>IF('Donnees de base'!CO14="","",'Donnees de base'!CO14)</f>
        <v/>
      </c>
      <c r="I14" s="772" t="str">
        <f>IF('Donnees de base'!CP14="","",'Donnees de base'!CP14)</f>
        <v/>
      </c>
      <c r="J14" s="773">
        <f t="shared" si="0"/>
        <v>0</v>
      </c>
      <c r="K14" s="774" t="str">
        <f>IF('Donnees de base'!CS14="","",'Donnees de base'!CS14)</f>
        <v/>
      </c>
      <c r="L14" s="423"/>
      <c r="M14" s="110"/>
      <c r="N14" s="110"/>
      <c r="O14" s="424"/>
      <c r="P14" s="419">
        <f t="shared" si="1"/>
        <v>0</v>
      </c>
      <c r="Q14" s="389">
        <f t="shared" si="2"/>
        <v>0</v>
      </c>
      <c r="R14" s="420">
        <f t="shared" si="3"/>
        <v>0</v>
      </c>
      <c r="S14" s="423"/>
      <c r="T14" s="110"/>
      <c r="U14" s="110"/>
      <c r="V14" s="424"/>
      <c r="W14" s="348">
        <f t="shared" si="4"/>
        <v>0</v>
      </c>
      <c r="X14" s="333">
        <f t="shared" si="5"/>
        <v>0</v>
      </c>
      <c r="Y14" s="349">
        <f t="shared" si="6"/>
        <v>0</v>
      </c>
      <c r="Z14" s="776">
        <f t="shared" ref="Z14:AA14" si="32">SUM(L14,N14,S14,U14)</f>
        <v>0</v>
      </c>
      <c r="AA14" s="333">
        <f t="shared" si="32"/>
        <v>0</v>
      </c>
      <c r="AB14" s="777">
        <f t="shared" si="8"/>
        <v>0</v>
      </c>
      <c r="AC14" s="803"/>
      <c r="AD14" s="802"/>
      <c r="AE14" s="780">
        <f t="shared" si="9"/>
        <v>0</v>
      </c>
      <c r="AF14" s="412" t="s">
        <v>309</v>
      </c>
      <c r="AG14" s="413" t="str">
        <f>IFERROR(AB14/'Donnees de base'!CQ14,"")</f>
        <v/>
      </c>
      <c r="AH14" s="414" t="str">
        <f>IFERROR(AE14/'Donnees de base'!CS14,"")</f>
        <v/>
      </c>
      <c r="AI14" s="793"/>
      <c r="AJ14" s="794"/>
      <c r="AK14" s="794"/>
      <c r="AL14" s="794"/>
      <c r="AM14" s="794"/>
      <c r="AN14" s="795">
        <f t="shared" si="10"/>
        <v>0</v>
      </c>
      <c r="AO14" s="794"/>
      <c r="AP14" s="794"/>
      <c r="AQ14" s="794"/>
      <c r="AR14" s="796">
        <f t="shared" si="11"/>
        <v>0</v>
      </c>
      <c r="AS14" s="794"/>
      <c r="AT14" s="794"/>
      <c r="AU14" s="794"/>
      <c r="AV14" s="796">
        <f t="shared" si="12"/>
        <v>0</v>
      </c>
      <c r="AW14" s="794"/>
      <c r="AX14" s="797"/>
      <c r="AY14" s="794"/>
      <c r="AZ14" s="794"/>
      <c r="BA14" s="798">
        <f t="shared" si="13"/>
        <v>0</v>
      </c>
      <c r="BB14" s="799"/>
      <c r="BC14" s="794"/>
      <c r="BD14" s="794"/>
      <c r="BE14" s="794"/>
      <c r="BF14" s="794"/>
      <c r="BG14" s="796">
        <f t="shared" si="14"/>
        <v>0</v>
      </c>
      <c r="BH14" s="794"/>
      <c r="BI14" s="794"/>
      <c r="BJ14" s="794"/>
      <c r="BK14" s="796">
        <f t="shared" si="15"/>
        <v>0</v>
      </c>
      <c r="BL14" s="794"/>
      <c r="BM14" s="794"/>
      <c r="BN14" s="794"/>
      <c r="BO14" s="796">
        <f t="shared" si="16"/>
        <v>0</v>
      </c>
      <c r="BP14" s="794"/>
      <c r="BQ14" s="794"/>
      <c r="BR14" s="794"/>
      <c r="BS14" s="794"/>
      <c r="BT14" s="800">
        <f t="shared" si="17"/>
        <v>0</v>
      </c>
      <c r="BU14" s="397"/>
      <c r="BV14" s="386"/>
      <c r="BW14" s="386"/>
      <c r="BX14" s="386"/>
      <c r="BY14" s="386"/>
      <c r="BZ14" s="796">
        <f t="shared" si="18"/>
        <v>0</v>
      </c>
      <c r="CA14" s="794"/>
      <c r="CB14" s="794"/>
      <c r="CC14" s="794"/>
      <c r="CD14" s="796">
        <f t="shared" si="19"/>
        <v>0</v>
      </c>
      <c r="CE14" s="794"/>
      <c r="CF14" s="794"/>
      <c r="CG14" s="794"/>
      <c r="CH14" s="796">
        <f t="shared" si="20"/>
        <v>0</v>
      </c>
      <c r="CI14" s="794"/>
      <c r="CJ14" s="794"/>
      <c r="CK14" s="794"/>
      <c r="CL14" s="794"/>
      <c r="CM14" s="800">
        <f t="shared" si="21"/>
        <v>0</v>
      </c>
      <c r="CN14" s="799"/>
      <c r="CO14" s="794"/>
      <c r="CP14" s="794"/>
      <c r="CQ14" s="794"/>
      <c r="CR14" s="794"/>
      <c r="CS14" s="801"/>
      <c r="CT14" s="800">
        <f t="shared" si="22"/>
        <v>0</v>
      </c>
    </row>
    <row r="15" spans="1:98" ht="16.5">
      <c r="A15" s="790" t="str">
        <f>IF('Donnees de base'!A15="","",'Donnees de base'!A15)</f>
        <v>COUP</v>
      </c>
      <c r="B15" s="770" t="str">
        <f>IF('Donnees de base'!B15="","",'Donnees de base'!B15)</f>
        <v>GPEI</v>
      </c>
      <c r="C15" s="770" t="str">
        <f>IF('Donnees de base'!C15="","",'Donnees de base'!C15)</f>
        <v>DATA</v>
      </c>
      <c r="D15" s="770" t="str">
        <f>IF('Donnees de base'!CE15="","",'Donnees de base'!CE15)</f>
        <v/>
      </c>
      <c r="E15" s="770" t="str">
        <f>IF('Donnees de base'!CF15="","",'Donnees de base'!CF15)</f>
        <v/>
      </c>
      <c r="F15" s="770" t="str">
        <f>IF('Donnees de base'!CG15="","",'Donnees de base'!CG15)</f>
        <v/>
      </c>
      <c r="G15" s="333">
        <f>IF('Donnees de base'!CN15="","",'Donnees de base'!CN15)</f>
        <v>0</v>
      </c>
      <c r="H15" s="771" t="str">
        <f>IF('Donnees de base'!CO15="","",'Donnees de base'!CO15)</f>
        <v/>
      </c>
      <c r="I15" s="772" t="str">
        <f>IF('Donnees de base'!CP15="","",'Donnees de base'!CP15)</f>
        <v/>
      </c>
      <c r="J15" s="773">
        <f t="shared" si="0"/>
        <v>0</v>
      </c>
      <c r="K15" s="774" t="str">
        <f>IF('Donnees de base'!CS15="","",'Donnees de base'!CS15)</f>
        <v/>
      </c>
      <c r="L15" s="423"/>
      <c r="M15" s="110"/>
      <c r="N15" s="110"/>
      <c r="O15" s="424"/>
      <c r="P15" s="419">
        <f t="shared" si="1"/>
        <v>0</v>
      </c>
      <c r="Q15" s="389">
        <f t="shared" si="2"/>
        <v>0</v>
      </c>
      <c r="R15" s="420">
        <f t="shared" si="3"/>
        <v>0</v>
      </c>
      <c r="S15" s="423"/>
      <c r="T15" s="110"/>
      <c r="U15" s="386"/>
      <c r="V15" s="424"/>
      <c r="W15" s="348">
        <f t="shared" si="4"/>
        <v>0</v>
      </c>
      <c r="X15" s="333">
        <f t="shared" si="5"/>
        <v>0</v>
      </c>
      <c r="Y15" s="349">
        <f t="shared" si="6"/>
        <v>0</v>
      </c>
      <c r="Z15" s="776">
        <f t="shared" ref="Z15:AA15" si="33">SUM(L15,N15,S15,U15)</f>
        <v>0</v>
      </c>
      <c r="AA15" s="333">
        <f t="shared" si="33"/>
        <v>0</v>
      </c>
      <c r="AB15" s="777">
        <f t="shared" si="8"/>
        <v>0</v>
      </c>
      <c r="AC15" s="803"/>
      <c r="AD15" s="802"/>
      <c r="AE15" s="780">
        <f t="shared" si="9"/>
        <v>0</v>
      </c>
      <c r="AF15" s="412" t="s">
        <v>309</v>
      </c>
      <c r="AG15" s="413" t="str">
        <f>IFERROR(AB15/'Donnees de base'!CQ15,"")</f>
        <v/>
      </c>
      <c r="AH15" s="414" t="str">
        <f>IFERROR(AE15/'Donnees de base'!CS15,"")</f>
        <v/>
      </c>
      <c r="AI15" s="793"/>
      <c r="AJ15" s="794"/>
      <c r="AK15" s="794"/>
      <c r="AL15" s="794"/>
      <c r="AM15" s="794"/>
      <c r="AN15" s="795">
        <f t="shared" si="10"/>
        <v>0</v>
      </c>
      <c r="AO15" s="794"/>
      <c r="AP15" s="794"/>
      <c r="AQ15" s="794"/>
      <c r="AR15" s="796">
        <f t="shared" si="11"/>
        <v>0</v>
      </c>
      <c r="AS15" s="794"/>
      <c r="AT15" s="794"/>
      <c r="AU15" s="794"/>
      <c r="AV15" s="796">
        <f t="shared" si="12"/>
        <v>0</v>
      </c>
      <c r="AW15" s="794"/>
      <c r="AX15" s="797"/>
      <c r="AY15" s="794"/>
      <c r="AZ15" s="794"/>
      <c r="BA15" s="798">
        <f t="shared" si="13"/>
        <v>0</v>
      </c>
      <c r="BB15" s="799"/>
      <c r="BC15" s="794"/>
      <c r="BD15" s="794"/>
      <c r="BE15" s="794"/>
      <c r="BF15" s="794"/>
      <c r="BG15" s="796">
        <f t="shared" si="14"/>
        <v>0</v>
      </c>
      <c r="BH15" s="794"/>
      <c r="BI15" s="794"/>
      <c r="BJ15" s="794"/>
      <c r="BK15" s="796">
        <f t="shared" si="15"/>
        <v>0</v>
      </c>
      <c r="BL15" s="794"/>
      <c r="BM15" s="794"/>
      <c r="BN15" s="794"/>
      <c r="BO15" s="796">
        <f t="shared" si="16"/>
        <v>0</v>
      </c>
      <c r="BP15" s="794"/>
      <c r="BQ15" s="794"/>
      <c r="BR15" s="794"/>
      <c r="BS15" s="794"/>
      <c r="BT15" s="800">
        <f t="shared" si="17"/>
        <v>0</v>
      </c>
      <c r="BU15" s="397"/>
      <c r="BV15" s="386"/>
      <c r="BW15" s="386"/>
      <c r="BX15" s="386"/>
      <c r="BY15" s="386"/>
      <c r="BZ15" s="796">
        <f t="shared" si="18"/>
        <v>0</v>
      </c>
      <c r="CA15" s="794"/>
      <c r="CB15" s="794"/>
      <c r="CC15" s="794"/>
      <c r="CD15" s="796">
        <f t="shared" si="19"/>
        <v>0</v>
      </c>
      <c r="CE15" s="794"/>
      <c r="CF15" s="794"/>
      <c r="CG15" s="794"/>
      <c r="CH15" s="796">
        <f t="shared" si="20"/>
        <v>0</v>
      </c>
      <c r="CI15" s="794"/>
      <c r="CJ15" s="794"/>
      <c r="CK15" s="794"/>
      <c r="CL15" s="794"/>
      <c r="CM15" s="800">
        <f t="shared" si="21"/>
        <v>0</v>
      </c>
      <c r="CN15" s="799"/>
      <c r="CO15" s="794"/>
      <c r="CP15" s="794"/>
      <c r="CQ15" s="794"/>
      <c r="CR15" s="794"/>
      <c r="CS15" s="801"/>
      <c r="CT15" s="800">
        <f t="shared" si="22"/>
        <v>0</v>
      </c>
    </row>
    <row r="16" spans="1:98" ht="16.5">
      <c r="A16" s="790" t="str">
        <f>IF('Donnees de base'!A16="","",'Donnees de base'!A16)</f>
        <v>COUP</v>
      </c>
      <c r="B16" s="770" t="str">
        <f>IF('Donnees de base'!B16="","",'Donnees de base'!B16)</f>
        <v>GPEI</v>
      </c>
      <c r="C16" s="770" t="str">
        <f>IF('Donnees de base'!C16="","",'Donnees de base'!C16)</f>
        <v>DATA</v>
      </c>
      <c r="D16" s="770" t="str">
        <f>IF('Donnees de base'!CE16="","",'Donnees de base'!CE16)</f>
        <v/>
      </c>
      <c r="E16" s="770" t="str">
        <f>IF('Donnees de base'!CF16="","",'Donnees de base'!CF16)</f>
        <v/>
      </c>
      <c r="F16" s="770" t="str">
        <f>IF('Donnees de base'!CG16="","",'Donnees de base'!CG16)</f>
        <v/>
      </c>
      <c r="G16" s="333">
        <f>IF('Donnees de base'!CN16="","",'Donnees de base'!CN16)</f>
        <v>0</v>
      </c>
      <c r="H16" s="771" t="str">
        <f>IF('Donnees de base'!CO16="","",'Donnees de base'!CO16)</f>
        <v/>
      </c>
      <c r="I16" s="772" t="str">
        <f>IF('Donnees de base'!CP16="","",'Donnees de base'!CP16)</f>
        <v/>
      </c>
      <c r="J16" s="773">
        <f t="shared" si="0"/>
        <v>0</v>
      </c>
      <c r="K16" s="774" t="str">
        <f>IF('Donnees de base'!CS16="","",'Donnees de base'!CS16)</f>
        <v/>
      </c>
      <c r="L16" s="423"/>
      <c r="M16" s="110"/>
      <c r="N16" s="110"/>
      <c r="O16" s="424"/>
      <c r="P16" s="419">
        <f t="shared" si="1"/>
        <v>0</v>
      </c>
      <c r="Q16" s="389">
        <f t="shared" si="2"/>
        <v>0</v>
      </c>
      <c r="R16" s="420">
        <f t="shared" si="3"/>
        <v>0</v>
      </c>
      <c r="S16" s="423"/>
      <c r="T16" s="110"/>
      <c r="U16" s="110"/>
      <c r="V16" s="424"/>
      <c r="W16" s="348">
        <f t="shared" si="4"/>
        <v>0</v>
      </c>
      <c r="X16" s="333">
        <f t="shared" si="5"/>
        <v>0</v>
      </c>
      <c r="Y16" s="349">
        <f t="shared" si="6"/>
        <v>0</v>
      </c>
      <c r="Z16" s="776">
        <f t="shared" ref="Z16:AA16" si="34">SUM(L16,N16,S16,U16)</f>
        <v>0</v>
      </c>
      <c r="AA16" s="333">
        <f t="shared" si="34"/>
        <v>0</v>
      </c>
      <c r="AB16" s="777">
        <f t="shared" si="8"/>
        <v>0</v>
      </c>
      <c r="AC16" s="803"/>
      <c r="AD16" s="802"/>
      <c r="AE16" s="780">
        <f t="shared" si="9"/>
        <v>0</v>
      </c>
      <c r="AF16" s="412" t="s">
        <v>309</v>
      </c>
      <c r="AG16" s="413" t="str">
        <f>IFERROR(AB16/'Donnees de base'!CQ16,"")</f>
        <v/>
      </c>
      <c r="AH16" s="414" t="str">
        <f>IFERROR(AE16/'Donnees de base'!CS16,"")</f>
        <v/>
      </c>
      <c r="AI16" s="793"/>
      <c r="AJ16" s="794"/>
      <c r="AK16" s="794"/>
      <c r="AL16" s="794"/>
      <c r="AM16" s="794"/>
      <c r="AN16" s="795">
        <f t="shared" si="10"/>
        <v>0</v>
      </c>
      <c r="AO16" s="794"/>
      <c r="AP16" s="794"/>
      <c r="AQ16" s="794"/>
      <c r="AR16" s="796">
        <f t="shared" si="11"/>
        <v>0</v>
      </c>
      <c r="AS16" s="794"/>
      <c r="AT16" s="794"/>
      <c r="AU16" s="794"/>
      <c r="AV16" s="796">
        <f t="shared" si="12"/>
        <v>0</v>
      </c>
      <c r="AW16" s="794"/>
      <c r="AX16" s="797"/>
      <c r="AY16" s="794"/>
      <c r="AZ16" s="794"/>
      <c r="BA16" s="798">
        <f t="shared" si="13"/>
        <v>0</v>
      </c>
      <c r="BB16" s="799"/>
      <c r="BC16" s="794"/>
      <c r="BD16" s="794"/>
      <c r="BE16" s="794"/>
      <c r="BF16" s="794"/>
      <c r="BG16" s="796">
        <f t="shared" si="14"/>
        <v>0</v>
      </c>
      <c r="BH16" s="794"/>
      <c r="BI16" s="794"/>
      <c r="BJ16" s="794"/>
      <c r="BK16" s="796">
        <f t="shared" si="15"/>
        <v>0</v>
      </c>
      <c r="BL16" s="794"/>
      <c r="BM16" s="794"/>
      <c r="BN16" s="794"/>
      <c r="BO16" s="796">
        <f t="shared" si="16"/>
        <v>0</v>
      </c>
      <c r="BP16" s="794"/>
      <c r="BQ16" s="794"/>
      <c r="BR16" s="794"/>
      <c r="BS16" s="794"/>
      <c r="BT16" s="800">
        <f t="shared" si="17"/>
        <v>0</v>
      </c>
      <c r="BU16" s="397"/>
      <c r="BV16" s="386"/>
      <c r="BW16" s="386"/>
      <c r="BX16" s="386"/>
      <c r="BY16" s="386"/>
      <c r="BZ16" s="796">
        <f t="shared" si="18"/>
        <v>0</v>
      </c>
      <c r="CA16" s="794"/>
      <c r="CB16" s="794"/>
      <c r="CC16" s="794"/>
      <c r="CD16" s="796">
        <f t="shared" si="19"/>
        <v>0</v>
      </c>
      <c r="CE16" s="794"/>
      <c r="CF16" s="794"/>
      <c r="CG16" s="794"/>
      <c r="CH16" s="796">
        <f t="shared" si="20"/>
        <v>0</v>
      </c>
      <c r="CI16" s="794"/>
      <c r="CJ16" s="794"/>
      <c r="CK16" s="794"/>
      <c r="CL16" s="794"/>
      <c r="CM16" s="800">
        <f t="shared" si="21"/>
        <v>0</v>
      </c>
      <c r="CN16" s="799"/>
      <c r="CO16" s="794"/>
      <c r="CP16" s="794"/>
      <c r="CQ16" s="794"/>
      <c r="CR16" s="794"/>
      <c r="CS16" s="801"/>
      <c r="CT16" s="800">
        <f t="shared" si="22"/>
        <v>0</v>
      </c>
    </row>
    <row r="17" spans="1:98" ht="16.5">
      <c r="A17" s="790" t="str">
        <f>IF('Donnees de base'!A17="","",'Donnees de base'!A17)</f>
        <v>COUP</v>
      </c>
      <c r="B17" s="770" t="str">
        <f>IF('Donnees de base'!B17="","",'Donnees de base'!B17)</f>
        <v>GPEI</v>
      </c>
      <c r="C17" s="770" t="str">
        <f>IF('Donnees de base'!C17="","",'Donnees de base'!C17)</f>
        <v>DATA</v>
      </c>
      <c r="D17" s="770" t="str">
        <f>IF('Donnees de base'!CE17="","",'Donnees de base'!CE17)</f>
        <v/>
      </c>
      <c r="E17" s="770" t="str">
        <f>IF('Donnees de base'!CF17="","",'Donnees de base'!CF17)</f>
        <v/>
      </c>
      <c r="F17" s="770" t="str">
        <f>IF('Donnees de base'!CG17="","",'Donnees de base'!CG17)</f>
        <v/>
      </c>
      <c r="G17" s="333">
        <f>IF('Donnees de base'!CN17="","",'Donnees de base'!CN17)</f>
        <v>0</v>
      </c>
      <c r="H17" s="771" t="str">
        <f>IF('Donnees de base'!CO17="","",'Donnees de base'!CO17)</f>
        <v/>
      </c>
      <c r="I17" s="772" t="str">
        <f>IF('Donnees de base'!CP17="","",'Donnees de base'!CP17)</f>
        <v/>
      </c>
      <c r="J17" s="773">
        <f t="shared" si="0"/>
        <v>0</v>
      </c>
      <c r="K17" s="774" t="str">
        <f>IF('Donnees de base'!CS17="","",'Donnees de base'!CS17)</f>
        <v/>
      </c>
      <c r="L17" s="423"/>
      <c r="M17" s="110"/>
      <c r="N17" s="110"/>
      <c r="O17" s="424"/>
      <c r="P17" s="419">
        <f t="shared" si="1"/>
        <v>0</v>
      </c>
      <c r="Q17" s="389">
        <f t="shared" si="2"/>
        <v>0</v>
      </c>
      <c r="R17" s="420">
        <f t="shared" si="3"/>
        <v>0</v>
      </c>
      <c r="S17" s="423"/>
      <c r="T17" s="110"/>
      <c r="U17" s="110"/>
      <c r="V17" s="424"/>
      <c r="W17" s="348">
        <f t="shared" si="4"/>
        <v>0</v>
      </c>
      <c r="X17" s="333">
        <f t="shared" si="5"/>
        <v>0</v>
      </c>
      <c r="Y17" s="349">
        <f t="shared" si="6"/>
        <v>0</v>
      </c>
      <c r="Z17" s="776">
        <f t="shared" ref="Z17:AA17" si="35">SUM(L17,N17,S17,U17)</f>
        <v>0</v>
      </c>
      <c r="AA17" s="333">
        <f t="shared" si="35"/>
        <v>0</v>
      </c>
      <c r="AB17" s="777">
        <f t="shared" si="8"/>
        <v>0</v>
      </c>
      <c r="AC17" s="803"/>
      <c r="AD17" s="802"/>
      <c r="AE17" s="780">
        <f t="shared" si="9"/>
        <v>0</v>
      </c>
      <c r="AF17" s="412" t="s">
        <v>309</v>
      </c>
      <c r="AG17" s="413" t="str">
        <f>IFERROR(AB17/'Donnees de base'!CQ17,"")</f>
        <v/>
      </c>
      <c r="AH17" s="414" t="str">
        <f>IFERROR(AE17/'Donnees de base'!CS17,"")</f>
        <v/>
      </c>
      <c r="AI17" s="793"/>
      <c r="AJ17" s="794"/>
      <c r="AK17" s="794"/>
      <c r="AL17" s="794"/>
      <c r="AM17" s="794"/>
      <c r="AN17" s="795">
        <f t="shared" si="10"/>
        <v>0</v>
      </c>
      <c r="AO17" s="794"/>
      <c r="AP17" s="794"/>
      <c r="AQ17" s="794"/>
      <c r="AR17" s="796">
        <f t="shared" si="11"/>
        <v>0</v>
      </c>
      <c r="AS17" s="794"/>
      <c r="AT17" s="794"/>
      <c r="AU17" s="794"/>
      <c r="AV17" s="796">
        <f t="shared" si="12"/>
        <v>0</v>
      </c>
      <c r="AW17" s="794"/>
      <c r="AX17" s="797"/>
      <c r="AY17" s="794"/>
      <c r="AZ17" s="794"/>
      <c r="BA17" s="798">
        <f t="shared" si="13"/>
        <v>0</v>
      </c>
      <c r="BB17" s="799"/>
      <c r="BC17" s="794"/>
      <c r="BD17" s="794"/>
      <c r="BE17" s="794"/>
      <c r="BF17" s="794"/>
      <c r="BG17" s="796">
        <f t="shared" si="14"/>
        <v>0</v>
      </c>
      <c r="BH17" s="794"/>
      <c r="BI17" s="794"/>
      <c r="BJ17" s="794"/>
      <c r="BK17" s="796">
        <f t="shared" si="15"/>
        <v>0</v>
      </c>
      <c r="BL17" s="794"/>
      <c r="BM17" s="794"/>
      <c r="BN17" s="794"/>
      <c r="BO17" s="796">
        <f t="shared" si="16"/>
        <v>0</v>
      </c>
      <c r="BP17" s="794"/>
      <c r="BQ17" s="794"/>
      <c r="BR17" s="794"/>
      <c r="BS17" s="794"/>
      <c r="BT17" s="800">
        <f t="shared" si="17"/>
        <v>0</v>
      </c>
      <c r="BU17" s="397"/>
      <c r="BV17" s="386"/>
      <c r="BW17" s="386"/>
      <c r="BX17" s="386"/>
      <c r="BY17" s="386"/>
      <c r="BZ17" s="796">
        <f t="shared" si="18"/>
        <v>0</v>
      </c>
      <c r="CA17" s="794"/>
      <c r="CB17" s="794"/>
      <c r="CC17" s="794"/>
      <c r="CD17" s="796">
        <f t="shared" si="19"/>
        <v>0</v>
      </c>
      <c r="CE17" s="794"/>
      <c r="CF17" s="794"/>
      <c r="CG17" s="794"/>
      <c r="CH17" s="796">
        <f t="shared" si="20"/>
        <v>0</v>
      </c>
      <c r="CI17" s="794"/>
      <c r="CJ17" s="794"/>
      <c r="CK17" s="794"/>
      <c r="CL17" s="794"/>
      <c r="CM17" s="800">
        <f t="shared" si="21"/>
        <v>0</v>
      </c>
      <c r="CN17" s="799"/>
      <c r="CO17" s="794"/>
      <c r="CP17" s="794"/>
      <c r="CQ17" s="794"/>
      <c r="CR17" s="794"/>
      <c r="CS17" s="801"/>
      <c r="CT17" s="800">
        <f t="shared" si="22"/>
        <v>0</v>
      </c>
    </row>
    <row r="18" spans="1:98" ht="16.5">
      <c r="A18" s="790" t="str">
        <f>IF('Donnees de base'!A18="","",'Donnees de base'!A18)</f>
        <v>COUP</v>
      </c>
      <c r="B18" s="770" t="str">
        <f>IF('Donnees de base'!B18="","",'Donnees de base'!B18)</f>
        <v>GPEI</v>
      </c>
      <c r="C18" s="770" t="str">
        <f>IF('Donnees de base'!C18="","",'Donnees de base'!C18)</f>
        <v>DATA</v>
      </c>
      <c r="D18" s="770" t="str">
        <f>IF('Donnees de base'!CE18="","",'Donnees de base'!CE18)</f>
        <v/>
      </c>
      <c r="E18" s="770" t="str">
        <f>IF('Donnees de base'!CF18="","",'Donnees de base'!CF18)</f>
        <v/>
      </c>
      <c r="F18" s="770" t="str">
        <f>IF('Donnees de base'!CG18="","",'Donnees de base'!CG18)</f>
        <v/>
      </c>
      <c r="G18" s="333">
        <f>IF('Donnees de base'!CN18="","",'Donnees de base'!CN18)</f>
        <v>0</v>
      </c>
      <c r="H18" s="771" t="str">
        <f>IF('Donnees de base'!CO18="","",'Donnees de base'!CO18)</f>
        <v/>
      </c>
      <c r="I18" s="772" t="str">
        <f>IF('Donnees de base'!CP18="","",'Donnees de base'!CP18)</f>
        <v/>
      </c>
      <c r="J18" s="773">
        <f t="shared" si="0"/>
        <v>0</v>
      </c>
      <c r="K18" s="774" t="str">
        <f>IF('Donnees de base'!CS18="","",'Donnees de base'!CS18)</f>
        <v/>
      </c>
      <c r="L18" s="423"/>
      <c r="M18" s="110"/>
      <c r="N18" s="110"/>
      <c r="O18" s="424"/>
      <c r="P18" s="419">
        <f t="shared" si="1"/>
        <v>0</v>
      </c>
      <c r="Q18" s="389">
        <f t="shared" si="2"/>
        <v>0</v>
      </c>
      <c r="R18" s="420">
        <f t="shared" si="3"/>
        <v>0</v>
      </c>
      <c r="S18" s="423"/>
      <c r="T18" s="110"/>
      <c r="U18" s="110"/>
      <c r="V18" s="424"/>
      <c r="W18" s="348">
        <f t="shared" si="4"/>
        <v>0</v>
      </c>
      <c r="X18" s="333">
        <f t="shared" si="5"/>
        <v>0</v>
      </c>
      <c r="Y18" s="349">
        <f t="shared" si="6"/>
        <v>0</v>
      </c>
      <c r="Z18" s="776">
        <f t="shared" ref="Z18:AA18" si="36">SUM(L18,N18,S18,U18)</f>
        <v>0</v>
      </c>
      <c r="AA18" s="333">
        <f t="shared" si="36"/>
        <v>0</v>
      </c>
      <c r="AB18" s="777">
        <f t="shared" si="8"/>
        <v>0</v>
      </c>
      <c r="AC18" s="803"/>
      <c r="AD18" s="802"/>
      <c r="AE18" s="780">
        <f t="shared" si="9"/>
        <v>0</v>
      </c>
      <c r="AF18" s="412" t="s">
        <v>309</v>
      </c>
      <c r="AG18" s="413" t="str">
        <f>IFERROR(AB18/'Donnees de base'!CQ18,"")</f>
        <v/>
      </c>
      <c r="AH18" s="414" t="str">
        <f>IFERROR(AE18/'Donnees de base'!CS18,"")</f>
        <v/>
      </c>
      <c r="AI18" s="793"/>
      <c r="AJ18" s="794"/>
      <c r="AK18" s="794"/>
      <c r="AL18" s="794"/>
      <c r="AM18" s="794"/>
      <c r="AN18" s="795">
        <f t="shared" si="10"/>
        <v>0</v>
      </c>
      <c r="AO18" s="794"/>
      <c r="AP18" s="794"/>
      <c r="AQ18" s="794"/>
      <c r="AR18" s="796">
        <f t="shared" si="11"/>
        <v>0</v>
      </c>
      <c r="AS18" s="794"/>
      <c r="AT18" s="794"/>
      <c r="AU18" s="794"/>
      <c r="AV18" s="796">
        <f t="shared" si="12"/>
        <v>0</v>
      </c>
      <c r="AW18" s="794"/>
      <c r="AX18" s="797"/>
      <c r="AY18" s="794"/>
      <c r="AZ18" s="794"/>
      <c r="BA18" s="798">
        <f t="shared" si="13"/>
        <v>0</v>
      </c>
      <c r="BB18" s="799"/>
      <c r="BC18" s="794"/>
      <c r="BD18" s="794"/>
      <c r="BE18" s="794"/>
      <c r="BF18" s="794"/>
      <c r="BG18" s="796">
        <f t="shared" si="14"/>
        <v>0</v>
      </c>
      <c r="BH18" s="794"/>
      <c r="BI18" s="794"/>
      <c r="BJ18" s="794"/>
      <c r="BK18" s="796">
        <f t="shared" si="15"/>
        <v>0</v>
      </c>
      <c r="BL18" s="794"/>
      <c r="BM18" s="794"/>
      <c r="BN18" s="794"/>
      <c r="BO18" s="796">
        <f t="shared" si="16"/>
        <v>0</v>
      </c>
      <c r="BP18" s="794"/>
      <c r="BQ18" s="794"/>
      <c r="BR18" s="794"/>
      <c r="BS18" s="794"/>
      <c r="BT18" s="800">
        <f t="shared" si="17"/>
        <v>0</v>
      </c>
      <c r="BU18" s="397"/>
      <c r="BV18" s="386"/>
      <c r="BW18" s="386"/>
      <c r="BX18" s="386"/>
      <c r="BY18" s="386"/>
      <c r="BZ18" s="796">
        <f t="shared" si="18"/>
        <v>0</v>
      </c>
      <c r="CA18" s="794"/>
      <c r="CB18" s="794"/>
      <c r="CC18" s="794"/>
      <c r="CD18" s="796">
        <f t="shared" si="19"/>
        <v>0</v>
      </c>
      <c r="CE18" s="794"/>
      <c r="CF18" s="794"/>
      <c r="CG18" s="794"/>
      <c r="CH18" s="796">
        <f t="shared" si="20"/>
        <v>0</v>
      </c>
      <c r="CI18" s="794"/>
      <c r="CJ18" s="794"/>
      <c r="CK18" s="794"/>
      <c r="CL18" s="794"/>
      <c r="CM18" s="800">
        <f t="shared" si="21"/>
        <v>0</v>
      </c>
      <c r="CN18" s="799"/>
      <c r="CO18" s="794"/>
      <c r="CP18" s="794"/>
      <c r="CQ18" s="794"/>
      <c r="CR18" s="794"/>
      <c r="CS18" s="801"/>
      <c r="CT18" s="800">
        <f t="shared" si="22"/>
        <v>0</v>
      </c>
    </row>
    <row r="19" spans="1:98" ht="16.5">
      <c r="A19" s="790" t="str">
        <f>IF('Donnees de base'!A19="","",'Donnees de base'!A19)</f>
        <v>COUP</v>
      </c>
      <c r="B19" s="770" t="str">
        <f>IF('Donnees de base'!B19="","",'Donnees de base'!B19)</f>
        <v>GPEI</v>
      </c>
      <c r="C19" s="770" t="str">
        <f>IF('Donnees de base'!C19="","",'Donnees de base'!C19)</f>
        <v>DATA</v>
      </c>
      <c r="D19" s="770" t="str">
        <f>IF('Donnees de base'!CE19="","",'Donnees de base'!CE19)</f>
        <v/>
      </c>
      <c r="E19" s="770" t="str">
        <f>IF('Donnees de base'!CF19="","",'Donnees de base'!CF19)</f>
        <v/>
      </c>
      <c r="F19" s="770" t="str">
        <f>IF('Donnees de base'!CG19="","",'Donnees de base'!CG19)</f>
        <v/>
      </c>
      <c r="G19" s="333">
        <f>IF('Donnees de base'!CN19="","",'Donnees de base'!CN19)</f>
        <v>0</v>
      </c>
      <c r="H19" s="771" t="str">
        <f>IF('Donnees de base'!CO19="","",'Donnees de base'!CO19)</f>
        <v/>
      </c>
      <c r="I19" s="772" t="str">
        <f>IF('Donnees de base'!CP19="","",'Donnees de base'!CP19)</f>
        <v/>
      </c>
      <c r="J19" s="773">
        <f t="shared" si="0"/>
        <v>0</v>
      </c>
      <c r="K19" s="774" t="str">
        <f>IF('Donnees de base'!CS19="","",'Donnees de base'!CS19)</f>
        <v/>
      </c>
      <c r="L19" s="423"/>
      <c r="M19" s="110"/>
      <c r="N19" s="110"/>
      <c r="O19" s="424"/>
      <c r="P19" s="419">
        <f t="shared" si="1"/>
        <v>0</v>
      </c>
      <c r="Q19" s="389">
        <f t="shared" si="2"/>
        <v>0</v>
      </c>
      <c r="R19" s="420">
        <f t="shared" si="3"/>
        <v>0</v>
      </c>
      <c r="S19" s="423"/>
      <c r="T19" s="110"/>
      <c r="U19" s="110"/>
      <c r="V19" s="424"/>
      <c r="W19" s="348">
        <f t="shared" si="4"/>
        <v>0</v>
      </c>
      <c r="X19" s="333">
        <f t="shared" si="5"/>
        <v>0</v>
      </c>
      <c r="Y19" s="349">
        <f t="shared" si="6"/>
        <v>0</v>
      </c>
      <c r="Z19" s="776">
        <f t="shared" ref="Z19:AA19" si="37">SUM(L19,N19,S19,U19)</f>
        <v>0</v>
      </c>
      <c r="AA19" s="333">
        <f t="shared" si="37"/>
        <v>0</v>
      </c>
      <c r="AB19" s="777">
        <f t="shared" si="8"/>
        <v>0</v>
      </c>
      <c r="AC19" s="803"/>
      <c r="AD19" s="802"/>
      <c r="AE19" s="780">
        <f t="shared" si="9"/>
        <v>0</v>
      </c>
      <c r="AF19" s="412" t="s">
        <v>309</v>
      </c>
      <c r="AG19" s="413" t="str">
        <f>IFERROR(AB19/'Donnees de base'!CQ19,"")</f>
        <v/>
      </c>
      <c r="AH19" s="414" t="str">
        <f>IFERROR(AE19/'Donnees de base'!CS19,"")</f>
        <v/>
      </c>
      <c r="AI19" s="793"/>
      <c r="AJ19" s="794"/>
      <c r="AK19" s="794"/>
      <c r="AL19" s="794"/>
      <c r="AM19" s="794"/>
      <c r="AN19" s="795">
        <f t="shared" si="10"/>
        <v>0</v>
      </c>
      <c r="AO19" s="794"/>
      <c r="AP19" s="794"/>
      <c r="AQ19" s="794"/>
      <c r="AR19" s="796">
        <f t="shared" si="11"/>
        <v>0</v>
      </c>
      <c r="AS19" s="794"/>
      <c r="AT19" s="794"/>
      <c r="AU19" s="794"/>
      <c r="AV19" s="796">
        <f t="shared" si="12"/>
        <v>0</v>
      </c>
      <c r="AW19" s="794"/>
      <c r="AX19" s="797"/>
      <c r="AY19" s="794"/>
      <c r="AZ19" s="794"/>
      <c r="BA19" s="798">
        <f t="shared" si="13"/>
        <v>0</v>
      </c>
      <c r="BB19" s="799"/>
      <c r="BC19" s="794"/>
      <c r="BD19" s="794"/>
      <c r="BE19" s="794"/>
      <c r="BF19" s="794"/>
      <c r="BG19" s="796">
        <f t="shared" si="14"/>
        <v>0</v>
      </c>
      <c r="BH19" s="794"/>
      <c r="BI19" s="794"/>
      <c r="BJ19" s="794"/>
      <c r="BK19" s="796">
        <f t="shared" si="15"/>
        <v>0</v>
      </c>
      <c r="BL19" s="794"/>
      <c r="BM19" s="794"/>
      <c r="BN19" s="794"/>
      <c r="BO19" s="796">
        <f t="shared" si="16"/>
        <v>0</v>
      </c>
      <c r="BP19" s="794"/>
      <c r="BQ19" s="794"/>
      <c r="BR19" s="794"/>
      <c r="BS19" s="794"/>
      <c r="BT19" s="800">
        <f t="shared" si="17"/>
        <v>0</v>
      </c>
      <c r="BU19" s="397"/>
      <c r="BV19" s="386"/>
      <c r="BW19" s="386"/>
      <c r="BX19" s="386"/>
      <c r="BY19" s="386"/>
      <c r="BZ19" s="796">
        <f t="shared" si="18"/>
        <v>0</v>
      </c>
      <c r="CA19" s="794"/>
      <c r="CB19" s="794"/>
      <c r="CC19" s="794"/>
      <c r="CD19" s="796">
        <f t="shared" si="19"/>
        <v>0</v>
      </c>
      <c r="CE19" s="794"/>
      <c r="CF19" s="794"/>
      <c r="CG19" s="794"/>
      <c r="CH19" s="796">
        <f t="shared" si="20"/>
        <v>0</v>
      </c>
      <c r="CI19" s="794"/>
      <c r="CJ19" s="794"/>
      <c r="CK19" s="794"/>
      <c r="CL19" s="794"/>
      <c r="CM19" s="800">
        <f t="shared" si="21"/>
        <v>0</v>
      </c>
      <c r="CN19" s="799"/>
      <c r="CO19" s="794"/>
      <c r="CP19" s="794"/>
      <c r="CQ19" s="794"/>
      <c r="CR19" s="794"/>
      <c r="CS19" s="801"/>
      <c r="CT19" s="800">
        <f t="shared" si="22"/>
        <v>0</v>
      </c>
    </row>
    <row r="20" spans="1:98" ht="16.5">
      <c r="A20" s="790" t="str">
        <f>IF('Donnees de base'!A20="","",'Donnees de base'!A20)</f>
        <v>COUP</v>
      </c>
      <c r="B20" s="770" t="str">
        <f>IF('Donnees de base'!B20="","",'Donnees de base'!B20)</f>
        <v>GPEI</v>
      </c>
      <c r="C20" s="770" t="str">
        <f>IF('Donnees de base'!C20="","",'Donnees de base'!C20)</f>
        <v>DATA</v>
      </c>
      <c r="D20" s="770" t="str">
        <f>IF('Donnees de base'!CE20="","",'Donnees de base'!CE20)</f>
        <v/>
      </c>
      <c r="E20" s="770" t="str">
        <f>IF('Donnees de base'!CF20="","",'Donnees de base'!CF20)</f>
        <v/>
      </c>
      <c r="F20" s="770" t="str">
        <f>IF('Donnees de base'!CG20="","",'Donnees de base'!CG20)</f>
        <v/>
      </c>
      <c r="G20" s="333">
        <f>IF('Donnees de base'!CN20="","",'Donnees de base'!CN20)</f>
        <v>0</v>
      </c>
      <c r="H20" s="771" t="str">
        <f>IF('Donnees de base'!CO20="","",'Donnees de base'!CO20)</f>
        <v/>
      </c>
      <c r="I20" s="772" t="str">
        <f>IF('Donnees de base'!CP20="","",'Donnees de base'!CP20)</f>
        <v/>
      </c>
      <c r="J20" s="773">
        <f t="shared" si="0"/>
        <v>0</v>
      </c>
      <c r="K20" s="774" t="str">
        <f>IF('Donnees de base'!CS20="","",'Donnees de base'!CS20)</f>
        <v/>
      </c>
      <c r="L20" s="423"/>
      <c r="M20" s="110"/>
      <c r="N20" s="110"/>
      <c r="O20" s="424"/>
      <c r="P20" s="419">
        <f t="shared" si="1"/>
        <v>0</v>
      </c>
      <c r="Q20" s="389">
        <f t="shared" si="2"/>
        <v>0</v>
      </c>
      <c r="R20" s="420">
        <f t="shared" si="3"/>
        <v>0</v>
      </c>
      <c r="S20" s="423"/>
      <c r="T20" s="110"/>
      <c r="U20" s="110"/>
      <c r="V20" s="424"/>
      <c r="W20" s="348">
        <f t="shared" si="4"/>
        <v>0</v>
      </c>
      <c r="X20" s="333">
        <f t="shared" si="5"/>
        <v>0</v>
      </c>
      <c r="Y20" s="349">
        <f t="shared" si="6"/>
        <v>0</v>
      </c>
      <c r="Z20" s="776">
        <f t="shared" ref="Z20:AA20" si="38">SUM(L20,N20,S20,U20)</f>
        <v>0</v>
      </c>
      <c r="AA20" s="333">
        <f t="shared" si="38"/>
        <v>0</v>
      </c>
      <c r="AB20" s="777">
        <f t="shared" si="8"/>
        <v>0</v>
      </c>
      <c r="AC20" s="803"/>
      <c r="AD20" s="802"/>
      <c r="AE20" s="780">
        <f t="shared" si="9"/>
        <v>0</v>
      </c>
      <c r="AF20" s="412" t="s">
        <v>309</v>
      </c>
      <c r="AG20" s="413" t="str">
        <f>IFERROR(AB20/'Donnees de base'!CQ20,"")</f>
        <v/>
      </c>
      <c r="AH20" s="414" t="str">
        <f>IFERROR(AE20/'Donnees de base'!CS20,"")</f>
        <v/>
      </c>
      <c r="AI20" s="793"/>
      <c r="AJ20" s="794"/>
      <c r="AK20" s="794"/>
      <c r="AL20" s="794"/>
      <c r="AM20" s="794"/>
      <c r="AN20" s="795">
        <f t="shared" si="10"/>
        <v>0</v>
      </c>
      <c r="AO20" s="794"/>
      <c r="AP20" s="794"/>
      <c r="AQ20" s="794"/>
      <c r="AR20" s="796">
        <f t="shared" si="11"/>
        <v>0</v>
      </c>
      <c r="AS20" s="794"/>
      <c r="AT20" s="794"/>
      <c r="AU20" s="794"/>
      <c r="AV20" s="796">
        <f t="shared" si="12"/>
        <v>0</v>
      </c>
      <c r="AW20" s="794"/>
      <c r="AX20" s="797"/>
      <c r="AY20" s="794"/>
      <c r="AZ20" s="794"/>
      <c r="BA20" s="798">
        <f t="shared" si="13"/>
        <v>0</v>
      </c>
      <c r="BB20" s="799"/>
      <c r="BC20" s="794"/>
      <c r="BD20" s="794"/>
      <c r="BE20" s="794"/>
      <c r="BF20" s="794"/>
      <c r="BG20" s="796">
        <f t="shared" si="14"/>
        <v>0</v>
      </c>
      <c r="BH20" s="794"/>
      <c r="BI20" s="794"/>
      <c r="BJ20" s="794"/>
      <c r="BK20" s="796">
        <f t="shared" si="15"/>
        <v>0</v>
      </c>
      <c r="BL20" s="794"/>
      <c r="BM20" s="794"/>
      <c r="BN20" s="794"/>
      <c r="BO20" s="796">
        <f t="shared" si="16"/>
        <v>0</v>
      </c>
      <c r="BP20" s="794"/>
      <c r="BQ20" s="794"/>
      <c r="BR20" s="794"/>
      <c r="BS20" s="794"/>
      <c r="BT20" s="800">
        <f t="shared" si="17"/>
        <v>0</v>
      </c>
      <c r="BU20" s="397"/>
      <c r="BV20" s="386"/>
      <c r="BW20" s="386"/>
      <c r="BX20" s="386"/>
      <c r="BY20" s="386"/>
      <c r="BZ20" s="796">
        <f t="shared" si="18"/>
        <v>0</v>
      </c>
      <c r="CA20" s="794"/>
      <c r="CB20" s="794"/>
      <c r="CC20" s="794"/>
      <c r="CD20" s="796">
        <f t="shared" si="19"/>
        <v>0</v>
      </c>
      <c r="CE20" s="794"/>
      <c r="CF20" s="794"/>
      <c r="CG20" s="794"/>
      <c r="CH20" s="796">
        <f t="shared" si="20"/>
        <v>0</v>
      </c>
      <c r="CI20" s="794"/>
      <c r="CJ20" s="794"/>
      <c r="CK20" s="794"/>
      <c r="CL20" s="794"/>
      <c r="CM20" s="800">
        <f t="shared" si="21"/>
        <v>0</v>
      </c>
      <c r="CN20" s="799"/>
      <c r="CO20" s="794"/>
      <c r="CP20" s="794"/>
      <c r="CQ20" s="794"/>
      <c r="CR20" s="794"/>
      <c r="CS20" s="801"/>
      <c r="CT20" s="800">
        <f t="shared" si="22"/>
        <v>0</v>
      </c>
    </row>
    <row r="21" spans="1:98" ht="16.5">
      <c r="A21" s="790" t="str">
        <f>IF('Donnees de base'!A21="","",'Donnees de base'!A21)</f>
        <v>COUP</v>
      </c>
      <c r="B21" s="770" t="str">
        <f>IF('Donnees de base'!B21="","",'Donnees de base'!B21)</f>
        <v>GPEI</v>
      </c>
      <c r="C21" s="770" t="str">
        <f>IF('Donnees de base'!C21="","",'Donnees de base'!C21)</f>
        <v>DATA</v>
      </c>
      <c r="D21" s="770" t="str">
        <f>IF('Donnees de base'!CE21="","",'Donnees de base'!CE21)</f>
        <v/>
      </c>
      <c r="E21" s="770" t="str">
        <f>IF('Donnees de base'!CF21="","",'Donnees de base'!CF21)</f>
        <v/>
      </c>
      <c r="F21" s="770" t="str">
        <f>IF('Donnees de base'!CG21="","",'Donnees de base'!CG21)</f>
        <v/>
      </c>
      <c r="G21" s="333">
        <f>IF('Donnees de base'!CN21="","",'Donnees de base'!CN21)</f>
        <v>0</v>
      </c>
      <c r="H21" s="771" t="str">
        <f>IF('Donnees de base'!CO21="","",'Donnees de base'!CO21)</f>
        <v/>
      </c>
      <c r="I21" s="772" t="str">
        <f>IF('Donnees de base'!CP21="","",'Donnees de base'!CP21)</f>
        <v/>
      </c>
      <c r="J21" s="773">
        <f t="shared" si="0"/>
        <v>0</v>
      </c>
      <c r="K21" s="774" t="str">
        <f>IF('Donnees de base'!CS21="","",'Donnees de base'!CS21)</f>
        <v/>
      </c>
      <c r="L21" s="423"/>
      <c r="M21" s="110"/>
      <c r="N21" s="110"/>
      <c r="O21" s="424"/>
      <c r="P21" s="419">
        <f t="shared" si="1"/>
        <v>0</v>
      </c>
      <c r="Q21" s="389">
        <f t="shared" si="2"/>
        <v>0</v>
      </c>
      <c r="R21" s="420">
        <f t="shared" si="3"/>
        <v>0</v>
      </c>
      <c r="S21" s="423"/>
      <c r="T21" s="110"/>
      <c r="U21" s="110"/>
      <c r="V21" s="424"/>
      <c r="W21" s="348">
        <f t="shared" si="4"/>
        <v>0</v>
      </c>
      <c r="X21" s="333">
        <f t="shared" si="5"/>
        <v>0</v>
      </c>
      <c r="Y21" s="349">
        <f t="shared" si="6"/>
        <v>0</v>
      </c>
      <c r="Z21" s="776">
        <f t="shared" ref="Z21:AA21" si="39">SUM(L21,N21,S21,U21)</f>
        <v>0</v>
      </c>
      <c r="AA21" s="333">
        <f t="shared" si="39"/>
        <v>0</v>
      </c>
      <c r="AB21" s="777">
        <f t="shared" si="8"/>
        <v>0</v>
      </c>
      <c r="AC21" s="803"/>
      <c r="AD21" s="802"/>
      <c r="AE21" s="780">
        <f t="shared" si="9"/>
        <v>0</v>
      </c>
      <c r="AF21" s="412" t="s">
        <v>309</v>
      </c>
      <c r="AG21" s="413" t="str">
        <f>IFERROR(AB21/'Donnees de base'!CQ21,"")</f>
        <v/>
      </c>
      <c r="AH21" s="414" t="str">
        <f>IFERROR(AE21/'Donnees de base'!CS21,"")</f>
        <v/>
      </c>
      <c r="AI21" s="793"/>
      <c r="AJ21" s="794"/>
      <c r="AK21" s="794"/>
      <c r="AL21" s="794"/>
      <c r="AM21" s="794"/>
      <c r="AN21" s="795">
        <f t="shared" si="10"/>
        <v>0</v>
      </c>
      <c r="AO21" s="794"/>
      <c r="AP21" s="794"/>
      <c r="AQ21" s="794"/>
      <c r="AR21" s="796">
        <f t="shared" si="11"/>
        <v>0</v>
      </c>
      <c r="AS21" s="794"/>
      <c r="AT21" s="794"/>
      <c r="AU21" s="794"/>
      <c r="AV21" s="796">
        <f t="shared" si="12"/>
        <v>0</v>
      </c>
      <c r="AW21" s="794"/>
      <c r="AX21" s="797"/>
      <c r="AY21" s="794"/>
      <c r="AZ21" s="794"/>
      <c r="BA21" s="798">
        <f t="shared" si="13"/>
        <v>0</v>
      </c>
      <c r="BB21" s="799"/>
      <c r="BC21" s="794"/>
      <c r="BD21" s="794"/>
      <c r="BE21" s="794"/>
      <c r="BF21" s="794"/>
      <c r="BG21" s="796">
        <f t="shared" si="14"/>
        <v>0</v>
      </c>
      <c r="BH21" s="794"/>
      <c r="BI21" s="794"/>
      <c r="BJ21" s="794"/>
      <c r="BK21" s="796">
        <f t="shared" si="15"/>
        <v>0</v>
      </c>
      <c r="BL21" s="794"/>
      <c r="BM21" s="794"/>
      <c r="BN21" s="794"/>
      <c r="BO21" s="796">
        <f t="shared" si="16"/>
        <v>0</v>
      </c>
      <c r="BP21" s="794"/>
      <c r="BQ21" s="794"/>
      <c r="BR21" s="794"/>
      <c r="BS21" s="794"/>
      <c r="BT21" s="800">
        <f t="shared" si="17"/>
        <v>0</v>
      </c>
      <c r="BU21" s="397"/>
      <c r="BV21" s="386"/>
      <c r="BW21" s="386"/>
      <c r="BX21" s="386"/>
      <c r="BY21" s="386"/>
      <c r="BZ21" s="796">
        <f t="shared" si="18"/>
        <v>0</v>
      </c>
      <c r="CA21" s="794"/>
      <c r="CB21" s="794"/>
      <c r="CC21" s="794"/>
      <c r="CD21" s="796">
        <f t="shared" si="19"/>
        <v>0</v>
      </c>
      <c r="CE21" s="794"/>
      <c r="CF21" s="794"/>
      <c r="CG21" s="794"/>
      <c r="CH21" s="796">
        <f t="shared" si="20"/>
        <v>0</v>
      </c>
      <c r="CI21" s="794"/>
      <c r="CJ21" s="794"/>
      <c r="CK21" s="794"/>
      <c r="CL21" s="794"/>
      <c r="CM21" s="800">
        <f t="shared" si="21"/>
        <v>0</v>
      </c>
      <c r="CN21" s="799"/>
      <c r="CO21" s="794"/>
      <c r="CP21" s="794"/>
      <c r="CQ21" s="794"/>
      <c r="CR21" s="794"/>
      <c r="CS21" s="801"/>
      <c r="CT21" s="800">
        <f t="shared" si="22"/>
        <v>0</v>
      </c>
    </row>
    <row r="22" spans="1:98" ht="16.5">
      <c r="A22" s="790" t="str">
        <f>IF('Donnees de base'!A22="","",'Donnees de base'!A22)</f>
        <v>COUP</v>
      </c>
      <c r="B22" s="770" t="str">
        <f>IF('Donnees de base'!B22="","",'Donnees de base'!B22)</f>
        <v>GPEI</v>
      </c>
      <c r="C22" s="770" t="str">
        <f>IF('Donnees de base'!C22="","",'Donnees de base'!C22)</f>
        <v>DATA</v>
      </c>
      <c r="D22" s="770" t="str">
        <f>IF('Donnees de base'!CE22="","",'Donnees de base'!CE22)</f>
        <v/>
      </c>
      <c r="E22" s="770" t="str">
        <f>IF('Donnees de base'!CF22="","",'Donnees de base'!CF22)</f>
        <v/>
      </c>
      <c r="F22" s="770" t="str">
        <f>IF('Donnees de base'!CG22="","",'Donnees de base'!CG22)</f>
        <v/>
      </c>
      <c r="G22" s="333">
        <f>IF('Donnees de base'!CN22="","",'Donnees de base'!CN22)</f>
        <v>0</v>
      </c>
      <c r="H22" s="771" t="str">
        <f>IF('Donnees de base'!CO22="","",'Donnees de base'!CO22)</f>
        <v/>
      </c>
      <c r="I22" s="772" t="str">
        <f>IF('Donnees de base'!CP22="","",'Donnees de base'!CP22)</f>
        <v/>
      </c>
      <c r="J22" s="773">
        <f t="shared" si="0"/>
        <v>0</v>
      </c>
      <c r="K22" s="774" t="str">
        <f>IF('Donnees de base'!CS22="","",'Donnees de base'!CS22)</f>
        <v/>
      </c>
      <c r="L22" s="423"/>
      <c r="M22" s="110"/>
      <c r="N22" s="110"/>
      <c r="O22" s="424"/>
      <c r="P22" s="419">
        <f t="shared" si="1"/>
        <v>0</v>
      </c>
      <c r="Q22" s="389">
        <f t="shared" si="2"/>
        <v>0</v>
      </c>
      <c r="R22" s="420">
        <f t="shared" si="3"/>
        <v>0</v>
      </c>
      <c r="S22" s="423"/>
      <c r="T22" s="110"/>
      <c r="U22" s="110"/>
      <c r="V22" s="424"/>
      <c r="W22" s="348">
        <f t="shared" si="4"/>
        <v>0</v>
      </c>
      <c r="X22" s="333">
        <f t="shared" si="5"/>
        <v>0</v>
      </c>
      <c r="Y22" s="349">
        <f t="shared" si="6"/>
        <v>0</v>
      </c>
      <c r="Z22" s="776">
        <f t="shared" ref="Z22:AA22" si="40">SUM(L22,N22,S22,U22)</f>
        <v>0</v>
      </c>
      <c r="AA22" s="333">
        <f t="shared" si="40"/>
        <v>0</v>
      </c>
      <c r="AB22" s="777">
        <f t="shared" si="8"/>
        <v>0</v>
      </c>
      <c r="AC22" s="803"/>
      <c r="AD22" s="802"/>
      <c r="AE22" s="780">
        <f t="shared" si="9"/>
        <v>0</v>
      </c>
      <c r="AF22" s="412" t="s">
        <v>309</v>
      </c>
      <c r="AG22" s="413" t="str">
        <f>IFERROR(AB22/'Donnees de base'!CQ22,"")</f>
        <v/>
      </c>
      <c r="AH22" s="414" t="str">
        <f>IFERROR(AE22/'Donnees de base'!CS22,"")</f>
        <v/>
      </c>
      <c r="AI22" s="793"/>
      <c r="AJ22" s="794"/>
      <c r="AK22" s="794"/>
      <c r="AL22" s="794"/>
      <c r="AM22" s="794"/>
      <c r="AN22" s="795">
        <f t="shared" si="10"/>
        <v>0</v>
      </c>
      <c r="AO22" s="794"/>
      <c r="AP22" s="794"/>
      <c r="AQ22" s="794"/>
      <c r="AR22" s="796">
        <f t="shared" si="11"/>
        <v>0</v>
      </c>
      <c r="AS22" s="794"/>
      <c r="AT22" s="794"/>
      <c r="AU22" s="794"/>
      <c r="AV22" s="796">
        <f t="shared" si="12"/>
        <v>0</v>
      </c>
      <c r="AW22" s="794"/>
      <c r="AX22" s="797"/>
      <c r="AY22" s="794"/>
      <c r="AZ22" s="794"/>
      <c r="BA22" s="798">
        <f t="shared" si="13"/>
        <v>0</v>
      </c>
      <c r="BB22" s="799"/>
      <c r="BC22" s="794"/>
      <c r="BD22" s="794"/>
      <c r="BE22" s="794"/>
      <c r="BF22" s="794"/>
      <c r="BG22" s="796">
        <f t="shared" si="14"/>
        <v>0</v>
      </c>
      <c r="BH22" s="794"/>
      <c r="BI22" s="794"/>
      <c r="BJ22" s="794"/>
      <c r="BK22" s="796">
        <f t="shared" si="15"/>
        <v>0</v>
      </c>
      <c r="BL22" s="794"/>
      <c r="BM22" s="794"/>
      <c r="BN22" s="794"/>
      <c r="BO22" s="796">
        <f t="shared" si="16"/>
        <v>0</v>
      </c>
      <c r="BP22" s="794"/>
      <c r="BQ22" s="794"/>
      <c r="BR22" s="794"/>
      <c r="BS22" s="794"/>
      <c r="BT22" s="800">
        <f t="shared" si="17"/>
        <v>0</v>
      </c>
      <c r="BU22" s="397"/>
      <c r="BV22" s="386"/>
      <c r="BW22" s="386"/>
      <c r="BX22" s="386"/>
      <c r="BY22" s="386"/>
      <c r="BZ22" s="796">
        <f t="shared" si="18"/>
        <v>0</v>
      </c>
      <c r="CA22" s="794"/>
      <c r="CB22" s="794"/>
      <c r="CC22" s="794"/>
      <c r="CD22" s="796">
        <f t="shared" si="19"/>
        <v>0</v>
      </c>
      <c r="CE22" s="794"/>
      <c r="CF22" s="794"/>
      <c r="CG22" s="794"/>
      <c r="CH22" s="796">
        <f t="shared" si="20"/>
        <v>0</v>
      </c>
      <c r="CI22" s="794"/>
      <c r="CJ22" s="794"/>
      <c r="CK22" s="794"/>
      <c r="CL22" s="794"/>
      <c r="CM22" s="800">
        <f t="shared" si="21"/>
        <v>0</v>
      </c>
      <c r="CN22" s="799"/>
      <c r="CO22" s="794"/>
      <c r="CP22" s="794"/>
      <c r="CQ22" s="794"/>
      <c r="CR22" s="794"/>
      <c r="CS22" s="801"/>
      <c r="CT22" s="800">
        <f t="shared" si="22"/>
        <v>0</v>
      </c>
    </row>
    <row r="23" spans="1:98" ht="16.5">
      <c r="A23" s="790" t="str">
        <f>IF('Donnees de base'!A23="","",'Donnees de base'!A23)</f>
        <v>COUP</v>
      </c>
      <c r="B23" s="770" t="str">
        <f>IF('Donnees de base'!B23="","",'Donnees de base'!B23)</f>
        <v>GPEI</v>
      </c>
      <c r="C23" s="770" t="str">
        <f>IF('Donnees de base'!C23="","",'Donnees de base'!C23)</f>
        <v>DATA</v>
      </c>
      <c r="D23" s="770" t="str">
        <f>IF('Donnees de base'!CE23="","",'Donnees de base'!CE23)</f>
        <v/>
      </c>
      <c r="E23" s="770" t="str">
        <f>IF('Donnees de base'!CF23="","",'Donnees de base'!CF23)</f>
        <v/>
      </c>
      <c r="F23" s="770" t="str">
        <f>IF('Donnees de base'!CG23="","",'Donnees de base'!CG23)</f>
        <v/>
      </c>
      <c r="G23" s="333">
        <f>IF('Donnees de base'!CN23="","",'Donnees de base'!CN23)</f>
        <v>0</v>
      </c>
      <c r="H23" s="771" t="str">
        <f>IF('Donnees de base'!CO23="","",'Donnees de base'!CO23)</f>
        <v/>
      </c>
      <c r="I23" s="772" t="str">
        <f>IF('Donnees de base'!CP23="","",'Donnees de base'!CP23)</f>
        <v/>
      </c>
      <c r="J23" s="773">
        <f t="shared" si="0"/>
        <v>0</v>
      </c>
      <c r="K23" s="774" t="str">
        <f>IF('Donnees de base'!CS23="","",'Donnees de base'!CS23)</f>
        <v/>
      </c>
      <c r="L23" s="423"/>
      <c r="M23" s="110"/>
      <c r="N23" s="110"/>
      <c r="O23" s="424"/>
      <c r="P23" s="419">
        <f t="shared" si="1"/>
        <v>0</v>
      </c>
      <c r="Q23" s="389">
        <f t="shared" si="2"/>
        <v>0</v>
      </c>
      <c r="R23" s="420">
        <f t="shared" si="3"/>
        <v>0</v>
      </c>
      <c r="S23" s="423"/>
      <c r="T23" s="110"/>
      <c r="U23" s="110"/>
      <c r="V23" s="424"/>
      <c r="W23" s="348">
        <f t="shared" si="4"/>
        <v>0</v>
      </c>
      <c r="X23" s="333">
        <f t="shared" si="5"/>
        <v>0</v>
      </c>
      <c r="Y23" s="349">
        <f t="shared" si="6"/>
        <v>0</v>
      </c>
      <c r="Z23" s="776">
        <f t="shared" ref="Z23:AA23" si="41">SUM(L23,N23,S23,U23)</f>
        <v>0</v>
      </c>
      <c r="AA23" s="333">
        <f t="shared" si="41"/>
        <v>0</v>
      </c>
      <c r="AB23" s="777">
        <f t="shared" si="8"/>
        <v>0</v>
      </c>
      <c r="AC23" s="803"/>
      <c r="AD23" s="802"/>
      <c r="AE23" s="780">
        <f t="shared" si="9"/>
        <v>0</v>
      </c>
      <c r="AF23" s="412" t="s">
        <v>309</v>
      </c>
      <c r="AG23" s="413" t="str">
        <f>IFERROR(AB23/'Donnees de base'!CQ23,"")</f>
        <v/>
      </c>
      <c r="AH23" s="414" t="str">
        <f>IFERROR(AE23/'Donnees de base'!CS23,"")</f>
        <v/>
      </c>
      <c r="AI23" s="793"/>
      <c r="AJ23" s="794"/>
      <c r="AK23" s="794"/>
      <c r="AL23" s="794"/>
      <c r="AM23" s="794"/>
      <c r="AN23" s="795">
        <f t="shared" si="10"/>
        <v>0</v>
      </c>
      <c r="AO23" s="794"/>
      <c r="AP23" s="794"/>
      <c r="AQ23" s="794"/>
      <c r="AR23" s="796">
        <f t="shared" si="11"/>
        <v>0</v>
      </c>
      <c r="AS23" s="794"/>
      <c r="AT23" s="794"/>
      <c r="AU23" s="794"/>
      <c r="AV23" s="796">
        <f t="shared" si="12"/>
        <v>0</v>
      </c>
      <c r="AW23" s="794"/>
      <c r="AX23" s="797"/>
      <c r="AY23" s="794"/>
      <c r="AZ23" s="794"/>
      <c r="BA23" s="798">
        <f t="shared" si="13"/>
        <v>0</v>
      </c>
      <c r="BB23" s="799"/>
      <c r="BC23" s="794"/>
      <c r="BD23" s="794"/>
      <c r="BE23" s="794"/>
      <c r="BF23" s="794"/>
      <c r="BG23" s="796">
        <f t="shared" si="14"/>
        <v>0</v>
      </c>
      <c r="BH23" s="794"/>
      <c r="BI23" s="794"/>
      <c r="BJ23" s="794"/>
      <c r="BK23" s="796">
        <f t="shared" si="15"/>
        <v>0</v>
      </c>
      <c r="BL23" s="794"/>
      <c r="BM23" s="794"/>
      <c r="BN23" s="794"/>
      <c r="BO23" s="796">
        <f t="shared" si="16"/>
        <v>0</v>
      </c>
      <c r="BP23" s="794"/>
      <c r="BQ23" s="794"/>
      <c r="BR23" s="794"/>
      <c r="BS23" s="794"/>
      <c r="BT23" s="800">
        <f t="shared" si="17"/>
        <v>0</v>
      </c>
      <c r="BU23" s="397"/>
      <c r="BV23" s="386"/>
      <c r="BW23" s="386"/>
      <c r="BX23" s="386"/>
      <c r="BY23" s="386"/>
      <c r="BZ23" s="796">
        <f t="shared" si="18"/>
        <v>0</v>
      </c>
      <c r="CA23" s="794"/>
      <c r="CB23" s="794"/>
      <c r="CC23" s="794"/>
      <c r="CD23" s="796">
        <f t="shared" si="19"/>
        <v>0</v>
      </c>
      <c r="CE23" s="794"/>
      <c r="CF23" s="794"/>
      <c r="CG23" s="794"/>
      <c r="CH23" s="796">
        <f t="shared" si="20"/>
        <v>0</v>
      </c>
      <c r="CI23" s="794"/>
      <c r="CJ23" s="794"/>
      <c r="CK23" s="794"/>
      <c r="CL23" s="794"/>
      <c r="CM23" s="800">
        <f t="shared" si="21"/>
        <v>0</v>
      </c>
      <c r="CN23" s="799"/>
      <c r="CO23" s="794"/>
      <c r="CP23" s="794"/>
      <c r="CQ23" s="794"/>
      <c r="CR23" s="794"/>
      <c r="CS23" s="801"/>
      <c r="CT23" s="800">
        <f t="shared" si="22"/>
        <v>0</v>
      </c>
    </row>
    <row r="24" spans="1:98" ht="16.5">
      <c r="A24" s="790" t="str">
        <f>IF('Donnees de base'!A24="","",'Donnees de base'!A24)</f>
        <v>COUP</v>
      </c>
      <c r="B24" s="770" t="str">
        <f>IF('Donnees de base'!B24="","",'Donnees de base'!B24)</f>
        <v>GPEI</v>
      </c>
      <c r="C24" s="770" t="str">
        <f>IF('Donnees de base'!C24="","",'Donnees de base'!C24)</f>
        <v>DATA</v>
      </c>
      <c r="D24" s="770" t="str">
        <f>IF('Donnees de base'!CE24="","",'Donnees de base'!CE24)</f>
        <v/>
      </c>
      <c r="E24" s="770" t="str">
        <f>IF('Donnees de base'!CF24="","",'Donnees de base'!CF24)</f>
        <v/>
      </c>
      <c r="F24" s="770" t="str">
        <f>IF('Donnees de base'!CG24="","",'Donnees de base'!CG24)</f>
        <v/>
      </c>
      <c r="G24" s="333">
        <f>IF('Donnees de base'!CN24="","",'Donnees de base'!CN24)</f>
        <v>0</v>
      </c>
      <c r="H24" s="771" t="str">
        <f>IF('Donnees de base'!CO24="","",'Donnees de base'!CO24)</f>
        <v/>
      </c>
      <c r="I24" s="772" t="str">
        <f>IF('Donnees de base'!CP24="","",'Donnees de base'!CP24)</f>
        <v/>
      </c>
      <c r="J24" s="773">
        <f t="shared" si="0"/>
        <v>0</v>
      </c>
      <c r="K24" s="774" t="str">
        <f>IF('Donnees de base'!CS24="","",'Donnees de base'!CS24)</f>
        <v/>
      </c>
      <c r="L24" s="423"/>
      <c r="M24" s="110"/>
      <c r="N24" s="110"/>
      <c r="O24" s="424"/>
      <c r="P24" s="419">
        <f t="shared" si="1"/>
        <v>0</v>
      </c>
      <c r="Q24" s="389">
        <f t="shared" si="2"/>
        <v>0</v>
      </c>
      <c r="R24" s="420">
        <f t="shared" si="3"/>
        <v>0</v>
      </c>
      <c r="S24" s="423"/>
      <c r="T24" s="110"/>
      <c r="U24" s="110"/>
      <c r="V24" s="424"/>
      <c r="W24" s="348">
        <f t="shared" si="4"/>
        <v>0</v>
      </c>
      <c r="X24" s="333">
        <f t="shared" si="5"/>
        <v>0</v>
      </c>
      <c r="Y24" s="349">
        <f t="shared" si="6"/>
        <v>0</v>
      </c>
      <c r="Z24" s="776">
        <f t="shared" ref="Z24:AA24" si="42">SUM(L24,N24,S24,U24)</f>
        <v>0</v>
      </c>
      <c r="AA24" s="333">
        <f t="shared" si="42"/>
        <v>0</v>
      </c>
      <c r="AB24" s="777">
        <f t="shared" si="8"/>
        <v>0</v>
      </c>
      <c r="AC24" s="803"/>
      <c r="AD24" s="802"/>
      <c r="AE24" s="780">
        <f t="shared" si="9"/>
        <v>0</v>
      </c>
      <c r="AF24" s="412" t="s">
        <v>309</v>
      </c>
      <c r="AG24" s="413" t="str">
        <f>IFERROR(AB24/'Donnees de base'!CQ24,"")</f>
        <v/>
      </c>
      <c r="AH24" s="414" t="str">
        <f>IFERROR(AE24/'Donnees de base'!CS24,"")</f>
        <v/>
      </c>
      <c r="AI24" s="793"/>
      <c r="AJ24" s="794"/>
      <c r="AK24" s="794"/>
      <c r="AL24" s="794"/>
      <c r="AM24" s="794"/>
      <c r="AN24" s="795">
        <f t="shared" si="10"/>
        <v>0</v>
      </c>
      <c r="AO24" s="794"/>
      <c r="AP24" s="794"/>
      <c r="AQ24" s="794"/>
      <c r="AR24" s="796">
        <f t="shared" si="11"/>
        <v>0</v>
      </c>
      <c r="AS24" s="794"/>
      <c r="AT24" s="794"/>
      <c r="AU24" s="794"/>
      <c r="AV24" s="796">
        <f t="shared" si="12"/>
        <v>0</v>
      </c>
      <c r="AW24" s="794"/>
      <c r="AX24" s="797"/>
      <c r="AY24" s="794"/>
      <c r="AZ24" s="794"/>
      <c r="BA24" s="798">
        <f t="shared" si="13"/>
        <v>0</v>
      </c>
      <c r="BB24" s="799"/>
      <c r="BC24" s="794"/>
      <c r="BD24" s="794"/>
      <c r="BE24" s="794"/>
      <c r="BF24" s="794"/>
      <c r="BG24" s="796">
        <f t="shared" si="14"/>
        <v>0</v>
      </c>
      <c r="BH24" s="794"/>
      <c r="BI24" s="794"/>
      <c r="BJ24" s="794"/>
      <c r="BK24" s="796">
        <f t="shared" si="15"/>
        <v>0</v>
      </c>
      <c r="BL24" s="794"/>
      <c r="BM24" s="794"/>
      <c r="BN24" s="794"/>
      <c r="BO24" s="796">
        <f t="shared" si="16"/>
        <v>0</v>
      </c>
      <c r="BP24" s="794"/>
      <c r="BQ24" s="794"/>
      <c r="BR24" s="794"/>
      <c r="BS24" s="794"/>
      <c r="BT24" s="800">
        <f t="shared" si="17"/>
        <v>0</v>
      </c>
      <c r="BU24" s="397"/>
      <c r="BV24" s="386"/>
      <c r="BW24" s="386"/>
      <c r="BX24" s="386"/>
      <c r="BY24" s="386"/>
      <c r="BZ24" s="796">
        <f t="shared" si="18"/>
        <v>0</v>
      </c>
      <c r="CA24" s="794"/>
      <c r="CB24" s="794"/>
      <c r="CC24" s="794"/>
      <c r="CD24" s="796">
        <f t="shared" si="19"/>
        <v>0</v>
      </c>
      <c r="CE24" s="794"/>
      <c r="CF24" s="794"/>
      <c r="CG24" s="794"/>
      <c r="CH24" s="796">
        <f t="shared" si="20"/>
        <v>0</v>
      </c>
      <c r="CI24" s="794"/>
      <c r="CJ24" s="794"/>
      <c r="CK24" s="794"/>
      <c r="CL24" s="794"/>
      <c r="CM24" s="800">
        <f t="shared" si="21"/>
        <v>0</v>
      </c>
      <c r="CN24" s="799"/>
      <c r="CO24" s="794"/>
      <c r="CP24" s="794"/>
      <c r="CQ24" s="794"/>
      <c r="CR24" s="794"/>
      <c r="CS24" s="801"/>
      <c r="CT24" s="800">
        <f t="shared" si="22"/>
        <v>0</v>
      </c>
    </row>
    <row r="25" spans="1:98" ht="16.5">
      <c r="A25" s="790" t="str">
        <f>IF('Donnees de base'!A25="","",'Donnees de base'!A25)</f>
        <v>COUP</v>
      </c>
      <c r="B25" s="770" t="str">
        <f>IF('Donnees de base'!B25="","",'Donnees de base'!B25)</f>
        <v>GPEI</v>
      </c>
      <c r="C25" s="770" t="str">
        <f>IF('Donnees de base'!C25="","",'Donnees de base'!C25)</f>
        <v>DATA</v>
      </c>
      <c r="D25" s="770" t="str">
        <f>IF('Donnees de base'!CE25="","",'Donnees de base'!CE25)</f>
        <v/>
      </c>
      <c r="E25" s="770" t="str">
        <f>IF('Donnees de base'!CF25="","",'Donnees de base'!CF25)</f>
        <v/>
      </c>
      <c r="F25" s="770" t="str">
        <f>IF('Donnees de base'!CG25="","",'Donnees de base'!CG25)</f>
        <v/>
      </c>
      <c r="G25" s="333">
        <f>IF('Donnees de base'!CN25="","",'Donnees de base'!CN25)</f>
        <v>0</v>
      </c>
      <c r="H25" s="771" t="str">
        <f>IF('Donnees de base'!CO25="","",'Donnees de base'!CO25)</f>
        <v/>
      </c>
      <c r="I25" s="772" t="str">
        <f>IF('Donnees de base'!CP25="","",'Donnees de base'!CP25)</f>
        <v/>
      </c>
      <c r="J25" s="773">
        <f t="shared" si="0"/>
        <v>0</v>
      </c>
      <c r="K25" s="774" t="str">
        <f>IF('Donnees de base'!CS25="","",'Donnees de base'!CS25)</f>
        <v/>
      </c>
      <c r="L25" s="423"/>
      <c r="M25" s="110"/>
      <c r="N25" s="110"/>
      <c r="O25" s="424"/>
      <c r="P25" s="419">
        <f t="shared" si="1"/>
        <v>0</v>
      </c>
      <c r="Q25" s="389">
        <f t="shared" si="2"/>
        <v>0</v>
      </c>
      <c r="R25" s="420">
        <f t="shared" si="3"/>
        <v>0</v>
      </c>
      <c r="S25" s="423"/>
      <c r="T25" s="110"/>
      <c r="U25" s="110"/>
      <c r="V25" s="424"/>
      <c r="W25" s="348">
        <f t="shared" si="4"/>
        <v>0</v>
      </c>
      <c r="X25" s="333">
        <f t="shared" si="5"/>
        <v>0</v>
      </c>
      <c r="Y25" s="349">
        <f t="shared" si="6"/>
        <v>0</v>
      </c>
      <c r="Z25" s="776">
        <f t="shared" ref="Z25:AA25" si="43">SUM(L25,N25,S25,U25)</f>
        <v>0</v>
      </c>
      <c r="AA25" s="333">
        <f t="shared" si="43"/>
        <v>0</v>
      </c>
      <c r="AB25" s="777">
        <f t="shared" si="8"/>
        <v>0</v>
      </c>
      <c r="AC25" s="803"/>
      <c r="AD25" s="802"/>
      <c r="AE25" s="780">
        <f t="shared" si="9"/>
        <v>0</v>
      </c>
      <c r="AF25" s="412" t="s">
        <v>309</v>
      </c>
      <c r="AG25" s="413" t="str">
        <f>IFERROR(AB25/'Donnees de base'!CQ25,"")</f>
        <v/>
      </c>
      <c r="AH25" s="414" t="str">
        <f>IFERROR(AE25/'Donnees de base'!CS25,"")</f>
        <v/>
      </c>
      <c r="AI25" s="793"/>
      <c r="AJ25" s="794"/>
      <c r="AK25" s="794"/>
      <c r="AL25" s="794"/>
      <c r="AM25" s="794"/>
      <c r="AN25" s="795">
        <f t="shared" si="10"/>
        <v>0</v>
      </c>
      <c r="AO25" s="794"/>
      <c r="AP25" s="794"/>
      <c r="AQ25" s="794"/>
      <c r="AR25" s="796">
        <f t="shared" si="11"/>
        <v>0</v>
      </c>
      <c r="AS25" s="794"/>
      <c r="AT25" s="794"/>
      <c r="AU25" s="794"/>
      <c r="AV25" s="796">
        <f t="shared" si="12"/>
        <v>0</v>
      </c>
      <c r="AW25" s="794"/>
      <c r="AX25" s="797"/>
      <c r="AY25" s="794"/>
      <c r="AZ25" s="794"/>
      <c r="BA25" s="798">
        <f t="shared" si="13"/>
        <v>0</v>
      </c>
      <c r="BB25" s="799"/>
      <c r="BC25" s="794"/>
      <c r="BD25" s="794"/>
      <c r="BE25" s="794"/>
      <c r="BF25" s="794"/>
      <c r="BG25" s="796">
        <f t="shared" si="14"/>
        <v>0</v>
      </c>
      <c r="BH25" s="794"/>
      <c r="BI25" s="794"/>
      <c r="BJ25" s="794"/>
      <c r="BK25" s="796">
        <f t="shared" si="15"/>
        <v>0</v>
      </c>
      <c r="BL25" s="794"/>
      <c r="BM25" s="794"/>
      <c r="BN25" s="794"/>
      <c r="BO25" s="796">
        <f t="shared" si="16"/>
        <v>0</v>
      </c>
      <c r="BP25" s="794"/>
      <c r="BQ25" s="794"/>
      <c r="BR25" s="794"/>
      <c r="BS25" s="794"/>
      <c r="BT25" s="800">
        <f t="shared" si="17"/>
        <v>0</v>
      </c>
      <c r="BU25" s="397"/>
      <c r="BV25" s="386"/>
      <c r="BW25" s="386"/>
      <c r="BX25" s="386"/>
      <c r="BY25" s="386"/>
      <c r="BZ25" s="796">
        <f t="shared" si="18"/>
        <v>0</v>
      </c>
      <c r="CA25" s="794"/>
      <c r="CB25" s="794"/>
      <c r="CC25" s="794"/>
      <c r="CD25" s="796">
        <f t="shared" si="19"/>
        <v>0</v>
      </c>
      <c r="CE25" s="794"/>
      <c r="CF25" s="794"/>
      <c r="CG25" s="794"/>
      <c r="CH25" s="796">
        <f t="shared" si="20"/>
        <v>0</v>
      </c>
      <c r="CI25" s="794"/>
      <c r="CJ25" s="794"/>
      <c r="CK25" s="794"/>
      <c r="CL25" s="794"/>
      <c r="CM25" s="800">
        <f t="shared" si="21"/>
        <v>0</v>
      </c>
      <c r="CN25" s="799"/>
      <c r="CO25" s="794"/>
      <c r="CP25" s="794"/>
      <c r="CQ25" s="794"/>
      <c r="CR25" s="794"/>
      <c r="CS25" s="801"/>
      <c r="CT25" s="800">
        <f t="shared" si="22"/>
        <v>0</v>
      </c>
    </row>
    <row r="26" spans="1:98" ht="16.5">
      <c r="A26" s="790" t="str">
        <f>IF('Donnees de base'!A26="","",'Donnees de base'!A26)</f>
        <v>COUP</v>
      </c>
      <c r="B26" s="770" t="str">
        <f>IF('Donnees de base'!B26="","",'Donnees de base'!B26)</f>
        <v>GPEI</v>
      </c>
      <c r="C26" s="770" t="str">
        <f>IF('Donnees de base'!C26="","",'Donnees de base'!C26)</f>
        <v>DATA</v>
      </c>
      <c r="D26" s="770" t="str">
        <f>IF('Donnees de base'!CE26="","",'Donnees de base'!CE26)</f>
        <v/>
      </c>
      <c r="E26" s="770" t="str">
        <f>IF('Donnees de base'!CF26="","",'Donnees de base'!CF26)</f>
        <v/>
      </c>
      <c r="F26" s="770" t="str">
        <f>IF('Donnees de base'!CG26="","",'Donnees de base'!CG26)</f>
        <v/>
      </c>
      <c r="G26" s="333">
        <f>IF('Donnees de base'!CN26="","",'Donnees de base'!CN26)</f>
        <v>0</v>
      </c>
      <c r="H26" s="771" t="str">
        <f>IF('Donnees de base'!CO26="","",'Donnees de base'!CO26)</f>
        <v/>
      </c>
      <c r="I26" s="772" t="str">
        <f>IF('Donnees de base'!CP26="","",'Donnees de base'!CP26)</f>
        <v/>
      </c>
      <c r="J26" s="773">
        <f t="shared" si="0"/>
        <v>0</v>
      </c>
      <c r="K26" s="774" t="str">
        <f>IF('Donnees de base'!CS26="","",'Donnees de base'!CS26)</f>
        <v/>
      </c>
      <c r="L26" s="423"/>
      <c r="M26" s="110"/>
      <c r="N26" s="110"/>
      <c r="O26" s="424"/>
      <c r="P26" s="419">
        <f t="shared" si="1"/>
        <v>0</v>
      </c>
      <c r="Q26" s="389">
        <f t="shared" si="2"/>
        <v>0</v>
      </c>
      <c r="R26" s="420">
        <f t="shared" si="3"/>
        <v>0</v>
      </c>
      <c r="S26" s="423"/>
      <c r="T26" s="110"/>
      <c r="U26" s="110"/>
      <c r="V26" s="424"/>
      <c r="W26" s="348">
        <f t="shared" si="4"/>
        <v>0</v>
      </c>
      <c r="X26" s="333">
        <f t="shared" si="5"/>
        <v>0</v>
      </c>
      <c r="Y26" s="349">
        <f t="shared" si="6"/>
        <v>0</v>
      </c>
      <c r="Z26" s="776">
        <f t="shared" ref="Z26:AA26" si="44">SUM(L26,N26,S26,U26)</f>
        <v>0</v>
      </c>
      <c r="AA26" s="333">
        <f t="shared" si="44"/>
        <v>0</v>
      </c>
      <c r="AB26" s="777">
        <f t="shared" si="8"/>
        <v>0</v>
      </c>
      <c r="AC26" s="803"/>
      <c r="AD26" s="802"/>
      <c r="AE26" s="780">
        <f t="shared" si="9"/>
        <v>0</v>
      </c>
      <c r="AF26" s="412" t="s">
        <v>309</v>
      </c>
      <c r="AG26" s="413" t="str">
        <f>IFERROR(AB26/'Donnees de base'!CQ26,"")</f>
        <v/>
      </c>
      <c r="AH26" s="414" t="str">
        <f>IFERROR(AE26/'Donnees de base'!CS26,"")</f>
        <v/>
      </c>
      <c r="AI26" s="793"/>
      <c r="AJ26" s="794"/>
      <c r="AK26" s="794"/>
      <c r="AL26" s="794"/>
      <c r="AM26" s="794"/>
      <c r="AN26" s="795">
        <f t="shared" si="10"/>
        <v>0</v>
      </c>
      <c r="AO26" s="794"/>
      <c r="AP26" s="794"/>
      <c r="AQ26" s="794"/>
      <c r="AR26" s="796">
        <f t="shared" si="11"/>
        <v>0</v>
      </c>
      <c r="AS26" s="794"/>
      <c r="AT26" s="794"/>
      <c r="AU26" s="794"/>
      <c r="AV26" s="796">
        <f t="shared" si="12"/>
        <v>0</v>
      </c>
      <c r="AW26" s="794"/>
      <c r="AX26" s="797"/>
      <c r="AY26" s="794"/>
      <c r="AZ26" s="794"/>
      <c r="BA26" s="798">
        <f t="shared" si="13"/>
        <v>0</v>
      </c>
      <c r="BB26" s="799"/>
      <c r="BC26" s="794"/>
      <c r="BD26" s="794"/>
      <c r="BE26" s="794"/>
      <c r="BF26" s="794"/>
      <c r="BG26" s="796">
        <f t="shared" si="14"/>
        <v>0</v>
      </c>
      <c r="BH26" s="794"/>
      <c r="BI26" s="794"/>
      <c r="BJ26" s="794"/>
      <c r="BK26" s="796">
        <f t="shared" si="15"/>
        <v>0</v>
      </c>
      <c r="BL26" s="794"/>
      <c r="BM26" s="794"/>
      <c r="BN26" s="794"/>
      <c r="BO26" s="796">
        <f t="shared" si="16"/>
        <v>0</v>
      </c>
      <c r="BP26" s="794"/>
      <c r="BQ26" s="794"/>
      <c r="BR26" s="794"/>
      <c r="BS26" s="794"/>
      <c r="BT26" s="800">
        <f t="shared" si="17"/>
        <v>0</v>
      </c>
      <c r="BU26" s="397"/>
      <c r="BV26" s="386"/>
      <c r="BW26" s="386"/>
      <c r="BX26" s="386"/>
      <c r="BY26" s="386"/>
      <c r="BZ26" s="796">
        <f t="shared" si="18"/>
        <v>0</v>
      </c>
      <c r="CA26" s="794"/>
      <c r="CB26" s="794"/>
      <c r="CC26" s="794"/>
      <c r="CD26" s="796">
        <f t="shared" si="19"/>
        <v>0</v>
      </c>
      <c r="CE26" s="794"/>
      <c r="CF26" s="794"/>
      <c r="CG26" s="794"/>
      <c r="CH26" s="796">
        <f t="shared" si="20"/>
        <v>0</v>
      </c>
      <c r="CI26" s="794"/>
      <c r="CJ26" s="794"/>
      <c r="CK26" s="794"/>
      <c r="CL26" s="794"/>
      <c r="CM26" s="800">
        <f t="shared" si="21"/>
        <v>0</v>
      </c>
      <c r="CN26" s="799"/>
      <c r="CO26" s="794"/>
      <c r="CP26" s="794"/>
      <c r="CQ26" s="794"/>
      <c r="CR26" s="794"/>
      <c r="CS26" s="801"/>
      <c r="CT26" s="800">
        <f t="shared" si="22"/>
        <v>0</v>
      </c>
    </row>
    <row r="27" spans="1:98" ht="16.5">
      <c r="A27" s="790" t="str">
        <f>IF('Donnees de base'!A27="","",'Donnees de base'!A27)</f>
        <v>COUP</v>
      </c>
      <c r="B27" s="770" t="str">
        <f>IF('Donnees de base'!B27="","",'Donnees de base'!B27)</f>
        <v>GPEI</v>
      </c>
      <c r="C27" s="770" t="str">
        <f>IF('Donnees de base'!C27="","",'Donnees de base'!C27)</f>
        <v>DATA</v>
      </c>
      <c r="D27" s="770" t="str">
        <f>IF('Donnees de base'!CE27="","",'Donnees de base'!CE27)</f>
        <v/>
      </c>
      <c r="E27" s="770" t="str">
        <f>IF('Donnees de base'!CF27="","",'Donnees de base'!CF27)</f>
        <v/>
      </c>
      <c r="F27" s="770" t="str">
        <f>IF('Donnees de base'!CG27="","",'Donnees de base'!CG27)</f>
        <v/>
      </c>
      <c r="G27" s="333">
        <f>IF('Donnees de base'!CN27="","",'Donnees de base'!CN27)</f>
        <v>0</v>
      </c>
      <c r="H27" s="771" t="str">
        <f>IF('Donnees de base'!CO27="","",'Donnees de base'!CO27)</f>
        <v/>
      </c>
      <c r="I27" s="772" t="str">
        <f>IF('Donnees de base'!CP27="","",'Donnees de base'!CP27)</f>
        <v/>
      </c>
      <c r="J27" s="773">
        <f t="shared" si="0"/>
        <v>0</v>
      </c>
      <c r="K27" s="774" t="str">
        <f>IF('Donnees de base'!CS27="","",'Donnees de base'!CS27)</f>
        <v/>
      </c>
      <c r="L27" s="423"/>
      <c r="M27" s="110"/>
      <c r="N27" s="110"/>
      <c r="O27" s="424"/>
      <c r="P27" s="419">
        <f t="shared" si="1"/>
        <v>0</v>
      </c>
      <c r="Q27" s="389">
        <f t="shared" si="2"/>
        <v>0</v>
      </c>
      <c r="R27" s="420">
        <f t="shared" si="3"/>
        <v>0</v>
      </c>
      <c r="S27" s="423"/>
      <c r="T27" s="110"/>
      <c r="U27" s="110"/>
      <c r="V27" s="424"/>
      <c r="W27" s="348">
        <f t="shared" si="4"/>
        <v>0</v>
      </c>
      <c r="X27" s="333">
        <f t="shared" si="5"/>
        <v>0</v>
      </c>
      <c r="Y27" s="349">
        <f t="shared" si="6"/>
        <v>0</v>
      </c>
      <c r="Z27" s="776">
        <f t="shared" ref="Z27:AA27" si="45">SUM(L27,N27,S27,U27)</f>
        <v>0</v>
      </c>
      <c r="AA27" s="333">
        <f t="shared" si="45"/>
        <v>0</v>
      </c>
      <c r="AB27" s="777">
        <f t="shared" si="8"/>
        <v>0</v>
      </c>
      <c r="AC27" s="803"/>
      <c r="AD27" s="802"/>
      <c r="AE27" s="780">
        <f t="shared" si="9"/>
        <v>0</v>
      </c>
      <c r="AF27" s="412" t="s">
        <v>309</v>
      </c>
      <c r="AG27" s="413" t="str">
        <f>IFERROR(AB27/'Donnees de base'!CQ27,"")</f>
        <v/>
      </c>
      <c r="AH27" s="414" t="str">
        <f>IFERROR(AE27/'Donnees de base'!CS27,"")</f>
        <v/>
      </c>
      <c r="AI27" s="793"/>
      <c r="AJ27" s="794"/>
      <c r="AK27" s="794"/>
      <c r="AL27" s="794"/>
      <c r="AM27" s="794"/>
      <c r="AN27" s="795">
        <f t="shared" si="10"/>
        <v>0</v>
      </c>
      <c r="AO27" s="794"/>
      <c r="AP27" s="794"/>
      <c r="AQ27" s="794"/>
      <c r="AR27" s="796">
        <f t="shared" si="11"/>
        <v>0</v>
      </c>
      <c r="AS27" s="794"/>
      <c r="AT27" s="794"/>
      <c r="AU27" s="794"/>
      <c r="AV27" s="796">
        <f t="shared" si="12"/>
        <v>0</v>
      </c>
      <c r="AW27" s="794"/>
      <c r="AX27" s="797"/>
      <c r="AY27" s="794"/>
      <c r="AZ27" s="794"/>
      <c r="BA27" s="798">
        <f t="shared" si="13"/>
        <v>0</v>
      </c>
      <c r="BB27" s="799"/>
      <c r="BC27" s="794"/>
      <c r="BD27" s="794"/>
      <c r="BE27" s="794"/>
      <c r="BF27" s="794"/>
      <c r="BG27" s="796">
        <f t="shared" si="14"/>
        <v>0</v>
      </c>
      <c r="BH27" s="794"/>
      <c r="BI27" s="794"/>
      <c r="BJ27" s="794"/>
      <c r="BK27" s="796">
        <f t="shared" si="15"/>
        <v>0</v>
      </c>
      <c r="BL27" s="794"/>
      <c r="BM27" s="794"/>
      <c r="BN27" s="794"/>
      <c r="BO27" s="796">
        <f t="shared" si="16"/>
        <v>0</v>
      </c>
      <c r="BP27" s="794"/>
      <c r="BQ27" s="794"/>
      <c r="BR27" s="794"/>
      <c r="BS27" s="794"/>
      <c r="BT27" s="800">
        <f t="shared" si="17"/>
        <v>0</v>
      </c>
      <c r="BU27" s="397"/>
      <c r="BV27" s="386"/>
      <c r="BW27" s="386"/>
      <c r="BX27" s="386"/>
      <c r="BY27" s="386"/>
      <c r="BZ27" s="796">
        <f t="shared" si="18"/>
        <v>0</v>
      </c>
      <c r="CA27" s="794"/>
      <c r="CB27" s="794"/>
      <c r="CC27" s="794"/>
      <c r="CD27" s="796">
        <f t="shared" si="19"/>
        <v>0</v>
      </c>
      <c r="CE27" s="794"/>
      <c r="CF27" s="794"/>
      <c r="CG27" s="794"/>
      <c r="CH27" s="796">
        <f t="shared" si="20"/>
        <v>0</v>
      </c>
      <c r="CI27" s="794"/>
      <c r="CJ27" s="794"/>
      <c r="CK27" s="794"/>
      <c r="CL27" s="794"/>
      <c r="CM27" s="800">
        <f t="shared" si="21"/>
        <v>0</v>
      </c>
      <c r="CN27" s="799"/>
      <c r="CO27" s="794"/>
      <c r="CP27" s="794"/>
      <c r="CQ27" s="794"/>
      <c r="CR27" s="794"/>
      <c r="CS27" s="801"/>
      <c r="CT27" s="800">
        <f t="shared" si="22"/>
        <v>0</v>
      </c>
    </row>
    <row r="28" spans="1:98" ht="16.5">
      <c r="A28" s="790" t="str">
        <f>IF('Donnees de base'!A28="","",'Donnees de base'!A28)</f>
        <v>COUP</v>
      </c>
      <c r="B28" s="770" t="str">
        <f>IF('Donnees de base'!B28="","",'Donnees de base'!B28)</f>
        <v>GPEI</v>
      </c>
      <c r="C28" s="770" t="str">
        <f>IF('Donnees de base'!C28="","",'Donnees de base'!C28)</f>
        <v>DATA</v>
      </c>
      <c r="D28" s="770" t="str">
        <f>IF('Donnees de base'!CE28="","",'Donnees de base'!CE28)</f>
        <v/>
      </c>
      <c r="E28" s="770" t="str">
        <f>IF('Donnees de base'!CF28="","",'Donnees de base'!CF28)</f>
        <v/>
      </c>
      <c r="F28" s="770" t="str">
        <f>IF('Donnees de base'!CG28="","",'Donnees de base'!CG28)</f>
        <v/>
      </c>
      <c r="G28" s="333">
        <f>IF('Donnees de base'!CN28="","",'Donnees de base'!CN28)</f>
        <v>0</v>
      </c>
      <c r="H28" s="771" t="str">
        <f>IF('Donnees de base'!CO28="","",'Donnees de base'!CO28)</f>
        <v/>
      </c>
      <c r="I28" s="772" t="str">
        <f>IF('Donnees de base'!CP28="","",'Donnees de base'!CP28)</f>
        <v/>
      </c>
      <c r="J28" s="773">
        <f t="shared" si="0"/>
        <v>0</v>
      </c>
      <c r="K28" s="774" t="str">
        <f>IF('Donnees de base'!CS28="","",'Donnees de base'!CS28)</f>
        <v/>
      </c>
      <c r="L28" s="423"/>
      <c r="M28" s="110"/>
      <c r="N28" s="110"/>
      <c r="O28" s="424"/>
      <c r="P28" s="419">
        <f t="shared" si="1"/>
        <v>0</v>
      </c>
      <c r="Q28" s="389">
        <f t="shared" si="2"/>
        <v>0</v>
      </c>
      <c r="R28" s="420">
        <f t="shared" si="3"/>
        <v>0</v>
      </c>
      <c r="S28" s="423"/>
      <c r="T28" s="110"/>
      <c r="U28" s="110"/>
      <c r="V28" s="424"/>
      <c r="W28" s="348">
        <f t="shared" si="4"/>
        <v>0</v>
      </c>
      <c r="X28" s="333">
        <f t="shared" si="5"/>
        <v>0</v>
      </c>
      <c r="Y28" s="349">
        <f t="shared" si="6"/>
        <v>0</v>
      </c>
      <c r="Z28" s="776">
        <f t="shared" ref="Z28:AA28" si="46">SUM(L28,N28,S28,U28)</f>
        <v>0</v>
      </c>
      <c r="AA28" s="333">
        <f t="shared" si="46"/>
        <v>0</v>
      </c>
      <c r="AB28" s="777">
        <f t="shared" si="8"/>
        <v>0</v>
      </c>
      <c r="AC28" s="803"/>
      <c r="AD28" s="802"/>
      <c r="AE28" s="780">
        <f t="shared" si="9"/>
        <v>0</v>
      </c>
      <c r="AF28" s="412" t="s">
        <v>309</v>
      </c>
      <c r="AG28" s="413" t="str">
        <f>IFERROR(AB28/'Donnees de base'!CQ28,"")</f>
        <v/>
      </c>
      <c r="AH28" s="414" t="str">
        <f>IFERROR(AE28/'Donnees de base'!CS28,"")</f>
        <v/>
      </c>
      <c r="AI28" s="793"/>
      <c r="AJ28" s="794"/>
      <c r="AK28" s="794"/>
      <c r="AL28" s="794"/>
      <c r="AM28" s="794"/>
      <c r="AN28" s="795">
        <f t="shared" si="10"/>
        <v>0</v>
      </c>
      <c r="AO28" s="794"/>
      <c r="AP28" s="794"/>
      <c r="AQ28" s="794"/>
      <c r="AR28" s="796">
        <f t="shared" si="11"/>
        <v>0</v>
      </c>
      <c r="AS28" s="794"/>
      <c r="AT28" s="794"/>
      <c r="AU28" s="794"/>
      <c r="AV28" s="796">
        <f t="shared" si="12"/>
        <v>0</v>
      </c>
      <c r="AW28" s="794"/>
      <c r="AX28" s="797"/>
      <c r="AY28" s="794"/>
      <c r="AZ28" s="794"/>
      <c r="BA28" s="798">
        <f t="shared" si="13"/>
        <v>0</v>
      </c>
      <c r="BB28" s="799"/>
      <c r="BC28" s="794"/>
      <c r="BD28" s="794"/>
      <c r="BE28" s="794"/>
      <c r="BF28" s="794"/>
      <c r="BG28" s="796">
        <f t="shared" si="14"/>
        <v>0</v>
      </c>
      <c r="BH28" s="794"/>
      <c r="BI28" s="794"/>
      <c r="BJ28" s="794"/>
      <c r="BK28" s="796">
        <f t="shared" si="15"/>
        <v>0</v>
      </c>
      <c r="BL28" s="794"/>
      <c r="BM28" s="794"/>
      <c r="BN28" s="794"/>
      <c r="BO28" s="796">
        <f t="shared" si="16"/>
        <v>0</v>
      </c>
      <c r="BP28" s="794"/>
      <c r="BQ28" s="794"/>
      <c r="BR28" s="794"/>
      <c r="BS28" s="794"/>
      <c r="BT28" s="800">
        <f t="shared" si="17"/>
        <v>0</v>
      </c>
      <c r="BU28" s="397"/>
      <c r="BV28" s="386"/>
      <c r="BW28" s="386"/>
      <c r="BX28" s="386"/>
      <c r="BY28" s="386"/>
      <c r="BZ28" s="796">
        <f t="shared" si="18"/>
        <v>0</v>
      </c>
      <c r="CA28" s="794"/>
      <c r="CB28" s="794"/>
      <c r="CC28" s="794"/>
      <c r="CD28" s="796">
        <f t="shared" si="19"/>
        <v>0</v>
      </c>
      <c r="CE28" s="794"/>
      <c r="CF28" s="794"/>
      <c r="CG28" s="794"/>
      <c r="CH28" s="796">
        <f t="shared" si="20"/>
        <v>0</v>
      </c>
      <c r="CI28" s="794"/>
      <c r="CJ28" s="794"/>
      <c r="CK28" s="794"/>
      <c r="CL28" s="794"/>
      <c r="CM28" s="800">
        <f t="shared" si="21"/>
        <v>0</v>
      </c>
      <c r="CN28" s="799"/>
      <c r="CO28" s="794"/>
      <c r="CP28" s="794"/>
      <c r="CQ28" s="794"/>
      <c r="CR28" s="794"/>
      <c r="CS28" s="801"/>
      <c r="CT28" s="800">
        <f t="shared" si="22"/>
        <v>0</v>
      </c>
    </row>
    <row r="29" spans="1:98" ht="16.5">
      <c r="A29" s="790" t="str">
        <f>IF('Donnees de base'!A29="","",'Donnees de base'!A29)</f>
        <v>COUP</v>
      </c>
      <c r="B29" s="770" t="str">
        <f>IF('Donnees de base'!B29="","",'Donnees de base'!B29)</f>
        <v>GPEI</v>
      </c>
      <c r="C29" s="770" t="str">
        <f>IF('Donnees de base'!C29="","",'Donnees de base'!C29)</f>
        <v>DATA</v>
      </c>
      <c r="D29" s="770" t="str">
        <f>IF('Donnees de base'!CE29="","",'Donnees de base'!CE29)</f>
        <v/>
      </c>
      <c r="E29" s="770" t="str">
        <f>IF('Donnees de base'!CF29="","",'Donnees de base'!CF29)</f>
        <v/>
      </c>
      <c r="F29" s="770" t="str">
        <f>IF('Donnees de base'!CG29="","",'Donnees de base'!CG29)</f>
        <v/>
      </c>
      <c r="G29" s="333">
        <f>IF('Donnees de base'!CN29="","",'Donnees de base'!CN29)</f>
        <v>0</v>
      </c>
      <c r="H29" s="771" t="str">
        <f>IF('Donnees de base'!CO29="","",'Donnees de base'!CO29)</f>
        <v/>
      </c>
      <c r="I29" s="772" t="str">
        <f>IF('Donnees de base'!CP29="","",'Donnees de base'!CP29)</f>
        <v/>
      </c>
      <c r="J29" s="773">
        <f t="shared" si="0"/>
        <v>0</v>
      </c>
      <c r="K29" s="774" t="str">
        <f>IF('Donnees de base'!CS29="","",'Donnees de base'!CS29)</f>
        <v/>
      </c>
      <c r="L29" s="423"/>
      <c r="M29" s="110"/>
      <c r="N29" s="110"/>
      <c r="O29" s="424"/>
      <c r="P29" s="419">
        <f t="shared" si="1"/>
        <v>0</v>
      </c>
      <c r="Q29" s="389">
        <f t="shared" si="2"/>
        <v>0</v>
      </c>
      <c r="R29" s="420">
        <f t="shared" si="3"/>
        <v>0</v>
      </c>
      <c r="S29" s="423"/>
      <c r="T29" s="110"/>
      <c r="U29" s="110"/>
      <c r="V29" s="424"/>
      <c r="W29" s="348">
        <f t="shared" si="4"/>
        <v>0</v>
      </c>
      <c r="X29" s="333">
        <f t="shared" si="5"/>
        <v>0</v>
      </c>
      <c r="Y29" s="349">
        <f t="shared" si="6"/>
        <v>0</v>
      </c>
      <c r="Z29" s="776">
        <f t="shared" ref="Z29:AA29" si="47">SUM(L29,N29,S29,U29)</f>
        <v>0</v>
      </c>
      <c r="AA29" s="333">
        <f t="shared" si="47"/>
        <v>0</v>
      </c>
      <c r="AB29" s="777">
        <f t="shared" si="8"/>
        <v>0</v>
      </c>
      <c r="AC29" s="803"/>
      <c r="AD29" s="802"/>
      <c r="AE29" s="780">
        <f t="shared" si="9"/>
        <v>0</v>
      </c>
      <c r="AF29" s="412" t="s">
        <v>309</v>
      </c>
      <c r="AG29" s="413" t="str">
        <f>IFERROR(AB29/'Donnees de base'!CQ29,"")</f>
        <v/>
      </c>
      <c r="AH29" s="414" t="str">
        <f>IFERROR(AE29/'Donnees de base'!CS29,"")</f>
        <v/>
      </c>
      <c r="AI29" s="793"/>
      <c r="AJ29" s="794"/>
      <c r="AK29" s="794"/>
      <c r="AL29" s="794"/>
      <c r="AM29" s="794"/>
      <c r="AN29" s="795">
        <f t="shared" si="10"/>
        <v>0</v>
      </c>
      <c r="AO29" s="794"/>
      <c r="AP29" s="794"/>
      <c r="AQ29" s="794"/>
      <c r="AR29" s="796">
        <f t="shared" si="11"/>
        <v>0</v>
      </c>
      <c r="AS29" s="794"/>
      <c r="AT29" s="794"/>
      <c r="AU29" s="794"/>
      <c r="AV29" s="796">
        <f t="shared" si="12"/>
        <v>0</v>
      </c>
      <c r="AW29" s="794"/>
      <c r="AX29" s="797"/>
      <c r="AY29" s="794"/>
      <c r="AZ29" s="794"/>
      <c r="BA29" s="798">
        <f t="shared" si="13"/>
        <v>0</v>
      </c>
      <c r="BB29" s="799"/>
      <c r="BC29" s="794"/>
      <c r="BD29" s="794"/>
      <c r="BE29" s="794"/>
      <c r="BF29" s="794"/>
      <c r="BG29" s="796">
        <f t="shared" si="14"/>
        <v>0</v>
      </c>
      <c r="BH29" s="794"/>
      <c r="BI29" s="794"/>
      <c r="BJ29" s="794"/>
      <c r="BK29" s="796">
        <f t="shared" si="15"/>
        <v>0</v>
      </c>
      <c r="BL29" s="794"/>
      <c r="BM29" s="794"/>
      <c r="BN29" s="794"/>
      <c r="BO29" s="796">
        <f t="shared" si="16"/>
        <v>0</v>
      </c>
      <c r="BP29" s="794"/>
      <c r="BQ29" s="794"/>
      <c r="BR29" s="794"/>
      <c r="BS29" s="794"/>
      <c r="BT29" s="800">
        <f t="shared" si="17"/>
        <v>0</v>
      </c>
      <c r="BU29" s="397"/>
      <c r="BV29" s="386"/>
      <c r="BW29" s="386"/>
      <c r="BX29" s="386"/>
      <c r="BY29" s="386"/>
      <c r="BZ29" s="796">
        <f t="shared" si="18"/>
        <v>0</v>
      </c>
      <c r="CA29" s="794"/>
      <c r="CB29" s="794"/>
      <c r="CC29" s="794"/>
      <c r="CD29" s="796">
        <f t="shared" si="19"/>
        <v>0</v>
      </c>
      <c r="CE29" s="794"/>
      <c r="CF29" s="794"/>
      <c r="CG29" s="794"/>
      <c r="CH29" s="796">
        <f t="shared" si="20"/>
        <v>0</v>
      </c>
      <c r="CI29" s="794"/>
      <c r="CJ29" s="794"/>
      <c r="CK29" s="794"/>
      <c r="CL29" s="794"/>
      <c r="CM29" s="800">
        <f t="shared" si="21"/>
        <v>0</v>
      </c>
      <c r="CN29" s="799"/>
      <c r="CO29" s="794"/>
      <c r="CP29" s="794"/>
      <c r="CQ29" s="794"/>
      <c r="CR29" s="794"/>
      <c r="CS29" s="801"/>
      <c r="CT29" s="800">
        <f t="shared" si="22"/>
        <v>0</v>
      </c>
    </row>
    <row r="30" spans="1:98" ht="16.5">
      <c r="A30" s="790" t="str">
        <f>IF('Donnees de base'!A30="","",'Donnees de base'!A30)</f>
        <v>COUP</v>
      </c>
      <c r="B30" s="770" t="str">
        <f>IF('Donnees de base'!B30="","",'Donnees de base'!B30)</f>
        <v>GPEI</v>
      </c>
      <c r="C30" s="770" t="str">
        <f>IF('Donnees de base'!C30="","",'Donnees de base'!C30)</f>
        <v>DATA</v>
      </c>
      <c r="D30" s="770" t="str">
        <f>IF('Donnees de base'!CE30="","",'Donnees de base'!CE30)</f>
        <v/>
      </c>
      <c r="E30" s="770" t="str">
        <f>IF('Donnees de base'!CF30="","",'Donnees de base'!CF30)</f>
        <v/>
      </c>
      <c r="F30" s="770" t="str">
        <f>IF('Donnees de base'!CG30="","",'Donnees de base'!CG30)</f>
        <v/>
      </c>
      <c r="G30" s="333">
        <f>IF('Donnees de base'!CN30="","",'Donnees de base'!CN30)</f>
        <v>0</v>
      </c>
      <c r="H30" s="771" t="str">
        <f>IF('Donnees de base'!CO30="","",'Donnees de base'!CO30)</f>
        <v/>
      </c>
      <c r="I30" s="772" t="str">
        <f>IF('Donnees de base'!CP30="","",'Donnees de base'!CP30)</f>
        <v/>
      </c>
      <c r="J30" s="773">
        <f t="shared" si="0"/>
        <v>0</v>
      </c>
      <c r="K30" s="774" t="str">
        <f>IF('Donnees de base'!CS30="","",'Donnees de base'!CS30)</f>
        <v/>
      </c>
      <c r="L30" s="423"/>
      <c r="M30" s="110"/>
      <c r="N30" s="110"/>
      <c r="O30" s="424"/>
      <c r="P30" s="419">
        <f t="shared" si="1"/>
        <v>0</v>
      </c>
      <c r="Q30" s="389">
        <f t="shared" si="2"/>
        <v>0</v>
      </c>
      <c r="R30" s="420">
        <f t="shared" si="3"/>
        <v>0</v>
      </c>
      <c r="S30" s="423"/>
      <c r="T30" s="110"/>
      <c r="U30" s="110"/>
      <c r="V30" s="424"/>
      <c r="W30" s="348">
        <f t="shared" si="4"/>
        <v>0</v>
      </c>
      <c r="X30" s="333">
        <f t="shared" si="5"/>
        <v>0</v>
      </c>
      <c r="Y30" s="349">
        <f t="shared" si="6"/>
        <v>0</v>
      </c>
      <c r="Z30" s="776">
        <f t="shared" ref="Z30:AA30" si="48">SUM(L30,N30,S30,U30)</f>
        <v>0</v>
      </c>
      <c r="AA30" s="333">
        <f t="shared" si="48"/>
        <v>0</v>
      </c>
      <c r="AB30" s="777">
        <f t="shared" si="8"/>
        <v>0</v>
      </c>
      <c r="AC30" s="803"/>
      <c r="AD30" s="802"/>
      <c r="AE30" s="780">
        <f t="shared" si="9"/>
        <v>0</v>
      </c>
      <c r="AF30" s="412" t="s">
        <v>309</v>
      </c>
      <c r="AG30" s="413" t="str">
        <f>IFERROR(AB30/'Donnees de base'!CQ30,"")</f>
        <v/>
      </c>
      <c r="AH30" s="414" t="str">
        <f>IFERROR(AE30/'Donnees de base'!CS30,"")</f>
        <v/>
      </c>
      <c r="AI30" s="793"/>
      <c r="AJ30" s="794"/>
      <c r="AK30" s="794"/>
      <c r="AL30" s="794"/>
      <c r="AM30" s="794"/>
      <c r="AN30" s="795">
        <f t="shared" si="10"/>
        <v>0</v>
      </c>
      <c r="AO30" s="794"/>
      <c r="AP30" s="794"/>
      <c r="AQ30" s="794"/>
      <c r="AR30" s="796">
        <f t="shared" si="11"/>
        <v>0</v>
      </c>
      <c r="AS30" s="794"/>
      <c r="AT30" s="794"/>
      <c r="AU30" s="794"/>
      <c r="AV30" s="796">
        <f t="shared" si="12"/>
        <v>0</v>
      </c>
      <c r="AW30" s="794"/>
      <c r="AX30" s="797"/>
      <c r="AY30" s="794"/>
      <c r="AZ30" s="794"/>
      <c r="BA30" s="798">
        <f t="shared" si="13"/>
        <v>0</v>
      </c>
      <c r="BB30" s="799"/>
      <c r="BC30" s="794"/>
      <c r="BD30" s="794"/>
      <c r="BE30" s="794"/>
      <c r="BF30" s="794"/>
      <c r="BG30" s="796">
        <f t="shared" si="14"/>
        <v>0</v>
      </c>
      <c r="BH30" s="794"/>
      <c r="BI30" s="794"/>
      <c r="BJ30" s="794"/>
      <c r="BK30" s="796">
        <f t="shared" si="15"/>
        <v>0</v>
      </c>
      <c r="BL30" s="794"/>
      <c r="BM30" s="794"/>
      <c r="BN30" s="794"/>
      <c r="BO30" s="796">
        <f t="shared" si="16"/>
        <v>0</v>
      </c>
      <c r="BP30" s="794"/>
      <c r="BQ30" s="794"/>
      <c r="BR30" s="794"/>
      <c r="BS30" s="794"/>
      <c r="BT30" s="800">
        <f t="shared" si="17"/>
        <v>0</v>
      </c>
      <c r="BU30" s="397"/>
      <c r="BV30" s="386"/>
      <c r="BW30" s="386"/>
      <c r="BX30" s="386"/>
      <c r="BY30" s="386"/>
      <c r="BZ30" s="796">
        <f t="shared" si="18"/>
        <v>0</v>
      </c>
      <c r="CA30" s="794"/>
      <c r="CB30" s="794"/>
      <c r="CC30" s="794"/>
      <c r="CD30" s="796">
        <f t="shared" si="19"/>
        <v>0</v>
      </c>
      <c r="CE30" s="794"/>
      <c r="CF30" s="794"/>
      <c r="CG30" s="794"/>
      <c r="CH30" s="796">
        <f t="shared" si="20"/>
        <v>0</v>
      </c>
      <c r="CI30" s="794"/>
      <c r="CJ30" s="794"/>
      <c r="CK30" s="794"/>
      <c r="CL30" s="794"/>
      <c r="CM30" s="800">
        <f t="shared" si="21"/>
        <v>0</v>
      </c>
      <c r="CN30" s="799"/>
      <c r="CO30" s="794"/>
      <c r="CP30" s="794"/>
      <c r="CQ30" s="794"/>
      <c r="CR30" s="794"/>
      <c r="CS30" s="801"/>
      <c r="CT30" s="800">
        <f t="shared" si="22"/>
        <v>0</v>
      </c>
    </row>
    <row r="31" spans="1:98" ht="16.5">
      <c r="A31" s="790" t="str">
        <f>IF('Donnees de base'!A31="","",'Donnees de base'!A31)</f>
        <v>COUP</v>
      </c>
      <c r="B31" s="770" t="str">
        <f>IF('Donnees de base'!B31="","",'Donnees de base'!B31)</f>
        <v>GPEI</v>
      </c>
      <c r="C31" s="770" t="str">
        <f>IF('Donnees de base'!C31="","",'Donnees de base'!C31)</f>
        <v>DATA</v>
      </c>
      <c r="D31" s="770" t="str">
        <f>IF('Donnees de base'!CE31="","",'Donnees de base'!CE31)</f>
        <v/>
      </c>
      <c r="E31" s="770" t="str">
        <f>IF('Donnees de base'!CF31="","",'Donnees de base'!CF31)</f>
        <v/>
      </c>
      <c r="F31" s="770" t="str">
        <f>IF('Donnees de base'!CG31="","",'Donnees de base'!CG31)</f>
        <v/>
      </c>
      <c r="G31" s="333">
        <f>IF('Donnees de base'!CN31="","",'Donnees de base'!CN31)</f>
        <v>0</v>
      </c>
      <c r="H31" s="771" t="str">
        <f>IF('Donnees de base'!CO31="","",'Donnees de base'!CO31)</f>
        <v/>
      </c>
      <c r="I31" s="772" t="str">
        <f>IF('Donnees de base'!CP31="","",'Donnees de base'!CP31)</f>
        <v/>
      </c>
      <c r="J31" s="773">
        <f t="shared" si="0"/>
        <v>0</v>
      </c>
      <c r="K31" s="774" t="str">
        <f>IF('Donnees de base'!CS31="","",'Donnees de base'!CS31)</f>
        <v/>
      </c>
      <c r="L31" s="423"/>
      <c r="M31" s="110"/>
      <c r="N31" s="110"/>
      <c r="O31" s="424"/>
      <c r="P31" s="419">
        <f t="shared" si="1"/>
        <v>0</v>
      </c>
      <c r="Q31" s="389">
        <f t="shared" si="2"/>
        <v>0</v>
      </c>
      <c r="R31" s="420">
        <f t="shared" si="3"/>
        <v>0</v>
      </c>
      <c r="S31" s="423"/>
      <c r="T31" s="110"/>
      <c r="U31" s="110"/>
      <c r="V31" s="424"/>
      <c r="W31" s="348">
        <f t="shared" si="4"/>
        <v>0</v>
      </c>
      <c r="X31" s="333">
        <f t="shared" si="5"/>
        <v>0</v>
      </c>
      <c r="Y31" s="349">
        <f t="shared" si="6"/>
        <v>0</v>
      </c>
      <c r="Z31" s="776">
        <f t="shared" ref="Z31:AA31" si="49">SUM(L31,N31,S31,U31)</f>
        <v>0</v>
      </c>
      <c r="AA31" s="333">
        <f t="shared" si="49"/>
        <v>0</v>
      </c>
      <c r="AB31" s="777">
        <f t="shared" si="8"/>
        <v>0</v>
      </c>
      <c r="AC31" s="803"/>
      <c r="AD31" s="802"/>
      <c r="AE31" s="780">
        <f t="shared" si="9"/>
        <v>0</v>
      </c>
      <c r="AF31" s="412" t="s">
        <v>309</v>
      </c>
      <c r="AG31" s="413" t="str">
        <f>IFERROR(AB31/'Donnees de base'!CQ31,"")</f>
        <v/>
      </c>
      <c r="AH31" s="414" t="str">
        <f>IFERROR(AE31/'Donnees de base'!CS31,"")</f>
        <v/>
      </c>
      <c r="AI31" s="793"/>
      <c r="AJ31" s="794"/>
      <c r="AK31" s="794"/>
      <c r="AL31" s="794"/>
      <c r="AM31" s="794"/>
      <c r="AN31" s="795">
        <f t="shared" si="10"/>
        <v>0</v>
      </c>
      <c r="AO31" s="794"/>
      <c r="AP31" s="794"/>
      <c r="AQ31" s="794"/>
      <c r="AR31" s="796">
        <f t="shared" si="11"/>
        <v>0</v>
      </c>
      <c r="AS31" s="794"/>
      <c r="AT31" s="794"/>
      <c r="AU31" s="794"/>
      <c r="AV31" s="796">
        <f t="shared" si="12"/>
        <v>0</v>
      </c>
      <c r="AW31" s="794"/>
      <c r="AX31" s="797"/>
      <c r="AY31" s="794"/>
      <c r="AZ31" s="794"/>
      <c r="BA31" s="798">
        <f t="shared" si="13"/>
        <v>0</v>
      </c>
      <c r="BB31" s="799"/>
      <c r="BC31" s="794"/>
      <c r="BD31" s="794"/>
      <c r="BE31" s="794"/>
      <c r="BF31" s="794"/>
      <c r="BG31" s="796">
        <f t="shared" si="14"/>
        <v>0</v>
      </c>
      <c r="BH31" s="794"/>
      <c r="BI31" s="794"/>
      <c r="BJ31" s="794"/>
      <c r="BK31" s="796">
        <f t="shared" si="15"/>
        <v>0</v>
      </c>
      <c r="BL31" s="794"/>
      <c r="BM31" s="794"/>
      <c r="BN31" s="794"/>
      <c r="BO31" s="796">
        <f t="shared" si="16"/>
        <v>0</v>
      </c>
      <c r="BP31" s="794"/>
      <c r="BQ31" s="794"/>
      <c r="BR31" s="794"/>
      <c r="BS31" s="794"/>
      <c r="BT31" s="800">
        <f t="shared" si="17"/>
        <v>0</v>
      </c>
      <c r="BU31" s="397"/>
      <c r="BV31" s="386"/>
      <c r="BW31" s="386"/>
      <c r="BX31" s="386"/>
      <c r="BY31" s="386"/>
      <c r="BZ31" s="796">
        <f t="shared" si="18"/>
        <v>0</v>
      </c>
      <c r="CA31" s="794"/>
      <c r="CB31" s="794"/>
      <c r="CC31" s="794"/>
      <c r="CD31" s="796">
        <f t="shared" si="19"/>
        <v>0</v>
      </c>
      <c r="CE31" s="794"/>
      <c r="CF31" s="794"/>
      <c r="CG31" s="794"/>
      <c r="CH31" s="796">
        <f t="shared" si="20"/>
        <v>0</v>
      </c>
      <c r="CI31" s="794"/>
      <c r="CJ31" s="794"/>
      <c r="CK31" s="794"/>
      <c r="CL31" s="794"/>
      <c r="CM31" s="800">
        <f t="shared" si="21"/>
        <v>0</v>
      </c>
      <c r="CN31" s="799"/>
      <c r="CO31" s="794"/>
      <c r="CP31" s="794"/>
      <c r="CQ31" s="794"/>
      <c r="CR31" s="794"/>
      <c r="CS31" s="801"/>
      <c r="CT31" s="800">
        <f t="shared" si="22"/>
        <v>0</v>
      </c>
    </row>
    <row r="32" spans="1:98" ht="16.5">
      <c r="A32" s="790" t="str">
        <f>IF('Donnees de base'!A32="","",'Donnees de base'!A32)</f>
        <v>COUP</v>
      </c>
      <c r="B32" s="770" t="str">
        <f>IF('Donnees de base'!B32="","",'Donnees de base'!B32)</f>
        <v>GPEI</v>
      </c>
      <c r="C32" s="770" t="str">
        <f>IF('Donnees de base'!C32="","",'Donnees de base'!C32)</f>
        <v>DATA</v>
      </c>
      <c r="D32" s="770" t="str">
        <f>IF('Donnees de base'!CE32="","",'Donnees de base'!CE32)</f>
        <v/>
      </c>
      <c r="E32" s="770" t="str">
        <f>IF('Donnees de base'!CF32="","",'Donnees de base'!CF32)</f>
        <v/>
      </c>
      <c r="F32" s="770" t="str">
        <f>IF('Donnees de base'!CG32="","",'Donnees de base'!CG32)</f>
        <v/>
      </c>
      <c r="G32" s="333">
        <f>IF('Donnees de base'!CN32="","",'Donnees de base'!CN32)</f>
        <v>0</v>
      </c>
      <c r="H32" s="771" t="str">
        <f>IF('Donnees de base'!CO32="","",'Donnees de base'!CO32)</f>
        <v/>
      </c>
      <c r="I32" s="772" t="str">
        <f>IF('Donnees de base'!CP32="","",'Donnees de base'!CP32)</f>
        <v/>
      </c>
      <c r="J32" s="773">
        <f t="shared" si="0"/>
        <v>0</v>
      </c>
      <c r="K32" s="774" t="str">
        <f>IF('Donnees de base'!CS32="","",'Donnees de base'!CS32)</f>
        <v/>
      </c>
      <c r="L32" s="423"/>
      <c r="M32" s="110"/>
      <c r="N32" s="110"/>
      <c r="O32" s="424"/>
      <c r="P32" s="419">
        <f t="shared" si="1"/>
        <v>0</v>
      </c>
      <c r="Q32" s="389">
        <f t="shared" si="2"/>
        <v>0</v>
      </c>
      <c r="R32" s="420">
        <f t="shared" si="3"/>
        <v>0</v>
      </c>
      <c r="S32" s="423"/>
      <c r="T32" s="110"/>
      <c r="U32" s="110"/>
      <c r="V32" s="424"/>
      <c r="W32" s="348">
        <f t="shared" si="4"/>
        <v>0</v>
      </c>
      <c r="X32" s="333">
        <f t="shared" si="5"/>
        <v>0</v>
      </c>
      <c r="Y32" s="349">
        <f t="shared" si="6"/>
        <v>0</v>
      </c>
      <c r="Z32" s="776">
        <f t="shared" ref="Z32:AA32" si="50">SUM(L32,N32,S32,U32)</f>
        <v>0</v>
      </c>
      <c r="AA32" s="333">
        <f t="shared" si="50"/>
        <v>0</v>
      </c>
      <c r="AB32" s="777">
        <f t="shared" si="8"/>
        <v>0</v>
      </c>
      <c r="AC32" s="803"/>
      <c r="AD32" s="802"/>
      <c r="AE32" s="780">
        <f t="shared" si="9"/>
        <v>0</v>
      </c>
      <c r="AF32" s="412" t="s">
        <v>309</v>
      </c>
      <c r="AG32" s="413" t="str">
        <f>IFERROR(AB32/'Donnees de base'!CQ32,"")</f>
        <v/>
      </c>
      <c r="AH32" s="414" t="str">
        <f>IFERROR(AE32/'Donnees de base'!CS32,"")</f>
        <v/>
      </c>
      <c r="AI32" s="793"/>
      <c r="AJ32" s="794"/>
      <c r="AK32" s="794"/>
      <c r="AL32" s="794"/>
      <c r="AM32" s="794"/>
      <c r="AN32" s="795">
        <f t="shared" si="10"/>
        <v>0</v>
      </c>
      <c r="AO32" s="794"/>
      <c r="AP32" s="794"/>
      <c r="AQ32" s="794"/>
      <c r="AR32" s="796">
        <f t="shared" si="11"/>
        <v>0</v>
      </c>
      <c r="AS32" s="794"/>
      <c r="AT32" s="794"/>
      <c r="AU32" s="794"/>
      <c r="AV32" s="796">
        <f t="shared" si="12"/>
        <v>0</v>
      </c>
      <c r="AW32" s="794"/>
      <c r="AX32" s="797"/>
      <c r="AY32" s="794"/>
      <c r="AZ32" s="794"/>
      <c r="BA32" s="798">
        <f t="shared" si="13"/>
        <v>0</v>
      </c>
      <c r="BB32" s="799"/>
      <c r="BC32" s="794"/>
      <c r="BD32" s="794"/>
      <c r="BE32" s="794"/>
      <c r="BF32" s="794"/>
      <c r="BG32" s="796">
        <f t="shared" si="14"/>
        <v>0</v>
      </c>
      <c r="BH32" s="794"/>
      <c r="BI32" s="794"/>
      <c r="BJ32" s="794"/>
      <c r="BK32" s="796">
        <f t="shared" si="15"/>
        <v>0</v>
      </c>
      <c r="BL32" s="794"/>
      <c r="BM32" s="794"/>
      <c r="BN32" s="794"/>
      <c r="BO32" s="796">
        <f t="shared" si="16"/>
        <v>0</v>
      </c>
      <c r="BP32" s="794"/>
      <c r="BQ32" s="794"/>
      <c r="BR32" s="794"/>
      <c r="BS32" s="794"/>
      <c r="BT32" s="800">
        <f t="shared" si="17"/>
        <v>0</v>
      </c>
      <c r="BU32" s="397"/>
      <c r="BV32" s="386"/>
      <c r="BW32" s="386"/>
      <c r="BX32" s="386"/>
      <c r="BY32" s="386"/>
      <c r="BZ32" s="796">
        <f t="shared" si="18"/>
        <v>0</v>
      </c>
      <c r="CA32" s="794"/>
      <c r="CB32" s="794"/>
      <c r="CC32" s="794"/>
      <c r="CD32" s="796">
        <f t="shared" si="19"/>
        <v>0</v>
      </c>
      <c r="CE32" s="794"/>
      <c r="CF32" s="794"/>
      <c r="CG32" s="794"/>
      <c r="CH32" s="796">
        <f t="shared" si="20"/>
        <v>0</v>
      </c>
      <c r="CI32" s="794"/>
      <c r="CJ32" s="794"/>
      <c r="CK32" s="794"/>
      <c r="CL32" s="794"/>
      <c r="CM32" s="800">
        <f t="shared" si="21"/>
        <v>0</v>
      </c>
      <c r="CN32" s="799"/>
      <c r="CO32" s="794"/>
      <c r="CP32" s="794"/>
      <c r="CQ32" s="794"/>
      <c r="CR32" s="794"/>
      <c r="CS32" s="801"/>
      <c r="CT32" s="800">
        <f t="shared" si="22"/>
        <v>0</v>
      </c>
    </row>
    <row r="33" spans="1:98" ht="16.5">
      <c r="A33" s="790" t="str">
        <f>IF('Donnees de base'!A33="","",'Donnees de base'!A33)</f>
        <v>COUP</v>
      </c>
      <c r="B33" s="770" t="str">
        <f>IF('Donnees de base'!B33="","",'Donnees de base'!B33)</f>
        <v>GPEI</v>
      </c>
      <c r="C33" s="770" t="str">
        <f>IF('Donnees de base'!C33="","",'Donnees de base'!C33)</f>
        <v>DATA</v>
      </c>
      <c r="D33" s="770" t="str">
        <f>IF('Donnees de base'!CE33="","",'Donnees de base'!CE33)</f>
        <v/>
      </c>
      <c r="E33" s="770" t="str">
        <f>IF('Donnees de base'!CF33="","",'Donnees de base'!CF33)</f>
        <v/>
      </c>
      <c r="F33" s="770" t="str">
        <f>IF('Donnees de base'!CG33="","",'Donnees de base'!CG33)</f>
        <v/>
      </c>
      <c r="G33" s="333">
        <f>IF('Donnees de base'!CN33="","",'Donnees de base'!CN33)</f>
        <v>0</v>
      </c>
      <c r="H33" s="771" t="str">
        <f>IF('Donnees de base'!CO33="","",'Donnees de base'!CO33)</f>
        <v/>
      </c>
      <c r="I33" s="772" t="str">
        <f>IF('Donnees de base'!CP33="","",'Donnees de base'!CP33)</f>
        <v/>
      </c>
      <c r="J33" s="773">
        <f t="shared" si="0"/>
        <v>0</v>
      </c>
      <c r="K33" s="774" t="str">
        <f>IF('Donnees de base'!CS33="","",'Donnees de base'!CS33)</f>
        <v/>
      </c>
      <c r="L33" s="423"/>
      <c r="M33" s="110"/>
      <c r="N33" s="110"/>
      <c r="O33" s="424"/>
      <c r="P33" s="419">
        <f t="shared" si="1"/>
        <v>0</v>
      </c>
      <c r="Q33" s="389">
        <f t="shared" si="2"/>
        <v>0</v>
      </c>
      <c r="R33" s="420">
        <f t="shared" si="3"/>
        <v>0</v>
      </c>
      <c r="S33" s="423"/>
      <c r="T33" s="110"/>
      <c r="U33" s="110"/>
      <c r="V33" s="424"/>
      <c r="W33" s="348">
        <f t="shared" si="4"/>
        <v>0</v>
      </c>
      <c r="X33" s="333">
        <f t="shared" si="5"/>
        <v>0</v>
      </c>
      <c r="Y33" s="349">
        <f t="shared" si="6"/>
        <v>0</v>
      </c>
      <c r="Z33" s="776">
        <f t="shared" ref="Z33:AA33" si="51">SUM(L33,N33,S33,U33)</f>
        <v>0</v>
      </c>
      <c r="AA33" s="333">
        <f t="shared" si="51"/>
        <v>0</v>
      </c>
      <c r="AB33" s="777">
        <f t="shared" si="8"/>
        <v>0</v>
      </c>
      <c r="AC33" s="803"/>
      <c r="AD33" s="802"/>
      <c r="AE33" s="780">
        <f t="shared" si="9"/>
        <v>0</v>
      </c>
      <c r="AF33" s="412" t="s">
        <v>309</v>
      </c>
      <c r="AG33" s="413" t="str">
        <f>IFERROR(AB33/'Donnees de base'!CQ33,"")</f>
        <v/>
      </c>
      <c r="AH33" s="414" t="str">
        <f>IFERROR(AE33/'Donnees de base'!CS33,"")</f>
        <v/>
      </c>
      <c r="AI33" s="793"/>
      <c r="AJ33" s="794"/>
      <c r="AK33" s="794"/>
      <c r="AL33" s="794"/>
      <c r="AM33" s="794"/>
      <c r="AN33" s="795">
        <f t="shared" si="10"/>
        <v>0</v>
      </c>
      <c r="AO33" s="794"/>
      <c r="AP33" s="794"/>
      <c r="AQ33" s="794"/>
      <c r="AR33" s="796">
        <f t="shared" si="11"/>
        <v>0</v>
      </c>
      <c r="AS33" s="794"/>
      <c r="AT33" s="794"/>
      <c r="AU33" s="794"/>
      <c r="AV33" s="796">
        <f t="shared" si="12"/>
        <v>0</v>
      </c>
      <c r="AW33" s="794"/>
      <c r="AX33" s="797"/>
      <c r="AY33" s="794"/>
      <c r="AZ33" s="794"/>
      <c r="BA33" s="798">
        <f t="shared" si="13"/>
        <v>0</v>
      </c>
      <c r="BB33" s="799"/>
      <c r="BC33" s="794"/>
      <c r="BD33" s="794"/>
      <c r="BE33" s="794"/>
      <c r="BF33" s="794"/>
      <c r="BG33" s="796">
        <f t="shared" si="14"/>
        <v>0</v>
      </c>
      <c r="BH33" s="794"/>
      <c r="BI33" s="794"/>
      <c r="BJ33" s="794"/>
      <c r="BK33" s="796">
        <f t="shared" si="15"/>
        <v>0</v>
      </c>
      <c r="BL33" s="794"/>
      <c r="BM33" s="794"/>
      <c r="BN33" s="794"/>
      <c r="BO33" s="796">
        <f t="shared" si="16"/>
        <v>0</v>
      </c>
      <c r="BP33" s="794"/>
      <c r="BQ33" s="794"/>
      <c r="BR33" s="794"/>
      <c r="BS33" s="794"/>
      <c r="BT33" s="800">
        <f t="shared" si="17"/>
        <v>0</v>
      </c>
      <c r="BU33" s="397"/>
      <c r="BV33" s="386"/>
      <c r="BW33" s="386"/>
      <c r="BX33" s="386"/>
      <c r="BY33" s="386"/>
      <c r="BZ33" s="796">
        <f t="shared" si="18"/>
        <v>0</v>
      </c>
      <c r="CA33" s="794"/>
      <c r="CB33" s="794"/>
      <c r="CC33" s="794"/>
      <c r="CD33" s="796">
        <f t="shared" si="19"/>
        <v>0</v>
      </c>
      <c r="CE33" s="794"/>
      <c r="CF33" s="794"/>
      <c r="CG33" s="794"/>
      <c r="CH33" s="796">
        <f t="shared" si="20"/>
        <v>0</v>
      </c>
      <c r="CI33" s="794"/>
      <c r="CJ33" s="794"/>
      <c r="CK33" s="794"/>
      <c r="CL33" s="794"/>
      <c r="CM33" s="800">
        <f t="shared" si="21"/>
        <v>0</v>
      </c>
      <c r="CN33" s="799"/>
      <c r="CO33" s="794"/>
      <c r="CP33" s="794"/>
      <c r="CQ33" s="794"/>
      <c r="CR33" s="794"/>
      <c r="CS33" s="801"/>
      <c r="CT33" s="800">
        <f t="shared" si="22"/>
        <v>0</v>
      </c>
    </row>
    <row r="34" spans="1:98" ht="16.5">
      <c r="A34" s="790" t="str">
        <f>IF('Donnees de base'!A34="","",'Donnees de base'!A34)</f>
        <v>COUP</v>
      </c>
      <c r="B34" s="770" t="str">
        <f>IF('Donnees de base'!B34="","",'Donnees de base'!B34)</f>
        <v>GPEI</v>
      </c>
      <c r="C34" s="770" t="str">
        <f>IF('Donnees de base'!C34="","",'Donnees de base'!C34)</f>
        <v>DATA</v>
      </c>
      <c r="D34" s="770" t="str">
        <f>IF('Donnees de base'!CE34="","",'Donnees de base'!CE34)</f>
        <v/>
      </c>
      <c r="E34" s="770" t="str">
        <f>IF('Donnees de base'!CF34="","",'Donnees de base'!CF34)</f>
        <v/>
      </c>
      <c r="F34" s="770" t="str">
        <f>IF('Donnees de base'!CG34="","",'Donnees de base'!CG34)</f>
        <v/>
      </c>
      <c r="G34" s="333">
        <f>IF('Donnees de base'!CN34="","",'Donnees de base'!CN34)</f>
        <v>0</v>
      </c>
      <c r="H34" s="771" t="str">
        <f>IF('Donnees de base'!CO34="","",'Donnees de base'!CO34)</f>
        <v/>
      </c>
      <c r="I34" s="772" t="str">
        <f>IF('Donnees de base'!CP34="","",'Donnees de base'!CP34)</f>
        <v/>
      </c>
      <c r="J34" s="773">
        <f t="shared" si="0"/>
        <v>0</v>
      </c>
      <c r="K34" s="774" t="str">
        <f>IF('Donnees de base'!CS34="","",'Donnees de base'!CS34)</f>
        <v/>
      </c>
      <c r="L34" s="423"/>
      <c r="M34" s="110"/>
      <c r="N34" s="110"/>
      <c r="O34" s="424"/>
      <c r="P34" s="419">
        <f t="shared" si="1"/>
        <v>0</v>
      </c>
      <c r="Q34" s="389">
        <f t="shared" si="2"/>
        <v>0</v>
      </c>
      <c r="R34" s="420">
        <f t="shared" si="3"/>
        <v>0</v>
      </c>
      <c r="S34" s="423"/>
      <c r="T34" s="110"/>
      <c r="U34" s="110"/>
      <c r="V34" s="424"/>
      <c r="W34" s="348">
        <f t="shared" si="4"/>
        <v>0</v>
      </c>
      <c r="X34" s="333">
        <f t="shared" si="5"/>
        <v>0</v>
      </c>
      <c r="Y34" s="349">
        <f t="shared" si="6"/>
        <v>0</v>
      </c>
      <c r="Z34" s="776">
        <f t="shared" ref="Z34:AA34" si="52">SUM(L34,N34,S34,U34)</f>
        <v>0</v>
      </c>
      <c r="AA34" s="333">
        <f t="shared" si="52"/>
        <v>0</v>
      </c>
      <c r="AB34" s="777">
        <f t="shared" si="8"/>
        <v>0</v>
      </c>
      <c r="AC34" s="803"/>
      <c r="AD34" s="802"/>
      <c r="AE34" s="780">
        <f t="shared" si="9"/>
        <v>0</v>
      </c>
      <c r="AF34" s="412" t="s">
        <v>309</v>
      </c>
      <c r="AG34" s="413" t="str">
        <f>IFERROR(AB34/'Donnees de base'!CQ34,"")</f>
        <v/>
      </c>
      <c r="AH34" s="414" t="str">
        <f>IFERROR(AE34/'Donnees de base'!CS34,"")</f>
        <v/>
      </c>
      <c r="AI34" s="793"/>
      <c r="AJ34" s="794"/>
      <c r="AK34" s="794"/>
      <c r="AL34" s="794"/>
      <c r="AM34" s="794"/>
      <c r="AN34" s="795">
        <f t="shared" si="10"/>
        <v>0</v>
      </c>
      <c r="AO34" s="794"/>
      <c r="AP34" s="794"/>
      <c r="AQ34" s="794"/>
      <c r="AR34" s="796">
        <f t="shared" si="11"/>
        <v>0</v>
      </c>
      <c r="AS34" s="794"/>
      <c r="AT34" s="794"/>
      <c r="AU34" s="794"/>
      <c r="AV34" s="796">
        <f t="shared" si="12"/>
        <v>0</v>
      </c>
      <c r="AW34" s="794"/>
      <c r="AX34" s="797"/>
      <c r="AY34" s="794"/>
      <c r="AZ34" s="794"/>
      <c r="BA34" s="798">
        <f t="shared" si="13"/>
        <v>0</v>
      </c>
      <c r="BB34" s="799"/>
      <c r="BC34" s="794"/>
      <c r="BD34" s="794"/>
      <c r="BE34" s="794"/>
      <c r="BF34" s="794"/>
      <c r="BG34" s="796">
        <f t="shared" si="14"/>
        <v>0</v>
      </c>
      <c r="BH34" s="794"/>
      <c r="BI34" s="794"/>
      <c r="BJ34" s="794"/>
      <c r="BK34" s="796">
        <f t="shared" si="15"/>
        <v>0</v>
      </c>
      <c r="BL34" s="794"/>
      <c r="BM34" s="794"/>
      <c r="BN34" s="794"/>
      <c r="BO34" s="796">
        <f t="shared" si="16"/>
        <v>0</v>
      </c>
      <c r="BP34" s="794"/>
      <c r="BQ34" s="794"/>
      <c r="BR34" s="794"/>
      <c r="BS34" s="794"/>
      <c r="BT34" s="800">
        <f t="shared" si="17"/>
        <v>0</v>
      </c>
      <c r="BU34" s="397"/>
      <c r="BV34" s="386"/>
      <c r="BW34" s="386"/>
      <c r="BX34" s="386"/>
      <c r="BY34" s="386"/>
      <c r="BZ34" s="796">
        <f t="shared" si="18"/>
        <v>0</v>
      </c>
      <c r="CA34" s="794"/>
      <c r="CB34" s="794"/>
      <c r="CC34" s="794"/>
      <c r="CD34" s="796">
        <f t="shared" si="19"/>
        <v>0</v>
      </c>
      <c r="CE34" s="794"/>
      <c r="CF34" s="794"/>
      <c r="CG34" s="794"/>
      <c r="CH34" s="796">
        <f t="shared" si="20"/>
        <v>0</v>
      </c>
      <c r="CI34" s="794"/>
      <c r="CJ34" s="794"/>
      <c r="CK34" s="794"/>
      <c r="CL34" s="794"/>
      <c r="CM34" s="800">
        <f t="shared" si="21"/>
        <v>0</v>
      </c>
      <c r="CN34" s="799"/>
      <c r="CO34" s="794"/>
      <c r="CP34" s="794"/>
      <c r="CQ34" s="794"/>
      <c r="CR34" s="794"/>
      <c r="CS34" s="801"/>
      <c r="CT34" s="800">
        <f t="shared" si="22"/>
        <v>0</v>
      </c>
    </row>
    <row r="35" spans="1:98" ht="16.5">
      <c r="A35" s="790" t="str">
        <f>IF('Donnees de base'!A35="","",'Donnees de base'!A35)</f>
        <v>COUP</v>
      </c>
      <c r="B35" s="770" t="str">
        <f>IF('Donnees de base'!B35="","",'Donnees de base'!B35)</f>
        <v>GPEI</v>
      </c>
      <c r="C35" s="770" t="str">
        <f>IF('Donnees de base'!C35="","",'Donnees de base'!C35)</f>
        <v>DATA</v>
      </c>
      <c r="D35" s="770" t="str">
        <f>IF('Donnees de base'!CE35="","",'Donnees de base'!CE35)</f>
        <v/>
      </c>
      <c r="E35" s="770" t="str">
        <f>IF('Donnees de base'!CF35="","",'Donnees de base'!CF35)</f>
        <v/>
      </c>
      <c r="F35" s="770" t="str">
        <f>IF('Donnees de base'!CG35="","",'Donnees de base'!CG35)</f>
        <v/>
      </c>
      <c r="G35" s="333">
        <f>IF('Donnees de base'!CN35="","",'Donnees de base'!CN35)</f>
        <v>0</v>
      </c>
      <c r="H35" s="771" t="str">
        <f>IF('Donnees de base'!CO35="","",'Donnees de base'!CO35)</f>
        <v/>
      </c>
      <c r="I35" s="772" t="str">
        <f>IF('Donnees de base'!CP35="","",'Donnees de base'!CP35)</f>
        <v/>
      </c>
      <c r="J35" s="773">
        <f t="shared" si="0"/>
        <v>0</v>
      </c>
      <c r="K35" s="774" t="str">
        <f>IF('Donnees de base'!CS35="","",'Donnees de base'!CS35)</f>
        <v/>
      </c>
      <c r="L35" s="423"/>
      <c r="M35" s="110"/>
      <c r="N35" s="110"/>
      <c r="O35" s="424"/>
      <c r="P35" s="419">
        <f t="shared" si="1"/>
        <v>0</v>
      </c>
      <c r="Q35" s="389">
        <f t="shared" si="2"/>
        <v>0</v>
      </c>
      <c r="R35" s="420">
        <f t="shared" si="3"/>
        <v>0</v>
      </c>
      <c r="S35" s="423"/>
      <c r="T35" s="110"/>
      <c r="U35" s="110"/>
      <c r="V35" s="424"/>
      <c r="W35" s="348">
        <f t="shared" si="4"/>
        <v>0</v>
      </c>
      <c r="X35" s="333">
        <f t="shared" si="5"/>
        <v>0</v>
      </c>
      <c r="Y35" s="349">
        <f t="shared" si="6"/>
        <v>0</v>
      </c>
      <c r="Z35" s="776">
        <f t="shared" ref="Z35:AA35" si="53">SUM(L35,N35,S35,U35)</f>
        <v>0</v>
      </c>
      <c r="AA35" s="333">
        <f t="shared" si="53"/>
        <v>0</v>
      </c>
      <c r="AB35" s="777">
        <f t="shared" si="8"/>
        <v>0</v>
      </c>
      <c r="AC35" s="803"/>
      <c r="AD35" s="802"/>
      <c r="AE35" s="780">
        <f t="shared" si="9"/>
        <v>0</v>
      </c>
      <c r="AF35" s="412" t="s">
        <v>309</v>
      </c>
      <c r="AG35" s="413" t="str">
        <f>IFERROR(AB35/'Donnees de base'!CQ35,"")</f>
        <v/>
      </c>
      <c r="AH35" s="414" t="str">
        <f>IFERROR(AE35/'Donnees de base'!CS35,"")</f>
        <v/>
      </c>
      <c r="AI35" s="793"/>
      <c r="AJ35" s="794"/>
      <c r="AK35" s="794"/>
      <c r="AL35" s="794"/>
      <c r="AM35" s="794"/>
      <c r="AN35" s="795">
        <f t="shared" si="10"/>
        <v>0</v>
      </c>
      <c r="AO35" s="794"/>
      <c r="AP35" s="794"/>
      <c r="AQ35" s="794"/>
      <c r="AR35" s="796">
        <f t="shared" si="11"/>
        <v>0</v>
      </c>
      <c r="AS35" s="794"/>
      <c r="AT35" s="794"/>
      <c r="AU35" s="794"/>
      <c r="AV35" s="796">
        <f t="shared" si="12"/>
        <v>0</v>
      </c>
      <c r="AW35" s="794"/>
      <c r="AX35" s="797"/>
      <c r="AY35" s="794"/>
      <c r="AZ35" s="794"/>
      <c r="BA35" s="798">
        <f t="shared" si="13"/>
        <v>0</v>
      </c>
      <c r="BB35" s="799"/>
      <c r="BC35" s="794"/>
      <c r="BD35" s="794"/>
      <c r="BE35" s="794"/>
      <c r="BF35" s="794"/>
      <c r="BG35" s="796">
        <f t="shared" si="14"/>
        <v>0</v>
      </c>
      <c r="BH35" s="794"/>
      <c r="BI35" s="794"/>
      <c r="BJ35" s="794"/>
      <c r="BK35" s="796">
        <f t="shared" si="15"/>
        <v>0</v>
      </c>
      <c r="BL35" s="794"/>
      <c r="BM35" s="794"/>
      <c r="BN35" s="794"/>
      <c r="BO35" s="796">
        <f t="shared" si="16"/>
        <v>0</v>
      </c>
      <c r="BP35" s="794"/>
      <c r="BQ35" s="794"/>
      <c r="BR35" s="794"/>
      <c r="BS35" s="794"/>
      <c r="BT35" s="800">
        <f t="shared" si="17"/>
        <v>0</v>
      </c>
      <c r="BU35" s="397"/>
      <c r="BV35" s="386"/>
      <c r="BW35" s="386"/>
      <c r="BX35" s="386"/>
      <c r="BY35" s="386"/>
      <c r="BZ35" s="796">
        <f t="shared" si="18"/>
        <v>0</v>
      </c>
      <c r="CA35" s="794"/>
      <c r="CB35" s="794"/>
      <c r="CC35" s="794"/>
      <c r="CD35" s="796">
        <f t="shared" si="19"/>
        <v>0</v>
      </c>
      <c r="CE35" s="794"/>
      <c r="CF35" s="794"/>
      <c r="CG35" s="794"/>
      <c r="CH35" s="796">
        <f t="shared" si="20"/>
        <v>0</v>
      </c>
      <c r="CI35" s="794"/>
      <c r="CJ35" s="794"/>
      <c r="CK35" s="794"/>
      <c r="CL35" s="794"/>
      <c r="CM35" s="800">
        <f t="shared" si="21"/>
        <v>0</v>
      </c>
      <c r="CN35" s="799"/>
      <c r="CO35" s="794"/>
      <c r="CP35" s="794"/>
      <c r="CQ35" s="794"/>
      <c r="CR35" s="794"/>
      <c r="CS35" s="801"/>
      <c r="CT35" s="800">
        <f t="shared" si="22"/>
        <v>0</v>
      </c>
    </row>
    <row r="36" spans="1:98" ht="16.5">
      <c r="A36" s="790" t="str">
        <f>IF('Donnees de base'!A36="","",'Donnees de base'!A36)</f>
        <v>COUP</v>
      </c>
      <c r="B36" s="770" t="str">
        <f>IF('Donnees de base'!B36="","",'Donnees de base'!B36)</f>
        <v>GPEI</v>
      </c>
      <c r="C36" s="770" t="str">
        <f>IF('Donnees de base'!C36="","",'Donnees de base'!C36)</f>
        <v>DATA</v>
      </c>
      <c r="D36" s="770" t="str">
        <f>IF('Donnees de base'!CE36="","",'Donnees de base'!CE36)</f>
        <v/>
      </c>
      <c r="E36" s="770" t="str">
        <f>IF('Donnees de base'!CF36="","",'Donnees de base'!CF36)</f>
        <v/>
      </c>
      <c r="F36" s="770" t="str">
        <f>IF('Donnees de base'!CG36="","",'Donnees de base'!CG36)</f>
        <v/>
      </c>
      <c r="G36" s="333">
        <f>IF('Donnees de base'!CN36="","",'Donnees de base'!CN36)</f>
        <v>0</v>
      </c>
      <c r="H36" s="771" t="str">
        <f>IF('Donnees de base'!CO36="","",'Donnees de base'!CO36)</f>
        <v/>
      </c>
      <c r="I36" s="772" t="str">
        <f>IF('Donnees de base'!CP36="","",'Donnees de base'!CP36)</f>
        <v/>
      </c>
      <c r="J36" s="773">
        <f t="shared" si="0"/>
        <v>0</v>
      </c>
      <c r="K36" s="774" t="str">
        <f>IF('Donnees de base'!CS36="","",'Donnees de base'!CS36)</f>
        <v/>
      </c>
      <c r="L36" s="423"/>
      <c r="M36" s="110"/>
      <c r="N36" s="110"/>
      <c r="O36" s="424"/>
      <c r="P36" s="419">
        <f t="shared" si="1"/>
        <v>0</v>
      </c>
      <c r="Q36" s="389">
        <f t="shared" si="2"/>
        <v>0</v>
      </c>
      <c r="R36" s="420">
        <f t="shared" si="3"/>
        <v>0</v>
      </c>
      <c r="S36" s="423"/>
      <c r="T36" s="110"/>
      <c r="U36" s="110"/>
      <c r="V36" s="424"/>
      <c r="W36" s="348">
        <f t="shared" si="4"/>
        <v>0</v>
      </c>
      <c r="X36" s="333">
        <f t="shared" si="5"/>
        <v>0</v>
      </c>
      <c r="Y36" s="349">
        <f t="shared" si="6"/>
        <v>0</v>
      </c>
      <c r="Z36" s="776">
        <f t="shared" ref="Z36:AA36" si="54">SUM(L36,N36,S36,U36)</f>
        <v>0</v>
      </c>
      <c r="AA36" s="333">
        <f t="shared" si="54"/>
        <v>0</v>
      </c>
      <c r="AB36" s="777">
        <f t="shared" si="8"/>
        <v>0</v>
      </c>
      <c r="AC36" s="803"/>
      <c r="AD36" s="802"/>
      <c r="AE36" s="780">
        <f t="shared" si="9"/>
        <v>0</v>
      </c>
      <c r="AF36" s="412" t="s">
        <v>309</v>
      </c>
      <c r="AG36" s="413" t="str">
        <f>IFERROR(AB36/'Donnees de base'!CQ36,"")</f>
        <v/>
      </c>
      <c r="AH36" s="414" t="str">
        <f>IFERROR(AE36/'Donnees de base'!CS36,"")</f>
        <v/>
      </c>
      <c r="AI36" s="793"/>
      <c r="AJ36" s="794"/>
      <c r="AK36" s="794"/>
      <c r="AL36" s="794"/>
      <c r="AM36" s="794"/>
      <c r="AN36" s="795">
        <f t="shared" si="10"/>
        <v>0</v>
      </c>
      <c r="AO36" s="794"/>
      <c r="AP36" s="794"/>
      <c r="AQ36" s="794"/>
      <c r="AR36" s="796">
        <f t="shared" si="11"/>
        <v>0</v>
      </c>
      <c r="AS36" s="794"/>
      <c r="AT36" s="794"/>
      <c r="AU36" s="794"/>
      <c r="AV36" s="796">
        <f t="shared" si="12"/>
        <v>0</v>
      </c>
      <c r="AW36" s="794"/>
      <c r="AX36" s="797"/>
      <c r="AY36" s="794"/>
      <c r="AZ36" s="794"/>
      <c r="BA36" s="798">
        <f t="shared" si="13"/>
        <v>0</v>
      </c>
      <c r="BB36" s="799"/>
      <c r="BC36" s="794"/>
      <c r="BD36" s="794"/>
      <c r="BE36" s="794"/>
      <c r="BF36" s="794"/>
      <c r="BG36" s="796">
        <f t="shared" si="14"/>
        <v>0</v>
      </c>
      <c r="BH36" s="794"/>
      <c r="BI36" s="794"/>
      <c r="BJ36" s="794"/>
      <c r="BK36" s="796">
        <f t="shared" si="15"/>
        <v>0</v>
      </c>
      <c r="BL36" s="794"/>
      <c r="BM36" s="794"/>
      <c r="BN36" s="794"/>
      <c r="BO36" s="796">
        <f t="shared" si="16"/>
        <v>0</v>
      </c>
      <c r="BP36" s="794"/>
      <c r="BQ36" s="794"/>
      <c r="BR36" s="794"/>
      <c r="BS36" s="794"/>
      <c r="BT36" s="800">
        <f t="shared" si="17"/>
        <v>0</v>
      </c>
      <c r="BU36" s="397"/>
      <c r="BV36" s="386"/>
      <c r="BW36" s="386"/>
      <c r="BX36" s="386"/>
      <c r="BY36" s="386"/>
      <c r="BZ36" s="796">
        <f t="shared" si="18"/>
        <v>0</v>
      </c>
      <c r="CA36" s="794"/>
      <c r="CB36" s="794"/>
      <c r="CC36" s="794"/>
      <c r="CD36" s="796">
        <f t="shared" si="19"/>
        <v>0</v>
      </c>
      <c r="CE36" s="794"/>
      <c r="CF36" s="794"/>
      <c r="CG36" s="794"/>
      <c r="CH36" s="796">
        <f t="shared" si="20"/>
        <v>0</v>
      </c>
      <c r="CI36" s="794"/>
      <c r="CJ36" s="794"/>
      <c r="CK36" s="794"/>
      <c r="CL36" s="794"/>
      <c r="CM36" s="800">
        <f t="shared" si="21"/>
        <v>0</v>
      </c>
      <c r="CN36" s="799"/>
      <c r="CO36" s="794"/>
      <c r="CP36" s="794"/>
      <c r="CQ36" s="794"/>
      <c r="CR36" s="794"/>
      <c r="CS36" s="801"/>
      <c r="CT36" s="800">
        <f t="shared" si="22"/>
        <v>0</v>
      </c>
    </row>
    <row r="37" spans="1:98" ht="16.5">
      <c r="A37" s="790" t="str">
        <f>IF('Donnees de base'!A37="","",'Donnees de base'!A37)</f>
        <v>COUP</v>
      </c>
      <c r="B37" s="770" t="str">
        <f>IF('Donnees de base'!B37="","",'Donnees de base'!B37)</f>
        <v>GPEI</v>
      </c>
      <c r="C37" s="770" t="str">
        <f>IF('Donnees de base'!C37="","",'Donnees de base'!C37)</f>
        <v>DATA</v>
      </c>
      <c r="D37" s="770" t="str">
        <f>IF('Donnees de base'!CE37="","",'Donnees de base'!CE37)</f>
        <v/>
      </c>
      <c r="E37" s="770" t="str">
        <f>IF('Donnees de base'!CF37="","",'Donnees de base'!CF37)</f>
        <v/>
      </c>
      <c r="F37" s="770" t="str">
        <f>IF('Donnees de base'!CG37="","",'Donnees de base'!CG37)</f>
        <v/>
      </c>
      <c r="G37" s="333">
        <f>IF('Donnees de base'!CN37="","",'Donnees de base'!CN37)</f>
        <v>0</v>
      </c>
      <c r="H37" s="771" t="str">
        <f>IF('Donnees de base'!CO37="","",'Donnees de base'!CO37)</f>
        <v/>
      </c>
      <c r="I37" s="772" t="str">
        <f>IF('Donnees de base'!CP37="","",'Donnees de base'!CP37)</f>
        <v/>
      </c>
      <c r="J37" s="773">
        <f t="shared" si="0"/>
        <v>0</v>
      </c>
      <c r="K37" s="774" t="str">
        <f>IF('Donnees de base'!CS37="","",'Donnees de base'!CS37)</f>
        <v/>
      </c>
      <c r="L37" s="423"/>
      <c r="M37" s="110"/>
      <c r="N37" s="110"/>
      <c r="O37" s="424"/>
      <c r="P37" s="419">
        <f t="shared" si="1"/>
        <v>0</v>
      </c>
      <c r="Q37" s="389">
        <f t="shared" si="2"/>
        <v>0</v>
      </c>
      <c r="R37" s="420">
        <f t="shared" si="3"/>
        <v>0</v>
      </c>
      <c r="S37" s="423"/>
      <c r="T37" s="110"/>
      <c r="U37" s="110"/>
      <c r="V37" s="424"/>
      <c r="W37" s="348">
        <f t="shared" si="4"/>
        <v>0</v>
      </c>
      <c r="X37" s="333">
        <f t="shared" si="5"/>
        <v>0</v>
      </c>
      <c r="Y37" s="349">
        <f t="shared" si="6"/>
        <v>0</v>
      </c>
      <c r="Z37" s="776">
        <f t="shared" ref="Z37:AA37" si="55">SUM(L37,N37,S37,U37)</f>
        <v>0</v>
      </c>
      <c r="AA37" s="333">
        <f t="shared" si="55"/>
        <v>0</v>
      </c>
      <c r="AB37" s="777">
        <f t="shared" si="8"/>
        <v>0</v>
      </c>
      <c r="AC37" s="803"/>
      <c r="AD37" s="802"/>
      <c r="AE37" s="780">
        <f t="shared" si="9"/>
        <v>0</v>
      </c>
      <c r="AF37" s="412" t="s">
        <v>309</v>
      </c>
      <c r="AG37" s="413" t="str">
        <f>IFERROR(AB37/'Donnees de base'!CQ37,"")</f>
        <v/>
      </c>
      <c r="AH37" s="414" t="str">
        <f>IFERROR(AE37/'Donnees de base'!CS37,"")</f>
        <v/>
      </c>
      <c r="AI37" s="793"/>
      <c r="AJ37" s="794"/>
      <c r="AK37" s="794"/>
      <c r="AL37" s="794"/>
      <c r="AM37" s="794"/>
      <c r="AN37" s="795">
        <f t="shared" si="10"/>
        <v>0</v>
      </c>
      <c r="AO37" s="794"/>
      <c r="AP37" s="794"/>
      <c r="AQ37" s="794"/>
      <c r="AR37" s="796">
        <f t="shared" si="11"/>
        <v>0</v>
      </c>
      <c r="AS37" s="794"/>
      <c r="AT37" s="794"/>
      <c r="AU37" s="794"/>
      <c r="AV37" s="796">
        <f t="shared" si="12"/>
        <v>0</v>
      </c>
      <c r="AW37" s="794"/>
      <c r="AX37" s="797"/>
      <c r="AY37" s="794"/>
      <c r="AZ37" s="794"/>
      <c r="BA37" s="798">
        <f t="shared" si="13"/>
        <v>0</v>
      </c>
      <c r="BB37" s="799"/>
      <c r="BC37" s="794"/>
      <c r="BD37" s="794"/>
      <c r="BE37" s="794"/>
      <c r="BF37" s="794"/>
      <c r="BG37" s="796">
        <f t="shared" si="14"/>
        <v>0</v>
      </c>
      <c r="BH37" s="794"/>
      <c r="BI37" s="794"/>
      <c r="BJ37" s="794"/>
      <c r="BK37" s="796">
        <f t="shared" si="15"/>
        <v>0</v>
      </c>
      <c r="BL37" s="794"/>
      <c r="BM37" s="794"/>
      <c r="BN37" s="794"/>
      <c r="BO37" s="796">
        <f t="shared" si="16"/>
        <v>0</v>
      </c>
      <c r="BP37" s="794"/>
      <c r="BQ37" s="794"/>
      <c r="BR37" s="794"/>
      <c r="BS37" s="794"/>
      <c r="BT37" s="800">
        <f t="shared" si="17"/>
        <v>0</v>
      </c>
      <c r="BU37" s="397"/>
      <c r="BV37" s="386"/>
      <c r="BW37" s="386"/>
      <c r="BX37" s="386"/>
      <c r="BY37" s="386"/>
      <c r="BZ37" s="796">
        <f t="shared" si="18"/>
        <v>0</v>
      </c>
      <c r="CA37" s="794"/>
      <c r="CB37" s="794"/>
      <c r="CC37" s="794"/>
      <c r="CD37" s="796">
        <f t="shared" si="19"/>
        <v>0</v>
      </c>
      <c r="CE37" s="794"/>
      <c r="CF37" s="794"/>
      <c r="CG37" s="794"/>
      <c r="CH37" s="796">
        <f t="shared" si="20"/>
        <v>0</v>
      </c>
      <c r="CI37" s="794"/>
      <c r="CJ37" s="794"/>
      <c r="CK37" s="794"/>
      <c r="CL37" s="794"/>
      <c r="CM37" s="800">
        <f t="shared" si="21"/>
        <v>0</v>
      </c>
      <c r="CN37" s="799"/>
      <c r="CO37" s="794"/>
      <c r="CP37" s="794"/>
      <c r="CQ37" s="794"/>
      <c r="CR37" s="794"/>
      <c r="CS37" s="801"/>
      <c r="CT37" s="800">
        <f t="shared" si="22"/>
        <v>0</v>
      </c>
    </row>
    <row r="38" spans="1:98" ht="16.5">
      <c r="A38" s="790" t="str">
        <f>IF('Donnees de base'!A38="","",'Donnees de base'!A38)</f>
        <v>COUP</v>
      </c>
      <c r="B38" s="770" t="str">
        <f>IF('Donnees de base'!B38="","",'Donnees de base'!B38)</f>
        <v>GPEI</v>
      </c>
      <c r="C38" s="770" t="str">
        <f>IF('Donnees de base'!C38="","",'Donnees de base'!C38)</f>
        <v>DATA</v>
      </c>
      <c r="D38" s="770" t="str">
        <f>IF('Donnees de base'!CE38="","",'Donnees de base'!CE38)</f>
        <v/>
      </c>
      <c r="E38" s="770" t="str">
        <f>IF('Donnees de base'!CF38="","",'Donnees de base'!CF38)</f>
        <v/>
      </c>
      <c r="F38" s="770" t="str">
        <f>IF('Donnees de base'!CG38="","",'Donnees de base'!CG38)</f>
        <v/>
      </c>
      <c r="G38" s="333">
        <f>IF('Donnees de base'!CN38="","",'Donnees de base'!CN38)</f>
        <v>0</v>
      </c>
      <c r="H38" s="771" t="str">
        <f>IF('Donnees de base'!CO38="","",'Donnees de base'!CO38)</f>
        <v/>
      </c>
      <c r="I38" s="772" t="str">
        <f>IF('Donnees de base'!CP38="","",'Donnees de base'!CP38)</f>
        <v/>
      </c>
      <c r="J38" s="773">
        <f t="shared" si="0"/>
        <v>0</v>
      </c>
      <c r="K38" s="774" t="str">
        <f>IF('Donnees de base'!CS38="","",'Donnees de base'!CS38)</f>
        <v/>
      </c>
      <c r="L38" s="423"/>
      <c r="M38" s="110"/>
      <c r="N38" s="110"/>
      <c r="O38" s="424"/>
      <c r="P38" s="419">
        <f t="shared" si="1"/>
        <v>0</v>
      </c>
      <c r="Q38" s="389">
        <f t="shared" si="2"/>
        <v>0</v>
      </c>
      <c r="R38" s="420">
        <f t="shared" si="3"/>
        <v>0</v>
      </c>
      <c r="S38" s="423"/>
      <c r="T38" s="110"/>
      <c r="U38" s="110"/>
      <c r="V38" s="424"/>
      <c r="W38" s="348">
        <f t="shared" si="4"/>
        <v>0</v>
      </c>
      <c r="X38" s="333">
        <f t="shared" si="5"/>
        <v>0</v>
      </c>
      <c r="Y38" s="349">
        <f t="shared" si="6"/>
        <v>0</v>
      </c>
      <c r="Z38" s="776">
        <f t="shared" ref="Z38:AA38" si="56">SUM(L38,N38,S38,U38)</f>
        <v>0</v>
      </c>
      <c r="AA38" s="333">
        <f t="shared" si="56"/>
        <v>0</v>
      </c>
      <c r="AB38" s="777">
        <f t="shared" si="8"/>
        <v>0</v>
      </c>
      <c r="AC38" s="803"/>
      <c r="AD38" s="802"/>
      <c r="AE38" s="780">
        <f t="shared" si="9"/>
        <v>0</v>
      </c>
      <c r="AF38" s="412" t="s">
        <v>309</v>
      </c>
      <c r="AG38" s="413" t="str">
        <f>IFERROR(AB38/'Donnees de base'!CQ38,"")</f>
        <v/>
      </c>
      <c r="AH38" s="414" t="str">
        <f>IFERROR(AE38/'Donnees de base'!CS38,"")</f>
        <v/>
      </c>
      <c r="AI38" s="793"/>
      <c r="AJ38" s="794"/>
      <c r="AK38" s="794"/>
      <c r="AL38" s="794"/>
      <c r="AM38" s="794"/>
      <c r="AN38" s="795">
        <f t="shared" si="10"/>
        <v>0</v>
      </c>
      <c r="AO38" s="794"/>
      <c r="AP38" s="794"/>
      <c r="AQ38" s="794"/>
      <c r="AR38" s="796">
        <f t="shared" si="11"/>
        <v>0</v>
      </c>
      <c r="AS38" s="794"/>
      <c r="AT38" s="794"/>
      <c r="AU38" s="794"/>
      <c r="AV38" s="796">
        <f t="shared" si="12"/>
        <v>0</v>
      </c>
      <c r="AW38" s="794"/>
      <c r="AX38" s="797"/>
      <c r="AY38" s="794"/>
      <c r="AZ38" s="794"/>
      <c r="BA38" s="798">
        <f t="shared" si="13"/>
        <v>0</v>
      </c>
      <c r="BB38" s="799"/>
      <c r="BC38" s="794"/>
      <c r="BD38" s="794"/>
      <c r="BE38" s="794"/>
      <c r="BF38" s="794"/>
      <c r="BG38" s="796">
        <f t="shared" si="14"/>
        <v>0</v>
      </c>
      <c r="BH38" s="794"/>
      <c r="BI38" s="794"/>
      <c r="BJ38" s="794"/>
      <c r="BK38" s="796">
        <f t="shared" si="15"/>
        <v>0</v>
      </c>
      <c r="BL38" s="794"/>
      <c r="BM38" s="794"/>
      <c r="BN38" s="794"/>
      <c r="BO38" s="796">
        <f t="shared" si="16"/>
        <v>0</v>
      </c>
      <c r="BP38" s="794"/>
      <c r="BQ38" s="794"/>
      <c r="BR38" s="794"/>
      <c r="BS38" s="794"/>
      <c r="BT38" s="800">
        <f t="shared" si="17"/>
        <v>0</v>
      </c>
      <c r="BU38" s="397"/>
      <c r="BV38" s="386"/>
      <c r="BW38" s="386"/>
      <c r="BX38" s="386"/>
      <c r="BY38" s="386"/>
      <c r="BZ38" s="796">
        <f t="shared" si="18"/>
        <v>0</v>
      </c>
      <c r="CA38" s="794"/>
      <c r="CB38" s="794"/>
      <c r="CC38" s="794"/>
      <c r="CD38" s="796">
        <f t="shared" si="19"/>
        <v>0</v>
      </c>
      <c r="CE38" s="794"/>
      <c r="CF38" s="794"/>
      <c r="CG38" s="794"/>
      <c r="CH38" s="796">
        <f t="shared" si="20"/>
        <v>0</v>
      </c>
      <c r="CI38" s="794"/>
      <c r="CJ38" s="794"/>
      <c r="CK38" s="794"/>
      <c r="CL38" s="794"/>
      <c r="CM38" s="800">
        <f t="shared" si="21"/>
        <v>0</v>
      </c>
      <c r="CN38" s="799"/>
      <c r="CO38" s="794"/>
      <c r="CP38" s="794"/>
      <c r="CQ38" s="794"/>
      <c r="CR38" s="794"/>
      <c r="CS38" s="801"/>
      <c r="CT38" s="800">
        <f t="shared" si="22"/>
        <v>0</v>
      </c>
    </row>
    <row r="39" spans="1:98" ht="16.5">
      <c r="A39" s="790" t="str">
        <f>IF('Donnees de base'!A39="","",'Donnees de base'!A39)</f>
        <v>COUP</v>
      </c>
      <c r="B39" s="770" t="str">
        <f>IF('Donnees de base'!B39="","",'Donnees de base'!B39)</f>
        <v>GPEI</v>
      </c>
      <c r="C39" s="770" t="str">
        <f>IF('Donnees de base'!C39="","",'Donnees de base'!C39)</f>
        <v>DATA</v>
      </c>
      <c r="D39" s="770" t="str">
        <f>IF('Donnees de base'!CE39="","",'Donnees de base'!CE39)</f>
        <v/>
      </c>
      <c r="E39" s="770" t="str">
        <f>IF('Donnees de base'!CF39="","",'Donnees de base'!CF39)</f>
        <v/>
      </c>
      <c r="F39" s="770" t="str">
        <f>IF('Donnees de base'!CG39="","",'Donnees de base'!CG39)</f>
        <v/>
      </c>
      <c r="G39" s="333">
        <f>IF('Donnees de base'!CN39="","",'Donnees de base'!CN39)</f>
        <v>0</v>
      </c>
      <c r="H39" s="771" t="str">
        <f>IF('Donnees de base'!CO39="","",'Donnees de base'!CO39)</f>
        <v/>
      </c>
      <c r="I39" s="772" t="str">
        <f>IF('Donnees de base'!CP39="","",'Donnees de base'!CP39)</f>
        <v/>
      </c>
      <c r="J39" s="773">
        <f t="shared" si="0"/>
        <v>0</v>
      </c>
      <c r="K39" s="774" t="str">
        <f>IF('Donnees de base'!CS39="","",'Donnees de base'!CS39)</f>
        <v/>
      </c>
      <c r="L39" s="423"/>
      <c r="M39" s="110"/>
      <c r="N39" s="110"/>
      <c r="O39" s="424"/>
      <c r="P39" s="419">
        <f t="shared" si="1"/>
        <v>0</v>
      </c>
      <c r="Q39" s="389">
        <f t="shared" si="2"/>
        <v>0</v>
      </c>
      <c r="R39" s="420">
        <f t="shared" si="3"/>
        <v>0</v>
      </c>
      <c r="S39" s="423"/>
      <c r="T39" s="110"/>
      <c r="U39" s="110"/>
      <c r="V39" s="424"/>
      <c r="W39" s="348">
        <f t="shared" si="4"/>
        <v>0</v>
      </c>
      <c r="X39" s="333">
        <f t="shared" si="5"/>
        <v>0</v>
      </c>
      <c r="Y39" s="349">
        <f t="shared" si="6"/>
        <v>0</v>
      </c>
      <c r="Z39" s="776">
        <f t="shared" ref="Z39:AA39" si="57">SUM(L39,N39,S39,U39)</f>
        <v>0</v>
      </c>
      <c r="AA39" s="333">
        <f t="shared" si="57"/>
        <v>0</v>
      </c>
      <c r="AB39" s="777">
        <f t="shared" si="8"/>
        <v>0</v>
      </c>
      <c r="AC39" s="803"/>
      <c r="AD39" s="802"/>
      <c r="AE39" s="780">
        <f t="shared" si="9"/>
        <v>0</v>
      </c>
      <c r="AF39" s="412" t="s">
        <v>309</v>
      </c>
      <c r="AG39" s="413" t="str">
        <f>IFERROR(AB39/'Donnees de base'!CQ39,"")</f>
        <v/>
      </c>
      <c r="AH39" s="414" t="str">
        <f>IFERROR(AE39/'Donnees de base'!CS39,"")</f>
        <v/>
      </c>
      <c r="AI39" s="793"/>
      <c r="AJ39" s="794"/>
      <c r="AK39" s="794"/>
      <c r="AL39" s="794"/>
      <c r="AM39" s="794"/>
      <c r="AN39" s="795">
        <f t="shared" si="10"/>
        <v>0</v>
      </c>
      <c r="AO39" s="794"/>
      <c r="AP39" s="794"/>
      <c r="AQ39" s="794"/>
      <c r="AR39" s="796">
        <f t="shared" si="11"/>
        <v>0</v>
      </c>
      <c r="AS39" s="794"/>
      <c r="AT39" s="794"/>
      <c r="AU39" s="794"/>
      <c r="AV39" s="796">
        <f t="shared" si="12"/>
        <v>0</v>
      </c>
      <c r="AW39" s="794"/>
      <c r="AX39" s="797"/>
      <c r="AY39" s="794"/>
      <c r="AZ39" s="794"/>
      <c r="BA39" s="798">
        <f t="shared" si="13"/>
        <v>0</v>
      </c>
      <c r="BB39" s="799"/>
      <c r="BC39" s="794"/>
      <c r="BD39" s="794"/>
      <c r="BE39" s="794"/>
      <c r="BF39" s="794"/>
      <c r="BG39" s="796">
        <f t="shared" si="14"/>
        <v>0</v>
      </c>
      <c r="BH39" s="794"/>
      <c r="BI39" s="794"/>
      <c r="BJ39" s="794"/>
      <c r="BK39" s="796">
        <f t="shared" si="15"/>
        <v>0</v>
      </c>
      <c r="BL39" s="794"/>
      <c r="BM39" s="794"/>
      <c r="BN39" s="794"/>
      <c r="BO39" s="796">
        <f t="shared" si="16"/>
        <v>0</v>
      </c>
      <c r="BP39" s="794"/>
      <c r="BQ39" s="794"/>
      <c r="BR39" s="794"/>
      <c r="BS39" s="794"/>
      <c r="BT39" s="800">
        <f t="shared" si="17"/>
        <v>0</v>
      </c>
      <c r="BU39" s="397"/>
      <c r="BV39" s="386"/>
      <c r="BW39" s="386"/>
      <c r="BX39" s="386"/>
      <c r="BY39" s="386"/>
      <c r="BZ39" s="796">
        <f t="shared" si="18"/>
        <v>0</v>
      </c>
      <c r="CA39" s="794"/>
      <c r="CB39" s="794"/>
      <c r="CC39" s="794"/>
      <c r="CD39" s="796">
        <f t="shared" si="19"/>
        <v>0</v>
      </c>
      <c r="CE39" s="794"/>
      <c r="CF39" s="794"/>
      <c r="CG39" s="794"/>
      <c r="CH39" s="796">
        <f t="shared" si="20"/>
        <v>0</v>
      </c>
      <c r="CI39" s="794"/>
      <c r="CJ39" s="794"/>
      <c r="CK39" s="794"/>
      <c r="CL39" s="794"/>
      <c r="CM39" s="800">
        <f t="shared" si="21"/>
        <v>0</v>
      </c>
      <c r="CN39" s="799"/>
      <c r="CO39" s="794"/>
      <c r="CP39" s="794"/>
      <c r="CQ39" s="794"/>
      <c r="CR39" s="794"/>
      <c r="CS39" s="801"/>
      <c r="CT39" s="800">
        <f t="shared" si="22"/>
        <v>0</v>
      </c>
    </row>
    <row r="40" spans="1:98" ht="16.5">
      <c r="A40" s="790" t="str">
        <f>IF('Donnees de base'!A40="","",'Donnees de base'!A40)</f>
        <v>COUP</v>
      </c>
      <c r="B40" s="770" t="str">
        <f>IF('Donnees de base'!B40="","",'Donnees de base'!B40)</f>
        <v>GPEI</v>
      </c>
      <c r="C40" s="770" t="str">
        <f>IF('Donnees de base'!C40="","",'Donnees de base'!C40)</f>
        <v>DATA</v>
      </c>
      <c r="D40" s="770" t="str">
        <f>IF('Donnees de base'!CE40="","",'Donnees de base'!CE40)</f>
        <v/>
      </c>
      <c r="E40" s="770" t="str">
        <f>IF('Donnees de base'!CF40="","",'Donnees de base'!CF40)</f>
        <v/>
      </c>
      <c r="F40" s="770" t="str">
        <f>IF('Donnees de base'!CG40="","",'Donnees de base'!CG40)</f>
        <v/>
      </c>
      <c r="G40" s="333">
        <f>IF('Donnees de base'!CN40="","",'Donnees de base'!CN40)</f>
        <v>0</v>
      </c>
      <c r="H40" s="771" t="str">
        <f>IF('Donnees de base'!CO40="","",'Donnees de base'!CO40)</f>
        <v/>
      </c>
      <c r="I40" s="772" t="str">
        <f>IF('Donnees de base'!CP40="","",'Donnees de base'!CP40)</f>
        <v/>
      </c>
      <c r="J40" s="773">
        <f t="shared" si="0"/>
        <v>0</v>
      </c>
      <c r="K40" s="774" t="str">
        <f>IF('Donnees de base'!CS40="","",'Donnees de base'!CS40)</f>
        <v/>
      </c>
      <c r="L40" s="423"/>
      <c r="M40" s="110"/>
      <c r="N40" s="110"/>
      <c r="O40" s="424"/>
      <c r="P40" s="419">
        <f t="shared" si="1"/>
        <v>0</v>
      </c>
      <c r="Q40" s="389">
        <f t="shared" si="2"/>
        <v>0</v>
      </c>
      <c r="R40" s="420">
        <f t="shared" si="3"/>
        <v>0</v>
      </c>
      <c r="S40" s="423"/>
      <c r="T40" s="110"/>
      <c r="U40" s="110"/>
      <c r="V40" s="424"/>
      <c r="W40" s="348">
        <f t="shared" si="4"/>
        <v>0</v>
      </c>
      <c r="X40" s="333">
        <f t="shared" si="5"/>
        <v>0</v>
      </c>
      <c r="Y40" s="349">
        <f t="shared" si="6"/>
        <v>0</v>
      </c>
      <c r="Z40" s="776">
        <f t="shared" ref="Z40:AA40" si="58">SUM(L40,N40,S40,U40)</f>
        <v>0</v>
      </c>
      <c r="AA40" s="333">
        <f t="shared" si="58"/>
        <v>0</v>
      </c>
      <c r="AB40" s="777">
        <f t="shared" si="8"/>
        <v>0</v>
      </c>
      <c r="AC40" s="803"/>
      <c r="AD40" s="802"/>
      <c r="AE40" s="780">
        <f t="shared" si="9"/>
        <v>0</v>
      </c>
      <c r="AF40" s="412" t="s">
        <v>309</v>
      </c>
      <c r="AG40" s="413" t="str">
        <f>IFERROR(AB40/'Donnees de base'!CQ40,"")</f>
        <v/>
      </c>
      <c r="AH40" s="414" t="str">
        <f>IFERROR(AE40/'Donnees de base'!CS40,"")</f>
        <v/>
      </c>
      <c r="AI40" s="793"/>
      <c r="AJ40" s="794"/>
      <c r="AK40" s="794"/>
      <c r="AL40" s="794"/>
      <c r="AM40" s="794"/>
      <c r="AN40" s="795">
        <f t="shared" si="10"/>
        <v>0</v>
      </c>
      <c r="AO40" s="794"/>
      <c r="AP40" s="794"/>
      <c r="AQ40" s="794"/>
      <c r="AR40" s="796">
        <f t="shared" si="11"/>
        <v>0</v>
      </c>
      <c r="AS40" s="794"/>
      <c r="AT40" s="794"/>
      <c r="AU40" s="794"/>
      <c r="AV40" s="796">
        <f t="shared" si="12"/>
        <v>0</v>
      </c>
      <c r="AW40" s="794"/>
      <c r="AX40" s="797"/>
      <c r="AY40" s="794"/>
      <c r="AZ40" s="794"/>
      <c r="BA40" s="798">
        <f t="shared" si="13"/>
        <v>0</v>
      </c>
      <c r="BB40" s="799"/>
      <c r="BC40" s="794"/>
      <c r="BD40" s="794"/>
      <c r="BE40" s="794"/>
      <c r="BF40" s="794"/>
      <c r="BG40" s="796">
        <f t="shared" si="14"/>
        <v>0</v>
      </c>
      <c r="BH40" s="794"/>
      <c r="BI40" s="794"/>
      <c r="BJ40" s="794"/>
      <c r="BK40" s="796">
        <f t="shared" si="15"/>
        <v>0</v>
      </c>
      <c r="BL40" s="794"/>
      <c r="BM40" s="794"/>
      <c r="BN40" s="794"/>
      <c r="BO40" s="796">
        <f t="shared" si="16"/>
        <v>0</v>
      </c>
      <c r="BP40" s="794"/>
      <c r="BQ40" s="794"/>
      <c r="BR40" s="794"/>
      <c r="BS40" s="794"/>
      <c r="BT40" s="800">
        <f t="shared" si="17"/>
        <v>0</v>
      </c>
      <c r="BU40" s="397"/>
      <c r="BV40" s="386"/>
      <c r="BW40" s="386"/>
      <c r="BX40" s="386"/>
      <c r="BY40" s="386"/>
      <c r="BZ40" s="796">
        <f t="shared" si="18"/>
        <v>0</v>
      </c>
      <c r="CA40" s="794"/>
      <c r="CB40" s="794"/>
      <c r="CC40" s="794"/>
      <c r="CD40" s="796">
        <f t="shared" si="19"/>
        <v>0</v>
      </c>
      <c r="CE40" s="794"/>
      <c r="CF40" s="794"/>
      <c r="CG40" s="794"/>
      <c r="CH40" s="796">
        <f t="shared" si="20"/>
        <v>0</v>
      </c>
      <c r="CI40" s="794"/>
      <c r="CJ40" s="794"/>
      <c r="CK40" s="794"/>
      <c r="CL40" s="794"/>
      <c r="CM40" s="800">
        <f t="shared" si="21"/>
        <v>0</v>
      </c>
      <c r="CN40" s="799"/>
      <c r="CO40" s="794"/>
      <c r="CP40" s="794"/>
      <c r="CQ40" s="794"/>
      <c r="CR40" s="794"/>
      <c r="CS40" s="801"/>
      <c r="CT40" s="800">
        <f t="shared" si="22"/>
        <v>0</v>
      </c>
    </row>
    <row r="41" spans="1:98" ht="16.5">
      <c r="A41" s="790" t="str">
        <f>IF('Donnees de base'!A41="","",'Donnees de base'!A41)</f>
        <v>COUP</v>
      </c>
      <c r="B41" s="770" t="str">
        <f>IF('Donnees de base'!B41="","",'Donnees de base'!B41)</f>
        <v>GPEI</v>
      </c>
      <c r="C41" s="770" t="str">
        <f>IF('Donnees de base'!C41="","",'Donnees de base'!C41)</f>
        <v>DATA</v>
      </c>
      <c r="D41" s="770" t="str">
        <f>IF('Donnees de base'!CE41="","",'Donnees de base'!CE41)</f>
        <v/>
      </c>
      <c r="E41" s="770" t="str">
        <f>IF('Donnees de base'!CF41="","",'Donnees de base'!CF41)</f>
        <v/>
      </c>
      <c r="F41" s="770" t="str">
        <f>IF('Donnees de base'!CG41="","",'Donnees de base'!CG41)</f>
        <v/>
      </c>
      <c r="G41" s="333">
        <f>IF('Donnees de base'!CN41="","",'Donnees de base'!CN41)</f>
        <v>0</v>
      </c>
      <c r="H41" s="771" t="str">
        <f>IF('Donnees de base'!CO41="","",'Donnees de base'!CO41)</f>
        <v/>
      </c>
      <c r="I41" s="772" t="str">
        <f>IF('Donnees de base'!CP41="","",'Donnees de base'!CP41)</f>
        <v/>
      </c>
      <c r="J41" s="773">
        <f t="shared" si="0"/>
        <v>0</v>
      </c>
      <c r="K41" s="774" t="str">
        <f>IF('Donnees de base'!CS41="","",'Donnees de base'!CS41)</f>
        <v/>
      </c>
      <c r="L41" s="423"/>
      <c r="M41" s="110"/>
      <c r="N41" s="110"/>
      <c r="O41" s="424"/>
      <c r="P41" s="419">
        <f t="shared" si="1"/>
        <v>0</v>
      </c>
      <c r="Q41" s="389">
        <f t="shared" si="2"/>
        <v>0</v>
      </c>
      <c r="R41" s="420">
        <f t="shared" si="3"/>
        <v>0</v>
      </c>
      <c r="S41" s="423"/>
      <c r="T41" s="110"/>
      <c r="U41" s="110"/>
      <c r="V41" s="424"/>
      <c r="W41" s="348">
        <f t="shared" si="4"/>
        <v>0</v>
      </c>
      <c r="X41" s="333">
        <f t="shared" si="5"/>
        <v>0</v>
      </c>
      <c r="Y41" s="349">
        <f t="shared" si="6"/>
        <v>0</v>
      </c>
      <c r="Z41" s="776">
        <f t="shared" ref="Z41:AA41" si="59">SUM(L41,N41,S41,U41)</f>
        <v>0</v>
      </c>
      <c r="AA41" s="333">
        <f t="shared" si="59"/>
        <v>0</v>
      </c>
      <c r="AB41" s="777">
        <f t="shared" si="8"/>
        <v>0</v>
      </c>
      <c r="AC41" s="803"/>
      <c r="AD41" s="802"/>
      <c r="AE41" s="780">
        <f t="shared" si="9"/>
        <v>0</v>
      </c>
      <c r="AF41" s="412" t="s">
        <v>309</v>
      </c>
      <c r="AG41" s="413" t="str">
        <f>IFERROR(AB41/'Donnees de base'!CQ41,"")</f>
        <v/>
      </c>
      <c r="AH41" s="414" t="str">
        <f>IFERROR(AE41/'Donnees de base'!CS41,"")</f>
        <v/>
      </c>
      <c r="AI41" s="793"/>
      <c r="AJ41" s="794"/>
      <c r="AK41" s="794"/>
      <c r="AL41" s="794"/>
      <c r="AM41" s="794"/>
      <c r="AN41" s="795">
        <f t="shared" si="10"/>
        <v>0</v>
      </c>
      <c r="AO41" s="794"/>
      <c r="AP41" s="794"/>
      <c r="AQ41" s="794"/>
      <c r="AR41" s="796">
        <f t="shared" si="11"/>
        <v>0</v>
      </c>
      <c r="AS41" s="794"/>
      <c r="AT41" s="794"/>
      <c r="AU41" s="794"/>
      <c r="AV41" s="796">
        <f t="shared" si="12"/>
        <v>0</v>
      </c>
      <c r="AW41" s="794"/>
      <c r="AX41" s="797"/>
      <c r="AY41" s="794"/>
      <c r="AZ41" s="794"/>
      <c r="BA41" s="798">
        <f t="shared" si="13"/>
        <v>0</v>
      </c>
      <c r="BB41" s="799"/>
      <c r="BC41" s="794"/>
      <c r="BD41" s="794"/>
      <c r="BE41" s="794"/>
      <c r="BF41" s="794"/>
      <c r="BG41" s="796">
        <f t="shared" si="14"/>
        <v>0</v>
      </c>
      <c r="BH41" s="794"/>
      <c r="BI41" s="794"/>
      <c r="BJ41" s="794"/>
      <c r="BK41" s="796">
        <f t="shared" si="15"/>
        <v>0</v>
      </c>
      <c r="BL41" s="794"/>
      <c r="BM41" s="794"/>
      <c r="BN41" s="794"/>
      <c r="BO41" s="796">
        <f t="shared" si="16"/>
        <v>0</v>
      </c>
      <c r="BP41" s="794"/>
      <c r="BQ41" s="794"/>
      <c r="BR41" s="794"/>
      <c r="BS41" s="794"/>
      <c r="BT41" s="800">
        <f t="shared" si="17"/>
        <v>0</v>
      </c>
      <c r="BU41" s="397"/>
      <c r="BV41" s="386"/>
      <c r="BW41" s="386"/>
      <c r="BX41" s="386"/>
      <c r="BY41" s="386"/>
      <c r="BZ41" s="796">
        <f t="shared" si="18"/>
        <v>0</v>
      </c>
      <c r="CA41" s="794"/>
      <c r="CB41" s="794"/>
      <c r="CC41" s="794"/>
      <c r="CD41" s="796">
        <f t="shared" si="19"/>
        <v>0</v>
      </c>
      <c r="CE41" s="794"/>
      <c r="CF41" s="794"/>
      <c r="CG41" s="794"/>
      <c r="CH41" s="796">
        <f t="shared" si="20"/>
        <v>0</v>
      </c>
      <c r="CI41" s="794"/>
      <c r="CJ41" s="794"/>
      <c r="CK41" s="794"/>
      <c r="CL41" s="794"/>
      <c r="CM41" s="800">
        <f t="shared" si="21"/>
        <v>0</v>
      </c>
      <c r="CN41" s="799"/>
      <c r="CO41" s="794"/>
      <c r="CP41" s="794"/>
      <c r="CQ41" s="794"/>
      <c r="CR41" s="794"/>
      <c r="CS41" s="801"/>
      <c r="CT41" s="800">
        <f t="shared" si="22"/>
        <v>0</v>
      </c>
    </row>
    <row r="42" spans="1:98" ht="16.5">
      <c r="A42" s="790" t="str">
        <f>IF('Donnees de base'!A42="","",'Donnees de base'!A42)</f>
        <v>COUP</v>
      </c>
      <c r="B42" s="770" t="str">
        <f>IF('Donnees de base'!B42="","",'Donnees de base'!B42)</f>
        <v>GPEI</v>
      </c>
      <c r="C42" s="770" t="str">
        <f>IF('Donnees de base'!C42="","",'Donnees de base'!C42)</f>
        <v>DATA</v>
      </c>
      <c r="D42" s="770" t="str">
        <f>IF('Donnees de base'!CE42="","",'Donnees de base'!CE42)</f>
        <v/>
      </c>
      <c r="E42" s="770" t="str">
        <f>IF('Donnees de base'!CF42="","",'Donnees de base'!CF42)</f>
        <v/>
      </c>
      <c r="F42" s="770" t="str">
        <f>IF('Donnees de base'!CG42="","",'Donnees de base'!CG42)</f>
        <v/>
      </c>
      <c r="G42" s="333">
        <f>IF('Donnees de base'!CN42="","",'Donnees de base'!CN42)</f>
        <v>0</v>
      </c>
      <c r="H42" s="771" t="str">
        <f>IF('Donnees de base'!CO42="","",'Donnees de base'!CO42)</f>
        <v/>
      </c>
      <c r="I42" s="772" t="str">
        <f>IF('Donnees de base'!CP42="","",'Donnees de base'!CP42)</f>
        <v/>
      </c>
      <c r="J42" s="773">
        <f t="shared" si="0"/>
        <v>0</v>
      </c>
      <c r="K42" s="774" t="str">
        <f>IF('Donnees de base'!CS42="","",'Donnees de base'!CS42)</f>
        <v/>
      </c>
      <c r="L42" s="423"/>
      <c r="M42" s="110"/>
      <c r="N42" s="110"/>
      <c r="O42" s="424"/>
      <c r="P42" s="419">
        <f t="shared" si="1"/>
        <v>0</v>
      </c>
      <c r="Q42" s="389">
        <f t="shared" si="2"/>
        <v>0</v>
      </c>
      <c r="R42" s="420">
        <f t="shared" si="3"/>
        <v>0</v>
      </c>
      <c r="S42" s="423"/>
      <c r="T42" s="110"/>
      <c r="U42" s="110"/>
      <c r="V42" s="424"/>
      <c r="W42" s="348">
        <f t="shared" si="4"/>
        <v>0</v>
      </c>
      <c r="X42" s="333">
        <f t="shared" si="5"/>
        <v>0</v>
      </c>
      <c r="Y42" s="349">
        <f t="shared" si="6"/>
        <v>0</v>
      </c>
      <c r="Z42" s="776">
        <f t="shared" ref="Z42:AA42" si="60">SUM(L42,N42,S42,U42)</f>
        <v>0</v>
      </c>
      <c r="AA42" s="333">
        <f t="shared" si="60"/>
        <v>0</v>
      </c>
      <c r="AB42" s="777">
        <f t="shared" si="8"/>
        <v>0</v>
      </c>
      <c r="AC42" s="803"/>
      <c r="AD42" s="802"/>
      <c r="AE42" s="780">
        <f t="shared" si="9"/>
        <v>0</v>
      </c>
      <c r="AF42" s="412" t="s">
        <v>309</v>
      </c>
      <c r="AG42" s="413" t="str">
        <f>IFERROR(AB42/'Donnees de base'!CQ42,"")</f>
        <v/>
      </c>
      <c r="AH42" s="414" t="str">
        <f>IFERROR(AE42/'Donnees de base'!CS42,"")</f>
        <v/>
      </c>
      <c r="AI42" s="793"/>
      <c r="AJ42" s="794"/>
      <c r="AK42" s="794"/>
      <c r="AL42" s="794"/>
      <c r="AM42" s="794"/>
      <c r="AN42" s="795">
        <f t="shared" si="10"/>
        <v>0</v>
      </c>
      <c r="AO42" s="794"/>
      <c r="AP42" s="794"/>
      <c r="AQ42" s="794"/>
      <c r="AR42" s="796">
        <f t="shared" si="11"/>
        <v>0</v>
      </c>
      <c r="AS42" s="794"/>
      <c r="AT42" s="794"/>
      <c r="AU42" s="794"/>
      <c r="AV42" s="796">
        <f t="shared" si="12"/>
        <v>0</v>
      </c>
      <c r="AW42" s="794"/>
      <c r="AX42" s="797"/>
      <c r="AY42" s="794"/>
      <c r="AZ42" s="794"/>
      <c r="BA42" s="798">
        <f t="shared" si="13"/>
        <v>0</v>
      </c>
      <c r="BB42" s="799"/>
      <c r="BC42" s="794"/>
      <c r="BD42" s="794"/>
      <c r="BE42" s="794"/>
      <c r="BF42" s="794"/>
      <c r="BG42" s="796">
        <f t="shared" si="14"/>
        <v>0</v>
      </c>
      <c r="BH42" s="794"/>
      <c r="BI42" s="794"/>
      <c r="BJ42" s="794"/>
      <c r="BK42" s="796">
        <f t="shared" si="15"/>
        <v>0</v>
      </c>
      <c r="BL42" s="794"/>
      <c r="BM42" s="794"/>
      <c r="BN42" s="794"/>
      <c r="BO42" s="796">
        <f t="shared" si="16"/>
        <v>0</v>
      </c>
      <c r="BP42" s="794"/>
      <c r="BQ42" s="794"/>
      <c r="BR42" s="794"/>
      <c r="BS42" s="794"/>
      <c r="BT42" s="800">
        <f t="shared" si="17"/>
        <v>0</v>
      </c>
      <c r="BU42" s="397"/>
      <c r="BV42" s="386"/>
      <c r="BW42" s="386"/>
      <c r="BX42" s="386"/>
      <c r="BY42" s="386"/>
      <c r="BZ42" s="796">
        <f t="shared" si="18"/>
        <v>0</v>
      </c>
      <c r="CA42" s="794"/>
      <c r="CB42" s="794"/>
      <c r="CC42" s="794"/>
      <c r="CD42" s="796">
        <f t="shared" si="19"/>
        <v>0</v>
      </c>
      <c r="CE42" s="794"/>
      <c r="CF42" s="794"/>
      <c r="CG42" s="794"/>
      <c r="CH42" s="796">
        <f t="shared" si="20"/>
        <v>0</v>
      </c>
      <c r="CI42" s="794"/>
      <c r="CJ42" s="794"/>
      <c r="CK42" s="794"/>
      <c r="CL42" s="794"/>
      <c r="CM42" s="800">
        <f t="shared" si="21"/>
        <v>0</v>
      </c>
      <c r="CN42" s="799"/>
      <c r="CO42" s="794"/>
      <c r="CP42" s="794"/>
      <c r="CQ42" s="794"/>
      <c r="CR42" s="794"/>
      <c r="CS42" s="801"/>
      <c r="CT42" s="800">
        <f t="shared" si="22"/>
        <v>0</v>
      </c>
    </row>
    <row r="43" spans="1:98" ht="16.5">
      <c r="A43" s="790" t="str">
        <f>IF('Donnees de base'!A43="","",'Donnees de base'!A43)</f>
        <v>COUP</v>
      </c>
      <c r="B43" s="770" t="str">
        <f>IF('Donnees de base'!B43="","",'Donnees de base'!B43)</f>
        <v>GPEI</v>
      </c>
      <c r="C43" s="770" t="str">
        <f>IF('Donnees de base'!C43="","",'Donnees de base'!C43)</f>
        <v>DATA</v>
      </c>
      <c r="D43" s="770" t="str">
        <f>IF('Donnees de base'!CE43="","",'Donnees de base'!CE43)</f>
        <v/>
      </c>
      <c r="E43" s="770" t="str">
        <f>IF('Donnees de base'!CF43="","",'Donnees de base'!CF43)</f>
        <v/>
      </c>
      <c r="F43" s="770" t="str">
        <f>IF('Donnees de base'!CG43="","",'Donnees de base'!CG43)</f>
        <v/>
      </c>
      <c r="G43" s="333">
        <f>IF('Donnees de base'!CN43="","",'Donnees de base'!CN43)</f>
        <v>0</v>
      </c>
      <c r="H43" s="771" t="str">
        <f>IF('Donnees de base'!CO43="","",'Donnees de base'!CO43)</f>
        <v/>
      </c>
      <c r="I43" s="772" t="str">
        <f>IF('Donnees de base'!CP43="","",'Donnees de base'!CP43)</f>
        <v/>
      </c>
      <c r="J43" s="773">
        <f t="shared" si="0"/>
        <v>0</v>
      </c>
      <c r="K43" s="774" t="str">
        <f>IF('Donnees de base'!CS43="","",'Donnees de base'!CS43)</f>
        <v/>
      </c>
      <c r="L43" s="423"/>
      <c r="M43" s="110"/>
      <c r="N43" s="110"/>
      <c r="O43" s="424"/>
      <c r="P43" s="419">
        <f t="shared" si="1"/>
        <v>0</v>
      </c>
      <c r="Q43" s="389">
        <f t="shared" si="2"/>
        <v>0</v>
      </c>
      <c r="R43" s="420">
        <f t="shared" si="3"/>
        <v>0</v>
      </c>
      <c r="S43" s="423"/>
      <c r="T43" s="110"/>
      <c r="U43" s="110"/>
      <c r="V43" s="424"/>
      <c r="W43" s="348">
        <f t="shared" si="4"/>
        <v>0</v>
      </c>
      <c r="X43" s="333">
        <f t="shared" si="5"/>
        <v>0</v>
      </c>
      <c r="Y43" s="349">
        <f t="shared" si="6"/>
        <v>0</v>
      </c>
      <c r="Z43" s="776">
        <f t="shared" ref="Z43:AA43" si="61">SUM(L43,N43,S43,U43)</f>
        <v>0</v>
      </c>
      <c r="AA43" s="333">
        <f t="shared" si="61"/>
        <v>0</v>
      </c>
      <c r="AB43" s="777">
        <f t="shared" si="8"/>
        <v>0</v>
      </c>
      <c r="AC43" s="803"/>
      <c r="AD43" s="802"/>
      <c r="AE43" s="780">
        <f t="shared" si="9"/>
        <v>0</v>
      </c>
      <c r="AF43" s="412" t="s">
        <v>309</v>
      </c>
      <c r="AG43" s="413" t="str">
        <f>IFERROR(AB43/'Donnees de base'!CQ43,"")</f>
        <v/>
      </c>
      <c r="AH43" s="414" t="str">
        <f>IFERROR(AE43/'Donnees de base'!CS43,"")</f>
        <v/>
      </c>
      <c r="AI43" s="793"/>
      <c r="AJ43" s="794"/>
      <c r="AK43" s="794"/>
      <c r="AL43" s="794"/>
      <c r="AM43" s="794"/>
      <c r="AN43" s="795">
        <f t="shared" si="10"/>
        <v>0</v>
      </c>
      <c r="AO43" s="794"/>
      <c r="AP43" s="794"/>
      <c r="AQ43" s="794"/>
      <c r="AR43" s="796">
        <f t="shared" si="11"/>
        <v>0</v>
      </c>
      <c r="AS43" s="794"/>
      <c r="AT43" s="794"/>
      <c r="AU43" s="794"/>
      <c r="AV43" s="796">
        <f t="shared" si="12"/>
        <v>0</v>
      </c>
      <c r="AW43" s="794"/>
      <c r="AX43" s="797"/>
      <c r="AY43" s="794"/>
      <c r="AZ43" s="794"/>
      <c r="BA43" s="798">
        <f t="shared" si="13"/>
        <v>0</v>
      </c>
      <c r="BB43" s="799"/>
      <c r="BC43" s="794"/>
      <c r="BD43" s="794"/>
      <c r="BE43" s="794"/>
      <c r="BF43" s="794"/>
      <c r="BG43" s="796">
        <f t="shared" si="14"/>
        <v>0</v>
      </c>
      <c r="BH43" s="794"/>
      <c r="BI43" s="794"/>
      <c r="BJ43" s="794"/>
      <c r="BK43" s="796">
        <f t="shared" si="15"/>
        <v>0</v>
      </c>
      <c r="BL43" s="794"/>
      <c r="BM43" s="794"/>
      <c r="BN43" s="794"/>
      <c r="BO43" s="796">
        <f t="shared" si="16"/>
        <v>0</v>
      </c>
      <c r="BP43" s="794"/>
      <c r="BQ43" s="794"/>
      <c r="BR43" s="794"/>
      <c r="BS43" s="794"/>
      <c r="BT43" s="800">
        <f t="shared" si="17"/>
        <v>0</v>
      </c>
      <c r="BU43" s="397"/>
      <c r="BV43" s="386"/>
      <c r="BW43" s="386"/>
      <c r="BX43" s="386"/>
      <c r="BY43" s="386"/>
      <c r="BZ43" s="796">
        <f t="shared" si="18"/>
        <v>0</v>
      </c>
      <c r="CA43" s="794"/>
      <c r="CB43" s="794"/>
      <c r="CC43" s="794"/>
      <c r="CD43" s="796">
        <f t="shared" si="19"/>
        <v>0</v>
      </c>
      <c r="CE43" s="794"/>
      <c r="CF43" s="794"/>
      <c r="CG43" s="794"/>
      <c r="CH43" s="796">
        <f t="shared" si="20"/>
        <v>0</v>
      </c>
      <c r="CI43" s="794"/>
      <c r="CJ43" s="794"/>
      <c r="CK43" s="794"/>
      <c r="CL43" s="794"/>
      <c r="CM43" s="800">
        <f t="shared" si="21"/>
        <v>0</v>
      </c>
      <c r="CN43" s="799"/>
      <c r="CO43" s="794"/>
      <c r="CP43" s="794"/>
      <c r="CQ43" s="794"/>
      <c r="CR43" s="794"/>
      <c r="CS43" s="801"/>
      <c r="CT43" s="800">
        <f t="shared" si="22"/>
        <v>0</v>
      </c>
    </row>
    <row r="44" spans="1:98" ht="16.5">
      <c r="A44" s="790" t="str">
        <f>IF('Donnees de base'!A44="","",'Donnees de base'!A44)</f>
        <v>COUP</v>
      </c>
      <c r="B44" s="770" t="str">
        <f>IF('Donnees de base'!B44="","",'Donnees de base'!B44)</f>
        <v>GPEI</v>
      </c>
      <c r="C44" s="770" t="str">
        <f>IF('Donnees de base'!C44="","",'Donnees de base'!C44)</f>
        <v>DATA</v>
      </c>
      <c r="D44" s="770" t="str">
        <f>IF('Donnees de base'!CE44="","",'Donnees de base'!CE44)</f>
        <v/>
      </c>
      <c r="E44" s="770" t="str">
        <f>IF('Donnees de base'!CF44="","",'Donnees de base'!CF44)</f>
        <v/>
      </c>
      <c r="F44" s="770" t="str">
        <f>IF('Donnees de base'!CG44="","",'Donnees de base'!CG44)</f>
        <v/>
      </c>
      <c r="G44" s="333">
        <f>IF('Donnees de base'!CN44="","",'Donnees de base'!CN44)</f>
        <v>0</v>
      </c>
      <c r="H44" s="771" t="str">
        <f>IF('Donnees de base'!CO44="","",'Donnees de base'!CO44)</f>
        <v/>
      </c>
      <c r="I44" s="772" t="str">
        <f>IF('Donnees de base'!CP44="","",'Donnees de base'!CP44)</f>
        <v/>
      </c>
      <c r="J44" s="773">
        <f t="shared" si="0"/>
        <v>0</v>
      </c>
      <c r="K44" s="774" t="str">
        <f>IF('Donnees de base'!CS44="","",'Donnees de base'!CS44)</f>
        <v/>
      </c>
      <c r="L44" s="423"/>
      <c r="M44" s="110"/>
      <c r="N44" s="110"/>
      <c r="O44" s="424"/>
      <c r="P44" s="419">
        <f t="shared" si="1"/>
        <v>0</v>
      </c>
      <c r="Q44" s="389">
        <f t="shared" si="2"/>
        <v>0</v>
      </c>
      <c r="R44" s="420">
        <f t="shared" si="3"/>
        <v>0</v>
      </c>
      <c r="S44" s="423"/>
      <c r="T44" s="110"/>
      <c r="U44" s="110"/>
      <c r="V44" s="424"/>
      <c r="W44" s="348">
        <f t="shared" si="4"/>
        <v>0</v>
      </c>
      <c r="X44" s="333">
        <f t="shared" si="5"/>
        <v>0</v>
      </c>
      <c r="Y44" s="349">
        <f t="shared" si="6"/>
        <v>0</v>
      </c>
      <c r="Z44" s="776">
        <f t="shared" ref="Z44:AA44" si="62">SUM(L44,N44,S44,U44)</f>
        <v>0</v>
      </c>
      <c r="AA44" s="333">
        <f t="shared" si="62"/>
        <v>0</v>
      </c>
      <c r="AB44" s="777">
        <f t="shared" si="8"/>
        <v>0</v>
      </c>
      <c r="AC44" s="803"/>
      <c r="AD44" s="802"/>
      <c r="AE44" s="780">
        <f t="shared" si="9"/>
        <v>0</v>
      </c>
      <c r="AF44" s="412" t="s">
        <v>309</v>
      </c>
      <c r="AG44" s="413" t="str">
        <f>IFERROR(AB44/'Donnees de base'!CQ44,"")</f>
        <v/>
      </c>
      <c r="AH44" s="414" t="str">
        <f>IFERROR(AE44/'Donnees de base'!CS44,"")</f>
        <v/>
      </c>
      <c r="AI44" s="793"/>
      <c r="AJ44" s="794"/>
      <c r="AK44" s="794"/>
      <c r="AL44" s="794"/>
      <c r="AM44" s="794"/>
      <c r="AN44" s="795">
        <f t="shared" si="10"/>
        <v>0</v>
      </c>
      <c r="AO44" s="794"/>
      <c r="AP44" s="794"/>
      <c r="AQ44" s="794"/>
      <c r="AR44" s="796">
        <f t="shared" si="11"/>
        <v>0</v>
      </c>
      <c r="AS44" s="794"/>
      <c r="AT44" s="794"/>
      <c r="AU44" s="794"/>
      <c r="AV44" s="796">
        <f t="shared" si="12"/>
        <v>0</v>
      </c>
      <c r="AW44" s="794"/>
      <c r="AX44" s="797"/>
      <c r="AY44" s="794"/>
      <c r="AZ44" s="794"/>
      <c r="BA44" s="798">
        <f t="shared" si="13"/>
        <v>0</v>
      </c>
      <c r="BB44" s="799"/>
      <c r="BC44" s="794"/>
      <c r="BD44" s="794"/>
      <c r="BE44" s="794"/>
      <c r="BF44" s="794"/>
      <c r="BG44" s="796">
        <f t="shared" si="14"/>
        <v>0</v>
      </c>
      <c r="BH44" s="794"/>
      <c r="BI44" s="794"/>
      <c r="BJ44" s="794"/>
      <c r="BK44" s="796">
        <f t="shared" si="15"/>
        <v>0</v>
      </c>
      <c r="BL44" s="794"/>
      <c r="BM44" s="794"/>
      <c r="BN44" s="794"/>
      <c r="BO44" s="796">
        <f t="shared" si="16"/>
        <v>0</v>
      </c>
      <c r="BP44" s="794"/>
      <c r="BQ44" s="794"/>
      <c r="BR44" s="794"/>
      <c r="BS44" s="794"/>
      <c r="BT44" s="800">
        <f t="shared" si="17"/>
        <v>0</v>
      </c>
      <c r="BU44" s="397"/>
      <c r="BV44" s="386"/>
      <c r="BW44" s="386"/>
      <c r="BX44" s="386"/>
      <c r="BY44" s="386"/>
      <c r="BZ44" s="796">
        <f t="shared" si="18"/>
        <v>0</v>
      </c>
      <c r="CA44" s="794"/>
      <c r="CB44" s="794"/>
      <c r="CC44" s="794"/>
      <c r="CD44" s="796">
        <f t="shared" si="19"/>
        <v>0</v>
      </c>
      <c r="CE44" s="794"/>
      <c r="CF44" s="794"/>
      <c r="CG44" s="794"/>
      <c r="CH44" s="796">
        <f t="shared" si="20"/>
        <v>0</v>
      </c>
      <c r="CI44" s="794"/>
      <c r="CJ44" s="794"/>
      <c r="CK44" s="794"/>
      <c r="CL44" s="794"/>
      <c r="CM44" s="800">
        <f t="shared" si="21"/>
        <v>0</v>
      </c>
      <c r="CN44" s="799"/>
      <c r="CO44" s="794"/>
      <c r="CP44" s="794"/>
      <c r="CQ44" s="794"/>
      <c r="CR44" s="794"/>
      <c r="CS44" s="801"/>
      <c r="CT44" s="800">
        <f t="shared" si="22"/>
        <v>0</v>
      </c>
    </row>
    <row r="45" spans="1:98" ht="16.5">
      <c r="A45" s="790" t="str">
        <f>IF('Donnees de base'!A45="","",'Donnees de base'!A45)</f>
        <v>COUP</v>
      </c>
      <c r="B45" s="770" t="str">
        <f>IF('Donnees de base'!B45="","",'Donnees de base'!B45)</f>
        <v>GPEI</v>
      </c>
      <c r="C45" s="770" t="str">
        <f>IF('Donnees de base'!C45="","",'Donnees de base'!C45)</f>
        <v>DATA</v>
      </c>
      <c r="D45" s="770" t="str">
        <f>IF('Donnees de base'!CE45="","",'Donnees de base'!CE45)</f>
        <v/>
      </c>
      <c r="E45" s="770" t="str">
        <f>IF('Donnees de base'!CF45="","",'Donnees de base'!CF45)</f>
        <v/>
      </c>
      <c r="F45" s="770" t="str">
        <f>IF('Donnees de base'!CG45="","",'Donnees de base'!CG45)</f>
        <v/>
      </c>
      <c r="G45" s="333">
        <f>IF('Donnees de base'!CN45="","",'Donnees de base'!CN45)</f>
        <v>0</v>
      </c>
      <c r="H45" s="771" t="str">
        <f>IF('Donnees de base'!CO45="","",'Donnees de base'!CO45)</f>
        <v/>
      </c>
      <c r="I45" s="772" t="str">
        <f>IF('Donnees de base'!CP45="","",'Donnees de base'!CP45)</f>
        <v/>
      </c>
      <c r="J45" s="773">
        <f t="shared" si="0"/>
        <v>0</v>
      </c>
      <c r="K45" s="774" t="str">
        <f>IF('Donnees de base'!CS45="","",'Donnees de base'!CS45)</f>
        <v/>
      </c>
      <c r="L45" s="423"/>
      <c r="M45" s="110"/>
      <c r="N45" s="110"/>
      <c r="O45" s="424"/>
      <c r="P45" s="419">
        <f t="shared" si="1"/>
        <v>0</v>
      </c>
      <c r="Q45" s="389">
        <f t="shared" si="2"/>
        <v>0</v>
      </c>
      <c r="R45" s="420">
        <f t="shared" si="3"/>
        <v>0</v>
      </c>
      <c r="S45" s="423"/>
      <c r="T45" s="110"/>
      <c r="U45" s="110"/>
      <c r="V45" s="424"/>
      <c r="W45" s="348">
        <f t="shared" si="4"/>
        <v>0</v>
      </c>
      <c r="X45" s="333">
        <f t="shared" si="5"/>
        <v>0</v>
      </c>
      <c r="Y45" s="349">
        <f t="shared" si="6"/>
        <v>0</v>
      </c>
      <c r="Z45" s="776">
        <f t="shared" ref="Z45:AA45" si="63">SUM(L45,N45,S45,U45)</f>
        <v>0</v>
      </c>
      <c r="AA45" s="333">
        <f t="shared" si="63"/>
        <v>0</v>
      </c>
      <c r="AB45" s="777">
        <f t="shared" si="8"/>
        <v>0</v>
      </c>
      <c r="AC45" s="803"/>
      <c r="AD45" s="802"/>
      <c r="AE45" s="780">
        <f t="shared" si="9"/>
        <v>0</v>
      </c>
      <c r="AF45" s="412" t="s">
        <v>309</v>
      </c>
      <c r="AG45" s="413" t="str">
        <f>IFERROR(AB45/'Donnees de base'!CQ45,"")</f>
        <v/>
      </c>
      <c r="AH45" s="414" t="str">
        <f>IFERROR(AE45/'Donnees de base'!CS45,"")</f>
        <v/>
      </c>
      <c r="AI45" s="793"/>
      <c r="AJ45" s="794"/>
      <c r="AK45" s="794"/>
      <c r="AL45" s="794"/>
      <c r="AM45" s="794"/>
      <c r="AN45" s="795">
        <f t="shared" si="10"/>
        <v>0</v>
      </c>
      <c r="AO45" s="794"/>
      <c r="AP45" s="794"/>
      <c r="AQ45" s="794"/>
      <c r="AR45" s="796">
        <f t="shared" si="11"/>
        <v>0</v>
      </c>
      <c r="AS45" s="794"/>
      <c r="AT45" s="794"/>
      <c r="AU45" s="794"/>
      <c r="AV45" s="796">
        <f t="shared" si="12"/>
        <v>0</v>
      </c>
      <c r="AW45" s="794"/>
      <c r="AX45" s="797"/>
      <c r="AY45" s="794"/>
      <c r="AZ45" s="794"/>
      <c r="BA45" s="798">
        <f t="shared" si="13"/>
        <v>0</v>
      </c>
      <c r="BB45" s="799"/>
      <c r="BC45" s="794"/>
      <c r="BD45" s="794"/>
      <c r="BE45" s="794"/>
      <c r="BF45" s="794"/>
      <c r="BG45" s="796">
        <f t="shared" si="14"/>
        <v>0</v>
      </c>
      <c r="BH45" s="794"/>
      <c r="BI45" s="794"/>
      <c r="BJ45" s="794"/>
      <c r="BK45" s="796">
        <f t="shared" si="15"/>
        <v>0</v>
      </c>
      <c r="BL45" s="794"/>
      <c r="BM45" s="794"/>
      <c r="BN45" s="794"/>
      <c r="BO45" s="796">
        <f t="shared" si="16"/>
        <v>0</v>
      </c>
      <c r="BP45" s="794"/>
      <c r="BQ45" s="794"/>
      <c r="BR45" s="794"/>
      <c r="BS45" s="794"/>
      <c r="BT45" s="800">
        <f t="shared" si="17"/>
        <v>0</v>
      </c>
      <c r="BU45" s="397"/>
      <c r="BV45" s="386"/>
      <c r="BW45" s="386"/>
      <c r="BX45" s="386"/>
      <c r="BY45" s="386"/>
      <c r="BZ45" s="796">
        <f t="shared" si="18"/>
        <v>0</v>
      </c>
      <c r="CA45" s="794"/>
      <c r="CB45" s="794"/>
      <c r="CC45" s="794"/>
      <c r="CD45" s="796">
        <f t="shared" si="19"/>
        <v>0</v>
      </c>
      <c r="CE45" s="794"/>
      <c r="CF45" s="794"/>
      <c r="CG45" s="794"/>
      <c r="CH45" s="796">
        <f t="shared" si="20"/>
        <v>0</v>
      </c>
      <c r="CI45" s="794"/>
      <c r="CJ45" s="794"/>
      <c r="CK45" s="794"/>
      <c r="CL45" s="794"/>
      <c r="CM45" s="800">
        <f t="shared" si="21"/>
        <v>0</v>
      </c>
      <c r="CN45" s="799"/>
      <c r="CO45" s="794"/>
      <c r="CP45" s="794"/>
      <c r="CQ45" s="794"/>
      <c r="CR45" s="794"/>
      <c r="CS45" s="801"/>
      <c r="CT45" s="800">
        <f t="shared" si="22"/>
        <v>0</v>
      </c>
    </row>
    <row r="46" spans="1:98" ht="16.5">
      <c r="A46" s="790" t="str">
        <f>IF('Donnees de base'!A46="","",'Donnees de base'!A46)</f>
        <v>COUP</v>
      </c>
      <c r="B46" s="770" t="str">
        <f>IF('Donnees de base'!B46="","",'Donnees de base'!B46)</f>
        <v>GPEI</v>
      </c>
      <c r="C46" s="770" t="str">
        <f>IF('Donnees de base'!C46="","",'Donnees de base'!C46)</f>
        <v>DATA</v>
      </c>
      <c r="D46" s="770" t="str">
        <f>IF('Donnees de base'!CE46="","",'Donnees de base'!CE46)</f>
        <v/>
      </c>
      <c r="E46" s="770" t="str">
        <f>IF('Donnees de base'!CF46="","",'Donnees de base'!CF46)</f>
        <v/>
      </c>
      <c r="F46" s="770" t="str">
        <f>IF('Donnees de base'!CG46="","",'Donnees de base'!CG46)</f>
        <v/>
      </c>
      <c r="G46" s="333">
        <f>IF('Donnees de base'!CN46="","",'Donnees de base'!CN46)</f>
        <v>0</v>
      </c>
      <c r="H46" s="771" t="str">
        <f>IF('Donnees de base'!CO46="","",'Donnees de base'!CO46)</f>
        <v/>
      </c>
      <c r="I46" s="772" t="str">
        <f>IF('Donnees de base'!CP46="","",'Donnees de base'!CP46)</f>
        <v/>
      </c>
      <c r="J46" s="773">
        <f t="shared" si="0"/>
        <v>0</v>
      </c>
      <c r="K46" s="774" t="str">
        <f>IF('Donnees de base'!CS46="","",'Donnees de base'!CS46)</f>
        <v/>
      </c>
      <c r="L46" s="423"/>
      <c r="M46" s="110"/>
      <c r="N46" s="110"/>
      <c r="O46" s="424"/>
      <c r="P46" s="419">
        <f t="shared" si="1"/>
        <v>0</v>
      </c>
      <c r="Q46" s="389">
        <f t="shared" si="2"/>
        <v>0</v>
      </c>
      <c r="R46" s="420">
        <f t="shared" si="3"/>
        <v>0</v>
      </c>
      <c r="S46" s="423"/>
      <c r="T46" s="110"/>
      <c r="U46" s="110"/>
      <c r="V46" s="424"/>
      <c r="W46" s="348">
        <f t="shared" si="4"/>
        <v>0</v>
      </c>
      <c r="X46" s="333">
        <f t="shared" si="5"/>
        <v>0</v>
      </c>
      <c r="Y46" s="349">
        <f t="shared" si="6"/>
        <v>0</v>
      </c>
      <c r="Z46" s="776">
        <f t="shared" ref="Z46:AA46" si="64">SUM(L46,N46,S46,U46)</f>
        <v>0</v>
      </c>
      <c r="AA46" s="333">
        <f t="shared" si="64"/>
        <v>0</v>
      </c>
      <c r="AB46" s="777">
        <f t="shared" si="8"/>
        <v>0</v>
      </c>
      <c r="AC46" s="803"/>
      <c r="AD46" s="802"/>
      <c r="AE46" s="780">
        <f t="shared" si="9"/>
        <v>0</v>
      </c>
      <c r="AF46" s="412" t="s">
        <v>309</v>
      </c>
      <c r="AG46" s="413" t="str">
        <f>IFERROR(AB46/'Donnees de base'!CQ46,"")</f>
        <v/>
      </c>
      <c r="AH46" s="414" t="str">
        <f>IFERROR(AE46/'Donnees de base'!CS46,"")</f>
        <v/>
      </c>
      <c r="AI46" s="793"/>
      <c r="AJ46" s="794"/>
      <c r="AK46" s="794"/>
      <c r="AL46" s="794"/>
      <c r="AM46" s="794"/>
      <c r="AN46" s="795">
        <f t="shared" si="10"/>
        <v>0</v>
      </c>
      <c r="AO46" s="794"/>
      <c r="AP46" s="794"/>
      <c r="AQ46" s="794"/>
      <c r="AR46" s="796">
        <f t="shared" si="11"/>
        <v>0</v>
      </c>
      <c r="AS46" s="794"/>
      <c r="AT46" s="794"/>
      <c r="AU46" s="794"/>
      <c r="AV46" s="796">
        <f t="shared" si="12"/>
        <v>0</v>
      </c>
      <c r="AW46" s="794"/>
      <c r="AX46" s="797"/>
      <c r="AY46" s="794"/>
      <c r="AZ46" s="794"/>
      <c r="BA46" s="798">
        <f t="shared" si="13"/>
        <v>0</v>
      </c>
      <c r="BB46" s="799"/>
      <c r="BC46" s="794"/>
      <c r="BD46" s="794"/>
      <c r="BE46" s="794"/>
      <c r="BF46" s="794"/>
      <c r="BG46" s="796">
        <f t="shared" si="14"/>
        <v>0</v>
      </c>
      <c r="BH46" s="794"/>
      <c r="BI46" s="794"/>
      <c r="BJ46" s="794"/>
      <c r="BK46" s="796">
        <f t="shared" si="15"/>
        <v>0</v>
      </c>
      <c r="BL46" s="794"/>
      <c r="BM46" s="794"/>
      <c r="BN46" s="794"/>
      <c r="BO46" s="796">
        <f t="shared" si="16"/>
        <v>0</v>
      </c>
      <c r="BP46" s="794"/>
      <c r="BQ46" s="794"/>
      <c r="BR46" s="794"/>
      <c r="BS46" s="794"/>
      <c r="BT46" s="800">
        <f t="shared" si="17"/>
        <v>0</v>
      </c>
      <c r="BU46" s="397"/>
      <c r="BV46" s="386"/>
      <c r="BW46" s="386"/>
      <c r="BX46" s="386"/>
      <c r="BY46" s="386"/>
      <c r="BZ46" s="796">
        <f t="shared" si="18"/>
        <v>0</v>
      </c>
      <c r="CA46" s="794"/>
      <c r="CB46" s="794"/>
      <c r="CC46" s="794"/>
      <c r="CD46" s="796">
        <f t="shared" si="19"/>
        <v>0</v>
      </c>
      <c r="CE46" s="794"/>
      <c r="CF46" s="794"/>
      <c r="CG46" s="794"/>
      <c r="CH46" s="796">
        <f t="shared" si="20"/>
        <v>0</v>
      </c>
      <c r="CI46" s="794"/>
      <c r="CJ46" s="794"/>
      <c r="CK46" s="794"/>
      <c r="CL46" s="794"/>
      <c r="CM46" s="800">
        <f t="shared" si="21"/>
        <v>0</v>
      </c>
      <c r="CN46" s="799"/>
      <c r="CO46" s="794"/>
      <c r="CP46" s="794"/>
      <c r="CQ46" s="794"/>
      <c r="CR46" s="794"/>
      <c r="CS46" s="801"/>
      <c r="CT46" s="800">
        <f t="shared" si="22"/>
        <v>0</v>
      </c>
    </row>
    <row r="47" spans="1:98" ht="16.5">
      <c r="A47" s="790" t="str">
        <f>IF('Donnees de base'!A47="","",'Donnees de base'!A47)</f>
        <v>COUP</v>
      </c>
      <c r="B47" s="770" t="str">
        <f>IF('Donnees de base'!B47="","",'Donnees de base'!B47)</f>
        <v>GPEI</v>
      </c>
      <c r="C47" s="770" t="str">
        <f>IF('Donnees de base'!C47="","",'Donnees de base'!C47)</f>
        <v>DATA</v>
      </c>
      <c r="D47" s="770" t="str">
        <f>IF('Donnees de base'!CE47="","",'Donnees de base'!CE47)</f>
        <v/>
      </c>
      <c r="E47" s="770" t="str">
        <f>IF('Donnees de base'!CF47="","",'Donnees de base'!CF47)</f>
        <v/>
      </c>
      <c r="F47" s="770" t="str">
        <f>IF('Donnees de base'!CG47="","",'Donnees de base'!CG47)</f>
        <v/>
      </c>
      <c r="G47" s="333">
        <f>IF('Donnees de base'!CN47="","",'Donnees de base'!CN47)</f>
        <v>0</v>
      </c>
      <c r="H47" s="771" t="str">
        <f>IF('Donnees de base'!CO47="","",'Donnees de base'!CO47)</f>
        <v/>
      </c>
      <c r="I47" s="772" t="str">
        <f>IF('Donnees de base'!CP47="","",'Donnees de base'!CP47)</f>
        <v/>
      </c>
      <c r="J47" s="773">
        <f t="shared" si="0"/>
        <v>0</v>
      </c>
      <c r="K47" s="774" t="str">
        <f>IF('Donnees de base'!CS47="","",'Donnees de base'!CS47)</f>
        <v/>
      </c>
      <c r="L47" s="423"/>
      <c r="M47" s="110"/>
      <c r="N47" s="110"/>
      <c r="O47" s="424"/>
      <c r="P47" s="419">
        <f t="shared" si="1"/>
        <v>0</v>
      </c>
      <c r="Q47" s="389">
        <f t="shared" si="2"/>
        <v>0</v>
      </c>
      <c r="R47" s="420">
        <f t="shared" si="3"/>
        <v>0</v>
      </c>
      <c r="S47" s="423"/>
      <c r="T47" s="110"/>
      <c r="U47" s="110"/>
      <c r="V47" s="424"/>
      <c r="W47" s="348">
        <f t="shared" si="4"/>
        <v>0</v>
      </c>
      <c r="X47" s="333">
        <f t="shared" si="5"/>
        <v>0</v>
      </c>
      <c r="Y47" s="349">
        <f t="shared" si="6"/>
        <v>0</v>
      </c>
      <c r="Z47" s="776">
        <f t="shared" ref="Z47:AA47" si="65">SUM(L47,N47,S47,U47)</f>
        <v>0</v>
      </c>
      <c r="AA47" s="333">
        <f t="shared" si="65"/>
        <v>0</v>
      </c>
      <c r="AB47" s="777">
        <f t="shared" si="8"/>
        <v>0</v>
      </c>
      <c r="AC47" s="803"/>
      <c r="AD47" s="802"/>
      <c r="AE47" s="780">
        <f t="shared" si="9"/>
        <v>0</v>
      </c>
      <c r="AF47" s="412" t="s">
        <v>309</v>
      </c>
      <c r="AG47" s="413" t="str">
        <f>IFERROR(AB47/'Donnees de base'!CQ47,"")</f>
        <v/>
      </c>
      <c r="AH47" s="414" t="str">
        <f>IFERROR(AE47/'Donnees de base'!CS47,"")</f>
        <v/>
      </c>
      <c r="AI47" s="793"/>
      <c r="AJ47" s="794"/>
      <c r="AK47" s="794"/>
      <c r="AL47" s="794"/>
      <c r="AM47" s="794"/>
      <c r="AN47" s="795">
        <f t="shared" si="10"/>
        <v>0</v>
      </c>
      <c r="AO47" s="794"/>
      <c r="AP47" s="794"/>
      <c r="AQ47" s="794"/>
      <c r="AR47" s="796">
        <f t="shared" si="11"/>
        <v>0</v>
      </c>
      <c r="AS47" s="794"/>
      <c r="AT47" s="794"/>
      <c r="AU47" s="794"/>
      <c r="AV47" s="796">
        <f t="shared" si="12"/>
        <v>0</v>
      </c>
      <c r="AW47" s="794"/>
      <c r="AX47" s="797"/>
      <c r="AY47" s="794"/>
      <c r="AZ47" s="794"/>
      <c r="BA47" s="798">
        <f t="shared" si="13"/>
        <v>0</v>
      </c>
      <c r="BB47" s="799"/>
      <c r="BC47" s="794"/>
      <c r="BD47" s="794"/>
      <c r="BE47" s="794"/>
      <c r="BF47" s="794"/>
      <c r="BG47" s="796">
        <f t="shared" si="14"/>
        <v>0</v>
      </c>
      <c r="BH47" s="794"/>
      <c r="BI47" s="794"/>
      <c r="BJ47" s="794"/>
      <c r="BK47" s="796">
        <f t="shared" si="15"/>
        <v>0</v>
      </c>
      <c r="BL47" s="794"/>
      <c r="BM47" s="794"/>
      <c r="BN47" s="794"/>
      <c r="BO47" s="796">
        <f t="shared" si="16"/>
        <v>0</v>
      </c>
      <c r="BP47" s="794"/>
      <c r="BQ47" s="794"/>
      <c r="BR47" s="794"/>
      <c r="BS47" s="794"/>
      <c r="BT47" s="800">
        <f t="shared" si="17"/>
        <v>0</v>
      </c>
      <c r="BU47" s="397"/>
      <c r="BV47" s="386"/>
      <c r="BW47" s="386"/>
      <c r="BX47" s="386"/>
      <c r="BY47" s="386"/>
      <c r="BZ47" s="796">
        <f t="shared" si="18"/>
        <v>0</v>
      </c>
      <c r="CA47" s="794"/>
      <c r="CB47" s="794"/>
      <c r="CC47" s="794"/>
      <c r="CD47" s="796">
        <f t="shared" si="19"/>
        <v>0</v>
      </c>
      <c r="CE47" s="794"/>
      <c r="CF47" s="794"/>
      <c r="CG47" s="794"/>
      <c r="CH47" s="796">
        <f t="shared" si="20"/>
        <v>0</v>
      </c>
      <c r="CI47" s="794"/>
      <c r="CJ47" s="794"/>
      <c r="CK47" s="794"/>
      <c r="CL47" s="794"/>
      <c r="CM47" s="800">
        <f t="shared" si="21"/>
        <v>0</v>
      </c>
      <c r="CN47" s="799"/>
      <c r="CO47" s="794"/>
      <c r="CP47" s="794"/>
      <c r="CQ47" s="794"/>
      <c r="CR47" s="794"/>
      <c r="CS47" s="801"/>
      <c r="CT47" s="800">
        <f t="shared" si="22"/>
        <v>0</v>
      </c>
    </row>
    <row r="48" spans="1:98" ht="16.5">
      <c r="A48" s="804" t="str">
        <f>IF('Donnees de base'!A48="","",'Donnees de base'!A48)</f>
        <v>COUP</v>
      </c>
      <c r="B48" s="770" t="str">
        <f>IF('Donnees de base'!B48="","",'Donnees de base'!B48)</f>
        <v>GPEI</v>
      </c>
      <c r="C48" s="770" t="str">
        <f>IF('Donnees de base'!C48="","",'Donnees de base'!C48)</f>
        <v>DATA</v>
      </c>
      <c r="D48" s="770" t="str">
        <f>IF('Donnees de base'!CE48="","",'Donnees de base'!CE48)</f>
        <v/>
      </c>
      <c r="E48" s="770" t="str">
        <f>IF('Donnees de base'!CF48="","",'Donnees de base'!CF48)</f>
        <v/>
      </c>
      <c r="F48" s="770" t="str">
        <f>IF('Donnees de base'!CG48="","",'Donnees de base'!CG48)</f>
        <v/>
      </c>
      <c r="G48" s="333">
        <f>IF('Donnees de base'!CN48="","",'Donnees de base'!CN48)</f>
        <v>0</v>
      </c>
      <c r="H48" s="771" t="str">
        <f>IF('Donnees de base'!CO48="","",'Donnees de base'!CO48)</f>
        <v/>
      </c>
      <c r="I48" s="772" t="str">
        <f>IF('Donnees de base'!CP48="","",'Donnees de base'!CP48)</f>
        <v/>
      </c>
      <c r="J48" s="773">
        <f t="shared" si="0"/>
        <v>0</v>
      </c>
      <c r="K48" s="774" t="str">
        <f>IF('Donnees de base'!CS48="","",'Donnees de base'!CS48)</f>
        <v/>
      </c>
      <c r="L48" s="442"/>
      <c r="M48" s="168"/>
      <c r="N48" s="168"/>
      <c r="O48" s="447"/>
      <c r="P48" s="444">
        <f t="shared" si="1"/>
        <v>0</v>
      </c>
      <c r="Q48" s="445">
        <f t="shared" si="2"/>
        <v>0</v>
      </c>
      <c r="R48" s="446">
        <f t="shared" si="3"/>
        <v>0</v>
      </c>
      <c r="S48" s="442"/>
      <c r="T48" s="168"/>
      <c r="U48" s="168"/>
      <c r="V48" s="447"/>
      <c r="W48" s="450">
        <f t="shared" si="4"/>
        <v>0</v>
      </c>
      <c r="X48" s="438">
        <f t="shared" si="5"/>
        <v>0</v>
      </c>
      <c r="Y48" s="451">
        <f t="shared" si="6"/>
        <v>0</v>
      </c>
      <c r="Z48" s="806">
        <f t="shared" ref="Z48:AA48" si="66">SUM(L48,N48,S48,U48)</f>
        <v>0</v>
      </c>
      <c r="AA48" s="438">
        <f t="shared" si="66"/>
        <v>0</v>
      </c>
      <c r="AB48" s="807">
        <f t="shared" si="8"/>
        <v>0</v>
      </c>
      <c r="AC48" s="808"/>
      <c r="AD48" s="809"/>
      <c r="AE48" s="810">
        <f t="shared" si="9"/>
        <v>0</v>
      </c>
      <c r="AF48" s="468" t="s">
        <v>309</v>
      </c>
      <c r="AG48" s="469" t="str">
        <f>IFERROR(AB48/'Donnees de base'!CQ48,"")</f>
        <v/>
      </c>
      <c r="AH48" s="470" t="str">
        <f>IFERROR(AE48/'Donnees de base'!CS48,"")</f>
        <v/>
      </c>
      <c r="AI48" s="811"/>
      <c r="AJ48" s="812"/>
      <c r="AK48" s="812"/>
      <c r="AL48" s="812"/>
      <c r="AM48" s="812"/>
      <c r="AN48" s="813">
        <f t="shared" si="10"/>
        <v>0</v>
      </c>
      <c r="AO48" s="812"/>
      <c r="AP48" s="812"/>
      <c r="AQ48" s="812"/>
      <c r="AR48" s="814">
        <f t="shared" si="11"/>
        <v>0</v>
      </c>
      <c r="AS48" s="812"/>
      <c r="AT48" s="812"/>
      <c r="AU48" s="812"/>
      <c r="AV48" s="814">
        <f t="shared" si="12"/>
        <v>0</v>
      </c>
      <c r="AW48" s="812"/>
      <c r="AX48" s="815"/>
      <c r="AY48" s="812"/>
      <c r="AZ48" s="812"/>
      <c r="BA48" s="816">
        <f t="shared" si="13"/>
        <v>0</v>
      </c>
      <c r="BB48" s="817"/>
      <c r="BC48" s="812"/>
      <c r="BD48" s="812"/>
      <c r="BE48" s="812"/>
      <c r="BF48" s="812"/>
      <c r="BG48" s="814">
        <f t="shared" si="14"/>
        <v>0</v>
      </c>
      <c r="BH48" s="812"/>
      <c r="BI48" s="812"/>
      <c r="BJ48" s="812"/>
      <c r="BK48" s="814">
        <f t="shared" si="15"/>
        <v>0</v>
      </c>
      <c r="BL48" s="812"/>
      <c r="BM48" s="812"/>
      <c r="BN48" s="812"/>
      <c r="BO48" s="814">
        <f t="shared" si="16"/>
        <v>0</v>
      </c>
      <c r="BP48" s="812"/>
      <c r="BQ48" s="812"/>
      <c r="BR48" s="812"/>
      <c r="BS48" s="812"/>
      <c r="BT48" s="818">
        <f t="shared" si="17"/>
        <v>0</v>
      </c>
      <c r="BU48" s="484"/>
      <c r="BV48" s="480"/>
      <c r="BW48" s="480"/>
      <c r="BX48" s="480"/>
      <c r="BY48" s="480"/>
      <c r="BZ48" s="814">
        <f t="shared" si="18"/>
        <v>0</v>
      </c>
      <c r="CA48" s="812"/>
      <c r="CB48" s="812"/>
      <c r="CC48" s="812"/>
      <c r="CD48" s="814">
        <f t="shared" si="19"/>
        <v>0</v>
      </c>
      <c r="CE48" s="812"/>
      <c r="CF48" s="812"/>
      <c r="CG48" s="812"/>
      <c r="CH48" s="814">
        <f t="shared" si="20"/>
        <v>0</v>
      </c>
      <c r="CI48" s="812"/>
      <c r="CJ48" s="812"/>
      <c r="CK48" s="812"/>
      <c r="CL48" s="812"/>
      <c r="CM48" s="818">
        <f t="shared" si="21"/>
        <v>0</v>
      </c>
      <c r="CN48" s="817"/>
      <c r="CO48" s="812"/>
      <c r="CP48" s="812"/>
      <c r="CQ48" s="812"/>
      <c r="CR48" s="812"/>
      <c r="CS48" s="819"/>
      <c r="CT48" s="818">
        <f t="shared" si="22"/>
        <v>0</v>
      </c>
    </row>
    <row r="49" spans="1:98" ht="24.75" customHeight="1">
      <c r="A49" s="261" t="str">
        <f>IF('Donnees de base'!A49="","",'Donnees de base'!A49)</f>
        <v>COUP</v>
      </c>
      <c r="B49" s="255" t="str">
        <f>IF('Donnees de base'!B49="","",'Donnees de base'!B49)</f>
        <v>GPEI</v>
      </c>
      <c r="C49" s="255" t="str">
        <f>IF('Donnees de base'!C49="","",'Donnees de base'!C49)</f>
        <v>Total DATA</v>
      </c>
      <c r="D49" s="255">
        <f>IF('Donnees de base'!CE49="","",'Donnees de base'!CE49)</f>
        <v>0</v>
      </c>
      <c r="E49" s="255"/>
      <c r="F49" s="255"/>
      <c r="G49" s="255">
        <f t="shared" ref="G49:V49" si="67">SUM(G4:G48)</f>
        <v>0</v>
      </c>
      <c r="H49" s="255">
        <f t="shared" si="67"/>
        <v>0</v>
      </c>
      <c r="I49" s="830">
        <f t="shared" si="67"/>
        <v>0</v>
      </c>
      <c r="J49" s="831">
        <f t="shared" si="67"/>
        <v>0</v>
      </c>
      <c r="K49" s="500">
        <f t="shared" si="67"/>
        <v>0</v>
      </c>
      <c r="L49" s="261">
        <f t="shared" si="67"/>
        <v>0</v>
      </c>
      <c r="M49" s="255">
        <f t="shared" si="67"/>
        <v>0</v>
      </c>
      <c r="N49" s="255">
        <f t="shared" si="67"/>
        <v>0</v>
      </c>
      <c r="O49" s="256">
        <f t="shared" si="67"/>
        <v>0</v>
      </c>
      <c r="P49" s="254">
        <f t="shared" si="67"/>
        <v>0</v>
      </c>
      <c r="Q49" s="255">
        <f t="shared" si="67"/>
        <v>0</v>
      </c>
      <c r="R49" s="263">
        <f t="shared" si="67"/>
        <v>0</v>
      </c>
      <c r="S49" s="261">
        <f t="shared" si="67"/>
        <v>0</v>
      </c>
      <c r="T49" s="255">
        <f t="shared" si="67"/>
        <v>0</v>
      </c>
      <c r="U49" s="255">
        <f t="shared" si="67"/>
        <v>0</v>
      </c>
      <c r="V49" s="256">
        <f t="shared" si="67"/>
        <v>0</v>
      </c>
      <c r="W49" s="254">
        <f t="shared" si="4"/>
        <v>0</v>
      </c>
      <c r="X49" s="255">
        <f t="shared" si="5"/>
        <v>0</v>
      </c>
      <c r="Y49" s="263">
        <f t="shared" si="6"/>
        <v>0</v>
      </c>
      <c r="Z49" s="261">
        <f t="shared" ref="Z49:AA49" si="68">SUM(L49,N49,S49,U49)</f>
        <v>0</v>
      </c>
      <c r="AA49" s="255">
        <f t="shared" si="68"/>
        <v>0</v>
      </c>
      <c r="AB49" s="256">
        <f t="shared" si="8"/>
        <v>0</v>
      </c>
      <c r="AC49" s="254">
        <f t="shared" ref="AC49:AE49" si="69">SUM(AC4:AC48)</f>
        <v>0</v>
      </c>
      <c r="AD49" s="254">
        <f t="shared" si="69"/>
        <v>0</v>
      </c>
      <c r="AE49" s="254">
        <f t="shared" si="69"/>
        <v>0</v>
      </c>
      <c r="AF49" s="265" t="s">
        <v>309</v>
      </c>
      <c r="AG49" s="266" t="str">
        <f>IFERROR(AB49/'Donnees de base'!CQ49,"")</f>
        <v/>
      </c>
      <c r="AH49" s="268" t="str">
        <f>IFERROR(AE49/'Donnees de base'!CS49,"")</f>
        <v/>
      </c>
      <c r="AI49" s="254">
        <f t="shared" ref="AI49:CT49" si="70">SUM(AI4:AI48)</f>
        <v>0</v>
      </c>
      <c r="AJ49" s="255">
        <f t="shared" si="70"/>
        <v>0</v>
      </c>
      <c r="AK49" s="255">
        <f t="shared" si="70"/>
        <v>0</v>
      </c>
      <c r="AL49" s="255">
        <f t="shared" si="70"/>
        <v>0</v>
      </c>
      <c r="AM49" s="255">
        <f t="shared" si="70"/>
        <v>0</v>
      </c>
      <c r="AN49" s="255">
        <f t="shared" si="70"/>
        <v>0</v>
      </c>
      <c r="AO49" s="255">
        <f t="shared" si="70"/>
        <v>0</v>
      </c>
      <c r="AP49" s="255">
        <f t="shared" si="70"/>
        <v>0</v>
      </c>
      <c r="AQ49" s="255">
        <f t="shared" si="70"/>
        <v>0</v>
      </c>
      <c r="AR49" s="255">
        <f t="shared" si="70"/>
        <v>0</v>
      </c>
      <c r="AS49" s="255">
        <f t="shared" si="70"/>
        <v>0</v>
      </c>
      <c r="AT49" s="255">
        <f t="shared" si="70"/>
        <v>0</v>
      </c>
      <c r="AU49" s="255">
        <f t="shared" si="70"/>
        <v>0</v>
      </c>
      <c r="AV49" s="255">
        <f t="shared" si="70"/>
        <v>0</v>
      </c>
      <c r="AW49" s="255">
        <f t="shared" si="70"/>
        <v>0</v>
      </c>
      <c r="AX49" s="255">
        <f t="shared" si="70"/>
        <v>0</v>
      </c>
      <c r="AY49" s="255">
        <f t="shared" si="70"/>
        <v>0</v>
      </c>
      <c r="AZ49" s="255">
        <f t="shared" si="70"/>
        <v>0</v>
      </c>
      <c r="BA49" s="500">
        <f t="shared" si="70"/>
        <v>0</v>
      </c>
      <c r="BB49" s="261">
        <f t="shared" si="70"/>
        <v>0</v>
      </c>
      <c r="BC49" s="255">
        <f t="shared" si="70"/>
        <v>0</v>
      </c>
      <c r="BD49" s="255">
        <f t="shared" si="70"/>
        <v>0</v>
      </c>
      <c r="BE49" s="255">
        <f t="shared" si="70"/>
        <v>0</v>
      </c>
      <c r="BF49" s="255">
        <f t="shared" si="70"/>
        <v>0</v>
      </c>
      <c r="BG49" s="255">
        <f t="shared" si="70"/>
        <v>0</v>
      </c>
      <c r="BH49" s="255">
        <f t="shared" si="70"/>
        <v>0</v>
      </c>
      <c r="BI49" s="255">
        <f t="shared" si="70"/>
        <v>0</v>
      </c>
      <c r="BJ49" s="255">
        <f t="shared" si="70"/>
        <v>0</v>
      </c>
      <c r="BK49" s="255">
        <f t="shared" si="70"/>
        <v>0</v>
      </c>
      <c r="BL49" s="255">
        <f t="shared" si="70"/>
        <v>0</v>
      </c>
      <c r="BM49" s="255">
        <f t="shared" si="70"/>
        <v>0</v>
      </c>
      <c r="BN49" s="255">
        <f t="shared" si="70"/>
        <v>0</v>
      </c>
      <c r="BO49" s="255">
        <f t="shared" si="70"/>
        <v>0</v>
      </c>
      <c r="BP49" s="255">
        <f t="shared" si="70"/>
        <v>0</v>
      </c>
      <c r="BQ49" s="255">
        <f t="shared" si="70"/>
        <v>0</v>
      </c>
      <c r="BR49" s="255">
        <f t="shared" si="70"/>
        <v>0</v>
      </c>
      <c r="BS49" s="255">
        <f t="shared" si="70"/>
        <v>0</v>
      </c>
      <c r="BT49" s="500">
        <f t="shared" si="70"/>
        <v>0</v>
      </c>
      <c r="BU49" s="261">
        <f t="shared" si="70"/>
        <v>0</v>
      </c>
      <c r="BV49" s="255">
        <f t="shared" si="70"/>
        <v>0</v>
      </c>
      <c r="BW49" s="255">
        <f t="shared" si="70"/>
        <v>0</v>
      </c>
      <c r="BX49" s="255">
        <f t="shared" si="70"/>
        <v>0</v>
      </c>
      <c r="BY49" s="255">
        <f t="shared" si="70"/>
        <v>0</v>
      </c>
      <c r="BZ49" s="255">
        <f t="shared" si="70"/>
        <v>0</v>
      </c>
      <c r="CA49" s="255">
        <f t="shared" si="70"/>
        <v>0</v>
      </c>
      <c r="CB49" s="255">
        <f t="shared" si="70"/>
        <v>0</v>
      </c>
      <c r="CC49" s="255">
        <f t="shared" si="70"/>
        <v>0</v>
      </c>
      <c r="CD49" s="255">
        <f t="shared" si="70"/>
        <v>0</v>
      </c>
      <c r="CE49" s="255">
        <f t="shared" si="70"/>
        <v>0</v>
      </c>
      <c r="CF49" s="255">
        <f t="shared" si="70"/>
        <v>0</v>
      </c>
      <c r="CG49" s="255">
        <f t="shared" si="70"/>
        <v>0</v>
      </c>
      <c r="CH49" s="255">
        <f t="shared" si="70"/>
        <v>0</v>
      </c>
      <c r="CI49" s="255">
        <f t="shared" si="70"/>
        <v>0</v>
      </c>
      <c r="CJ49" s="255">
        <f t="shared" si="70"/>
        <v>0</v>
      </c>
      <c r="CK49" s="255">
        <f t="shared" si="70"/>
        <v>0</v>
      </c>
      <c r="CL49" s="255">
        <f t="shared" si="70"/>
        <v>0</v>
      </c>
      <c r="CM49" s="500">
        <f t="shared" si="70"/>
        <v>0</v>
      </c>
      <c r="CN49" s="261">
        <f t="shared" si="70"/>
        <v>0</v>
      </c>
      <c r="CO49" s="255">
        <f t="shared" si="70"/>
        <v>0</v>
      </c>
      <c r="CP49" s="255">
        <f t="shared" si="70"/>
        <v>0</v>
      </c>
      <c r="CQ49" s="255">
        <f t="shared" si="70"/>
        <v>0</v>
      </c>
      <c r="CR49" s="255">
        <f t="shared" si="70"/>
        <v>0</v>
      </c>
      <c r="CS49" s="255">
        <f t="shared" si="70"/>
        <v>0</v>
      </c>
      <c r="CT49" s="500">
        <f t="shared" si="70"/>
        <v>0</v>
      </c>
    </row>
  </sheetData>
  <mergeCells count="15">
    <mergeCell ref="BU1:CL1"/>
    <mergeCell ref="CN1:CS1"/>
    <mergeCell ref="A2:F2"/>
    <mergeCell ref="G2:K2"/>
    <mergeCell ref="L2:M2"/>
    <mergeCell ref="Z2:AB2"/>
    <mergeCell ref="AC2:AE2"/>
    <mergeCell ref="AF2:AH2"/>
    <mergeCell ref="AI1:AZ1"/>
    <mergeCell ref="BB1:BS1"/>
    <mergeCell ref="N2:O2"/>
    <mergeCell ref="P2:R2"/>
    <mergeCell ref="S2:T2"/>
    <mergeCell ref="U2:V2"/>
    <mergeCell ref="W2:Y2"/>
  </mergeCells>
  <conditionalFormatting sqref="W4:W49">
    <cfRule type="cellIs" dxfId="1" priority="1" operator="greaterThan">
      <formula>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CT49"/>
  <sheetViews>
    <sheetView workbookViewId="0">
      <pane xSplit="6" ySplit="3" topLeftCell="G4" activePane="bottomRight" state="frozen"/>
      <selection pane="topRight" activeCell="G1" sqref="G1"/>
      <selection pane="bottomLeft" activeCell="A4" sqref="A4"/>
      <selection pane="bottomRight" activeCell="G4" sqref="G4"/>
    </sheetView>
  </sheetViews>
  <sheetFormatPr defaultColWidth="12.59765625" defaultRowHeight="15.75" customHeight="1"/>
  <cols>
    <col min="1" max="1" width="21.46484375" customWidth="1"/>
    <col min="2" max="2" width="16" customWidth="1"/>
    <col min="3" max="4" width="20" customWidth="1"/>
    <col min="5" max="5" width="20.1328125" customWidth="1"/>
    <col min="6" max="6" width="19.86328125" customWidth="1"/>
    <col min="7" max="7" width="17" customWidth="1"/>
    <col min="8" max="8" width="15.73046875" customWidth="1"/>
    <col min="9" max="10" width="13.86328125" customWidth="1"/>
    <col min="11" max="11" width="16.3984375" customWidth="1"/>
    <col min="16" max="16" width="13.265625" customWidth="1"/>
    <col min="17" max="17" width="14.265625" customWidth="1"/>
    <col min="18" max="18" width="15" customWidth="1"/>
    <col min="25" max="25" width="14.59765625" customWidth="1"/>
    <col min="26" max="26" width="14.86328125" customWidth="1"/>
    <col min="27" max="27" width="14.59765625" customWidth="1"/>
    <col min="28" max="28" width="17" customWidth="1"/>
    <col min="29" max="29" width="13.59765625" customWidth="1"/>
    <col min="30" max="30" width="14.86328125" customWidth="1"/>
    <col min="31" max="32" width="14.73046875" customWidth="1"/>
    <col min="33" max="33" width="15.1328125" customWidth="1"/>
    <col min="34" max="34" width="14.59765625" customWidth="1"/>
    <col min="35" max="35" width="9.265625" customWidth="1"/>
    <col min="36" max="36" width="9" customWidth="1"/>
    <col min="37" max="37" width="10.86328125" customWidth="1"/>
    <col min="38" max="39" width="10.73046875" customWidth="1"/>
    <col min="40" max="40" width="17" customWidth="1"/>
    <col min="41" max="41" width="9.86328125" customWidth="1"/>
    <col min="42" max="43" width="10.59765625" customWidth="1"/>
    <col min="45" max="45" width="9.265625" customWidth="1"/>
    <col min="46" max="46" width="10.265625" customWidth="1"/>
    <col min="47" max="47" width="9.86328125" customWidth="1"/>
    <col min="48" max="48" width="10.3984375" customWidth="1"/>
    <col min="49" max="49" width="10.1328125" customWidth="1"/>
    <col min="50" max="50" width="10" customWidth="1"/>
    <col min="51" max="51" width="9.3984375" customWidth="1"/>
    <col min="52" max="52" width="11" customWidth="1"/>
    <col min="53" max="53" width="16.86328125" customWidth="1"/>
    <col min="54" max="54" width="8.86328125" customWidth="1"/>
    <col min="55" max="55" width="8.46484375" customWidth="1"/>
    <col min="56" max="56" width="10.86328125" customWidth="1"/>
    <col min="57" max="57" width="11.1328125" customWidth="1"/>
    <col min="58" max="58" width="10.46484375" customWidth="1"/>
    <col min="59" max="59" width="13.73046875" customWidth="1"/>
    <col min="60" max="60" width="9.46484375" customWidth="1"/>
    <col min="61" max="61" width="10.46484375" customWidth="1"/>
    <col min="62" max="62" width="10" customWidth="1"/>
    <col min="63" max="63" width="11" customWidth="1"/>
    <col min="64" max="64" width="10.46484375" customWidth="1"/>
    <col min="65" max="65" width="9.1328125" customWidth="1"/>
    <col min="66" max="66" width="9.3984375" customWidth="1"/>
    <col min="67" max="67" width="11" customWidth="1"/>
    <col min="68" max="68" width="9.265625" customWidth="1"/>
    <col min="69" max="69" width="10.73046875" customWidth="1"/>
    <col min="70" max="70" width="10.3984375" customWidth="1"/>
    <col min="71" max="71" width="10.86328125" customWidth="1"/>
    <col min="72" max="72" width="17" customWidth="1"/>
    <col min="73" max="73" width="10.59765625" customWidth="1"/>
    <col min="76" max="76" width="10.86328125" customWidth="1"/>
    <col min="78" max="78" width="13.3984375" customWidth="1"/>
    <col min="79" max="79" width="10.3984375" customWidth="1"/>
    <col min="80" max="80" width="10.46484375" customWidth="1"/>
    <col min="81" max="81" width="9.265625" customWidth="1"/>
    <col min="83" max="83" width="8.3984375" customWidth="1"/>
    <col min="84" max="84" width="9" customWidth="1"/>
    <col min="85" max="85" width="8.86328125" customWidth="1"/>
    <col min="86" max="86" width="9.59765625" customWidth="1"/>
    <col min="87" max="87" width="10.73046875" customWidth="1"/>
    <col min="88" max="88" width="8.86328125" customWidth="1"/>
    <col min="89" max="89" width="10.46484375" customWidth="1"/>
    <col min="90" max="90" width="9.73046875" customWidth="1"/>
    <col min="91" max="91" width="16.59765625" customWidth="1"/>
    <col min="92" max="92" width="10.73046875" customWidth="1"/>
    <col min="93" max="93" width="12.86328125" customWidth="1"/>
    <col min="94" max="94" width="13" customWidth="1"/>
    <col min="95" max="95" width="12.46484375" customWidth="1"/>
    <col min="96" max="96" width="15" customWidth="1"/>
    <col min="97" max="97" width="9.46484375" customWidth="1"/>
  </cols>
  <sheetData>
    <row r="1" spans="1:98" ht="27" customHeight="1">
      <c r="A1" s="832"/>
      <c r="B1" s="833"/>
      <c r="C1" s="833" t="s">
        <v>79</v>
      </c>
      <c r="D1" s="833"/>
      <c r="E1" s="833"/>
      <c r="F1" s="833"/>
      <c r="G1" s="833"/>
      <c r="H1" s="833"/>
      <c r="I1" s="833" t="s">
        <v>169</v>
      </c>
      <c r="J1" s="833"/>
      <c r="K1" s="833"/>
      <c r="L1" s="833"/>
      <c r="M1" s="833"/>
      <c r="N1" s="833"/>
      <c r="O1" s="833"/>
      <c r="P1" s="833"/>
      <c r="Q1" s="833" t="s">
        <v>169</v>
      </c>
      <c r="R1" s="833"/>
      <c r="S1" s="833"/>
      <c r="T1" s="833"/>
      <c r="U1" s="833"/>
      <c r="V1" s="833"/>
      <c r="W1" s="833"/>
      <c r="X1" s="833"/>
      <c r="Y1" s="833"/>
      <c r="Z1" s="833"/>
      <c r="AA1" s="833"/>
      <c r="AB1" s="833" t="s">
        <v>169</v>
      </c>
      <c r="AC1" s="833"/>
      <c r="AD1" s="833"/>
      <c r="AE1" s="833"/>
      <c r="AF1" s="833"/>
      <c r="AG1" s="833"/>
      <c r="AH1" s="832"/>
      <c r="AI1" s="1117" t="s">
        <v>279</v>
      </c>
      <c r="AJ1" s="1118"/>
      <c r="AK1" s="1118"/>
      <c r="AL1" s="1118"/>
      <c r="AM1" s="1118"/>
      <c r="AN1" s="1118"/>
      <c r="AO1" s="1118"/>
      <c r="AP1" s="1118"/>
      <c r="AQ1" s="1118"/>
      <c r="AR1" s="1118"/>
      <c r="AS1" s="1118"/>
      <c r="AT1" s="1118"/>
      <c r="AU1" s="1118"/>
      <c r="AV1" s="1118"/>
      <c r="AW1" s="1118"/>
      <c r="AX1" s="1118"/>
      <c r="AY1" s="1118"/>
      <c r="AZ1" s="1119"/>
      <c r="BA1" s="834"/>
      <c r="BB1" s="1120" t="s">
        <v>280</v>
      </c>
      <c r="BC1" s="1118"/>
      <c r="BD1" s="1118"/>
      <c r="BE1" s="1118"/>
      <c r="BF1" s="1118"/>
      <c r="BG1" s="1118"/>
      <c r="BH1" s="1118"/>
      <c r="BI1" s="1118"/>
      <c r="BJ1" s="1118"/>
      <c r="BK1" s="1118"/>
      <c r="BL1" s="1118"/>
      <c r="BM1" s="1118"/>
      <c r="BN1" s="1118"/>
      <c r="BO1" s="1118"/>
      <c r="BP1" s="1118"/>
      <c r="BQ1" s="1118"/>
      <c r="BR1" s="1118"/>
      <c r="BS1" s="1119"/>
      <c r="BT1" s="835"/>
      <c r="BU1" s="1121" t="s">
        <v>281</v>
      </c>
      <c r="BV1" s="1118"/>
      <c r="BW1" s="1118"/>
      <c r="BX1" s="1118"/>
      <c r="BY1" s="1118"/>
      <c r="BZ1" s="1118"/>
      <c r="CA1" s="1118"/>
      <c r="CB1" s="1118"/>
      <c r="CC1" s="1118"/>
      <c r="CD1" s="1118"/>
      <c r="CE1" s="1118"/>
      <c r="CF1" s="1118"/>
      <c r="CG1" s="1118"/>
      <c r="CH1" s="1118"/>
      <c r="CI1" s="1118"/>
      <c r="CJ1" s="1118"/>
      <c r="CK1" s="1118"/>
      <c r="CL1" s="1119"/>
      <c r="CM1" s="836"/>
      <c r="CN1" s="1122" t="s">
        <v>282</v>
      </c>
      <c r="CO1" s="1118"/>
      <c r="CP1" s="1118"/>
      <c r="CQ1" s="1118"/>
      <c r="CR1" s="1118"/>
      <c r="CS1" s="1118"/>
      <c r="CT1" s="837"/>
    </row>
    <row r="2" spans="1:98" ht="51.75" customHeight="1">
      <c r="A2" s="1123" t="s">
        <v>81</v>
      </c>
      <c r="B2" s="1112"/>
      <c r="C2" s="1112"/>
      <c r="D2" s="1112"/>
      <c r="E2" s="1112"/>
      <c r="F2" s="1110"/>
      <c r="G2" s="1124" t="s">
        <v>262</v>
      </c>
      <c r="H2" s="1112"/>
      <c r="I2" s="1112"/>
      <c r="J2" s="1112"/>
      <c r="K2" s="1113"/>
      <c r="L2" s="1109" t="s">
        <v>181</v>
      </c>
      <c r="M2" s="1110"/>
      <c r="N2" s="1109" t="s">
        <v>182</v>
      </c>
      <c r="O2" s="1110"/>
      <c r="P2" s="1111" t="s">
        <v>183</v>
      </c>
      <c r="Q2" s="1112"/>
      <c r="R2" s="1113"/>
      <c r="S2" s="1109" t="s">
        <v>184</v>
      </c>
      <c r="T2" s="1110"/>
      <c r="U2" s="1109" t="s">
        <v>185</v>
      </c>
      <c r="V2" s="1110"/>
      <c r="W2" s="1111" t="s">
        <v>186</v>
      </c>
      <c r="X2" s="1112"/>
      <c r="Y2" s="1113"/>
      <c r="Z2" s="1114" t="s">
        <v>263</v>
      </c>
      <c r="AA2" s="1112"/>
      <c r="AB2" s="1110"/>
      <c r="AC2" s="1115" t="s">
        <v>264</v>
      </c>
      <c r="AD2" s="1112"/>
      <c r="AE2" s="1113"/>
      <c r="AF2" s="1116" t="s">
        <v>195</v>
      </c>
      <c r="AG2" s="1112"/>
      <c r="AH2" s="1113"/>
      <c r="AI2" s="838" t="s">
        <v>46</v>
      </c>
      <c r="AJ2" s="838" t="s">
        <v>47</v>
      </c>
      <c r="AK2" s="838" t="s">
        <v>48</v>
      </c>
      <c r="AL2" s="838" t="s">
        <v>49</v>
      </c>
      <c r="AM2" s="838" t="s">
        <v>50</v>
      </c>
      <c r="AN2" s="839" t="s">
        <v>199</v>
      </c>
      <c r="AO2" s="838" t="s">
        <v>51</v>
      </c>
      <c r="AP2" s="838" t="s">
        <v>52</v>
      </c>
      <c r="AQ2" s="838" t="s">
        <v>53</v>
      </c>
      <c r="AR2" s="838" t="s">
        <v>200</v>
      </c>
      <c r="AS2" s="838" t="s">
        <v>54</v>
      </c>
      <c r="AT2" s="838" t="s">
        <v>55</v>
      </c>
      <c r="AU2" s="838" t="s">
        <v>56</v>
      </c>
      <c r="AV2" s="838" t="s">
        <v>201</v>
      </c>
      <c r="AW2" s="838" t="s">
        <v>57</v>
      </c>
      <c r="AX2" s="838" t="s">
        <v>58</v>
      </c>
      <c r="AY2" s="838" t="s">
        <v>59</v>
      </c>
      <c r="AZ2" s="838" t="s">
        <v>60</v>
      </c>
      <c r="BA2" s="840" t="s">
        <v>202</v>
      </c>
      <c r="BB2" s="838" t="s">
        <v>46</v>
      </c>
      <c r="BC2" s="838" t="s">
        <v>47</v>
      </c>
      <c r="BD2" s="838" t="s">
        <v>48</v>
      </c>
      <c r="BE2" s="838" t="s">
        <v>49</v>
      </c>
      <c r="BF2" s="838" t="s">
        <v>50</v>
      </c>
      <c r="BG2" s="841" t="s">
        <v>199</v>
      </c>
      <c r="BH2" s="838" t="s">
        <v>51</v>
      </c>
      <c r="BI2" s="838" t="s">
        <v>52</v>
      </c>
      <c r="BJ2" s="838" t="s">
        <v>53</v>
      </c>
      <c r="BK2" s="838" t="s">
        <v>200</v>
      </c>
      <c r="BL2" s="838" t="s">
        <v>54</v>
      </c>
      <c r="BM2" s="838" t="s">
        <v>55</v>
      </c>
      <c r="BN2" s="838" t="s">
        <v>56</v>
      </c>
      <c r="BO2" s="838" t="s">
        <v>201</v>
      </c>
      <c r="BP2" s="838" t="s">
        <v>57</v>
      </c>
      <c r="BQ2" s="838" t="s">
        <v>58</v>
      </c>
      <c r="BR2" s="838" t="s">
        <v>59</v>
      </c>
      <c r="BS2" s="842" t="s">
        <v>60</v>
      </c>
      <c r="BT2" s="843" t="s">
        <v>203</v>
      </c>
      <c r="BU2" s="838" t="s">
        <v>46</v>
      </c>
      <c r="BV2" s="838" t="s">
        <v>47</v>
      </c>
      <c r="BW2" s="838" t="s">
        <v>48</v>
      </c>
      <c r="BX2" s="838" t="s">
        <v>49</v>
      </c>
      <c r="BY2" s="838" t="s">
        <v>50</v>
      </c>
      <c r="BZ2" s="838" t="s">
        <v>199</v>
      </c>
      <c r="CA2" s="838" t="s">
        <v>51</v>
      </c>
      <c r="CB2" s="838" t="s">
        <v>52</v>
      </c>
      <c r="CC2" s="838" t="s">
        <v>53</v>
      </c>
      <c r="CD2" s="838" t="s">
        <v>200</v>
      </c>
      <c r="CE2" s="838" t="s">
        <v>54</v>
      </c>
      <c r="CF2" s="838" t="s">
        <v>55</v>
      </c>
      <c r="CG2" s="838" t="s">
        <v>56</v>
      </c>
      <c r="CH2" s="838" t="s">
        <v>201</v>
      </c>
      <c r="CI2" s="838" t="s">
        <v>57</v>
      </c>
      <c r="CJ2" s="838" t="s">
        <v>58</v>
      </c>
      <c r="CK2" s="838" t="s">
        <v>59</v>
      </c>
      <c r="CL2" s="838" t="s">
        <v>60</v>
      </c>
      <c r="CM2" s="843" t="s">
        <v>204</v>
      </c>
      <c r="CN2" s="844" t="s">
        <v>205</v>
      </c>
      <c r="CO2" s="844" t="s">
        <v>206</v>
      </c>
      <c r="CP2" s="844" t="s">
        <v>207</v>
      </c>
      <c r="CQ2" s="844" t="s">
        <v>208</v>
      </c>
      <c r="CR2" s="844" t="s">
        <v>209</v>
      </c>
      <c r="CS2" s="844" t="s">
        <v>210</v>
      </c>
      <c r="CT2" s="845" t="s">
        <v>211</v>
      </c>
    </row>
    <row r="3" spans="1:98" ht="66" customHeight="1">
      <c r="A3" s="750" t="s">
        <v>27</v>
      </c>
      <c r="B3" s="750" t="s">
        <v>28</v>
      </c>
      <c r="C3" s="750" t="s">
        <v>29</v>
      </c>
      <c r="D3" s="750" t="s">
        <v>67</v>
      </c>
      <c r="E3" s="750" t="s">
        <v>68</v>
      </c>
      <c r="F3" s="751" t="s">
        <v>69</v>
      </c>
      <c r="G3" s="752" t="s">
        <v>265</v>
      </c>
      <c r="H3" s="753" t="s">
        <v>35</v>
      </c>
      <c r="I3" s="753" t="s">
        <v>36</v>
      </c>
      <c r="J3" s="753" t="s">
        <v>37</v>
      </c>
      <c r="K3" s="754" t="s">
        <v>38</v>
      </c>
      <c r="L3" s="755" t="s">
        <v>128</v>
      </c>
      <c r="M3" s="755" t="s">
        <v>129</v>
      </c>
      <c r="N3" s="755" t="s">
        <v>128</v>
      </c>
      <c r="O3" s="756" t="s">
        <v>129</v>
      </c>
      <c r="P3" s="757" t="s">
        <v>215</v>
      </c>
      <c r="Q3" s="755" t="s">
        <v>216</v>
      </c>
      <c r="R3" s="758" t="s">
        <v>124</v>
      </c>
      <c r="S3" s="755" t="s">
        <v>128</v>
      </c>
      <c r="T3" s="755" t="s">
        <v>129</v>
      </c>
      <c r="U3" s="755" t="s">
        <v>128</v>
      </c>
      <c r="V3" s="756" t="s">
        <v>129</v>
      </c>
      <c r="W3" s="757" t="s">
        <v>215</v>
      </c>
      <c r="X3" s="755" t="s">
        <v>216</v>
      </c>
      <c r="Y3" s="758" t="s">
        <v>124</v>
      </c>
      <c r="Z3" s="755" t="s">
        <v>128</v>
      </c>
      <c r="AA3" s="755" t="s">
        <v>129</v>
      </c>
      <c r="AB3" s="756" t="s">
        <v>124</v>
      </c>
      <c r="AC3" s="759" t="s">
        <v>128</v>
      </c>
      <c r="AD3" s="760" t="s">
        <v>129</v>
      </c>
      <c r="AE3" s="761" t="s">
        <v>124</v>
      </c>
      <c r="AF3" s="762" t="s">
        <v>223</v>
      </c>
      <c r="AG3" s="763" t="s">
        <v>266</v>
      </c>
      <c r="AH3" s="764" t="s">
        <v>226</v>
      </c>
      <c r="AI3" s="765" t="s">
        <v>239</v>
      </c>
      <c r="AJ3" s="765" t="s">
        <v>239</v>
      </c>
      <c r="AK3" s="765" t="s">
        <v>239</v>
      </c>
      <c r="AL3" s="765" t="s">
        <v>239</v>
      </c>
      <c r="AM3" s="765" t="s">
        <v>239</v>
      </c>
      <c r="AN3" s="753" t="s">
        <v>199</v>
      </c>
      <c r="AO3" s="765" t="s">
        <v>239</v>
      </c>
      <c r="AP3" s="765" t="s">
        <v>239</v>
      </c>
      <c r="AQ3" s="765" t="s">
        <v>239</v>
      </c>
      <c r="AR3" s="765" t="s">
        <v>200</v>
      </c>
      <c r="AS3" s="765" t="s">
        <v>239</v>
      </c>
      <c r="AT3" s="765" t="s">
        <v>239</v>
      </c>
      <c r="AU3" s="765" t="s">
        <v>239</v>
      </c>
      <c r="AV3" s="765" t="s">
        <v>201</v>
      </c>
      <c r="AW3" s="765" t="s">
        <v>239</v>
      </c>
      <c r="AX3" s="765" t="s">
        <v>239</v>
      </c>
      <c r="AY3" s="765" t="s">
        <v>239</v>
      </c>
      <c r="AZ3" s="765" t="s">
        <v>239</v>
      </c>
      <c r="BA3" s="766" t="s">
        <v>202</v>
      </c>
      <c r="BB3" s="765" t="s">
        <v>239</v>
      </c>
      <c r="BC3" s="765" t="s">
        <v>239</v>
      </c>
      <c r="BD3" s="765" t="s">
        <v>239</v>
      </c>
      <c r="BE3" s="765" t="s">
        <v>239</v>
      </c>
      <c r="BF3" s="765" t="s">
        <v>239</v>
      </c>
      <c r="BG3" s="765" t="s">
        <v>199</v>
      </c>
      <c r="BH3" s="765" t="s">
        <v>239</v>
      </c>
      <c r="BI3" s="765" t="s">
        <v>239</v>
      </c>
      <c r="BJ3" s="765" t="s">
        <v>239</v>
      </c>
      <c r="BK3" s="765" t="s">
        <v>200</v>
      </c>
      <c r="BL3" s="765" t="s">
        <v>239</v>
      </c>
      <c r="BM3" s="765" t="s">
        <v>239</v>
      </c>
      <c r="BN3" s="765" t="s">
        <v>239</v>
      </c>
      <c r="BO3" s="765" t="s">
        <v>201</v>
      </c>
      <c r="BP3" s="765" t="s">
        <v>239</v>
      </c>
      <c r="BQ3" s="765" t="s">
        <v>239</v>
      </c>
      <c r="BR3" s="765" t="s">
        <v>239</v>
      </c>
      <c r="BS3" s="765" t="s">
        <v>239</v>
      </c>
      <c r="BT3" s="767" t="s">
        <v>203</v>
      </c>
      <c r="BU3" s="765" t="s">
        <v>239</v>
      </c>
      <c r="BV3" s="765" t="s">
        <v>239</v>
      </c>
      <c r="BW3" s="765" t="s">
        <v>239</v>
      </c>
      <c r="BX3" s="765" t="s">
        <v>239</v>
      </c>
      <c r="BY3" s="765" t="s">
        <v>239</v>
      </c>
      <c r="BZ3" s="765" t="s">
        <v>199</v>
      </c>
      <c r="CA3" s="765" t="s">
        <v>239</v>
      </c>
      <c r="CB3" s="765" t="s">
        <v>239</v>
      </c>
      <c r="CC3" s="765" t="s">
        <v>239</v>
      </c>
      <c r="CD3" s="765" t="s">
        <v>200</v>
      </c>
      <c r="CE3" s="765" t="s">
        <v>239</v>
      </c>
      <c r="CF3" s="765" t="s">
        <v>239</v>
      </c>
      <c r="CG3" s="765" t="s">
        <v>239</v>
      </c>
      <c r="CH3" s="765" t="s">
        <v>201</v>
      </c>
      <c r="CI3" s="765" t="s">
        <v>239</v>
      </c>
      <c r="CJ3" s="765" t="s">
        <v>239</v>
      </c>
      <c r="CK3" s="765" t="s">
        <v>239</v>
      </c>
      <c r="CL3" s="765" t="s">
        <v>239</v>
      </c>
      <c r="CM3" s="767" t="s">
        <v>204</v>
      </c>
      <c r="CN3" s="768" t="s">
        <v>241</v>
      </c>
      <c r="CO3" s="768" t="s">
        <v>241</v>
      </c>
      <c r="CP3" s="768" t="s">
        <v>241</v>
      </c>
      <c r="CQ3" s="768" t="s">
        <v>241</v>
      </c>
      <c r="CR3" s="768" t="s">
        <v>241</v>
      </c>
      <c r="CS3" s="768" t="s">
        <v>241</v>
      </c>
      <c r="CT3" s="767" t="s">
        <v>211</v>
      </c>
    </row>
    <row r="4" spans="1:98" ht="16.5">
      <c r="A4" s="846" t="str">
        <f>IF('Donnees de base'!A4="","",'Donnees de base'!A4)</f>
        <v>COUP</v>
      </c>
      <c r="B4" s="847" t="str">
        <f>IF('Donnees de base'!B4="","",'Donnees de base'!B4)</f>
        <v>GPEI</v>
      </c>
      <c r="C4" s="847" t="str">
        <f>IF('Donnees de base'!C4="","",'Donnees de base'!C4)</f>
        <v>DATA</v>
      </c>
      <c r="D4" s="848" t="str">
        <f>IF('Donnees de base'!CE4="","",'Donnees de base'!CE4)</f>
        <v/>
      </c>
      <c r="E4" s="848" t="str">
        <f>IF('Donnees de base'!CF4="","",'Donnees de base'!CF4)</f>
        <v/>
      </c>
      <c r="F4" s="848" t="str">
        <f>IF('Donnees de base'!CG4="","",'Donnees de base'!CG4)</f>
        <v/>
      </c>
      <c r="G4" s="552">
        <f>IF('Donnees de base'!CN4="","",'Donnees de base'!CN4)</f>
        <v>0</v>
      </c>
      <c r="H4" s="849" t="str">
        <f>IF('Donnees de base'!CO4="","",'Donnees de base'!CO4)</f>
        <v/>
      </c>
      <c r="I4" s="850" t="str">
        <f>IF('Donnees de base'!CP4="","",'Donnees de base'!CP4)</f>
        <v/>
      </c>
      <c r="J4" s="851">
        <f t="shared" ref="J4:J48" si="0">SUM(H4:I4)</f>
        <v>0</v>
      </c>
      <c r="K4" s="852" t="str">
        <f>IF('Donnees de base'!CS4="","",'Donnees de base'!CS4)</f>
        <v/>
      </c>
      <c r="L4" s="853">
        <f>SUM('PS_ Jour1'!L4,'PS_ Jour2'!L4,'PS_ Jour3'!L4,'PS_ Jour4'!L4)</f>
        <v>0</v>
      </c>
      <c r="M4" s="854">
        <f>SUM('PS_ Jour1'!M4,'PS_ Jour2'!M4,'PS_ Jour3'!M4,'PS_ Jour4'!M4)</f>
        <v>0</v>
      </c>
      <c r="N4" s="854">
        <f>SUM('PS_ Jour1'!N4,'PS_ Jour2'!N4,'PS_ Jour3'!N4,'PS_ Jour4'!N4)</f>
        <v>0</v>
      </c>
      <c r="O4" s="855">
        <f>SUM('PS_ Jour1'!O4,'PS_ Jour2'!O4,'PS_ Jour3'!O4,'PS_ Jour4'!O4)</f>
        <v>0</v>
      </c>
      <c r="P4" s="567">
        <f t="shared" ref="P4:P48" si="1">SUM(L4:M4)</f>
        <v>0</v>
      </c>
      <c r="Q4" s="552">
        <f t="shared" ref="Q4:Q48" si="2">SUM(N4:O4)</f>
        <v>0</v>
      </c>
      <c r="R4" s="568">
        <f t="shared" ref="R4:R48" si="3">SUM(P4:Q4)</f>
        <v>0</v>
      </c>
      <c r="S4" s="853">
        <f>SUM('PS_ Jour1'!S4,'PS_ Jour2'!S4,'PS_ Jour3'!S4,'PS_ Jour4'!S4)</f>
        <v>0</v>
      </c>
      <c r="T4" s="854">
        <f>SUM('PS_ Jour1'!T4,'PS_ Jour2'!T4,'PS_ Jour3'!T4,'PS_ Jour4'!T4)</f>
        <v>0</v>
      </c>
      <c r="U4" s="854">
        <f>SUM('PS_ Jour1'!U4,'PS_ Jour2'!U4,'PS_ Jour3'!U4,'PS_ Jour4'!U4)</f>
        <v>0</v>
      </c>
      <c r="V4" s="855">
        <f>SUM('PS_ Jour1'!V4,'PS_ Jour2'!V4,'PS_ Jour3'!V4,'PS_ Jour4'!V4)</f>
        <v>0</v>
      </c>
      <c r="W4" s="567">
        <f t="shared" ref="W4:W49" si="4">SUM(S4:T4)</f>
        <v>0</v>
      </c>
      <c r="X4" s="552">
        <f t="shared" ref="X4:X49" si="5">SUM(U4:V4)</f>
        <v>0</v>
      </c>
      <c r="Y4" s="568">
        <f t="shared" ref="Y4:Y49" si="6">SUM(W4:X4)</f>
        <v>0</v>
      </c>
      <c r="Z4" s="856">
        <f t="shared" ref="Z4:AA4" si="7">SUM(L4,N4,S4,U4)</f>
        <v>0</v>
      </c>
      <c r="AA4" s="552">
        <f t="shared" si="7"/>
        <v>0</v>
      </c>
      <c r="AB4" s="857">
        <f t="shared" ref="AB4:AB49" si="8">SUM(Z4:AA4)</f>
        <v>0</v>
      </c>
      <c r="AC4" s="858">
        <f>SUM('PS_ Jour1'!AC4,'PS_ Jour2'!AC4,'PS_ Jour3'!AC4,'PS_ Jour4'!AC4)</f>
        <v>0</v>
      </c>
      <c r="AD4" s="859">
        <f>SUM('PS_ Jour1'!AD4,'PS_ Jour2'!AD4,'PS_ Jour3'!AD4,'PS_ Jour4'!AD4)</f>
        <v>0</v>
      </c>
      <c r="AE4" s="860">
        <f t="shared" ref="AE4:AE48" si="9">SUM(AC4:AD4)</f>
        <v>0</v>
      </c>
      <c r="AF4" s="861" t="s">
        <v>309</v>
      </c>
      <c r="AG4" s="590" t="str">
        <f>IFERROR(AB4/'Donnees de base'!CQ4,"")</f>
        <v/>
      </c>
      <c r="AH4" s="862" t="str">
        <f>IFERROR(AE4/'Donnees de base'!CS4,"")</f>
        <v/>
      </c>
      <c r="AI4" s="863">
        <f>SUM('PS_ Jour1'!AI4,'PS_ Jour2'!AI4,'PS_ Jour3'!AI4,'PS_ Jour4'!AI4)</f>
        <v>0</v>
      </c>
      <c r="AJ4" s="864">
        <f>SUM('PS_ Jour1'!AJ4,'PS_ Jour2'!AJ4,'PS_ Jour3'!AJ4,'PS_ Jour4'!AJ4)</f>
        <v>0</v>
      </c>
      <c r="AK4" s="864">
        <f>SUM('PS_ Jour1'!AK4,'PS_ Jour2'!AK4,'PS_ Jour3'!AK4,'PS_ Jour4'!AK4)</f>
        <v>0</v>
      </c>
      <c r="AL4" s="864">
        <f>SUM('PS_ Jour1'!AL4,'PS_ Jour2'!AL4,'PS_ Jour3'!AL4,'PS_ Jour4'!AL4)</f>
        <v>0</v>
      </c>
      <c r="AM4" s="864">
        <f>SUM('PS_ Jour1'!AM4,'PS_ Jour2'!AM4,'PS_ Jour3'!AM4,'PS_ Jour4'!AM4)</f>
        <v>0</v>
      </c>
      <c r="AN4" s="865">
        <f t="shared" ref="AN4:AN48" si="10">SUM(AK4,AL4,AM4)</f>
        <v>0</v>
      </c>
      <c r="AO4" s="864">
        <f>SUM('PS_ Jour1'!AO4,'PS_ Jour2'!AO4,'PS_ Jour3'!AO4,'PS_ Jour4'!AO4)</f>
        <v>0</v>
      </c>
      <c r="AP4" s="864">
        <f>SUM('PS_ Jour1'!AP4,'PS_ Jour2'!AP4,'PS_ Jour3'!AP4,'PS_ Jour4'!AP4)</f>
        <v>0</v>
      </c>
      <c r="AQ4" s="864">
        <f>SUM('PS_ Jour1'!AQ4,'PS_ Jour2'!AQ4,'PS_ Jour3'!AQ4,'PS_ Jour4'!AQ4)</f>
        <v>0</v>
      </c>
      <c r="AR4" s="866">
        <f t="shared" ref="AR4:AR48" si="11">SUM(AO4,AP4,AQ4)</f>
        <v>0</v>
      </c>
      <c r="AS4" s="864">
        <f>SUM('PS_ Jour1'!AS4,'PS_ Jour2'!AS4,'PS_ Jour3'!AS4,'PS_ Jour4'!AS4)</f>
        <v>0</v>
      </c>
      <c r="AT4" s="864">
        <f>SUM('PS_ Jour1'!AT4,'PS_ Jour2'!AT4,'PS_ Jour3'!AT4,'PS_ Jour4'!AT4)</f>
        <v>0</v>
      </c>
      <c r="AU4" s="864">
        <f>SUM('PS_ Jour1'!AU4,'PS_ Jour2'!AU4,'PS_ Jour3'!AU4,'PS_ Jour4'!AU4)</f>
        <v>0</v>
      </c>
      <c r="AV4" s="866">
        <f t="shared" ref="AV4:AV48" si="12">SUM(AS4,AT4,AU4)</f>
        <v>0</v>
      </c>
      <c r="AW4" s="864">
        <f>SUM('PS_ Jour1'!AW4,'PS_ Jour2'!AW4,'PS_ Jour3'!AW4,'PS_ Jour4'!AW4)</f>
        <v>0</v>
      </c>
      <c r="AX4" s="864">
        <f>SUM('PS_ Jour1'!AX4,'PS_ Jour2'!AX4,'PS_ Jour3'!AX4,'PS_ Jour4'!AX4)</f>
        <v>0</v>
      </c>
      <c r="AY4" s="864">
        <f>SUM('PS_ Jour1'!AY4,'PS_ Jour2'!AY4,'PS_ Jour3'!AY4,'PS_ Jour4'!AY4)</f>
        <v>0</v>
      </c>
      <c r="AZ4" s="864">
        <f>SUM('PS_ Jour1'!AZ4,'PS_ Jour2'!AZ4,'PS_ Jour3'!AZ4,'PS_ Jour4'!AZ4)</f>
        <v>0</v>
      </c>
      <c r="BA4" s="867">
        <f t="shared" ref="BA4:BA48" si="13">SUM(AI4,AJ4,AN4,AR4,AV4,AW4,AX4,AY4,AZ4)</f>
        <v>0</v>
      </c>
      <c r="BB4" s="868">
        <f>SUM('PS_ Jour1'!BB4,'PS_ Jour2'!BB4,'PS_ Jour3'!BB4,'PS_ Jour4'!BB4)</f>
        <v>0</v>
      </c>
      <c r="BC4" s="864">
        <f>SUM('PS_ Jour1'!BC4,'PS_ Jour2'!BC4,'PS_ Jour3'!BC4,'PS_ Jour4'!BC4)</f>
        <v>0</v>
      </c>
      <c r="BD4" s="864">
        <f>SUM('PS_ Jour1'!BD4,'PS_ Jour2'!BD4,'PS_ Jour3'!BD4,'PS_ Jour4'!BD4)</f>
        <v>0</v>
      </c>
      <c r="BE4" s="864">
        <f>SUM('PS_ Jour1'!BE4,'PS_ Jour2'!BE4,'PS_ Jour3'!BE4,'PS_ Jour4'!BE4)</f>
        <v>0</v>
      </c>
      <c r="BF4" s="864">
        <f>SUM('PS_ Jour1'!BF4,'PS_ Jour2'!BF4,'PS_ Jour3'!BF4,'PS_ Jour4'!BF4)</f>
        <v>0</v>
      </c>
      <c r="BG4" s="866">
        <f t="shared" ref="BG4:BG48" si="14">SUM(BD4,BE4,BF4)</f>
        <v>0</v>
      </c>
      <c r="BH4" s="864">
        <f>SUM('PS_ Jour1'!BH4,'PS_ Jour2'!BH4,'PS_ Jour3'!BH4,'PS_ Jour4'!BH4)</f>
        <v>0</v>
      </c>
      <c r="BI4" s="864">
        <f>SUM('PS_ Jour1'!BI4,'PS_ Jour2'!BI4,'PS_ Jour3'!BI4,'PS_ Jour4'!BI4)</f>
        <v>0</v>
      </c>
      <c r="BJ4" s="864">
        <f>SUM('PS_ Jour1'!BJ4,'PS_ Jour2'!BJ4,'PS_ Jour3'!BJ4,'PS_ Jour4'!BJ4)</f>
        <v>0</v>
      </c>
      <c r="BK4" s="866">
        <f t="shared" ref="BK4:BK48" si="15">SUM(BH4,BI4,BJ4)</f>
        <v>0</v>
      </c>
      <c r="BL4" s="864">
        <f>SUM('PS_ Jour1'!BL4,'PS_ Jour2'!BL4,'PS_ Jour3'!BL4,'PS_ Jour4'!BL4)</f>
        <v>0</v>
      </c>
      <c r="BM4" s="864">
        <f>SUM('PS_ Jour1'!BM4,'PS_ Jour2'!BM4,'PS_ Jour3'!BM4,'PS_ Jour4'!BM4)</f>
        <v>0</v>
      </c>
      <c r="BN4" s="864">
        <f>SUM('PS_ Jour1'!BN4,'PS_ Jour2'!BN4,'PS_ Jour3'!BN4,'PS_ Jour4'!BN4)</f>
        <v>0</v>
      </c>
      <c r="BO4" s="866">
        <f t="shared" ref="BO4:BO48" si="16">SUM(BL4,BM4,BN4)</f>
        <v>0</v>
      </c>
      <c r="BP4" s="864">
        <f>SUM('PS_ Jour1'!BP4,'PS_ Jour2'!BP4,'PS_ Jour3'!BP4,'PS_ Jour4'!BP4)</f>
        <v>0</v>
      </c>
      <c r="BQ4" s="864">
        <f>SUM('PS_ Jour1'!BQ4,'PS_ Jour2'!BQ4,'PS_ Jour3'!BQ4,'PS_ Jour4'!BQ4)</f>
        <v>0</v>
      </c>
      <c r="BR4" s="864">
        <f>SUM('PS_ Jour1'!BR4,'PS_ Jour2'!BR4,'PS_ Jour3'!BR4,'PS_ Jour4'!BR4)</f>
        <v>0</v>
      </c>
      <c r="BS4" s="864">
        <f>SUM('PS_ Jour1'!BS4,'PS_ Jour2'!BS4,'PS_ Jour3'!BS4,'PS_ Jour4'!BS4)</f>
        <v>0</v>
      </c>
      <c r="BT4" s="869">
        <f t="shared" ref="BT4:BT48" si="17">SUM(BB4,BC4,BG4,BK4,BO4,BP4,BQ4,BR4,BS4)</f>
        <v>0</v>
      </c>
      <c r="BU4" s="853">
        <f>SUM('PS_ Jour1'!BU4,'PS_ Jour2'!BU4,'PS_ Jour3'!BU4,'PS_ Jour4'!BU4)</f>
        <v>0</v>
      </c>
      <c r="BV4" s="854">
        <f>SUM('PS_ Jour1'!BV4,'PS_ Jour2'!BV4,'PS_ Jour3'!BV4,'PS_ Jour4'!BV4)</f>
        <v>0</v>
      </c>
      <c r="BW4" s="854">
        <f>SUM('PS_ Jour1'!BW4,'PS_ Jour2'!BW4,'PS_ Jour3'!BW4,'PS_ Jour4'!BW4)</f>
        <v>0</v>
      </c>
      <c r="BX4" s="854">
        <f>SUM('PS_ Jour1'!BX4,'PS_ Jour2'!BX4,'PS_ Jour3'!BX4,'PS_ Jour4'!BX4)</f>
        <v>0</v>
      </c>
      <c r="BY4" s="854">
        <f>SUM('PS_ Jour1'!BY4,'PS_ Jour2'!BY4,'PS_ Jour3'!BY4,'PS_ Jour4'!BY4)</f>
        <v>0</v>
      </c>
      <c r="BZ4" s="866">
        <f t="shared" ref="BZ4:BZ48" si="18">SUM(BW4,BX4,BY4)</f>
        <v>0</v>
      </c>
      <c r="CA4" s="864">
        <f>SUM('PS_ Jour1'!CA4,'PS_ Jour2'!CA4,'PS_ Jour3'!CA4,'PS_ Jour4'!CA4)</f>
        <v>0</v>
      </c>
      <c r="CB4" s="864">
        <f>SUM('PS_ Jour1'!CB4,'PS_ Jour2'!CB4,'PS_ Jour3'!CB4,'PS_ Jour4'!CB4)</f>
        <v>0</v>
      </c>
      <c r="CC4" s="864">
        <f>SUM('PS_ Jour1'!CC4,'PS_ Jour2'!CC4,'PS_ Jour3'!CC4,'PS_ Jour4'!CC4)</f>
        <v>0</v>
      </c>
      <c r="CD4" s="866">
        <f t="shared" ref="CD4:CD48" si="19">SUM(CA4,CB4,CC4)</f>
        <v>0</v>
      </c>
      <c r="CE4" s="864">
        <f>SUM('PS_ Jour1'!CE4,'PS_ Jour2'!CE4,'PS_ Jour3'!CE4,'PS_ Jour4'!CE4)</f>
        <v>0</v>
      </c>
      <c r="CF4" s="864">
        <f>SUM('PS_ Jour1'!CF4,'PS_ Jour2'!CF4,'PS_ Jour3'!CF4,'PS_ Jour4'!CF4)</f>
        <v>0</v>
      </c>
      <c r="CG4" s="864">
        <f>SUM('PS_ Jour1'!CG4,'PS_ Jour2'!CG4,'PS_ Jour3'!CG4,'PS_ Jour4'!CG4)</f>
        <v>0</v>
      </c>
      <c r="CH4" s="866">
        <f t="shared" ref="CH4:CH48" si="20">SUM(CE4,CF4,CG4)</f>
        <v>0</v>
      </c>
      <c r="CI4" s="864">
        <f>SUM('PS_ Jour1'!CI4,'PS_ Jour2'!CI4,'PS_ Jour3'!CI4,'PS_ Jour4'!CI4)</f>
        <v>0</v>
      </c>
      <c r="CJ4" s="864">
        <f>SUM('PS_ Jour1'!CJ4,'PS_ Jour2'!CJ4,'PS_ Jour3'!CJ4,'PS_ Jour4'!CJ4)</f>
        <v>0</v>
      </c>
      <c r="CK4" s="864">
        <f>SUM('PS_ Jour1'!CK4,'PS_ Jour2'!CK4,'PS_ Jour3'!CK4,'PS_ Jour4'!CK4)</f>
        <v>0</v>
      </c>
      <c r="CL4" s="864">
        <f>SUM('PS_ Jour1'!CL4,'PS_ Jour2'!CL4,'PS_ Jour3'!CL4,'PS_ Jour4'!CL4)</f>
        <v>0</v>
      </c>
      <c r="CM4" s="869">
        <f t="shared" ref="CM4:CM48" si="21">SUM(BU4,BV4,BZ4,CD4,CH4,CI4,CJ4,CK4,CL4)</f>
        <v>0</v>
      </c>
      <c r="CN4" s="868">
        <f>SUM('PS_ Jour1'!CN4,'PS_ Jour2'!CN4,'PS_ Jour3'!CN4,'PS_ Jour4'!CN4)</f>
        <v>0</v>
      </c>
      <c r="CO4" s="864">
        <f>SUM('PS_ Jour1'!CO4,'PS_ Jour2'!CO4,'PS_ Jour3'!CO4,'PS_ Jour4'!CO4)</f>
        <v>0</v>
      </c>
      <c r="CP4" s="864">
        <f>SUM('PS_ Jour1'!CP4,'PS_ Jour2'!CP4,'PS_ Jour3'!CP4,'PS_ Jour4'!CP4)</f>
        <v>0</v>
      </c>
      <c r="CQ4" s="864">
        <f>SUM('PS_ Jour1'!CQ4,'PS_ Jour2'!CQ4,'PS_ Jour3'!CQ4,'PS_ Jour4'!CQ4)</f>
        <v>0</v>
      </c>
      <c r="CR4" s="864">
        <f>SUM('PS_ Jour1'!CR4,'PS_ Jour2'!CR4,'PS_ Jour3'!CR4,'PS_ Jour4'!CR4)</f>
        <v>0</v>
      </c>
      <c r="CS4" s="870">
        <f>SUM('PS_ Jour1'!CS4,'PS_ Jour2'!CS4,'PS_ Jour3'!CS4,'PS_ Jour4'!CS4)</f>
        <v>0</v>
      </c>
      <c r="CT4" s="869">
        <f t="shared" ref="CT4:CT48" si="22">SUM(CN4,CO4,CP4,CQ4,CR4)</f>
        <v>0</v>
      </c>
    </row>
    <row r="5" spans="1:98" ht="16.5">
      <c r="A5" s="871" t="str">
        <f>IF('Donnees de base'!A5="","",'Donnees de base'!A5)</f>
        <v>COUP</v>
      </c>
      <c r="B5" s="847" t="str">
        <f>IF('Donnees de base'!B5="","",'Donnees de base'!B5)</f>
        <v>GPEI</v>
      </c>
      <c r="C5" s="847" t="str">
        <f>IF('Donnees de base'!C5="","",'Donnees de base'!C5)</f>
        <v>DATA</v>
      </c>
      <c r="D5" s="848" t="str">
        <f>IF('Donnees de base'!CE5="","",'Donnees de base'!CE5)</f>
        <v/>
      </c>
      <c r="E5" s="848" t="str">
        <f>IF('Donnees de base'!CF5="","",'Donnees de base'!CF5)</f>
        <v/>
      </c>
      <c r="F5" s="848" t="str">
        <f>IF('Donnees de base'!CG5="","",'Donnees de base'!CG5)</f>
        <v/>
      </c>
      <c r="G5" s="552">
        <f>IF('Donnees de base'!CN5="","",'Donnees de base'!CN5)</f>
        <v>0</v>
      </c>
      <c r="H5" s="849" t="str">
        <f>IF('Donnees de base'!CO5="","",'Donnees de base'!CO5)</f>
        <v/>
      </c>
      <c r="I5" s="850" t="str">
        <f>IF('Donnees de base'!CP5="","",'Donnees de base'!CP5)</f>
        <v/>
      </c>
      <c r="J5" s="851">
        <f t="shared" si="0"/>
        <v>0</v>
      </c>
      <c r="K5" s="852" t="str">
        <f>IF('Donnees de base'!CS5="","",'Donnees de base'!CS5)</f>
        <v/>
      </c>
      <c r="L5" s="872">
        <f>SUM('PS_ Jour1'!L5,'PS_ Jour2'!L5,'PS_ Jour3'!L5,'PS_ Jour4'!L5)</f>
        <v>0</v>
      </c>
      <c r="M5" s="873">
        <f>SUM('PS_ Jour1'!M5,'PS_ Jour2'!M5,'PS_ Jour3'!M5,'PS_ Jour4'!M5)</f>
        <v>0</v>
      </c>
      <c r="N5" s="873">
        <f>SUM('PS_ Jour1'!N5,'PS_ Jour2'!N5,'PS_ Jour3'!N5,'PS_ Jour4'!N5)</f>
        <v>0</v>
      </c>
      <c r="O5" s="874">
        <f>SUM('PS_ Jour1'!O5,'PS_ Jour2'!O5,'PS_ Jour3'!O5,'PS_ Jour4'!O5)</f>
        <v>0</v>
      </c>
      <c r="P5" s="626">
        <f t="shared" si="1"/>
        <v>0</v>
      </c>
      <c r="Q5" s="613">
        <f t="shared" si="2"/>
        <v>0</v>
      </c>
      <c r="R5" s="627">
        <f t="shared" si="3"/>
        <v>0</v>
      </c>
      <c r="S5" s="853">
        <f>SUM('PS_ Jour1'!S5,'PS_ Jour2'!S5,'PS_ Jour3'!S5,'PS_ Jour4'!S5)</f>
        <v>0</v>
      </c>
      <c r="T5" s="854">
        <f>SUM('PS_ Jour1'!T5,'PS_ Jour2'!T5,'PS_ Jour3'!T5,'PS_ Jour4'!T5)</f>
        <v>0</v>
      </c>
      <c r="U5" s="873">
        <f>SUM('PS_ Jour1'!U5,'PS_ Jour2'!U5,'PS_ Jour3'!U5,'PS_ Jour4'!U5)</f>
        <v>0</v>
      </c>
      <c r="V5" s="874">
        <f>SUM('PS_ Jour1'!V5,'PS_ Jour2'!V5,'PS_ Jour3'!V5,'PS_ Jour4'!V5)</f>
        <v>0</v>
      </c>
      <c r="W5" s="567">
        <f t="shared" si="4"/>
        <v>0</v>
      </c>
      <c r="X5" s="552">
        <f t="shared" si="5"/>
        <v>0</v>
      </c>
      <c r="Y5" s="568">
        <f t="shared" si="6"/>
        <v>0</v>
      </c>
      <c r="Z5" s="856">
        <f t="shared" ref="Z5:AA5" si="23">SUM(L5,N5,S5,U5)</f>
        <v>0</v>
      </c>
      <c r="AA5" s="552">
        <f t="shared" si="23"/>
        <v>0</v>
      </c>
      <c r="AB5" s="857">
        <f t="shared" si="8"/>
        <v>0</v>
      </c>
      <c r="AC5" s="875">
        <f>SUM('PS_ Jour1'!AC5,'PS_ Jour2'!AC5,'PS_ Jour3'!AC5,'PS_ Jour4'!AC5)</f>
        <v>0</v>
      </c>
      <c r="AD5" s="876">
        <f>SUM('PS_ Jour1'!AD5,'PS_ Jour2'!AD5,'PS_ Jour3'!AD5,'PS_ Jour4'!AD5)</f>
        <v>0</v>
      </c>
      <c r="AE5" s="860">
        <f t="shared" si="9"/>
        <v>0</v>
      </c>
      <c r="AF5" s="669" t="s">
        <v>309</v>
      </c>
      <c r="AG5" s="648" t="str">
        <f>IFERROR(AB5/'Donnees de base'!CQ5,"")</f>
        <v/>
      </c>
      <c r="AH5" s="670" t="str">
        <f>IFERROR(AE5/'Donnees de base'!CS5,"")</f>
        <v/>
      </c>
      <c r="AI5" s="877">
        <f>SUM('PS_ Jour1'!AI5,'PS_ Jour2'!AI5,'PS_ Jour3'!AI5,'PS_ Jour4'!AI5)</f>
        <v>0</v>
      </c>
      <c r="AJ5" s="878">
        <f>SUM('PS_ Jour1'!AJ5,'PS_ Jour2'!AJ5,'PS_ Jour3'!AJ5,'PS_ Jour4'!AJ5)</f>
        <v>0</v>
      </c>
      <c r="AK5" s="878">
        <f>SUM('PS_ Jour1'!AK5,'PS_ Jour2'!AK5,'PS_ Jour3'!AK5,'PS_ Jour4'!AK5)</f>
        <v>0</v>
      </c>
      <c r="AL5" s="878">
        <f>SUM('PS_ Jour1'!AL5,'PS_ Jour2'!AL5,'PS_ Jour3'!AL5,'PS_ Jour4'!AL5)</f>
        <v>0</v>
      </c>
      <c r="AM5" s="878">
        <f>SUM('PS_ Jour1'!AM5,'PS_ Jour2'!AM5,'PS_ Jour3'!AM5,'PS_ Jour4'!AM5)</f>
        <v>0</v>
      </c>
      <c r="AN5" s="879">
        <f t="shared" si="10"/>
        <v>0</v>
      </c>
      <c r="AO5" s="878">
        <f>SUM('PS_ Jour1'!AO5,'PS_ Jour2'!AO5,'PS_ Jour3'!AO5,'PS_ Jour4'!AO5)</f>
        <v>0</v>
      </c>
      <c r="AP5" s="878">
        <f>SUM('PS_ Jour1'!AP5,'PS_ Jour2'!AP5,'PS_ Jour3'!AP5,'PS_ Jour4'!AP5)</f>
        <v>0</v>
      </c>
      <c r="AQ5" s="878">
        <f>SUM('PS_ Jour1'!AQ5,'PS_ Jour2'!AQ5,'PS_ Jour3'!AQ5,'PS_ Jour4'!AQ5)</f>
        <v>0</v>
      </c>
      <c r="AR5" s="880">
        <f t="shared" si="11"/>
        <v>0</v>
      </c>
      <c r="AS5" s="878">
        <f>SUM('PS_ Jour1'!AS5,'PS_ Jour2'!AS5,'PS_ Jour3'!AS5,'PS_ Jour4'!AS5)</f>
        <v>0</v>
      </c>
      <c r="AT5" s="878">
        <f>SUM('PS_ Jour1'!AT5,'PS_ Jour2'!AT5,'PS_ Jour3'!AT5,'PS_ Jour4'!AT5)</f>
        <v>0</v>
      </c>
      <c r="AU5" s="878">
        <f>SUM('PS_ Jour1'!AU5,'PS_ Jour2'!AU5,'PS_ Jour3'!AU5,'PS_ Jour4'!AU5)</f>
        <v>0</v>
      </c>
      <c r="AV5" s="880">
        <f t="shared" si="12"/>
        <v>0</v>
      </c>
      <c r="AW5" s="878">
        <f>SUM('PS_ Jour1'!AW5,'PS_ Jour2'!AW5,'PS_ Jour3'!AW5,'PS_ Jour4'!AW5)</f>
        <v>0</v>
      </c>
      <c r="AX5" s="878">
        <f>SUM('PS_ Jour1'!AX5,'PS_ Jour2'!AX5,'PS_ Jour3'!AX5,'PS_ Jour4'!AX5)</f>
        <v>0</v>
      </c>
      <c r="AY5" s="878">
        <f>SUM('PS_ Jour1'!AY5,'PS_ Jour2'!AY5,'PS_ Jour3'!AY5,'PS_ Jour4'!AY5)</f>
        <v>0</v>
      </c>
      <c r="AZ5" s="878">
        <f>SUM('PS_ Jour1'!AZ5,'PS_ Jour2'!AZ5,'PS_ Jour3'!AZ5,'PS_ Jour4'!AZ5)</f>
        <v>0</v>
      </c>
      <c r="BA5" s="881">
        <f t="shared" si="13"/>
        <v>0</v>
      </c>
      <c r="BB5" s="882">
        <f>SUM('PS_ Jour1'!BB5,'PS_ Jour2'!BB5,'PS_ Jour3'!BB5,'PS_ Jour4'!BB5)</f>
        <v>0</v>
      </c>
      <c r="BC5" s="878">
        <f>SUM('PS_ Jour1'!BC5,'PS_ Jour2'!BC5,'PS_ Jour3'!BC5,'PS_ Jour4'!BC5)</f>
        <v>0</v>
      </c>
      <c r="BD5" s="878">
        <f>SUM('PS_ Jour1'!BD5,'PS_ Jour2'!BD5,'PS_ Jour3'!BD5,'PS_ Jour4'!BD5)</f>
        <v>0</v>
      </c>
      <c r="BE5" s="878">
        <f>SUM('PS_ Jour1'!BE5,'PS_ Jour2'!BE5,'PS_ Jour3'!BE5,'PS_ Jour4'!BE5)</f>
        <v>0</v>
      </c>
      <c r="BF5" s="878">
        <f>SUM('PS_ Jour1'!BF5,'PS_ Jour2'!BF5,'PS_ Jour3'!BF5,'PS_ Jour4'!BF5)</f>
        <v>0</v>
      </c>
      <c r="BG5" s="880">
        <f t="shared" si="14"/>
        <v>0</v>
      </c>
      <c r="BH5" s="878">
        <f>SUM('PS_ Jour1'!BH5,'PS_ Jour2'!BH5,'PS_ Jour3'!BH5,'PS_ Jour4'!BH5)</f>
        <v>0</v>
      </c>
      <c r="BI5" s="878">
        <f>SUM('PS_ Jour1'!BI5,'PS_ Jour2'!BI5,'PS_ Jour3'!BI5,'PS_ Jour4'!BI5)</f>
        <v>0</v>
      </c>
      <c r="BJ5" s="878">
        <f>SUM('PS_ Jour1'!BJ5,'PS_ Jour2'!BJ5,'PS_ Jour3'!BJ5,'PS_ Jour4'!BJ5)</f>
        <v>0</v>
      </c>
      <c r="BK5" s="880">
        <f t="shared" si="15"/>
        <v>0</v>
      </c>
      <c r="BL5" s="878">
        <f>SUM('PS_ Jour1'!BL5,'PS_ Jour2'!BL5,'PS_ Jour3'!BL5,'PS_ Jour4'!BL5)</f>
        <v>0</v>
      </c>
      <c r="BM5" s="878">
        <f>SUM('PS_ Jour1'!BM5,'PS_ Jour2'!BM5,'PS_ Jour3'!BM5,'PS_ Jour4'!BM5)</f>
        <v>0</v>
      </c>
      <c r="BN5" s="878">
        <f>SUM('PS_ Jour1'!BN5,'PS_ Jour2'!BN5,'PS_ Jour3'!BN5,'PS_ Jour4'!BN5)</f>
        <v>0</v>
      </c>
      <c r="BO5" s="880">
        <f t="shared" si="16"/>
        <v>0</v>
      </c>
      <c r="BP5" s="878">
        <f>SUM('PS_ Jour1'!BP5,'PS_ Jour2'!BP5,'PS_ Jour3'!BP5,'PS_ Jour4'!BP5)</f>
        <v>0</v>
      </c>
      <c r="BQ5" s="878">
        <f>SUM('PS_ Jour1'!BQ5,'PS_ Jour2'!BQ5,'PS_ Jour3'!BQ5,'PS_ Jour4'!BQ5)</f>
        <v>0</v>
      </c>
      <c r="BR5" s="878">
        <f>SUM('PS_ Jour1'!BR5,'PS_ Jour2'!BR5,'PS_ Jour3'!BR5,'PS_ Jour4'!BR5)</f>
        <v>0</v>
      </c>
      <c r="BS5" s="878">
        <f>SUM('PS_ Jour1'!BS5,'PS_ Jour2'!BS5,'PS_ Jour3'!BS5,'PS_ Jour4'!BS5)</f>
        <v>0</v>
      </c>
      <c r="BT5" s="883">
        <f t="shared" si="17"/>
        <v>0</v>
      </c>
      <c r="BU5" s="872">
        <f>SUM('PS_ Jour1'!BU5,'PS_ Jour2'!BU5,'PS_ Jour3'!BU5,'PS_ Jour4'!BU5)</f>
        <v>0</v>
      </c>
      <c r="BV5" s="873">
        <f>SUM('PS_ Jour1'!BV5,'PS_ Jour2'!BV5,'PS_ Jour3'!BV5,'PS_ Jour4'!BV5)</f>
        <v>0</v>
      </c>
      <c r="BW5" s="873">
        <f>SUM('PS_ Jour1'!BW5,'PS_ Jour2'!BW5,'PS_ Jour3'!BW5,'PS_ Jour4'!BW5)</f>
        <v>0</v>
      </c>
      <c r="BX5" s="873">
        <f>SUM('PS_ Jour1'!BX5,'PS_ Jour2'!BX5,'PS_ Jour3'!BX5,'PS_ Jour4'!BX5)</f>
        <v>0</v>
      </c>
      <c r="BY5" s="873">
        <f>SUM('PS_ Jour1'!BY5,'PS_ Jour2'!BY5,'PS_ Jour3'!BY5,'PS_ Jour4'!BY5)</f>
        <v>0</v>
      </c>
      <c r="BZ5" s="880">
        <f t="shared" si="18"/>
        <v>0</v>
      </c>
      <c r="CA5" s="878">
        <f>SUM('PS_ Jour1'!CA5,'PS_ Jour2'!CA5,'PS_ Jour3'!CA5,'PS_ Jour4'!CA5)</f>
        <v>0</v>
      </c>
      <c r="CB5" s="878">
        <f>SUM('PS_ Jour1'!CB5,'PS_ Jour2'!CB5,'PS_ Jour3'!CB5,'PS_ Jour4'!CB5)</f>
        <v>0</v>
      </c>
      <c r="CC5" s="878">
        <f>SUM('PS_ Jour1'!CC5,'PS_ Jour2'!CC5,'PS_ Jour3'!CC5,'PS_ Jour4'!CC5)</f>
        <v>0</v>
      </c>
      <c r="CD5" s="880">
        <f t="shared" si="19"/>
        <v>0</v>
      </c>
      <c r="CE5" s="878">
        <f>SUM('PS_ Jour1'!CE5,'PS_ Jour2'!CE5,'PS_ Jour3'!CE5,'PS_ Jour4'!CE5)</f>
        <v>0</v>
      </c>
      <c r="CF5" s="878">
        <f>SUM('PS_ Jour1'!CF5,'PS_ Jour2'!CF5,'PS_ Jour3'!CF5,'PS_ Jour4'!CF5)</f>
        <v>0</v>
      </c>
      <c r="CG5" s="878">
        <f>SUM('PS_ Jour1'!CG5,'PS_ Jour2'!CG5,'PS_ Jour3'!CG5,'PS_ Jour4'!CG5)</f>
        <v>0</v>
      </c>
      <c r="CH5" s="880">
        <f t="shared" si="20"/>
        <v>0</v>
      </c>
      <c r="CI5" s="878">
        <f>SUM('PS_ Jour1'!CI5,'PS_ Jour2'!CI5,'PS_ Jour3'!CI5,'PS_ Jour4'!CI5)</f>
        <v>0</v>
      </c>
      <c r="CJ5" s="878">
        <f>SUM('PS_ Jour1'!CJ5,'PS_ Jour2'!CJ5,'PS_ Jour3'!CJ5,'PS_ Jour4'!CJ5)</f>
        <v>0</v>
      </c>
      <c r="CK5" s="878">
        <f>SUM('PS_ Jour1'!CK5,'PS_ Jour2'!CK5,'PS_ Jour3'!CK5,'PS_ Jour4'!CK5)</f>
        <v>0</v>
      </c>
      <c r="CL5" s="878">
        <f>SUM('PS_ Jour1'!CL5,'PS_ Jour2'!CL5,'PS_ Jour3'!CL5,'PS_ Jour4'!CL5)</f>
        <v>0</v>
      </c>
      <c r="CM5" s="883">
        <f t="shared" si="21"/>
        <v>0</v>
      </c>
      <c r="CN5" s="882">
        <f>SUM('PS_ Jour1'!CN5,'PS_ Jour2'!CN5,'PS_ Jour3'!CN5,'PS_ Jour4'!CN5)</f>
        <v>0</v>
      </c>
      <c r="CO5" s="878">
        <f>SUM('PS_ Jour1'!CO5,'PS_ Jour2'!CO5,'PS_ Jour3'!CO5,'PS_ Jour4'!CO5)</f>
        <v>0</v>
      </c>
      <c r="CP5" s="878">
        <f>SUM('PS_ Jour1'!CP5,'PS_ Jour2'!CP5,'PS_ Jour3'!CP5,'PS_ Jour4'!CP5)</f>
        <v>0</v>
      </c>
      <c r="CQ5" s="878">
        <f>SUM('PS_ Jour1'!CQ5,'PS_ Jour2'!CQ5,'PS_ Jour3'!CQ5,'PS_ Jour4'!CQ5)</f>
        <v>0</v>
      </c>
      <c r="CR5" s="878">
        <f>SUM('PS_ Jour1'!CR5,'PS_ Jour2'!CR5,'PS_ Jour3'!CR5,'PS_ Jour4'!CR5)</f>
        <v>0</v>
      </c>
      <c r="CS5" s="884">
        <f>SUM('PS_ Jour1'!CS5,'PS_ Jour2'!CS5,'PS_ Jour3'!CS5,'PS_ Jour4'!CS5)</f>
        <v>0</v>
      </c>
      <c r="CT5" s="883">
        <f t="shared" si="22"/>
        <v>0</v>
      </c>
    </row>
    <row r="6" spans="1:98" ht="16.5">
      <c r="A6" s="871" t="str">
        <f>IF('Donnees de base'!A6="","",'Donnees de base'!A6)</f>
        <v>COUP</v>
      </c>
      <c r="B6" s="847" t="str">
        <f>IF('Donnees de base'!B6="","",'Donnees de base'!B6)</f>
        <v>GPEI</v>
      </c>
      <c r="C6" s="847" t="str">
        <f>IF('Donnees de base'!C6="","",'Donnees de base'!C6)</f>
        <v>DATA</v>
      </c>
      <c r="D6" s="848" t="str">
        <f>IF('Donnees de base'!CE6="","",'Donnees de base'!CE6)</f>
        <v/>
      </c>
      <c r="E6" s="848" t="str">
        <f>IF('Donnees de base'!CF6="","",'Donnees de base'!CF6)</f>
        <v/>
      </c>
      <c r="F6" s="848" t="str">
        <f>IF('Donnees de base'!CG6="","",'Donnees de base'!CG6)</f>
        <v/>
      </c>
      <c r="G6" s="552">
        <f>IF('Donnees de base'!CN6="","",'Donnees de base'!CN6)</f>
        <v>0</v>
      </c>
      <c r="H6" s="849" t="str">
        <f>IF('Donnees de base'!CO6="","",'Donnees de base'!CO6)</f>
        <v/>
      </c>
      <c r="I6" s="850" t="str">
        <f>IF('Donnees de base'!CP6="","",'Donnees de base'!CP6)</f>
        <v/>
      </c>
      <c r="J6" s="851">
        <f t="shared" si="0"/>
        <v>0</v>
      </c>
      <c r="K6" s="852" t="str">
        <f>IF('Donnees de base'!CS6="","",'Donnees de base'!CS6)</f>
        <v/>
      </c>
      <c r="L6" s="885">
        <f>SUM('PS_ Jour1'!L6,'PS_ Jour2'!L6,'PS_ Jour3'!L6,'PS_ Jour4'!L6)</f>
        <v>0</v>
      </c>
      <c r="M6" s="886">
        <f>SUM('PS_ Jour1'!M6,'PS_ Jour2'!M6,'PS_ Jour3'!M6,'PS_ Jour4'!M6)</f>
        <v>0</v>
      </c>
      <c r="N6" s="886">
        <f>SUM('PS_ Jour1'!N6,'PS_ Jour2'!N6,'PS_ Jour3'!N6,'PS_ Jour4'!N6)</f>
        <v>0</v>
      </c>
      <c r="O6" s="887">
        <f>SUM('PS_ Jour1'!O6,'PS_ Jour2'!O6,'PS_ Jour3'!O6,'PS_ Jour4'!O6)</f>
        <v>0</v>
      </c>
      <c r="P6" s="626">
        <f t="shared" si="1"/>
        <v>0</v>
      </c>
      <c r="Q6" s="613">
        <f t="shared" si="2"/>
        <v>0</v>
      </c>
      <c r="R6" s="627">
        <f t="shared" si="3"/>
        <v>0</v>
      </c>
      <c r="S6" s="853">
        <f>SUM('PS_ Jour1'!S6,'PS_ Jour2'!S6,'PS_ Jour3'!S6,'PS_ Jour4'!S6)</f>
        <v>0</v>
      </c>
      <c r="T6" s="854">
        <f>SUM('PS_ Jour1'!T6,'PS_ Jour2'!T6,'PS_ Jour3'!T6,'PS_ Jour4'!T6)</f>
        <v>0</v>
      </c>
      <c r="U6" s="873">
        <f>SUM('PS_ Jour1'!U6,'PS_ Jour2'!U6,'PS_ Jour3'!U6,'PS_ Jour4'!U6)</f>
        <v>0</v>
      </c>
      <c r="V6" s="887">
        <f>SUM('PS_ Jour1'!V6,'PS_ Jour2'!V6,'PS_ Jour3'!V6,'PS_ Jour4'!V6)</f>
        <v>0</v>
      </c>
      <c r="W6" s="567">
        <f t="shared" si="4"/>
        <v>0</v>
      </c>
      <c r="X6" s="552">
        <f t="shared" si="5"/>
        <v>0</v>
      </c>
      <c r="Y6" s="568">
        <f t="shared" si="6"/>
        <v>0</v>
      </c>
      <c r="Z6" s="856">
        <f t="shared" ref="Z6:AA6" si="24">SUM(L6,N6,S6,U6)</f>
        <v>0</v>
      </c>
      <c r="AA6" s="552">
        <f t="shared" si="24"/>
        <v>0</v>
      </c>
      <c r="AB6" s="857">
        <f t="shared" si="8"/>
        <v>0</v>
      </c>
      <c r="AC6" s="875">
        <f>SUM('PS_ Jour1'!AC6,'PS_ Jour2'!AC6,'PS_ Jour3'!AC6,'PS_ Jour4'!AC6)</f>
        <v>0</v>
      </c>
      <c r="AD6" s="876">
        <f>SUM('PS_ Jour1'!AD6,'PS_ Jour2'!AD6,'PS_ Jour3'!AD6,'PS_ Jour4'!AD6)</f>
        <v>0</v>
      </c>
      <c r="AE6" s="860">
        <f t="shared" si="9"/>
        <v>0</v>
      </c>
      <c r="AF6" s="669" t="s">
        <v>309</v>
      </c>
      <c r="AG6" s="648" t="str">
        <f>IFERROR(AB6/'Donnees de base'!CQ6,"")</f>
        <v/>
      </c>
      <c r="AH6" s="670" t="str">
        <f>IFERROR(AE6/'Donnees de base'!CS6,"")</f>
        <v/>
      </c>
      <c r="AI6" s="877">
        <f>SUM('PS_ Jour1'!AI6,'PS_ Jour2'!AI6,'PS_ Jour3'!AI6,'PS_ Jour4'!AI6)</f>
        <v>0</v>
      </c>
      <c r="AJ6" s="878">
        <f>SUM('PS_ Jour1'!AJ6,'PS_ Jour2'!AJ6,'PS_ Jour3'!AJ6,'PS_ Jour4'!AJ6)</f>
        <v>0</v>
      </c>
      <c r="AK6" s="878">
        <f>SUM('PS_ Jour1'!AK6,'PS_ Jour2'!AK6,'PS_ Jour3'!AK6,'PS_ Jour4'!AK6)</f>
        <v>0</v>
      </c>
      <c r="AL6" s="878">
        <f>SUM('PS_ Jour1'!AL6,'PS_ Jour2'!AL6,'PS_ Jour3'!AL6,'PS_ Jour4'!AL6)</f>
        <v>0</v>
      </c>
      <c r="AM6" s="878">
        <f>SUM('PS_ Jour1'!AM6,'PS_ Jour2'!AM6,'PS_ Jour3'!AM6,'PS_ Jour4'!AM6)</f>
        <v>0</v>
      </c>
      <c r="AN6" s="879">
        <f t="shared" si="10"/>
        <v>0</v>
      </c>
      <c r="AO6" s="878">
        <f>SUM('PS_ Jour1'!AO6,'PS_ Jour2'!AO6,'PS_ Jour3'!AO6,'PS_ Jour4'!AO6)</f>
        <v>0</v>
      </c>
      <c r="AP6" s="878">
        <f>SUM('PS_ Jour1'!AP6,'PS_ Jour2'!AP6,'PS_ Jour3'!AP6,'PS_ Jour4'!AP6)</f>
        <v>0</v>
      </c>
      <c r="AQ6" s="878">
        <f>SUM('PS_ Jour1'!AQ6,'PS_ Jour2'!AQ6,'PS_ Jour3'!AQ6,'PS_ Jour4'!AQ6)</f>
        <v>0</v>
      </c>
      <c r="AR6" s="880">
        <f t="shared" si="11"/>
        <v>0</v>
      </c>
      <c r="AS6" s="878">
        <f>SUM('PS_ Jour1'!AS6,'PS_ Jour2'!AS6,'PS_ Jour3'!AS6,'PS_ Jour4'!AS6)</f>
        <v>0</v>
      </c>
      <c r="AT6" s="878">
        <f>SUM('PS_ Jour1'!AT6,'PS_ Jour2'!AT6,'PS_ Jour3'!AT6,'PS_ Jour4'!AT6)</f>
        <v>0</v>
      </c>
      <c r="AU6" s="878">
        <f>SUM('PS_ Jour1'!AU6,'PS_ Jour2'!AU6,'PS_ Jour3'!AU6,'PS_ Jour4'!AU6)</f>
        <v>0</v>
      </c>
      <c r="AV6" s="880">
        <f t="shared" si="12"/>
        <v>0</v>
      </c>
      <c r="AW6" s="878">
        <f>SUM('PS_ Jour1'!AW6,'PS_ Jour2'!AW6,'PS_ Jour3'!AW6,'PS_ Jour4'!AW6)</f>
        <v>0</v>
      </c>
      <c r="AX6" s="878">
        <f>SUM('PS_ Jour1'!AX6,'PS_ Jour2'!AX6,'PS_ Jour3'!AX6,'PS_ Jour4'!AX6)</f>
        <v>0</v>
      </c>
      <c r="AY6" s="878">
        <f>SUM('PS_ Jour1'!AY6,'PS_ Jour2'!AY6,'PS_ Jour3'!AY6,'PS_ Jour4'!AY6)</f>
        <v>0</v>
      </c>
      <c r="AZ6" s="878">
        <f>SUM('PS_ Jour1'!AZ6,'PS_ Jour2'!AZ6,'PS_ Jour3'!AZ6,'PS_ Jour4'!AZ6)</f>
        <v>0</v>
      </c>
      <c r="BA6" s="881">
        <f t="shared" si="13"/>
        <v>0</v>
      </c>
      <c r="BB6" s="882">
        <f>SUM('PS_ Jour1'!BB6,'PS_ Jour2'!BB6,'PS_ Jour3'!BB6,'PS_ Jour4'!BB6)</f>
        <v>0</v>
      </c>
      <c r="BC6" s="878">
        <f>SUM('PS_ Jour1'!BC6,'PS_ Jour2'!BC6,'PS_ Jour3'!BC6,'PS_ Jour4'!BC6)</f>
        <v>0</v>
      </c>
      <c r="BD6" s="878">
        <f>SUM('PS_ Jour1'!BD6,'PS_ Jour2'!BD6,'PS_ Jour3'!BD6,'PS_ Jour4'!BD6)</f>
        <v>0</v>
      </c>
      <c r="BE6" s="878">
        <f>SUM('PS_ Jour1'!BE6,'PS_ Jour2'!BE6,'PS_ Jour3'!BE6,'PS_ Jour4'!BE6)</f>
        <v>0</v>
      </c>
      <c r="BF6" s="878">
        <f>SUM('PS_ Jour1'!BF6,'PS_ Jour2'!BF6,'PS_ Jour3'!BF6,'PS_ Jour4'!BF6)</f>
        <v>0</v>
      </c>
      <c r="BG6" s="880">
        <f t="shared" si="14"/>
        <v>0</v>
      </c>
      <c r="BH6" s="878">
        <f>SUM('PS_ Jour1'!BH6,'PS_ Jour2'!BH6,'PS_ Jour3'!BH6,'PS_ Jour4'!BH6)</f>
        <v>0</v>
      </c>
      <c r="BI6" s="878">
        <f>SUM('PS_ Jour1'!BI6,'PS_ Jour2'!BI6,'PS_ Jour3'!BI6,'PS_ Jour4'!BI6)</f>
        <v>0</v>
      </c>
      <c r="BJ6" s="878">
        <f>SUM('PS_ Jour1'!BJ6,'PS_ Jour2'!BJ6,'PS_ Jour3'!BJ6,'PS_ Jour4'!BJ6)</f>
        <v>0</v>
      </c>
      <c r="BK6" s="880">
        <f t="shared" si="15"/>
        <v>0</v>
      </c>
      <c r="BL6" s="878">
        <f>SUM('PS_ Jour1'!BL6,'PS_ Jour2'!BL6,'PS_ Jour3'!BL6,'PS_ Jour4'!BL6)</f>
        <v>0</v>
      </c>
      <c r="BM6" s="878">
        <f>SUM('PS_ Jour1'!BM6,'PS_ Jour2'!BM6,'PS_ Jour3'!BM6,'PS_ Jour4'!BM6)</f>
        <v>0</v>
      </c>
      <c r="BN6" s="878">
        <f>SUM('PS_ Jour1'!BN6,'PS_ Jour2'!BN6,'PS_ Jour3'!BN6,'PS_ Jour4'!BN6)</f>
        <v>0</v>
      </c>
      <c r="BO6" s="880">
        <f t="shared" si="16"/>
        <v>0</v>
      </c>
      <c r="BP6" s="878">
        <f>SUM('PS_ Jour1'!BP6,'PS_ Jour2'!BP6,'PS_ Jour3'!BP6,'PS_ Jour4'!BP6)</f>
        <v>0</v>
      </c>
      <c r="BQ6" s="878">
        <f>SUM('PS_ Jour1'!BQ6,'PS_ Jour2'!BQ6,'PS_ Jour3'!BQ6,'PS_ Jour4'!BQ6)</f>
        <v>0</v>
      </c>
      <c r="BR6" s="878">
        <f>SUM('PS_ Jour1'!BR6,'PS_ Jour2'!BR6,'PS_ Jour3'!BR6,'PS_ Jour4'!BR6)</f>
        <v>0</v>
      </c>
      <c r="BS6" s="878">
        <f>SUM('PS_ Jour1'!BS6,'PS_ Jour2'!BS6,'PS_ Jour3'!BS6,'PS_ Jour4'!BS6)</f>
        <v>0</v>
      </c>
      <c r="BT6" s="883">
        <f t="shared" si="17"/>
        <v>0</v>
      </c>
      <c r="BU6" s="872">
        <f>SUM('PS_ Jour1'!BU6,'PS_ Jour2'!BU6,'PS_ Jour3'!BU6,'PS_ Jour4'!BU6)</f>
        <v>0</v>
      </c>
      <c r="BV6" s="873">
        <f>SUM('PS_ Jour1'!BV6,'PS_ Jour2'!BV6,'PS_ Jour3'!BV6,'PS_ Jour4'!BV6)</f>
        <v>0</v>
      </c>
      <c r="BW6" s="873">
        <f>SUM('PS_ Jour1'!BW6,'PS_ Jour2'!BW6,'PS_ Jour3'!BW6,'PS_ Jour4'!BW6)</f>
        <v>0</v>
      </c>
      <c r="BX6" s="873">
        <f>SUM('PS_ Jour1'!BX6,'PS_ Jour2'!BX6,'PS_ Jour3'!BX6,'PS_ Jour4'!BX6)</f>
        <v>0</v>
      </c>
      <c r="BY6" s="873">
        <f>SUM('PS_ Jour1'!BY6,'PS_ Jour2'!BY6,'PS_ Jour3'!BY6,'PS_ Jour4'!BY6)</f>
        <v>0</v>
      </c>
      <c r="BZ6" s="880">
        <f t="shared" si="18"/>
        <v>0</v>
      </c>
      <c r="CA6" s="878">
        <f>SUM('PS_ Jour1'!CA6,'PS_ Jour2'!CA6,'PS_ Jour3'!CA6,'PS_ Jour4'!CA6)</f>
        <v>0</v>
      </c>
      <c r="CB6" s="878">
        <f>SUM('PS_ Jour1'!CB6,'PS_ Jour2'!CB6,'PS_ Jour3'!CB6,'PS_ Jour4'!CB6)</f>
        <v>0</v>
      </c>
      <c r="CC6" s="878">
        <f>SUM('PS_ Jour1'!CC6,'PS_ Jour2'!CC6,'PS_ Jour3'!CC6,'PS_ Jour4'!CC6)</f>
        <v>0</v>
      </c>
      <c r="CD6" s="880">
        <f t="shared" si="19"/>
        <v>0</v>
      </c>
      <c r="CE6" s="878">
        <f>SUM('PS_ Jour1'!CE6,'PS_ Jour2'!CE6,'PS_ Jour3'!CE6,'PS_ Jour4'!CE6)</f>
        <v>0</v>
      </c>
      <c r="CF6" s="878">
        <f>SUM('PS_ Jour1'!CF6,'PS_ Jour2'!CF6,'PS_ Jour3'!CF6,'PS_ Jour4'!CF6)</f>
        <v>0</v>
      </c>
      <c r="CG6" s="878">
        <f>SUM('PS_ Jour1'!CG6,'PS_ Jour2'!CG6,'PS_ Jour3'!CG6,'PS_ Jour4'!CG6)</f>
        <v>0</v>
      </c>
      <c r="CH6" s="880">
        <f t="shared" si="20"/>
        <v>0</v>
      </c>
      <c r="CI6" s="878">
        <f>SUM('PS_ Jour1'!CI6,'PS_ Jour2'!CI6,'PS_ Jour3'!CI6,'PS_ Jour4'!CI6)</f>
        <v>0</v>
      </c>
      <c r="CJ6" s="878">
        <f>SUM('PS_ Jour1'!CJ6,'PS_ Jour2'!CJ6,'PS_ Jour3'!CJ6,'PS_ Jour4'!CJ6)</f>
        <v>0</v>
      </c>
      <c r="CK6" s="878">
        <f>SUM('PS_ Jour1'!CK6,'PS_ Jour2'!CK6,'PS_ Jour3'!CK6,'PS_ Jour4'!CK6)</f>
        <v>0</v>
      </c>
      <c r="CL6" s="878">
        <f>SUM('PS_ Jour1'!CL6,'PS_ Jour2'!CL6,'PS_ Jour3'!CL6,'PS_ Jour4'!CL6)</f>
        <v>0</v>
      </c>
      <c r="CM6" s="883">
        <f t="shared" si="21"/>
        <v>0</v>
      </c>
      <c r="CN6" s="882">
        <f>SUM('PS_ Jour1'!CN6,'PS_ Jour2'!CN6,'PS_ Jour3'!CN6,'PS_ Jour4'!CN6)</f>
        <v>0</v>
      </c>
      <c r="CO6" s="878">
        <f>SUM('PS_ Jour1'!CO6,'PS_ Jour2'!CO6,'PS_ Jour3'!CO6,'PS_ Jour4'!CO6)</f>
        <v>0</v>
      </c>
      <c r="CP6" s="878">
        <f>SUM('PS_ Jour1'!CP6,'PS_ Jour2'!CP6,'PS_ Jour3'!CP6,'PS_ Jour4'!CP6)</f>
        <v>0</v>
      </c>
      <c r="CQ6" s="878">
        <f>SUM('PS_ Jour1'!CQ6,'PS_ Jour2'!CQ6,'PS_ Jour3'!CQ6,'PS_ Jour4'!CQ6)</f>
        <v>0</v>
      </c>
      <c r="CR6" s="878">
        <f>SUM('PS_ Jour1'!CR6,'PS_ Jour2'!CR6,'PS_ Jour3'!CR6,'PS_ Jour4'!CR6)</f>
        <v>0</v>
      </c>
      <c r="CS6" s="884">
        <f>SUM('PS_ Jour1'!CS6,'PS_ Jour2'!CS6,'PS_ Jour3'!CS6,'PS_ Jour4'!CS6)</f>
        <v>0</v>
      </c>
      <c r="CT6" s="883">
        <f t="shared" si="22"/>
        <v>0</v>
      </c>
    </row>
    <row r="7" spans="1:98" ht="16.5">
      <c r="A7" s="871" t="str">
        <f>IF('Donnees de base'!A7="","",'Donnees de base'!A7)</f>
        <v>COUP</v>
      </c>
      <c r="B7" s="847" t="str">
        <f>IF('Donnees de base'!B7="","",'Donnees de base'!B7)</f>
        <v>GPEI</v>
      </c>
      <c r="C7" s="847" t="str">
        <f>IF('Donnees de base'!C7="","",'Donnees de base'!C7)</f>
        <v>DATA</v>
      </c>
      <c r="D7" s="848" t="str">
        <f>IF('Donnees de base'!CE7="","",'Donnees de base'!CE7)</f>
        <v/>
      </c>
      <c r="E7" s="848" t="str">
        <f>IF('Donnees de base'!CF7="","",'Donnees de base'!CF7)</f>
        <v/>
      </c>
      <c r="F7" s="848" t="str">
        <f>IF('Donnees de base'!CG7="","",'Donnees de base'!CG7)</f>
        <v/>
      </c>
      <c r="G7" s="552">
        <f>IF('Donnees de base'!CN7="","",'Donnees de base'!CN7)</f>
        <v>0</v>
      </c>
      <c r="H7" s="849" t="str">
        <f>IF('Donnees de base'!CO7="","",'Donnees de base'!CO7)</f>
        <v/>
      </c>
      <c r="I7" s="850" t="str">
        <f>IF('Donnees de base'!CP7="","",'Donnees de base'!CP7)</f>
        <v/>
      </c>
      <c r="J7" s="851">
        <f t="shared" si="0"/>
        <v>0</v>
      </c>
      <c r="K7" s="852" t="str">
        <f>IF('Donnees de base'!CS7="","",'Donnees de base'!CS7)</f>
        <v/>
      </c>
      <c r="L7" s="885">
        <f>SUM('PS_ Jour1'!L7,'PS_ Jour2'!L7,'PS_ Jour3'!L7,'PS_ Jour4'!L7)</f>
        <v>0</v>
      </c>
      <c r="M7" s="886">
        <f>SUM('PS_ Jour1'!M7,'PS_ Jour2'!M7,'PS_ Jour3'!M7,'PS_ Jour4'!M7)</f>
        <v>0</v>
      </c>
      <c r="N7" s="886">
        <f>SUM('PS_ Jour1'!N7,'PS_ Jour2'!N7,'PS_ Jour3'!N7,'PS_ Jour4'!N7)</f>
        <v>0</v>
      </c>
      <c r="O7" s="887">
        <f>SUM('PS_ Jour1'!O7,'PS_ Jour2'!O7,'PS_ Jour3'!O7,'PS_ Jour4'!O7)</f>
        <v>0</v>
      </c>
      <c r="P7" s="626">
        <f t="shared" si="1"/>
        <v>0</v>
      </c>
      <c r="Q7" s="613">
        <f t="shared" si="2"/>
        <v>0</v>
      </c>
      <c r="R7" s="627">
        <f t="shared" si="3"/>
        <v>0</v>
      </c>
      <c r="S7" s="853">
        <f>SUM('PS_ Jour1'!S7,'PS_ Jour2'!S7,'PS_ Jour3'!S7,'PS_ Jour4'!S7)</f>
        <v>0</v>
      </c>
      <c r="T7" s="854">
        <f>SUM('PS_ Jour1'!T7,'PS_ Jour2'!T7,'PS_ Jour3'!T7,'PS_ Jour4'!T7)</f>
        <v>0</v>
      </c>
      <c r="U7" s="886">
        <f>SUM('PS_ Jour1'!U7,'PS_ Jour2'!U7,'PS_ Jour3'!U7,'PS_ Jour4'!U7)</f>
        <v>0</v>
      </c>
      <c r="V7" s="874">
        <f>SUM('PS_ Jour1'!V7,'PS_ Jour2'!V7,'PS_ Jour3'!V7,'PS_ Jour4'!V7)</f>
        <v>0</v>
      </c>
      <c r="W7" s="567">
        <f t="shared" si="4"/>
        <v>0</v>
      </c>
      <c r="X7" s="552">
        <f t="shared" si="5"/>
        <v>0</v>
      </c>
      <c r="Y7" s="568">
        <f t="shared" si="6"/>
        <v>0</v>
      </c>
      <c r="Z7" s="856">
        <f t="shared" ref="Z7:AA7" si="25">SUM(L7,N7,S7,U7)</f>
        <v>0</v>
      </c>
      <c r="AA7" s="552">
        <f t="shared" si="25"/>
        <v>0</v>
      </c>
      <c r="AB7" s="857">
        <f t="shared" si="8"/>
        <v>0</v>
      </c>
      <c r="AC7" s="875">
        <f>SUM('PS_ Jour1'!AC7,'PS_ Jour2'!AC7,'PS_ Jour3'!AC7,'PS_ Jour4'!AC7)</f>
        <v>0</v>
      </c>
      <c r="AD7" s="888">
        <f>SUM('PS_ Jour1'!AD7,'PS_ Jour2'!AD7,'PS_ Jour3'!AD7,'PS_ Jour4'!AD7)</f>
        <v>0</v>
      </c>
      <c r="AE7" s="860">
        <f t="shared" si="9"/>
        <v>0</v>
      </c>
      <c r="AF7" s="669" t="s">
        <v>309</v>
      </c>
      <c r="AG7" s="648" t="str">
        <f>IFERROR(AB7/'Donnees de base'!CQ7,"")</f>
        <v/>
      </c>
      <c r="AH7" s="670" t="str">
        <f>IFERROR(AE7/'Donnees de base'!CS7,"")</f>
        <v/>
      </c>
      <c r="AI7" s="877">
        <f>SUM('PS_ Jour1'!AI7,'PS_ Jour2'!AI7,'PS_ Jour3'!AI7,'PS_ Jour4'!AI7)</f>
        <v>0</v>
      </c>
      <c r="AJ7" s="878">
        <f>SUM('PS_ Jour1'!AJ7,'PS_ Jour2'!AJ7,'PS_ Jour3'!AJ7,'PS_ Jour4'!AJ7)</f>
        <v>0</v>
      </c>
      <c r="AK7" s="878">
        <f>SUM('PS_ Jour1'!AK7,'PS_ Jour2'!AK7,'PS_ Jour3'!AK7,'PS_ Jour4'!AK7)</f>
        <v>0</v>
      </c>
      <c r="AL7" s="878">
        <f>SUM('PS_ Jour1'!AL7,'PS_ Jour2'!AL7,'PS_ Jour3'!AL7,'PS_ Jour4'!AL7)</f>
        <v>0</v>
      </c>
      <c r="AM7" s="878">
        <f>SUM('PS_ Jour1'!AM7,'PS_ Jour2'!AM7,'PS_ Jour3'!AM7,'PS_ Jour4'!AM7)</f>
        <v>0</v>
      </c>
      <c r="AN7" s="879">
        <f t="shared" si="10"/>
        <v>0</v>
      </c>
      <c r="AO7" s="878">
        <f>SUM('PS_ Jour1'!AO7,'PS_ Jour2'!AO7,'PS_ Jour3'!AO7,'PS_ Jour4'!AO7)</f>
        <v>0</v>
      </c>
      <c r="AP7" s="878">
        <f>SUM('PS_ Jour1'!AP7,'PS_ Jour2'!AP7,'PS_ Jour3'!AP7,'PS_ Jour4'!AP7)</f>
        <v>0</v>
      </c>
      <c r="AQ7" s="878">
        <f>SUM('PS_ Jour1'!AQ7,'PS_ Jour2'!AQ7,'PS_ Jour3'!AQ7,'PS_ Jour4'!AQ7)</f>
        <v>0</v>
      </c>
      <c r="AR7" s="880">
        <f t="shared" si="11"/>
        <v>0</v>
      </c>
      <c r="AS7" s="878">
        <f>SUM('PS_ Jour1'!AS7,'PS_ Jour2'!AS7,'PS_ Jour3'!AS7,'PS_ Jour4'!AS7)</f>
        <v>0</v>
      </c>
      <c r="AT7" s="878">
        <f>SUM('PS_ Jour1'!AT7,'PS_ Jour2'!AT7,'PS_ Jour3'!AT7,'PS_ Jour4'!AT7)</f>
        <v>0</v>
      </c>
      <c r="AU7" s="878">
        <f>SUM('PS_ Jour1'!AU7,'PS_ Jour2'!AU7,'PS_ Jour3'!AU7,'PS_ Jour4'!AU7)</f>
        <v>0</v>
      </c>
      <c r="AV7" s="880">
        <f t="shared" si="12"/>
        <v>0</v>
      </c>
      <c r="AW7" s="878">
        <f>SUM('PS_ Jour1'!AW7,'PS_ Jour2'!AW7,'PS_ Jour3'!AW7,'PS_ Jour4'!AW7)</f>
        <v>0</v>
      </c>
      <c r="AX7" s="878">
        <f>SUM('PS_ Jour1'!AX7,'PS_ Jour2'!AX7,'PS_ Jour3'!AX7,'PS_ Jour4'!AX7)</f>
        <v>0</v>
      </c>
      <c r="AY7" s="878">
        <f>SUM('PS_ Jour1'!AY7,'PS_ Jour2'!AY7,'PS_ Jour3'!AY7,'PS_ Jour4'!AY7)</f>
        <v>0</v>
      </c>
      <c r="AZ7" s="878">
        <f>SUM('PS_ Jour1'!AZ7,'PS_ Jour2'!AZ7,'PS_ Jour3'!AZ7,'PS_ Jour4'!AZ7)</f>
        <v>0</v>
      </c>
      <c r="BA7" s="881">
        <f t="shared" si="13"/>
        <v>0</v>
      </c>
      <c r="BB7" s="882">
        <f>SUM('PS_ Jour1'!BB7,'PS_ Jour2'!BB7,'PS_ Jour3'!BB7,'PS_ Jour4'!BB7)</f>
        <v>0</v>
      </c>
      <c r="BC7" s="878">
        <f>SUM('PS_ Jour1'!BC7,'PS_ Jour2'!BC7,'PS_ Jour3'!BC7,'PS_ Jour4'!BC7)</f>
        <v>0</v>
      </c>
      <c r="BD7" s="878">
        <f>SUM('PS_ Jour1'!BD7,'PS_ Jour2'!BD7,'PS_ Jour3'!BD7,'PS_ Jour4'!BD7)</f>
        <v>0</v>
      </c>
      <c r="BE7" s="878">
        <f>SUM('PS_ Jour1'!BE7,'PS_ Jour2'!BE7,'PS_ Jour3'!BE7,'PS_ Jour4'!BE7)</f>
        <v>0</v>
      </c>
      <c r="BF7" s="878">
        <f>SUM('PS_ Jour1'!BF7,'PS_ Jour2'!BF7,'PS_ Jour3'!BF7,'PS_ Jour4'!BF7)</f>
        <v>0</v>
      </c>
      <c r="BG7" s="880">
        <f t="shared" si="14"/>
        <v>0</v>
      </c>
      <c r="BH7" s="878">
        <f>SUM('PS_ Jour1'!BH7,'PS_ Jour2'!BH7,'PS_ Jour3'!BH7,'PS_ Jour4'!BH7)</f>
        <v>0</v>
      </c>
      <c r="BI7" s="878">
        <f>SUM('PS_ Jour1'!BI7,'PS_ Jour2'!BI7,'PS_ Jour3'!BI7,'PS_ Jour4'!BI7)</f>
        <v>0</v>
      </c>
      <c r="BJ7" s="878">
        <f>SUM('PS_ Jour1'!BJ7,'PS_ Jour2'!BJ7,'PS_ Jour3'!BJ7,'PS_ Jour4'!BJ7)</f>
        <v>0</v>
      </c>
      <c r="BK7" s="880">
        <f t="shared" si="15"/>
        <v>0</v>
      </c>
      <c r="BL7" s="878">
        <f>SUM('PS_ Jour1'!BL7,'PS_ Jour2'!BL7,'PS_ Jour3'!BL7,'PS_ Jour4'!BL7)</f>
        <v>0</v>
      </c>
      <c r="BM7" s="878">
        <f>SUM('PS_ Jour1'!BM7,'PS_ Jour2'!BM7,'PS_ Jour3'!BM7,'PS_ Jour4'!BM7)</f>
        <v>0</v>
      </c>
      <c r="BN7" s="878">
        <f>SUM('PS_ Jour1'!BN7,'PS_ Jour2'!BN7,'PS_ Jour3'!BN7,'PS_ Jour4'!BN7)</f>
        <v>0</v>
      </c>
      <c r="BO7" s="880">
        <f t="shared" si="16"/>
        <v>0</v>
      </c>
      <c r="BP7" s="878">
        <f>SUM('PS_ Jour1'!BP7,'PS_ Jour2'!BP7,'PS_ Jour3'!BP7,'PS_ Jour4'!BP7)</f>
        <v>0</v>
      </c>
      <c r="BQ7" s="878">
        <f>SUM('PS_ Jour1'!BQ7,'PS_ Jour2'!BQ7,'PS_ Jour3'!BQ7,'PS_ Jour4'!BQ7)</f>
        <v>0</v>
      </c>
      <c r="BR7" s="878">
        <f>SUM('PS_ Jour1'!BR7,'PS_ Jour2'!BR7,'PS_ Jour3'!BR7,'PS_ Jour4'!BR7)</f>
        <v>0</v>
      </c>
      <c r="BS7" s="878">
        <f>SUM('PS_ Jour1'!BS7,'PS_ Jour2'!BS7,'PS_ Jour3'!BS7,'PS_ Jour4'!BS7)</f>
        <v>0</v>
      </c>
      <c r="BT7" s="883">
        <f t="shared" si="17"/>
        <v>0</v>
      </c>
      <c r="BU7" s="872">
        <f>SUM('PS_ Jour1'!BU7,'PS_ Jour2'!BU7,'PS_ Jour3'!BU7,'PS_ Jour4'!BU7)</f>
        <v>0</v>
      </c>
      <c r="BV7" s="873">
        <f>SUM('PS_ Jour1'!BV7,'PS_ Jour2'!BV7,'PS_ Jour3'!BV7,'PS_ Jour4'!BV7)</f>
        <v>0</v>
      </c>
      <c r="BW7" s="873">
        <f>SUM('PS_ Jour1'!BW7,'PS_ Jour2'!BW7,'PS_ Jour3'!BW7,'PS_ Jour4'!BW7)</f>
        <v>0</v>
      </c>
      <c r="BX7" s="873">
        <f>SUM('PS_ Jour1'!BX7,'PS_ Jour2'!BX7,'PS_ Jour3'!BX7,'PS_ Jour4'!BX7)</f>
        <v>0</v>
      </c>
      <c r="BY7" s="873">
        <f>SUM('PS_ Jour1'!BY7,'PS_ Jour2'!BY7,'PS_ Jour3'!BY7,'PS_ Jour4'!BY7)</f>
        <v>0</v>
      </c>
      <c r="BZ7" s="880">
        <f t="shared" si="18"/>
        <v>0</v>
      </c>
      <c r="CA7" s="878">
        <f>SUM('PS_ Jour1'!CA7,'PS_ Jour2'!CA7,'PS_ Jour3'!CA7,'PS_ Jour4'!CA7)</f>
        <v>0</v>
      </c>
      <c r="CB7" s="878">
        <f>SUM('PS_ Jour1'!CB7,'PS_ Jour2'!CB7,'PS_ Jour3'!CB7,'PS_ Jour4'!CB7)</f>
        <v>0</v>
      </c>
      <c r="CC7" s="878">
        <f>SUM('PS_ Jour1'!CC7,'PS_ Jour2'!CC7,'PS_ Jour3'!CC7,'PS_ Jour4'!CC7)</f>
        <v>0</v>
      </c>
      <c r="CD7" s="880">
        <f t="shared" si="19"/>
        <v>0</v>
      </c>
      <c r="CE7" s="878">
        <f>SUM('PS_ Jour1'!CE7,'PS_ Jour2'!CE7,'PS_ Jour3'!CE7,'PS_ Jour4'!CE7)</f>
        <v>0</v>
      </c>
      <c r="CF7" s="878">
        <f>SUM('PS_ Jour1'!CF7,'PS_ Jour2'!CF7,'PS_ Jour3'!CF7,'PS_ Jour4'!CF7)</f>
        <v>0</v>
      </c>
      <c r="CG7" s="878">
        <f>SUM('PS_ Jour1'!CG7,'PS_ Jour2'!CG7,'PS_ Jour3'!CG7,'PS_ Jour4'!CG7)</f>
        <v>0</v>
      </c>
      <c r="CH7" s="880">
        <f t="shared" si="20"/>
        <v>0</v>
      </c>
      <c r="CI7" s="878">
        <f>SUM('PS_ Jour1'!CI7,'PS_ Jour2'!CI7,'PS_ Jour3'!CI7,'PS_ Jour4'!CI7)</f>
        <v>0</v>
      </c>
      <c r="CJ7" s="878">
        <f>SUM('PS_ Jour1'!CJ7,'PS_ Jour2'!CJ7,'PS_ Jour3'!CJ7,'PS_ Jour4'!CJ7)</f>
        <v>0</v>
      </c>
      <c r="CK7" s="878">
        <f>SUM('PS_ Jour1'!CK7,'PS_ Jour2'!CK7,'PS_ Jour3'!CK7,'PS_ Jour4'!CK7)</f>
        <v>0</v>
      </c>
      <c r="CL7" s="878">
        <f>SUM('PS_ Jour1'!CL7,'PS_ Jour2'!CL7,'PS_ Jour3'!CL7,'PS_ Jour4'!CL7)</f>
        <v>0</v>
      </c>
      <c r="CM7" s="883">
        <f t="shared" si="21"/>
        <v>0</v>
      </c>
      <c r="CN7" s="882">
        <f>SUM('PS_ Jour1'!CN7,'PS_ Jour2'!CN7,'PS_ Jour3'!CN7,'PS_ Jour4'!CN7)</f>
        <v>0</v>
      </c>
      <c r="CO7" s="878">
        <f>SUM('PS_ Jour1'!CO7,'PS_ Jour2'!CO7,'PS_ Jour3'!CO7,'PS_ Jour4'!CO7)</f>
        <v>0</v>
      </c>
      <c r="CP7" s="878">
        <f>SUM('PS_ Jour1'!CP7,'PS_ Jour2'!CP7,'PS_ Jour3'!CP7,'PS_ Jour4'!CP7)</f>
        <v>0</v>
      </c>
      <c r="CQ7" s="878">
        <f>SUM('PS_ Jour1'!CQ7,'PS_ Jour2'!CQ7,'PS_ Jour3'!CQ7,'PS_ Jour4'!CQ7)</f>
        <v>0</v>
      </c>
      <c r="CR7" s="878">
        <f>SUM('PS_ Jour1'!CR7,'PS_ Jour2'!CR7,'PS_ Jour3'!CR7,'PS_ Jour4'!CR7)</f>
        <v>0</v>
      </c>
      <c r="CS7" s="884">
        <f>SUM('PS_ Jour1'!CS7,'PS_ Jour2'!CS7,'PS_ Jour3'!CS7,'PS_ Jour4'!CS7)</f>
        <v>0</v>
      </c>
      <c r="CT7" s="883">
        <f t="shared" si="22"/>
        <v>0</v>
      </c>
    </row>
    <row r="8" spans="1:98" ht="16.5">
      <c r="A8" s="871" t="str">
        <f>IF('Donnees de base'!A8="","",'Donnees de base'!A8)</f>
        <v>COUP</v>
      </c>
      <c r="B8" s="847" t="str">
        <f>IF('Donnees de base'!B8="","",'Donnees de base'!B8)</f>
        <v>GPEI</v>
      </c>
      <c r="C8" s="847" t="str">
        <f>IF('Donnees de base'!C8="","",'Donnees de base'!C8)</f>
        <v>DATA</v>
      </c>
      <c r="D8" s="848" t="str">
        <f>IF('Donnees de base'!CE8="","",'Donnees de base'!CE8)</f>
        <v/>
      </c>
      <c r="E8" s="848" t="str">
        <f>IF('Donnees de base'!CF8="","",'Donnees de base'!CF8)</f>
        <v/>
      </c>
      <c r="F8" s="848" t="str">
        <f>IF('Donnees de base'!CG8="","",'Donnees de base'!CG8)</f>
        <v/>
      </c>
      <c r="G8" s="552">
        <f>IF('Donnees de base'!CN8="","",'Donnees de base'!CN8)</f>
        <v>0</v>
      </c>
      <c r="H8" s="849" t="str">
        <f>IF('Donnees de base'!CO8="","",'Donnees de base'!CO8)</f>
        <v/>
      </c>
      <c r="I8" s="850" t="str">
        <f>IF('Donnees de base'!CP8="","",'Donnees de base'!CP8)</f>
        <v/>
      </c>
      <c r="J8" s="851">
        <f t="shared" si="0"/>
        <v>0</v>
      </c>
      <c r="K8" s="852" t="str">
        <f>IF('Donnees de base'!CS8="","",'Donnees de base'!CS8)</f>
        <v/>
      </c>
      <c r="L8" s="885">
        <f>SUM('PS_ Jour1'!L8,'PS_ Jour2'!L8,'PS_ Jour3'!L8,'PS_ Jour4'!L8)</f>
        <v>0</v>
      </c>
      <c r="M8" s="886">
        <f>SUM('PS_ Jour1'!M8,'PS_ Jour2'!M8,'PS_ Jour3'!M8,'PS_ Jour4'!M8)</f>
        <v>0</v>
      </c>
      <c r="N8" s="886">
        <f>SUM('PS_ Jour1'!N8,'PS_ Jour2'!N8,'PS_ Jour3'!N8,'PS_ Jour4'!N8)</f>
        <v>0</v>
      </c>
      <c r="O8" s="887">
        <f>SUM('PS_ Jour1'!O8,'PS_ Jour2'!O8,'PS_ Jour3'!O8,'PS_ Jour4'!O8)</f>
        <v>0</v>
      </c>
      <c r="P8" s="626">
        <f t="shared" si="1"/>
        <v>0</v>
      </c>
      <c r="Q8" s="613">
        <f t="shared" si="2"/>
        <v>0</v>
      </c>
      <c r="R8" s="627">
        <f t="shared" si="3"/>
        <v>0</v>
      </c>
      <c r="S8" s="853">
        <f>SUM('PS_ Jour1'!S8,'PS_ Jour2'!S8,'PS_ Jour3'!S8,'PS_ Jour4'!S8)</f>
        <v>0</v>
      </c>
      <c r="T8" s="854">
        <f>SUM('PS_ Jour1'!T8,'PS_ Jour2'!T8,'PS_ Jour3'!T8,'PS_ Jour4'!T8)</f>
        <v>0</v>
      </c>
      <c r="U8" s="886">
        <f>SUM('PS_ Jour1'!U8,'PS_ Jour2'!U8,'PS_ Jour3'!U8,'PS_ Jour4'!U8)</f>
        <v>0</v>
      </c>
      <c r="V8" s="887">
        <f>SUM('PS_ Jour1'!V8,'PS_ Jour2'!V8,'PS_ Jour3'!V8,'PS_ Jour4'!V8)</f>
        <v>0</v>
      </c>
      <c r="W8" s="567">
        <f t="shared" si="4"/>
        <v>0</v>
      </c>
      <c r="X8" s="552">
        <f t="shared" si="5"/>
        <v>0</v>
      </c>
      <c r="Y8" s="568">
        <f t="shared" si="6"/>
        <v>0</v>
      </c>
      <c r="Z8" s="856">
        <f t="shared" ref="Z8:AA8" si="26">SUM(L8,N8,S8,U8)</f>
        <v>0</v>
      </c>
      <c r="AA8" s="552">
        <f t="shared" si="26"/>
        <v>0</v>
      </c>
      <c r="AB8" s="857">
        <f t="shared" si="8"/>
        <v>0</v>
      </c>
      <c r="AC8" s="889">
        <f>SUM('PS_ Jour1'!AC8,'PS_ Jour2'!AC8,'PS_ Jour3'!AC8,'PS_ Jour4'!AC8)</f>
        <v>0</v>
      </c>
      <c r="AD8" s="876">
        <f>SUM('PS_ Jour1'!AD8,'PS_ Jour2'!AD8,'PS_ Jour3'!AD8,'PS_ Jour4'!AD8)</f>
        <v>0</v>
      </c>
      <c r="AE8" s="860">
        <f t="shared" si="9"/>
        <v>0</v>
      </c>
      <c r="AF8" s="669" t="s">
        <v>309</v>
      </c>
      <c r="AG8" s="648" t="str">
        <f>IFERROR(AB8/'Donnees de base'!CQ8,"")</f>
        <v/>
      </c>
      <c r="AH8" s="670" t="str">
        <f>IFERROR(AE8/'Donnees de base'!CS8,"")</f>
        <v/>
      </c>
      <c r="AI8" s="877">
        <f>SUM('PS_ Jour1'!AI8,'PS_ Jour2'!AI8,'PS_ Jour3'!AI8,'PS_ Jour4'!AI8)</f>
        <v>0</v>
      </c>
      <c r="AJ8" s="878">
        <f>SUM('PS_ Jour1'!AJ8,'PS_ Jour2'!AJ8,'PS_ Jour3'!AJ8,'PS_ Jour4'!AJ8)</f>
        <v>0</v>
      </c>
      <c r="AK8" s="878">
        <f>SUM('PS_ Jour1'!AK8,'PS_ Jour2'!AK8,'PS_ Jour3'!AK8,'PS_ Jour4'!AK8)</f>
        <v>0</v>
      </c>
      <c r="AL8" s="878">
        <f>SUM('PS_ Jour1'!AL8,'PS_ Jour2'!AL8,'PS_ Jour3'!AL8,'PS_ Jour4'!AL8)</f>
        <v>0</v>
      </c>
      <c r="AM8" s="878">
        <f>SUM('PS_ Jour1'!AM8,'PS_ Jour2'!AM8,'PS_ Jour3'!AM8,'PS_ Jour4'!AM8)</f>
        <v>0</v>
      </c>
      <c r="AN8" s="879">
        <f t="shared" si="10"/>
        <v>0</v>
      </c>
      <c r="AO8" s="878">
        <f>SUM('PS_ Jour1'!AO8,'PS_ Jour2'!AO8,'PS_ Jour3'!AO8,'PS_ Jour4'!AO8)</f>
        <v>0</v>
      </c>
      <c r="AP8" s="878">
        <f>SUM('PS_ Jour1'!AP8,'PS_ Jour2'!AP8,'PS_ Jour3'!AP8,'PS_ Jour4'!AP8)</f>
        <v>0</v>
      </c>
      <c r="AQ8" s="878">
        <f>SUM('PS_ Jour1'!AQ8,'PS_ Jour2'!AQ8,'PS_ Jour3'!AQ8,'PS_ Jour4'!AQ8)</f>
        <v>0</v>
      </c>
      <c r="AR8" s="880">
        <f t="shared" si="11"/>
        <v>0</v>
      </c>
      <c r="AS8" s="878">
        <f>SUM('PS_ Jour1'!AS8,'PS_ Jour2'!AS8,'PS_ Jour3'!AS8,'PS_ Jour4'!AS8)</f>
        <v>0</v>
      </c>
      <c r="AT8" s="878">
        <f>SUM('PS_ Jour1'!AT8,'PS_ Jour2'!AT8,'PS_ Jour3'!AT8,'PS_ Jour4'!AT8)</f>
        <v>0</v>
      </c>
      <c r="AU8" s="878">
        <f>SUM('PS_ Jour1'!AU8,'PS_ Jour2'!AU8,'PS_ Jour3'!AU8,'PS_ Jour4'!AU8)</f>
        <v>0</v>
      </c>
      <c r="AV8" s="880">
        <f t="shared" si="12"/>
        <v>0</v>
      </c>
      <c r="AW8" s="878">
        <f>SUM('PS_ Jour1'!AW8,'PS_ Jour2'!AW8,'PS_ Jour3'!AW8,'PS_ Jour4'!AW8)</f>
        <v>0</v>
      </c>
      <c r="AX8" s="878">
        <f>SUM('PS_ Jour1'!AX8,'PS_ Jour2'!AX8,'PS_ Jour3'!AX8,'PS_ Jour4'!AX8)</f>
        <v>0</v>
      </c>
      <c r="AY8" s="878">
        <f>SUM('PS_ Jour1'!AY8,'PS_ Jour2'!AY8,'PS_ Jour3'!AY8,'PS_ Jour4'!AY8)</f>
        <v>0</v>
      </c>
      <c r="AZ8" s="878">
        <f>SUM('PS_ Jour1'!AZ8,'PS_ Jour2'!AZ8,'PS_ Jour3'!AZ8,'PS_ Jour4'!AZ8)</f>
        <v>0</v>
      </c>
      <c r="BA8" s="881">
        <f t="shared" si="13"/>
        <v>0</v>
      </c>
      <c r="BB8" s="882">
        <f>SUM('PS_ Jour1'!BB8,'PS_ Jour2'!BB8,'PS_ Jour3'!BB8,'PS_ Jour4'!BB8)</f>
        <v>0</v>
      </c>
      <c r="BC8" s="878">
        <f>SUM('PS_ Jour1'!BC8,'PS_ Jour2'!BC8,'PS_ Jour3'!BC8,'PS_ Jour4'!BC8)</f>
        <v>0</v>
      </c>
      <c r="BD8" s="878">
        <f>SUM('PS_ Jour1'!BD8,'PS_ Jour2'!BD8,'PS_ Jour3'!BD8,'PS_ Jour4'!BD8)</f>
        <v>0</v>
      </c>
      <c r="BE8" s="878">
        <f>SUM('PS_ Jour1'!BE8,'PS_ Jour2'!BE8,'PS_ Jour3'!BE8,'PS_ Jour4'!BE8)</f>
        <v>0</v>
      </c>
      <c r="BF8" s="878">
        <f>SUM('PS_ Jour1'!BF8,'PS_ Jour2'!BF8,'PS_ Jour3'!BF8,'PS_ Jour4'!BF8)</f>
        <v>0</v>
      </c>
      <c r="BG8" s="880">
        <f t="shared" si="14"/>
        <v>0</v>
      </c>
      <c r="BH8" s="878">
        <f>SUM('PS_ Jour1'!BH8,'PS_ Jour2'!BH8,'PS_ Jour3'!BH8,'PS_ Jour4'!BH8)</f>
        <v>0</v>
      </c>
      <c r="BI8" s="878">
        <f>SUM('PS_ Jour1'!BI8,'PS_ Jour2'!BI8,'PS_ Jour3'!BI8,'PS_ Jour4'!BI8)</f>
        <v>0</v>
      </c>
      <c r="BJ8" s="878">
        <f>SUM('PS_ Jour1'!BJ8,'PS_ Jour2'!BJ8,'PS_ Jour3'!BJ8,'PS_ Jour4'!BJ8)</f>
        <v>0</v>
      </c>
      <c r="BK8" s="880">
        <f t="shared" si="15"/>
        <v>0</v>
      </c>
      <c r="BL8" s="878">
        <f>SUM('PS_ Jour1'!BL8,'PS_ Jour2'!BL8,'PS_ Jour3'!BL8,'PS_ Jour4'!BL8)</f>
        <v>0</v>
      </c>
      <c r="BM8" s="878">
        <f>SUM('PS_ Jour1'!BM8,'PS_ Jour2'!BM8,'PS_ Jour3'!BM8,'PS_ Jour4'!BM8)</f>
        <v>0</v>
      </c>
      <c r="BN8" s="878">
        <f>SUM('PS_ Jour1'!BN8,'PS_ Jour2'!BN8,'PS_ Jour3'!BN8,'PS_ Jour4'!BN8)</f>
        <v>0</v>
      </c>
      <c r="BO8" s="880">
        <f t="shared" si="16"/>
        <v>0</v>
      </c>
      <c r="BP8" s="878">
        <f>SUM('PS_ Jour1'!BP8,'PS_ Jour2'!BP8,'PS_ Jour3'!BP8,'PS_ Jour4'!BP8)</f>
        <v>0</v>
      </c>
      <c r="BQ8" s="878">
        <f>SUM('PS_ Jour1'!BQ8,'PS_ Jour2'!BQ8,'PS_ Jour3'!BQ8,'PS_ Jour4'!BQ8)</f>
        <v>0</v>
      </c>
      <c r="BR8" s="878">
        <f>SUM('PS_ Jour1'!BR8,'PS_ Jour2'!BR8,'PS_ Jour3'!BR8,'PS_ Jour4'!BR8)</f>
        <v>0</v>
      </c>
      <c r="BS8" s="878">
        <f>SUM('PS_ Jour1'!BS8,'PS_ Jour2'!BS8,'PS_ Jour3'!BS8,'PS_ Jour4'!BS8)</f>
        <v>0</v>
      </c>
      <c r="BT8" s="883">
        <f t="shared" si="17"/>
        <v>0</v>
      </c>
      <c r="BU8" s="872">
        <f>SUM('PS_ Jour1'!BU8,'PS_ Jour2'!BU8,'PS_ Jour3'!BU8,'PS_ Jour4'!BU8)</f>
        <v>0</v>
      </c>
      <c r="BV8" s="873">
        <f>SUM('PS_ Jour1'!BV8,'PS_ Jour2'!BV8,'PS_ Jour3'!BV8,'PS_ Jour4'!BV8)</f>
        <v>0</v>
      </c>
      <c r="BW8" s="873">
        <f>SUM('PS_ Jour1'!BW8,'PS_ Jour2'!BW8,'PS_ Jour3'!BW8,'PS_ Jour4'!BW8)</f>
        <v>0</v>
      </c>
      <c r="BX8" s="873">
        <f>SUM('PS_ Jour1'!BX8,'PS_ Jour2'!BX8,'PS_ Jour3'!BX8,'PS_ Jour4'!BX8)</f>
        <v>0</v>
      </c>
      <c r="BY8" s="873">
        <f>SUM('PS_ Jour1'!BY8,'PS_ Jour2'!BY8,'PS_ Jour3'!BY8,'PS_ Jour4'!BY8)</f>
        <v>0</v>
      </c>
      <c r="BZ8" s="880">
        <f t="shared" si="18"/>
        <v>0</v>
      </c>
      <c r="CA8" s="878">
        <f>SUM('PS_ Jour1'!CA8,'PS_ Jour2'!CA8,'PS_ Jour3'!CA8,'PS_ Jour4'!CA8)</f>
        <v>0</v>
      </c>
      <c r="CB8" s="878">
        <f>SUM('PS_ Jour1'!CB8,'PS_ Jour2'!CB8,'PS_ Jour3'!CB8,'PS_ Jour4'!CB8)</f>
        <v>0</v>
      </c>
      <c r="CC8" s="878">
        <f>SUM('PS_ Jour1'!CC8,'PS_ Jour2'!CC8,'PS_ Jour3'!CC8,'PS_ Jour4'!CC8)</f>
        <v>0</v>
      </c>
      <c r="CD8" s="880">
        <f t="shared" si="19"/>
        <v>0</v>
      </c>
      <c r="CE8" s="878">
        <f>SUM('PS_ Jour1'!CE8,'PS_ Jour2'!CE8,'PS_ Jour3'!CE8,'PS_ Jour4'!CE8)</f>
        <v>0</v>
      </c>
      <c r="CF8" s="878">
        <f>SUM('PS_ Jour1'!CF8,'PS_ Jour2'!CF8,'PS_ Jour3'!CF8,'PS_ Jour4'!CF8)</f>
        <v>0</v>
      </c>
      <c r="CG8" s="878">
        <f>SUM('PS_ Jour1'!CG8,'PS_ Jour2'!CG8,'PS_ Jour3'!CG8,'PS_ Jour4'!CG8)</f>
        <v>0</v>
      </c>
      <c r="CH8" s="880">
        <f t="shared" si="20"/>
        <v>0</v>
      </c>
      <c r="CI8" s="878">
        <f>SUM('PS_ Jour1'!CI8,'PS_ Jour2'!CI8,'PS_ Jour3'!CI8,'PS_ Jour4'!CI8)</f>
        <v>0</v>
      </c>
      <c r="CJ8" s="878">
        <f>SUM('PS_ Jour1'!CJ8,'PS_ Jour2'!CJ8,'PS_ Jour3'!CJ8,'PS_ Jour4'!CJ8)</f>
        <v>0</v>
      </c>
      <c r="CK8" s="878">
        <f>SUM('PS_ Jour1'!CK8,'PS_ Jour2'!CK8,'PS_ Jour3'!CK8,'PS_ Jour4'!CK8)</f>
        <v>0</v>
      </c>
      <c r="CL8" s="878">
        <f>SUM('PS_ Jour1'!CL8,'PS_ Jour2'!CL8,'PS_ Jour3'!CL8,'PS_ Jour4'!CL8)</f>
        <v>0</v>
      </c>
      <c r="CM8" s="883">
        <f t="shared" si="21"/>
        <v>0</v>
      </c>
      <c r="CN8" s="882">
        <f>SUM('PS_ Jour1'!CN8,'PS_ Jour2'!CN8,'PS_ Jour3'!CN8,'PS_ Jour4'!CN8)</f>
        <v>0</v>
      </c>
      <c r="CO8" s="878">
        <f>SUM('PS_ Jour1'!CO8,'PS_ Jour2'!CO8,'PS_ Jour3'!CO8,'PS_ Jour4'!CO8)</f>
        <v>0</v>
      </c>
      <c r="CP8" s="878">
        <f>SUM('PS_ Jour1'!CP8,'PS_ Jour2'!CP8,'PS_ Jour3'!CP8,'PS_ Jour4'!CP8)</f>
        <v>0</v>
      </c>
      <c r="CQ8" s="878">
        <f>SUM('PS_ Jour1'!CQ8,'PS_ Jour2'!CQ8,'PS_ Jour3'!CQ8,'PS_ Jour4'!CQ8)</f>
        <v>0</v>
      </c>
      <c r="CR8" s="878">
        <f>SUM('PS_ Jour1'!CR8,'PS_ Jour2'!CR8,'PS_ Jour3'!CR8,'PS_ Jour4'!CR8)</f>
        <v>0</v>
      </c>
      <c r="CS8" s="884">
        <f>SUM('PS_ Jour1'!CS8,'PS_ Jour2'!CS8,'PS_ Jour3'!CS8,'PS_ Jour4'!CS8)</f>
        <v>0</v>
      </c>
      <c r="CT8" s="883">
        <f t="shared" si="22"/>
        <v>0</v>
      </c>
    </row>
    <row r="9" spans="1:98" ht="16.5">
      <c r="A9" s="871" t="str">
        <f>IF('Donnees de base'!A9="","",'Donnees de base'!A9)</f>
        <v>COUP</v>
      </c>
      <c r="B9" s="847" t="str">
        <f>IF('Donnees de base'!B9="","",'Donnees de base'!B9)</f>
        <v>GPEI</v>
      </c>
      <c r="C9" s="847" t="str">
        <f>IF('Donnees de base'!C9="","",'Donnees de base'!C9)</f>
        <v>DATA</v>
      </c>
      <c r="D9" s="848" t="str">
        <f>IF('Donnees de base'!CE9="","",'Donnees de base'!CE9)</f>
        <v/>
      </c>
      <c r="E9" s="848" t="str">
        <f>IF('Donnees de base'!CF9="","",'Donnees de base'!CF9)</f>
        <v/>
      </c>
      <c r="F9" s="848" t="str">
        <f>IF('Donnees de base'!CG9="","",'Donnees de base'!CG9)</f>
        <v/>
      </c>
      <c r="G9" s="552">
        <f>IF('Donnees de base'!CN9="","",'Donnees de base'!CN9)</f>
        <v>0</v>
      </c>
      <c r="H9" s="849" t="str">
        <f>IF('Donnees de base'!CO9="","",'Donnees de base'!CO9)</f>
        <v/>
      </c>
      <c r="I9" s="850" t="str">
        <f>IF('Donnees de base'!CP9="","",'Donnees de base'!CP9)</f>
        <v/>
      </c>
      <c r="J9" s="851">
        <f t="shared" si="0"/>
        <v>0</v>
      </c>
      <c r="K9" s="852" t="str">
        <f>IF('Donnees de base'!CS9="","",'Donnees de base'!CS9)</f>
        <v/>
      </c>
      <c r="L9" s="885">
        <f>SUM('PS_ Jour1'!L9,'PS_ Jour2'!L9,'PS_ Jour3'!L9,'PS_ Jour4'!L9)</f>
        <v>0</v>
      </c>
      <c r="M9" s="886">
        <f>SUM('PS_ Jour1'!M9,'PS_ Jour2'!M9,'PS_ Jour3'!M9,'PS_ Jour4'!M9)</f>
        <v>0</v>
      </c>
      <c r="N9" s="886">
        <f>SUM('PS_ Jour1'!N9,'PS_ Jour2'!N9,'PS_ Jour3'!N9,'PS_ Jour4'!N9)</f>
        <v>0</v>
      </c>
      <c r="O9" s="887">
        <f>SUM('PS_ Jour1'!O9,'PS_ Jour2'!O9,'PS_ Jour3'!O9,'PS_ Jour4'!O9)</f>
        <v>0</v>
      </c>
      <c r="P9" s="626">
        <f t="shared" si="1"/>
        <v>0</v>
      </c>
      <c r="Q9" s="613">
        <f t="shared" si="2"/>
        <v>0</v>
      </c>
      <c r="R9" s="627">
        <f t="shared" si="3"/>
        <v>0</v>
      </c>
      <c r="S9" s="853">
        <f>SUM('PS_ Jour1'!S9,'PS_ Jour2'!S9,'PS_ Jour3'!S9,'PS_ Jour4'!S9)</f>
        <v>0</v>
      </c>
      <c r="T9" s="854">
        <f>SUM('PS_ Jour1'!T9,'PS_ Jour2'!T9,'PS_ Jour3'!T9,'PS_ Jour4'!T9)</f>
        <v>0</v>
      </c>
      <c r="U9" s="886">
        <f>SUM('PS_ Jour1'!U9,'PS_ Jour2'!U9,'PS_ Jour3'!U9,'PS_ Jour4'!U9)</f>
        <v>0</v>
      </c>
      <c r="V9" s="874">
        <f>SUM('PS_ Jour1'!V9,'PS_ Jour2'!V9,'PS_ Jour3'!V9,'PS_ Jour4'!V9)</f>
        <v>0</v>
      </c>
      <c r="W9" s="567">
        <f t="shared" si="4"/>
        <v>0</v>
      </c>
      <c r="X9" s="552">
        <f t="shared" si="5"/>
        <v>0</v>
      </c>
      <c r="Y9" s="568">
        <f t="shared" si="6"/>
        <v>0</v>
      </c>
      <c r="Z9" s="856">
        <f t="shared" ref="Z9:AA9" si="27">SUM(L9,N9,S9,U9)</f>
        <v>0</v>
      </c>
      <c r="AA9" s="552">
        <f t="shared" si="27"/>
        <v>0</v>
      </c>
      <c r="AB9" s="857">
        <f t="shared" si="8"/>
        <v>0</v>
      </c>
      <c r="AC9" s="875">
        <f>SUM('PS_ Jour1'!AC9,'PS_ Jour2'!AC9,'PS_ Jour3'!AC9,'PS_ Jour4'!AC9)</f>
        <v>0</v>
      </c>
      <c r="AD9" s="888">
        <f>SUM('PS_ Jour1'!AD9,'PS_ Jour2'!AD9,'PS_ Jour3'!AD9,'PS_ Jour4'!AD9)</f>
        <v>0</v>
      </c>
      <c r="AE9" s="860">
        <f t="shared" si="9"/>
        <v>0</v>
      </c>
      <c r="AF9" s="669" t="s">
        <v>309</v>
      </c>
      <c r="AG9" s="648" t="str">
        <f>IFERROR(AB9/'Donnees de base'!CQ9,"")</f>
        <v/>
      </c>
      <c r="AH9" s="670" t="str">
        <f>IFERROR(AE9/'Donnees de base'!CS9,"")</f>
        <v/>
      </c>
      <c r="AI9" s="877">
        <f>SUM('PS_ Jour1'!AI9,'PS_ Jour2'!AI9,'PS_ Jour3'!AI9,'PS_ Jour4'!AI9)</f>
        <v>0</v>
      </c>
      <c r="AJ9" s="878">
        <f>SUM('PS_ Jour1'!AJ9,'PS_ Jour2'!AJ9,'PS_ Jour3'!AJ9,'PS_ Jour4'!AJ9)</f>
        <v>0</v>
      </c>
      <c r="AK9" s="878">
        <f>SUM('PS_ Jour1'!AK9,'PS_ Jour2'!AK9,'PS_ Jour3'!AK9,'PS_ Jour4'!AK9)</f>
        <v>0</v>
      </c>
      <c r="AL9" s="878">
        <f>SUM('PS_ Jour1'!AL9,'PS_ Jour2'!AL9,'PS_ Jour3'!AL9,'PS_ Jour4'!AL9)</f>
        <v>0</v>
      </c>
      <c r="AM9" s="878">
        <f>SUM('PS_ Jour1'!AM9,'PS_ Jour2'!AM9,'PS_ Jour3'!AM9,'PS_ Jour4'!AM9)</f>
        <v>0</v>
      </c>
      <c r="AN9" s="879">
        <f t="shared" si="10"/>
        <v>0</v>
      </c>
      <c r="AO9" s="878">
        <f>SUM('PS_ Jour1'!AO9,'PS_ Jour2'!AO9,'PS_ Jour3'!AO9,'PS_ Jour4'!AO9)</f>
        <v>0</v>
      </c>
      <c r="AP9" s="878">
        <f>SUM('PS_ Jour1'!AP9,'PS_ Jour2'!AP9,'PS_ Jour3'!AP9,'PS_ Jour4'!AP9)</f>
        <v>0</v>
      </c>
      <c r="AQ9" s="878">
        <f>SUM('PS_ Jour1'!AQ9,'PS_ Jour2'!AQ9,'PS_ Jour3'!AQ9,'PS_ Jour4'!AQ9)</f>
        <v>0</v>
      </c>
      <c r="AR9" s="880">
        <f t="shared" si="11"/>
        <v>0</v>
      </c>
      <c r="AS9" s="878">
        <f>SUM('PS_ Jour1'!AS9,'PS_ Jour2'!AS9,'PS_ Jour3'!AS9,'PS_ Jour4'!AS9)</f>
        <v>0</v>
      </c>
      <c r="AT9" s="878">
        <f>SUM('PS_ Jour1'!AT9,'PS_ Jour2'!AT9,'PS_ Jour3'!AT9,'PS_ Jour4'!AT9)</f>
        <v>0</v>
      </c>
      <c r="AU9" s="878">
        <f>SUM('PS_ Jour1'!AU9,'PS_ Jour2'!AU9,'PS_ Jour3'!AU9,'PS_ Jour4'!AU9)</f>
        <v>0</v>
      </c>
      <c r="AV9" s="880">
        <f t="shared" si="12"/>
        <v>0</v>
      </c>
      <c r="AW9" s="878">
        <f>SUM('PS_ Jour1'!AW9,'PS_ Jour2'!AW9,'PS_ Jour3'!AW9,'PS_ Jour4'!AW9)</f>
        <v>0</v>
      </c>
      <c r="AX9" s="878">
        <f>SUM('PS_ Jour1'!AX9,'PS_ Jour2'!AX9,'PS_ Jour3'!AX9,'PS_ Jour4'!AX9)</f>
        <v>0</v>
      </c>
      <c r="AY9" s="878">
        <f>SUM('PS_ Jour1'!AY9,'PS_ Jour2'!AY9,'PS_ Jour3'!AY9,'PS_ Jour4'!AY9)</f>
        <v>0</v>
      </c>
      <c r="AZ9" s="878">
        <f>SUM('PS_ Jour1'!AZ9,'PS_ Jour2'!AZ9,'PS_ Jour3'!AZ9,'PS_ Jour4'!AZ9)</f>
        <v>0</v>
      </c>
      <c r="BA9" s="881">
        <f t="shared" si="13"/>
        <v>0</v>
      </c>
      <c r="BB9" s="882">
        <f>SUM('PS_ Jour1'!BB9,'PS_ Jour2'!BB9,'PS_ Jour3'!BB9,'PS_ Jour4'!BB9)</f>
        <v>0</v>
      </c>
      <c r="BC9" s="878">
        <f>SUM('PS_ Jour1'!BC9,'PS_ Jour2'!BC9,'PS_ Jour3'!BC9,'PS_ Jour4'!BC9)</f>
        <v>0</v>
      </c>
      <c r="BD9" s="878">
        <f>SUM('PS_ Jour1'!BD9,'PS_ Jour2'!BD9,'PS_ Jour3'!BD9,'PS_ Jour4'!BD9)</f>
        <v>0</v>
      </c>
      <c r="BE9" s="878">
        <f>SUM('PS_ Jour1'!BE9,'PS_ Jour2'!BE9,'PS_ Jour3'!BE9,'PS_ Jour4'!BE9)</f>
        <v>0</v>
      </c>
      <c r="BF9" s="878">
        <f>SUM('PS_ Jour1'!BF9,'PS_ Jour2'!BF9,'PS_ Jour3'!BF9,'PS_ Jour4'!BF9)</f>
        <v>0</v>
      </c>
      <c r="BG9" s="880">
        <f t="shared" si="14"/>
        <v>0</v>
      </c>
      <c r="BH9" s="878">
        <f>SUM('PS_ Jour1'!BH9,'PS_ Jour2'!BH9,'PS_ Jour3'!BH9,'PS_ Jour4'!BH9)</f>
        <v>0</v>
      </c>
      <c r="BI9" s="878">
        <f>SUM('PS_ Jour1'!BI9,'PS_ Jour2'!BI9,'PS_ Jour3'!BI9,'PS_ Jour4'!BI9)</f>
        <v>0</v>
      </c>
      <c r="BJ9" s="878">
        <f>SUM('PS_ Jour1'!BJ9,'PS_ Jour2'!BJ9,'PS_ Jour3'!BJ9,'PS_ Jour4'!BJ9)</f>
        <v>0</v>
      </c>
      <c r="BK9" s="880">
        <f t="shared" si="15"/>
        <v>0</v>
      </c>
      <c r="BL9" s="878">
        <f>SUM('PS_ Jour1'!BL9,'PS_ Jour2'!BL9,'PS_ Jour3'!BL9,'PS_ Jour4'!BL9)</f>
        <v>0</v>
      </c>
      <c r="BM9" s="878">
        <f>SUM('PS_ Jour1'!BM9,'PS_ Jour2'!BM9,'PS_ Jour3'!BM9,'PS_ Jour4'!BM9)</f>
        <v>0</v>
      </c>
      <c r="BN9" s="878">
        <f>SUM('PS_ Jour1'!BN9,'PS_ Jour2'!BN9,'PS_ Jour3'!BN9,'PS_ Jour4'!BN9)</f>
        <v>0</v>
      </c>
      <c r="BO9" s="880">
        <f t="shared" si="16"/>
        <v>0</v>
      </c>
      <c r="BP9" s="878">
        <f>SUM('PS_ Jour1'!BP9,'PS_ Jour2'!BP9,'PS_ Jour3'!BP9,'PS_ Jour4'!BP9)</f>
        <v>0</v>
      </c>
      <c r="BQ9" s="878">
        <f>SUM('PS_ Jour1'!BQ9,'PS_ Jour2'!BQ9,'PS_ Jour3'!BQ9,'PS_ Jour4'!BQ9)</f>
        <v>0</v>
      </c>
      <c r="BR9" s="878">
        <f>SUM('PS_ Jour1'!BR9,'PS_ Jour2'!BR9,'PS_ Jour3'!BR9,'PS_ Jour4'!BR9)</f>
        <v>0</v>
      </c>
      <c r="BS9" s="878">
        <f>SUM('PS_ Jour1'!BS9,'PS_ Jour2'!BS9,'PS_ Jour3'!BS9,'PS_ Jour4'!BS9)</f>
        <v>0</v>
      </c>
      <c r="BT9" s="883">
        <f t="shared" si="17"/>
        <v>0</v>
      </c>
      <c r="BU9" s="872">
        <f>SUM('PS_ Jour1'!BU9,'PS_ Jour2'!BU9,'PS_ Jour3'!BU9,'PS_ Jour4'!BU9)</f>
        <v>0</v>
      </c>
      <c r="BV9" s="873">
        <f>SUM('PS_ Jour1'!BV9,'PS_ Jour2'!BV9,'PS_ Jour3'!BV9,'PS_ Jour4'!BV9)</f>
        <v>0</v>
      </c>
      <c r="BW9" s="873">
        <f>SUM('PS_ Jour1'!BW9,'PS_ Jour2'!BW9,'PS_ Jour3'!BW9,'PS_ Jour4'!BW9)</f>
        <v>0</v>
      </c>
      <c r="BX9" s="873">
        <f>SUM('PS_ Jour1'!BX9,'PS_ Jour2'!BX9,'PS_ Jour3'!BX9,'PS_ Jour4'!BX9)</f>
        <v>0</v>
      </c>
      <c r="BY9" s="873">
        <f>SUM('PS_ Jour1'!BY9,'PS_ Jour2'!BY9,'PS_ Jour3'!BY9,'PS_ Jour4'!BY9)</f>
        <v>0</v>
      </c>
      <c r="BZ9" s="880">
        <f t="shared" si="18"/>
        <v>0</v>
      </c>
      <c r="CA9" s="878">
        <f>SUM('PS_ Jour1'!CA9,'PS_ Jour2'!CA9,'PS_ Jour3'!CA9,'PS_ Jour4'!CA9)</f>
        <v>0</v>
      </c>
      <c r="CB9" s="878">
        <f>SUM('PS_ Jour1'!CB9,'PS_ Jour2'!CB9,'PS_ Jour3'!CB9,'PS_ Jour4'!CB9)</f>
        <v>0</v>
      </c>
      <c r="CC9" s="878">
        <f>SUM('PS_ Jour1'!CC9,'PS_ Jour2'!CC9,'PS_ Jour3'!CC9,'PS_ Jour4'!CC9)</f>
        <v>0</v>
      </c>
      <c r="CD9" s="880">
        <f t="shared" si="19"/>
        <v>0</v>
      </c>
      <c r="CE9" s="878">
        <f>SUM('PS_ Jour1'!CE9,'PS_ Jour2'!CE9,'PS_ Jour3'!CE9,'PS_ Jour4'!CE9)</f>
        <v>0</v>
      </c>
      <c r="CF9" s="878">
        <f>SUM('PS_ Jour1'!CF9,'PS_ Jour2'!CF9,'PS_ Jour3'!CF9,'PS_ Jour4'!CF9)</f>
        <v>0</v>
      </c>
      <c r="CG9" s="878">
        <f>SUM('PS_ Jour1'!CG9,'PS_ Jour2'!CG9,'PS_ Jour3'!CG9,'PS_ Jour4'!CG9)</f>
        <v>0</v>
      </c>
      <c r="CH9" s="880">
        <f t="shared" si="20"/>
        <v>0</v>
      </c>
      <c r="CI9" s="878">
        <f>SUM('PS_ Jour1'!CI9,'PS_ Jour2'!CI9,'PS_ Jour3'!CI9,'PS_ Jour4'!CI9)</f>
        <v>0</v>
      </c>
      <c r="CJ9" s="878">
        <f>SUM('PS_ Jour1'!CJ9,'PS_ Jour2'!CJ9,'PS_ Jour3'!CJ9,'PS_ Jour4'!CJ9)</f>
        <v>0</v>
      </c>
      <c r="CK9" s="878">
        <f>SUM('PS_ Jour1'!CK9,'PS_ Jour2'!CK9,'PS_ Jour3'!CK9,'PS_ Jour4'!CK9)</f>
        <v>0</v>
      </c>
      <c r="CL9" s="878">
        <f>SUM('PS_ Jour1'!CL9,'PS_ Jour2'!CL9,'PS_ Jour3'!CL9,'PS_ Jour4'!CL9)</f>
        <v>0</v>
      </c>
      <c r="CM9" s="883">
        <f t="shared" si="21"/>
        <v>0</v>
      </c>
      <c r="CN9" s="882">
        <f>SUM('PS_ Jour1'!CN9,'PS_ Jour2'!CN9,'PS_ Jour3'!CN9,'PS_ Jour4'!CN9)</f>
        <v>0</v>
      </c>
      <c r="CO9" s="878">
        <f>SUM('PS_ Jour1'!CO9,'PS_ Jour2'!CO9,'PS_ Jour3'!CO9,'PS_ Jour4'!CO9)</f>
        <v>0</v>
      </c>
      <c r="CP9" s="878">
        <f>SUM('PS_ Jour1'!CP9,'PS_ Jour2'!CP9,'PS_ Jour3'!CP9,'PS_ Jour4'!CP9)</f>
        <v>0</v>
      </c>
      <c r="CQ9" s="878">
        <f>SUM('PS_ Jour1'!CQ9,'PS_ Jour2'!CQ9,'PS_ Jour3'!CQ9,'PS_ Jour4'!CQ9)</f>
        <v>0</v>
      </c>
      <c r="CR9" s="878">
        <f>SUM('PS_ Jour1'!CR9,'PS_ Jour2'!CR9,'PS_ Jour3'!CR9,'PS_ Jour4'!CR9)</f>
        <v>0</v>
      </c>
      <c r="CS9" s="884">
        <f>SUM('PS_ Jour1'!CS9,'PS_ Jour2'!CS9,'PS_ Jour3'!CS9,'PS_ Jour4'!CS9)</f>
        <v>0</v>
      </c>
      <c r="CT9" s="883">
        <f t="shared" si="22"/>
        <v>0</v>
      </c>
    </row>
    <row r="10" spans="1:98" ht="16.5">
      <c r="A10" s="871" t="str">
        <f>IF('Donnees de base'!A10="","",'Donnees de base'!A10)</f>
        <v>COUP</v>
      </c>
      <c r="B10" s="847" t="str">
        <f>IF('Donnees de base'!B10="","",'Donnees de base'!B10)</f>
        <v>GPEI</v>
      </c>
      <c r="C10" s="847" t="str">
        <f>IF('Donnees de base'!C10="","",'Donnees de base'!C10)</f>
        <v>DATA</v>
      </c>
      <c r="D10" s="848" t="str">
        <f>IF('Donnees de base'!CE10="","",'Donnees de base'!CE10)</f>
        <v/>
      </c>
      <c r="E10" s="848" t="str">
        <f>IF('Donnees de base'!CF10="","",'Donnees de base'!CF10)</f>
        <v/>
      </c>
      <c r="F10" s="848" t="str">
        <f>IF('Donnees de base'!CG10="","",'Donnees de base'!CG10)</f>
        <v/>
      </c>
      <c r="G10" s="552">
        <f>IF('Donnees de base'!CN10="","",'Donnees de base'!CN10)</f>
        <v>0</v>
      </c>
      <c r="H10" s="849" t="str">
        <f>IF('Donnees de base'!CO10="","",'Donnees de base'!CO10)</f>
        <v/>
      </c>
      <c r="I10" s="850" t="str">
        <f>IF('Donnees de base'!CP10="","",'Donnees de base'!CP10)</f>
        <v/>
      </c>
      <c r="J10" s="851">
        <f t="shared" si="0"/>
        <v>0</v>
      </c>
      <c r="K10" s="852" t="str">
        <f>IF('Donnees de base'!CS10="","",'Donnees de base'!CS10)</f>
        <v/>
      </c>
      <c r="L10" s="885">
        <f>SUM('PS_ Jour1'!L10,'PS_ Jour2'!L10,'PS_ Jour3'!L10,'PS_ Jour4'!L10)</f>
        <v>0</v>
      </c>
      <c r="M10" s="886">
        <f>SUM('PS_ Jour1'!M10,'PS_ Jour2'!M10,'PS_ Jour3'!M10,'PS_ Jour4'!M10)</f>
        <v>0</v>
      </c>
      <c r="N10" s="886">
        <f>SUM('PS_ Jour1'!N10,'PS_ Jour2'!N10,'PS_ Jour3'!N10,'PS_ Jour4'!N10)</f>
        <v>0</v>
      </c>
      <c r="O10" s="887">
        <f>SUM('PS_ Jour1'!O10,'PS_ Jour2'!O10,'PS_ Jour3'!O10,'PS_ Jour4'!O10)</f>
        <v>0</v>
      </c>
      <c r="P10" s="626">
        <f t="shared" si="1"/>
        <v>0</v>
      </c>
      <c r="Q10" s="613">
        <f t="shared" si="2"/>
        <v>0</v>
      </c>
      <c r="R10" s="627">
        <f t="shared" si="3"/>
        <v>0</v>
      </c>
      <c r="S10" s="885">
        <f>SUM('PS_ Jour1'!S10,'PS_ Jour2'!S10,'PS_ Jour3'!S10,'PS_ Jour4'!S10)</f>
        <v>0</v>
      </c>
      <c r="T10" s="886">
        <f>SUM('PS_ Jour1'!T10,'PS_ Jour2'!T10,'PS_ Jour3'!T10,'PS_ Jour4'!T10)</f>
        <v>0</v>
      </c>
      <c r="U10" s="873">
        <f>SUM('PS_ Jour1'!U10,'PS_ Jour2'!U10,'PS_ Jour3'!U10,'PS_ Jour4'!U10)</f>
        <v>0</v>
      </c>
      <c r="V10" s="887">
        <f>SUM('PS_ Jour1'!V10,'PS_ Jour2'!V10,'PS_ Jour3'!V10,'PS_ Jour4'!V10)</f>
        <v>0</v>
      </c>
      <c r="W10" s="567">
        <f t="shared" si="4"/>
        <v>0</v>
      </c>
      <c r="X10" s="552">
        <f t="shared" si="5"/>
        <v>0</v>
      </c>
      <c r="Y10" s="568">
        <f t="shared" si="6"/>
        <v>0</v>
      </c>
      <c r="Z10" s="856">
        <f t="shared" ref="Z10:AA10" si="28">SUM(L10,N10,S10,U10)</f>
        <v>0</v>
      </c>
      <c r="AA10" s="552">
        <f t="shared" si="28"/>
        <v>0</v>
      </c>
      <c r="AB10" s="857">
        <f t="shared" si="8"/>
        <v>0</v>
      </c>
      <c r="AC10" s="889">
        <f>SUM('PS_ Jour1'!AC10,'PS_ Jour2'!AC10,'PS_ Jour3'!AC10,'PS_ Jour4'!AC10)</f>
        <v>0</v>
      </c>
      <c r="AD10" s="888">
        <f>SUM('PS_ Jour1'!AD10,'PS_ Jour2'!AD10,'PS_ Jour3'!AD10,'PS_ Jour4'!AD10)</f>
        <v>0</v>
      </c>
      <c r="AE10" s="860">
        <f t="shared" si="9"/>
        <v>0</v>
      </c>
      <c r="AF10" s="669" t="s">
        <v>309</v>
      </c>
      <c r="AG10" s="648" t="str">
        <f>IFERROR(AB10/'Donnees de base'!CQ10,"")</f>
        <v/>
      </c>
      <c r="AH10" s="670" t="str">
        <f>IFERROR(AE10/'Donnees de base'!CS10,"")</f>
        <v/>
      </c>
      <c r="AI10" s="877">
        <f>SUM('PS_ Jour1'!AI10,'PS_ Jour2'!AI10,'PS_ Jour3'!AI10,'PS_ Jour4'!AI10)</f>
        <v>0</v>
      </c>
      <c r="AJ10" s="878">
        <f>SUM('PS_ Jour1'!AJ10,'PS_ Jour2'!AJ10,'PS_ Jour3'!AJ10,'PS_ Jour4'!AJ10)</f>
        <v>0</v>
      </c>
      <c r="AK10" s="878">
        <f>SUM('PS_ Jour1'!AK10,'PS_ Jour2'!AK10,'PS_ Jour3'!AK10,'PS_ Jour4'!AK10)</f>
        <v>0</v>
      </c>
      <c r="AL10" s="878">
        <f>SUM('PS_ Jour1'!AL10,'PS_ Jour2'!AL10,'PS_ Jour3'!AL10,'PS_ Jour4'!AL10)</f>
        <v>0</v>
      </c>
      <c r="AM10" s="878">
        <f>SUM('PS_ Jour1'!AM10,'PS_ Jour2'!AM10,'PS_ Jour3'!AM10,'PS_ Jour4'!AM10)</f>
        <v>0</v>
      </c>
      <c r="AN10" s="879">
        <f t="shared" si="10"/>
        <v>0</v>
      </c>
      <c r="AO10" s="878">
        <f>SUM('PS_ Jour1'!AO10,'PS_ Jour2'!AO10,'PS_ Jour3'!AO10,'PS_ Jour4'!AO10)</f>
        <v>0</v>
      </c>
      <c r="AP10" s="878">
        <f>SUM('PS_ Jour1'!AP10,'PS_ Jour2'!AP10,'PS_ Jour3'!AP10,'PS_ Jour4'!AP10)</f>
        <v>0</v>
      </c>
      <c r="AQ10" s="878">
        <f>SUM('PS_ Jour1'!AQ10,'PS_ Jour2'!AQ10,'PS_ Jour3'!AQ10,'PS_ Jour4'!AQ10)</f>
        <v>0</v>
      </c>
      <c r="AR10" s="880">
        <f t="shared" si="11"/>
        <v>0</v>
      </c>
      <c r="AS10" s="878">
        <f>SUM('PS_ Jour1'!AS10,'PS_ Jour2'!AS10,'PS_ Jour3'!AS10,'PS_ Jour4'!AS10)</f>
        <v>0</v>
      </c>
      <c r="AT10" s="878">
        <f>SUM('PS_ Jour1'!AT10,'PS_ Jour2'!AT10,'PS_ Jour3'!AT10,'PS_ Jour4'!AT10)</f>
        <v>0</v>
      </c>
      <c r="AU10" s="878">
        <f>SUM('PS_ Jour1'!AU10,'PS_ Jour2'!AU10,'PS_ Jour3'!AU10,'PS_ Jour4'!AU10)</f>
        <v>0</v>
      </c>
      <c r="AV10" s="880">
        <f t="shared" si="12"/>
        <v>0</v>
      </c>
      <c r="AW10" s="878">
        <f>SUM('PS_ Jour1'!AW10,'PS_ Jour2'!AW10,'PS_ Jour3'!AW10,'PS_ Jour4'!AW10)</f>
        <v>0</v>
      </c>
      <c r="AX10" s="878">
        <f>SUM('PS_ Jour1'!AX10,'PS_ Jour2'!AX10,'PS_ Jour3'!AX10,'PS_ Jour4'!AX10)</f>
        <v>0</v>
      </c>
      <c r="AY10" s="878">
        <f>SUM('PS_ Jour1'!AY10,'PS_ Jour2'!AY10,'PS_ Jour3'!AY10,'PS_ Jour4'!AY10)</f>
        <v>0</v>
      </c>
      <c r="AZ10" s="878">
        <f>SUM('PS_ Jour1'!AZ10,'PS_ Jour2'!AZ10,'PS_ Jour3'!AZ10,'PS_ Jour4'!AZ10)</f>
        <v>0</v>
      </c>
      <c r="BA10" s="881">
        <f t="shared" si="13"/>
        <v>0</v>
      </c>
      <c r="BB10" s="882">
        <f>SUM('PS_ Jour1'!BB10,'PS_ Jour2'!BB10,'PS_ Jour3'!BB10,'PS_ Jour4'!BB10)</f>
        <v>0</v>
      </c>
      <c r="BC10" s="878">
        <f>SUM('PS_ Jour1'!BC10,'PS_ Jour2'!BC10,'PS_ Jour3'!BC10,'PS_ Jour4'!BC10)</f>
        <v>0</v>
      </c>
      <c r="BD10" s="878">
        <f>SUM('PS_ Jour1'!BD10,'PS_ Jour2'!BD10,'PS_ Jour3'!BD10,'PS_ Jour4'!BD10)</f>
        <v>0</v>
      </c>
      <c r="BE10" s="878">
        <f>SUM('PS_ Jour1'!BE10,'PS_ Jour2'!BE10,'PS_ Jour3'!BE10,'PS_ Jour4'!BE10)</f>
        <v>0</v>
      </c>
      <c r="BF10" s="878">
        <f>SUM('PS_ Jour1'!BF10,'PS_ Jour2'!BF10,'PS_ Jour3'!BF10,'PS_ Jour4'!BF10)</f>
        <v>0</v>
      </c>
      <c r="BG10" s="880">
        <f t="shared" si="14"/>
        <v>0</v>
      </c>
      <c r="BH10" s="878">
        <f>SUM('PS_ Jour1'!BH10,'PS_ Jour2'!BH10,'PS_ Jour3'!BH10,'PS_ Jour4'!BH10)</f>
        <v>0</v>
      </c>
      <c r="BI10" s="878">
        <f>SUM('PS_ Jour1'!BI10,'PS_ Jour2'!BI10,'PS_ Jour3'!BI10,'PS_ Jour4'!BI10)</f>
        <v>0</v>
      </c>
      <c r="BJ10" s="878">
        <f>SUM('PS_ Jour1'!BJ10,'PS_ Jour2'!BJ10,'PS_ Jour3'!BJ10,'PS_ Jour4'!BJ10)</f>
        <v>0</v>
      </c>
      <c r="BK10" s="880">
        <f t="shared" si="15"/>
        <v>0</v>
      </c>
      <c r="BL10" s="878">
        <f>SUM('PS_ Jour1'!BL10,'PS_ Jour2'!BL10,'PS_ Jour3'!BL10,'PS_ Jour4'!BL10)</f>
        <v>0</v>
      </c>
      <c r="BM10" s="878">
        <f>SUM('PS_ Jour1'!BM10,'PS_ Jour2'!BM10,'PS_ Jour3'!BM10,'PS_ Jour4'!BM10)</f>
        <v>0</v>
      </c>
      <c r="BN10" s="878">
        <f>SUM('PS_ Jour1'!BN10,'PS_ Jour2'!BN10,'PS_ Jour3'!BN10,'PS_ Jour4'!BN10)</f>
        <v>0</v>
      </c>
      <c r="BO10" s="880">
        <f t="shared" si="16"/>
        <v>0</v>
      </c>
      <c r="BP10" s="878">
        <f>SUM('PS_ Jour1'!BP10,'PS_ Jour2'!BP10,'PS_ Jour3'!BP10,'PS_ Jour4'!BP10)</f>
        <v>0</v>
      </c>
      <c r="BQ10" s="878">
        <f>SUM('PS_ Jour1'!BQ10,'PS_ Jour2'!BQ10,'PS_ Jour3'!BQ10,'PS_ Jour4'!BQ10)</f>
        <v>0</v>
      </c>
      <c r="BR10" s="878">
        <f>SUM('PS_ Jour1'!BR10,'PS_ Jour2'!BR10,'PS_ Jour3'!BR10,'PS_ Jour4'!BR10)</f>
        <v>0</v>
      </c>
      <c r="BS10" s="878">
        <f>SUM('PS_ Jour1'!BS10,'PS_ Jour2'!BS10,'PS_ Jour3'!BS10,'PS_ Jour4'!BS10)</f>
        <v>0</v>
      </c>
      <c r="BT10" s="883">
        <f t="shared" si="17"/>
        <v>0</v>
      </c>
      <c r="BU10" s="872">
        <f>SUM('PS_ Jour1'!BU10,'PS_ Jour2'!BU10,'PS_ Jour3'!BU10,'PS_ Jour4'!BU10)</f>
        <v>0</v>
      </c>
      <c r="BV10" s="873">
        <f>SUM('PS_ Jour1'!BV10,'PS_ Jour2'!BV10,'PS_ Jour3'!BV10,'PS_ Jour4'!BV10)</f>
        <v>0</v>
      </c>
      <c r="BW10" s="873">
        <f>SUM('PS_ Jour1'!BW10,'PS_ Jour2'!BW10,'PS_ Jour3'!BW10,'PS_ Jour4'!BW10)</f>
        <v>0</v>
      </c>
      <c r="BX10" s="873">
        <f>SUM('PS_ Jour1'!BX10,'PS_ Jour2'!BX10,'PS_ Jour3'!BX10,'PS_ Jour4'!BX10)</f>
        <v>0</v>
      </c>
      <c r="BY10" s="873">
        <f>SUM('PS_ Jour1'!BY10,'PS_ Jour2'!BY10,'PS_ Jour3'!BY10,'PS_ Jour4'!BY10)</f>
        <v>0</v>
      </c>
      <c r="BZ10" s="880">
        <f t="shared" si="18"/>
        <v>0</v>
      </c>
      <c r="CA10" s="878">
        <f>SUM('PS_ Jour1'!CA10,'PS_ Jour2'!CA10,'PS_ Jour3'!CA10,'PS_ Jour4'!CA10)</f>
        <v>0</v>
      </c>
      <c r="CB10" s="878">
        <f>SUM('PS_ Jour1'!CB10,'PS_ Jour2'!CB10,'PS_ Jour3'!CB10,'PS_ Jour4'!CB10)</f>
        <v>0</v>
      </c>
      <c r="CC10" s="878">
        <f>SUM('PS_ Jour1'!CC10,'PS_ Jour2'!CC10,'PS_ Jour3'!CC10,'PS_ Jour4'!CC10)</f>
        <v>0</v>
      </c>
      <c r="CD10" s="880">
        <f t="shared" si="19"/>
        <v>0</v>
      </c>
      <c r="CE10" s="878">
        <f>SUM('PS_ Jour1'!CE10,'PS_ Jour2'!CE10,'PS_ Jour3'!CE10,'PS_ Jour4'!CE10)</f>
        <v>0</v>
      </c>
      <c r="CF10" s="878">
        <f>SUM('PS_ Jour1'!CF10,'PS_ Jour2'!CF10,'PS_ Jour3'!CF10,'PS_ Jour4'!CF10)</f>
        <v>0</v>
      </c>
      <c r="CG10" s="878">
        <f>SUM('PS_ Jour1'!CG10,'PS_ Jour2'!CG10,'PS_ Jour3'!CG10,'PS_ Jour4'!CG10)</f>
        <v>0</v>
      </c>
      <c r="CH10" s="880">
        <f t="shared" si="20"/>
        <v>0</v>
      </c>
      <c r="CI10" s="878">
        <f>SUM('PS_ Jour1'!CI10,'PS_ Jour2'!CI10,'PS_ Jour3'!CI10,'PS_ Jour4'!CI10)</f>
        <v>0</v>
      </c>
      <c r="CJ10" s="878">
        <f>SUM('PS_ Jour1'!CJ10,'PS_ Jour2'!CJ10,'PS_ Jour3'!CJ10,'PS_ Jour4'!CJ10)</f>
        <v>0</v>
      </c>
      <c r="CK10" s="878">
        <f>SUM('PS_ Jour1'!CK10,'PS_ Jour2'!CK10,'PS_ Jour3'!CK10,'PS_ Jour4'!CK10)</f>
        <v>0</v>
      </c>
      <c r="CL10" s="878">
        <f>SUM('PS_ Jour1'!CL10,'PS_ Jour2'!CL10,'PS_ Jour3'!CL10,'PS_ Jour4'!CL10)</f>
        <v>0</v>
      </c>
      <c r="CM10" s="883">
        <f t="shared" si="21"/>
        <v>0</v>
      </c>
      <c r="CN10" s="882">
        <f>SUM('PS_ Jour1'!CN10,'PS_ Jour2'!CN10,'PS_ Jour3'!CN10,'PS_ Jour4'!CN10)</f>
        <v>0</v>
      </c>
      <c r="CO10" s="878">
        <f>SUM('PS_ Jour1'!CO10,'PS_ Jour2'!CO10,'PS_ Jour3'!CO10,'PS_ Jour4'!CO10)</f>
        <v>0</v>
      </c>
      <c r="CP10" s="878">
        <f>SUM('PS_ Jour1'!CP10,'PS_ Jour2'!CP10,'PS_ Jour3'!CP10,'PS_ Jour4'!CP10)</f>
        <v>0</v>
      </c>
      <c r="CQ10" s="878">
        <f>SUM('PS_ Jour1'!CQ10,'PS_ Jour2'!CQ10,'PS_ Jour3'!CQ10,'PS_ Jour4'!CQ10)</f>
        <v>0</v>
      </c>
      <c r="CR10" s="878">
        <f>SUM('PS_ Jour1'!CR10,'PS_ Jour2'!CR10,'PS_ Jour3'!CR10,'PS_ Jour4'!CR10)</f>
        <v>0</v>
      </c>
      <c r="CS10" s="884">
        <f>SUM('PS_ Jour1'!CS10,'PS_ Jour2'!CS10,'PS_ Jour3'!CS10,'PS_ Jour4'!CS10)</f>
        <v>0</v>
      </c>
      <c r="CT10" s="883">
        <f t="shared" si="22"/>
        <v>0</v>
      </c>
    </row>
    <row r="11" spans="1:98" ht="16.5">
      <c r="A11" s="871" t="str">
        <f>IF('Donnees de base'!A11="","",'Donnees de base'!A11)</f>
        <v>COUP</v>
      </c>
      <c r="B11" s="847" t="str">
        <f>IF('Donnees de base'!B11="","",'Donnees de base'!B11)</f>
        <v>GPEI</v>
      </c>
      <c r="C11" s="847" t="str">
        <f>IF('Donnees de base'!C11="","",'Donnees de base'!C11)</f>
        <v>DATA</v>
      </c>
      <c r="D11" s="848" t="str">
        <f>IF('Donnees de base'!CE11="","",'Donnees de base'!CE11)</f>
        <v/>
      </c>
      <c r="E11" s="848" t="str">
        <f>IF('Donnees de base'!CF11="","",'Donnees de base'!CF11)</f>
        <v/>
      </c>
      <c r="F11" s="848" t="str">
        <f>IF('Donnees de base'!CG11="","",'Donnees de base'!CG11)</f>
        <v/>
      </c>
      <c r="G11" s="552">
        <f>IF('Donnees de base'!CN11="","",'Donnees de base'!CN11)</f>
        <v>0</v>
      </c>
      <c r="H11" s="849" t="str">
        <f>IF('Donnees de base'!CO11="","",'Donnees de base'!CO11)</f>
        <v/>
      </c>
      <c r="I11" s="850" t="str">
        <f>IF('Donnees de base'!CP11="","",'Donnees de base'!CP11)</f>
        <v/>
      </c>
      <c r="J11" s="851">
        <f t="shared" si="0"/>
        <v>0</v>
      </c>
      <c r="K11" s="852" t="str">
        <f>IF('Donnees de base'!CS11="","",'Donnees de base'!CS11)</f>
        <v/>
      </c>
      <c r="L11" s="885">
        <f>SUM('PS_ Jour1'!L11,'PS_ Jour2'!L11,'PS_ Jour3'!L11,'PS_ Jour4'!L11)</f>
        <v>0</v>
      </c>
      <c r="M11" s="886">
        <f>SUM('PS_ Jour1'!M11,'PS_ Jour2'!M11,'PS_ Jour3'!M11,'PS_ Jour4'!M11)</f>
        <v>0</v>
      </c>
      <c r="N11" s="886">
        <f>SUM('PS_ Jour1'!N11,'PS_ Jour2'!N11,'PS_ Jour3'!N11,'PS_ Jour4'!N11)</f>
        <v>0</v>
      </c>
      <c r="O11" s="887">
        <f>SUM('PS_ Jour1'!O11,'PS_ Jour2'!O11,'PS_ Jour3'!O11,'PS_ Jour4'!O11)</f>
        <v>0</v>
      </c>
      <c r="P11" s="626">
        <f t="shared" si="1"/>
        <v>0</v>
      </c>
      <c r="Q11" s="613">
        <f t="shared" si="2"/>
        <v>0</v>
      </c>
      <c r="R11" s="627">
        <f t="shared" si="3"/>
        <v>0</v>
      </c>
      <c r="S11" s="885">
        <f>SUM('PS_ Jour1'!S11,'PS_ Jour2'!S11,'PS_ Jour3'!S11,'PS_ Jour4'!S11)</f>
        <v>0</v>
      </c>
      <c r="T11" s="873">
        <f>SUM('PS_ Jour1'!T11,'PS_ Jour2'!T11,'PS_ Jour3'!T11,'PS_ Jour4'!T11)</f>
        <v>0</v>
      </c>
      <c r="U11" s="886">
        <f>SUM('PS_ Jour1'!U11,'PS_ Jour2'!U11,'PS_ Jour3'!U11,'PS_ Jour4'!U11)</f>
        <v>0</v>
      </c>
      <c r="V11" s="887">
        <f>SUM('PS_ Jour1'!V11,'PS_ Jour2'!V11,'PS_ Jour3'!V11,'PS_ Jour4'!V11)</f>
        <v>0</v>
      </c>
      <c r="W11" s="567">
        <f t="shared" si="4"/>
        <v>0</v>
      </c>
      <c r="X11" s="552">
        <f t="shared" si="5"/>
        <v>0</v>
      </c>
      <c r="Y11" s="568">
        <f t="shared" si="6"/>
        <v>0</v>
      </c>
      <c r="Z11" s="856">
        <f t="shared" ref="Z11:AA11" si="29">SUM(L11,N11,S11,U11)</f>
        <v>0</v>
      </c>
      <c r="AA11" s="552">
        <f t="shared" si="29"/>
        <v>0</v>
      </c>
      <c r="AB11" s="857">
        <f t="shared" si="8"/>
        <v>0</v>
      </c>
      <c r="AC11" s="889">
        <f>SUM('PS_ Jour1'!AC11,'PS_ Jour2'!AC11,'PS_ Jour3'!AC11,'PS_ Jour4'!AC11)</f>
        <v>0</v>
      </c>
      <c r="AD11" s="888">
        <f>SUM('PS_ Jour1'!AD11,'PS_ Jour2'!AD11,'PS_ Jour3'!AD11,'PS_ Jour4'!AD11)</f>
        <v>0</v>
      </c>
      <c r="AE11" s="860">
        <f t="shared" si="9"/>
        <v>0</v>
      </c>
      <c r="AF11" s="669" t="s">
        <v>309</v>
      </c>
      <c r="AG11" s="648" t="str">
        <f>IFERROR(AB11/'Donnees de base'!CQ11,"")</f>
        <v/>
      </c>
      <c r="AH11" s="670" t="str">
        <f>IFERROR(AE11/'Donnees de base'!CS11,"")</f>
        <v/>
      </c>
      <c r="AI11" s="877">
        <f>SUM('PS_ Jour1'!AI11,'PS_ Jour2'!AI11,'PS_ Jour3'!AI11,'PS_ Jour4'!AI11)</f>
        <v>0</v>
      </c>
      <c r="AJ11" s="878">
        <f>SUM('PS_ Jour1'!AJ11,'PS_ Jour2'!AJ11,'PS_ Jour3'!AJ11,'PS_ Jour4'!AJ11)</f>
        <v>0</v>
      </c>
      <c r="AK11" s="878">
        <f>SUM('PS_ Jour1'!AK11,'PS_ Jour2'!AK11,'PS_ Jour3'!AK11,'PS_ Jour4'!AK11)</f>
        <v>0</v>
      </c>
      <c r="AL11" s="878">
        <f>SUM('PS_ Jour1'!AL11,'PS_ Jour2'!AL11,'PS_ Jour3'!AL11,'PS_ Jour4'!AL11)</f>
        <v>0</v>
      </c>
      <c r="AM11" s="878">
        <f>SUM('PS_ Jour1'!AM11,'PS_ Jour2'!AM11,'PS_ Jour3'!AM11,'PS_ Jour4'!AM11)</f>
        <v>0</v>
      </c>
      <c r="AN11" s="879">
        <f t="shared" si="10"/>
        <v>0</v>
      </c>
      <c r="AO11" s="878">
        <f>SUM('PS_ Jour1'!AO11,'PS_ Jour2'!AO11,'PS_ Jour3'!AO11,'PS_ Jour4'!AO11)</f>
        <v>0</v>
      </c>
      <c r="AP11" s="878">
        <f>SUM('PS_ Jour1'!AP11,'PS_ Jour2'!AP11,'PS_ Jour3'!AP11,'PS_ Jour4'!AP11)</f>
        <v>0</v>
      </c>
      <c r="AQ11" s="878">
        <f>SUM('PS_ Jour1'!AQ11,'PS_ Jour2'!AQ11,'PS_ Jour3'!AQ11,'PS_ Jour4'!AQ11)</f>
        <v>0</v>
      </c>
      <c r="AR11" s="880">
        <f t="shared" si="11"/>
        <v>0</v>
      </c>
      <c r="AS11" s="878">
        <f>SUM('PS_ Jour1'!AS11,'PS_ Jour2'!AS11,'PS_ Jour3'!AS11,'PS_ Jour4'!AS11)</f>
        <v>0</v>
      </c>
      <c r="AT11" s="878">
        <f>SUM('PS_ Jour1'!AT11,'PS_ Jour2'!AT11,'PS_ Jour3'!AT11,'PS_ Jour4'!AT11)</f>
        <v>0</v>
      </c>
      <c r="AU11" s="878">
        <f>SUM('PS_ Jour1'!AU11,'PS_ Jour2'!AU11,'PS_ Jour3'!AU11,'PS_ Jour4'!AU11)</f>
        <v>0</v>
      </c>
      <c r="AV11" s="880">
        <f t="shared" si="12"/>
        <v>0</v>
      </c>
      <c r="AW11" s="878">
        <f>SUM('PS_ Jour1'!AW11,'PS_ Jour2'!AW11,'PS_ Jour3'!AW11,'PS_ Jour4'!AW11)</f>
        <v>0</v>
      </c>
      <c r="AX11" s="878">
        <f>SUM('PS_ Jour1'!AX11,'PS_ Jour2'!AX11,'PS_ Jour3'!AX11,'PS_ Jour4'!AX11)</f>
        <v>0</v>
      </c>
      <c r="AY11" s="878">
        <f>SUM('PS_ Jour1'!AY11,'PS_ Jour2'!AY11,'PS_ Jour3'!AY11,'PS_ Jour4'!AY11)</f>
        <v>0</v>
      </c>
      <c r="AZ11" s="878">
        <f>SUM('PS_ Jour1'!AZ11,'PS_ Jour2'!AZ11,'PS_ Jour3'!AZ11,'PS_ Jour4'!AZ11)</f>
        <v>0</v>
      </c>
      <c r="BA11" s="881">
        <f t="shared" si="13"/>
        <v>0</v>
      </c>
      <c r="BB11" s="882">
        <f>SUM('PS_ Jour1'!BB11,'PS_ Jour2'!BB11,'PS_ Jour3'!BB11,'PS_ Jour4'!BB11)</f>
        <v>0</v>
      </c>
      <c r="BC11" s="878">
        <f>SUM('PS_ Jour1'!BC11,'PS_ Jour2'!BC11,'PS_ Jour3'!BC11,'PS_ Jour4'!BC11)</f>
        <v>0</v>
      </c>
      <c r="BD11" s="878">
        <f>SUM('PS_ Jour1'!BD11,'PS_ Jour2'!BD11,'PS_ Jour3'!BD11,'PS_ Jour4'!BD11)</f>
        <v>0</v>
      </c>
      <c r="BE11" s="878">
        <f>SUM('PS_ Jour1'!BE11,'PS_ Jour2'!BE11,'PS_ Jour3'!BE11,'PS_ Jour4'!BE11)</f>
        <v>0</v>
      </c>
      <c r="BF11" s="878">
        <f>SUM('PS_ Jour1'!BF11,'PS_ Jour2'!BF11,'PS_ Jour3'!BF11,'PS_ Jour4'!BF11)</f>
        <v>0</v>
      </c>
      <c r="BG11" s="880">
        <f t="shared" si="14"/>
        <v>0</v>
      </c>
      <c r="BH11" s="878">
        <f>SUM('PS_ Jour1'!BH11,'PS_ Jour2'!BH11,'PS_ Jour3'!BH11,'PS_ Jour4'!BH11)</f>
        <v>0</v>
      </c>
      <c r="BI11" s="878">
        <f>SUM('PS_ Jour1'!BI11,'PS_ Jour2'!BI11,'PS_ Jour3'!BI11,'PS_ Jour4'!BI11)</f>
        <v>0</v>
      </c>
      <c r="BJ11" s="878">
        <f>SUM('PS_ Jour1'!BJ11,'PS_ Jour2'!BJ11,'PS_ Jour3'!BJ11,'PS_ Jour4'!BJ11)</f>
        <v>0</v>
      </c>
      <c r="BK11" s="880">
        <f t="shared" si="15"/>
        <v>0</v>
      </c>
      <c r="BL11" s="878">
        <f>SUM('PS_ Jour1'!BL11,'PS_ Jour2'!BL11,'PS_ Jour3'!BL11,'PS_ Jour4'!BL11)</f>
        <v>0</v>
      </c>
      <c r="BM11" s="878">
        <f>SUM('PS_ Jour1'!BM11,'PS_ Jour2'!BM11,'PS_ Jour3'!BM11,'PS_ Jour4'!BM11)</f>
        <v>0</v>
      </c>
      <c r="BN11" s="878">
        <f>SUM('PS_ Jour1'!BN11,'PS_ Jour2'!BN11,'PS_ Jour3'!BN11,'PS_ Jour4'!BN11)</f>
        <v>0</v>
      </c>
      <c r="BO11" s="880">
        <f t="shared" si="16"/>
        <v>0</v>
      </c>
      <c r="BP11" s="878">
        <f>SUM('PS_ Jour1'!BP11,'PS_ Jour2'!BP11,'PS_ Jour3'!BP11,'PS_ Jour4'!BP11)</f>
        <v>0</v>
      </c>
      <c r="BQ11" s="878">
        <f>SUM('PS_ Jour1'!BQ11,'PS_ Jour2'!BQ11,'PS_ Jour3'!BQ11,'PS_ Jour4'!BQ11)</f>
        <v>0</v>
      </c>
      <c r="BR11" s="878">
        <f>SUM('PS_ Jour1'!BR11,'PS_ Jour2'!BR11,'PS_ Jour3'!BR11,'PS_ Jour4'!BR11)</f>
        <v>0</v>
      </c>
      <c r="BS11" s="878">
        <f>SUM('PS_ Jour1'!BS11,'PS_ Jour2'!BS11,'PS_ Jour3'!BS11,'PS_ Jour4'!BS11)</f>
        <v>0</v>
      </c>
      <c r="BT11" s="883">
        <f t="shared" si="17"/>
        <v>0</v>
      </c>
      <c r="BU11" s="872">
        <f>SUM('PS_ Jour1'!BU11,'PS_ Jour2'!BU11,'PS_ Jour3'!BU11,'PS_ Jour4'!BU11)</f>
        <v>0</v>
      </c>
      <c r="BV11" s="873">
        <f>SUM('PS_ Jour1'!BV11,'PS_ Jour2'!BV11,'PS_ Jour3'!BV11,'PS_ Jour4'!BV11)</f>
        <v>0</v>
      </c>
      <c r="BW11" s="873">
        <f>SUM('PS_ Jour1'!BW11,'PS_ Jour2'!BW11,'PS_ Jour3'!BW11,'PS_ Jour4'!BW11)</f>
        <v>0</v>
      </c>
      <c r="BX11" s="873">
        <f>SUM('PS_ Jour1'!BX11,'PS_ Jour2'!BX11,'PS_ Jour3'!BX11,'PS_ Jour4'!BX11)</f>
        <v>0</v>
      </c>
      <c r="BY11" s="873">
        <f>SUM('PS_ Jour1'!BY11,'PS_ Jour2'!BY11,'PS_ Jour3'!BY11,'PS_ Jour4'!BY11)</f>
        <v>0</v>
      </c>
      <c r="BZ11" s="880">
        <f t="shared" si="18"/>
        <v>0</v>
      </c>
      <c r="CA11" s="878">
        <f>SUM('PS_ Jour1'!CA11,'PS_ Jour2'!CA11,'PS_ Jour3'!CA11,'PS_ Jour4'!CA11)</f>
        <v>0</v>
      </c>
      <c r="CB11" s="878">
        <f>SUM('PS_ Jour1'!CB11,'PS_ Jour2'!CB11,'PS_ Jour3'!CB11,'PS_ Jour4'!CB11)</f>
        <v>0</v>
      </c>
      <c r="CC11" s="878">
        <f>SUM('PS_ Jour1'!CC11,'PS_ Jour2'!CC11,'PS_ Jour3'!CC11,'PS_ Jour4'!CC11)</f>
        <v>0</v>
      </c>
      <c r="CD11" s="880">
        <f t="shared" si="19"/>
        <v>0</v>
      </c>
      <c r="CE11" s="878">
        <f>SUM('PS_ Jour1'!CE11,'PS_ Jour2'!CE11,'PS_ Jour3'!CE11,'PS_ Jour4'!CE11)</f>
        <v>0</v>
      </c>
      <c r="CF11" s="878">
        <f>SUM('PS_ Jour1'!CF11,'PS_ Jour2'!CF11,'PS_ Jour3'!CF11,'PS_ Jour4'!CF11)</f>
        <v>0</v>
      </c>
      <c r="CG11" s="878">
        <f>SUM('PS_ Jour1'!CG11,'PS_ Jour2'!CG11,'PS_ Jour3'!CG11,'PS_ Jour4'!CG11)</f>
        <v>0</v>
      </c>
      <c r="CH11" s="880">
        <f t="shared" si="20"/>
        <v>0</v>
      </c>
      <c r="CI11" s="878">
        <f>SUM('PS_ Jour1'!CI11,'PS_ Jour2'!CI11,'PS_ Jour3'!CI11,'PS_ Jour4'!CI11)</f>
        <v>0</v>
      </c>
      <c r="CJ11" s="878">
        <f>SUM('PS_ Jour1'!CJ11,'PS_ Jour2'!CJ11,'PS_ Jour3'!CJ11,'PS_ Jour4'!CJ11)</f>
        <v>0</v>
      </c>
      <c r="CK11" s="878">
        <f>SUM('PS_ Jour1'!CK11,'PS_ Jour2'!CK11,'PS_ Jour3'!CK11,'PS_ Jour4'!CK11)</f>
        <v>0</v>
      </c>
      <c r="CL11" s="878">
        <f>SUM('PS_ Jour1'!CL11,'PS_ Jour2'!CL11,'PS_ Jour3'!CL11,'PS_ Jour4'!CL11)</f>
        <v>0</v>
      </c>
      <c r="CM11" s="883">
        <f t="shared" si="21"/>
        <v>0</v>
      </c>
      <c r="CN11" s="882">
        <f>SUM('PS_ Jour1'!CN11,'PS_ Jour2'!CN11,'PS_ Jour3'!CN11,'PS_ Jour4'!CN11)</f>
        <v>0</v>
      </c>
      <c r="CO11" s="878">
        <f>SUM('PS_ Jour1'!CO11,'PS_ Jour2'!CO11,'PS_ Jour3'!CO11,'PS_ Jour4'!CO11)</f>
        <v>0</v>
      </c>
      <c r="CP11" s="878">
        <f>SUM('PS_ Jour1'!CP11,'PS_ Jour2'!CP11,'PS_ Jour3'!CP11,'PS_ Jour4'!CP11)</f>
        <v>0</v>
      </c>
      <c r="CQ11" s="878">
        <f>SUM('PS_ Jour1'!CQ11,'PS_ Jour2'!CQ11,'PS_ Jour3'!CQ11,'PS_ Jour4'!CQ11)</f>
        <v>0</v>
      </c>
      <c r="CR11" s="878">
        <f>SUM('PS_ Jour1'!CR11,'PS_ Jour2'!CR11,'PS_ Jour3'!CR11,'PS_ Jour4'!CR11)</f>
        <v>0</v>
      </c>
      <c r="CS11" s="884">
        <f>SUM('PS_ Jour1'!CS11,'PS_ Jour2'!CS11,'PS_ Jour3'!CS11,'PS_ Jour4'!CS11)</f>
        <v>0</v>
      </c>
      <c r="CT11" s="883">
        <f t="shared" si="22"/>
        <v>0</v>
      </c>
    </row>
    <row r="12" spans="1:98" ht="16.5">
      <c r="A12" s="871" t="str">
        <f>IF('Donnees de base'!A12="","",'Donnees de base'!A12)</f>
        <v>COUP</v>
      </c>
      <c r="B12" s="847" t="str">
        <f>IF('Donnees de base'!B12="","",'Donnees de base'!B12)</f>
        <v>GPEI</v>
      </c>
      <c r="C12" s="847" t="str">
        <f>IF('Donnees de base'!C12="","",'Donnees de base'!C12)</f>
        <v>DATA</v>
      </c>
      <c r="D12" s="848" t="str">
        <f>IF('Donnees de base'!CE12="","",'Donnees de base'!CE12)</f>
        <v/>
      </c>
      <c r="E12" s="848" t="str">
        <f>IF('Donnees de base'!CF12="","",'Donnees de base'!CF12)</f>
        <v/>
      </c>
      <c r="F12" s="848" t="str">
        <f>IF('Donnees de base'!CG12="","",'Donnees de base'!CG12)</f>
        <v/>
      </c>
      <c r="G12" s="552">
        <f>IF('Donnees de base'!CN12="","",'Donnees de base'!CN12)</f>
        <v>0</v>
      </c>
      <c r="H12" s="849" t="str">
        <f>IF('Donnees de base'!CO12="","",'Donnees de base'!CO12)</f>
        <v/>
      </c>
      <c r="I12" s="850" t="str">
        <f>IF('Donnees de base'!CP12="","",'Donnees de base'!CP12)</f>
        <v/>
      </c>
      <c r="J12" s="851">
        <f t="shared" si="0"/>
        <v>0</v>
      </c>
      <c r="K12" s="852" t="str">
        <f>IF('Donnees de base'!CS12="","",'Donnees de base'!CS12)</f>
        <v/>
      </c>
      <c r="L12" s="885">
        <f>SUM('PS_ Jour1'!L12,'PS_ Jour2'!L12,'PS_ Jour3'!L12,'PS_ Jour4'!L12)</f>
        <v>0</v>
      </c>
      <c r="M12" s="886">
        <f>SUM('PS_ Jour1'!M12,'PS_ Jour2'!M12,'PS_ Jour3'!M12,'PS_ Jour4'!M12)</f>
        <v>0</v>
      </c>
      <c r="N12" s="886">
        <f>SUM('PS_ Jour1'!N12,'PS_ Jour2'!N12,'PS_ Jour3'!N12,'PS_ Jour4'!N12)</f>
        <v>0</v>
      </c>
      <c r="O12" s="887">
        <f>SUM('PS_ Jour1'!O12,'PS_ Jour2'!O12,'PS_ Jour3'!O12,'PS_ Jour4'!O12)</f>
        <v>0</v>
      </c>
      <c r="P12" s="626">
        <f t="shared" si="1"/>
        <v>0</v>
      </c>
      <c r="Q12" s="613">
        <f t="shared" si="2"/>
        <v>0</v>
      </c>
      <c r="R12" s="627">
        <f t="shared" si="3"/>
        <v>0</v>
      </c>
      <c r="S12" s="885">
        <f>SUM('PS_ Jour1'!S12,'PS_ Jour2'!S12,'PS_ Jour3'!S12,'PS_ Jour4'!S12)</f>
        <v>0</v>
      </c>
      <c r="T12" s="886">
        <f>SUM('PS_ Jour1'!T12,'PS_ Jour2'!T12,'PS_ Jour3'!T12,'PS_ Jour4'!T12)</f>
        <v>0</v>
      </c>
      <c r="U12" s="886">
        <f>SUM('PS_ Jour1'!U12,'PS_ Jour2'!U12,'PS_ Jour3'!U12,'PS_ Jour4'!U12)</f>
        <v>0</v>
      </c>
      <c r="V12" s="887">
        <f>SUM('PS_ Jour1'!V12,'PS_ Jour2'!V12,'PS_ Jour3'!V12,'PS_ Jour4'!V12)</f>
        <v>0</v>
      </c>
      <c r="W12" s="567">
        <f t="shared" si="4"/>
        <v>0</v>
      </c>
      <c r="X12" s="552">
        <f t="shared" si="5"/>
        <v>0</v>
      </c>
      <c r="Y12" s="568">
        <f t="shared" si="6"/>
        <v>0</v>
      </c>
      <c r="Z12" s="856">
        <f t="shared" ref="Z12:AA12" si="30">SUM(L12,N12,S12,U12)</f>
        <v>0</v>
      </c>
      <c r="AA12" s="552">
        <f t="shared" si="30"/>
        <v>0</v>
      </c>
      <c r="AB12" s="857">
        <f t="shared" si="8"/>
        <v>0</v>
      </c>
      <c r="AC12" s="889">
        <f>SUM('PS_ Jour1'!AC12,'PS_ Jour2'!AC12,'PS_ Jour3'!AC12,'PS_ Jour4'!AC12)</f>
        <v>0</v>
      </c>
      <c r="AD12" s="888">
        <f>SUM('PS_ Jour1'!AD12,'PS_ Jour2'!AD12,'PS_ Jour3'!AD12,'PS_ Jour4'!AD12)</f>
        <v>0</v>
      </c>
      <c r="AE12" s="860">
        <f t="shared" si="9"/>
        <v>0</v>
      </c>
      <c r="AF12" s="669" t="s">
        <v>309</v>
      </c>
      <c r="AG12" s="648" t="str">
        <f>IFERROR(AB12/'Donnees de base'!CQ12,"")</f>
        <v/>
      </c>
      <c r="AH12" s="670" t="str">
        <f>IFERROR(AE12/'Donnees de base'!CS12,"")</f>
        <v/>
      </c>
      <c r="AI12" s="877">
        <f>SUM('PS_ Jour1'!AI12,'PS_ Jour2'!AI12,'PS_ Jour3'!AI12,'PS_ Jour4'!AI12)</f>
        <v>0</v>
      </c>
      <c r="AJ12" s="878">
        <f>SUM('PS_ Jour1'!AJ12,'PS_ Jour2'!AJ12,'PS_ Jour3'!AJ12,'PS_ Jour4'!AJ12)</f>
        <v>0</v>
      </c>
      <c r="AK12" s="878">
        <f>SUM('PS_ Jour1'!AK12,'PS_ Jour2'!AK12,'PS_ Jour3'!AK12,'PS_ Jour4'!AK12)</f>
        <v>0</v>
      </c>
      <c r="AL12" s="878">
        <f>SUM('PS_ Jour1'!AL12,'PS_ Jour2'!AL12,'PS_ Jour3'!AL12,'PS_ Jour4'!AL12)</f>
        <v>0</v>
      </c>
      <c r="AM12" s="878">
        <f>SUM('PS_ Jour1'!AM12,'PS_ Jour2'!AM12,'PS_ Jour3'!AM12,'PS_ Jour4'!AM12)</f>
        <v>0</v>
      </c>
      <c r="AN12" s="879">
        <f t="shared" si="10"/>
        <v>0</v>
      </c>
      <c r="AO12" s="878">
        <f>SUM('PS_ Jour1'!AO12,'PS_ Jour2'!AO12,'PS_ Jour3'!AO12,'PS_ Jour4'!AO12)</f>
        <v>0</v>
      </c>
      <c r="AP12" s="878">
        <f>SUM('PS_ Jour1'!AP12,'PS_ Jour2'!AP12,'PS_ Jour3'!AP12,'PS_ Jour4'!AP12)</f>
        <v>0</v>
      </c>
      <c r="AQ12" s="878">
        <f>SUM('PS_ Jour1'!AQ12,'PS_ Jour2'!AQ12,'PS_ Jour3'!AQ12,'PS_ Jour4'!AQ12)</f>
        <v>0</v>
      </c>
      <c r="AR12" s="880">
        <f t="shared" si="11"/>
        <v>0</v>
      </c>
      <c r="AS12" s="878">
        <f>SUM('PS_ Jour1'!AS12,'PS_ Jour2'!AS12,'PS_ Jour3'!AS12,'PS_ Jour4'!AS12)</f>
        <v>0</v>
      </c>
      <c r="AT12" s="878">
        <f>SUM('PS_ Jour1'!AT12,'PS_ Jour2'!AT12,'PS_ Jour3'!AT12,'PS_ Jour4'!AT12)</f>
        <v>0</v>
      </c>
      <c r="AU12" s="878">
        <f>SUM('PS_ Jour1'!AU12,'PS_ Jour2'!AU12,'PS_ Jour3'!AU12,'PS_ Jour4'!AU12)</f>
        <v>0</v>
      </c>
      <c r="AV12" s="880">
        <f t="shared" si="12"/>
        <v>0</v>
      </c>
      <c r="AW12" s="878">
        <f>SUM('PS_ Jour1'!AW12,'PS_ Jour2'!AW12,'PS_ Jour3'!AW12,'PS_ Jour4'!AW12)</f>
        <v>0</v>
      </c>
      <c r="AX12" s="878">
        <f>SUM('PS_ Jour1'!AX12,'PS_ Jour2'!AX12,'PS_ Jour3'!AX12,'PS_ Jour4'!AX12)</f>
        <v>0</v>
      </c>
      <c r="AY12" s="878">
        <f>SUM('PS_ Jour1'!AY12,'PS_ Jour2'!AY12,'PS_ Jour3'!AY12,'PS_ Jour4'!AY12)</f>
        <v>0</v>
      </c>
      <c r="AZ12" s="878">
        <f>SUM('PS_ Jour1'!AZ12,'PS_ Jour2'!AZ12,'PS_ Jour3'!AZ12,'PS_ Jour4'!AZ12)</f>
        <v>0</v>
      </c>
      <c r="BA12" s="881">
        <f t="shared" si="13"/>
        <v>0</v>
      </c>
      <c r="BB12" s="882">
        <f>SUM('PS_ Jour1'!BB12,'PS_ Jour2'!BB12,'PS_ Jour3'!BB12,'PS_ Jour4'!BB12)</f>
        <v>0</v>
      </c>
      <c r="BC12" s="878">
        <f>SUM('PS_ Jour1'!BC12,'PS_ Jour2'!BC12,'PS_ Jour3'!BC12,'PS_ Jour4'!BC12)</f>
        <v>0</v>
      </c>
      <c r="BD12" s="878">
        <f>SUM('PS_ Jour1'!BD12,'PS_ Jour2'!BD12,'PS_ Jour3'!BD12,'PS_ Jour4'!BD12)</f>
        <v>0</v>
      </c>
      <c r="BE12" s="878">
        <f>SUM('PS_ Jour1'!BE12,'PS_ Jour2'!BE12,'PS_ Jour3'!BE12,'PS_ Jour4'!BE12)</f>
        <v>0</v>
      </c>
      <c r="BF12" s="878">
        <f>SUM('PS_ Jour1'!BF12,'PS_ Jour2'!BF12,'PS_ Jour3'!BF12,'PS_ Jour4'!BF12)</f>
        <v>0</v>
      </c>
      <c r="BG12" s="880">
        <f t="shared" si="14"/>
        <v>0</v>
      </c>
      <c r="BH12" s="878">
        <f>SUM('PS_ Jour1'!BH12,'PS_ Jour2'!BH12,'PS_ Jour3'!BH12,'PS_ Jour4'!BH12)</f>
        <v>0</v>
      </c>
      <c r="BI12" s="878">
        <f>SUM('PS_ Jour1'!BI12,'PS_ Jour2'!BI12,'PS_ Jour3'!BI12,'PS_ Jour4'!BI12)</f>
        <v>0</v>
      </c>
      <c r="BJ12" s="878">
        <f>SUM('PS_ Jour1'!BJ12,'PS_ Jour2'!BJ12,'PS_ Jour3'!BJ12,'PS_ Jour4'!BJ12)</f>
        <v>0</v>
      </c>
      <c r="BK12" s="880">
        <f t="shared" si="15"/>
        <v>0</v>
      </c>
      <c r="BL12" s="878">
        <f>SUM('PS_ Jour1'!BL12,'PS_ Jour2'!BL12,'PS_ Jour3'!BL12,'PS_ Jour4'!BL12)</f>
        <v>0</v>
      </c>
      <c r="BM12" s="878">
        <f>SUM('PS_ Jour1'!BM12,'PS_ Jour2'!BM12,'PS_ Jour3'!BM12,'PS_ Jour4'!BM12)</f>
        <v>0</v>
      </c>
      <c r="BN12" s="878">
        <f>SUM('PS_ Jour1'!BN12,'PS_ Jour2'!BN12,'PS_ Jour3'!BN12,'PS_ Jour4'!BN12)</f>
        <v>0</v>
      </c>
      <c r="BO12" s="880">
        <f t="shared" si="16"/>
        <v>0</v>
      </c>
      <c r="BP12" s="878">
        <f>SUM('PS_ Jour1'!BP12,'PS_ Jour2'!BP12,'PS_ Jour3'!BP12,'PS_ Jour4'!BP12)</f>
        <v>0</v>
      </c>
      <c r="BQ12" s="878">
        <f>SUM('PS_ Jour1'!BQ12,'PS_ Jour2'!BQ12,'PS_ Jour3'!BQ12,'PS_ Jour4'!BQ12)</f>
        <v>0</v>
      </c>
      <c r="BR12" s="878">
        <f>SUM('PS_ Jour1'!BR12,'PS_ Jour2'!BR12,'PS_ Jour3'!BR12,'PS_ Jour4'!BR12)</f>
        <v>0</v>
      </c>
      <c r="BS12" s="878">
        <f>SUM('PS_ Jour1'!BS12,'PS_ Jour2'!BS12,'PS_ Jour3'!BS12,'PS_ Jour4'!BS12)</f>
        <v>0</v>
      </c>
      <c r="BT12" s="883">
        <f t="shared" si="17"/>
        <v>0</v>
      </c>
      <c r="BU12" s="872">
        <f>SUM('PS_ Jour1'!BU12,'PS_ Jour2'!BU12,'PS_ Jour3'!BU12,'PS_ Jour4'!BU12)</f>
        <v>0</v>
      </c>
      <c r="BV12" s="873">
        <f>SUM('PS_ Jour1'!BV12,'PS_ Jour2'!BV12,'PS_ Jour3'!BV12,'PS_ Jour4'!BV12)</f>
        <v>0</v>
      </c>
      <c r="BW12" s="873">
        <f>SUM('PS_ Jour1'!BW12,'PS_ Jour2'!BW12,'PS_ Jour3'!BW12,'PS_ Jour4'!BW12)</f>
        <v>0</v>
      </c>
      <c r="BX12" s="873">
        <f>SUM('PS_ Jour1'!BX12,'PS_ Jour2'!BX12,'PS_ Jour3'!BX12,'PS_ Jour4'!BX12)</f>
        <v>0</v>
      </c>
      <c r="BY12" s="873">
        <f>SUM('PS_ Jour1'!BY12,'PS_ Jour2'!BY12,'PS_ Jour3'!BY12,'PS_ Jour4'!BY12)</f>
        <v>0</v>
      </c>
      <c r="BZ12" s="880">
        <f t="shared" si="18"/>
        <v>0</v>
      </c>
      <c r="CA12" s="878">
        <f>SUM('PS_ Jour1'!CA12,'PS_ Jour2'!CA12,'PS_ Jour3'!CA12,'PS_ Jour4'!CA12)</f>
        <v>0</v>
      </c>
      <c r="CB12" s="878">
        <f>SUM('PS_ Jour1'!CB12,'PS_ Jour2'!CB12,'PS_ Jour3'!CB12,'PS_ Jour4'!CB12)</f>
        <v>0</v>
      </c>
      <c r="CC12" s="878">
        <f>SUM('PS_ Jour1'!CC12,'PS_ Jour2'!CC12,'PS_ Jour3'!CC12,'PS_ Jour4'!CC12)</f>
        <v>0</v>
      </c>
      <c r="CD12" s="880">
        <f t="shared" si="19"/>
        <v>0</v>
      </c>
      <c r="CE12" s="878">
        <f>SUM('PS_ Jour1'!CE12,'PS_ Jour2'!CE12,'PS_ Jour3'!CE12,'PS_ Jour4'!CE12)</f>
        <v>0</v>
      </c>
      <c r="CF12" s="878">
        <f>SUM('PS_ Jour1'!CF12,'PS_ Jour2'!CF12,'PS_ Jour3'!CF12,'PS_ Jour4'!CF12)</f>
        <v>0</v>
      </c>
      <c r="CG12" s="878">
        <f>SUM('PS_ Jour1'!CG12,'PS_ Jour2'!CG12,'PS_ Jour3'!CG12,'PS_ Jour4'!CG12)</f>
        <v>0</v>
      </c>
      <c r="CH12" s="880">
        <f t="shared" si="20"/>
        <v>0</v>
      </c>
      <c r="CI12" s="878">
        <f>SUM('PS_ Jour1'!CI12,'PS_ Jour2'!CI12,'PS_ Jour3'!CI12,'PS_ Jour4'!CI12)</f>
        <v>0</v>
      </c>
      <c r="CJ12" s="878">
        <f>SUM('PS_ Jour1'!CJ12,'PS_ Jour2'!CJ12,'PS_ Jour3'!CJ12,'PS_ Jour4'!CJ12)</f>
        <v>0</v>
      </c>
      <c r="CK12" s="878">
        <f>SUM('PS_ Jour1'!CK12,'PS_ Jour2'!CK12,'PS_ Jour3'!CK12,'PS_ Jour4'!CK12)</f>
        <v>0</v>
      </c>
      <c r="CL12" s="878">
        <f>SUM('PS_ Jour1'!CL12,'PS_ Jour2'!CL12,'PS_ Jour3'!CL12,'PS_ Jour4'!CL12)</f>
        <v>0</v>
      </c>
      <c r="CM12" s="883">
        <f t="shared" si="21"/>
        <v>0</v>
      </c>
      <c r="CN12" s="882">
        <f>SUM('PS_ Jour1'!CN12,'PS_ Jour2'!CN12,'PS_ Jour3'!CN12,'PS_ Jour4'!CN12)</f>
        <v>0</v>
      </c>
      <c r="CO12" s="878">
        <f>SUM('PS_ Jour1'!CO12,'PS_ Jour2'!CO12,'PS_ Jour3'!CO12,'PS_ Jour4'!CO12)</f>
        <v>0</v>
      </c>
      <c r="CP12" s="878">
        <f>SUM('PS_ Jour1'!CP12,'PS_ Jour2'!CP12,'PS_ Jour3'!CP12,'PS_ Jour4'!CP12)</f>
        <v>0</v>
      </c>
      <c r="CQ12" s="878">
        <f>SUM('PS_ Jour1'!CQ12,'PS_ Jour2'!CQ12,'PS_ Jour3'!CQ12,'PS_ Jour4'!CQ12)</f>
        <v>0</v>
      </c>
      <c r="CR12" s="878">
        <f>SUM('PS_ Jour1'!CR12,'PS_ Jour2'!CR12,'PS_ Jour3'!CR12,'PS_ Jour4'!CR12)</f>
        <v>0</v>
      </c>
      <c r="CS12" s="884">
        <f>SUM('PS_ Jour1'!CS12,'PS_ Jour2'!CS12,'PS_ Jour3'!CS12,'PS_ Jour4'!CS12)</f>
        <v>0</v>
      </c>
      <c r="CT12" s="883">
        <f t="shared" si="22"/>
        <v>0</v>
      </c>
    </row>
    <row r="13" spans="1:98" ht="16.5">
      <c r="A13" s="871" t="str">
        <f>IF('Donnees de base'!A13="","",'Donnees de base'!A13)</f>
        <v>COUP</v>
      </c>
      <c r="B13" s="847" t="str">
        <f>IF('Donnees de base'!B13="","",'Donnees de base'!B13)</f>
        <v>GPEI</v>
      </c>
      <c r="C13" s="847" t="str">
        <f>IF('Donnees de base'!C13="","",'Donnees de base'!C13)</f>
        <v>DATA</v>
      </c>
      <c r="D13" s="848" t="str">
        <f>IF('Donnees de base'!CE13="","",'Donnees de base'!CE13)</f>
        <v/>
      </c>
      <c r="E13" s="848" t="str">
        <f>IF('Donnees de base'!CF13="","",'Donnees de base'!CF13)</f>
        <v/>
      </c>
      <c r="F13" s="848" t="str">
        <f>IF('Donnees de base'!CG13="","",'Donnees de base'!CG13)</f>
        <v/>
      </c>
      <c r="G13" s="552">
        <f>IF('Donnees de base'!CN13="","",'Donnees de base'!CN13)</f>
        <v>0</v>
      </c>
      <c r="H13" s="849" t="str">
        <f>IF('Donnees de base'!CO13="","",'Donnees de base'!CO13)</f>
        <v/>
      </c>
      <c r="I13" s="850" t="str">
        <f>IF('Donnees de base'!CP13="","",'Donnees de base'!CP13)</f>
        <v/>
      </c>
      <c r="J13" s="851">
        <f t="shared" si="0"/>
        <v>0</v>
      </c>
      <c r="K13" s="852" t="str">
        <f>IF('Donnees de base'!CS13="","",'Donnees de base'!CS13)</f>
        <v/>
      </c>
      <c r="L13" s="885">
        <f>SUM('PS_ Jour1'!L13,'PS_ Jour2'!L13,'PS_ Jour3'!L13,'PS_ Jour4'!L13)</f>
        <v>0</v>
      </c>
      <c r="M13" s="886">
        <f>SUM('PS_ Jour1'!M13,'PS_ Jour2'!M13,'PS_ Jour3'!M13,'PS_ Jour4'!M13)</f>
        <v>0</v>
      </c>
      <c r="N13" s="886">
        <f>SUM('PS_ Jour1'!N13,'PS_ Jour2'!N13,'PS_ Jour3'!N13,'PS_ Jour4'!N13)</f>
        <v>0</v>
      </c>
      <c r="O13" s="887">
        <f>SUM('PS_ Jour1'!O13,'PS_ Jour2'!O13,'PS_ Jour3'!O13,'PS_ Jour4'!O13)</f>
        <v>0</v>
      </c>
      <c r="P13" s="626">
        <f t="shared" si="1"/>
        <v>0</v>
      </c>
      <c r="Q13" s="613">
        <f t="shared" si="2"/>
        <v>0</v>
      </c>
      <c r="R13" s="627">
        <f t="shared" si="3"/>
        <v>0</v>
      </c>
      <c r="S13" s="885">
        <f>SUM('PS_ Jour1'!S13,'PS_ Jour2'!S13,'PS_ Jour3'!S13,'PS_ Jour4'!S13)</f>
        <v>0</v>
      </c>
      <c r="T13" s="886">
        <f>SUM('PS_ Jour1'!T13,'PS_ Jour2'!T13,'PS_ Jour3'!T13,'PS_ Jour4'!T13)</f>
        <v>0</v>
      </c>
      <c r="U13" s="886">
        <f>SUM('PS_ Jour1'!U13,'PS_ Jour2'!U13,'PS_ Jour3'!U13,'PS_ Jour4'!U13)</f>
        <v>0</v>
      </c>
      <c r="V13" s="874">
        <f>SUM('PS_ Jour1'!V13,'PS_ Jour2'!V13,'PS_ Jour3'!V13,'PS_ Jour4'!V13)</f>
        <v>0</v>
      </c>
      <c r="W13" s="567">
        <f t="shared" si="4"/>
        <v>0</v>
      </c>
      <c r="X13" s="552">
        <f t="shared" si="5"/>
        <v>0</v>
      </c>
      <c r="Y13" s="568">
        <f t="shared" si="6"/>
        <v>0</v>
      </c>
      <c r="Z13" s="856">
        <f t="shared" ref="Z13:AA13" si="31">SUM(L13,N13,S13,U13)</f>
        <v>0</v>
      </c>
      <c r="AA13" s="552">
        <f t="shared" si="31"/>
        <v>0</v>
      </c>
      <c r="AB13" s="857">
        <f t="shared" si="8"/>
        <v>0</v>
      </c>
      <c r="AC13" s="889">
        <f>SUM('PS_ Jour1'!AC13,'PS_ Jour2'!AC13,'PS_ Jour3'!AC13,'PS_ Jour4'!AC13)</f>
        <v>0</v>
      </c>
      <c r="AD13" s="888">
        <f>SUM('PS_ Jour1'!AD13,'PS_ Jour2'!AD13,'PS_ Jour3'!AD13,'PS_ Jour4'!AD13)</f>
        <v>0</v>
      </c>
      <c r="AE13" s="860">
        <f t="shared" si="9"/>
        <v>0</v>
      </c>
      <c r="AF13" s="669" t="s">
        <v>309</v>
      </c>
      <c r="AG13" s="648" t="str">
        <f>IFERROR(AB13/'Donnees de base'!CQ13,"")</f>
        <v/>
      </c>
      <c r="AH13" s="670" t="str">
        <f>IFERROR(AE13/'Donnees de base'!CS13,"")</f>
        <v/>
      </c>
      <c r="AI13" s="877">
        <f>SUM('PS_ Jour1'!AI13,'PS_ Jour2'!AI13,'PS_ Jour3'!AI13,'PS_ Jour4'!AI13)</f>
        <v>0</v>
      </c>
      <c r="AJ13" s="878">
        <f>SUM('PS_ Jour1'!AJ13,'PS_ Jour2'!AJ13,'PS_ Jour3'!AJ13,'PS_ Jour4'!AJ13)</f>
        <v>0</v>
      </c>
      <c r="AK13" s="878">
        <f>SUM('PS_ Jour1'!AK13,'PS_ Jour2'!AK13,'PS_ Jour3'!AK13,'PS_ Jour4'!AK13)</f>
        <v>0</v>
      </c>
      <c r="AL13" s="878">
        <f>SUM('PS_ Jour1'!AL13,'PS_ Jour2'!AL13,'PS_ Jour3'!AL13,'PS_ Jour4'!AL13)</f>
        <v>0</v>
      </c>
      <c r="AM13" s="878">
        <f>SUM('PS_ Jour1'!AM13,'PS_ Jour2'!AM13,'PS_ Jour3'!AM13,'PS_ Jour4'!AM13)</f>
        <v>0</v>
      </c>
      <c r="AN13" s="879">
        <f t="shared" si="10"/>
        <v>0</v>
      </c>
      <c r="AO13" s="878">
        <f>SUM('PS_ Jour1'!AO13,'PS_ Jour2'!AO13,'PS_ Jour3'!AO13,'PS_ Jour4'!AO13)</f>
        <v>0</v>
      </c>
      <c r="AP13" s="878">
        <f>SUM('PS_ Jour1'!AP13,'PS_ Jour2'!AP13,'PS_ Jour3'!AP13,'PS_ Jour4'!AP13)</f>
        <v>0</v>
      </c>
      <c r="AQ13" s="878">
        <f>SUM('PS_ Jour1'!AQ13,'PS_ Jour2'!AQ13,'PS_ Jour3'!AQ13,'PS_ Jour4'!AQ13)</f>
        <v>0</v>
      </c>
      <c r="AR13" s="880">
        <f t="shared" si="11"/>
        <v>0</v>
      </c>
      <c r="AS13" s="878">
        <f>SUM('PS_ Jour1'!AS13,'PS_ Jour2'!AS13,'PS_ Jour3'!AS13,'PS_ Jour4'!AS13)</f>
        <v>0</v>
      </c>
      <c r="AT13" s="878">
        <f>SUM('PS_ Jour1'!AT13,'PS_ Jour2'!AT13,'PS_ Jour3'!AT13,'PS_ Jour4'!AT13)</f>
        <v>0</v>
      </c>
      <c r="AU13" s="878">
        <f>SUM('PS_ Jour1'!AU13,'PS_ Jour2'!AU13,'PS_ Jour3'!AU13,'PS_ Jour4'!AU13)</f>
        <v>0</v>
      </c>
      <c r="AV13" s="880">
        <f t="shared" si="12"/>
        <v>0</v>
      </c>
      <c r="AW13" s="878">
        <f>SUM('PS_ Jour1'!AW13,'PS_ Jour2'!AW13,'PS_ Jour3'!AW13,'PS_ Jour4'!AW13)</f>
        <v>0</v>
      </c>
      <c r="AX13" s="878">
        <f>SUM('PS_ Jour1'!AX13,'PS_ Jour2'!AX13,'PS_ Jour3'!AX13,'PS_ Jour4'!AX13)</f>
        <v>0</v>
      </c>
      <c r="AY13" s="878">
        <f>SUM('PS_ Jour1'!AY13,'PS_ Jour2'!AY13,'PS_ Jour3'!AY13,'PS_ Jour4'!AY13)</f>
        <v>0</v>
      </c>
      <c r="AZ13" s="878">
        <f>SUM('PS_ Jour1'!AZ13,'PS_ Jour2'!AZ13,'PS_ Jour3'!AZ13,'PS_ Jour4'!AZ13)</f>
        <v>0</v>
      </c>
      <c r="BA13" s="881">
        <f t="shared" si="13"/>
        <v>0</v>
      </c>
      <c r="BB13" s="882">
        <f>SUM('PS_ Jour1'!BB13,'PS_ Jour2'!BB13,'PS_ Jour3'!BB13,'PS_ Jour4'!BB13)</f>
        <v>0</v>
      </c>
      <c r="BC13" s="878">
        <f>SUM('PS_ Jour1'!BC13,'PS_ Jour2'!BC13,'PS_ Jour3'!BC13,'PS_ Jour4'!BC13)</f>
        <v>0</v>
      </c>
      <c r="BD13" s="878">
        <f>SUM('PS_ Jour1'!BD13,'PS_ Jour2'!BD13,'PS_ Jour3'!BD13,'PS_ Jour4'!BD13)</f>
        <v>0</v>
      </c>
      <c r="BE13" s="878">
        <f>SUM('PS_ Jour1'!BE13,'PS_ Jour2'!BE13,'PS_ Jour3'!BE13,'PS_ Jour4'!BE13)</f>
        <v>0</v>
      </c>
      <c r="BF13" s="878">
        <f>SUM('PS_ Jour1'!BF13,'PS_ Jour2'!BF13,'PS_ Jour3'!BF13,'PS_ Jour4'!BF13)</f>
        <v>0</v>
      </c>
      <c r="BG13" s="880">
        <f t="shared" si="14"/>
        <v>0</v>
      </c>
      <c r="BH13" s="878">
        <f>SUM('PS_ Jour1'!BH13,'PS_ Jour2'!BH13,'PS_ Jour3'!BH13,'PS_ Jour4'!BH13)</f>
        <v>0</v>
      </c>
      <c r="BI13" s="878">
        <f>SUM('PS_ Jour1'!BI13,'PS_ Jour2'!BI13,'PS_ Jour3'!BI13,'PS_ Jour4'!BI13)</f>
        <v>0</v>
      </c>
      <c r="BJ13" s="878">
        <f>SUM('PS_ Jour1'!BJ13,'PS_ Jour2'!BJ13,'PS_ Jour3'!BJ13,'PS_ Jour4'!BJ13)</f>
        <v>0</v>
      </c>
      <c r="BK13" s="880">
        <f t="shared" si="15"/>
        <v>0</v>
      </c>
      <c r="BL13" s="878">
        <f>SUM('PS_ Jour1'!BL13,'PS_ Jour2'!BL13,'PS_ Jour3'!BL13,'PS_ Jour4'!BL13)</f>
        <v>0</v>
      </c>
      <c r="BM13" s="878">
        <f>SUM('PS_ Jour1'!BM13,'PS_ Jour2'!BM13,'PS_ Jour3'!BM13,'PS_ Jour4'!BM13)</f>
        <v>0</v>
      </c>
      <c r="BN13" s="878">
        <f>SUM('PS_ Jour1'!BN13,'PS_ Jour2'!BN13,'PS_ Jour3'!BN13,'PS_ Jour4'!BN13)</f>
        <v>0</v>
      </c>
      <c r="BO13" s="880">
        <f t="shared" si="16"/>
        <v>0</v>
      </c>
      <c r="BP13" s="878">
        <f>SUM('PS_ Jour1'!BP13,'PS_ Jour2'!BP13,'PS_ Jour3'!BP13,'PS_ Jour4'!BP13)</f>
        <v>0</v>
      </c>
      <c r="BQ13" s="878">
        <f>SUM('PS_ Jour1'!BQ13,'PS_ Jour2'!BQ13,'PS_ Jour3'!BQ13,'PS_ Jour4'!BQ13)</f>
        <v>0</v>
      </c>
      <c r="BR13" s="878">
        <f>SUM('PS_ Jour1'!BR13,'PS_ Jour2'!BR13,'PS_ Jour3'!BR13,'PS_ Jour4'!BR13)</f>
        <v>0</v>
      </c>
      <c r="BS13" s="878">
        <f>SUM('PS_ Jour1'!BS13,'PS_ Jour2'!BS13,'PS_ Jour3'!BS13,'PS_ Jour4'!BS13)</f>
        <v>0</v>
      </c>
      <c r="BT13" s="883">
        <f t="shared" si="17"/>
        <v>0</v>
      </c>
      <c r="BU13" s="872">
        <f>SUM('PS_ Jour1'!BU13,'PS_ Jour2'!BU13,'PS_ Jour3'!BU13,'PS_ Jour4'!BU13)</f>
        <v>0</v>
      </c>
      <c r="BV13" s="873">
        <f>SUM('PS_ Jour1'!BV13,'PS_ Jour2'!BV13,'PS_ Jour3'!BV13,'PS_ Jour4'!BV13)</f>
        <v>0</v>
      </c>
      <c r="BW13" s="873">
        <f>SUM('PS_ Jour1'!BW13,'PS_ Jour2'!BW13,'PS_ Jour3'!BW13,'PS_ Jour4'!BW13)</f>
        <v>0</v>
      </c>
      <c r="BX13" s="873">
        <f>SUM('PS_ Jour1'!BX13,'PS_ Jour2'!BX13,'PS_ Jour3'!BX13,'PS_ Jour4'!BX13)</f>
        <v>0</v>
      </c>
      <c r="BY13" s="873">
        <f>SUM('PS_ Jour1'!BY13,'PS_ Jour2'!BY13,'PS_ Jour3'!BY13,'PS_ Jour4'!BY13)</f>
        <v>0</v>
      </c>
      <c r="BZ13" s="880">
        <f t="shared" si="18"/>
        <v>0</v>
      </c>
      <c r="CA13" s="878">
        <f>SUM('PS_ Jour1'!CA13,'PS_ Jour2'!CA13,'PS_ Jour3'!CA13,'PS_ Jour4'!CA13)</f>
        <v>0</v>
      </c>
      <c r="CB13" s="878">
        <f>SUM('PS_ Jour1'!CB13,'PS_ Jour2'!CB13,'PS_ Jour3'!CB13,'PS_ Jour4'!CB13)</f>
        <v>0</v>
      </c>
      <c r="CC13" s="878">
        <f>SUM('PS_ Jour1'!CC13,'PS_ Jour2'!CC13,'PS_ Jour3'!CC13,'PS_ Jour4'!CC13)</f>
        <v>0</v>
      </c>
      <c r="CD13" s="880">
        <f t="shared" si="19"/>
        <v>0</v>
      </c>
      <c r="CE13" s="878">
        <f>SUM('PS_ Jour1'!CE13,'PS_ Jour2'!CE13,'PS_ Jour3'!CE13,'PS_ Jour4'!CE13)</f>
        <v>0</v>
      </c>
      <c r="CF13" s="878">
        <f>SUM('PS_ Jour1'!CF13,'PS_ Jour2'!CF13,'PS_ Jour3'!CF13,'PS_ Jour4'!CF13)</f>
        <v>0</v>
      </c>
      <c r="CG13" s="878">
        <f>SUM('PS_ Jour1'!CG13,'PS_ Jour2'!CG13,'PS_ Jour3'!CG13,'PS_ Jour4'!CG13)</f>
        <v>0</v>
      </c>
      <c r="CH13" s="880">
        <f t="shared" si="20"/>
        <v>0</v>
      </c>
      <c r="CI13" s="878">
        <f>SUM('PS_ Jour1'!CI13,'PS_ Jour2'!CI13,'PS_ Jour3'!CI13,'PS_ Jour4'!CI13)</f>
        <v>0</v>
      </c>
      <c r="CJ13" s="878">
        <f>SUM('PS_ Jour1'!CJ13,'PS_ Jour2'!CJ13,'PS_ Jour3'!CJ13,'PS_ Jour4'!CJ13)</f>
        <v>0</v>
      </c>
      <c r="CK13" s="878">
        <f>SUM('PS_ Jour1'!CK13,'PS_ Jour2'!CK13,'PS_ Jour3'!CK13,'PS_ Jour4'!CK13)</f>
        <v>0</v>
      </c>
      <c r="CL13" s="878">
        <f>SUM('PS_ Jour1'!CL13,'PS_ Jour2'!CL13,'PS_ Jour3'!CL13,'PS_ Jour4'!CL13)</f>
        <v>0</v>
      </c>
      <c r="CM13" s="883">
        <f t="shared" si="21"/>
        <v>0</v>
      </c>
      <c r="CN13" s="882">
        <f>SUM('PS_ Jour1'!CN13,'PS_ Jour2'!CN13,'PS_ Jour3'!CN13,'PS_ Jour4'!CN13)</f>
        <v>0</v>
      </c>
      <c r="CO13" s="878">
        <f>SUM('PS_ Jour1'!CO13,'PS_ Jour2'!CO13,'PS_ Jour3'!CO13,'PS_ Jour4'!CO13)</f>
        <v>0</v>
      </c>
      <c r="CP13" s="878">
        <f>SUM('PS_ Jour1'!CP13,'PS_ Jour2'!CP13,'PS_ Jour3'!CP13,'PS_ Jour4'!CP13)</f>
        <v>0</v>
      </c>
      <c r="CQ13" s="878">
        <f>SUM('PS_ Jour1'!CQ13,'PS_ Jour2'!CQ13,'PS_ Jour3'!CQ13,'PS_ Jour4'!CQ13)</f>
        <v>0</v>
      </c>
      <c r="CR13" s="878">
        <f>SUM('PS_ Jour1'!CR13,'PS_ Jour2'!CR13,'PS_ Jour3'!CR13,'PS_ Jour4'!CR13)</f>
        <v>0</v>
      </c>
      <c r="CS13" s="884">
        <f>SUM('PS_ Jour1'!CS13,'PS_ Jour2'!CS13,'PS_ Jour3'!CS13,'PS_ Jour4'!CS13)</f>
        <v>0</v>
      </c>
      <c r="CT13" s="883">
        <f t="shared" si="22"/>
        <v>0</v>
      </c>
    </row>
    <row r="14" spans="1:98" ht="16.5">
      <c r="A14" s="871" t="str">
        <f>IF('Donnees de base'!A14="","",'Donnees de base'!A14)</f>
        <v>COUP</v>
      </c>
      <c r="B14" s="847" t="str">
        <f>IF('Donnees de base'!B14="","",'Donnees de base'!B14)</f>
        <v>GPEI</v>
      </c>
      <c r="C14" s="847" t="str">
        <f>IF('Donnees de base'!C14="","",'Donnees de base'!C14)</f>
        <v>DATA</v>
      </c>
      <c r="D14" s="848" t="str">
        <f>IF('Donnees de base'!CE14="","",'Donnees de base'!CE14)</f>
        <v/>
      </c>
      <c r="E14" s="848" t="str">
        <f>IF('Donnees de base'!CF14="","",'Donnees de base'!CF14)</f>
        <v/>
      </c>
      <c r="F14" s="848" t="str">
        <f>IF('Donnees de base'!CG14="","",'Donnees de base'!CG14)</f>
        <v/>
      </c>
      <c r="G14" s="552">
        <f>IF('Donnees de base'!CN14="","",'Donnees de base'!CN14)</f>
        <v>0</v>
      </c>
      <c r="H14" s="849" t="str">
        <f>IF('Donnees de base'!CO14="","",'Donnees de base'!CO14)</f>
        <v/>
      </c>
      <c r="I14" s="850" t="str">
        <f>IF('Donnees de base'!CP14="","",'Donnees de base'!CP14)</f>
        <v/>
      </c>
      <c r="J14" s="851">
        <f t="shared" si="0"/>
        <v>0</v>
      </c>
      <c r="K14" s="852" t="str">
        <f>IF('Donnees de base'!CS14="","",'Donnees de base'!CS14)</f>
        <v/>
      </c>
      <c r="L14" s="885">
        <f>SUM('PS_ Jour1'!L14,'PS_ Jour2'!L14,'PS_ Jour3'!L14,'PS_ Jour4'!L14)</f>
        <v>0</v>
      </c>
      <c r="M14" s="886">
        <f>SUM('PS_ Jour1'!M14,'PS_ Jour2'!M14,'PS_ Jour3'!M14,'PS_ Jour4'!M14)</f>
        <v>0</v>
      </c>
      <c r="N14" s="886">
        <f>SUM('PS_ Jour1'!N14,'PS_ Jour2'!N14,'PS_ Jour3'!N14,'PS_ Jour4'!N14)</f>
        <v>0</v>
      </c>
      <c r="O14" s="887">
        <f>SUM('PS_ Jour1'!O14,'PS_ Jour2'!O14,'PS_ Jour3'!O14,'PS_ Jour4'!O14)</f>
        <v>0</v>
      </c>
      <c r="P14" s="626">
        <f t="shared" si="1"/>
        <v>0</v>
      </c>
      <c r="Q14" s="613">
        <f t="shared" si="2"/>
        <v>0</v>
      </c>
      <c r="R14" s="627">
        <f t="shared" si="3"/>
        <v>0</v>
      </c>
      <c r="S14" s="885">
        <f>SUM('PS_ Jour1'!S14,'PS_ Jour2'!S14,'PS_ Jour3'!S14,'PS_ Jour4'!S14)</f>
        <v>0</v>
      </c>
      <c r="T14" s="886">
        <f>SUM('PS_ Jour1'!T14,'PS_ Jour2'!T14,'PS_ Jour3'!T14,'PS_ Jour4'!T14)</f>
        <v>0</v>
      </c>
      <c r="U14" s="886">
        <f>SUM('PS_ Jour1'!U14,'PS_ Jour2'!U14,'PS_ Jour3'!U14,'PS_ Jour4'!U14)</f>
        <v>0</v>
      </c>
      <c r="V14" s="887">
        <f>SUM('PS_ Jour1'!V14,'PS_ Jour2'!V14,'PS_ Jour3'!V14,'PS_ Jour4'!V14)</f>
        <v>0</v>
      </c>
      <c r="W14" s="567">
        <f t="shared" si="4"/>
        <v>0</v>
      </c>
      <c r="X14" s="552">
        <f t="shared" si="5"/>
        <v>0</v>
      </c>
      <c r="Y14" s="568">
        <f t="shared" si="6"/>
        <v>0</v>
      </c>
      <c r="Z14" s="856">
        <f t="shared" ref="Z14:AA14" si="32">SUM(L14,N14,S14,U14)</f>
        <v>0</v>
      </c>
      <c r="AA14" s="552">
        <f t="shared" si="32"/>
        <v>0</v>
      </c>
      <c r="AB14" s="857">
        <f t="shared" si="8"/>
        <v>0</v>
      </c>
      <c r="AC14" s="889">
        <f>SUM('PS_ Jour1'!AC14,'PS_ Jour2'!AC14,'PS_ Jour3'!AC14,'PS_ Jour4'!AC14)</f>
        <v>0</v>
      </c>
      <c r="AD14" s="888">
        <f>SUM('PS_ Jour1'!AD14,'PS_ Jour2'!AD14,'PS_ Jour3'!AD14,'PS_ Jour4'!AD14)</f>
        <v>0</v>
      </c>
      <c r="AE14" s="860">
        <f t="shared" si="9"/>
        <v>0</v>
      </c>
      <c r="AF14" s="669" t="s">
        <v>309</v>
      </c>
      <c r="AG14" s="648" t="str">
        <f>IFERROR(AB14/'Donnees de base'!CQ14,"")</f>
        <v/>
      </c>
      <c r="AH14" s="670" t="str">
        <f>IFERROR(AE14/'Donnees de base'!CS14,"")</f>
        <v/>
      </c>
      <c r="AI14" s="877">
        <f>SUM('PS_ Jour1'!AI14,'PS_ Jour2'!AI14,'PS_ Jour3'!AI14,'PS_ Jour4'!AI14)</f>
        <v>0</v>
      </c>
      <c r="AJ14" s="878">
        <f>SUM('PS_ Jour1'!AJ14,'PS_ Jour2'!AJ14,'PS_ Jour3'!AJ14,'PS_ Jour4'!AJ14)</f>
        <v>0</v>
      </c>
      <c r="AK14" s="878">
        <f>SUM('PS_ Jour1'!AK14,'PS_ Jour2'!AK14,'PS_ Jour3'!AK14,'PS_ Jour4'!AK14)</f>
        <v>0</v>
      </c>
      <c r="AL14" s="878">
        <f>SUM('PS_ Jour1'!AL14,'PS_ Jour2'!AL14,'PS_ Jour3'!AL14,'PS_ Jour4'!AL14)</f>
        <v>0</v>
      </c>
      <c r="AM14" s="878">
        <f>SUM('PS_ Jour1'!AM14,'PS_ Jour2'!AM14,'PS_ Jour3'!AM14,'PS_ Jour4'!AM14)</f>
        <v>0</v>
      </c>
      <c r="AN14" s="879">
        <f t="shared" si="10"/>
        <v>0</v>
      </c>
      <c r="AO14" s="878">
        <f>SUM('PS_ Jour1'!AO14,'PS_ Jour2'!AO14,'PS_ Jour3'!AO14,'PS_ Jour4'!AO14)</f>
        <v>0</v>
      </c>
      <c r="AP14" s="878">
        <f>SUM('PS_ Jour1'!AP14,'PS_ Jour2'!AP14,'PS_ Jour3'!AP14,'PS_ Jour4'!AP14)</f>
        <v>0</v>
      </c>
      <c r="AQ14" s="878">
        <f>SUM('PS_ Jour1'!AQ14,'PS_ Jour2'!AQ14,'PS_ Jour3'!AQ14,'PS_ Jour4'!AQ14)</f>
        <v>0</v>
      </c>
      <c r="AR14" s="880">
        <f t="shared" si="11"/>
        <v>0</v>
      </c>
      <c r="AS14" s="878">
        <f>SUM('PS_ Jour1'!AS14,'PS_ Jour2'!AS14,'PS_ Jour3'!AS14,'PS_ Jour4'!AS14)</f>
        <v>0</v>
      </c>
      <c r="AT14" s="878">
        <f>SUM('PS_ Jour1'!AT14,'PS_ Jour2'!AT14,'PS_ Jour3'!AT14,'PS_ Jour4'!AT14)</f>
        <v>0</v>
      </c>
      <c r="AU14" s="878">
        <f>SUM('PS_ Jour1'!AU14,'PS_ Jour2'!AU14,'PS_ Jour3'!AU14,'PS_ Jour4'!AU14)</f>
        <v>0</v>
      </c>
      <c r="AV14" s="880">
        <f t="shared" si="12"/>
        <v>0</v>
      </c>
      <c r="AW14" s="878">
        <f>SUM('PS_ Jour1'!AW14,'PS_ Jour2'!AW14,'PS_ Jour3'!AW14,'PS_ Jour4'!AW14)</f>
        <v>0</v>
      </c>
      <c r="AX14" s="878">
        <f>SUM('PS_ Jour1'!AX14,'PS_ Jour2'!AX14,'PS_ Jour3'!AX14,'PS_ Jour4'!AX14)</f>
        <v>0</v>
      </c>
      <c r="AY14" s="878">
        <f>SUM('PS_ Jour1'!AY14,'PS_ Jour2'!AY14,'PS_ Jour3'!AY14,'PS_ Jour4'!AY14)</f>
        <v>0</v>
      </c>
      <c r="AZ14" s="878">
        <f>SUM('PS_ Jour1'!AZ14,'PS_ Jour2'!AZ14,'PS_ Jour3'!AZ14,'PS_ Jour4'!AZ14)</f>
        <v>0</v>
      </c>
      <c r="BA14" s="881">
        <f t="shared" si="13"/>
        <v>0</v>
      </c>
      <c r="BB14" s="882">
        <f>SUM('PS_ Jour1'!BB14,'PS_ Jour2'!BB14,'PS_ Jour3'!BB14,'PS_ Jour4'!BB14)</f>
        <v>0</v>
      </c>
      <c r="BC14" s="878">
        <f>SUM('PS_ Jour1'!BC14,'PS_ Jour2'!BC14,'PS_ Jour3'!BC14,'PS_ Jour4'!BC14)</f>
        <v>0</v>
      </c>
      <c r="BD14" s="878">
        <f>SUM('PS_ Jour1'!BD14,'PS_ Jour2'!BD14,'PS_ Jour3'!BD14,'PS_ Jour4'!BD14)</f>
        <v>0</v>
      </c>
      <c r="BE14" s="878">
        <f>SUM('PS_ Jour1'!BE14,'PS_ Jour2'!BE14,'PS_ Jour3'!BE14,'PS_ Jour4'!BE14)</f>
        <v>0</v>
      </c>
      <c r="BF14" s="878">
        <f>SUM('PS_ Jour1'!BF14,'PS_ Jour2'!BF14,'PS_ Jour3'!BF14,'PS_ Jour4'!BF14)</f>
        <v>0</v>
      </c>
      <c r="BG14" s="880">
        <f t="shared" si="14"/>
        <v>0</v>
      </c>
      <c r="BH14" s="878">
        <f>SUM('PS_ Jour1'!BH14,'PS_ Jour2'!BH14,'PS_ Jour3'!BH14,'PS_ Jour4'!BH14)</f>
        <v>0</v>
      </c>
      <c r="BI14" s="878">
        <f>SUM('PS_ Jour1'!BI14,'PS_ Jour2'!BI14,'PS_ Jour3'!BI14,'PS_ Jour4'!BI14)</f>
        <v>0</v>
      </c>
      <c r="BJ14" s="878">
        <f>SUM('PS_ Jour1'!BJ14,'PS_ Jour2'!BJ14,'PS_ Jour3'!BJ14,'PS_ Jour4'!BJ14)</f>
        <v>0</v>
      </c>
      <c r="BK14" s="880">
        <f t="shared" si="15"/>
        <v>0</v>
      </c>
      <c r="BL14" s="878">
        <f>SUM('PS_ Jour1'!BL14,'PS_ Jour2'!BL14,'PS_ Jour3'!BL14,'PS_ Jour4'!BL14)</f>
        <v>0</v>
      </c>
      <c r="BM14" s="878">
        <f>SUM('PS_ Jour1'!BM14,'PS_ Jour2'!BM14,'PS_ Jour3'!BM14,'PS_ Jour4'!BM14)</f>
        <v>0</v>
      </c>
      <c r="BN14" s="878">
        <f>SUM('PS_ Jour1'!BN14,'PS_ Jour2'!BN14,'PS_ Jour3'!BN14,'PS_ Jour4'!BN14)</f>
        <v>0</v>
      </c>
      <c r="BO14" s="880">
        <f t="shared" si="16"/>
        <v>0</v>
      </c>
      <c r="BP14" s="878">
        <f>SUM('PS_ Jour1'!BP14,'PS_ Jour2'!BP14,'PS_ Jour3'!BP14,'PS_ Jour4'!BP14)</f>
        <v>0</v>
      </c>
      <c r="BQ14" s="878">
        <f>SUM('PS_ Jour1'!BQ14,'PS_ Jour2'!BQ14,'PS_ Jour3'!BQ14,'PS_ Jour4'!BQ14)</f>
        <v>0</v>
      </c>
      <c r="BR14" s="878">
        <f>SUM('PS_ Jour1'!BR14,'PS_ Jour2'!BR14,'PS_ Jour3'!BR14,'PS_ Jour4'!BR14)</f>
        <v>0</v>
      </c>
      <c r="BS14" s="878">
        <f>SUM('PS_ Jour1'!BS14,'PS_ Jour2'!BS14,'PS_ Jour3'!BS14,'PS_ Jour4'!BS14)</f>
        <v>0</v>
      </c>
      <c r="BT14" s="883">
        <f t="shared" si="17"/>
        <v>0</v>
      </c>
      <c r="BU14" s="872">
        <f>SUM('PS_ Jour1'!BU14,'PS_ Jour2'!BU14,'PS_ Jour3'!BU14,'PS_ Jour4'!BU14)</f>
        <v>0</v>
      </c>
      <c r="BV14" s="873">
        <f>SUM('PS_ Jour1'!BV14,'PS_ Jour2'!BV14,'PS_ Jour3'!BV14,'PS_ Jour4'!BV14)</f>
        <v>0</v>
      </c>
      <c r="BW14" s="873">
        <f>SUM('PS_ Jour1'!BW14,'PS_ Jour2'!BW14,'PS_ Jour3'!BW14,'PS_ Jour4'!BW14)</f>
        <v>0</v>
      </c>
      <c r="BX14" s="873">
        <f>SUM('PS_ Jour1'!BX14,'PS_ Jour2'!BX14,'PS_ Jour3'!BX14,'PS_ Jour4'!BX14)</f>
        <v>0</v>
      </c>
      <c r="BY14" s="873">
        <f>SUM('PS_ Jour1'!BY14,'PS_ Jour2'!BY14,'PS_ Jour3'!BY14,'PS_ Jour4'!BY14)</f>
        <v>0</v>
      </c>
      <c r="BZ14" s="880">
        <f t="shared" si="18"/>
        <v>0</v>
      </c>
      <c r="CA14" s="878">
        <f>SUM('PS_ Jour1'!CA14,'PS_ Jour2'!CA14,'PS_ Jour3'!CA14,'PS_ Jour4'!CA14)</f>
        <v>0</v>
      </c>
      <c r="CB14" s="878">
        <f>SUM('PS_ Jour1'!CB14,'PS_ Jour2'!CB14,'PS_ Jour3'!CB14,'PS_ Jour4'!CB14)</f>
        <v>0</v>
      </c>
      <c r="CC14" s="878">
        <f>SUM('PS_ Jour1'!CC14,'PS_ Jour2'!CC14,'PS_ Jour3'!CC14,'PS_ Jour4'!CC14)</f>
        <v>0</v>
      </c>
      <c r="CD14" s="880">
        <f t="shared" si="19"/>
        <v>0</v>
      </c>
      <c r="CE14" s="878">
        <f>SUM('PS_ Jour1'!CE14,'PS_ Jour2'!CE14,'PS_ Jour3'!CE14,'PS_ Jour4'!CE14)</f>
        <v>0</v>
      </c>
      <c r="CF14" s="878">
        <f>SUM('PS_ Jour1'!CF14,'PS_ Jour2'!CF14,'PS_ Jour3'!CF14,'PS_ Jour4'!CF14)</f>
        <v>0</v>
      </c>
      <c r="CG14" s="878">
        <f>SUM('PS_ Jour1'!CG14,'PS_ Jour2'!CG14,'PS_ Jour3'!CG14,'PS_ Jour4'!CG14)</f>
        <v>0</v>
      </c>
      <c r="CH14" s="880">
        <f t="shared" si="20"/>
        <v>0</v>
      </c>
      <c r="CI14" s="878">
        <f>SUM('PS_ Jour1'!CI14,'PS_ Jour2'!CI14,'PS_ Jour3'!CI14,'PS_ Jour4'!CI14)</f>
        <v>0</v>
      </c>
      <c r="CJ14" s="878">
        <f>SUM('PS_ Jour1'!CJ14,'PS_ Jour2'!CJ14,'PS_ Jour3'!CJ14,'PS_ Jour4'!CJ14)</f>
        <v>0</v>
      </c>
      <c r="CK14" s="878">
        <f>SUM('PS_ Jour1'!CK14,'PS_ Jour2'!CK14,'PS_ Jour3'!CK14,'PS_ Jour4'!CK14)</f>
        <v>0</v>
      </c>
      <c r="CL14" s="878">
        <f>SUM('PS_ Jour1'!CL14,'PS_ Jour2'!CL14,'PS_ Jour3'!CL14,'PS_ Jour4'!CL14)</f>
        <v>0</v>
      </c>
      <c r="CM14" s="883">
        <f t="shared" si="21"/>
        <v>0</v>
      </c>
      <c r="CN14" s="882">
        <f>SUM('PS_ Jour1'!CN14,'PS_ Jour2'!CN14,'PS_ Jour3'!CN14,'PS_ Jour4'!CN14)</f>
        <v>0</v>
      </c>
      <c r="CO14" s="878">
        <f>SUM('PS_ Jour1'!CO14,'PS_ Jour2'!CO14,'PS_ Jour3'!CO14,'PS_ Jour4'!CO14)</f>
        <v>0</v>
      </c>
      <c r="CP14" s="878">
        <f>SUM('PS_ Jour1'!CP14,'PS_ Jour2'!CP14,'PS_ Jour3'!CP14,'PS_ Jour4'!CP14)</f>
        <v>0</v>
      </c>
      <c r="CQ14" s="878">
        <f>SUM('PS_ Jour1'!CQ14,'PS_ Jour2'!CQ14,'PS_ Jour3'!CQ14,'PS_ Jour4'!CQ14)</f>
        <v>0</v>
      </c>
      <c r="CR14" s="878">
        <f>SUM('PS_ Jour1'!CR14,'PS_ Jour2'!CR14,'PS_ Jour3'!CR14,'PS_ Jour4'!CR14)</f>
        <v>0</v>
      </c>
      <c r="CS14" s="884">
        <f>SUM('PS_ Jour1'!CS14,'PS_ Jour2'!CS14,'PS_ Jour3'!CS14,'PS_ Jour4'!CS14)</f>
        <v>0</v>
      </c>
      <c r="CT14" s="883">
        <f t="shared" si="22"/>
        <v>0</v>
      </c>
    </row>
    <row r="15" spans="1:98" ht="16.5">
      <c r="A15" s="871" t="str">
        <f>IF('Donnees de base'!A15="","",'Donnees de base'!A15)</f>
        <v>COUP</v>
      </c>
      <c r="B15" s="847" t="str">
        <f>IF('Donnees de base'!B15="","",'Donnees de base'!B15)</f>
        <v>GPEI</v>
      </c>
      <c r="C15" s="847" t="str">
        <f>IF('Donnees de base'!C15="","",'Donnees de base'!C15)</f>
        <v>DATA</v>
      </c>
      <c r="D15" s="848" t="str">
        <f>IF('Donnees de base'!CE15="","",'Donnees de base'!CE15)</f>
        <v/>
      </c>
      <c r="E15" s="848" t="str">
        <f>IF('Donnees de base'!CF15="","",'Donnees de base'!CF15)</f>
        <v/>
      </c>
      <c r="F15" s="848" t="str">
        <f>IF('Donnees de base'!CG15="","",'Donnees de base'!CG15)</f>
        <v/>
      </c>
      <c r="G15" s="552">
        <f>IF('Donnees de base'!CN15="","",'Donnees de base'!CN15)</f>
        <v>0</v>
      </c>
      <c r="H15" s="849" t="str">
        <f>IF('Donnees de base'!CO15="","",'Donnees de base'!CO15)</f>
        <v/>
      </c>
      <c r="I15" s="850" t="str">
        <f>IF('Donnees de base'!CP15="","",'Donnees de base'!CP15)</f>
        <v/>
      </c>
      <c r="J15" s="851">
        <f t="shared" si="0"/>
        <v>0</v>
      </c>
      <c r="K15" s="852" t="str">
        <f>IF('Donnees de base'!CS15="","",'Donnees de base'!CS15)</f>
        <v/>
      </c>
      <c r="L15" s="885">
        <f>SUM('PS_ Jour1'!L15,'PS_ Jour2'!L15,'PS_ Jour3'!L15,'PS_ Jour4'!L15)</f>
        <v>0</v>
      </c>
      <c r="M15" s="886">
        <f>SUM('PS_ Jour1'!M15,'PS_ Jour2'!M15,'PS_ Jour3'!M15,'PS_ Jour4'!M15)</f>
        <v>0</v>
      </c>
      <c r="N15" s="886">
        <f>SUM('PS_ Jour1'!N15,'PS_ Jour2'!N15,'PS_ Jour3'!N15,'PS_ Jour4'!N15)</f>
        <v>0</v>
      </c>
      <c r="O15" s="887">
        <f>SUM('PS_ Jour1'!O15,'PS_ Jour2'!O15,'PS_ Jour3'!O15,'PS_ Jour4'!O15)</f>
        <v>0</v>
      </c>
      <c r="P15" s="626">
        <f t="shared" si="1"/>
        <v>0</v>
      </c>
      <c r="Q15" s="613">
        <f t="shared" si="2"/>
        <v>0</v>
      </c>
      <c r="R15" s="627">
        <f t="shared" si="3"/>
        <v>0</v>
      </c>
      <c r="S15" s="885">
        <f>SUM('PS_ Jour1'!S15,'PS_ Jour2'!S15,'PS_ Jour3'!S15,'PS_ Jour4'!S15)</f>
        <v>0</v>
      </c>
      <c r="T15" s="886">
        <f>SUM('PS_ Jour1'!T15,'PS_ Jour2'!T15,'PS_ Jour3'!T15,'PS_ Jour4'!T15)</f>
        <v>0</v>
      </c>
      <c r="U15" s="873">
        <f>SUM('PS_ Jour1'!U15,'PS_ Jour2'!U15,'PS_ Jour3'!U15,'PS_ Jour4'!U15)</f>
        <v>0</v>
      </c>
      <c r="V15" s="887">
        <f>SUM('PS_ Jour1'!V15,'PS_ Jour2'!V15,'PS_ Jour3'!V15,'PS_ Jour4'!V15)</f>
        <v>0</v>
      </c>
      <c r="W15" s="567">
        <f t="shared" si="4"/>
        <v>0</v>
      </c>
      <c r="X15" s="552">
        <f t="shared" si="5"/>
        <v>0</v>
      </c>
      <c r="Y15" s="568">
        <f t="shared" si="6"/>
        <v>0</v>
      </c>
      <c r="Z15" s="856">
        <f t="shared" ref="Z15:AA15" si="33">SUM(L15,N15,S15,U15)</f>
        <v>0</v>
      </c>
      <c r="AA15" s="552">
        <f t="shared" si="33"/>
        <v>0</v>
      </c>
      <c r="AB15" s="857">
        <f t="shared" si="8"/>
        <v>0</v>
      </c>
      <c r="AC15" s="889">
        <f>SUM('PS_ Jour1'!AC15,'PS_ Jour2'!AC15,'PS_ Jour3'!AC15,'PS_ Jour4'!AC15)</f>
        <v>0</v>
      </c>
      <c r="AD15" s="888">
        <f>SUM('PS_ Jour1'!AD15,'PS_ Jour2'!AD15,'PS_ Jour3'!AD15,'PS_ Jour4'!AD15)</f>
        <v>0</v>
      </c>
      <c r="AE15" s="860">
        <f t="shared" si="9"/>
        <v>0</v>
      </c>
      <c r="AF15" s="669" t="s">
        <v>309</v>
      </c>
      <c r="AG15" s="648" t="str">
        <f>IFERROR(AB15/'Donnees de base'!CQ15,"")</f>
        <v/>
      </c>
      <c r="AH15" s="670" t="str">
        <f>IFERROR(AE15/'Donnees de base'!CS15,"")</f>
        <v/>
      </c>
      <c r="AI15" s="877">
        <f>SUM('PS_ Jour1'!AI15,'PS_ Jour2'!AI15,'PS_ Jour3'!AI15,'PS_ Jour4'!AI15)</f>
        <v>0</v>
      </c>
      <c r="AJ15" s="878">
        <f>SUM('PS_ Jour1'!AJ15,'PS_ Jour2'!AJ15,'PS_ Jour3'!AJ15,'PS_ Jour4'!AJ15)</f>
        <v>0</v>
      </c>
      <c r="AK15" s="878">
        <f>SUM('PS_ Jour1'!AK15,'PS_ Jour2'!AK15,'PS_ Jour3'!AK15,'PS_ Jour4'!AK15)</f>
        <v>0</v>
      </c>
      <c r="AL15" s="878">
        <f>SUM('PS_ Jour1'!AL15,'PS_ Jour2'!AL15,'PS_ Jour3'!AL15,'PS_ Jour4'!AL15)</f>
        <v>0</v>
      </c>
      <c r="AM15" s="878">
        <f>SUM('PS_ Jour1'!AM15,'PS_ Jour2'!AM15,'PS_ Jour3'!AM15,'PS_ Jour4'!AM15)</f>
        <v>0</v>
      </c>
      <c r="AN15" s="879">
        <f t="shared" si="10"/>
        <v>0</v>
      </c>
      <c r="AO15" s="878">
        <f>SUM('PS_ Jour1'!AO15,'PS_ Jour2'!AO15,'PS_ Jour3'!AO15,'PS_ Jour4'!AO15)</f>
        <v>0</v>
      </c>
      <c r="AP15" s="878">
        <f>SUM('PS_ Jour1'!AP15,'PS_ Jour2'!AP15,'PS_ Jour3'!AP15,'PS_ Jour4'!AP15)</f>
        <v>0</v>
      </c>
      <c r="AQ15" s="878">
        <f>SUM('PS_ Jour1'!AQ15,'PS_ Jour2'!AQ15,'PS_ Jour3'!AQ15,'PS_ Jour4'!AQ15)</f>
        <v>0</v>
      </c>
      <c r="AR15" s="880">
        <f t="shared" si="11"/>
        <v>0</v>
      </c>
      <c r="AS15" s="878">
        <f>SUM('PS_ Jour1'!AS15,'PS_ Jour2'!AS15,'PS_ Jour3'!AS15,'PS_ Jour4'!AS15)</f>
        <v>0</v>
      </c>
      <c r="AT15" s="878">
        <f>SUM('PS_ Jour1'!AT15,'PS_ Jour2'!AT15,'PS_ Jour3'!AT15,'PS_ Jour4'!AT15)</f>
        <v>0</v>
      </c>
      <c r="AU15" s="878">
        <f>SUM('PS_ Jour1'!AU15,'PS_ Jour2'!AU15,'PS_ Jour3'!AU15,'PS_ Jour4'!AU15)</f>
        <v>0</v>
      </c>
      <c r="AV15" s="880">
        <f t="shared" si="12"/>
        <v>0</v>
      </c>
      <c r="AW15" s="878">
        <f>SUM('PS_ Jour1'!AW15,'PS_ Jour2'!AW15,'PS_ Jour3'!AW15,'PS_ Jour4'!AW15)</f>
        <v>0</v>
      </c>
      <c r="AX15" s="878">
        <f>SUM('PS_ Jour1'!AX15,'PS_ Jour2'!AX15,'PS_ Jour3'!AX15,'PS_ Jour4'!AX15)</f>
        <v>0</v>
      </c>
      <c r="AY15" s="878">
        <f>SUM('PS_ Jour1'!AY15,'PS_ Jour2'!AY15,'PS_ Jour3'!AY15,'PS_ Jour4'!AY15)</f>
        <v>0</v>
      </c>
      <c r="AZ15" s="878">
        <f>SUM('PS_ Jour1'!AZ15,'PS_ Jour2'!AZ15,'PS_ Jour3'!AZ15,'PS_ Jour4'!AZ15)</f>
        <v>0</v>
      </c>
      <c r="BA15" s="881">
        <f t="shared" si="13"/>
        <v>0</v>
      </c>
      <c r="BB15" s="882">
        <f>SUM('PS_ Jour1'!BB15,'PS_ Jour2'!BB15,'PS_ Jour3'!BB15,'PS_ Jour4'!BB15)</f>
        <v>0</v>
      </c>
      <c r="BC15" s="878">
        <f>SUM('PS_ Jour1'!BC15,'PS_ Jour2'!BC15,'PS_ Jour3'!BC15,'PS_ Jour4'!BC15)</f>
        <v>0</v>
      </c>
      <c r="BD15" s="878">
        <f>SUM('PS_ Jour1'!BD15,'PS_ Jour2'!BD15,'PS_ Jour3'!BD15,'PS_ Jour4'!BD15)</f>
        <v>0</v>
      </c>
      <c r="BE15" s="878">
        <f>SUM('PS_ Jour1'!BE15,'PS_ Jour2'!BE15,'PS_ Jour3'!BE15,'PS_ Jour4'!BE15)</f>
        <v>0</v>
      </c>
      <c r="BF15" s="878">
        <f>SUM('PS_ Jour1'!BF15,'PS_ Jour2'!BF15,'PS_ Jour3'!BF15,'PS_ Jour4'!BF15)</f>
        <v>0</v>
      </c>
      <c r="BG15" s="880">
        <f t="shared" si="14"/>
        <v>0</v>
      </c>
      <c r="BH15" s="878">
        <f>SUM('PS_ Jour1'!BH15,'PS_ Jour2'!BH15,'PS_ Jour3'!BH15,'PS_ Jour4'!BH15)</f>
        <v>0</v>
      </c>
      <c r="BI15" s="878">
        <f>SUM('PS_ Jour1'!BI15,'PS_ Jour2'!BI15,'PS_ Jour3'!BI15,'PS_ Jour4'!BI15)</f>
        <v>0</v>
      </c>
      <c r="BJ15" s="878">
        <f>SUM('PS_ Jour1'!BJ15,'PS_ Jour2'!BJ15,'PS_ Jour3'!BJ15,'PS_ Jour4'!BJ15)</f>
        <v>0</v>
      </c>
      <c r="BK15" s="880">
        <f t="shared" si="15"/>
        <v>0</v>
      </c>
      <c r="BL15" s="878">
        <f>SUM('PS_ Jour1'!BL15,'PS_ Jour2'!BL15,'PS_ Jour3'!BL15,'PS_ Jour4'!BL15)</f>
        <v>0</v>
      </c>
      <c r="BM15" s="878">
        <f>SUM('PS_ Jour1'!BM15,'PS_ Jour2'!BM15,'PS_ Jour3'!BM15,'PS_ Jour4'!BM15)</f>
        <v>0</v>
      </c>
      <c r="BN15" s="878">
        <f>SUM('PS_ Jour1'!BN15,'PS_ Jour2'!BN15,'PS_ Jour3'!BN15,'PS_ Jour4'!BN15)</f>
        <v>0</v>
      </c>
      <c r="BO15" s="880">
        <f t="shared" si="16"/>
        <v>0</v>
      </c>
      <c r="BP15" s="878">
        <f>SUM('PS_ Jour1'!BP15,'PS_ Jour2'!BP15,'PS_ Jour3'!BP15,'PS_ Jour4'!BP15)</f>
        <v>0</v>
      </c>
      <c r="BQ15" s="878">
        <f>SUM('PS_ Jour1'!BQ15,'PS_ Jour2'!BQ15,'PS_ Jour3'!BQ15,'PS_ Jour4'!BQ15)</f>
        <v>0</v>
      </c>
      <c r="BR15" s="878">
        <f>SUM('PS_ Jour1'!BR15,'PS_ Jour2'!BR15,'PS_ Jour3'!BR15,'PS_ Jour4'!BR15)</f>
        <v>0</v>
      </c>
      <c r="BS15" s="878">
        <f>SUM('PS_ Jour1'!BS15,'PS_ Jour2'!BS15,'PS_ Jour3'!BS15,'PS_ Jour4'!BS15)</f>
        <v>0</v>
      </c>
      <c r="BT15" s="883">
        <f t="shared" si="17"/>
        <v>0</v>
      </c>
      <c r="BU15" s="872">
        <f>SUM('PS_ Jour1'!BU15,'PS_ Jour2'!BU15,'PS_ Jour3'!BU15,'PS_ Jour4'!BU15)</f>
        <v>0</v>
      </c>
      <c r="BV15" s="873">
        <f>SUM('PS_ Jour1'!BV15,'PS_ Jour2'!BV15,'PS_ Jour3'!BV15,'PS_ Jour4'!BV15)</f>
        <v>0</v>
      </c>
      <c r="BW15" s="873">
        <f>SUM('PS_ Jour1'!BW15,'PS_ Jour2'!BW15,'PS_ Jour3'!BW15,'PS_ Jour4'!BW15)</f>
        <v>0</v>
      </c>
      <c r="BX15" s="873">
        <f>SUM('PS_ Jour1'!BX15,'PS_ Jour2'!BX15,'PS_ Jour3'!BX15,'PS_ Jour4'!BX15)</f>
        <v>0</v>
      </c>
      <c r="BY15" s="873">
        <f>SUM('PS_ Jour1'!BY15,'PS_ Jour2'!BY15,'PS_ Jour3'!BY15,'PS_ Jour4'!BY15)</f>
        <v>0</v>
      </c>
      <c r="BZ15" s="880">
        <f t="shared" si="18"/>
        <v>0</v>
      </c>
      <c r="CA15" s="878">
        <f>SUM('PS_ Jour1'!CA15,'PS_ Jour2'!CA15,'PS_ Jour3'!CA15,'PS_ Jour4'!CA15)</f>
        <v>0</v>
      </c>
      <c r="CB15" s="878">
        <f>SUM('PS_ Jour1'!CB15,'PS_ Jour2'!CB15,'PS_ Jour3'!CB15,'PS_ Jour4'!CB15)</f>
        <v>0</v>
      </c>
      <c r="CC15" s="878">
        <f>SUM('PS_ Jour1'!CC15,'PS_ Jour2'!CC15,'PS_ Jour3'!CC15,'PS_ Jour4'!CC15)</f>
        <v>0</v>
      </c>
      <c r="CD15" s="880">
        <f t="shared" si="19"/>
        <v>0</v>
      </c>
      <c r="CE15" s="878">
        <f>SUM('PS_ Jour1'!CE15,'PS_ Jour2'!CE15,'PS_ Jour3'!CE15,'PS_ Jour4'!CE15)</f>
        <v>0</v>
      </c>
      <c r="CF15" s="878">
        <f>SUM('PS_ Jour1'!CF15,'PS_ Jour2'!CF15,'PS_ Jour3'!CF15,'PS_ Jour4'!CF15)</f>
        <v>0</v>
      </c>
      <c r="CG15" s="878">
        <f>SUM('PS_ Jour1'!CG15,'PS_ Jour2'!CG15,'PS_ Jour3'!CG15,'PS_ Jour4'!CG15)</f>
        <v>0</v>
      </c>
      <c r="CH15" s="880">
        <f t="shared" si="20"/>
        <v>0</v>
      </c>
      <c r="CI15" s="878">
        <f>SUM('PS_ Jour1'!CI15,'PS_ Jour2'!CI15,'PS_ Jour3'!CI15,'PS_ Jour4'!CI15)</f>
        <v>0</v>
      </c>
      <c r="CJ15" s="878">
        <f>SUM('PS_ Jour1'!CJ15,'PS_ Jour2'!CJ15,'PS_ Jour3'!CJ15,'PS_ Jour4'!CJ15)</f>
        <v>0</v>
      </c>
      <c r="CK15" s="878">
        <f>SUM('PS_ Jour1'!CK15,'PS_ Jour2'!CK15,'PS_ Jour3'!CK15,'PS_ Jour4'!CK15)</f>
        <v>0</v>
      </c>
      <c r="CL15" s="878">
        <f>SUM('PS_ Jour1'!CL15,'PS_ Jour2'!CL15,'PS_ Jour3'!CL15,'PS_ Jour4'!CL15)</f>
        <v>0</v>
      </c>
      <c r="CM15" s="883">
        <f t="shared" si="21"/>
        <v>0</v>
      </c>
      <c r="CN15" s="882">
        <f>SUM('PS_ Jour1'!CN15,'PS_ Jour2'!CN15,'PS_ Jour3'!CN15,'PS_ Jour4'!CN15)</f>
        <v>0</v>
      </c>
      <c r="CO15" s="878">
        <f>SUM('PS_ Jour1'!CO15,'PS_ Jour2'!CO15,'PS_ Jour3'!CO15,'PS_ Jour4'!CO15)</f>
        <v>0</v>
      </c>
      <c r="CP15" s="878">
        <f>SUM('PS_ Jour1'!CP15,'PS_ Jour2'!CP15,'PS_ Jour3'!CP15,'PS_ Jour4'!CP15)</f>
        <v>0</v>
      </c>
      <c r="CQ15" s="878">
        <f>SUM('PS_ Jour1'!CQ15,'PS_ Jour2'!CQ15,'PS_ Jour3'!CQ15,'PS_ Jour4'!CQ15)</f>
        <v>0</v>
      </c>
      <c r="CR15" s="878">
        <f>SUM('PS_ Jour1'!CR15,'PS_ Jour2'!CR15,'PS_ Jour3'!CR15,'PS_ Jour4'!CR15)</f>
        <v>0</v>
      </c>
      <c r="CS15" s="884">
        <f>SUM('PS_ Jour1'!CS15,'PS_ Jour2'!CS15,'PS_ Jour3'!CS15,'PS_ Jour4'!CS15)</f>
        <v>0</v>
      </c>
      <c r="CT15" s="883">
        <f t="shared" si="22"/>
        <v>0</v>
      </c>
    </row>
    <row r="16" spans="1:98" ht="16.5">
      <c r="A16" s="871" t="str">
        <f>IF('Donnees de base'!A16="","",'Donnees de base'!A16)</f>
        <v>COUP</v>
      </c>
      <c r="B16" s="847" t="str">
        <f>IF('Donnees de base'!B16="","",'Donnees de base'!B16)</f>
        <v>GPEI</v>
      </c>
      <c r="C16" s="847" t="str">
        <f>IF('Donnees de base'!C16="","",'Donnees de base'!C16)</f>
        <v>DATA</v>
      </c>
      <c r="D16" s="848" t="str">
        <f>IF('Donnees de base'!CE16="","",'Donnees de base'!CE16)</f>
        <v/>
      </c>
      <c r="E16" s="848" t="str">
        <f>IF('Donnees de base'!CF16="","",'Donnees de base'!CF16)</f>
        <v/>
      </c>
      <c r="F16" s="848" t="str">
        <f>IF('Donnees de base'!CG16="","",'Donnees de base'!CG16)</f>
        <v/>
      </c>
      <c r="G16" s="552">
        <f>IF('Donnees de base'!CN16="","",'Donnees de base'!CN16)</f>
        <v>0</v>
      </c>
      <c r="H16" s="849" t="str">
        <f>IF('Donnees de base'!CO16="","",'Donnees de base'!CO16)</f>
        <v/>
      </c>
      <c r="I16" s="850" t="str">
        <f>IF('Donnees de base'!CP16="","",'Donnees de base'!CP16)</f>
        <v/>
      </c>
      <c r="J16" s="851">
        <f t="shared" si="0"/>
        <v>0</v>
      </c>
      <c r="K16" s="852" t="str">
        <f>IF('Donnees de base'!CS16="","",'Donnees de base'!CS16)</f>
        <v/>
      </c>
      <c r="L16" s="885">
        <f>SUM('PS_ Jour1'!L16,'PS_ Jour2'!L16,'PS_ Jour3'!L16,'PS_ Jour4'!L16)</f>
        <v>0</v>
      </c>
      <c r="M16" s="886">
        <f>SUM('PS_ Jour1'!M16,'PS_ Jour2'!M16,'PS_ Jour3'!M16,'PS_ Jour4'!M16)</f>
        <v>0</v>
      </c>
      <c r="N16" s="886">
        <f>SUM('PS_ Jour1'!N16,'PS_ Jour2'!N16,'PS_ Jour3'!N16,'PS_ Jour4'!N16)</f>
        <v>0</v>
      </c>
      <c r="O16" s="887">
        <f>SUM('PS_ Jour1'!O16,'PS_ Jour2'!O16,'PS_ Jour3'!O16,'PS_ Jour4'!O16)</f>
        <v>0</v>
      </c>
      <c r="P16" s="626">
        <f t="shared" si="1"/>
        <v>0</v>
      </c>
      <c r="Q16" s="613">
        <f t="shared" si="2"/>
        <v>0</v>
      </c>
      <c r="R16" s="627">
        <f t="shared" si="3"/>
        <v>0</v>
      </c>
      <c r="S16" s="885">
        <f>SUM('PS_ Jour1'!S16,'PS_ Jour2'!S16,'PS_ Jour3'!S16,'PS_ Jour4'!S16)</f>
        <v>0</v>
      </c>
      <c r="T16" s="886">
        <f>SUM('PS_ Jour1'!T16,'PS_ Jour2'!T16,'PS_ Jour3'!T16,'PS_ Jour4'!T16)</f>
        <v>0</v>
      </c>
      <c r="U16" s="886">
        <f>SUM('PS_ Jour1'!U16,'PS_ Jour2'!U16,'PS_ Jour3'!U16,'PS_ Jour4'!U16)</f>
        <v>0</v>
      </c>
      <c r="V16" s="887">
        <f>SUM('PS_ Jour1'!V16,'PS_ Jour2'!V16,'PS_ Jour3'!V16,'PS_ Jour4'!V16)</f>
        <v>0</v>
      </c>
      <c r="W16" s="567">
        <f t="shared" si="4"/>
        <v>0</v>
      </c>
      <c r="X16" s="552">
        <f t="shared" si="5"/>
        <v>0</v>
      </c>
      <c r="Y16" s="568">
        <f t="shared" si="6"/>
        <v>0</v>
      </c>
      <c r="Z16" s="856">
        <f t="shared" ref="Z16:AA16" si="34">SUM(L16,N16,S16,U16)</f>
        <v>0</v>
      </c>
      <c r="AA16" s="552">
        <f t="shared" si="34"/>
        <v>0</v>
      </c>
      <c r="AB16" s="857">
        <f t="shared" si="8"/>
        <v>0</v>
      </c>
      <c r="AC16" s="889">
        <f>SUM('PS_ Jour1'!AC16,'PS_ Jour2'!AC16,'PS_ Jour3'!AC16,'PS_ Jour4'!AC16)</f>
        <v>0</v>
      </c>
      <c r="AD16" s="888">
        <f>SUM('PS_ Jour1'!AD16,'PS_ Jour2'!AD16,'PS_ Jour3'!AD16,'PS_ Jour4'!AD16)</f>
        <v>0</v>
      </c>
      <c r="AE16" s="860">
        <f t="shared" si="9"/>
        <v>0</v>
      </c>
      <c r="AF16" s="669" t="s">
        <v>309</v>
      </c>
      <c r="AG16" s="648" t="str">
        <f>IFERROR(AB16/'Donnees de base'!CQ16,"")</f>
        <v/>
      </c>
      <c r="AH16" s="670" t="str">
        <f>IFERROR(AE16/'Donnees de base'!CS16,"")</f>
        <v/>
      </c>
      <c r="AI16" s="877">
        <f>SUM('PS_ Jour1'!AI16,'PS_ Jour2'!AI16,'PS_ Jour3'!AI16,'PS_ Jour4'!AI16)</f>
        <v>0</v>
      </c>
      <c r="AJ16" s="878">
        <f>SUM('PS_ Jour1'!AJ16,'PS_ Jour2'!AJ16,'PS_ Jour3'!AJ16,'PS_ Jour4'!AJ16)</f>
        <v>0</v>
      </c>
      <c r="AK16" s="878">
        <f>SUM('PS_ Jour1'!AK16,'PS_ Jour2'!AK16,'PS_ Jour3'!AK16,'PS_ Jour4'!AK16)</f>
        <v>0</v>
      </c>
      <c r="AL16" s="878">
        <f>SUM('PS_ Jour1'!AL16,'PS_ Jour2'!AL16,'PS_ Jour3'!AL16,'PS_ Jour4'!AL16)</f>
        <v>0</v>
      </c>
      <c r="AM16" s="878">
        <f>SUM('PS_ Jour1'!AM16,'PS_ Jour2'!AM16,'PS_ Jour3'!AM16,'PS_ Jour4'!AM16)</f>
        <v>0</v>
      </c>
      <c r="AN16" s="879">
        <f t="shared" si="10"/>
        <v>0</v>
      </c>
      <c r="AO16" s="878">
        <f>SUM('PS_ Jour1'!AO16,'PS_ Jour2'!AO16,'PS_ Jour3'!AO16,'PS_ Jour4'!AO16)</f>
        <v>0</v>
      </c>
      <c r="AP16" s="878">
        <f>SUM('PS_ Jour1'!AP16,'PS_ Jour2'!AP16,'PS_ Jour3'!AP16,'PS_ Jour4'!AP16)</f>
        <v>0</v>
      </c>
      <c r="AQ16" s="878">
        <f>SUM('PS_ Jour1'!AQ16,'PS_ Jour2'!AQ16,'PS_ Jour3'!AQ16,'PS_ Jour4'!AQ16)</f>
        <v>0</v>
      </c>
      <c r="AR16" s="880">
        <f t="shared" si="11"/>
        <v>0</v>
      </c>
      <c r="AS16" s="878">
        <f>SUM('PS_ Jour1'!AS16,'PS_ Jour2'!AS16,'PS_ Jour3'!AS16,'PS_ Jour4'!AS16)</f>
        <v>0</v>
      </c>
      <c r="AT16" s="878">
        <f>SUM('PS_ Jour1'!AT16,'PS_ Jour2'!AT16,'PS_ Jour3'!AT16,'PS_ Jour4'!AT16)</f>
        <v>0</v>
      </c>
      <c r="AU16" s="878">
        <f>SUM('PS_ Jour1'!AU16,'PS_ Jour2'!AU16,'PS_ Jour3'!AU16,'PS_ Jour4'!AU16)</f>
        <v>0</v>
      </c>
      <c r="AV16" s="880">
        <f t="shared" si="12"/>
        <v>0</v>
      </c>
      <c r="AW16" s="878">
        <f>SUM('PS_ Jour1'!AW16,'PS_ Jour2'!AW16,'PS_ Jour3'!AW16,'PS_ Jour4'!AW16)</f>
        <v>0</v>
      </c>
      <c r="AX16" s="878">
        <f>SUM('PS_ Jour1'!AX16,'PS_ Jour2'!AX16,'PS_ Jour3'!AX16,'PS_ Jour4'!AX16)</f>
        <v>0</v>
      </c>
      <c r="AY16" s="878">
        <f>SUM('PS_ Jour1'!AY16,'PS_ Jour2'!AY16,'PS_ Jour3'!AY16,'PS_ Jour4'!AY16)</f>
        <v>0</v>
      </c>
      <c r="AZ16" s="878">
        <f>SUM('PS_ Jour1'!AZ16,'PS_ Jour2'!AZ16,'PS_ Jour3'!AZ16,'PS_ Jour4'!AZ16)</f>
        <v>0</v>
      </c>
      <c r="BA16" s="881">
        <f t="shared" si="13"/>
        <v>0</v>
      </c>
      <c r="BB16" s="882">
        <f>SUM('PS_ Jour1'!BB16,'PS_ Jour2'!BB16,'PS_ Jour3'!BB16,'PS_ Jour4'!BB16)</f>
        <v>0</v>
      </c>
      <c r="BC16" s="878">
        <f>SUM('PS_ Jour1'!BC16,'PS_ Jour2'!BC16,'PS_ Jour3'!BC16,'PS_ Jour4'!BC16)</f>
        <v>0</v>
      </c>
      <c r="BD16" s="878">
        <f>SUM('PS_ Jour1'!BD16,'PS_ Jour2'!BD16,'PS_ Jour3'!BD16,'PS_ Jour4'!BD16)</f>
        <v>0</v>
      </c>
      <c r="BE16" s="878">
        <f>SUM('PS_ Jour1'!BE16,'PS_ Jour2'!BE16,'PS_ Jour3'!BE16,'PS_ Jour4'!BE16)</f>
        <v>0</v>
      </c>
      <c r="BF16" s="878">
        <f>SUM('PS_ Jour1'!BF16,'PS_ Jour2'!BF16,'PS_ Jour3'!BF16,'PS_ Jour4'!BF16)</f>
        <v>0</v>
      </c>
      <c r="BG16" s="880">
        <f t="shared" si="14"/>
        <v>0</v>
      </c>
      <c r="BH16" s="878">
        <f>SUM('PS_ Jour1'!BH16,'PS_ Jour2'!BH16,'PS_ Jour3'!BH16,'PS_ Jour4'!BH16)</f>
        <v>0</v>
      </c>
      <c r="BI16" s="878">
        <f>SUM('PS_ Jour1'!BI16,'PS_ Jour2'!BI16,'PS_ Jour3'!BI16,'PS_ Jour4'!BI16)</f>
        <v>0</v>
      </c>
      <c r="BJ16" s="878">
        <f>SUM('PS_ Jour1'!BJ16,'PS_ Jour2'!BJ16,'PS_ Jour3'!BJ16,'PS_ Jour4'!BJ16)</f>
        <v>0</v>
      </c>
      <c r="BK16" s="880">
        <f t="shared" si="15"/>
        <v>0</v>
      </c>
      <c r="BL16" s="878">
        <f>SUM('PS_ Jour1'!BL16,'PS_ Jour2'!BL16,'PS_ Jour3'!BL16,'PS_ Jour4'!BL16)</f>
        <v>0</v>
      </c>
      <c r="BM16" s="878">
        <f>SUM('PS_ Jour1'!BM16,'PS_ Jour2'!BM16,'PS_ Jour3'!BM16,'PS_ Jour4'!BM16)</f>
        <v>0</v>
      </c>
      <c r="BN16" s="878">
        <f>SUM('PS_ Jour1'!BN16,'PS_ Jour2'!BN16,'PS_ Jour3'!BN16,'PS_ Jour4'!BN16)</f>
        <v>0</v>
      </c>
      <c r="BO16" s="880">
        <f t="shared" si="16"/>
        <v>0</v>
      </c>
      <c r="BP16" s="878">
        <f>SUM('PS_ Jour1'!BP16,'PS_ Jour2'!BP16,'PS_ Jour3'!BP16,'PS_ Jour4'!BP16)</f>
        <v>0</v>
      </c>
      <c r="BQ16" s="878">
        <f>SUM('PS_ Jour1'!BQ16,'PS_ Jour2'!BQ16,'PS_ Jour3'!BQ16,'PS_ Jour4'!BQ16)</f>
        <v>0</v>
      </c>
      <c r="BR16" s="878">
        <f>SUM('PS_ Jour1'!BR16,'PS_ Jour2'!BR16,'PS_ Jour3'!BR16,'PS_ Jour4'!BR16)</f>
        <v>0</v>
      </c>
      <c r="BS16" s="878">
        <f>SUM('PS_ Jour1'!BS16,'PS_ Jour2'!BS16,'PS_ Jour3'!BS16,'PS_ Jour4'!BS16)</f>
        <v>0</v>
      </c>
      <c r="BT16" s="883">
        <f t="shared" si="17"/>
        <v>0</v>
      </c>
      <c r="BU16" s="872">
        <f>SUM('PS_ Jour1'!BU16,'PS_ Jour2'!BU16,'PS_ Jour3'!BU16,'PS_ Jour4'!BU16)</f>
        <v>0</v>
      </c>
      <c r="BV16" s="873">
        <f>SUM('PS_ Jour1'!BV16,'PS_ Jour2'!BV16,'PS_ Jour3'!BV16,'PS_ Jour4'!BV16)</f>
        <v>0</v>
      </c>
      <c r="BW16" s="873">
        <f>SUM('PS_ Jour1'!BW16,'PS_ Jour2'!BW16,'PS_ Jour3'!BW16,'PS_ Jour4'!BW16)</f>
        <v>0</v>
      </c>
      <c r="BX16" s="873">
        <f>SUM('PS_ Jour1'!BX16,'PS_ Jour2'!BX16,'PS_ Jour3'!BX16,'PS_ Jour4'!BX16)</f>
        <v>0</v>
      </c>
      <c r="BY16" s="873">
        <f>SUM('PS_ Jour1'!BY16,'PS_ Jour2'!BY16,'PS_ Jour3'!BY16,'PS_ Jour4'!BY16)</f>
        <v>0</v>
      </c>
      <c r="BZ16" s="880">
        <f t="shared" si="18"/>
        <v>0</v>
      </c>
      <c r="CA16" s="878">
        <f>SUM('PS_ Jour1'!CA16,'PS_ Jour2'!CA16,'PS_ Jour3'!CA16,'PS_ Jour4'!CA16)</f>
        <v>0</v>
      </c>
      <c r="CB16" s="878">
        <f>SUM('PS_ Jour1'!CB16,'PS_ Jour2'!CB16,'PS_ Jour3'!CB16,'PS_ Jour4'!CB16)</f>
        <v>0</v>
      </c>
      <c r="CC16" s="878">
        <f>SUM('PS_ Jour1'!CC16,'PS_ Jour2'!CC16,'PS_ Jour3'!CC16,'PS_ Jour4'!CC16)</f>
        <v>0</v>
      </c>
      <c r="CD16" s="880">
        <f t="shared" si="19"/>
        <v>0</v>
      </c>
      <c r="CE16" s="878">
        <f>SUM('PS_ Jour1'!CE16,'PS_ Jour2'!CE16,'PS_ Jour3'!CE16,'PS_ Jour4'!CE16)</f>
        <v>0</v>
      </c>
      <c r="CF16" s="878">
        <f>SUM('PS_ Jour1'!CF16,'PS_ Jour2'!CF16,'PS_ Jour3'!CF16,'PS_ Jour4'!CF16)</f>
        <v>0</v>
      </c>
      <c r="CG16" s="878">
        <f>SUM('PS_ Jour1'!CG16,'PS_ Jour2'!CG16,'PS_ Jour3'!CG16,'PS_ Jour4'!CG16)</f>
        <v>0</v>
      </c>
      <c r="CH16" s="880">
        <f t="shared" si="20"/>
        <v>0</v>
      </c>
      <c r="CI16" s="878">
        <f>SUM('PS_ Jour1'!CI16,'PS_ Jour2'!CI16,'PS_ Jour3'!CI16,'PS_ Jour4'!CI16)</f>
        <v>0</v>
      </c>
      <c r="CJ16" s="878">
        <f>SUM('PS_ Jour1'!CJ16,'PS_ Jour2'!CJ16,'PS_ Jour3'!CJ16,'PS_ Jour4'!CJ16)</f>
        <v>0</v>
      </c>
      <c r="CK16" s="878">
        <f>SUM('PS_ Jour1'!CK16,'PS_ Jour2'!CK16,'PS_ Jour3'!CK16,'PS_ Jour4'!CK16)</f>
        <v>0</v>
      </c>
      <c r="CL16" s="878">
        <f>SUM('PS_ Jour1'!CL16,'PS_ Jour2'!CL16,'PS_ Jour3'!CL16,'PS_ Jour4'!CL16)</f>
        <v>0</v>
      </c>
      <c r="CM16" s="883">
        <f t="shared" si="21"/>
        <v>0</v>
      </c>
      <c r="CN16" s="882">
        <f>SUM('PS_ Jour1'!CN16,'PS_ Jour2'!CN16,'PS_ Jour3'!CN16,'PS_ Jour4'!CN16)</f>
        <v>0</v>
      </c>
      <c r="CO16" s="878">
        <f>SUM('PS_ Jour1'!CO16,'PS_ Jour2'!CO16,'PS_ Jour3'!CO16,'PS_ Jour4'!CO16)</f>
        <v>0</v>
      </c>
      <c r="CP16" s="878">
        <f>SUM('PS_ Jour1'!CP16,'PS_ Jour2'!CP16,'PS_ Jour3'!CP16,'PS_ Jour4'!CP16)</f>
        <v>0</v>
      </c>
      <c r="CQ16" s="878">
        <f>SUM('PS_ Jour1'!CQ16,'PS_ Jour2'!CQ16,'PS_ Jour3'!CQ16,'PS_ Jour4'!CQ16)</f>
        <v>0</v>
      </c>
      <c r="CR16" s="878">
        <f>SUM('PS_ Jour1'!CR16,'PS_ Jour2'!CR16,'PS_ Jour3'!CR16,'PS_ Jour4'!CR16)</f>
        <v>0</v>
      </c>
      <c r="CS16" s="884">
        <f>SUM('PS_ Jour1'!CS16,'PS_ Jour2'!CS16,'PS_ Jour3'!CS16,'PS_ Jour4'!CS16)</f>
        <v>0</v>
      </c>
      <c r="CT16" s="883">
        <f t="shared" si="22"/>
        <v>0</v>
      </c>
    </row>
    <row r="17" spans="1:98" ht="16.5">
      <c r="A17" s="871" t="str">
        <f>IF('Donnees de base'!A17="","",'Donnees de base'!A17)</f>
        <v>COUP</v>
      </c>
      <c r="B17" s="847" t="str">
        <f>IF('Donnees de base'!B17="","",'Donnees de base'!B17)</f>
        <v>GPEI</v>
      </c>
      <c r="C17" s="847" t="str">
        <f>IF('Donnees de base'!C17="","",'Donnees de base'!C17)</f>
        <v>DATA</v>
      </c>
      <c r="D17" s="848" t="str">
        <f>IF('Donnees de base'!CE17="","",'Donnees de base'!CE17)</f>
        <v/>
      </c>
      <c r="E17" s="848" t="str">
        <f>IF('Donnees de base'!CF17="","",'Donnees de base'!CF17)</f>
        <v/>
      </c>
      <c r="F17" s="848" t="str">
        <f>IF('Donnees de base'!CG17="","",'Donnees de base'!CG17)</f>
        <v/>
      </c>
      <c r="G17" s="552">
        <f>IF('Donnees de base'!CN17="","",'Donnees de base'!CN17)</f>
        <v>0</v>
      </c>
      <c r="H17" s="849" t="str">
        <f>IF('Donnees de base'!CO17="","",'Donnees de base'!CO17)</f>
        <v/>
      </c>
      <c r="I17" s="850" t="str">
        <f>IF('Donnees de base'!CP17="","",'Donnees de base'!CP17)</f>
        <v/>
      </c>
      <c r="J17" s="851">
        <f t="shared" si="0"/>
        <v>0</v>
      </c>
      <c r="K17" s="852" t="str">
        <f>IF('Donnees de base'!CS17="","",'Donnees de base'!CS17)</f>
        <v/>
      </c>
      <c r="L17" s="885">
        <f>SUM('PS_ Jour1'!L17,'PS_ Jour2'!L17,'PS_ Jour3'!L17,'PS_ Jour4'!L17)</f>
        <v>0</v>
      </c>
      <c r="M17" s="886">
        <f>SUM('PS_ Jour1'!M17,'PS_ Jour2'!M17,'PS_ Jour3'!M17,'PS_ Jour4'!M17)</f>
        <v>0</v>
      </c>
      <c r="N17" s="886">
        <f>SUM('PS_ Jour1'!N17,'PS_ Jour2'!N17,'PS_ Jour3'!N17,'PS_ Jour4'!N17)</f>
        <v>0</v>
      </c>
      <c r="O17" s="887">
        <f>SUM('PS_ Jour1'!O17,'PS_ Jour2'!O17,'PS_ Jour3'!O17,'PS_ Jour4'!O17)</f>
        <v>0</v>
      </c>
      <c r="P17" s="626">
        <f t="shared" si="1"/>
        <v>0</v>
      </c>
      <c r="Q17" s="613">
        <f t="shared" si="2"/>
        <v>0</v>
      </c>
      <c r="R17" s="627">
        <f t="shared" si="3"/>
        <v>0</v>
      </c>
      <c r="S17" s="885">
        <f>SUM('PS_ Jour1'!S17,'PS_ Jour2'!S17,'PS_ Jour3'!S17,'PS_ Jour4'!S17)</f>
        <v>0</v>
      </c>
      <c r="T17" s="886">
        <f>SUM('PS_ Jour1'!T17,'PS_ Jour2'!T17,'PS_ Jour3'!T17,'PS_ Jour4'!T17)</f>
        <v>0</v>
      </c>
      <c r="U17" s="886">
        <f>SUM('PS_ Jour1'!U17,'PS_ Jour2'!U17,'PS_ Jour3'!U17,'PS_ Jour4'!U17)</f>
        <v>0</v>
      </c>
      <c r="V17" s="887">
        <f>SUM('PS_ Jour1'!V17,'PS_ Jour2'!V17,'PS_ Jour3'!V17,'PS_ Jour4'!V17)</f>
        <v>0</v>
      </c>
      <c r="W17" s="567">
        <f t="shared" si="4"/>
        <v>0</v>
      </c>
      <c r="X17" s="552">
        <f t="shared" si="5"/>
        <v>0</v>
      </c>
      <c r="Y17" s="568">
        <f t="shared" si="6"/>
        <v>0</v>
      </c>
      <c r="Z17" s="856">
        <f t="shared" ref="Z17:AA17" si="35">SUM(L17,N17,S17,U17)</f>
        <v>0</v>
      </c>
      <c r="AA17" s="552">
        <f t="shared" si="35"/>
        <v>0</v>
      </c>
      <c r="AB17" s="857">
        <f t="shared" si="8"/>
        <v>0</v>
      </c>
      <c r="AC17" s="889">
        <f>SUM('PS_ Jour1'!AC17,'PS_ Jour2'!AC17,'PS_ Jour3'!AC17,'PS_ Jour4'!AC17)</f>
        <v>0</v>
      </c>
      <c r="AD17" s="888">
        <f>SUM('PS_ Jour1'!AD17,'PS_ Jour2'!AD17,'PS_ Jour3'!AD17,'PS_ Jour4'!AD17)</f>
        <v>0</v>
      </c>
      <c r="AE17" s="860">
        <f t="shared" si="9"/>
        <v>0</v>
      </c>
      <c r="AF17" s="669" t="s">
        <v>309</v>
      </c>
      <c r="AG17" s="648" t="str">
        <f>IFERROR(AB17/'Donnees de base'!CQ17,"")</f>
        <v/>
      </c>
      <c r="AH17" s="670" t="str">
        <f>IFERROR(AE17/'Donnees de base'!CS17,"")</f>
        <v/>
      </c>
      <c r="AI17" s="877">
        <f>SUM('PS_ Jour1'!AI17,'PS_ Jour2'!AI17,'PS_ Jour3'!AI17,'PS_ Jour4'!AI17)</f>
        <v>0</v>
      </c>
      <c r="AJ17" s="878">
        <f>SUM('PS_ Jour1'!AJ17,'PS_ Jour2'!AJ17,'PS_ Jour3'!AJ17,'PS_ Jour4'!AJ17)</f>
        <v>0</v>
      </c>
      <c r="AK17" s="878">
        <f>SUM('PS_ Jour1'!AK17,'PS_ Jour2'!AK17,'PS_ Jour3'!AK17,'PS_ Jour4'!AK17)</f>
        <v>0</v>
      </c>
      <c r="AL17" s="878">
        <f>SUM('PS_ Jour1'!AL17,'PS_ Jour2'!AL17,'PS_ Jour3'!AL17,'PS_ Jour4'!AL17)</f>
        <v>0</v>
      </c>
      <c r="AM17" s="878">
        <f>SUM('PS_ Jour1'!AM17,'PS_ Jour2'!AM17,'PS_ Jour3'!AM17,'PS_ Jour4'!AM17)</f>
        <v>0</v>
      </c>
      <c r="AN17" s="879">
        <f t="shared" si="10"/>
        <v>0</v>
      </c>
      <c r="AO17" s="878">
        <f>SUM('PS_ Jour1'!AO17,'PS_ Jour2'!AO17,'PS_ Jour3'!AO17,'PS_ Jour4'!AO17)</f>
        <v>0</v>
      </c>
      <c r="AP17" s="878">
        <f>SUM('PS_ Jour1'!AP17,'PS_ Jour2'!AP17,'PS_ Jour3'!AP17,'PS_ Jour4'!AP17)</f>
        <v>0</v>
      </c>
      <c r="AQ17" s="878">
        <f>SUM('PS_ Jour1'!AQ17,'PS_ Jour2'!AQ17,'PS_ Jour3'!AQ17,'PS_ Jour4'!AQ17)</f>
        <v>0</v>
      </c>
      <c r="AR17" s="880">
        <f t="shared" si="11"/>
        <v>0</v>
      </c>
      <c r="AS17" s="878">
        <f>SUM('PS_ Jour1'!AS17,'PS_ Jour2'!AS17,'PS_ Jour3'!AS17,'PS_ Jour4'!AS17)</f>
        <v>0</v>
      </c>
      <c r="AT17" s="878">
        <f>SUM('PS_ Jour1'!AT17,'PS_ Jour2'!AT17,'PS_ Jour3'!AT17,'PS_ Jour4'!AT17)</f>
        <v>0</v>
      </c>
      <c r="AU17" s="878">
        <f>SUM('PS_ Jour1'!AU17,'PS_ Jour2'!AU17,'PS_ Jour3'!AU17,'PS_ Jour4'!AU17)</f>
        <v>0</v>
      </c>
      <c r="AV17" s="880">
        <f t="shared" si="12"/>
        <v>0</v>
      </c>
      <c r="AW17" s="878">
        <f>SUM('PS_ Jour1'!AW17,'PS_ Jour2'!AW17,'PS_ Jour3'!AW17,'PS_ Jour4'!AW17)</f>
        <v>0</v>
      </c>
      <c r="AX17" s="878">
        <f>SUM('PS_ Jour1'!AX17,'PS_ Jour2'!AX17,'PS_ Jour3'!AX17,'PS_ Jour4'!AX17)</f>
        <v>0</v>
      </c>
      <c r="AY17" s="878">
        <f>SUM('PS_ Jour1'!AY17,'PS_ Jour2'!AY17,'PS_ Jour3'!AY17,'PS_ Jour4'!AY17)</f>
        <v>0</v>
      </c>
      <c r="AZ17" s="878">
        <f>SUM('PS_ Jour1'!AZ17,'PS_ Jour2'!AZ17,'PS_ Jour3'!AZ17,'PS_ Jour4'!AZ17)</f>
        <v>0</v>
      </c>
      <c r="BA17" s="881">
        <f t="shared" si="13"/>
        <v>0</v>
      </c>
      <c r="BB17" s="882">
        <f>SUM('PS_ Jour1'!BB17,'PS_ Jour2'!BB17,'PS_ Jour3'!BB17,'PS_ Jour4'!BB17)</f>
        <v>0</v>
      </c>
      <c r="BC17" s="878">
        <f>SUM('PS_ Jour1'!BC17,'PS_ Jour2'!BC17,'PS_ Jour3'!BC17,'PS_ Jour4'!BC17)</f>
        <v>0</v>
      </c>
      <c r="BD17" s="878">
        <f>SUM('PS_ Jour1'!BD17,'PS_ Jour2'!BD17,'PS_ Jour3'!BD17,'PS_ Jour4'!BD17)</f>
        <v>0</v>
      </c>
      <c r="BE17" s="878">
        <f>SUM('PS_ Jour1'!BE17,'PS_ Jour2'!BE17,'PS_ Jour3'!BE17,'PS_ Jour4'!BE17)</f>
        <v>0</v>
      </c>
      <c r="BF17" s="878">
        <f>SUM('PS_ Jour1'!BF17,'PS_ Jour2'!BF17,'PS_ Jour3'!BF17,'PS_ Jour4'!BF17)</f>
        <v>0</v>
      </c>
      <c r="BG17" s="880">
        <f t="shared" si="14"/>
        <v>0</v>
      </c>
      <c r="BH17" s="878">
        <f>SUM('PS_ Jour1'!BH17,'PS_ Jour2'!BH17,'PS_ Jour3'!BH17,'PS_ Jour4'!BH17)</f>
        <v>0</v>
      </c>
      <c r="BI17" s="878">
        <f>SUM('PS_ Jour1'!BI17,'PS_ Jour2'!BI17,'PS_ Jour3'!BI17,'PS_ Jour4'!BI17)</f>
        <v>0</v>
      </c>
      <c r="BJ17" s="878">
        <f>SUM('PS_ Jour1'!BJ17,'PS_ Jour2'!BJ17,'PS_ Jour3'!BJ17,'PS_ Jour4'!BJ17)</f>
        <v>0</v>
      </c>
      <c r="BK17" s="880">
        <f t="shared" si="15"/>
        <v>0</v>
      </c>
      <c r="BL17" s="878">
        <f>SUM('PS_ Jour1'!BL17,'PS_ Jour2'!BL17,'PS_ Jour3'!BL17,'PS_ Jour4'!BL17)</f>
        <v>0</v>
      </c>
      <c r="BM17" s="878">
        <f>SUM('PS_ Jour1'!BM17,'PS_ Jour2'!BM17,'PS_ Jour3'!BM17,'PS_ Jour4'!BM17)</f>
        <v>0</v>
      </c>
      <c r="BN17" s="878">
        <f>SUM('PS_ Jour1'!BN17,'PS_ Jour2'!BN17,'PS_ Jour3'!BN17,'PS_ Jour4'!BN17)</f>
        <v>0</v>
      </c>
      <c r="BO17" s="880">
        <f t="shared" si="16"/>
        <v>0</v>
      </c>
      <c r="BP17" s="878">
        <f>SUM('PS_ Jour1'!BP17,'PS_ Jour2'!BP17,'PS_ Jour3'!BP17,'PS_ Jour4'!BP17)</f>
        <v>0</v>
      </c>
      <c r="BQ17" s="878">
        <f>SUM('PS_ Jour1'!BQ17,'PS_ Jour2'!BQ17,'PS_ Jour3'!BQ17,'PS_ Jour4'!BQ17)</f>
        <v>0</v>
      </c>
      <c r="BR17" s="878">
        <f>SUM('PS_ Jour1'!BR17,'PS_ Jour2'!BR17,'PS_ Jour3'!BR17,'PS_ Jour4'!BR17)</f>
        <v>0</v>
      </c>
      <c r="BS17" s="878">
        <f>SUM('PS_ Jour1'!BS17,'PS_ Jour2'!BS17,'PS_ Jour3'!BS17,'PS_ Jour4'!BS17)</f>
        <v>0</v>
      </c>
      <c r="BT17" s="883">
        <f t="shared" si="17"/>
        <v>0</v>
      </c>
      <c r="BU17" s="872">
        <f>SUM('PS_ Jour1'!BU17,'PS_ Jour2'!BU17,'PS_ Jour3'!BU17,'PS_ Jour4'!BU17)</f>
        <v>0</v>
      </c>
      <c r="BV17" s="873">
        <f>SUM('PS_ Jour1'!BV17,'PS_ Jour2'!BV17,'PS_ Jour3'!BV17,'PS_ Jour4'!BV17)</f>
        <v>0</v>
      </c>
      <c r="BW17" s="873">
        <f>SUM('PS_ Jour1'!BW17,'PS_ Jour2'!BW17,'PS_ Jour3'!BW17,'PS_ Jour4'!BW17)</f>
        <v>0</v>
      </c>
      <c r="BX17" s="873">
        <f>SUM('PS_ Jour1'!BX17,'PS_ Jour2'!BX17,'PS_ Jour3'!BX17,'PS_ Jour4'!BX17)</f>
        <v>0</v>
      </c>
      <c r="BY17" s="873">
        <f>SUM('PS_ Jour1'!BY17,'PS_ Jour2'!BY17,'PS_ Jour3'!BY17,'PS_ Jour4'!BY17)</f>
        <v>0</v>
      </c>
      <c r="BZ17" s="880">
        <f t="shared" si="18"/>
        <v>0</v>
      </c>
      <c r="CA17" s="878">
        <f>SUM('PS_ Jour1'!CA17,'PS_ Jour2'!CA17,'PS_ Jour3'!CA17,'PS_ Jour4'!CA17)</f>
        <v>0</v>
      </c>
      <c r="CB17" s="878">
        <f>SUM('PS_ Jour1'!CB17,'PS_ Jour2'!CB17,'PS_ Jour3'!CB17,'PS_ Jour4'!CB17)</f>
        <v>0</v>
      </c>
      <c r="CC17" s="878">
        <f>SUM('PS_ Jour1'!CC17,'PS_ Jour2'!CC17,'PS_ Jour3'!CC17,'PS_ Jour4'!CC17)</f>
        <v>0</v>
      </c>
      <c r="CD17" s="880">
        <f t="shared" si="19"/>
        <v>0</v>
      </c>
      <c r="CE17" s="878">
        <f>SUM('PS_ Jour1'!CE17,'PS_ Jour2'!CE17,'PS_ Jour3'!CE17,'PS_ Jour4'!CE17)</f>
        <v>0</v>
      </c>
      <c r="CF17" s="878">
        <f>SUM('PS_ Jour1'!CF17,'PS_ Jour2'!CF17,'PS_ Jour3'!CF17,'PS_ Jour4'!CF17)</f>
        <v>0</v>
      </c>
      <c r="CG17" s="878">
        <f>SUM('PS_ Jour1'!CG17,'PS_ Jour2'!CG17,'PS_ Jour3'!CG17,'PS_ Jour4'!CG17)</f>
        <v>0</v>
      </c>
      <c r="CH17" s="880">
        <f t="shared" si="20"/>
        <v>0</v>
      </c>
      <c r="CI17" s="878">
        <f>SUM('PS_ Jour1'!CI17,'PS_ Jour2'!CI17,'PS_ Jour3'!CI17,'PS_ Jour4'!CI17)</f>
        <v>0</v>
      </c>
      <c r="CJ17" s="878">
        <f>SUM('PS_ Jour1'!CJ17,'PS_ Jour2'!CJ17,'PS_ Jour3'!CJ17,'PS_ Jour4'!CJ17)</f>
        <v>0</v>
      </c>
      <c r="CK17" s="878">
        <f>SUM('PS_ Jour1'!CK17,'PS_ Jour2'!CK17,'PS_ Jour3'!CK17,'PS_ Jour4'!CK17)</f>
        <v>0</v>
      </c>
      <c r="CL17" s="878">
        <f>SUM('PS_ Jour1'!CL17,'PS_ Jour2'!CL17,'PS_ Jour3'!CL17,'PS_ Jour4'!CL17)</f>
        <v>0</v>
      </c>
      <c r="CM17" s="883">
        <f t="shared" si="21"/>
        <v>0</v>
      </c>
      <c r="CN17" s="882">
        <f>SUM('PS_ Jour1'!CN17,'PS_ Jour2'!CN17,'PS_ Jour3'!CN17,'PS_ Jour4'!CN17)</f>
        <v>0</v>
      </c>
      <c r="CO17" s="878">
        <f>SUM('PS_ Jour1'!CO17,'PS_ Jour2'!CO17,'PS_ Jour3'!CO17,'PS_ Jour4'!CO17)</f>
        <v>0</v>
      </c>
      <c r="CP17" s="878">
        <f>SUM('PS_ Jour1'!CP17,'PS_ Jour2'!CP17,'PS_ Jour3'!CP17,'PS_ Jour4'!CP17)</f>
        <v>0</v>
      </c>
      <c r="CQ17" s="878">
        <f>SUM('PS_ Jour1'!CQ17,'PS_ Jour2'!CQ17,'PS_ Jour3'!CQ17,'PS_ Jour4'!CQ17)</f>
        <v>0</v>
      </c>
      <c r="CR17" s="878">
        <f>SUM('PS_ Jour1'!CR17,'PS_ Jour2'!CR17,'PS_ Jour3'!CR17,'PS_ Jour4'!CR17)</f>
        <v>0</v>
      </c>
      <c r="CS17" s="884">
        <f>SUM('PS_ Jour1'!CS17,'PS_ Jour2'!CS17,'PS_ Jour3'!CS17,'PS_ Jour4'!CS17)</f>
        <v>0</v>
      </c>
      <c r="CT17" s="883">
        <f t="shared" si="22"/>
        <v>0</v>
      </c>
    </row>
    <row r="18" spans="1:98" ht="16.5">
      <c r="A18" s="871" t="str">
        <f>IF('Donnees de base'!A18="","",'Donnees de base'!A18)</f>
        <v>COUP</v>
      </c>
      <c r="B18" s="847" t="str">
        <f>IF('Donnees de base'!B18="","",'Donnees de base'!B18)</f>
        <v>GPEI</v>
      </c>
      <c r="C18" s="847" t="str">
        <f>IF('Donnees de base'!C18="","",'Donnees de base'!C18)</f>
        <v>DATA</v>
      </c>
      <c r="D18" s="848" t="str">
        <f>IF('Donnees de base'!CE18="","",'Donnees de base'!CE18)</f>
        <v/>
      </c>
      <c r="E18" s="848" t="str">
        <f>IF('Donnees de base'!CF18="","",'Donnees de base'!CF18)</f>
        <v/>
      </c>
      <c r="F18" s="848" t="str">
        <f>IF('Donnees de base'!CG18="","",'Donnees de base'!CG18)</f>
        <v/>
      </c>
      <c r="G18" s="552">
        <f>IF('Donnees de base'!CN18="","",'Donnees de base'!CN18)</f>
        <v>0</v>
      </c>
      <c r="H18" s="849" t="str">
        <f>IF('Donnees de base'!CO18="","",'Donnees de base'!CO18)</f>
        <v/>
      </c>
      <c r="I18" s="850" t="str">
        <f>IF('Donnees de base'!CP18="","",'Donnees de base'!CP18)</f>
        <v/>
      </c>
      <c r="J18" s="851">
        <f t="shared" si="0"/>
        <v>0</v>
      </c>
      <c r="K18" s="852" t="str">
        <f>IF('Donnees de base'!CS18="","",'Donnees de base'!CS18)</f>
        <v/>
      </c>
      <c r="L18" s="885">
        <f>SUM('PS_ Jour1'!L18,'PS_ Jour2'!L18,'PS_ Jour3'!L18,'PS_ Jour4'!L18)</f>
        <v>0</v>
      </c>
      <c r="M18" s="886">
        <f>SUM('PS_ Jour1'!M18,'PS_ Jour2'!M18,'PS_ Jour3'!M18,'PS_ Jour4'!M18)</f>
        <v>0</v>
      </c>
      <c r="N18" s="886">
        <f>SUM('PS_ Jour1'!N18,'PS_ Jour2'!N18,'PS_ Jour3'!N18,'PS_ Jour4'!N18)</f>
        <v>0</v>
      </c>
      <c r="O18" s="887">
        <f>SUM('PS_ Jour1'!O18,'PS_ Jour2'!O18,'PS_ Jour3'!O18,'PS_ Jour4'!O18)</f>
        <v>0</v>
      </c>
      <c r="P18" s="626">
        <f t="shared" si="1"/>
        <v>0</v>
      </c>
      <c r="Q18" s="613">
        <f t="shared" si="2"/>
        <v>0</v>
      </c>
      <c r="R18" s="627">
        <f t="shared" si="3"/>
        <v>0</v>
      </c>
      <c r="S18" s="885">
        <f>SUM('PS_ Jour1'!S18,'PS_ Jour2'!S18,'PS_ Jour3'!S18,'PS_ Jour4'!S18)</f>
        <v>0</v>
      </c>
      <c r="T18" s="886">
        <f>SUM('PS_ Jour1'!T18,'PS_ Jour2'!T18,'PS_ Jour3'!T18,'PS_ Jour4'!T18)</f>
        <v>0</v>
      </c>
      <c r="U18" s="886">
        <f>SUM('PS_ Jour1'!U18,'PS_ Jour2'!U18,'PS_ Jour3'!U18,'PS_ Jour4'!U18)</f>
        <v>0</v>
      </c>
      <c r="V18" s="887">
        <f>SUM('PS_ Jour1'!V18,'PS_ Jour2'!V18,'PS_ Jour3'!V18,'PS_ Jour4'!V18)</f>
        <v>0</v>
      </c>
      <c r="W18" s="567">
        <f t="shared" si="4"/>
        <v>0</v>
      </c>
      <c r="X18" s="552">
        <f t="shared" si="5"/>
        <v>0</v>
      </c>
      <c r="Y18" s="568">
        <f t="shared" si="6"/>
        <v>0</v>
      </c>
      <c r="Z18" s="856">
        <f t="shared" ref="Z18:AA18" si="36">SUM(L18,N18,S18,U18)</f>
        <v>0</v>
      </c>
      <c r="AA18" s="552">
        <f t="shared" si="36"/>
        <v>0</v>
      </c>
      <c r="AB18" s="857">
        <f t="shared" si="8"/>
        <v>0</v>
      </c>
      <c r="AC18" s="889">
        <f>SUM('PS_ Jour1'!AC18,'PS_ Jour2'!AC18,'PS_ Jour3'!AC18,'PS_ Jour4'!AC18)</f>
        <v>0</v>
      </c>
      <c r="AD18" s="888">
        <f>SUM('PS_ Jour1'!AD18,'PS_ Jour2'!AD18,'PS_ Jour3'!AD18,'PS_ Jour4'!AD18)</f>
        <v>0</v>
      </c>
      <c r="AE18" s="860">
        <f t="shared" si="9"/>
        <v>0</v>
      </c>
      <c r="AF18" s="669" t="s">
        <v>309</v>
      </c>
      <c r="AG18" s="648" t="str">
        <f>IFERROR(AB18/'Donnees de base'!CQ18,"")</f>
        <v/>
      </c>
      <c r="AH18" s="670" t="str">
        <f>IFERROR(AE18/'Donnees de base'!CS18,"")</f>
        <v/>
      </c>
      <c r="AI18" s="877">
        <f>SUM('PS_ Jour1'!AI18,'PS_ Jour2'!AI18,'PS_ Jour3'!AI18,'PS_ Jour4'!AI18)</f>
        <v>0</v>
      </c>
      <c r="AJ18" s="878">
        <f>SUM('PS_ Jour1'!AJ18,'PS_ Jour2'!AJ18,'PS_ Jour3'!AJ18,'PS_ Jour4'!AJ18)</f>
        <v>0</v>
      </c>
      <c r="AK18" s="878">
        <f>SUM('PS_ Jour1'!AK18,'PS_ Jour2'!AK18,'PS_ Jour3'!AK18,'PS_ Jour4'!AK18)</f>
        <v>0</v>
      </c>
      <c r="AL18" s="878">
        <f>SUM('PS_ Jour1'!AL18,'PS_ Jour2'!AL18,'PS_ Jour3'!AL18,'PS_ Jour4'!AL18)</f>
        <v>0</v>
      </c>
      <c r="AM18" s="878">
        <f>SUM('PS_ Jour1'!AM18,'PS_ Jour2'!AM18,'PS_ Jour3'!AM18,'PS_ Jour4'!AM18)</f>
        <v>0</v>
      </c>
      <c r="AN18" s="879">
        <f t="shared" si="10"/>
        <v>0</v>
      </c>
      <c r="AO18" s="878">
        <f>SUM('PS_ Jour1'!AO18,'PS_ Jour2'!AO18,'PS_ Jour3'!AO18,'PS_ Jour4'!AO18)</f>
        <v>0</v>
      </c>
      <c r="AP18" s="878">
        <f>SUM('PS_ Jour1'!AP18,'PS_ Jour2'!AP18,'PS_ Jour3'!AP18,'PS_ Jour4'!AP18)</f>
        <v>0</v>
      </c>
      <c r="AQ18" s="878">
        <f>SUM('PS_ Jour1'!AQ18,'PS_ Jour2'!AQ18,'PS_ Jour3'!AQ18,'PS_ Jour4'!AQ18)</f>
        <v>0</v>
      </c>
      <c r="AR18" s="880">
        <f t="shared" si="11"/>
        <v>0</v>
      </c>
      <c r="AS18" s="878">
        <f>SUM('PS_ Jour1'!AS18,'PS_ Jour2'!AS18,'PS_ Jour3'!AS18,'PS_ Jour4'!AS18)</f>
        <v>0</v>
      </c>
      <c r="AT18" s="878">
        <f>SUM('PS_ Jour1'!AT18,'PS_ Jour2'!AT18,'PS_ Jour3'!AT18,'PS_ Jour4'!AT18)</f>
        <v>0</v>
      </c>
      <c r="AU18" s="878">
        <f>SUM('PS_ Jour1'!AU18,'PS_ Jour2'!AU18,'PS_ Jour3'!AU18,'PS_ Jour4'!AU18)</f>
        <v>0</v>
      </c>
      <c r="AV18" s="880">
        <f t="shared" si="12"/>
        <v>0</v>
      </c>
      <c r="AW18" s="878">
        <f>SUM('PS_ Jour1'!AW18,'PS_ Jour2'!AW18,'PS_ Jour3'!AW18,'PS_ Jour4'!AW18)</f>
        <v>0</v>
      </c>
      <c r="AX18" s="878">
        <f>SUM('PS_ Jour1'!AX18,'PS_ Jour2'!AX18,'PS_ Jour3'!AX18,'PS_ Jour4'!AX18)</f>
        <v>0</v>
      </c>
      <c r="AY18" s="878">
        <f>SUM('PS_ Jour1'!AY18,'PS_ Jour2'!AY18,'PS_ Jour3'!AY18,'PS_ Jour4'!AY18)</f>
        <v>0</v>
      </c>
      <c r="AZ18" s="878">
        <f>SUM('PS_ Jour1'!AZ18,'PS_ Jour2'!AZ18,'PS_ Jour3'!AZ18,'PS_ Jour4'!AZ18)</f>
        <v>0</v>
      </c>
      <c r="BA18" s="881">
        <f t="shared" si="13"/>
        <v>0</v>
      </c>
      <c r="BB18" s="882">
        <f>SUM('PS_ Jour1'!BB18,'PS_ Jour2'!BB18,'PS_ Jour3'!BB18,'PS_ Jour4'!BB18)</f>
        <v>0</v>
      </c>
      <c r="BC18" s="878">
        <f>SUM('PS_ Jour1'!BC18,'PS_ Jour2'!BC18,'PS_ Jour3'!BC18,'PS_ Jour4'!BC18)</f>
        <v>0</v>
      </c>
      <c r="BD18" s="878">
        <f>SUM('PS_ Jour1'!BD18,'PS_ Jour2'!BD18,'PS_ Jour3'!BD18,'PS_ Jour4'!BD18)</f>
        <v>0</v>
      </c>
      <c r="BE18" s="878">
        <f>SUM('PS_ Jour1'!BE18,'PS_ Jour2'!BE18,'PS_ Jour3'!BE18,'PS_ Jour4'!BE18)</f>
        <v>0</v>
      </c>
      <c r="BF18" s="878">
        <f>SUM('PS_ Jour1'!BF18,'PS_ Jour2'!BF18,'PS_ Jour3'!BF18,'PS_ Jour4'!BF18)</f>
        <v>0</v>
      </c>
      <c r="BG18" s="880">
        <f t="shared" si="14"/>
        <v>0</v>
      </c>
      <c r="BH18" s="878">
        <f>SUM('PS_ Jour1'!BH18,'PS_ Jour2'!BH18,'PS_ Jour3'!BH18,'PS_ Jour4'!BH18)</f>
        <v>0</v>
      </c>
      <c r="BI18" s="878">
        <f>SUM('PS_ Jour1'!BI18,'PS_ Jour2'!BI18,'PS_ Jour3'!BI18,'PS_ Jour4'!BI18)</f>
        <v>0</v>
      </c>
      <c r="BJ18" s="878">
        <f>SUM('PS_ Jour1'!BJ18,'PS_ Jour2'!BJ18,'PS_ Jour3'!BJ18,'PS_ Jour4'!BJ18)</f>
        <v>0</v>
      </c>
      <c r="BK18" s="880">
        <f t="shared" si="15"/>
        <v>0</v>
      </c>
      <c r="BL18" s="878">
        <f>SUM('PS_ Jour1'!BL18,'PS_ Jour2'!BL18,'PS_ Jour3'!BL18,'PS_ Jour4'!BL18)</f>
        <v>0</v>
      </c>
      <c r="BM18" s="878">
        <f>SUM('PS_ Jour1'!BM18,'PS_ Jour2'!BM18,'PS_ Jour3'!BM18,'PS_ Jour4'!BM18)</f>
        <v>0</v>
      </c>
      <c r="BN18" s="878">
        <f>SUM('PS_ Jour1'!BN18,'PS_ Jour2'!BN18,'PS_ Jour3'!BN18,'PS_ Jour4'!BN18)</f>
        <v>0</v>
      </c>
      <c r="BO18" s="880">
        <f t="shared" si="16"/>
        <v>0</v>
      </c>
      <c r="BP18" s="878">
        <f>SUM('PS_ Jour1'!BP18,'PS_ Jour2'!BP18,'PS_ Jour3'!BP18,'PS_ Jour4'!BP18)</f>
        <v>0</v>
      </c>
      <c r="BQ18" s="878">
        <f>SUM('PS_ Jour1'!BQ18,'PS_ Jour2'!BQ18,'PS_ Jour3'!BQ18,'PS_ Jour4'!BQ18)</f>
        <v>0</v>
      </c>
      <c r="BR18" s="878">
        <f>SUM('PS_ Jour1'!BR18,'PS_ Jour2'!BR18,'PS_ Jour3'!BR18,'PS_ Jour4'!BR18)</f>
        <v>0</v>
      </c>
      <c r="BS18" s="878">
        <f>SUM('PS_ Jour1'!BS18,'PS_ Jour2'!BS18,'PS_ Jour3'!BS18,'PS_ Jour4'!BS18)</f>
        <v>0</v>
      </c>
      <c r="BT18" s="883">
        <f t="shared" si="17"/>
        <v>0</v>
      </c>
      <c r="BU18" s="872">
        <f>SUM('PS_ Jour1'!BU18,'PS_ Jour2'!BU18,'PS_ Jour3'!BU18,'PS_ Jour4'!BU18)</f>
        <v>0</v>
      </c>
      <c r="BV18" s="873">
        <f>SUM('PS_ Jour1'!BV18,'PS_ Jour2'!BV18,'PS_ Jour3'!BV18,'PS_ Jour4'!BV18)</f>
        <v>0</v>
      </c>
      <c r="BW18" s="873">
        <f>SUM('PS_ Jour1'!BW18,'PS_ Jour2'!BW18,'PS_ Jour3'!BW18,'PS_ Jour4'!BW18)</f>
        <v>0</v>
      </c>
      <c r="BX18" s="873">
        <f>SUM('PS_ Jour1'!BX18,'PS_ Jour2'!BX18,'PS_ Jour3'!BX18,'PS_ Jour4'!BX18)</f>
        <v>0</v>
      </c>
      <c r="BY18" s="873">
        <f>SUM('PS_ Jour1'!BY18,'PS_ Jour2'!BY18,'PS_ Jour3'!BY18,'PS_ Jour4'!BY18)</f>
        <v>0</v>
      </c>
      <c r="BZ18" s="880">
        <f t="shared" si="18"/>
        <v>0</v>
      </c>
      <c r="CA18" s="878">
        <f>SUM('PS_ Jour1'!CA18,'PS_ Jour2'!CA18,'PS_ Jour3'!CA18,'PS_ Jour4'!CA18)</f>
        <v>0</v>
      </c>
      <c r="CB18" s="878">
        <f>SUM('PS_ Jour1'!CB18,'PS_ Jour2'!CB18,'PS_ Jour3'!CB18,'PS_ Jour4'!CB18)</f>
        <v>0</v>
      </c>
      <c r="CC18" s="878">
        <f>SUM('PS_ Jour1'!CC18,'PS_ Jour2'!CC18,'PS_ Jour3'!CC18,'PS_ Jour4'!CC18)</f>
        <v>0</v>
      </c>
      <c r="CD18" s="880">
        <f t="shared" si="19"/>
        <v>0</v>
      </c>
      <c r="CE18" s="878">
        <f>SUM('PS_ Jour1'!CE18,'PS_ Jour2'!CE18,'PS_ Jour3'!CE18,'PS_ Jour4'!CE18)</f>
        <v>0</v>
      </c>
      <c r="CF18" s="878">
        <f>SUM('PS_ Jour1'!CF18,'PS_ Jour2'!CF18,'PS_ Jour3'!CF18,'PS_ Jour4'!CF18)</f>
        <v>0</v>
      </c>
      <c r="CG18" s="878">
        <f>SUM('PS_ Jour1'!CG18,'PS_ Jour2'!CG18,'PS_ Jour3'!CG18,'PS_ Jour4'!CG18)</f>
        <v>0</v>
      </c>
      <c r="CH18" s="880">
        <f t="shared" si="20"/>
        <v>0</v>
      </c>
      <c r="CI18" s="878">
        <f>SUM('PS_ Jour1'!CI18,'PS_ Jour2'!CI18,'PS_ Jour3'!CI18,'PS_ Jour4'!CI18)</f>
        <v>0</v>
      </c>
      <c r="CJ18" s="878">
        <f>SUM('PS_ Jour1'!CJ18,'PS_ Jour2'!CJ18,'PS_ Jour3'!CJ18,'PS_ Jour4'!CJ18)</f>
        <v>0</v>
      </c>
      <c r="CK18" s="878">
        <f>SUM('PS_ Jour1'!CK18,'PS_ Jour2'!CK18,'PS_ Jour3'!CK18,'PS_ Jour4'!CK18)</f>
        <v>0</v>
      </c>
      <c r="CL18" s="878">
        <f>SUM('PS_ Jour1'!CL18,'PS_ Jour2'!CL18,'PS_ Jour3'!CL18,'PS_ Jour4'!CL18)</f>
        <v>0</v>
      </c>
      <c r="CM18" s="883">
        <f t="shared" si="21"/>
        <v>0</v>
      </c>
      <c r="CN18" s="882">
        <f>SUM('PS_ Jour1'!CN18,'PS_ Jour2'!CN18,'PS_ Jour3'!CN18,'PS_ Jour4'!CN18)</f>
        <v>0</v>
      </c>
      <c r="CO18" s="878">
        <f>SUM('PS_ Jour1'!CO18,'PS_ Jour2'!CO18,'PS_ Jour3'!CO18,'PS_ Jour4'!CO18)</f>
        <v>0</v>
      </c>
      <c r="CP18" s="878">
        <f>SUM('PS_ Jour1'!CP18,'PS_ Jour2'!CP18,'PS_ Jour3'!CP18,'PS_ Jour4'!CP18)</f>
        <v>0</v>
      </c>
      <c r="CQ18" s="878">
        <f>SUM('PS_ Jour1'!CQ18,'PS_ Jour2'!CQ18,'PS_ Jour3'!CQ18,'PS_ Jour4'!CQ18)</f>
        <v>0</v>
      </c>
      <c r="CR18" s="878">
        <f>SUM('PS_ Jour1'!CR18,'PS_ Jour2'!CR18,'PS_ Jour3'!CR18,'PS_ Jour4'!CR18)</f>
        <v>0</v>
      </c>
      <c r="CS18" s="884">
        <f>SUM('PS_ Jour1'!CS18,'PS_ Jour2'!CS18,'PS_ Jour3'!CS18,'PS_ Jour4'!CS18)</f>
        <v>0</v>
      </c>
      <c r="CT18" s="883">
        <f t="shared" si="22"/>
        <v>0</v>
      </c>
    </row>
    <row r="19" spans="1:98" ht="16.5">
      <c r="A19" s="871" t="str">
        <f>IF('Donnees de base'!A19="","",'Donnees de base'!A19)</f>
        <v>COUP</v>
      </c>
      <c r="B19" s="847" t="str">
        <f>IF('Donnees de base'!B19="","",'Donnees de base'!B19)</f>
        <v>GPEI</v>
      </c>
      <c r="C19" s="847" t="str">
        <f>IF('Donnees de base'!C19="","",'Donnees de base'!C19)</f>
        <v>DATA</v>
      </c>
      <c r="D19" s="848" t="str">
        <f>IF('Donnees de base'!CE19="","",'Donnees de base'!CE19)</f>
        <v/>
      </c>
      <c r="E19" s="848" t="str">
        <f>IF('Donnees de base'!CF19="","",'Donnees de base'!CF19)</f>
        <v/>
      </c>
      <c r="F19" s="848" t="str">
        <f>IF('Donnees de base'!CG19="","",'Donnees de base'!CG19)</f>
        <v/>
      </c>
      <c r="G19" s="552">
        <f>IF('Donnees de base'!CN19="","",'Donnees de base'!CN19)</f>
        <v>0</v>
      </c>
      <c r="H19" s="849" t="str">
        <f>IF('Donnees de base'!CO19="","",'Donnees de base'!CO19)</f>
        <v/>
      </c>
      <c r="I19" s="850" t="str">
        <f>IF('Donnees de base'!CP19="","",'Donnees de base'!CP19)</f>
        <v/>
      </c>
      <c r="J19" s="851">
        <f t="shared" si="0"/>
        <v>0</v>
      </c>
      <c r="K19" s="852" t="str">
        <f>IF('Donnees de base'!CS19="","",'Donnees de base'!CS19)</f>
        <v/>
      </c>
      <c r="L19" s="885">
        <f>SUM('PS_ Jour1'!L19,'PS_ Jour2'!L19,'PS_ Jour3'!L19,'PS_ Jour4'!L19)</f>
        <v>0</v>
      </c>
      <c r="M19" s="886">
        <f>SUM('PS_ Jour1'!M19,'PS_ Jour2'!M19,'PS_ Jour3'!M19,'PS_ Jour4'!M19)</f>
        <v>0</v>
      </c>
      <c r="N19" s="886">
        <f>SUM('PS_ Jour1'!N19,'PS_ Jour2'!N19,'PS_ Jour3'!N19,'PS_ Jour4'!N19)</f>
        <v>0</v>
      </c>
      <c r="O19" s="887">
        <f>SUM('PS_ Jour1'!O19,'PS_ Jour2'!O19,'PS_ Jour3'!O19,'PS_ Jour4'!O19)</f>
        <v>0</v>
      </c>
      <c r="P19" s="626">
        <f t="shared" si="1"/>
        <v>0</v>
      </c>
      <c r="Q19" s="613">
        <f t="shared" si="2"/>
        <v>0</v>
      </c>
      <c r="R19" s="627">
        <f t="shared" si="3"/>
        <v>0</v>
      </c>
      <c r="S19" s="885">
        <f>SUM('PS_ Jour1'!S19,'PS_ Jour2'!S19,'PS_ Jour3'!S19,'PS_ Jour4'!S19)</f>
        <v>0</v>
      </c>
      <c r="T19" s="886">
        <f>SUM('PS_ Jour1'!T19,'PS_ Jour2'!T19,'PS_ Jour3'!T19,'PS_ Jour4'!T19)</f>
        <v>0</v>
      </c>
      <c r="U19" s="886">
        <f>SUM('PS_ Jour1'!U19,'PS_ Jour2'!U19,'PS_ Jour3'!U19,'PS_ Jour4'!U19)</f>
        <v>0</v>
      </c>
      <c r="V19" s="887">
        <f>SUM('PS_ Jour1'!V19,'PS_ Jour2'!V19,'PS_ Jour3'!V19,'PS_ Jour4'!V19)</f>
        <v>0</v>
      </c>
      <c r="W19" s="567">
        <f t="shared" si="4"/>
        <v>0</v>
      </c>
      <c r="X19" s="552">
        <f t="shared" si="5"/>
        <v>0</v>
      </c>
      <c r="Y19" s="568">
        <f t="shared" si="6"/>
        <v>0</v>
      </c>
      <c r="Z19" s="856">
        <f t="shared" ref="Z19:AA19" si="37">SUM(L19,N19,S19,U19)</f>
        <v>0</v>
      </c>
      <c r="AA19" s="552">
        <f t="shared" si="37"/>
        <v>0</v>
      </c>
      <c r="AB19" s="857">
        <f t="shared" si="8"/>
        <v>0</v>
      </c>
      <c r="AC19" s="889">
        <f>SUM('PS_ Jour1'!AC19,'PS_ Jour2'!AC19,'PS_ Jour3'!AC19,'PS_ Jour4'!AC19)</f>
        <v>0</v>
      </c>
      <c r="AD19" s="888">
        <f>SUM('PS_ Jour1'!AD19,'PS_ Jour2'!AD19,'PS_ Jour3'!AD19,'PS_ Jour4'!AD19)</f>
        <v>0</v>
      </c>
      <c r="AE19" s="860">
        <f t="shared" si="9"/>
        <v>0</v>
      </c>
      <c r="AF19" s="669" t="s">
        <v>309</v>
      </c>
      <c r="AG19" s="648" t="str">
        <f>IFERROR(AB19/'Donnees de base'!CQ19,"")</f>
        <v/>
      </c>
      <c r="AH19" s="670" t="str">
        <f>IFERROR(AE19/'Donnees de base'!CS19,"")</f>
        <v/>
      </c>
      <c r="AI19" s="877">
        <f>SUM('PS_ Jour1'!AI19,'PS_ Jour2'!AI19,'PS_ Jour3'!AI19,'PS_ Jour4'!AI19)</f>
        <v>0</v>
      </c>
      <c r="AJ19" s="878">
        <f>SUM('PS_ Jour1'!AJ19,'PS_ Jour2'!AJ19,'PS_ Jour3'!AJ19,'PS_ Jour4'!AJ19)</f>
        <v>0</v>
      </c>
      <c r="AK19" s="878">
        <f>SUM('PS_ Jour1'!AK19,'PS_ Jour2'!AK19,'PS_ Jour3'!AK19,'PS_ Jour4'!AK19)</f>
        <v>0</v>
      </c>
      <c r="AL19" s="878">
        <f>SUM('PS_ Jour1'!AL19,'PS_ Jour2'!AL19,'PS_ Jour3'!AL19,'PS_ Jour4'!AL19)</f>
        <v>0</v>
      </c>
      <c r="AM19" s="878">
        <f>SUM('PS_ Jour1'!AM19,'PS_ Jour2'!AM19,'PS_ Jour3'!AM19,'PS_ Jour4'!AM19)</f>
        <v>0</v>
      </c>
      <c r="AN19" s="879">
        <f t="shared" si="10"/>
        <v>0</v>
      </c>
      <c r="AO19" s="878">
        <f>SUM('PS_ Jour1'!AO19,'PS_ Jour2'!AO19,'PS_ Jour3'!AO19,'PS_ Jour4'!AO19)</f>
        <v>0</v>
      </c>
      <c r="AP19" s="878">
        <f>SUM('PS_ Jour1'!AP19,'PS_ Jour2'!AP19,'PS_ Jour3'!AP19,'PS_ Jour4'!AP19)</f>
        <v>0</v>
      </c>
      <c r="AQ19" s="878">
        <f>SUM('PS_ Jour1'!AQ19,'PS_ Jour2'!AQ19,'PS_ Jour3'!AQ19,'PS_ Jour4'!AQ19)</f>
        <v>0</v>
      </c>
      <c r="AR19" s="880">
        <f t="shared" si="11"/>
        <v>0</v>
      </c>
      <c r="AS19" s="878">
        <f>SUM('PS_ Jour1'!AS19,'PS_ Jour2'!AS19,'PS_ Jour3'!AS19,'PS_ Jour4'!AS19)</f>
        <v>0</v>
      </c>
      <c r="AT19" s="878">
        <f>SUM('PS_ Jour1'!AT19,'PS_ Jour2'!AT19,'PS_ Jour3'!AT19,'PS_ Jour4'!AT19)</f>
        <v>0</v>
      </c>
      <c r="AU19" s="878">
        <f>SUM('PS_ Jour1'!AU19,'PS_ Jour2'!AU19,'PS_ Jour3'!AU19,'PS_ Jour4'!AU19)</f>
        <v>0</v>
      </c>
      <c r="AV19" s="880">
        <f t="shared" si="12"/>
        <v>0</v>
      </c>
      <c r="AW19" s="878">
        <f>SUM('PS_ Jour1'!AW19,'PS_ Jour2'!AW19,'PS_ Jour3'!AW19,'PS_ Jour4'!AW19)</f>
        <v>0</v>
      </c>
      <c r="AX19" s="878">
        <f>SUM('PS_ Jour1'!AX19,'PS_ Jour2'!AX19,'PS_ Jour3'!AX19,'PS_ Jour4'!AX19)</f>
        <v>0</v>
      </c>
      <c r="AY19" s="878">
        <f>SUM('PS_ Jour1'!AY19,'PS_ Jour2'!AY19,'PS_ Jour3'!AY19,'PS_ Jour4'!AY19)</f>
        <v>0</v>
      </c>
      <c r="AZ19" s="878">
        <f>SUM('PS_ Jour1'!AZ19,'PS_ Jour2'!AZ19,'PS_ Jour3'!AZ19,'PS_ Jour4'!AZ19)</f>
        <v>0</v>
      </c>
      <c r="BA19" s="881">
        <f t="shared" si="13"/>
        <v>0</v>
      </c>
      <c r="BB19" s="882">
        <f>SUM('PS_ Jour1'!BB19,'PS_ Jour2'!BB19,'PS_ Jour3'!BB19,'PS_ Jour4'!BB19)</f>
        <v>0</v>
      </c>
      <c r="BC19" s="878">
        <f>SUM('PS_ Jour1'!BC19,'PS_ Jour2'!BC19,'PS_ Jour3'!BC19,'PS_ Jour4'!BC19)</f>
        <v>0</v>
      </c>
      <c r="BD19" s="878">
        <f>SUM('PS_ Jour1'!BD19,'PS_ Jour2'!BD19,'PS_ Jour3'!BD19,'PS_ Jour4'!BD19)</f>
        <v>0</v>
      </c>
      <c r="BE19" s="878">
        <f>SUM('PS_ Jour1'!BE19,'PS_ Jour2'!BE19,'PS_ Jour3'!BE19,'PS_ Jour4'!BE19)</f>
        <v>0</v>
      </c>
      <c r="BF19" s="878">
        <f>SUM('PS_ Jour1'!BF19,'PS_ Jour2'!BF19,'PS_ Jour3'!BF19,'PS_ Jour4'!BF19)</f>
        <v>0</v>
      </c>
      <c r="BG19" s="880">
        <f t="shared" si="14"/>
        <v>0</v>
      </c>
      <c r="BH19" s="878">
        <f>SUM('PS_ Jour1'!BH19,'PS_ Jour2'!BH19,'PS_ Jour3'!BH19,'PS_ Jour4'!BH19)</f>
        <v>0</v>
      </c>
      <c r="BI19" s="878">
        <f>SUM('PS_ Jour1'!BI19,'PS_ Jour2'!BI19,'PS_ Jour3'!BI19,'PS_ Jour4'!BI19)</f>
        <v>0</v>
      </c>
      <c r="BJ19" s="878">
        <f>SUM('PS_ Jour1'!BJ19,'PS_ Jour2'!BJ19,'PS_ Jour3'!BJ19,'PS_ Jour4'!BJ19)</f>
        <v>0</v>
      </c>
      <c r="BK19" s="880">
        <f t="shared" si="15"/>
        <v>0</v>
      </c>
      <c r="BL19" s="878">
        <f>SUM('PS_ Jour1'!BL19,'PS_ Jour2'!BL19,'PS_ Jour3'!BL19,'PS_ Jour4'!BL19)</f>
        <v>0</v>
      </c>
      <c r="BM19" s="878">
        <f>SUM('PS_ Jour1'!BM19,'PS_ Jour2'!BM19,'PS_ Jour3'!BM19,'PS_ Jour4'!BM19)</f>
        <v>0</v>
      </c>
      <c r="BN19" s="878">
        <f>SUM('PS_ Jour1'!BN19,'PS_ Jour2'!BN19,'PS_ Jour3'!BN19,'PS_ Jour4'!BN19)</f>
        <v>0</v>
      </c>
      <c r="BO19" s="880">
        <f t="shared" si="16"/>
        <v>0</v>
      </c>
      <c r="BP19" s="878">
        <f>SUM('PS_ Jour1'!BP19,'PS_ Jour2'!BP19,'PS_ Jour3'!BP19,'PS_ Jour4'!BP19)</f>
        <v>0</v>
      </c>
      <c r="BQ19" s="878">
        <f>SUM('PS_ Jour1'!BQ19,'PS_ Jour2'!BQ19,'PS_ Jour3'!BQ19,'PS_ Jour4'!BQ19)</f>
        <v>0</v>
      </c>
      <c r="BR19" s="878">
        <f>SUM('PS_ Jour1'!BR19,'PS_ Jour2'!BR19,'PS_ Jour3'!BR19,'PS_ Jour4'!BR19)</f>
        <v>0</v>
      </c>
      <c r="BS19" s="878">
        <f>SUM('PS_ Jour1'!BS19,'PS_ Jour2'!BS19,'PS_ Jour3'!BS19,'PS_ Jour4'!BS19)</f>
        <v>0</v>
      </c>
      <c r="BT19" s="883">
        <f t="shared" si="17"/>
        <v>0</v>
      </c>
      <c r="BU19" s="872">
        <f>SUM('PS_ Jour1'!BU19,'PS_ Jour2'!BU19,'PS_ Jour3'!BU19,'PS_ Jour4'!BU19)</f>
        <v>0</v>
      </c>
      <c r="BV19" s="873">
        <f>SUM('PS_ Jour1'!BV19,'PS_ Jour2'!BV19,'PS_ Jour3'!BV19,'PS_ Jour4'!BV19)</f>
        <v>0</v>
      </c>
      <c r="BW19" s="873">
        <f>SUM('PS_ Jour1'!BW19,'PS_ Jour2'!BW19,'PS_ Jour3'!BW19,'PS_ Jour4'!BW19)</f>
        <v>0</v>
      </c>
      <c r="BX19" s="873">
        <f>SUM('PS_ Jour1'!BX19,'PS_ Jour2'!BX19,'PS_ Jour3'!BX19,'PS_ Jour4'!BX19)</f>
        <v>0</v>
      </c>
      <c r="BY19" s="873">
        <f>SUM('PS_ Jour1'!BY19,'PS_ Jour2'!BY19,'PS_ Jour3'!BY19,'PS_ Jour4'!BY19)</f>
        <v>0</v>
      </c>
      <c r="BZ19" s="880">
        <f t="shared" si="18"/>
        <v>0</v>
      </c>
      <c r="CA19" s="878">
        <f>SUM('PS_ Jour1'!CA19,'PS_ Jour2'!CA19,'PS_ Jour3'!CA19,'PS_ Jour4'!CA19)</f>
        <v>0</v>
      </c>
      <c r="CB19" s="878">
        <f>SUM('PS_ Jour1'!CB19,'PS_ Jour2'!CB19,'PS_ Jour3'!CB19,'PS_ Jour4'!CB19)</f>
        <v>0</v>
      </c>
      <c r="CC19" s="878">
        <f>SUM('PS_ Jour1'!CC19,'PS_ Jour2'!CC19,'PS_ Jour3'!CC19,'PS_ Jour4'!CC19)</f>
        <v>0</v>
      </c>
      <c r="CD19" s="880">
        <f t="shared" si="19"/>
        <v>0</v>
      </c>
      <c r="CE19" s="878">
        <f>SUM('PS_ Jour1'!CE19,'PS_ Jour2'!CE19,'PS_ Jour3'!CE19,'PS_ Jour4'!CE19)</f>
        <v>0</v>
      </c>
      <c r="CF19" s="878">
        <f>SUM('PS_ Jour1'!CF19,'PS_ Jour2'!CF19,'PS_ Jour3'!CF19,'PS_ Jour4'!CF19)</f>
        <v>0</v>
      </c>
      <c r="CG19" s="878">
        <f>SUM('PS_ Jour1'!CG19,'PS_ Jour2'!CG19,'PS_ Jour3'!CG19,'PS_ Jour4'!CG19)</f>
        <v>0</v>
      </c>
      <c r="CH19" s="880">
        <f t="shared" si="20"/>
        <v>0</v>
      </c>
      <c r="CI19" s="878">
        <f>SUM('PS_ Jour1'!CI19,'PS_ Jour2'!CI19,'PS_ Jour3'!CI19,'PS_ Jour4'!CI19)</f>
        <v>0</v>
      </c>
      <c r="CJ19" s="878">
        <f>SUM('PS_ Jour1'!CJ19,'PS_ Jour2'!CJ19,'PS_ Jour3'!CJ19,'PS_ Jour4'!CJ19)</f>
        <v>0</v>
      </c>
      <c r="CK19" s="878">
        <f>SUM('PS_ Jour1'!CK19,'PS_ Jour2'!CK19,'PS_ Jour3'!CK19,'PS_ Jour4'!CK19)</f>
        <v>0</v>
      </c>
      <c r="CL19" s="878">
        <f>SUM('PS_ Jour1'!CL19,'PS_ Jour2'!CL19,'PS_ Jour3'!CL19,'PS_ Jour4'!CL19)</f>
        <v>0</v>
      </c>
      <c r="CM19" s="883">
        <f t="shared" si="21"/>
        <v>0</v>
      </c>
      <c r="CN19" s="882">
        <f>SUM('PS_ Jour1'!CN19,'PS_ Jour2'!CN19,'PS_ Jour3'!CN19,'PS_ Jour4'!CN19)</f>
        <v>0</v>
      </c>
      <c r="CO19" s="878">
        <f>SUM('PS_ Jour1'!CO19,'PS_ Jour2'!CO19,'PS_ Jour3'!CO19,'PS_ Jour4'!CO19)</f>
        <v>0</v>
      </c>
      <c r="CP19" s="878">
        <f>SUM('PS_ Jour1'!CP19,'PS_ Jour2'!CP19,'PS_ Jour3'!CP19,'PS_ Jour4'!CP19)</f>
        <v>0</v>
      </c>
      <c r="CQ19" s="878">
        <f>SUM('PS_ Jour1'!CQ19,'PS_ Jour2'!CQ19,'PS_ Jour3'!CQ19,'PS_ Jour4'!CQ19)</f>
        <v>0</v>
      </c>
      <c r="CR19" s="878">
        <f>SUM('PS_ Jour1'!CR19,'PS_ Jour2'!CR19,'PS_ Jour3'!CR19,'PS_ Jour4'!CR19)</f>
        <v>0</v>
      </c>
      <c r="CS19" s="884">
        <f>SUM('PS_ Jour1'!CS19,'PS_ Jour2'!CS19,'PS_ Jour3'!CS19,'PS_ Jour4'!CS19)</f>
        <v>0</v>
      </c>
      <c r="CT19" s="883">
        <f t="shared" si="22"/>
        <v>0</v>
      </c>
    </row>
    <row r="20" spans="1:98" ht="16.5">
      <c r="A20" s="871" t="str">
        <f>IF('Donnees de base'!A20="","",'Donnees de base'!A20)</f>
        <v>COUP</v>
      </c>
      <c r="B20" s="847" t="str">
        <f>IF('Donnees de base'!B20="","",'Donnees de base'!B20)</f>
        <v>GPEI</v>
      </c>
      <c r="C20" s="847" t="str">
        <f>IF('Donnees de base'!C20="","",'Donnees de base'!C20)</f>
        <v>DATA</v>
      </c>
      <c r="D20" s="848" t="str">
        <f>IF('Donnees de base'!CE20="","",'Donnees de base'!CE20)</f>
        <v/>
      </c>
      <c r="E20" s="848" t="str">
        <f>IF('Donnees de base'!CF20="","",'Donnees de base'!CF20)</f>
        <v/>
      </c>
      <c r="F20" s="848" t="str">
        <f>IF('Donnees de base'!CG20="","",'Donnees de base'!CG20)</f>
        <v/>
      </c>
      <c r="G20" s="552">
        <f>IF('Donnees de base'!CN20="","",'Donnees de base'!CN20)</f>
        <v>0</v>
      </c>
      <c r="H20" s="849" t="str">
        <f>IF('Donnees de base'!CO20="","",'Donnees de base'!CO20)</f>
        <v/>
      </c>
      <c r="I20" s="850" t="str">
        <f>IF('Donnees de base'!CP20="","",'Donnees de base'!CP20)</f>
        <v/>
      </c>
      <c r="J20" s="851">
        <f t="shared" si="0"/>
        <v>0</v>
      </c>
      <c r="K20" s="852" t="str">
        <f>IF('Donnees de base'!CS20="","",'Donnees de base'!CS20)</f>
        <v/>
      </c>
      <c r="L20" s="885">
        <f>SUM('PS_ Jour1'!L20,'PS_ Jour2'!L20,'PS_ Jour3'!L20,'PS_ Jour4'!L20)</f>
        <v>0</v>
      </c>
      <c r="M20" s="886">
        <f>SUM('PS_ Jour1'!M20,'PS_ Jour2'!M20,'PS_ Jour3'!M20,'PS_ Jour4'!M20)</f>
        <v>0</v>
      </c>
      <c r="N20" s="886">
        <f>SUM('PS_ Jour1'!N20,'PS_ Jour2'!N20,'PS_ Jour3'!N20,'PS_ Jour4'!N20)</f>
        <v>0</v>
      </c>
      <c r="O20" s="887">
        <f>SUM('PS_ Jour1'!O20,'PS_ Jour2'!O20,'PS_ Jour3'!O20,'PS_ Jour4'!O20)</f>
        <v>0</v>
      </c>
      <c r="P20" s="626">
        <f t="shared" si="1"/>
        <v>0</v>
      </c>
      <c r="Q20" s="613">
        <f t="shared" si="2"/>
        <v>0</v>
      </c>
      <c r="R20" s="627">
        <f t="shared" si="3"/>
        <v>0</v>
      </c>
      <c r="S20" s="885">
        <f>SUM('PS_ Jour1'!S20,'PS_ Jour2'!S20,'PS_ Jour3'!S20,'PS_ Jour4'!S20)</f>
        <v>0</v>
      </c>
      <c r="T20" s="886">
        <f>SUM('PS_ Jour1'!T20,'PS_ Jour2'!T20,'PS_ Jour3'!T20,'PS_ Jour4'!T20)</f>
        <v>0</v>
      </c>
      <c r="U20" s="886">
        <f>SUM('PS_ Jour1'!U20,'PS_ Jour2'!U20,'PS_ Jour3'!U20,'PS_ Jour4'!U20)</f>
        <v>0</v>
      </c>
      <c r="V20" s="887">
        <f>SUM('PS_ Jour1'!V20,'PS_ Jour2'!V20,'PS_ Jour3'!V20,'PS_ Jour4'!V20)</f>
        <v>0</v>
      </c>
      <c r="W20" s="567">
        <f t="shared" si="4"/>
        <v>0</v>
      </c>
      <c r="X20" s="552">
        <f t="shared" si="5"/>
        <v>0</v>
      </c>
      <c r="Y20" s="568">
        <f t="shared" si="6"/>
        <v>0</v>
      </c>
      <c r="Z20" s="856">
        <f t="shared" ref="Z20:AA20" si="38">SUM(L20,N20,S20,U20)</f>
        <v>0</v>
      </c>
      <c r="AA20" s="552">
        <f t="shared" si="38"/>
        <v>0</v>
      </c>
      <c r="AB20" s="857">
        <f t="shared" si="8"/>
        <v>0</v>
      </c>
      <c r="AC20" s="889">
        <f>SUM('PS_ Jour1'!AC20,'PS_ Jour2'!AC20,'PS_ Jour3'!AC20,'PS_ Jour4'!AC20)</f>
        <v>0</v>
      </c>
      <c r="AD20" s="888">
        <f>SUM('PS_ Jour1'!AD20,'PS_ Jour2'!AD20,'PS_ Jour3'!AD20,'PS_ Jour4'!AD20)</f>
        <v>0</v>
      </c>
      <c r="AE20" s="860">
        <f t="shared" si="9"/>
        <v>0</v>
      </c>
      <c r="AF20" s="669" t="s">
        <v>309</v>
      </c>
      <c r="AG20" s="648" t="str">
        <f>IFERROR(AB20/'Donnees de base'!CQ20,"")</f>
        <v/>
      </c>
      <c r="AH20" s="670" t="str">
        <f>IFERROR(AE20/'Donnees de base'!CS20,"")</f>
        <v/>
      </c>
      <c r="AI20" s="877">
        <f>SUM('PS_ Jour1'!AI20,'PS_ Jour2'!AI20,'PS_ Jour3'!AI20,'PS_ Jour4'!AI20)</f>
        <v>0</v>
      </c>
      <c r="AJ20" s="878">
        <f>SUM('PS_ Jour1'!AJ20,'PS_ Jour2'!AJ20,'PS_ Jour3'!AJ20,'PS_ Jour4'!AJ20)</f>
        <v>0</v>
      </c>
      <c r="AK20" s="878">
        <f>SUM('PS_ Jour1'!AK20,'PS_ Jour2'!AK20,'PS_ Jour3'!AK20,'PS_ Jour4'!AK20)</f>
        <v>0</v>
      </c>
      <c r="AL20" s="878">
        <f>SUM('PS_ Jour1'!AL20,'PS_ Jour2'!AL20,'PS_ Jour3'!AL20,'PS_ Jour4'!AL20)</f>
        <v>0</v>
      </c>
      <c r="AM20" s="878">
        <f>SUM('PS_ Jour1'!AM20,'PS_ Jour2'!AM20,'PS_ Jour3'!AM20,'PS_ Jour4'!AM20)</f>
        <v>0</v>
      </c>
      <c r="AN20" s="879">
        <f t="shared" si="10"/>
        <v>0</v>
      </c>
      <c r="AO20" s="878">
        <f>SUM('PS_ Jour1'!AO20,'PS_ Jour2'!AO20,'PS_ Jour3'!AO20,'PS_ Jour4'!AO20)</f>
        <v>0</v>
      </c>
      <c r="AP20" s="878">
        <f>SUM('PS_ Jour1'!AP20,'PS_ Jour2'!AP20,'PS_ Jour3'!AP20,'PS_ Jour4'!AP20)</f>
        <v>0</v>
      </c>
      <c r="AQ20" s="878">
        <f>SUM('PS_ Jour1'!AQ20,'PS_ Jour2'!AQ20,'PS_ Jour3'!AQ20,'PS_ Jour4'!AQ20)</f>
        <v>0</v>
      </c>
      <c r="AR20" s="880">
        <f t="shared" si="11"/>
        <v>0</v>
      </c>
      <c r="AS20" s="878">
        <f>SUM('PS_ Jour1'!AS20,'PS_ Jour2'!AS20,'PS_ Jour3'!AS20,'PS_ Jour4'!AS20)</f>
        <v>0</v>
      </c>
      <c r="AT20" s="878">
        <f>SUM('PS_ Jour1'!AT20,'PS_ Jour2'!AT20,'PS_ Jour3'!AT20,'PS_ Jour4'!AT20)</f>
        <v>0</v>
      </c>
      <c r="AU20" s="878">
        <f>SUM('PS_ Jour1'!AU20,'PS_ Jour2'!AU20,'PS_ Jour3'!AU20,'PS_ Jour4'!AU20)</f>
        <v>0</v>
      </c>
      <c r="AV20" s="880">
        <f t="shared" si="12"/>
        <v>0</v>
      </c>
      <c r="AW20" s="878">
        <f>SUM('PS_ Jour1'!AW20,'PS_ Jour2'!AW20,'PS_ Jour3'!AW20,'PS_ Jour4'!AW20)</f>
        <v>0</v>
      </c>
      <c r="AX20" s="878">
        <f>SUM('PS_ Jour1'!AX20,'PS_ Jour2'!AX20,'PS_ Jour3'!AX20,'PS_ Jour4'!AX20)</f>
        <v>0</v>
      </c>
      <c r="AY20" s="878">
        <f>SUM('PS_ Jour1'!AY20,'PS_ Jour2'!AY20,'PS_ Jour3'!AY20,'PS_ Jour4'!AY20)</f>
        <v>0</v>
      </c>
      <c r="AZ20" s="878">
        <f>SUM('PS_ Jour1'!AZ20,'PS_ Jour2'!AZ20,'PS_ Jour3'!AZ20,'PS_ Jour4'!AZ20)</f>
        <v>0</v>
      </c>
      <c r="BA20" s="881">
        <f t="shared" si="13"/>
        <v>0</v>
      </c>
      <c r="BB20" s="882">
        <f>SUM('PS_ Jour1'!BB20,'PS_ Jour2'!BB20,'PS_ Jour3'!BB20,'PS_ Jour4'!BB20)</f>
        <v>0</v>
      </c>
      <c r="BC20" s="878">
        <f>SUM('PS_ Jour1'!BC20,'PS_ Jour2'!BC20,'PS_ Jour3'!BC20,'PS_ Jour4'!BC20)</f>
        <v>0</v>
      </c>
      <c r="BD20" s="878">
        <f>SUM('PS_ Jour1'!BD20,'PS_ Jour2'!BD20,'PS_ Jour3'!BD20,'PS_ Jour4'!BD20)</f>
        <v>0</v>
      </c>
      <c r="BE20" s="878">
        <f>SUM('PS_ Jour1'!BE20,'PS_ Jour2'!BE20,'PS_ Jour3'!BE20,'PS_ Jour4'!BE20)</f>
        <v>0</v>
      </c>
      <c r="BF20" s="878">
        <f>SUM('PS_ Jour1'!BF20,'PS_ Jour2'!BF20,'PS_ Jour3'!BF20,'PS_ Jour4'!BF20)</f>
        <v>0</v>
      </c>
      <c r="BG20" s="880">
        <f t="shared" si="14"/>
        <v>0</v>
      </c>
      <c r="BH20" s="878">
        <f>SUM('PS_ Jour1'!BH20,'PS_ Jour2'!BH20,'PS_ Jour3'!BH20,'PS_ Jour4'!BH20)</f>
        <v>0</v>
      </c>
      <c r="BI20" s="878">
        <f>SUM('PS_ Jour1'!BI20,'PS_ Jour2'!BI20,'PS_ Jour3'!BI20,'PS_ Jour4'!BI20)</f>
        <v>0</v>
      </c>
      <c r="BJ20" s="878">
        <f>SUM('PS_ Jour1'!BJ20,'PS_ Jour2'!BJ20,'PS_ Jour3'!BJ20,'PS_ Jour4'!BJ20)</f>
        <v>0</v>
      </c>
      <c r="BK20" s="880">
        <f t="shared" si="15"/>
        <v>0</v>
      </c>
      <c r="BL20" s="878">
        <f>SUM('PS_ Jour1'!BL20,'PS_ Jour2'!BL20,'PS_ Jour3'!BL20,'PS_ Jour4'!BL20)</f>
        <v>0</v>
      </c>
      <c r="BM20" s="878">
        <f>SUM('PS_ Jour1'!BM20,'PS_ Jour2'!BM20,'PS_ Jour3'!BM20,'PS_ Jour4'!BM20)</f>
        <v>0</v>
      </c>
      <c r="BN20" s="878">
        <f>SUM('PS_ Jour1'!BN20,'PS_ Jour2'!BN20,'PS_ Jour3'!BN20,'PS_ Jour4'!BN20)</f>
        <v>0</v>
      </c>
      <c r="BO20" s="880">
        <f t="shared" si="16"/>
        <v>0</v>
      </c>
      <c r="BP20" s="878">
        <f>SUM('PS_ Jour1'!BP20,'PS_ Jour2'!BP20,'PS_ Jour3'!BP20,'PS_ Jour4'!BP20)</f>
        <v>0</v>
      </c>
      <c r="BQ20" s="878">
        <f>SUM('PS_ Jour1'!BQ20,'PS_ Jour2'!BQ20,'PS_ Jour3'!BQ20,'PS_ Jour4'!BQ20)</f>
        <v>0</v>
      </c>
      <c r="BR20" s="878">
        <f>SUM('PS_ Jour1'!BR20,'PS_ Jour2'!BR20,'PS_ Jour3'!BR20,'PS_ Jour4'!BR20)</f>
        <v>0</v>
      </c>
      <c r="BS20" s="878">
        <f>SUM('PS_ Jour1'!BS20,'PS_ Jour2'!BS20,'PS_ Jour3'!BS20,'PS_ Jour4'!BS20)</f>
        <v>0</v>
      </c>
      <c r="BT20" s="883">
        <f t="shared" si="17"/>
        <v>0</v>
      </c>
      <c r="BU20" s="872">
        <f>SUM('PS_ Jour1'!BU20,'PS_ Jour2'!BU20,'PS_ Jour3'!BU20,'PS_ Jour4'!BU20)</f>
        <v>0</v>
      </c>
      <c r="BV20" s="873">
        <f>SUM('PS_ Jour1'!BV20,'PS_ Jour2'!BV20,'PS_ Jour3'!BV20,'PS_ Jour4'!BV20)</f>
        <v>0</v>
      </c>
      <c r="BW20" s="873">
        <f>SUM('PS_ Jour1'!BW20,'PS_ Jour2'!BW20,'PS_ Jour3'!BW20,'PS_ Jour4'!BW20)</f>
        <v>0</v>
      </c>
      <c r="BX20" s="873">
        <f>SUM('PS_ Jour1'!BX20,'PS_ Jour2'!BX20,'PS_ Jour3'!BX20,'PS_ Jour4'!BX20)</f>
        <v>0</v>
      </c>
      <c r="BY20" s="873">
        <f>SUM('PS_ Jour1'!BY20,'PS_ Jour2'!BY20,'PS_ Jour3'!BY20,'PS_ Jour4'!BY20)</f>
        <v>0</v>
      </c>
      <c r="BZ20" s="880">
        <f t="shared" si="18"/>
        <v>0</v>
      </c>
      <c r="CA20" s="878">
        <f>SUM('PS_ Jour1'!CA20,'PS_ Jour2'!CA20,'PS_ Jour3'!CA20,'PS_ Jour4'!CA20)</f>
        <v>0</v>
      </c>
      <c r="CB20" s="878">
        <f>SUM('PS_ Jour1'!CB20,'PS_ Jour2'!CB20,'PS_ Jour3'!CB20,'PS_ Jour4'!CB20)</f>
        <v>0</v>
      </c>
      <c r="CC20" s="878">
        <f>SUM('PS_ Jour1'!CC20,'PS_ Jour2'!CC20,'PS_ Jour3'!CC20,'PS_ Jour4'!CC20)</f>
        <v>0</v>
      </c>
      <c r="CD20" s="880">
        <f t="shared" si="19"/>
        <v>0</v>
      </c>
      <c r="CE20" s="878">
        <f>SUM('PS_ Jour1'!CE20,'PS_ Jour2'!CE20,'PS_ Jour3'!CE20,'PS_ Jour4'!CE20)</f>
        <v>0</v>
      </c>
      <c r="CF20" s="878">
        <f>SUM('PS_ Jour1'!CF20,'PS_ Jour2'!CF20,'PS_ Jour3'!CF20,'PS_ Jour4'!CF20)</f>
        <v>0</v>
      </c>
      <c r="CG20" s="878">
        <f>SUM('PS_ Jour1'!CG20,'PS_ Jour2'!CG20,'PS_ Jour3'!CG20,'PS_ Jour4'!CG20)</f>
        <v>0</v>
      </c>
      <c r="CH20" s="880">
        <f t="shared" si="20"/>
        <v>0</v>
      </c>
      <c r="CI20" s="878">
        <f>SUM('PS_ Jour1'!CI20,'PS_ Jour2'!CI20,'PS_ Jour3'!CI20,'PS_ Jour4'!CI20)</f>
        <v>0</v>
      </c>
      <c r="CJ20" s="878">
        <f>SUM('PS_ Jour1'!CJ20,'PS_ Jour2'!CJ20,'PS_ Jour3'!CJ20,'PS_ Jour4'!CJ20)</f>
        <v>0</v>
      </c>
      <c r="CK20" s="878">
        <f>SUM('PS_ Jour1'!CK20,'PS_ Jour2'!CK20,'PS_ Jour3'!CK20,'PS_ Jour4'!CK20)</f>
        <v>0</v>
      </c>
      <c r="CL20" s="878">
        <f>SUM('PS_ Jour1'!CL20,'PS_ Jour2'!CL20,'PS_ Jour3'!CL20,'PS_ Jour4'!CL20)</f>
        <v>0</v>
      </c>
      <c r="CM20" s="883">
        <f t="shared" si="21"/>
        <v>0</v>
      </c>
      <c r="CN20" s="882">
        <f>SUM('PS_ Jour1'!CN20,'PS_ Jour2'!CN20,'PS_ Jour3'!CN20,'PS_ Jour4'!CN20)</f>
        <v>0</v>
      </c>
      <c r="CO20" s="878">
        <f>SUM('PS_ Jour1'!CO20,'PS_ Jour2'!CO20,'PS_ Jour3'!CO20,'PS_ Jour4'!CO20)</f>
        <v>0</v>
      </c>
      <c r="CP20" s="878">
        <f>SUM('PS_ Jour1'!CP20,'PS_ Jour2'!CP20,'PS_ Jour3'!CP20,'PS_ Jour4'!CP20)</f>
        <v>0</v>
      </c>
      <c r="CQ20" s="878">
        <f>SUM('PS_ Jour1'!CQ20,'PS_ Jour2'!CQ20,'PS_ Jour3'!CQ20,'PS_ Jour4'!CQ20)</f>
        <v>0</v>
      </c>
      <c r="CR20" s="878">
        <f>SUM('PS_ Jour1'!CR20,'PS_ Jour2'!CR20,'PS_ Jour3'!CR20,'PS_ Jour4'!CR20)</f>
        <v>0</v>
      </c>
      <c r="CS20" s="884">
        <f>SUM('PS_ Jour1'!CS20,'PS_ Jour2'!CS20,'PS_ Jour3'!CS20,'PS_ Jour4'!CS20)</f>
        <v>0</v>
      </c>
      <c r="CT20" s="883">
        <f t="shared" si="22"/>
        <v>0</v>
      </c>
    </row>
    <row r="21" spans="1:98" ht="16.5">
      <c r="A21" s="871" t="str">
        <f>IF('Donnees de base'!A21="","",'Donnees de base'!A21)</f>
        <v>COUP</v>
      </c>
      <c r="B21" s="847" t="str">
        <f>IF('Donnees de base'!B21="","",'Donnees de base'!B21)</f>
        <v>GPEI</v>
      </c>
      <c r="C21" s="847" t="str">
        <f>IF('Donnees de base'!C21="","",'Donnees de base'!C21)</f>
        <v>DATA</v>
      </c>
      <c r="D21" s="848" t="str">
        <f>IF('Donnees de base'!CE21="","",'Donnees de base'!CE21)</f>
        <v/>
      </c>
      <c r="E21" s="848" t="str">
        <f>IF('Donnees de base'!CF21="","",'Donnees de base'!CF21)</f>
        <v/>
      </c>
      <c r="F21" s="848" t="str">
        <f>IF('Donnees de base'!CG21="","",'Donnees de base'!CG21)</f>
        <v/>
      </c>
      <c r="G21" s="552">
        <f>IF('Donnees de base'!CN21="","",'Donnees de base'!CN21)</f>
        <v>0</v>
      </c>
      <c r="H21" s="849" t="str">
        <f>IF('Donnees de base'!CO21="","",'Donnees de base'!CO21)</f>
        <v/>
      </c>
      <c r="I21" s="850" t="str">
        <f>IF('Donnees de base'!CP21="","",'Donnees de base'!CP21)</f>
        <v/>
      </c>
      <c r="J21" s="851">
        <f t="shared" si="0"/>
        <v>0</v>
      </c>
      <c r="K21" s="852" t="str">
        <f>IF('Donnees de base'!CS21="","",'Donnees de base'!CS21)</f>
        <v/>
      </c>
      <c r="L21" s="885">
        <f>SUM('PS_ Jour1'!L21,'PS_ Jour2'!L21,'PS_ Jour3'!L21,'PS_ Jour4'!L21)</f>
        <v>0</v>
      </c>
      <c r="M21" s="886">
        <f>SUM('PS_ Jour1'!M21,'PS_ Jour2'!M21,'PS_ Jour3'!M21,'PS_ Jour4'!M21)</f>
        <v>0</v>
      </c>
      <c r="N21" s="886">
        <f>SUM('PS_ Jour1'!N21,'PS_ Jour2'!N21,'PS_ Jour3'!N21,'PS_ Jour4'!N21)</f>
        <v>0</v>
      </c>
      <c r="O21" s="887">
        <f>SUM('PS_ Jour1'!O21,'PS_ Jour2'!O21,'PS_ Jour3'!O21,'PS_ Jour4'!O21)</f>
        <v>0</v>
      </c>
      <c r="P21" s="626">
        <f t="shared" si="1"/>
        <v>0</v>
      </c>
      <c r="Q21" s="613">
        <f t="shared" si="2"/>
        <v>0</v>
      </c>
      <c r="R21" s="627">
        <f t="shared" si="3"/>
        <v>0</v>
      </c>
      <c r="S21" s="885">
        <f>SUM('PS_ Jour1'!S21,'PS_ Jour2'!S21,'PS_ Jour3'!S21,'PS_ Jour4'!S21)</f>
        <v>0</v>
      </c>
      <c r="T21" s="886">
        <f>SUM('PS_ Jour1'!T21,'PS_ Jour2'!T21,'PS_ Jour3'!T21,'PS_ Jour4'!T21)</f>
        <v>0</v>
      </c>
      <c r="U21" s="886">
        <f>SUM('PS_ Jour1'!U21,'PS_ Jour2'!U21,'PS_ Jour3'!U21,'PS_ Jour4'!U21)</f>
        <v>0</v>
      </c>
      <c r="V21" s="887">
        <f>SUM('PS_ Jour1'!V21,'PS_ Jour2'!V21,'PS_ Jour3'!V21,'PS_ Jour4'!V21)</f>
        <v>0</v>
      </c>
      <c r="W21" s="567">
        <f t="shared" si="4"/>
        <v>0</v>
      </c>
      <c r="X21" s="552">
        <f t="shared" si="5"/>
        <v>0</v>
      </c>
      <c r="Y21" s="568">
        <f t="shared" si="6"/>
        <v>0</v>
      </c>
      <c r="Z21" s="856">
        <f t="shared" ref="Z21:AA21" si="39">SUM(L21,N21,S21,U21)</f>
        <v>0</v>
      </c>
      <c r="AA21" s="552">
        <f t="shared" si="39"/>
        <v>0</v>
      </c>
      <c r="AB21" s="857">
        <f t="shared" si="8"/>
        <v>0</v>
      </c>
      <c r="AC21" s="889">
        <f>SUM('PS_ Jour1'!AC21,'PS_ Jour2'!AC21,'PS_ Jour3'!AC21,'PS_ Jour4'!AC21)</f>
        <v>0</v>
      </c>
      <c r="AD21" s="888">
        <f>SUM('PS_ Jour1'!AD21,'PS_ Jour2'!AD21,'PS_ Jour3'!AD21,'PS_ Jour4'!AD21)</f>
        <v>0</v>
      </c>
      <c r="AE21" s="860">
        <f t="shared" si="9"/>
        <v>0</v>
      </c>
      <c r="AF21" s="669" t="s">
        <v>309</v>
      </c>
      <c r="AG21" s="648" t="str">
        <f>IFERROR(AB21/'Donnees de base'!CQ21,"")</f>
        <v/>
      </c>
      <c r="AH21" s="670" t="str">
        <f>IFERROR(AE21/'Donnees de base'!CS21,"")</f>
        <v/>
      </c>
      <c r="AI21" s="877">
        <f>SUM('PS_ Jour1'!AI21,'PS_ Jour2'!AI21,'PS_ Jour3'!AI21,'PS_ Jour4'!AI21)</f>
        <v>0</v>
      </c>
      <c r="AJ21" s="878">
        <f>SUM('PS_ Jour1'!AJ21,'PS_ Jour2'!AJ21,'PS_ Jour3'!AJ21,'PS_ Jour4'!AJ21)</f>
        <v>0</v>
      </c>
      <c r="AK21" s="878">
        <f>SUM('PS_ Jour1'!AK21,'PS_ Jour2'!AK21,'PS_ Jour3'!AK21,'PS_ Jour4'!AK21)</f>
        <v>0</v>
      </c>
      <c r="AL21" s="878">
        <f>SUM('PS_ Jour1'!AL21,'PS_ Jour2'!AL21,'PS_ Jour3'!AL21,'PS_ Jour4'!AL21)</f>
        <v>0</v>
      </c>
      <c r="AM21" s="878">
        <f>SUM('PS_ Jour1'!AM21,'PS_ Jour2'!AM21,'PS_ Jour3'!AM21,'PS_ Jour4'!AM21)</f>
        <v>0</v>
      </c>
      <c r="AN21" s="879">
        <f t="shared" si="10"/>
        <v>0</v>
      </c>
      <c r="AO21" s="878">
        <f>SUM('PS_ Jour1'!AO21,'PS_ Jour2'!AO21,'PS_ Jour3'!AO21,'PS_ Jour4'!AO21)</f>
        <v>0</v>
      </c>
      <c r="AP21" s="878">
        <f>SUM('PS_ Jour1'!AP21,'PS_ Jour2'!AP21,'PS_ Jour3'!AP21,'PS_ Jour4'!AP21)</f>
        <v>0</v>
      </c>
      <c r="AQ21" s="878">
        <f>SUM('PS_ Jour1'!AQ21,'PS_ Jour2'!AQ21,'PS_ Jour3'!AQ21,'PS_ Jour4'!AQ21)</f>
        <v>0</v>
      </c>
      <c r="AR21" s="880">
        <f t="shared" si="11"/>
        <v>0</v>
      </c>
      <c r="AS21" s="878">
        <f>SUM('PS_ Jour1'!AS21,'PS_ Jour2'!AS21,'PS_ Jour3'!AS21,'PS_ Jour4'!AS21)</f>
        <v>0</v>
      </c>
      <c r="AT21" s="878">
        <f>SUM('PS_ Jour1'!AT21,'PS_ Jour2'!AT21,'PS_ Jour3'!AT21,'PS_ Jour4'!AT21)</f>
        <v>0</v>
      </c>
      <c r="AU21" s="878">
        <f>SUM('PS_ Jour1'!AU21,'PS_ Jour2'!AU21,'PS_ Jour3'!AU21,'PS_ Jour4'!AU21)</f>
        <v>0</v>
      </c>
      <c r="AV21" s="880">
        <f t="shared" si="12"/>
        <v>0</v>
      </c>
      <c r="AW21" s="878">
        <f>SUM('PS_ Jour1'!AW21,'PS_ Jour2'!AW21,'PS_ Jour3'!AW21,'PS_ Jour4'!AW21)</f>
        <v>0</v>
      </c>
      <c r="AX21" s="878">
        <f>SUM('PS_ Jour1'!AX21,'PS_ Jour2'!AX21,'PS_ Jour3'!AX21,'PS_ Jour4'!AX21)</f>
        <v>0</v>
      </c>
      <c r="AY21" s="878">
        <f>SUM('PS_ Jour1'!AY21,'PS_ Jour2'!AY21,'PS_ Jour3'!AY21,'PS_ Jour4'!AY21)</f>
        <v>0</v>
      </c>
      <c r="AZ21" s="878">
        <f>SUM('PS_ Jour1'!AZ21,'PS_ Jour2'!AZ21,'PS_ Jour3'!AZ21,'PS_ Jour4'!AZ21)</f>
        <v>0</v>
      </c>
      <c r="BA21" s="881">
        <f t="shared" si="13"/>
        <v>0</v>
      </c>
      <c r="BB21" s="882">
        <f>SUM('PS_ Jour1'!BB21,'PS_ Jour2'!BB21,'PS_ Jour3'!BB21,'PS_ Jour4'!BB21)</f>
        <v>0</v>
      </c>
      <c r="BC21" s="878">
        <f>SUM('PS_ Jour1'!BC21,'PS_ Jour2'!BC21,'PS_ Jour3'!BC21,'PS_ Jour4'!BC21)</f>
        <v>0</v>
      </c>
      <c r="BD21" s="878">
        <f>SUM('PS_ Jour1'!BD21,'PS_ Jour2'!BD21,'PS_ Jour3'!BD21,'PS_ Jour4'!BD21)</f>
        <v>0</v>
      </c>
      <c r="BE21" s="878">
        <f>SUM('PS_ Jour1'!BE21,'PS_ Jour2'!BE21,'PS_ Jour3'!BE21,'PS_ Jour4'!BE21)</f>
        <v>0</v>
      </c>
      <c r="BF21" s="878">
        <f>SUM('PS_ Jour1'!BF21,'PS_ Jour2'!BF21,'PS_ Jour3'!BF21,'PS_ Jour4'!BF21)</f>
        <v>0</v>
      </c>
      <c r="BG21" s="880">
        <f t="shared" si="14"/>
        <v>0</v>
      </c>
      <c r="BH21" s="878">
        <f>SUM('PS_ Jour1'!BH21,'PS_ Jour2'!BH21,'PS_ Jour3'!BH21,'PS_ Jour4'!BH21)</f>
        <v>0</v>
      </c>
      <c r="BI21" s="878">
        <f>SUM('PS_ Jour1'!BI21,'PS_ Jour2'!BI21,'PS_ Jour3'!BI21,'PS_ Jour4'!BI21)</f>
        <v>0</v>
      </c>
      <c r="BJ21" s="878">
        <f>SUM('PS_ Jour1'!BJ21,'PS_ Jour2'!BJ21,'PS_ Jour3'!BJ21,'PS_ Jour4'!BJ21)</f>
        <v>0</v>
      </c>
      <c r="BK21" s="880">
        <f t="shared" si="15"/>
        <v>0</v>
      </c>
      <c r="BL21" s="878">
        <f>SUM('PS_ Jour1'!BL21,'PS_ Jour2'!BL21,'PS_ Jour3'!BL21,'PS_ Jour4'!BL21)</f>
        <v>0</v>
      </c>
      <c r="BM21" s="878">
        <f>SUM('PS_ Jour1'!BM21,'PS_ Jour2'!BM21,'PS_ Jour3'!BM21,'PS_ Jour4'!BM21)</f>
        <v>0</v>
      </c>
      <c r="BN21" s="878">
        <f>SUM('PS_ Jour1'!BN21,'PS_ Jour2'!BN21,'PS_ Jour3'!BN21,'PS_ Jour4'!BN21)</f>
        <v>0</v>
      </c>
      <c r="BO21" s="880">
        <f t="shared" si="16"/>
        <v>0</v>
      </c>
      <c r="BP21" s="878">
        <f>SUM('PS_ Jour1'!BP21,'PS_ Jour2'!BP21,'PS_ Jour3'!BP21,'PS_ Jour4'!BP21)</f>
        <v>0</v>
      </c>
      <c r="BQ21" s="878">
        <f>SUM('PS_ Jour1'!BQ21,'PS_ Jour2'!BQ21,'PS_ Jour3'!BQ21,'PS_ Jour4'!BQ21)</f>
        <v>0</v>
      </c>
      <c r="BR21" s="878">
        <f>SUM('PS_ Jour1'!BR21,'PS_ Jour2'!BR21,'PS_ Jour3'!BR21,'PS_ Jour4'!BR21)</f>
        <v>0</v>
      </c>
      <c r="BS21" s="878">
        <f>SUM('PS_ Jour1'!BS21,'PS_ Jour2'!BS21,'PS_ Jour3'!BS21,'PS_ Jour4'!BS21)</f>
        <v>0</v>
      </c>
      <c r="BT21" s="883">
        <f t="shared" si="17"/>
        <v>0</v>
      </c>
      <c r="BU21" s="872">
        <f>SUM('PS_ Jour1'!BU21,'PS_ Jour2'!BU21,'PS_ Jour3'!BU21,'PS_ Jour4'!BU21)</f>
        <v>0</v>
      </c>
      <c r="BV21" s="873">
        <f>SUM('PS_ Jour1'!BV21,'PS_ Jour2'!BV21,'PS_ Jour3'!BV21,'PS_ Jour4'!BV21)</f>
        <v>0</v>
      </c>
      <c r="BW21" s="873">
        <f>SUM('PS_ Jour1'!BW21,'PS_ Jour2'!BW21,'PS_ Jour3'!BW21,'PS_ Jour4'!BW21)</f>
        <v>0</v>
      </c>
      <c r="BX21" s="873">
        <f>SUM('PS_ Jour1'!BX21,'PS_ Jour2'!BX21,'PS_ Jour3'!BX21,'PS_ Jour4'!BX21)</f>
        <v>0</v>
      </c>
      <c r="BY21" s="873">
        <f>SUM('PS_ Jour1'!BY21,'PS_ Jour2'!BY21,'PS_ Jour3'!BY21,'PS_ Jour4'!BY21)</f>
        <v>0</v>
      </c>
      <c r="BZ21" s="880">
        <f t="shared" si="18"/>
        <v>0</v>
      </c>
      <c r="CA21" s="878">
        <f>SUM('PS_ Jour1'!CA21,'PS_ Jour2'!CA21,'PS_ Jour3'!CA21,'PS_ Jour4'!CA21)</f>
        <v>0</v>
      </c>
      <c r="CB21" s="878">
        <f>SUM('PS_ Jour1'!CB21,'PS_ Jour2'!CB21,'PS_ Jour3'!CB21,'PS_ Jour4'!CB21)</f>
        <v>0</v>
      </c>
      <c r="CC21" s="878">
        <f>SUM('PS_ Jour1'!CC21,'PS_ Jour2'!CC21,'PS_ Jour3'!CC21,'PS_ Jour4'!CC21)</f>
        <v>0</v>
      </c>
      <c r="CD21" s="880">
        <f t="shared" si="19"/>
        <v>0</v>
      </c>
      <c r="CE21" s="878">
        <f>SUM('PS_ Jour1'!CE21,'PS_ Jour2'!CE21,'PS_ Jour3'!CE21,'PS_ Jour4'!CE21)</f>
        <v>0</v>
      </c>
      <c r="CF21" s="878">
        <f>SUM('PS_ Jour1'!CF21,'PS_ Jour2'!CF21,'PS_ Jour3'!CF21,'PS_ Jour4'!CF21)</f>
        <v>0</v>
      </c>
      <c r="CG21" s="878">
        <f>SUM('PS_ Jour1'!CG21,'PS_ Jour2'!CG21,'PS_ Jour3'!CG21,'PS_ Jour4'!CG21)</f>
        <v>0</v>
      </c>
      <c r="CH21" s="880">
        <f t="shared" si="20"/>
        <v>0</v>
      </c>
      <c r="CI21" s="878">
        <f>SUM('PS_ Jour1'!CI21,'PS_ Jour2'!CI21,'PS_ Jour3'!CI21,'PS_ Jour4'!CI21)</f>
        <v>0</v>
      </c>
      <c r="CJ21" s="878">
        <f>SUM('PS_ Jour1'!CJ21,'PS_ Jour2'!CJ21,'PS_ Jour3'!CJ21,'PS_ Jour4'!CJ21)</f>
        <v>0</v>
      </c>
      <c r="CK21" s="878">
        <f>SUM('PS_ Jour1'!CK21,'PS_ Jour2'!CK21,'PS_ Jour3'!CK21,'PS_ Jour4'!CK21)</f>
        <v>0</v>
      </c>
      <c r="CL21" s="878">
        <f>SUM('PS_ Jour1'!CL21,'PS_ Jour2'!CL21,'PS_ Jour3'!CL21,'PS_ Jour4'!CL21)</f>
        <v>0</v>
      </c>
      <c r="CM21" s="883">
        <f t="shared" si="21"/>
        <v>0</v>
      </c>
      <c r="CN21" s="882">
        <f>SUM('PS_ Jour1'!CN21,'PS_ Jour2'!CN21,'PS_ Jour3'!CN21,'PS_ Jour4'!CN21)</f>
        <v>0</v>
      </c>
      <c r="CO21" s="878">
        <f>SUM('PS_ Jour1'!CO21,'PS_ Jour2'!CO21,'PS_ Jour3'!CO21,'PS_ Jour4'!CO21)</f>
        <v>0</v>
      </c>
      <c r="CP21" s="878">
        <f>SUM('PS_ Jour1'!CP21,'PS_ Jour2'!CP21,'PS_ Jour3'!CP21,'PS_ Jour4'!CP21)</f>
        <v>0</v>
      </c>
      <c r="CQ21" s="878">
        <f>SUM('PS_ Jour1'!CQ21,'PS_ Jour2'!CQ21,'PS_ Jour3'!CQ21,'PS_ Jour4'!CQ21)</f>
        <v>0</v>
      </c>
      <c r="CR21" s="878">
        <f>SUM('PS_ Jour1'!CR21,'PS_ Jour2'!CR21,'PS_ Jour3'!CR21,'PS_ Jour4'!CR21)</f>
        <v>0</v>
      </c>
      <c r="CS21" s="884">
        <f>SUM('PS_ Jour1'!CS21,'PS_ Jour2'!CS21,'PS_ Jour3'!CS21,'PS_ Jour4'!CS21)</f>
        <v>0</v>
      </c>
      <c r="CT21" s="883">
        <f t="shared" si="22"/>
        <v>0</v>
      </c>
    </row>
    <row r="22" spans="1:98" ht="16.5">
      <c r="A22" s="871" t="str">
        <f>IF('Donnees de base'!A22="","",'Donnees de base'!A22)</f>
        <v>COUP</v>
      </c>
      <c r="B22" s="847" t="str">
        <f>IF('Donnees de base'!B22="","",'Donnees de base'!B22)</f>
        <v>GPEI</v>
      </c>
      <c r="C22" s="847" t="str">
        <f>IF('Donnees de base'!C22="","",'Donnees de base'!C22)</f>
        <v>DATA</v>
      </c>
      <c r="D22" s="848" t="str">
        <f>IF('Donnees de base'!CE22="","",'Donnees de base'!CE22)</f>
        <v/>
      </c>
      <c r="E22" s="848" t="str">
        <f>IF('Donnees de base'!CF22="","",'Donnees de base'!CF22)</f>
        <v/>
      </c>
      <c r="F22" s="848" t="str">
        <f>IF('Donnees de base'!CG22="","",'Donnees de base'!CG22)</f>
        <v/>
      </c>
      <c r="G22" s="552">
        <f>IF('Donnees de base'!CN22="","",'Donnees de base'!CN22)</f>
        <v>0</v>
      </c>
      <c r="H22" s="849" t="str">
        <f>IF('Donnees de base'!CO22="","",'Donnees de base'!CO22)</f>
        <v/>
      </c>
      <c r="I22" s="850" t="str">
        <f>IF('Donnees de base'!CP22="","",'Donnees de base'!CP22)</f>
        <v/>
      </c>
      <c r="J22" s="851">
        <f t="shared" si="0"/>
        <v>0</v>
      </c>
      <c r="K22" s="852" t="str">
        <f>IF('Donnees de base'!CS22="","",'Donnees de base'!CS22)</f>
        <v/>
      </c>
      <c r="L22" s="885">
        <f>SUM('PS_ Jour1'!L22,'PS_ Jour2'!L22,'PS_ Jour3'!L22,'PS_ Jour4'!L22)</f>
        <v>0</v>
      </c>
      <c r="M22" s="886">
        <f>SUM('PS_ Jour1'!M22,'PS_ Jour2'!M22,'PS_ Jour3'!M22,'PS_ Jour4'!M22)</f>
        <v>0</v>
      </c>
      <c r="N22" s="886">
        <f>SUM('PS_ Jour1'!N22,'PS_ Jour2'!N22,'PS_ Jour3'!N22,'PS_ Jour4'!N22)</f>
        <v>0</v>
      </c>
      <c r="O22" s="887">
        <f>SUM('PS_ Jour1'!O22,'PS_ Jour2'!O22,'PS_ Jour3'!O22,'PS_ Jour4'!O22)</f>
        <v>0</v>
      </c>
      <c r="P22" s="626">
        <f t="shared" si="1"/>
        <v>0</v>
      </c>
      <c r="Q22" s="613">
        <f t="shared" si="2"/>
        <v>0</v>
      </c>
      <c r="R22" s="627">
        <f t="shared" si="3"/>
        <v>0</v>
      </c>
      <c r="S22" s="885">
        <f>SUM('PS_ Jour1'!S22,'PS_ Jour2'!S22,'PS_ Jour3'!S22,'PS_ Jour4'!S22)</f>
        <v>0</v>
      </c>
      <c r="T22" s="886">
        <f>SUM('PS_ Jour1'!T22,'PS_ Jour2'!T22,'PS_ Jour3'!T22,'PS_ Jour4'!T22)</f>
        <v>0</v>
      </c>
      <c r="U22" s="886">
        <f>SUM('PS_ Jour1'!U22,'PS_ Jour2'!U22,'PS_ Jour3'!U22,'PS_ Jour4'!U22)</f>
        <v>0</v>
      </c>
      <c r="V22" s="887">
        <f>SUM('PS_ Jour1'!V22,'PS_ Jour2'!V22,'PS_ Jour3'!V22,'PS_ Jour4'!V22)</f>
        <v>0</v>
      </c>
      <c r="W22" s="567">
        <f t="shared" si="4"/>
        <v>0</v>
      </c>
      <c r="X22" s="552">
        <f t="shared" si="5"/>
        <v>0</v>
      </c>
      <c r="Y22" s="568">
        <f t="shared" si="6"/>
        <v>0</v>
      </c>
      <c r="Z22" s="856">
        <f t="shared" ref="Z22:AA22" si="40">SUM(L22,N22,S22,U22)</f>
        <v>0</v>
      </c>
      <c r="AA22" s="552">
        <f t="shared" si="40"/>
        <v>0</v>
      </c>
      <c r="AB22" s="857">
        <f t="shared" si="8"/>
        <v>0</v>
      </c>
      <c r="AC22" s="889">
        <f>SUM('PS_ Jour1'!AC22,'PS_ Jour2'!AC22,'PS_ Jour3'!AC22,'PS_ Jour4'!AC22)</f>
        <v>0</v>
      </c>
      <c r="AD22" s="888">
        <f>SUM('PS_ Jour1'!AD22,'PS_ Jour2'!AD22,'PS_ Jour3'!AD22,'PS_ Jour4'!AD22)</f>
        <v>0</v>
      </c>
      <c r="AE22" s="860">
        <f t="shared" si="9"/>
        <v>0</v>
      </c>
      <c r="AF22" s="669" t="s">
        <v>309</v>
      </c>
      <c r="AG22" s="648" t="str">
        <f>IFERROR(AB22/'Donnees de base'!CQ22,"")</f>
        <v/>
      </c>
      <c r="AH22" s="670" t="str">
        <f>IFERROR(AE22/'Donnees de base'!CS22,"")</f>
        <v/>
      </c>
      <c r="AI22" s="877">
        <f>SUM('PS_ Jour1'!AI22,'PS_ Jour2'!AI22,'PS_ Jour3'!AI22,'PS_ Jour4'!AI22)</f>
        <v>0</v>
      </c>
      <c r="AJ22" s="878">
        <f>SUM('PS_ Jour1'!AJ22,'PS_ Jour2'!AJ22,'PS_ Jour3'!AJ22,'PS_ Jour4'!AJ22)</f>
        <v>0</v>
      </c>
      <c r="AK22" s="878">
        <f>SUM('PS_ Jour1'!AK22,'PS_ Jour2'!AK22,'PS_ Jour3'!AK22,'PS_ Jour4'!AK22)</f>
        <v>0</v>
      </c>
      <c r="AL22" s="878">
        <f>SUM('PS_ Jour1'!AL22,'PS_ Jour2'!AL22,'PS_ Jour3'!AL22,'PS_ Jour4'!AL22)</f>
        <v>0</v>
      </c>
      <c r="AM22" s="878">
        <f>SUM('PS_ Jour1'!AM22,'PS_ Jour2'!AM22,'PS_ Jour3'!AM22,'PS_ Jour4'!AM22)</f>
        <v>0</v>
      </c>
      <c r="AN22" s="879">
        <f t="shared" si="10"/>
        <v>0</v>
      </c>
      <c r="AO22" s="878">
        <f>SUM('PS_ Jour1'!AO22,'PS_ Jour2'!AO22,'PS_ Jour3'!AO22,'PS_ Jour4'!AO22)</f>
        <v>0</v>
      </c>
      <c r="AP22" s="878">
        <f>SUM('PS_ Jour1'!AP22,'PS_ Jour2'!AP22,'PS_ Jour3'!AP22,'PS_ Jour4'!AP22)</f>
        <v>0</v>
      </c>
      <c r="AQ22" s="878">
        <f>SUM('PS_ Jour1'!AQ22,'PS_ Jour2'!AQ22,'PS_ Jour3'!AQ22,'PS_ Jour4'!AQ22)</f>
        <v>0</v>
      </c>
      <c r="AR22" s="880">
        <f t="shared" si="11"/>
        <v>0</v>
      </c>
      <c r="AS22" s="878">
        <f>SUM('PS_ Jour1'!AS22,'PS_ Jour2'!AS22,'PS_ Jour3'!AS22,'PS_ Jour4'!AS22)</f>
        <v>0</v>
      </c>
      <c r="AT22" s="878">
        <f>SUM('PS_ Jour1'!AT22,'PS_ Jour2'!AT22,'PS_ Jour3'!AT22,'PS_ Jour4'!AT22)</f>
        <v>0</v>
      </c>
      <c r="AU22" s="878">
        <f>SUM('PS_ Jour1'!AU22,'PS_ Jour2'!AU22,'PS_ Jour3'!AU22,'PS_ Jour4'!AU22)</f>
        <v>0</v>
      </c>
      <c r="AV22" s="880">
        <f t="shared" si="12"/>
        <v>0</v>
      </c>
      <c r="AW22" s="878">
        <f>SUM('PS_ Jour1'!AW22,'PS_ Jour2'!AW22,'PS_ Jour3'!AW22,'PS_ Jour4'!AW22)</f>
        <v>0</v>
      </c>
      <c r="AX22" s="878">
        <f>SUM('PS_ Jour1'!AX22,'PS_ Jour2'!AX22,'PS_ Jour3'!AX22,'PS_ Jour4'!AX22)</f>
        <v>0</v>
      </c>
      <c r="AY22" s="878">
        <f>SUM('PS_ Jour1'!AY22,'PS_ Jour2'!AY22,'PS_ Jour3'!AY22,'PS_ Jour4'!AY22)</f>
        <v>0</v>
      </c>
      <c r="AZ22" s="878">
        <f>SUM('PS_ Jour1'!AZ22,'PS_ Jour2'!AZ22,'PS_ Jour3'!AZ22,'PS_ Jour4'!AZ22)</f>
        <v>0</v>
      </c>
      <c r="BA22" s="881">
        <f t="shared" si="13"/>
        <v>0</v>
      </c>
      <c r="BB22" s="882">
        <f>SUM('PS_ Jour1'!BB22,'PS_ Jour2'!BB22,'PS_ Jour3'!BB22,'PS_ Jour4'!BB22)</f>
        <v>0</v>
      </c>
      <c r="BC22" s="878">
        <f>SUM('PS_ Jour1'!BC22,'PS_ Jour2'!BC22,'PS_ Jour3'!BC22,'PS_ Jour4'!BC22)</f>
        <v>0</v>
      </c>
      <c r="BD22" s="878">
        <f>SUM('PS_ Jour1'!BD22,'PS_ Jour2'!BD22,'PS_ Jour3'!BD22,'PS_ Jour4'!BD22)</f>
        <v>0</v>
      </c>
      <c r="BE22" s="878">
        <f>SUM('PS_ Jour1'!BE22,'PS_ Jour2'!BE22,'PS_ Jour3'!BE22,'PS_ Jour4'!BE22)</f>
        <v>0</v>
      </c>
      <c r="BF22" s="878">
        <f>SUM('PS_ Jour1'!BF22,'PS_ Jour2'!BF22,'PS_ Jour3'!BF22,'PS_ Jour4'!BF22)</f>
        <v>0</v>
      </c>
      <c r="BG22" s="880">
        <f t="shared" si="14"/>
        <v>0</v>
      </c>
      <c r="BH22" s="878">
        <f>SUM('PS_ Jour1'!BH22,'PS_ Jour2'!BH22,'PS_ Jour3'!BH22,'PS_ Jour4'!BH22)</f>
        <v>0</v>
      </c>
      <c r="BI22" s="878">
        <f>SUM('PS_ Jour1'!BI22,'PS_ Jour2'!BI22,'PS_ Jour3'!BI22,'PS_ Jour4'!BI22)</f>
        <v>0</v>
      </c>
      <c r="BJ22" s="878">
        <f>SUM('PS_ Jour1'!BJ22,'PS_ Jour2'!BJ22,'PS_ Jour3'!BJ22,'PS_ Jour4'!BJ22)</f>
        <v>0</v>
      </c>
      <c r="BK22" s="880">
        <f t="shared" si="15"/>
        <v>0</v>
      </c>
      <c r="BL22" s="878">
        <f>SUM('PS_ Jour1'!BL22,'PS_ Jour2'!BL22,'PS_ Jour3'!BL22,'PS_ Jour4'!BL22)</f>
        <v>0</v>
      </c>
      <c r="BM22" s="878">
        <f>SUM('PS_ Jour1'!BM22,'PS_ Jour2'!BM22,'PS_ Jour3'!BM22,'PS_ Jour4'!BM22)</f>
        <v>0</v>
      </c>
      <c r="BN22" s="878">
        <f>SUM('PS_ Jour1'!BN22,'PS_ Jour2'!BN22,'PS_ Jour3'!BN22,'PS_ Jour4'!BN22)</f>
        <v>0</v>
      </c>
      <c r="BO22" s="880">
        <f t="shared" si="16"/>
        <v>0</v>
      </c>
      <c r="BP22" s="878">
        <f>SUM('PS_ Jour1'!BP22,'PS_ Jour2'!BP22,'PS_ Jour3'!BP22,'PS_ Jour4'!BP22)</f>
        <v>0</v>
      </c>
      <c r="BQ22" s="878">
        <f>SUM('PS_ Jour1'!BQ22,'PS_ Jour2'!BQ22,'PS_ Jour3'!BQ22,'PS_ Jour4'!BQ22)</f>
        <v>0</v>
      </c>
      <c r="BR22" s="878">
        <f>SUM('PS_ Jour1'!BR22,'PS_ Jour2'!BR22,'PS_ Jour3'!BR22,'PS_ Jour4'!BR22)</f>
        <v>0</v>
      </c>
      <c r="BS22" s="878">
        <f>SUM('PS_ Jour1'!BS22,'PS_ Jour2'!BS22,'PS_ Jour3'!BS22,'PS_ Jour4'!BS22)</f>
        <v>0</v>
      </c>
      <c r="BT22" s="883">
        <f t="shared" si="17"/>
        <v>0</v>
      </c>
      <c r="BU22" s="872">
        <f>SUM('PS_ Jour1'!BU22,'PS_ Jour2'!BU22,'PS_ Jour3'!BU22,'PS_ Jour4'!BU22)</f>
        <v>0</v>
      </c>
      <c r="BV22" s="873">
        <f>SUM('PS_ Jour1'!BV22,'PS_ Jour2'!BV22,'PS_ Jour3'!BV22,'PS_ Jour4'!BV22)</f>
        <v>0</v>
      </c>
      <c r="BW22" s="873">
        <f>SUM('PS_ Jour1'!BW22,'PS_ Jour2'!BW22,'PS_ Jour3'!BW22,'PS_ Jour4'!BW22)</f>
        <v>0</v>
      </c>
      <c r="BX22" s="873">
        <f>SUM('PS_ Jour1'!BX22,'PS_ Jour2'!BX22,'PS_ Jour3'!BX22,'PS_ Jour4'!BX22)</f>
        <v>0</v>
      </c>
      <c r="BY22" s="873">
        <f>SUM('PS_ Jour1'!BY22,'PS_ Jour2'!BY22,'PS_ Jour3'!BY22,'PS_ Jour4'!BY22)</f>
        <v>0</v>
      </c>
      <c r="BZ22" s="880">
        <f t="shared" si="18"/>
        <v>0</v>
      </c>
      <c r="CA22" s="878">
        <f>SUM('PS_ Jour1'!CA22,'PS_ Jour2'!CA22,'PS_ Jour3'!CA22,'PS_ Jour4'!CA22)</f>
        <v>0</v>
      </c>
      <c r="CB22" s="878">
        <f>SUM('PS_ Jour1'!CB22,'PS_ Jour2'!CB22,'PS_ Jour3'!CB22,'PS_ Jour4'!CB22)</f>
        <v>0</v>
      </c>
      <c r="CC22" s="878">
        <f>SUM('PS_ Jour1'!CC22,'PS_ Jour2'!CC22,'PS_ Jour3'!CC22,'PS_ Jour4'!CC22)</f>
        <v>0</v>
      </c>
      <c r="CD22" s="880">
        <f t="shared" si="19"/>
        <v>0</v>
      </c>
      <c r="CE22" s="878">
        <f>SUM('PS_ Jour1'!CE22,'PS_ Jour2'!CE22,'PS_ Jour3'!CE22,'PS_ Jour4'!CE22)</f>
        <v>0</v>
      </c>
      <c r="CF22" s="878">
        <f>SUM('PS_ Jour1'!CF22,'PS_ Jour2'!CF22,'PS_ Jour3'!CF22,'PS_ Jour4'!CF22)</f>
        <v>0</v>
      </c>
      <c r="CG22" s="878">
        <f>SUM('PS_ Jour1'!CG22,'PS_ Jour2'!CG22,'PS_ Jour3'!CG22,'PS_ Jour4'!CG22)</f>
        <v>0</v>
      </c>
      <c r="CH22" s="880">
        <f t="shared" si="20"/>
        <v>0</v>
      </c>
      <c r="CI22" s="878">
        <f>SUM('PS_ Jour1'!CI22,'PS_ Jour2'!CI22,'PS_ Jour3'!CI22,'PS_ Jour4'!CI22)</f>
        <v>0</v>
      </c>
      <c r="CJ22" s="878">
        <f>SUM('PS_ Jour1'!CJ22,'PS_ Jour2'!CJ22,'PS_ Jour3'!CJ22,'PS_ Jour4'!CJ22)</f>
        <v>0</v>
      </c>
      <c r="CK22" s="878">
        <f>SUM('PS_ Jour1'!CK22,'PS_ Jour2'!CK22,'PS_ Jour3'!CK22,'PS_ Jour4'!CK22)</f>
        <v>0</v>
      </c>
      <c r="CL22" s="878">
        <f>SUM('PS_ Jour1'!CL22,'PS_ Jour2'!CL22,'PS_ Jour3'!CL22,'PS_ Jour4'!CL22)</f>
        <v>0</v>
      </c>
      <c r="CM22" s="883">
        <f t="shared" si="21"/>
        <v>0</v>
      </c>
      <c r="CN22" s="882">
        <f>SUM('PS_ Jour1'!CN22,'PS_ Jour2'!CN22,'PS_ Jour3'!CN22,'PS_ Jour4'!CN22)</f>
        <v>0</v>
      </c>
      <c r="CO22" s="878">
        <f>SUM('PS_ Jour1'!CO22,'PS_ Jour2'!CO22,'PS_ Jour3'!CO22,'PS_ Jour4'!CO22)</f>
        <v>0</v>
      </c>
      <c r="CP22" s="878">
        <f>SUM('PS_ Jour1'!CP22,'PS_ Jour2'!CP22,'PS_ Jour3'!CP22,'PS_ Jour4'!CP22)</f>
        <v>0</v>
      </c>
      <c r="CQ22" s="878">
        <f>SUM('PS_ Jour1'!CQ22,'PS_ Jour2'!CQ22,'PS_ Jour3'!CQ22,'PS_ Jour4'!CQ22)</f>
        <v>0</v>
      </c>
      <c r="CR22" s="878">
        <f>SUM('PS_ Jour1'!CR22,'PS_ Jour2'!CR22,'PS_ Jour3'!CR22,'PS_ Jour4'!CR22)</f>
        <v>0</v>
      </c>
      <c r="CS22" s="884">
        <f>SUM('PS_ Jour1'!CS22,'PS_ Jour2'!CS22,'PS_ Jour3'!CS22,'PS_ Jour4'!CS22)</f>
        <v>0</v>
      </c>
      <c r="CT22" s="883">
        <f t="shared" si="22"/>
        <v>0</v>
      </c>
    </row>
    <row r="23" spans="1:98" ht="16.5">
      <c r="A23" s="871" t="str">
        <f>IF('Donnees de base'!A23="","",'Donnees de base'!A23)</f>
        <v>COUP</v>
      </c>
      <c r="B23" s="847" t="str">
        <f>IF('Donnees de base'!B23="","",'Donnees de base'!B23)</f>
        <v>GPEI</v>
      </c>
      <c r="C23" s="847" t="str">
        <f>IF('Donnees de base'!C23="","",'Donnees de base'!C23)</f>
        <v>DATA</v>
      </c>
      <c r="D23" s="848" t="str">
        <f>IF('Donnees de base'!CE23="","",'Donnees de base'!CE23)</f>
        <v/>
      </c>
      <c r="E23" s="848" t="str">
        <f>IF('Donnees de base'!CF23="","",'Donnees de base'!CF23)</f>
        <v/>
      </c>
      <c r="F23" s="848" t="str">
        <f>IF('Donnees de base'!CG23="","",'Donnees de base'!CG23)</f>
        <v/>
      </c>
      <c r="G23" s="552">
        <f>IF('Donnees de base'!CN23="","",'Donnees de base'!CN23)</f>
        <v>0</v>
      </c>
      <c r="H23" s="849" t="str">
        <f>IF('Donnees de base'!CO23="","",'Donnees de base'!CO23)</f>
        <v/>
      </c>
      <c r="I23" s="850" t="str">
        <f>IF('Donnees de base'!CP23="","",'Donnees de base'!CP23)</f>
        <v/>
      </c>
      <c r="J23" s="851">
        <f t="shared" si="0"/>
        <v>0</v>
      </c>
      <c r="K23" s="852" t="str">
        <f>IF('Donnees de base'!CS23="","",'Donnees de base'!CS23)</f>
        <v/>
      </c>
      <c r="L23" s="885">
        <f>SUM('PS_ Jour1'!L23,'PS_ Jour2'!L23,'PS_ Jour3'!L23,'PS_ Jour4'!L23)</f>
        <v>0</v>
      </c>
      <c r="M23" s="886">
        <f>SUM('PS_ Jour1'!M23,'PS_ Jour2'!M23,'PS_ Jour3'!M23,'PS_ Jour4'!M23)</f>
        <v>0</v>
      </c>
      <c r="N23" s="886">
        <f>SUM('PS_ Jour1'!N23,'PS_ Jour2'!N23,'PS_ Jour3'!N23,'PS_ Jour4'!N23)</f>
        <v>0</v>
      </c>
      <c r="O23" s="887">
        <f>SUM('PS_ Jour1'!O23,'PS_ Jour2'!O23,'PS_ Jour3'!O23,'PS_ Jour4'!O23)</f>
        <v>0</v>
      </c>
      <c r="P23" s="626">
        <f t="shared" si="1"/>
        <v>0</v>
      </c>
      <c r="Q23" s="613">
        <f t="shared" si="2"/>
        <v>0</v>
      </c>
      <c r="R23" s="627">
        <f t="shared" si="3"/>
        <v>0</v>
      </c>
      <c r="S23" s="885">
        <f>SUM('PS_ Jour1'!S23,'PS_ Jour2'!S23,'PS_ Jour3'!S23,'PS_ Jour4'!S23)</f>
        <v>0</v>
      </c>
      <c r="T23" s="886">
        <f>SUM('PS_ Jour1'!T23,'PS_ Jour2'!T23,'PS_ Jour3'!T23,'PS_ Jour4'!T23)</f>
        <v>0</v>
      </c>
      <c r="U23" s="886">
        <f>SUM('PS_ Jour1'!U23,'PS_ Jour2'!U23,'PS_ Jour3'!U23,'PS_ Jour4'!U23)</f>
        <v>0</v>
      </c>
      <c r="V23" s="887">
        <f>SUM('PS_ Jour1'!V23,'PS_ Jour2'!V23,'PS_ Jour3'!V23,'PS_ Jour4'!V23)</f>
        <v>0</v>
      </c>
      <c r="W23" s="567">
        <f t="shared" si="4"/>
        <v>0</v>
      </c>
      <c r="X23" s="552">
        <f t="shared" si="5"/>
        <v>0</v>
      </c>
      <c r="Y23" s="568">
        <f t="shared" si="6"/>
        <v>0</v>
      </c>
      <c r="Z23" s="856">
        <f t="shared" ref="Z23:AA23" si="41">SUM(L23,N23,S23,U23)</f>
        <v>0</v>
      </c>
      <c r="AA23" s="552">
        <f t="shared" si="41"/>
        <v>0</v>
      </c>
      <c r="AB23" s="857">
        <f t="shared" si="8"/>
        <v>0</v>
      </c>
      <c r="AC23" s="889">
        <f>SUM('PS_ Jour1'!AC23,'PS_ Jour2'!AC23,'PS_ Jour3'!AC23,'PS_ Jour4'!AC23)</f>
        <v>0</v>
      </c>
      <c r="AD23" s="888">
        <f>SUM('PS_ Jour1'!AD23,'PS_ Jour2'!AD23,'PS_ Jour3'!AD23,'PS_ Jour4'!AD23)</f>
        <v>0</v>
      </c>
      <c r="AE23" s="860">
        <f t="shared" si="9"/>
        <v>0</v>
      </c>
      <c r="AF23" s="669" t="s">
        <v>309</v>
      </c>
      <c r="AG23" s="648" t="str">
        <f>IFERROR(AB23/'Donnees de base'!CQ23,"")</f>
        <v/>
      </c>
      <c r="AH23" s="670" t="str">
        <f>IFERROR(AE23/'Donnees de base'!CS23,"")</f>
        <v/>
      </c>
      <c r="AI23" s="877">
        <f>SUM('PS_ Jour1'!AI23,'PS_ Jour2'!AI23,'PS_ Jour3'!AI23,'PS_ Jour4'!AI23)</f>
        <v>0</v>
      </c>
      <c r="AJ23" s="878">
        <f>SUM('PS_ Jour1'!AJ23,'PS_ Jour2'!AJ23,'PS_ Jour3'!AJ23,'PS_ Jour4'!AJ23)</f>
        <v>0</v>
      </c>
      <c r="AK23" s="878">
        <f>SUM('PS_ Jour1'!AK23,'PS_ Jour2'!AK23,'PS_ Jour3'!AK23,'PS_ Jour4'!AK23)</f>
        <v>0</v>
      </c>
      <c r="AL23" s="878">
        <f>SUM('PS_ Jour1'!AL23,'PS_ Jour2'!AL23,'PS_ Jour3'!AL23,'PS_ Jour4'!AL23)</f>
        <v>0</v>
      </c>
      <c r="AM23" s="878">
        <f>SUM('PS_ Jour1'!AM23,'PS_ Jour2'!AM23,'PS_ Jour3'!AM23,'PS_ Jour4'!AM23)</f>
        <v>0</v>
      </c>
      <c r="AN23" s="879">
        <f t="shared" si="10"/>
        <v>0</v>
      </c>
      <c r="AO23" s="878">
        <f>SUM('PS_ Jour1'!AO23,'PS_ Jour2'!AO23,'PS_ Jour3'!AO23,'PS_ Jour4'!AO23)</f>
        <v>0</v>
      </c>
      <c r="AP23" s="878">
        <f>SUM('PS_ Jour1'!AP23,'PS_ Jour2'!AP23,'PS_ Jour3'!AP23,'PS_ Jour4'!AP23)</f>
        <v>0</v>
      </c>
      <c r="AQ23" s="878">
        <f>SUM('PS_ Jour1'!AQ23,'PS_ Jour2'!AQ23,'PS_ Jour3'!AQ23,'PS_ Jour4'!AQ23)</f>
        <v>0</v>
      </c>
      <c r="AR23" s="880">
        <f t="shared" si="11"/>
        <v>0</v>
      </c>
      <c r="AS23" s="878">
        <f>SUM('PS_ Jour1'!AS23,'PS_ Jour2'!AS23,'PS_ Jour3'!AS23,'PS_ Jour4'!AS23)</f>
        <v>0</v>
      </c>
      <c r="AT23" s="878">
        <f>SUM('PS_ Jour1'!AT23,'PS_ Jour2'!AT23,'PS_ Jour3'!AT23,'PS_ Jour4'!AT23)</f>
        <v>0</v>
      </c>
      <c r="AU23" s="878">
        <f>SUM('PS_ Jour1'!AU23,'PS_ Jour2'!AU23,'PS_ Jour3'!AU23,'PS_ Jour4'!AU23)</f>
        <v>0</v>
      </c>
      <c r="AV23" s="880">
        <f t="shared" si="12"/>
        <v>0</v>
      </c>
      <c r="AW23" s="878">
        <f>SUM('PS_ Jour1'!AW23,'PS_ Jour2'!AW23,'PS_ Jour3'!AW23,'PS_ Jour4'!AW23)</f>
        <v>0</v>
      </c>
      <c r="AX23" s="878">
        <f>SUM('PS_ Jour1'!AX23,'PS_ Jour2'!AX23,'PS_ Jour3'!AX23,'PS_ Jour4'!AX23)</f>
        <v>0</v>
      </c>
      <c r="AY23" s="878">
        <f>SUM('PS_ Jour1'!AY23,'PS_ Jour2'!AY23,'PS_ Jour3'!AY23,'PS_ Jour4'!AY23)</f>
        <v>0</v>
      </c>
      <c r="AZ23" s="878">
        <f>SUM('PS_ Jour1'!AZ23,'PS_ Jour2'!AZ23,'PS_ Jour3'!AZ23,'PS_ Jour4'!AZ23)</f>
        <v>0</v>
      </c>
      <c r="BA23" s="881">
        <f t="shared" si="13"/>
        <v>0</v>
      </c>
      <c r="BB23" s="882">
        <f>SUM('PS_ Jour1'!BB23,'PS_ Jour2'!BB23,'PS_ Jour3'!BB23,'PS_ Jour4'!BB23)</f>
        <v>0</v>
      </c>
      <c r="BC23" s="878">
        <f>SUM('PS_ Jour1'!BC23,'PS_ Jour2'!BC23,'PS_ Jour3'!BC23,'PS_ Jour4'!BC23)</f>
        <v>0</v>
      </c>
      <c r="BD23" s="878">
        <f>SUM('PS_ Jour1'!BD23,'PS_ Jour2'!BD23,'PS_ Jour3'!BD23,'PS_ Jour4'!BD23)</f>
        <v>0</v>
      </c>
      <c r="BE23" s="878">
        <f>SUM('PS_ Jour1'!BE23,'PS_ Jour2'!BE23,'PS_ Jour3'!BE23,'PS_ Jour4'!BE23)</f>
        <v>0</v>
      </c>
      <c r="BF23" s="878">
        <f>SUM('PS_ Jour1'!BF23,'PS_ Jour2'!BF23,'PS_ Jour3'!BF23,'PS_ Jour4'!BF23)</f>
        <v>0</v>
      </c>
      <c r="BG23" s="880">
        <f t="shared" si="14"/>
        <v>0</v>
      </c>
      <c r="BH23" s="878">
        <f>SUM('PS_ Jour1'!BH23,'PS_ Jour2'!BH23,'PS_ Jour3'!BH23,'PS_ Jour4'!BH23)</f>
        <v>0</v>
      </c>
      <c r="BI23" s="878">
        <f>SUM('PS_ Jour1'!BI23,'PS_ Jour2'!BI23,'PS_ Jour3'!BI23,'PS_ Jour4'!BI23)</f>
        <v>0</v>
      </c>
      <c r="BJ23" s="878">
        <f>SUM('PS_ Jour1'!BJ23,'PS_ Jour2'!BJ23,'PS_ Jour3'!BJ23,'PS_ Jour4'!BJ23)</f>
        <v>0</v>
      </c>
      <c r="BK23" s="880">
        <f t="shared" si="15"/>
        <v>0</v>
      </c>
      <c r="BL23" s="878">
        <f>SUM('PS_ Jour1'!BL23,'PS_ Jour2'!BL23,'PS_ Jour3'!BL23,'PS_ Jour4'!BL23)</f>
        <v>0</v>
      </c>
      <c r="BM23" s="878">
        <f>SUM('PS_ Jour1'!BM23,'PS_ Jour2'!BM23,'PS_ Jour3'!BM23,'PS_ Jour4'!BM23)</f>
        <v>0</v>
      </c>
      <c r="BN23" s="878">
        <f>SUM('PS_ Jour1'!BN23,'PS_ Jour2'!BN23,'PS_ Jour3'!BN23,'PS_ Jour4'!BN23)</f>
        <v>0</v>
      </c>
      <c r="BO23" s="880">
        <f t="shared" si="16"/>
        <v>0</v>
      </c>
      <c r="BP23" s="878">
        <f>SUM('PS_ Jour1'!BP23,'PS_ Jour2'!BP23,'PS_ Jour3'!BP23,'PS_ Jour4'!BP23)</f>
        <v>0</v>
      </c>
      <c r="BQ23" s="878">
        <f>SUM('PS_ Jour1'!BQ23,'PS_ Jour2'!BQ23,'PS_ Jour3'!BQ23,'PS_ Jour4'!BQ23)</f>
        <v>0</v>
      </c>
      <c r="BR23" s="878">
        <f>SUM('PS_ Jour1'!BR23,'PS_ Jour2'!BR23,'PS_ Jour3'!BR23,'PS_ Jour4'!BR23)</f>
        <v>0</v>
      </c>
      <c r="BS23" s="878">
        <f>SUM('PS_ Jour1'!BS23,'PS_ Jour2'!BS23,'PS_ Jour3'!BS23,'PS_ Jour4'!BS23)</f>
        <v>0</v>
      </c>
      <c r="BT23" s="883">
        <f t="shared" si="17"/>
        <v>0</v>
      </c>
      <c r="BU23" s="872">
        <f>SUM('PS_ Jour1'!BU23,'PS_ Jour2'!BU23,'PS_ Jour3'!BU23,'PS_ Jour4'!BU23)</f>
        <v>0</v>
      </c>
      <c r="BV23" s="873">
        <f>SUM('PS_ Jour1'!BV23,'PS_ Jour2'!BV23,'PS_ Jour3'!BV23,'PS_ Jour4'!BV23)</f>
        <v>0</v>
      </c>
      <c r="BW23" s="873">
        <f>SUM('PS_ Jour1'!BW23,'PS_ Jour2'!BW23,'PS_ Jour3'!BW23,'PS_ Jour4'!BW23)</f>
        <v>0</v>
      </c>
      <c r="BX23" s="873">
        <f>SUM('PS_ Jour1'!BX23,'PS_ Jour2'!BX23,'PS_ Jour3'!BX23,'PS_ Jour4'!BX23)</f>
        <v>0</v>
      </c>
      <c r="BY23" s="873">
        <f>SUM('PS_ Jour1'!BY23,'PS_ Jour2'!BY23,'PS_ Jour3'!BY23,'PS_ Jour4'!BY23)</f>
        <v>0</v>
      </c>
      <c r="BZ23" s="880">
        <f t="shared" si="18"/>
        <v>0</v>
      </c>
      <c r="CA23" s="878">
        <f>SUM('PS_ Jour1'!CA23,'PS_ Jour2'!CA23,'PS_ Jour3'!CA23,'PS_ Jour4'!CA23)</f>
        <v>0</v>
      </c>
      <c r="CB23" s="878">
        <f>SUM('PS_ Jour1'!CB23,'PS_ Jour2'!CB23,'PS_ Jour3'!CB23,'PS_ Jour4'!CB23)</f>
        <v>0</v>
      </c>
      <c r="CC23" s="878">
        <f>SUM('PS_ Jour1'!CC23,'PS_ Jour2'!CC23,'PS_ Jour3'!CC23,'PS_ Jour4'!CC23)</f>
        <v>0</v>
      </c>
      <c r="CD23" s="880">
        <f t="shared" si="19"/>
        <v>0</v>
      </c>
      <c r="CE23" s="878">
        <f>SUM('PS_ Jour1'!CE23,'PS_ Jour2'!CE23,'PS_ Jour3'!CE23,'PS_ Jour4'!CE23)</f>
        <v>0</v>
      </c>
      <c r="CF23" s="878">
        <f>SUM('PS_ Jour1'!CF23,'PS_ Jour2'!CF23,'PS_ Jour3'!CF23,'PS_ Jour4'!CF23)</f>
        <v>0</v>
      </c>
      <c r="CG23" s="878">
        <f>SUM('PS_ Jour1'!CG23,'PS_ Jour2'!CG23,'PS_ Jour3'!CG23,'PS_ Jour4'!CG23)</f>
        <v>0</v>
      </c>
      <c r="CH23" s="880">
        <f t="shared" si="20"/>
        <v>0</v>
      </c>
      <c r="CI23" s="878">
        <f>SUM('PS_ Jour1'!CI23,'PS_ Jour2'!CI23,'PS_ Jour3'!CI23,'PS_ Jour4'!CI23)</f>
        <v>0</v>
      </c>
      <c r="CJ23" s="878">
        <f>SUM('PS_ Jour1'!CJ23,'PS_ Jour2'!CJ23,'PS_ Jour3'!CJ23,'PS_ Jour4'!CJ23)</f>
        <v>0</v>
      </c>
      <c r="CK23" s="878">
        <f>SUM('PS_ Jour1'!CK23,'PS_ Jour2'!CK23,'PS_ Jour3'!CK23,'PS_ Jour4'!CK23)</f>
        <v>0</v>
      </c>
      <c r="CL23" s="878">
        <f>SUM('PS_ Jour1'!CL23,'PS_ Jour2'!CL23,'PS_ Jour3'!CL23,'PS_ Jour4'!CL23)</f>
        <v>0</v>
      </c>
      <c r="CM23" s="883">
        <f t="shared" si="21"/>
        <v>0</v>
      </c>
      <c r="CN23" s="882">
        <f>SUM('PS_ Jour1'!CN23,'PS_ Jour2'!CN23,'PS_ Jour3'!CN23,'PS_ Jour4'!CN23)</f>
        <v>0</v>
      </c>
      <c r="CO23" s="878">
        <f>SUM('PS_ Jour1'!CO23,'PS_ Jour2'!CO23,'PS_ Jour3'!CO23,'PS_ Jour4'!CO23)</f>
        <v>0</v>
      </c>
      <c r="CP23" s="878">
        <f>SUM('PS_ Jour1'!CP23,'PS_ Jour2'!CP23,'PS_ Jour3'!CP23,'PS_ Jour4'!CP23)</f>
        <v>0</v>
      </c>
      <c r="CQ23" s="878">
        <f>SUM('PS_ Jour1'!CQ23,'PS_ Jour2'!CQ23,'PS_ Jour3'!CQ23,'PS_ Jour4'!CQ23)</f>
        <v>0</v>
      </c>
      <c r="CR23" s="878">
        <f>SUM('PS_ Jour1'!CR23,'PS_ Jour2'!CR23,'PS_ Jour3'!CR23,'PS_ Jour4'!CR23)</f>
        <v>0</v>
      </c>
      <c r="CS23" s="884">
        <f>SUM('PS_ Jour1'!CS23,'PS_ Jour2'!CS23,'PS_ Jour3'!CS23,'PS_ Jour4'!CS23)</f>
        <v>0</v>
      </c>
      <c r="CT23" s="883">
        <f t="shared" si="22"/>
        <v>0</v>
      </c>
    </row>
    <row r="24" spans="1:98" ht="16.5">
      <c r="A24" s="871" t="str">
        <f>IF('Donnees de base'!A24="","",'Donnees de base'!A24)</f>
        <v>COUP</v>
      </c>
      <c r="B24" s="847" t="str">
        <f>IF('Donnees de base'!B24="","",'Donnees de base'!B24)</f>
        <v>GPEI</v>
      </c>
      <c r="C24" s="847" t="str">
        <f>IF('Donnees de base'!C24="","",'Donnees de base'!C24)</f>
        <v>DATA</v>
      </c>
      <c r="D24" s="848" t="str">
        <f>IF('Donnees de base'!CE24="","",'Donnees de base'!CE24)</f>
        <v/>
      </c>
      <c r="E24" s="848" t="str">
        <f>IF('Donnees de base'!CF24="","",'Donnees de base'!CF24)</f>
        <v/>
      </c>
      <c r="F24" s="848" t="str">
        <f>IF('Donnees de base'!CG24="","",'Donnees de base'!CG24)</f>
        <v/>
      </c>
      <c r="G24" s="552">
        <f>IF('Donnees de base'!CN24="","",'Donnees de base'!CN24)</f>
        <v>0</v>
      </c>
      <c r="H24" s="849" t="str">
        <f>IF('Donnees de base'!CO24="","",'Donnees de base'!CO24)</f>
        <v/>
      </c>
      <c r="I24" s="850" t="str">
        <f>IF('Donnees de base'!CP24="","",'Donnees de base'!CP24)</f>
        <v/>
      </c>
      <c r="J24" s="851">
        <f t="shared" si="0"/>
        <v>0</v>
      </c>
      <c r="K24" s="852" t="str">
        <f>IF('Donnees de base'!CS24="","",'Donnees de base'!CS24)</f>
        <v/>
      </c>
      <c r="L24" s="885">
        <f>SUM('PS_ Jour1'!L24,'PS_ Jour2'!L24,'PS_ Jour3'!L24,'PS_ Jour4'!L24)</f>
        <v>0</v>
      </c>
      <c r="M24" s="886">
        <f>SUM('PS_ Jour1'!M24,'PS_ Jour2'!M24,'PS_ Jour3'!M24,'PS_ Jour4'!M24)</f>
        <v>0</v>
      </c>
      <c r="N24" s="886">
        <f>SUM('PS_ Jour1'!N24,'PS_ Jour2'!N24,'PS_ Jour3'!N24,'PS_ Jour4'!N24)</f>
        <v>0</v>
      </c>
      <c r="O24" s="887">
        <f>SUM('PS_ Jour1'!O24,'PS_ Jour2'!O24,'PS_ Jour3'!O24,'PS_ Jour4'!O24)</f>
        <v>0</v>
      </c>
      <c r="P24" s="626">
        <f t="shared" si="1"/>
        <v>0</v>
      </c>
      <c r="Q24" s="613">
        <f t="shared" si="2"/>
        <v>0</v>
      </c>
      <c r="R24" s="627">
        <f t="shared" si="3"/>
        <v>0</v>
      </c>
      <c r="S24" s="885">
        <f>SUM('PS_ Jour1'!S24,'PS_ Jour2'!S24,'PS_ Jour3'!S24,'PS_ Jour4'!S24)</f>
        <v>0</v>
      </c>
      <c r="T24" s="886">
        <f>SUM('PS_ Jour1'!T24,'PS_ Jour2'!T24,'PS_ Jour3'!T24,'PS_ Jour4'!T24)</f>
        <v>0</v>
      </c>
      <c r="U24" s="886">
        <f>SUM('PS_ Jour1'!U24,'PS_ Jour2'!U24,'PS_ Jour3'!U24,'PS_ Jour4'!U24)</f>
        <v>0</v>
      </c>
      <c r="V24" s="887">
        <f>SUM('PS_ Jour1'!V24,'PS_ Jour2'!V24,'PS_ Jour3'!V24,'PS_ Jour4'!V24)</f>
        <v>0</v>
      </c>
      <c r="W24" s="567">
        <f t="shared" si="4"/>
        <v>0</v>
      </c>
      <c r="X24" s="552">
        <f t="shared" si="5"/>
        <v>0</v>
      </c>
      <c r="Y24" s="568">
        <f t="shared" si="6"/>
        <v>0</v>
      </c>
      <c r="Z24" s="856">
        <f t="shared" ref="Z24:AA24" si="42">SUM(L24,N24,S24,U24)</f>
        <v>0</v>
      </c>
      <c r="AA24" s="552">
        <f t="shared" si="42"/>
        <v>0</v>
      </c>
      <c r="AB24" s="857">
        <f t="shared" si="8"/>
        <v>0</v>
      </c>
      <c r="AC24" s="889">
        <f>SUM('PS_ Jour1'!AC24,'PS_ Jour2'!AC24,'PS_ Jour3'!AC24,'PS_ Jour4'!AC24)</f>
        <v>0</v>
      </c>
      <c r="AD24" s="888">
        <f>SUM('PS_ Jour1'!AD24,'PS_ Jour2'!AD24,'PS_ Jour3'!AD24,'PS_ Jour4'!AD24)</f>
        <v>0</v>
      </c>
      <c r="AE24" s="860">
        <f t="shared" si="9"/>
        <v>0</v>
      </c>
      <c r="AF24" s="669" t="s">
        <v>309</v>
      </c>
      <c r="AG24" s="648" t="str">
        <f>IFERROR(AB24/'Donnees de base'!CQ24,"")</f>
        <v/>
      </c>
      <c r="AH24" s="670" t="str">
        <f>IFERROR(AE24/'Donnees de base'!CS24,"")</f>
        <v/>
      </c>
      <c r="AI24" s="877">
        <f>SUM('PS_ Jour1'!AI24,'PS_ Jour2'!AI24,'PS_ Jour3'!AI24,'PS_ Jour4'!AI24)</f>
        <v>0</v>
      </c>
      <c r="AJ24" s="878">
        <f>SUM('PS_ Jour1'!AJ24,'PS_ Jour2'!AJ24,'PS_ Jour3'!AJ24,'PS_ Jour4'!AJ24)</f>
        <v>0</v>
      </c>
      <c r="AK24" s="878">
        <f>SUM('PS_ Jour1'!AK24,'PS_ Jour2'!AK24,'PS_ Jour3'!AK24,'PS_ Jour4'!AK24)</f>
        <v>0</v>
      </c>
      <c r="AL24" s="878">
        <f>SUM('PS_ Jour1'!AL24,'PS_ Jour2'!AL24,'PS_ Jour3'!AL24,'PS_ Jour4'!AL24)</f>
        <v>0</v>
      </c>
      <c r="AM24" s="878">
        <f>SUM('PS_ Jour1'!AM24,'PS_ Jour2'!AM24,'PS_ Jour3'!AM24,'PS_ Jour4'!AM24)</f>
        <v>0</v>
      </c>
      <c r="AN24" s="879">
        <f t="shared" si="10"/>
        <v>0</v>
      </c>
      <c r="AO24" s="878">
        <f>SUM('PS_ Jour1'!AO24,'PS_ Jour2'!AO24,'PS_ Jour3'!AO24,'PS_ Jour4'!AO24)</f>
        <v>0</v>
      </c>
      <c r="AP24" s="878">
        <f>SUM('PS_ Jour1'!AP24,'PS_ Jour2'!AP24,'PS_ Jour3'!AP24,'PS_ Jour4'!AP24)</f>
        <v>0</v>
      </c>
      <c r="AQ24" s="878">
        <f>SUM('PS_ Jour1'!AQ24,'PS_ Jour2'!AQ24,'PS_ Jour3'!AQ24,'PS_ Jour4'!AQ24)</f>
        <v>0</v>
      </c>
      <c r="AR24" s="880">
        <f t="shared" si="11"/>
        <v>0</v>
      </c>
      <c r="AS24" s="878">
        <f>SUM('PS_ Jour1'!AS24,'PS_ Jour2'!AS24,'PS_ Jour3'!AS24,'PS_ Jour4'!AS24)</f>
        <v>0</v>
      </c>
      <c r="AT24" s="878">
        <f>SUM('PS_ Jour1'!AT24,'PS_ Jour2'!AT24,'PS_ Jour3'!AT24,'PS_ Jour4'!AT24)</f>
        <v>0</v>
      </c>
      <c r="AU24" s="878">
        <f>SUM('PS_ Jour1'!AU24,'PS_ Jour2'!AU24,'PS_ Jour3'!AU24,'PS_ Jour4'!AU24)</f>
        <v>0</v>
      </c>
      <c r="AV24" s="880">
        <f t="shared" si="12"/>
        <v>0</v>
      </c>
      <c r="AW24" s="878">
        <f>SUM('PS_ Jour1'!AW24,'PS_ Jour2'!AW24,'PS_ Jour3'!AW24,'PS_ Jour4'!AW24)</f>
        <v>0</v>
      </c>
      <c r="AX24" s="878">
        <f>SUM('PS_ Jour1'!AX24,'PS_ Jour2'!AX24,'PS_ Jour3'!AX24,'PS_ Jour4'!AX24)</f>
        <v>0</v>
      </c>
      <c r="AY24" s="878">
        <f>SUM('PS_ Jour1'!AY24,'PS_ Jour2'!AY24,'PS_ Jour3'!AY24,'PS_ Jour4'!AY24)</f>
        <v>0</v>
      </c>
      <c r="AZ24" s="878">
        <f>SUM('PS_ Jour1'!AZ24,'PS_ Jour2'!AZ24,'PS_ Jour3'!AZ24,'PS_ Jour4'!AZ24)</f>
        <v>0</v>
      </c>
      <c r="BA24" s="881">
        <f t="shared" si="13"/>
        <v>0</v>
      </c>
      <c r="BB24" s="882">
        <f>SUM('PS_ Jour1'!BB24,'PS_ Jour2'!BB24,'PS_ Jour3'!BB24,'PS_ Jour4'!BB24)</f>
        <v>0</v>
      </c>
      <c r="BC24" s="878">
        <f>SUM('PS_ Jour1'!BC24,'PS_ Jour2'!BC24,'PS_ Jour3'!BC24,'PS_ Jour4'!BC24)</f>
        <v>0</v>
      </c>
      <c r="BD24" s="878">
        <f>SUM('PS_ Jour1'!BD24,'PS_ Jour2'!BD24,'PS_ Jour3'!BD24,'PS_ Jour4'!BD24)</f>
        <v>0</v>
      </c>
      <c r="BE24" s="878">
        <f>SUM('PS_ Jour1'!BE24,'PS_ Jour2'!BE24,'PS_ Jour3'!BE24,'PS_ Jour4'!BE24)</f>
        <v>0</v>
      </c>
      <c r="BF24" s="878">
        <f>SUM('PS_ Jour1'!BF24,'PS_ Jour2'!BF24,'PS_ Jour3'!BF24,'PS_ Jour4'!BF24)</f>
        <v>0</v>
      </c>
      <c r="BG24" s="880">
        <f t="shared" si="14"/>
        <v>0</v>
      </c>
      <c r="BH24" s="878">
        <f>SUM('PS_ Jour1'!BH24,'PS_ Jour2'!BH24,'PS_ Jour3'!BH24,'PS_ Jour4'!BH24)</f>
        <v>0</v>
      </c>
      <c r="BI24" s="878">
        <f>SUM('PS_ Jour1'!BI24,'PS_ Jour2'!BI24,'PS_ Jour3'!BI24,'PS_ Jour4'!BI24)</f>
        <v>0</v>
      </c>
      <c r="BJ24" s="878">
        <f>SUM('PS_ Jour1'!BJ24,'PS_ Jour2'!BJ24,'PS_ Jour3'!BJ24,'PS_ Jour4'!BJ24)</f>
        <v>0</v>
      </c>
      <c r="BK24" s="880">
        <f t="shared" si="15"/>
        <v>0</v>
      </c>
      <c r="BL24" s="878">
        <f>SUM('PS_ Jour1'!BL24,'PS_ Jour2'!BL24,'PS_ Jour3'!BL24,'PS_ Jour4'!BL24)</f>
        <v>0</v>
      </c>
      <c r="BM24" s="878">
        <f>SUM('PS_ Jour1'!BM24,'PS_ Jour2'!BM24,'PS_ Jour3'!BM24,'PS_ Jour4'!BM24)</f>
        <v>0</v>
      </c>
      <c r="BN24" s="878">
        <f>SUM('PS_ Jour1'!BN24,'PS_ Jour2'!BN24,'PS_ Jour3'!BN24,'PS_ Jour4'!BN24)</f>
        <v>0</v>
      </c>
      <c r="BO24" s="880">
        <f t="shared" si="16"/>
        <v>0</v>
      </c>
      <c r="BP24" s="878">
        <f>SUM('PS_ Jour1'!BP24,'PS_ Jour2'!BP24,'PS_ Jour3'!BP24,'PS_ Jour4'!BP24)</f>
        <v>0</v>
      </c>
      <c r="BQ24" s="878">
        <f>SUM('PS_ Jour1'!BQ24,'PS_ Jour2'!BQ24,'PS_ Jour3'!BQ24,'PS_ Jour4'!BQ24)</f>
        <v>0</v>
      </c>
      <c r="BR24" s="878">
        <f>SUM('PS_ Jour1'!BR24,'PS_ Jour2'!BR24,'PS_ Jour3'!BR24,'PS_ Jour4'!BR24)</f>
        <v>0</v>
      </c>
      <c r="BS24" s="878">
        <f>SUM('PS_ Jour1'!BS24,'PS_ Jour2'!BS24,'PS_ Jour3'!BS24,'PS_ Jour4'!BS24)</f>
        <v>0</v>
      </c>
      <c r="BT24" s="883">
        <f t="shared" si="17"/>
        <v>0</v>
      </c>
      <c r="BU24" s="872">
        <f>SUM('PS_ Jour1'!BU24,'PS_ Jour2'!BU24,'PS_ Jour3'!BU24,'PS_ Jour4'!BU24)</f>
        <v>0</v>
      </c>
      <c r="BV24" s="873">
        <f>SUM('PS_ Jour1'!BV24,'PS_ Jour2'!BV24,'PS_ Jour3'!BV24,'PS_ Jour4'!BV24)</f>
        <v>0</v>
      </c>
      <c r="BW24" s="873">
        <f>SUM('PS_ Jour1'!BW24,'PS_ Jour2'!BW24,'PS_ Jour3'!BW24,'PS_ Jour4'!BW24)</f>
        <v>0</v>
      </c>
      <c r="BX24" s="873">
        <f>SUM('PS_ Jour1'!BX24,'PS_ Jour2'!BX24,'PS_ Jour3'!BX24,'PS_ Jour4'!BX24)</f>
        <v>0</v>
      </c>
      <c r="BY24" s="873">
        <f>SUM('PS_ Jour1'!BY24,'PS_ Jour2'!BY24,'PS_ Jour3'!BY24,'PS_ Jour4'!BY24)</f>
        <v>0</v>
      </c>
      <c r="BZ24" s="880">
        <f t="shared" si="18"/>
        <v>0</v>
      </c>
      <c r="CA24" s="878">
        <f>SUM('PS_ Jour1'!CA24,'PS_ Jour2'!CA24,'PS_ Jour3'!CA24,'PS_ Jour4'!CA24)</f>
        <v>0</v>
      </c>
      <c r="CB24" s="878">
        <f>SUM('PS_ Jour1'!CB24,'PS_ Jour2'!CB24,'PS_ Jour3'!CB24,'PS_ Jour4'!CB24)</f>
        <v>0</v>
      </c>
      <c r="CC24" s="878">
        <f>SUM('PS_ Jour1'!CC24,'PS_ Jour2'!CC24,'PS_ Jour3'!CC24,'PS_ Jour4'!CC24)</f>
        <v>0</v>
      </c>
      <c r="CD24" s="880">
        <f t="shared" si="19"/>
        <v>0</v>
      </c>
      <c r="CE24" s="878">
        <f>SUM('PS_ Jour1'!CE24,'PS_ Jour2'!CE24,'PS_ Jour3'!CE24,'PS_ Jour4'!CE24)</f>
        <v>0</v>
      </c>
      <c r="CF24" s="878">
        <f>SUM('PS_ Jour1'!CF24,'PS_ Jour2'!CF24,'PS_ Jour3'!CF24,'PS_ Jour4'!CF24)</f>
        <v>0</v>
      </c>
      <c r="CG24" s="878">
        <f>SUM('PS_ Jour1'!CG24,'PS_ Jour2'!CG24,'PS_ Jour3'!CG24,'PS_ Jour4'!CG24)</f>
        <v>0</v>
      </c>
      <c r="CH24" s="880">
        <f t="shared" si="20"/>
        <v>0</v>
      </c>
      <c r="CI24" s="878">
        <f>SUM('PS_ Jour1'!CI24,'PS_ Jour2'!CI24,'PS_ Jour3'!CI24,'PS_ Jour4'!CI24)</f>
        <v>0</v>
      </c>
      <c r="CJ24" s="878">
        <f>SUM('PS_ Jour1'!CJ24,'PS_ Jour2'!CJ24,'PS_ Jour3'!CJ24,'PS_ Jour4'!CJ24)</f>
        <v>0</v>
      </c>
      <c r="CK24" s="878">
        <f>SUM('PS_ Jour1'!CK24,'PS_ Jour2'!CK24,'PS_ Jour3'!CK24,'PS_ Jour4'!CK24)</f>
        <v>0</v>
      </c>
      <c r="CL24" s="878">
        <f>SUM('PS_ Jour1'!CL24,'PS_ Jour2'!CL24,'PS_ Jour3'!CL24,'PS_ Jour4'!CL24)</f>
        <v>0</v>
      </c>
      <c r="CM24" s="883">
        <f t="shared" si="21"/>
        <v>0</v>
      </c>
      <c r="CN24" s="882">
        <f>SUM('PS_ Jour1'!CN24,'PS_ Jour2'!CN24,'PS_ Jour3'!CN24,'PS_ Jour4'!CN24)</f>
        <v>0</v>
      </c>
      <c r="CO24" s="878">
        <f>SUM('PS_ Jour1'!CO24,'PS_ Jour2'!CO24,'PS_ Jour3'!CO24,'PS_ Jour4'!CO24)</f>
        <v>0</v>
      </c>
      <c r="CP24" s="878">
        <f>SUM('PS_ Jour1'!CP24,'PS_ Jour2'!CP24,'PS_ Jour3'!CP24,'PS_ Jour4'!CP24)</f>
        <v>0</v>
      </c>
      <c r="CQ24" s="878">
        <f>SUM('PS_ Jour1'!CQ24,'PS_ Jour2'!CQ24,'PS_ Jour3'!CQ24,'PS_ Jour4'!CQ24)</f>
        <v>0</v>
      </c>
      <c r="CR24" s="878">
        <f>SUM('PS_ Jour1'!CR24,'PS_ Jour2'!CR24,'PS_ Jour3'!CR24,'PS_ Jour4'!CR24)</f>
        <v>0</v>
      </c>
      <c r="CS24" s="884">
        <f>SUM('PS_ Jour1'!CS24,'PS_ Jour2'!CS24,'PS_ Jour3'!CS24,'PS_ Jour4'!CS24)</f>
        <v>0</v>
      </c>
      <c r="CT24" s="883">
        <f t="shared" si="22"/>
        <v>0</v>
      </c>
    </row>
    <row r="25" spans="1:98" ht="16.5">
      <c r="A25" s="871" t="str">
        <f>IF('Donnees de base'!A25="","",'Donnees de base'!A25)</f>
        <v>COUP</v>
      </c>
      <c r="B25" s="847" t="str">
        <f>IF('Donnees de base'!B25="","",'Donnees de base'!B25)</f>
        <v>GPEI</v>
      </c>
      <c r="C25" s="847" t="str">
        <f>IF('Donnees de base'!C25="","",'Donnees de base'!C25)</f>
        <v>DATA</v>
      </c>
      <c r="D25" s="848" t="str">
        <f>IF('Donnees de base'!CE25="","",'Donnees de base'!CE25)</f>
        <v/>
      </c>
      <c r="E25" s="848" t="str">
        <f>IF('Donnees de base'!CF25="","",'Donnees de base'!CF25)</f>
        <v/>
      </c>
      <c r="F25" s="848" t="str">
        <f>IF('Donnees de base'!CG25="","",'Donnees de base'!CG25)</f>
        <v/>
      </c>
      <c r="G25" s="552">
        <f>IF('Donnees de base'!CN25="","",'Donnees de base'!CN25)</f>
        <v>0</v>
      </c>
      <c r="H25" s="849" t="str">
        <f>IF('Donnees de base'!CO25="","",'Donnees de base'!CO25)</f>
        <v/>
      </c>
      <c r="I25" s="850" t="str">
        <f>IF('Donnees de base'!CP25="","",'Donnees de base'!CP25)</f>
        <v/>
      </c>
      <c r="J25" s="851">
        <f t="shared" si="0"/>
        <v>0</v>
      </c>
      <c r="K25" s="852" t="str">
        <f>IF('Donnees de base'!CS25="","",'Donnees de base'!CS25)</f>
        <v/>
      </c>
      <c r="L25" s="885">
        <f>SUM('PS_ Jour1'!L25,'PS_ Jour2'!L25,'PS_ Jour3'!L25,'PS_ Jour4'!L25)</f>
        <v>0</v>
      </c>
      <c r="M25" s="886">
        <f>SUM('PS_ Jour1'!M25,'PS_ Jour2'!M25,'PS_ Jour3'!M25,'PS_ Jour4'!M25)</f>
        <v>0</v>
      </c>
      <c r="N25" s="886">
        <f>SUM('PS_ Jour1'!N25,'PS_ Jour2'!N25,'PS_ Jour3'!N25,'PS_ Jour4'!N25)</f>
        <v>0</v>
      </c>
      <c r="O25" s="887">
        <f>SUM('PS_ Jour1'!O25,'PS_ Jour2'!O25,'PS_ Jour3'!O25,'PS_ Jour4'!O25)</f>
        <v>0</v>
      </c>
      <c r="P25" s="626">
        <f t="shared" si="1"/>
        <v>0</v>
      </c>
      <c r="Q25" s="613">
        <f t="shared" si="2"/>
        <v>0</v>
      </c>
      <c r="R25" s="627">
        <f t="shared" si="3"/>
        <v>0</v>
      </c>
      <c r="S25" s="885">
        <f>SUM('PS_ Jour1'!S25,'PS_ Jour2'!S25,'PS_ Jour3'!S25,'PS_ Jour4'!S25)</f>
        <v>0</v>
      </c>
      <c r="T25" s="886">
        <f>SUM('PS_ Jour1'!T25,'PS_ Jour2'!T25,'PS_ Jour3'!T25,'PS_ Jour4'!T25)</f>
        <v>0</v>
      </c>
      <c r="U25" s="886">
        <f>SUM('PS_ Jour1'!U25,'PS_ Jour2'!U25,'PS_ Jour3'!U25,'PS_ Jour4'!U25)</f>
        <v>0</v>
      </c>
      <c r="V25" s="887">
        <f>SUM('PS_ Jour1'!V25,'PS_ Jour2'!V25,'PS_ Jour3'!V25,'PS_ Jour4'!V25)</f>
        <v>0</v>
      </c>
      <c r="W25" s="567">
        <f t="shared" si="4"/>
        <v>0</v>
      </c>
      <c r="X25" s="552">
        <f t="shared" si="5"/>
        <v>0</v>
      </c>
      <c r="Y25" s="568">
        <f t="shared" si="6"/>
        <v>0</v>
      </c>
      <c r="Z25" s="856">
        <f t="shared" ref="Z25:AA25" si="43">SUM(L25,N25,S25,U25)</f>
        <v>0</v>
      </c>
      <c r="AA25" s="552">
        <f t="shared" si="43"/>
        <v>0</v>
      </c>
      <c r="AB25" s="857">
        <f t="shared" si="8"/>
        <v>0</v>
      </c>
      <c r="AC25" s="889">
        <f>SUM('PS_ Jour1'!AC25,'PS_ Jour2'!AC25,'PS_ Jour3'!AC25,'PS_ Jour4'!AC25)</f>
        <v>0</v>
      </c>
      <c r="AD25" s="888">
        <f>SUM('PS_ Jour1'!AD25,'PS_ Jour2'!AD25,'PS_ Jour3'!AD25,'PS_ Jour4'!AD25)</f>
        <v>0</v>
      </c>
      <c r="AE25" s="860">
        <f t="shared" si="9"/>
        <v>0</v>
      </c>
      <c r="AF25" s="669" t="s">
        <v>309</v>
      </c>
      <c r="AG25" s="648" t="str">
        <f>IFERROR(AB25/'Donnees de base'!CQ25,"")</f>
        <v/>
      </c>
      <c r="AH25" s="670" t="str">
        <f>IFERROR(AE25/'Donnees de base'!CS25,"")</f>
        <v/>
      </c>
      <c r="AI25" s="877">
        <f>SUM('PS_ Jour1'!AI25,'PS_ Jour2'!AI25,'PS_ Jour3'!AI25,'PS_ Jour4'!AI25)</f>
        <v>0</v>
      </c>
      <c r="AJ25" s="878">
        <f>SUM('PS_ Jour1'!AJ25,'PS_ Jour2'!AJ25,'PS_ Jour3'!AJ25,'PS_ Jour4'!AJ25)</f>
        <v>0</v>
      </c>
      <c r="AK25" s="878">
        <f>SUM('PS_ Jour1'!AK25,'PS_ Jour2'!AK25,'PS_ Jour3'!AK25,'PS_ Jour4'!AK25)</f>
        <v>0</v>
      </c>
      <c r="AL25" s="878">
        <f>SUM('PS_ Jour1'!AL25,'PS_ Jour2'!AL25,'PS_ Jour3'!AL25,'PS_ Jour4'!AL25)</f>
        <v>0</v>
      </c>
      <c r="AM25" s="878">
        <f>SUM('PS_ Jour1'!AM25,'PS_ Jour2'!AM25,'PS_ Jour3'!AM25,'PS_ Jour4'!AM25)</f>
        <v>0</v>
      </c>
      <c r="AN25" s="879">
        <f t="shared" si="10"/>
        <v>0</v>
      </c>
      <c r="AO25" s="878">
        <f>SUM('PS_ Jour1'!AO25,'PS_ Jour2'!AO25,'PS_ Jour3'!AO25,'PS_ Jour4'!AO25)</f>
        <v>0</v>
      </c>
      <c r="AP25" s="878">
        <f>SUM('PS_ Jour1'!AP25,'PS_ Jour2'!AP25,'PS_ Jour3'!AP25,'PS_ Jour4'!AP25)</f>
        <v>0</v>
      </c>
      <c r="AQ25" s="878">
        <f>SUM('PS_ Jour1'!AQ25,'PS_ Jour2'!AQ25,'PS_ Jour3'!AQ25,'PS_ Jour4'!AQ25)</f>
        <v>0</v>
      </c>
      <c r="AR25" s="880">
        <f t="shared" si="11"/>
        <v>0</v>
      </c>
      <c r="AS25" s="878">
        <f>SUM('PS_ Jour1'!AS25,'PS_ Jour2'!AS25,'PS_ Jour3'!AS25,'PS_ Jour4'!AS25)</f>
        <v>0</v>
      </c>
      <c r="AT25" s="878">
        <f>SUM('PS_ Jour1'!AT25,'PS_ Jour2'!AT25,'PS_ Jour3'!AT25,'PS_ Jour4'!AT25)</f>
        <v>0</v>
      </c>
      <c r="AU25" s="878">
        <f>SUM('PS_ Jour1'!AU25,'PS_ Jour2'!AU25,'PS_ Jour3'!AU25,'PS_ Jour4'!AU25)</f>
        <v>0</v>
      </c>
      <c r="AV25" s="880">
        <f t="shared" si="12"/>
        <v>0</v>
      </c>
      <c r="AW25" s="878">
        <f>SUM('PS_ Jour1'!AW25,'PS_ Jour2'!AW25,'PS_ Jour3'!AW25,'PS_ Jour4'!AW25)</f>
        <v>0</v>
      </c>
      <c r="AX25" s="878">
        <f>SUM('PS_ Jour1'!AX25,'PS_ Jour2'!AX25,'PS_ Jour3'!AX25,'PS_ Jour4'!AX25)</f>
        <v>0</v>
      </c>
      <c r="AY25" s="878">
        <f>SUM('PS_ Jour1'!AY25,'PS_ Jour2'!AY25,'PS_ Jour3'!AY25,'PS_ Jour4'!AY25)</f>
        <v>0</v>
      </c>
      <c r="AZ25" s="878">
        <f>SUM('PS_ Jour1'!AZ25,'PS_ Jour2'!AZ25,'PS_ Jour3'!AZ25,'PS_ Jour4'!AZ25)</f>
        <v>0</v>
      </c>
      <c r="BA25" s="881">
        <f t="shared" si="13"/>
        <v>0</v>
      </c>
      <c r="BB25" s="882">
        <f>SUM('PS_ Jour1'!BB25,'PS_ Jour2'!BB25,'PS_ Jour3'!BB25,'PS_ Jour4'!BB25)</f>
        <v>0</v>
      </c>
      <c r="BC25" s="878">
        <f>SUM('PS_ Jour1'!BC25,'PS_ Jour2'!BC25,'PS_ Jour3'!BC25,'PS_ Jour4'!BC25)</f>
        <v>0</v>
      </c>
      <c r="BD25" s="878">
        <f>SUM('PS_ Jour1'!BD25,'PS_ Jour2'!BD25,'PS_ Jour3'!BD25,'PS_ Jour4'!BD25)</f>
        <v>0</v>
      </c>
      <c r="BE25" s="878">
        <f>SUM('PS_ Jour1'!BE25,'PS_ Jour2'!BE25,'PS_ Jour3'!BE25,'PS_ Jour4'!BE25)</f>
        <v>0</v>
      </c>
      <c r="BF25" s="878">
        <f>SUM('PS_ Jour1'!BF25,'PS_ Jour2'!BF25,'PS_ Jour3'!BF25,'PS_ Jour4'!BF25)</f>
        <v>0</v>
      </c>
      <c r="BG25" s="880">
        <f t="shared" si="14"/>
        <v>0</v>
      </c>
      <c r="BH25" s="878">
        <f>SUM('PS_ Jour1'!BH25,'PS_ Jour2'!BH25,'PS_ Jour3'!BH25,'PS_ Jour4'!BH25)</f>
        <v>0</v>
      </c>
      <c r="BI25" s="878">
        <f>SUM('PS_ Jour1'!BI25,'PS_ Jour2'!BI25,'PS_ Jour3'!BI25,'PS_ Jour4'!BI25)</f>
        <v>0</v>
      </c>
      <c r="BJ25" s="878">
        <f>SUM('PS_ Jour1'!BJ25,'PS_ Jour2'!BJ25,'PS_ Jour3'!BJ25,'PS_ Jour4'!BJ25)</f>
        <v>0</v>
      </c>
      <c r="BK25" s="880">
        <f t="shared" si="15"/>
        <v>0</v>
      </c>
      <c r="BL25" s="878">
        <f>SUM('PS_ Jour1'!BL25,'PS_ Jour2'!BL25,'PS_ Jour3'!BL25,'PS_ Jour4'!BL25)</f>
        <v>0</v>
      </c>
      <c r="BM25" s="878">
        <f>SUM('PS_ Jour1'!BM25,'PS_ Jour2'!BM25,'PS_ Jour3'!BM25,'PS_ Jour4'!BM25)</f>
        <v>0</v>
      </c>
      <c r="BN25" s="878">
        <f>SUM('PS_ Jour1'!BN25,'PS_ Jour2'!BN25,'PS_ Jour3'!BN25,'PS_ Jour4'!BN25)</f>
        <v>0</v>
      </c>
      <c r="BO25" s="880">
        <f t="shared" si="16"/>
        <v>0</v>
      </c>
      <c r="BP25" s="878">
        <f>SUM('PS_ Jour1'!BP25,'PS_ Jour2'!BP25,'PS_ Jour3'!BP25,'PS_ Jour4'!BP25)</f>
        <v>0</v>
      </c>
      <c r="BQ25" s="878">
        <f>SUM('PS_ Jour1'!BQ25,'PS_ Jour2'!BQ25,'PS_ Jour3'!BQ25,'PS_ Jour4'!BQ25)</f>
        <v>0</v>
      </c>
      <c r="BR25" s="878">
        <f>SUM('PS_ Jour1'!BR25,'PS_ Jour2'!BR25,'PS_ Jour3'!BR25,'PS_ Jour4'!BR25)</f>
        <v>0</v>
      </c>
      <c r="BS25" s="878">
        <f>SUM('PS_ Jour1'!BS25,'PS_ Jour2'!BS25,'PS_ Jour3'!BS25,'PS_ Jour4'!BS25)</f>
        <v>0</v>
      </c>
      <c r="BT25" s="883">
        <f t="shared" si="17"/>
        <v>0</v>
      </c>
      <c r="BU25" s="872">
        <f>SUM('PS_ Jour1'!BU25,'PS_ Jour2'!BU25,'PS_ Jour3'!BU25,'PS_ Jour4'!BU25)</f>
        <v>0</v>
      </c>
      <c r="BV25" s="873">
        <f>SUM('PS_ Jour1'!BV25,'PS_ Jour2'!BV25,'PS_ Jour3'!BV25,'PS_ Jour4'!BV25)</f>
        <v>0</v>
      </c>
      <c r="BW25" s="873">
        <f>SUM('PS_ Jour1'!BW25,'PS_ Jour2'!BW25,'PS_ Jour3'!BW25,'PS_ Jour4'!BW25)</f>
        <v>0</v>
      </c>
      <c r="BX25" s="873">
        <f>SUM('PS_ Jour1'!BX25,'PS_ Jour2'!BX25,'PS_ Jour3'!BX25,'PS_ Jour4'!BX25)</f>
        <v>0</v>
      </c>
      <c r="BY25" s="873">
        <f>SUM('PS_ Jour1'!BY25,'PS_ Jour2'!BY25,'PS_ Jour3'!BY25,'PS_ Jour4'!BY25)</f>
        <v>0</v>
      </c>
      <c r="BZ25" s="880">
        <f t="shared" si="18"/>
        <v>0</v>
      </c>
      <c r="CA25" s="878">
        <f>SUM('PS_ Jour1'!CA25,'PS_ Jour2'!CA25,'PS_ Jour3'!CA25,'PS_ Jour4'!CA25)</f>
        <v>0</v>
      </c>
      <c r="CB25" s="878">
        <f>SUM('PS_ Jour1'!CB25,'PS_ Jour2'!CB25,'PS_ Jour3'!CB25,'PS_ Jour4'!CB25)</f>
        <v>0</v>
      </c>
      <c r="CC25" s="878">
        <f>SUM('PS_ Jour1'!CC25,'PS_ Jour2'!CC25,'PS_ Jour3'!CC25,'PS_ Jour4'!CC25)</f>
        <v>0</v>
      </c>
      <c r="CD25" s="880">
        <f t="shared" si="19"/>
        <v>0</v>
      </c>
      <c r="CE25" s="878">
        <f>SUM('PS_ Jour1'!CE25,'PS_ Jour2'!CE25,'PS_ Jour3'!CE25,'PS_ Jour4'!CE25)</f>
        <v>0</v>
      </c>
      <c r="CF25" s="878">
        <f>SUM('PS_ Jour1'!CF25,'PS_ Jour2'!CF25,'PS_ Jour3'!CF25,'PS_ Jour4'!CF25)</f>
        <v>0</v>
      </c>
      <c r="CG25" s="878">
        <f>SUM('PS_ Jour1'!CG25,'PS_ Jour2'!CG25,'PS_ Jour3'!CG25,'PS_ Jour4'!CG25)</f>
        <v>0</v>
      </c>
      <c r="CH25" s="880">
        <f t="shared" si="20"/>
        <v>0</v>
      </c>
      <c r="CI25" s="878">
        <f>SUM('PS_ Jour1'!CI25,'PS_ Jour2'!CI25,'PS_ Jour3'!CI25,'PS_ Jour4'!CI25)</f>
        <v>0</v>
      </c>
      <c r="CJ25" s="878">
        <f>SUM('PS_ Jour1'!CJ25,'PS_ Jour2'!CJ25,'PS_ Jour3'!CJ25,'PS_ Jour4'!CJ25)</f>
        <v>0</v>
      </c>
      <c r="CK25" s="878">
        <f>SUM('PS_ Jour1'!CK25,'PS_ Jour2'!CK25,'PS_ Jour3'!CK25,'PS_ Jour4'!CK25)</f>
        <v>0</v>
      </c>
      <c r="CL25" s="878">
        <f>SUM('PS_ Jour1'!CL25,'PS_ Jour2'!CL25,'PS_ Jour3'!CL25,'PS_ Jour4'!CL25)</f>
        <v>0</v>
      </c>
      <c r="CM25" s="883">
        <f t="shared" si="21"/>
        <v>0</v>
      </c>
      <c r="CN25" s="882">
        <f>SUM('PS_ Jour1'!CN25,'PS_ Jour2'!CN25,'PS_ Jour3'!CN25,'PS_ Jour4'!CN25)</f>
        <v>0</v>
      </c>
      <c r="CO25" s="878">
        <f>SUM('PS_ Jour1'!CO25,'PS_ Jour2'!CO25,'PS_ Jour3'!CO25,'PS_ Jour4'!CO25)</f>
        <v>0</v>
      </c>
      <c r="CP25" s="878">
        <f>SUM('PS_ Jour1'!CP25,'PS_ Jour2'!CP25,'PS_ Jour3'!CP25,'PS_ Jour4'!CP25)</f>
        <v>0</v>
      </c>
      <c r="CQ25" s="878">
        <f>SUM('PS_ Jour1'!CQ25,'PS_ Jour2'!CQ25,'PS_ Jour3'!CQ25,'PS_ Jour4'!CQ25)</f>
        <v>0</v>
      </c>
      <c r="CR25" s="878">
        <f>SUM('PS_ Jour1'!CR25,'PS_ Jour2'!CR25,'PS_ Jour3'!CR25,'PS_ Jour4'!CR25)</f>
        <v>0</v>
      </c>
      <c r="CS25" s="884">
        <f>SUM('PS_ Jour1'!CS25,'PS_ Jour2'!CS25,'PS_ Jour3'!CS25,'PS_ Jour4'!CS25)</f>
        <v>0</v>
      </c>
      <c r="CT25" s="883">
        <f t="shared" si="22"/>
        <v>0</v>
      </c>
    </row>
    <row r="26" spans="1:98" ht="16.5">
      <c r="A26" s="871" t="str">
        <f>IF('Donnees de base'!A26="","",'Donnees de base'!A26)</f>
        <v>COUP</v>
      </c>
      <c r="B26" s="847" t="str">
        <f>IF('Donnees de base'!B26="","",'Donnees de base'!B26)</f>
        <v>GPEI</v>
      </c>
      <c r="C26" s="847" t="str">
        <f>IF('Donnees de base'!C26="","",'Donnees de base'!C26)</f>
        <v>DATA</v>
      </c>
      <c r="D26" s="848" t="str">
        <f>IF('Donnees de base'!CE26="","",'Donnees de base'!CE26)</f>
        <v/>
      </c>
      <c r="E26" s="848" t="str">
        <f>IF('Donnees de base'!CF26="","",'Donnees de base'!CF26)</f>
        <v/>
      </c>
      <c r="F26" s="848" t="str">
        <f>IF('Donnees de base'!CG26="","",'Donnees de base'!CG26)</f>
        <v/>
      </c>
      <c r="G26" s="552">
        <f>IF('Donnees de base'!CN26="","",'Donnees de base'!CN26)</f>
        <v>0</v>
      </c>
      <c r="H26" s="849" t="str">
        <f>IF('Donnees de base'!CO26="","",'Donnees de base'!CO26)</f>
        <v/>
      </c>
      <c r="I26" s="850" t="str">
        <f>IF('Donnees de base'!CP26="","",'Donnees de base'!CP26)</f>
        <v/>
      </c>
      <c r="J26" s="851">
        <f t="shared" si="0"/>
        <v>0</v>
      </c>
      <c r="K26" s="852" t="str">
        <f>IF('Donnees de base'!CS26="","",'Donnees de base'!CS26)</f>
        <v/>
      </c>
      <c r="L26" s="885">
        <f>SUM('PS_ Jour1'!L26,'PS_ Jour2'!L26,'PS_ Jour3'!L26,'PS_ Jour4'!L26)</f>
        <v>0</v>
      </c>
      <c r="M26" s="886">
        <f>SUM('PS_ Jour1'!M26,'PS_ Jour2'!M26,'PS_ Jour3'!M26,'PS_ Jour4'!M26)</f>
        <v>0</v>
      </c>
      <c r="N26" s="886">
        <f>SUM('PS_ Jour1'!N26,'PS_ Jour2'!N26,'PS_ Jour3'!N26,'PS_ Jour4'!N26)</f>
        <v>0</v>
      </c>
      <c r="O26" s="887">
        <f>SUM('PS_ Jour1'!O26,'PS_ Jour2'!O26,'PS_ Jour3'!O26,'PS_ Jour4'!O26)</f>
        <v>0</v>
      </c>
      <c r="P26" s="626">
        <f t="shared" si="1"/>
        <v>0</v>
      </c>
      <c r="Q26" s="613">
        <f t="shared" si="2"/>
        <v>0</v>
      </c>
      <c r="R26" s="627">
        <f t="shared" si="3"/>
        <v>0</v>
      </c>
      <c r="S26" s="885">
        <f>SUM('PS_ Jour1'!S26,'PS_ Jour2'!S26,'PS_ Jour3'!S26,'PS_ Jour4'!S26)</f>
        <v>0</v>
      </c>
      <c r="T26" s="886">
        <f>SUM('PS_ Jour1'!T26,'PS_ Jour2'!T26,'PS_ Jour3'!T26,'PS_ Jour4'!T26)</f>
        <v>0</v>
      </c>
      <c r="U26" s="886">
        <f>SUM('PS_ Jour1'!U26,'PS_ Jour2'!U26,'PS_ Jour3'!U26,'PS_ Jour4'!U26)</f>
        <v>0</v>
      </c>
      <c r="V26" s="887">
        <f>SUM('PS_ Jour1'!V26,'PS_ Jour2'!V26,'PS_ Jour3'!V26,'PS_ Jour4'!V26)</f>
        <v>0</v>
      </c>
      <c r="W26" s="567">
        <f t="shared" si="4"/>
        <v>0</v>
      </c>
      <c r="X26" s="552">
        <f t="shared" si="5"/>
        <v>0</v>
      </c>
      <c r="Y26" s="568">
        <f t="shared" si="6"/>
        <v>0</v>
      </c>
      <c r="Z26" s="856">
        <f t="shared" ref="Z26:AA26" si="44">SUM(L26,N26,S26,U26)</f>
        <v>0</v>
      </c>
      <c r="AA26" s="552">
        <f t="shared" si="44"/>
        <v>0</v>
      </c>
      <c r="AB26" s="857">
        <f t="shared" si="8"/>
        <v>0</v>
      </c>
      <c r="AC26" s="889">
        <f>SUM('PS_ Jour1'!AC26,'PS_ Jour2'!AC26,'PS_ Jour3'!AC26,'PS_ Jour4'!AC26)</f>
        <v>0</v>
      </c>
      <c r="AD26" s="888">
        <f>SUM('PS_ Jour1'!AD26,'PS_ Jour2'!AD26,'PS_ Jour3'!AD26,'PS_ Jour4'!AD26)</f>
        <v>0</v>
      </c>
      <c r="AE26" s="860">
        <f t="shared" si="9"/>
        <v>0</v>
      </c>
      <c r="AF26" s="669" t="s">
        <v>309</v>
      </c>
      <c r="AG26" s="648" t="str">
        <f>IFERROR(AB26/'Donnees de base'!CQ26,"")</f>
        <v/>
      </c>
      <c r="AH26" s="670" t="str">
        <f>IFERROR(AE26/'Donnees de base'!CS26,"")</f>
        <v/>
      </c>
      <c r="AI26" s="877">
        <f>SUM('PS_ Jour1'!AI26,'PS_ Jour2'!AI26,'PS_ Jour3'!AI26,'PS_ Jour4'!AI26)</f>
        <v>0</v>
      </c>
      <c r="AJ26" s="878">
        <f>SUM('PS_ Jour1'!AJ26,'PS_ Jour2'!AJ26,'PS_ Jour3'!AJ26,'PS_ Jour4'!AJ26)</f>
        <v>0</v>
      </c>
      <c r="AK26" s="878">
        <f>SUM('PS_ Jour1'!AK26,'PS_ Jour2'!AK26,'PS_ Jour3'!AK26,'PS_ Jour4'!AK26)</f>
        <v>0</v>
      </c>
      <c r="AL26" s="878">
        <f>SUM('PS_ Jour1'!AL26,'PS_ Jour2'!AL26,'PS_ Jour3'!AL26,'PS_ Jour4'!AL26)</f>
        <v>0</v>
      </c>
      <c r="AM26" s="878">
        <f>SUM('PS_ Jour1'!AM26,'PS_ Jour2'!AM26,'PS_ Jour3'!AM26,'PS_ Jour4'!AM26)</f>
        <v>0</v>
      </c>
      <c r="AN26" s="879">
        <f t="shared" si="10"/>
        <v>0</v>
      </c>
      <c r="AO26" s="878">
        <f>SUM('PS_ Jour1'!AO26,'PS_ Jour2'!AO26,'PS_ Jour3'!AO26,'PS_ Jour4'!AO26)</f>
        <v>0</v>
      </c>
      <c r="AP26" s="878">
        <f>SUM('PS_ Jour1'!AP26,'PS_ Jour2'!AP26,'PS_ Jour3'!AP26,'PS_ Jour4'!AP26)</f>
        <v>0</v>
      </c>
      <c r="AQ26" s="878">
        <f>SUM('PS_ Jour1'!AQ26,'PS_ Jour2'!AQ26,'PS_ Jour3'!AQ26,'PS_ Jour4'!AQ26)</f>
        <v>0</v>
      </c>
      <c r="AR26" s="880">
        <f t="shared" si="11"/>
        <v>0</v>
      </c>
      <c r="AS26" s="878">
        <f>SUM('PS_ Jour1'!AS26,'PS_ Jour2'!AS26,'PS_ Jour3'!AS26,'PS_ Jour4'!AS26)</f>
        <v>0</v>
      </c>
      <c r="AT26" s="878">
        <f>SUM('PS_ Jour1'!AT26,'PS_ Jour2'!AT26,'PS_ Jour3'!AT26,'PS_ Jour4'!AT26)</f>
        <v>0</v>
      </c>
      <c r="AU26" s="878">
        <f>SUM('PS_ Jour1'!AU26,'PS_ Jour2'!AU26,'PS_ Jour3'!AU26,'PS_ Jour4'!AU26)</f>
        <v>0</v>
      </c>
      <c r="AV26" s="880">
        <f t="shared" si="12"/>
        <v>0</v>
      </c>
      <c r="AW26" s="878">
        <f>SUM('PS_ Jour1'!AW26,'PS_ Jour2'!AW26,'PS_ Jour3'!AW26,'PS_ Jour4'!AW26)</f>
        <v>0</v>
      </c>
      <c r="AX26" s="878">
        <f>SUM('PS_ Jour1'!AX26,'PS_ Jour2'!AX26,'PS_ Jour3'!AX26,'PS_ Jour4'!AX26)</f>
        <v>0</v>
      </c>
      <c r="AY26" s="878">
        <f>SUM('PS_ Jour1'!AY26,'PS_ Jour2'!AY26,'PS_ Jour3'!AY26,'PS_ Jour4'!AY26)</f>
        <v>0</v>
      </c>
      <c r="AZ26" s="878">
        <f>SUM('PS_ Jour1'!AZ26,'PS_ Jour2'!AZ26,'PS_ Jour3'!AZ26,'PS_ Jour4'!AZ26)</f>
        <v>0</v>
      </c>
      <c r="BA26" s="881">
        <f t="shared" si="13"/>
        <v>0</v>
      </c>
      <c r="BB26" s="882">
        <f>SUM('PS_ Jour1'!BB26,'PS_ Jour2'!BB26,'PS_ Jour3'!BB26,'PS_ Jour4'!BB26)</f>
        <v>0</v>
      </c>
      <c r="BC26" s="878">
        <f>SUM('PS_ Jour1'!BC26,'PS_ Jour2'!BC26,'PS_ Jour3'!BC26,'PS_ Jour4'!BC26)</f>
        <v>0</v>
      </c>
      <c r="BD26" s="878">
        <f>SUM('PS_ Jour1'!BD26,'PS_ Jour2'!BD26,'PS_ Jour3'!BD26,'PS_ Jour4'!BD26)</f>
        <v>0</v>
      </c>
      <c r="BE26" s="878">
        <f>SUM('PS_ Jour1'!BE26,'PS_ Jour2'!BE26,'PS_ Jour3'!BE26,'PS_ Jour4'!BE26)</f>
        <v>0</v>
      </c>
      <c r="BF26" s="878">
        <f>SUM('PS_ Jour1'!BF26,'PS_ Jour2'!BF26,'PS_ Jour3'!BF26,'PS_ Jour4'!BF26)</f>
        <v>0</v>
      </c>
      <c r="BG26" s="880">
        <f t="shared" si="14"/>
        <v>0</v>
      </c>
      <c r="BH26" s="878">
        <f>SUM('PS_ Jour1'!BH26,'PS_ Jour2'!BH26,'PS_ Jour3'!BH26,'PS_ Jour4'!BH26)</f>
        <v>0</v>
      </c>
      <c r="BI26" s="878">
        <f>SUM('PS_ Jour1'!BI26,'PS_ Jour2'!BI26,'PS_ Jour3'!BI26,'PS_ Jour4'!BI26)</f>
        <v>0</v>
      </c>
      <c r="BJ26" s="878">
        <f>SUM('PS_ Jour1'!BJ26,'PS_ Jour2'!BJ26,'PS_ Jour3'!BJ26,'PS_ Jour4'!BJ26)</f>
        <v>0</v>
      </c>
      <c r="BK26" s="880">
        <f t="shared" si="15"/>
        <v>0</v>
      </c>
      <c r="BL26" s="878">
        <f>SUM('PS_ Jour1'!BL26,'PS_ Jour2'!BL26,'PS_ Jour3'!BL26,'PS_ Jour4'!BL26)</f>
        <v>0</v>
      </c>
      <c r="BM26" s="878">
        <f>SUM('PS_ Jour1'!BM26,'PS_ Jour2'!BM26,'PS_ Jour3'!BM26,'PS_ Jour4'!BM26)</f>
        <v>0</v>
      </c>
      <c r="BN26" s="878">
        <f>SUM('PS_ Jour1'!BN26,'PS_ Jour2'!BN26,'PS_ Jour3'!BN26,'PS_ Jour4'!BN26)</f>
        <v>0</v>
      </c>
      <c r="BO26" s="880">
        <f t="shared" si="16"/>
        <v>0</v>
      </c>
      <c r="BP26" s="878">
        <f>SUM('PS_ Jour1'!BP26,'PS_ Jour2'!BP26,'PS_ Jour3'!BP26,'PS_ Jour4'!BP26)</f>
        <v>0</v>
      </c>
      <c r="BQ26" s="878">
        <f>SUM('PS_ Jour1'!BQ26,'PS_ Jour2'!BQ26,'PS_ Jour3'!BQ26,'PS_ Jour4'!BQ26)</f>
        <v>0</v>
      </c>
      <c r="BR26" s="878">
        <f>SUM('PS_ Jour1'!BR26,'PS_ Jour2'!BR26,'PS_ Jour3'!BR26,'PS_ Jour4'!BR26)</f>
        <v>0</v>
      </c>
      <c r="BS26" s="878">
        <f>SUM('PS_ Jour1'!BS26,'PS_ Jour2'!BS26,'PS_ Jour3'!BS26,'PS_ Jour4'!BS26)</f>
        <v>0</v>
      </c>
      <c r="BT26" s="883">
        <f t="shared" si="17"/>
        <v>0</v>
      </c>
      <c r="BU26" s="872">
        <f>SUM('PS_ Jour1'!BU26,'PS_ Jour2'!BU26,'PS_ Jour3'!BU26,'PS_ Jour4'!BU26)</f>
        <v>0</v>
      </c>
      <c r="BV26" s="873">
        <f>SUM('PS_ Jour1'!BV26,'PS_ Jour2'!BV26,'PS_ Jour3'!BV26,'PS_ Jour4'!BV26)</f>
        <v>0</v>
      </c>
      <c r="BW26" s="873">
        <f>SUM('PS_ Jour1'!BW26,'PS_ Jour2'!BW26,'PS_ Jour3'!BW26,'PS_ Jour4'!BW26)</f>
        <v>0</v>
      </c>
      <c r="BX26" s="873">
        <f>SUM('PS_ Jour1'!BX26,'PS_ Jour2'!BX26,'PS_ Jour3'!BX26,'PS_ Jour4'!BX26)</f>
        <v>0</v>
      </c>
      <c r="BY26" s="873">
        <f>SUM('PS_ Jour1'!BY26,'PS_ Jour2'!BY26,'PS_ Jour3'!BY26,'PS_ Jour4'!BY26)</f>
        <v>0</v>
      </c>
      <c r="BZ26" s="880">
        <f t="shared" si="18"/>
        <v>0</v>
      </c>
      <c r="CA26" s="878">
        <f>SUM('PS_ Jour1'!CA26,'PS_ Jour2'!CA26,'PS_ Jour3'!CA26,'PS_ Jour4'!CA26)</f>
        <v>0</v>
      </c>
      <c r="CB26" s="878">
        <f>SUM('PS_ Jour1'!CB26,'PS_ Jour2'!CB26,'PS_ Jour3'!CB26,'PS_ Jour4'!CB26)</f>
        <v>0</v>
      </c>
      <c r="CC26" s="878">
        <f>SUM('PS_ Jour1'!CC26,'PS_ Jour2'!CC26,'PS_ Jour3'!CC26,'PS_ Jour4'!CC26)</f>
        <v>0</v>
      </c>
      <c r="CD26" s="880">
        <f t="shared" si="19"/>
        <v>0</v>
      </c>
      <c r="CE26" s="878">
        <f>SUM('PS_ Jour1'!CE26,'PS_ Jour2'!CE26,'PS_ Jour3'!CE26,'PS_ Jour4'!CE26)</f>
        <v>0</v>
      </c>
      <c r="CF26" s="878">
        <f>SUM('PS_ Jour1'!CF26,'PS_ Jour2'!CF26,'PS_ Jour3'!CF26,'PS_ Jour4'!CF26)</f>
        <v>0</v>
      </c>
      <c r="CG26" s="878">
        <f>SUM('PS_ Jour1'!CG26,'PS_ Jour2'!CG26,'PS_ Jour3'!CG26,'PS_ Jour4'!CG26)</f>
        <v>0</v>
      </c>
      <c r="CH26" s="880">
        <f t="shared" si="20"/>
        <v>0</v>
      </c>
      <c r="CI26" s="878">
        <f>SUM('PS_ Jour1'!CI26,'PS_ Jour2'!CI26,'PS_ Jour3'!CI26,'PS_ Jour4'!CI26)</f>
        <v>0</v>
      </c>
      <c r="CJ26" s="878">
        <f>SUM('PS_ Jour1'!CJ26,'PS_ Jour2'!CJ26,'PS_ Jour3'!CJ26,'PS_ Jour4'!CJ26)</f>
        <v>0</v>
      </c>
      <c r="CK26" s="878">
        <f>SUM('PS_ Jour1'!CK26,'PS_ Jour2'!CK26,'PS_ Jour3'!CK26,'PS_ Jour4'!CK26)</f>
        <v>0</v>
      </c>
      <c r="CL26" s="878">
        <f>SUM('PS_ Jour1'!CL26,'PS_ Jour2'!CL26,'PS_ Jour3'!CL26,'PS_ Jour4'!CL26)</f>
        <v>0</v>
      </c>
      <c r="CM26" s="883">
        <f t="shared" si="21"/>
        <v>0</v>
      </c>
      <c r="CN26" s="882">
        <f>SUM('PS_ Jour1'!CN26,'PS_ Jour2'!CN26,'PS_ Jour3'!CN26,'PS_ Jour4'!CN26)</f>
        <v>0</v>
      </c>
      <c r="CO26" s="878">
        <f>SUM('PS_ Jour1'!CO26,'PS_ Jour2'!CO26,'PS_ Jour3'!CO26,'PS_ Jour4'!CO26)</f>
        <v>0</v>
      </c>
      <c r="CP26" s="878">
        <f>SUM('PS_ Jour1'!CP26,'PS_ Jour2'!CP26,'PS_ Jour3'!CP26,'PS_ Jour4'!CP26)</f>
        <v>0</v>
      </c>
      <c r="CQ26" s="878">
        <f>SUM('PS_ Jour1'!CQ26,'PS_ Jour2'!CQ26,'PS_ Jour3'!CQ26,'PS_ Jour4'!CQ26)</f>
        <v>0</v>
      </c>
      <c r="CR26" s="878">
        <f>SUM('PS_ Jour1'!CR26,'PS_ Jour2'!CR26,'PS_ Jour3'!CR26,'PS_ Jour4'!CR26)</f>
        <v>0</v>
      </c>
      <c r="CS26" s="884">
        <f>SUM('PS_ Jour1'!CS26,'PS_ Jour2'!CS26,'PS_ Jour3'!CS26,'PS_ Jour4'!CS26)</f>
        <v>0</v>
      </c>
      <c r="CT26" s="883">
        <f t="shared" si="22"/>
        <v>0</v>
      </c>
    </row>
    <row r="27" spans="1:98" ht="16.5">
      <c r="A27" s="871" t="str">
        <f>IF('Donnees de base'!A27="","",'Donnees de base'!A27)</f>
        <v>COUP</v>
      </c>
      <c r="B27" s="847" t="str">
        <f>IF('Donnees de base'!B27="","",'Donnees de base'!B27)</f>
        <v>GPEI</v>
      </c>
      <c r="C27" s="847" t="str">
        <f>IF('Donnees de base'!C27="","",'Donnees de base'!C27)</f>
        <v>DATA</v>
      </c>
      <c r="D27" s="848" t="str">
        <f>IF('Donnees de base'!CE27="","",'Donnees de base'!CE27)</f>
        <v/>
      </c>
      <c r="E27" s="848" t="str">
        <f>IF('Donnees de base'!CF27="","",'Donnees de base'!CF27)</f>
        <v/>
      </c>
      <c r="F27" s="848" t="str">
        <f>IF('Donnees de base'!CG27="","",'Donnees de base'!CG27)</f>
        <v/>
      </c>
      <c r="G27" s="552">
        <f>IF('Donnees de base'!CN27="","",'Donnees de base'!CN27)</f>
        <v>0</v>
      </c>
      <c r="H27" s="849" t="str">
        <f>IF('Donnees de base'!CO27="","",'Donnees de base'!CO27)</f>
        <v/>
      </c>
      <c r="I27" s="850" t="str">
        <f>IF('Donnees de base'!CP27="","",'Donnees de base'!CP27)</f>
        <v/>
      </c>
      <c r="J27" s="851">
        <f t="shared" si="0"/>
        <v>0</v>
      </c>
      <c r="K27" s="852" t="str">
        <f>IF('Donnees de base'!CS27="","",'Donnees de base'!CS27)</f>
        <v/>
      </c>
      <c r="L27" s="885">
        <f>SUM('PS_ Jour1'!L27,'PS_ Jour2'!L27,'PS_ Jour3'!L27,'PS_ Jour4'!L27)</f>
        <v>0</v>
      </c>
      <c r="M27" s="886">
        <f>SUM('PS_ Jour1'!M27,'PS_ Jour2'!M27,'PS_ Jour3'!M27,'PS_ Jour4'!M27)</f>
        <v>0</v>
      </c>
      <c r="N27" s="886">
        <f>SUM('PS_ Jour1'!N27,'PS_ Jour2'!N27,'PS_ Jour3'!N27,'PS_ Jour4'!N27)</f>
        <v>0</v>
      </c>
      <c r="O27" s="887">
        <f>SUM('PS_ Jour1'!O27,'PS_ Jour2'!O27,'PS_ Jour3'!O27,'PS_ Jour4'!O27)</f>
        <v>0</v>
      </c>
      <c r="P27" s="626">
        <f t="shared" si="1"/>
        <v>0</v>
      </c>
      <c r="Q27" s="613">
        <f t="shared" si="2"/>
        <v>0</v>
      </c>
      <c r="R27" s="627">
        <f t="shared" si="3"/>
        <v>0</v>
      </c>
      <c r="S27" s="885">
        <f>SUM('PS_ Jour1'!S27,'PS_ Jour2'!S27,'PS_ Jour3'!S27,'PS_ Jour4'!S27)</f>
        <v>0</v>
      </c>
      <c r="T27" s="886">
        <f>SUM('PS_ Jour1'!T27,'PS_ Jour2'!T27,'PS_ Jour3'!T27,'PS_ Jour4'!T27)</f>
        <v>0</v>
      </c>
      <c r="U27" s="886">
        <f>SUM('PS_ Jour1'!U27,'PS_ Jour2'!U27,'PS_ Jour3'!U27,'PS_ Jour4'!U27)</f>
        <v>0</v>
      </c>
      <c r="V27" s="887">
        <f>SUM('PS_ Jour1'!V27,'PS_ Jour2'!V27,'PS_ Jour3'!V27,'PS_ Jour4'!V27)</f>
        <v>0</v>
      </c>
      <c r="W27" s="567">
        <f t="shared" si="4"/>
        <v>0</v>
      </c>
      <c r="X27" s="552">
        <f t="shared" si="5"/>
        <v>0</v>
      </c>
      <c r="Y27" s="568">
        <f t="shared" si="6"/>
        <v>0</v>
      </c>
      <c r="Z27" s="856">
        <f t="shared" ref="Z27:AA27" si="45">SUM(L27,N27,S27,U27)</f>
        <v>0</v>
      </c>
      <c r="AA27" s="552">
        <f t="shared" si="45"/>
        <v>0</v>
      </c>
      <c r="AB27" s="857">
        <f t="shared" si="8"/>
        <v>0</v>
      </c>
      <c r="AC27" s="889">
        <f>SUM('PS_ Jour1'!AC27,'PS_ Jour2'!AC27,'PS_ Jour3'!AC27,'PS_ Jour4'!AC27)</f>
        <v>0</v>
      </c>
      <c r="AD27" s="888">
        <f>SUM('PS_ Jour1'!AD27,'PS_ Jour2'!AD27,'PS_ Jour3'!AD27,'PS_ Jour4'!AD27)</f>
        <v>0</v>
      </c>
      <c r="AE27" s="860">
        <f t="shared" si="9"/>
        <v>0</v>
      </c>
      <c r="AF27" s="669" t="s">
        <v>309</v>
      </c>
      <c r="AG27" s="648" t="str">
        <f>IFERROR(AB27/'Donnees de base'!CQ27,"")</f>
        <v/>
      </c>
      <c r="AH27" s="670" t="str">
        <f>IFERROR(AE27/'Donnees de base'!CS27,"")</f>
        <v/>
      </c>
      <c r="AI27" s="877">
        <f>SUM('PS_ Jour1'!AI27,'PS_ Jour2'!AI27,'PS_ Jour3'!AI27,'PS_ Jour4'!AI27)</f>
        <v>0</v>
      </c>
      <c r="AJ27" s="878">
        <f>SUM('PS_ Jour1'!AJ27,'PS_ Jour2'!AJ27,'PS_ Jour3'!AJ27,'PS_ Jour4'!AJ27)</f>
        <v>0</v>
      </c>
      <c r="AK27" s="878">
        <f>SUM('PS_ Jour1'!AK27,'PS_ Jour2'!AK27,'PS_ Jour3'!AK27,'PS_ Jour4'!AK27)</f>
        <v>0</v>
      </c>
      <c r="AL27" s="878">
        <f>SUM('PS_ Jour1'!AL27,'PS_ Jour2'!AL27,'PS_ Jour3'!AL27,'PS_ Jour4'!AL27)</f>
        <v>0</v>
      </c>
      <c r="AM27" s="878">
        <f>SUM('PS_ Jour1'!AM27,'PS_ Jour2'!AM27,'PS_ Jour3'!AM27,'PS_ Jour4'!AM27)</f>
        <v>0</v>
      </c>
      <c r="AN27" s="879">
        <f t="shared" si="10"/>
        <v>0</v>
      </c>
      <c r="AO27" s="878">
        <f>SUM('PS_ Jour1'!AO27,'PS_ Jour2'!AO27,'PS_ Jour3'!AO27,'PS_ Jour4'!AO27)</f>
        <v>0</v>
      </c>
      <c r="AP27" s="878">
        <f>SUM('PS_ Jour1'!AP27,'PS_ Jour2'!AP27,'PS_ Jour3'!AP27,'PS_ Jour4'!AP27)</f>
        <v>0</v>
      </c>
      <c r="AQ27" s="878">
        <f>SUM('PS_ Jour1'!AQ27,'PS_ Jour2'!AQ27,'PS_ Jour3'!AQ27,'PS_ Jour4'!AQ27)</f>
        <v>0</v>
      </c>
      <c r="AR27" s="880">
        <f t="shared" si="11"/>
        <v>0</v>
      </c>
      <c r="AS27" s="878">
        <f>SUM('PS_ Jour1'!AS27,'PS_ Jour2'!AS27,'PS_ Jour3'!AS27,'PS_ Jour4'!AS27)</f>
        <v>0</v>
      </c>
      <c r="AT27" s="878">
        <f>SUM('PS_ Jour1'!AT27,'PS_ Jour2'!AT27,'PS_ Jour3'!AT27,'PS_ Jour4'!AT27)</f>
        <v>0</v>
      </c>
      <c r="AU27" s="878">
        <f>SUM('PS_ Jour1'!AU27,'PS_ Jour2'!AU27,'PS_ Jour3'!AU27,'PS_ Jour4'!AU27)</f>
        <v>0</v>
      </c>
      <c r="AV27" s="880">
        <f t="shared" si="12"/>
        <v>0</v>
      </c>
      <c r="AW27" s="878">
        <f>SUM('PS_ Jour1'!AW27,'PS_ Jour2'!AW27,'PS_ Jour3'!AW27,'PS_ Jour4'!AW27)</f>
        <v>0</v>
      </c>
      <c r="AX27" s="878">
        <f>SUM('PS_ Jour1'!AX27,'PS_ Jour2'!AX27,'PS_ Jour3'!AX27,'PS_ Jour4'!AX27)</f>
        <v>0</v>
      </c>
      <c r="AY27" s="878">
        <f>SUM('PS_ Jour1'!AY27,'PS_ Jour2'!AY27,'PS_ Jour3'!AY27,'PS_ Jour4'!AY27)</f>
        <v>0</v>
      </c>
      <c r="AZ27" s="878">
        <f>SUM('PS_ Jour1'!AZ27,'PS_ Jour2'!AZ27,'PS_ Jour3'!AZ27,'PS_ Jour4'!AZ27)</f>
        <v>0</v>
      </c>
      <c r="BA27" s="881">
        <f t="shared" si="13"/>
        <v>0</v>
      </c>
      <c r="BB27" s="882">
        <f>SUM('PS_ Jour1'!BB27,'PS_ Jour2'!BB27,'PS_ Jour3'!BB27,'PS_ Jour4'!BB27)</f>
        <v>0</v>
      </c>
      <c r="BC27" s="878">
        <f>SUM('PS_ Jour1'!BC27,'PS_ Jour2'!BC27,'PS_ Jour3'!BC27,'PS_ Jour4'!BC27)</f>
        <v>0</v>
      </c>
      <c r="BD27" s="878">
        <f>SUM('PS_ Jour1'!BD27,'PS_ Jour2'!BD27,'PS_ Jour3'!BD27,'PS_ Jour4'!BD27)</f>
        <v>0</v>
      </c>
      <c r="BE27" s="878">
        <f>SUM('PS_ Jour1'!BE27,'PS_ Jour2'!BE27,'PS_ Jour3'!BE27,'PS_ Jour4'!BE27)</f>
        <v>0</v>
      </c>
      <c r="BF27" s="878">
        <f>SUM('PS_ Jour1'!BF27,'PS_ Jour2'!BF27,'PS_ Jour3'!BF27,'PS_ Jour4'!BF27)</f>
        <v>0</v>
      </c>
      <c r="BG27" s="880">
        <f t="shared" si="14"/>
        <v>0</v>
      </c>
      <c r="BH27" s="878">
        <f>SUM('PS_ Jour1'!BH27,'PS_ Jour2'!BH27,'PS_ Jour3'!BH27,'PS_ Jour4'!BH27)</f>
        <v>0</v>
      </c>
      <c r="BI27" s="878">
        <f>SUM('PS_ Jour1'!BI27,'PS_ Jour2'!BI27,'PS_ Jour3'!BI27,'PS_ Jour4'!BI27)</f>
        <v>0</v>
      </c>
      <c r="BJ27" s="878">
        <f>SUM('PS_ Jour1'!BJ27,'PS_ Jour2'!BJ27,'PS_ Jour3'!BJ27,'PS_ Jour4'!BJ27)</f>
        <v>0</v>
      </c>
      <c r="BK27" s="880">
        <f t="shared" si="15"/>
        <v>0</v>
      </c>
      <c r="BL27" s="878">
        <f>SUM('PS_ Jour1'!BL27,'PS_ Jour2'!BL27,'PS_ Jour3'!BL27,'PS_ Jour4'!BL27)</f>
        <v>0</v>
      </c>
      <c r="BM27" s="878">
        <f>SUM('PS_ Jour1'!BM27,'PS_ Jour2'!BM27,'PS_ Jour3'!BM27,'PS_ Jour4'!BM27)</f>
        <v>0</v>
      </c>
      <c r="BN27" s="878">
        <f>SUM('PS_ Jour1'!BN27,'PS_ Jour2'!BN27,'PS_ Jour3'!BN27,'PS_ Jour4'!BN27)</f>
        <v>0</v>
      </c>
      <c r="BO27" s="880">
        <f t="shared" si="16"/>
        <v>0</v>
      </c>
      <c r="BP27" s="878">
        <f>SUM('PS_ Jour1'!BP27,'PS_ Jour2'!BP27,'PS_ Jour3'!BP27,'PS_ Jour4'!BP27)</f>
        <v>0</v>
      </c>
      <c r="BQ27" s="878">
        <f>SUM('PS_ Jour1'!BQ27,'PS_ Jour2'!BQ27,'PS_ Jour3'!BQ27,'PS_ Jour4'!BQ27)</f>
        <v>0</v>
      </c>
      <c r="BR27" s="878">
        <f>SUM('PS_ Jour1'!BR27,'PS_ Jour2'!BR27,'PS_ Jour3'!BR27,'PS_ Jour4'!BR27)</f>
        <v>0</v>
      </c>
      <c r="BS27" s="878">
        <f>SUM('PS_ Jour1'!BS27,'PS_ Jour2'!BS27,'PS_ Jour3'!BS27,'PS_ Jour4'!BS27)</f>
        <v>0</v>
      </c>
      <c r="BT27" s="883">
        <f t="shared" si="17"/>
        <v>0</v>
      </c>
      <c r="BU27" s="872">
        <f>SUM('PS_ Jour1'!BU27,'PS_ Jour2'!BU27,'PS_ Jour3'!BU27,'PS_ Jour4'!BU27)</f>
        <v>0</v>
      </c>
      <c r="BV27" s="873">
        <f>SUM('PS_ Jour1'!BV27,'PS_ Jour2'!BV27,'PS_ Jour3'!BV27,'PS_ Jour4'!BV27)</f>
        <v>0</v>
      </c>
      <c r="BW27" s="873">
        <f>SUM('PS_ Jour1'!BW27,'PS_ Jour2'!BW27,'PS_ Jour3'!BW27,'PS_ Jour4'!BW27)</f>
        <v>0</v>
      </c>
      <c r="BX27" s="873">
        <f>SUM('PS_ Jour1'!BX27,'PS_ Jour2'!BX27,'PS_ Jour3'!BX27,'PS_ Jour4'!BX27)</f>
        <v>0</v>
      </c>
      <c r="BY27" s="873">
        <f>SUM('PS_ Jour1'!BY27,'PS_ Jour2'!BY27,'PS_ Jour3'!BY27,'PS_ Jour4'!BY27)</f>
        <v>0</v>
      </c>
      <c r="BZ27" s="880">
        <f t="shared" si="18"/>
        <v>0</v>
      </c>
      <c r="CA27" s="878">
        <f>SUM('PS_ Jour1'!CA27,'PS_ Jour2'!CA27,'PS_ Jour3'!CA27,'PS_ Jour4'!CA27)</f>
        <v>0</v>
      </c>
      <c r="CB27" s="878">
        <f>SUM('PS_ Jour1'!CB27,'PS_ Jour2'!CB27,'PS_ Jour3'!CB27,'PS_ Jour4'!CB27)</f>
        <v>0</v>
      </c>
      <c r="CC27" s="878">
        <f>SUM('PS_ Jour1'!CC27,'PS_ Jour2'!CC27,'PS_ Jour3'!CC27,'PS_ Jour4'!CC27)</f>
        <v>0</v>
      </c>
      <c r="CD27" s="880">
        <f t="shared" si="19"/>
        <v>0</v>
      </c>
      <c r="CE27" s="878">
        <f>SUM('PS_ Jour1'!CE27,'PS_ Jour2'!CE27,'PS_ Jour3'!CE27,'PS_ Jour4'!CE27)</f>
        <v>0</v>
      </c>
      <c r="CF27" s="878">
        <f>SUM('PS_ Jour1'!CF27,'PS_ Jour2'!CF27,'PS_ Jour3'!CF27,'PS_ Jour4'!CF27)</f>
        <v>0</v>
      </c>
      <c r="CG27" s="878">
        <f>SUM('PS_ Jour1'!CG27,'PS_ Jour2'!CG27,'PS_ Jour3'!CG27,'PS_ Jour4'!CG27)</f>
        <v>0</v>
      </c>
      <c r="CH27" s="880">
        <f t="shared" si="20"/>
        <v>0</v>
      </c>
      <c r="CI27" s="878">
        <f>SUM('PS_ Jour1'!CI27,'PS_ Jour2'!CI27,'PS_ Jour3'!CI27,'PS_ Jour4'!CI27)</f>
        <v>0</v>
      </c>
      <c r="CJ27" s="878">
        <f>SUM('PS_ Jour1'!CJ27,'PS_ Jour2'!CJ27,'PS_ Jour3'!CJ27,'PS_ Jour4'!CJ27)</f>
        <v>0</v>
      </c>
      <c r="CK27" s="878">
        <f>SUM('PS_ Jour1'!CK27,'PS_ Jour2'!CK27,'PS_ Jour3'!CK27,'PS_ Jour4'!CK27)</f>
        <v>0</v>
      </c>
      <c r="CL27" s="878">
        <f>SUM('PS_ Jour1'!CL27,'PS_ Jour2'!CL27,'PS_ Jour3'!CL27,'PS_ Jour4'!CL27)</f>
        <v>0</v>
      </c>
      <c r="CM27" s="883">
        <f t="shared" si="21"/>
        <v>0</v>
      </c>
      <c r="CN27" s="882">
        <f>SUM('PS_ Jour1'!CN27,'PS_ Jour2'!CN27,'PS_ Jour3'!CN27,'PS_ Jour4'!CN27)</f>
        <v>0</v>
      </c>
      <c r="CO27" s="878">
        <f>SUM('PS_ Jour1'!CO27,'PS_ Jour2'!CO27,'PS_ Jour3'!CO27,'PS_ Jour4'!CO27)</f>
        <v>0</v>
      </c>
      <c r="CP27" s="878">
        <f>SUM('PS_ Jour1'!CP27,'PS_ Jour2'!CP27,'PS_ Jour3'!CP27,'PS_ Jour4'!CP27)</f>
        <v>0</v>
      </c>
      <c r="CQ27" s="878">
        <f>SUM('PS_ Jour1'!CQ27,'PS_ Jour2'!CQ27,'PS_ Jour3'!CQ27,'PS_ Jour4'!CQ27)</f>
        <v>0</v>
      </c>
      <c r="CR27" s="878">
        <f>SUM('PS_ Jour1'!CR27,'PS_ Jour2'!CR27,'PS_ Jour3'!CR27,'PS_ Jour4'!CR27)</f>
        <v>0</v>
      </c>
      <c r="CS27" s="884">
        <f>SUM('PS_ Jour1'!CS27,'PS_ Jour2'!CS27,'PS_ Jour3'!CS27,'PS_ Jour4'!CS27)</f>
        <v>0</v>
      </c>
      <c r="CT27" s="883">
        <f t="shared" si="22"/>
        <v>0</v>
      </c>
    </row>
    <row r="28" spans="1:98" ht="16.5">
      <c r="A28" s="871" t="str">
        <f>IF('Donnees de base'!A28="","",'Donnees de base'!A28)</f>
        <v>COUP</v>
      </c>
      <c r="B28" s="847" t="str">
        <f>IF('Donnees de base'!B28="","",'Donnees de base'!B28)</f>
        <v>GPEI</v>
      </c>
      <c r="C28" s="847" t="str">
        <f>IF('Donnees de base'!C28="","",'Donnees de base'!C28)</f>
        <v>DATA</v>
      </c>
      <c r="D28" s="848" t="str">
        <f>IF('Donnees de base'!CE28="","",'Donnees de base'!CE28)</f>
        <v/>
      </c>
      <c r="E28" s="848" t="str">
        <f>IF('Donnees de base'!CF28="","",'Donnees de base'!CF28)</f>
        <v/>
      </c>
      <c r="F28" s="848" t="str">
        <f>IF('Donnees de base'!CG28="","",'Donnees de base'!CG28)</f>
        <v/>
      </c>
      <c r="G28" s="552">
        <f>IF('Donnees de base'!CN28="","",'Donnees de base'!CN28)</f>
        <v>0</v>
      </c>
      <c r="H28" s="849" t="str">
        <f>IF('Donnees de base'!CO28="","",'Donnees de base'!CO28)</f>
        <v/>
      </c>
      <c r="I28" s="850" t="str">
        <f>IF('Donnees de base'!CP28="","",'Donnees de base'!CP28)</f>
        <v/>
      </c>
      <c r="J28" s="851">
        <f t="shared" si="0"/>
        <v>0</v>
      </c>
      <c r="K28" s="852" t="str">
        <f>IF('Donnees de base'!CS28="","",'Donnees de base'!CS28)</f>
        <v/>
      </c>
      <c r="L28" s="885">
        <f>SUM('PS_ Jour1'!L28,'PS_ Jour2'!L28,'PS_ Jour3'!L28,'PS_ Jour4'!L28)</f>
        <v>0</v>
      </c>
      <c r="M28" s="886">
        <f>SUM('PS_ Jour1'!M28,'PS_ Jour2'!M28,'PS_ Jour3'!M28,'PS_ Jour4'!M28)</f>
        <v>0</v>
      </c>
      <c r="N28" s="886">
        <f>SUM('PS_ Jour1'!N28,'PS_ Jour2'!N28,'PS_ Jour3'!N28,'PS_ Jour4'!N28)</f>
        <v>0</v>
      </c>
      <c r="O28" s="887">
        <f>SUM('PS_ Jour1'!O28,'PS_ Jour2'!O28,'PS_ Jour3'!O28,'PS_ Jour4'!O28)</f>
        <v>0</v>
      </c>
      <c r="P28" s="626">
        <f t="shared" si="1"/>
        <v>0</v>
      </c>
      <c r="Q28" s="613">
        <f t="shared" si="2"/>
        <v>0</v>
      </c>
      <c r="R28" s="627">
        <f t="shared" si="3"/>
        <v>0</v>
      </c>
      <c r="S28" s="885">
        <f>SUM('PS_ Jour1'!S28,'PS_ Jour2'!S28,'PS_ Jour3'!S28,'PS_ Jour4'!S28)</f>
        <v>0</v>
      </c>
      <c r="T28" s="886">
        <f>SUM('PS_ Jour1'!T28,'PS_ Jour2'!T28,'PS_ Jour3'!T28,'PS_ Jour4'!T28)</f>
        <v>0</v>
      </c>
      <c r="U28" s="886">
        <f>SUM('PS_ Jour1'!U28,'PS_ Jour2'!U28,'PS_ Jour3'!U28,'PS_ Jour4'!U28)</f>
        <v>0</v>
      </c>
      <c r="V28" s="887">
        <f>SUM('PS_ Jour1'!V28,'PS_ Jour2'!V28,'PS_ Jour3'!V28,'PS_ Jour4'!V28)</f>
        <v>0</v>
      </c>
      <c r="W28" s="567">
        <f t="shared" si="4"/>
        <v>0</v>
      </c>
      <c r="X28" s="552">
        <f t="shared" si="5"/>
        <v>0</v>
      </c>
      <c r="Y28" s="568">
        <f t="shared" si="6"/>
        <v>0</v>
      </c>
      <c r="Z28" s="856">
        <f t="shared" ref="Z28:AA28" si="46">SUM(L28,N28,S28,U28)</f>
        <v>0</v>
      </c>
      <c r="AA28" s="552">
        <f t="shared" si="46"/>
        <v>0</v>
      </c>
      <c r="AB28" s="857">
        <f t="shared" si="8"/>
        <v>0</v>
      </c>
      <c r="AC28" s="889">
        <f>SUM('PS_ Jour1'!AC28,'PS_ Jour2'!AC28,'PS_ Jour3'!AC28,'PS_ Jour4'!AC28)</f>
        <v>0</v>
      </c>
      <c r="AD28" s="888">
        <f>SUM('PS_ Jour1'!AD28,'PS_ Jour2'!AD28,'PS_ Jour3'!AD28,'PS_ Jour4'!AD28)</f>
        <v>0</v>
      </c>
      <c r="AE28" s="860">
        <f t="shared" si="9"/>
        <v>0</v>
      </c>
      <c r="AF28" s="669" t="s">
        <v>309</v>
      </c>
      <c r="AG28" s="648" t="str">
        <f>IFERROR(AB28/'Donnees de base'!CQ28,"")</f>
        <v/>
      </c>
      <c r="AH28" s="670" t="str">
        <f>IFERROR(AE28/'Donnees de base'!CS28,"")</f>
        <v/>
      </c>
      <c r="AI28" s="877">
        <f>SUM('PS_ Jour1'!AI28,'PS_ Jour2'!AI28,'PS_ Jour3'!AI28,'PS_ Jour4'!AI28)</f>
        <v>0</v>
      </c>
      <c r="AJ28" s="878">
        <f>SUM('PS_ Jour1'!AJ28,'PS_ Jour2'!AJ28,'PS_ Jour3'!AJ28,'PS_ Jour4'!AJ28)</f>
        <v>0</v>
      </c>
      <c r="AK28" s="878">
        <f>SUM('PS_ Jour1'!AK28,'PS_ Jour2'!AK28,'PS_ Jour3'!AK28,'PS_ Jour4'!AK28)</f>
        <v>0</v>
      </c>
      <c r="AL28" s="878">
        <f>SUM('PS_ Jour1'!AL28,'PS_ Jour2'!AL28,'PS_ Jour3'!AL28,'PS_ Jour4'!AL28)</f>
        <v>0</v>
      </c>
      <c r="AM28" s="878">
        <f>SUM('PS_ Jour1'!AM28,'PS_ Jour2'!AM28,'PS_ Jour3'!AM28,'PS_ Jour4'!AM28)</f>
        <v>0</v>
      </c>
      <c r="AN28" s="879">
        <f t="shared" si="10"/>
        <v>0</v>
      </c>
      <c r="AO28" s="878">
        <f>SUM('PS_ Jour1'!AO28,'PS_ Jour2'!AO28,'PS_ Jour3'!AO28,'PS_ Jour4'!AO28)</f>
        <v>0</v>
      </c>
      <c r="AP28" s="878">
        <f>SUM('PS_ Jour1'!AP28,'PS_ Jour2'!AP28,'PS_ Jour3'!AP28,'PS_ Jour4'!AP28)</f>
        <v>0</v>
      </c>
      <c r="AQ28" s="878">
        <f>SUM('PS_ Jour1'!AQ28,'PS_ Jour2'!AQ28,'PS_ Jour3'!AQ28,'PS_ Jour4'!AQ28)</f>
        <v>0</v>
      </c>
      <c r="AR28" s="880">
        <f t="shared" si="11"/>
        <v>0</v>
      </c>
      <c r="AS28" s="878">
        <f>SUM('PS_ Jour1'!AS28,'PS_ Jour2'!AS28,'PS_ Jour3'!AS28,'PS_ Jour4'!AS28)</f>
        <v>0</v>
      </c>
      <c r="AT28" s="878">
        <f>SUM('PS_ Jour1'!AT28,'PS_ Jour2'!AT28,'PS_ Jour3'!AT28,'PS_ Jour4'!AT28)</f>
        <v>0</v>
      </c>
      <c r="AU28" s="878">
        <f>SUM('PS_ Jour1'!AU28,'PS_ Jour2'!AU28,'PS_ Jour3'!AU28,'PS_ Jour4'!AU28)</f>
        <v>0</v>
      </c>
      <c r="AV28" s="880">
        <f t="shared" si="12"/>
        <v>0</v>
      </c>
      <c r="AW28" s="878">
        <f>SUM('PS_ Jour1'!AW28,'PS_ Jour2'!AW28,'PS_ Jour3'!AW28,'PS_ Jour4'!AW28)</f>
        <v>0</v>
      </c>
      <c r="AX28" s="878">
        <f>SUM('PS_ Jour1'!AX28,'PS_ Jour2'!AX28,'PS_ Jour3'!AX28,'PS_ Jour4'!AX28)</f>
        <v>0</v>
      </c>
      <c r="AY28" s="878">
        <f>SUM('PS_ Jour1'!AY28,'PS_ Jour2'!AY28,'PS_ Jour3'!AY28,'PS_ Jour4'!AY28)</f>
        <v>0</v>
      </c>
      <c r="AZ28" s="878">
        <f>SUM('PS_ Jour1'!AZ28,'PS_ Jour2'!AZ28,'PS_ Jour3'!AZ28,'PS_ Jour4'!AZ28)</f>
        <v>0</v>
      </c>
      <c r="BA28" s="881">
        <f t="shared" si="13"/>
        <v>0</v>
      </c>
      <c r="BB28" s="882">
        <f>SUM('PS_ Jour1'!BB28,'PS_ Jour2'!BB28,'PS_ Jour3'!BB28,'PS_ Jour4'!BB28)</f>
        <v>0</v>
      </c>
      <c r="BC28" s="878">
        <f>SUM('PS_ Jour1'!BC28,'PS_ Jour2'!BC28,'PS_ Jour3'!BC28,'PS_ Jour4'!BC28)</f>
        <v>0</v>
      </c>
      <c r="BD28" s="878">
        <f>SUM('PS_ Jour1'!BD28,'PS_ Jour2'!BD28,'PS_ Jour3'!BD28,'PS_ Jour4'!BD28)</f>
        <v>0</v>
      </c>
      <c r="BE28" s="878">
        <f>SUM('PS_ Jour1'!BE28,'PS_ Jour2'!BE28,'PS_ Jour3'!BE28,'PS_ Jour4'!BE28)</f>
        <v>0</v>
      </c>
      <c r="BF28" s="878">
        <f>SUM('PS_ Jour1'!BF28,'PS_ Jour2'!BF28,'PS_ Jour3'!BF28,'PS_ Jour4'!BF28)</f>
        <v>0</v>
      </c>
      <c r="BG28" s="880">
        <f t="shared" si="14"/>
        <v>0</v>
      </c>
      <c r="BH28" s="878">
        <f>SUM('PS_ Jour1'!BH28,'PS_ Jour2'!BH28,'PS_ Jour3'!BH28,'PS_ Jour4'!BH28)</f>
        <v>0</v>
      </c>
      <c r="BI28" s="878">
        <f>SUM('PS_ Jour1'!BI28,'PS_ Jour2'!BI28,'PS_ Jour3'!BI28,'PS_ Jour4'!BI28)</f>
        <v>0</v>
      </c>
      <c r="BJ28" s="878">
        <f>SUM('PS_ Jour1'!BJ28,'PS_ Jour2'!BJ28,'PS_ Jour3'!BJ28,'PS_ Jour4'!BJ28)</f>
        <v>0</v>
      </c>
      <c r="BK28" s="880">
        <f t="shared" si="15"/>
        <v>0</v>
      </c>
      <c r="BL28" s="878">
        <f>SUM('PS_ Jour1'!BL28,'PS_ Jour2'!BL28,'PS_ Jour3'!BL28,'PS_ Jour4'!BL28)</f>
        <v>0</v>
      </c>
      <c r="BM28" s="878">
        <f>SUM('PS_ Jour1'!BM28,'PS_ Jour2'!BM28,'PS_ Jour3'!BM28,'PS_ Jour4'!BM28)</f>
        <v>0</v>
      </c>
      <c r="BN28" s="878">
        <f>SUM('PS_ Jour1'!BN28,'PS_ Jour2'!BN28,'PS_ Jour3'!BN28,'PS_ Jour4'!BN28)</f>
        <v>0</v>
      </c>
      <c r="BO28" s="880">
        <f t="shared" si="16"/>
        <v>0</v>
      </c>
      <c r="BP28" s="878">
        <f>SUM('PS_ Jour1'!BP28,'PS_ Jour2'!BP28,'PS_ Jour3'!BP28,'PS_ Jour4'!BP28)</f>
        <v>0</v>
      </c>
      <c r="BQ28" s="878">
        <f>SUM('PS_ Jour1'!BQ28,'PS_ Jour2'!BQ28,'PS_ Jour3'!BQ28,'PS_ Jour4'!BQ28)</f>
        <v>0</v>
      </c>
      <c r="BR28" s="878">
        <f>SUM('PS_ Jour1'!BR28,'PS_ Jour2'!BR28,'PS_ Jour3'!BR28,'PS_ Jour4'!BR28)</f>
        <v>0</v>
      </c>
      <c r="BS28" s="878">
        <f>SUM('PS_ Jour1'!BS28,'PS_ Jour2'!BS28,'PS_ Jour3'!BS28,'PS_ Jour4'!BS28)</f>
        <v>0</v>
      </c>
      <c r="BT28" s="883">
        <f t="shared" si="17"/>
        <v>0</v>
      </c>
      <c r="BU28" s="872">
        <f>SUM('PS_ Jour1'!BU28,'PS_ Jour2'!BU28,'PS_ Jour3'!BU28,'PS_ Jour4'!BU28)</f>
        <v>0</v>
      </c>
      <c r="BV28" s="873">
        <f>SUM('PS_ Jour1'!BV28,'PS_ Jour2'!BV28,'PS_ Jour3'!BV28,'PS_ Jour4'!BV28)</f>
        <v>0</v>
      </c>
      <c r="BW28" s="873">
        <f>SUM('PS_ Jour1'!BW28,'PS_ Jour2'!BW28,'PS_ Jour3'!BW28,'PS_ Jour4'!BW28)</f>
        <v>0</v>
      </c>
      <c r="BX28" s="873">
        <f>SUM('PS_ Jour1'!BX28,'PS_ Jour2'!BX28,'PS_ Jour3'!BX28,'PS_ Jour4'!BX28)</f>
        <v>0</v>
      </c>
      <c r="BY28" s="873">
        <f>SUM('PS_ Jour1'!BY28,'PS_ Jour2'!BY28,'PS_ Jour3'!BY28,'PS_ Jour4'!BY28)</f>
        <v>0</v>
      </c>
      <c r="BZ28" s="880">
        <f t="shared" si="18"/>
        <v>0</v>
      </c>
      <c r="CA28" s="878">
        <f>SUM('PS_ Jour1'!CA28,'PS_ Jour2'!CA28,'PS_ Jour3'!CA28,'PS_ Jour4'!CA28)</f>
        <v>0</v>
      </c>
      <c r="CB28" s="878">
        <f>SUM('PS_ Jour1'!CB28,'PS_ Jour2'!CB28,'PS_ Jour3'!CB28,'PS_ Jour4'!CB28)</f>
        <v>0</v>
      </c>
      <c r="CC28" s="878">
        <f>SUM('PS_ Jour1'!CC28,'PS_ Jour2'!CC28,'PS_ Jour3'!CC28,'PS_ Jour4'!CC28)</f>
        <v>0</v>
      </c>
      <c r="CD28" s="880">
        <f t="shared" si="19"/>
        <v>0</v>
      </c>
      <c r="CE28" s="878">
        <f>SUM('PS_ Jour1'!CE28,'PS_ Jour2'!CE28,'PS_ Jour3'!CE28,'PS_ Jour4'!CE28)</f>
        <v>0</v>
      </c>
      <c r="CF28" s="878">
        <f>SUM('PS_ Jour1'!CF28,'PS_ Jour2'!CF28,'PS_ Jour3'!CF28,'PS_ Jour4'!CF28)</f>
        <v>0</v>
      </c>
      <c r="CG28" s="878">
        <f>SUM('PS_ Jour1'!CG28,'PS_ Jour2'!CG28,'PS_ Jour3'!CG28,'PS_ Jour4'!CG28)</f>
        <v>0</v>
      </c>
      <c r="CH28" s="880">
        <f t="shared" si="20"/>
        <v>0</v>
      </c>
      <c r="CI28" s="878">
        <f>SUM('PS_ Jour1'!CI28,'PS_ Jour2'!CI28,'PS_ Jour3'!CI28,'PS_ Jour4'!CI28)</f>
        <v>0</v>
      </c>
      <c r="CJ28" s="878">
        <f>SUM('PS_ Jour1'!CJ28,'PS_ Jour2'!CJ28,'PS_ Jour3'!CJ28,'PS_ Jour4'!CJ28)</f>
        <v>0</v>
      </c>
      <c r="CK28" s="878">
        <f>SUM('PS_ Jour1'!CK28,'PS_ Jour2'!CK28,'PS_ Jour3'!CK28,'PS_ Jour4'!CK28)</f>
        <v>0</v>
      </c>
      <c r="CL28" s="878">
        <f>SUM('PS_ Jour1'!CL28,'PS_ Jour2'!CL28,'PS_ Jour3'!CL28,'PS_ Jour4'!CL28)</f>
        <v>0</v>
      </c>
      <c r="CM28" s="883">
        <f t="shared" si="21"/>
        <v>0</v>
      </c>
      <c r="CN28" s="882">
        <f>SUM('PS_ Jour1'!CN28,'PS_ Jour2'!CN28,'PS_ Jour3'!CN28,'PS_ Jour4'!CN28)</f>
        <v>0</v>
      </c>
      <c r="CO28" s="878">
        <f>SUM('PS_ Jour1'!CO28,'PS_ Jour2'!CO28,'PS_ Jour3'!CO28,'PS_ Jour4'!CO28)</f>
        <v>0</v>
      </c>
      <c r="CP28" s="878">
        <f>SUM('PS_ Jour1'!CP28,'PS_ Jour2'!CP28,'PS_ Jour3'!CP28,'PS_ Jour4'!CP28)</f>
        <v>0</v>
      </c>
      <c r="CQ28" s="878">
        <f>SUM('PS_ Jour1'!CQ28,'PS_ Jour2'!CQ28,'PS_ Jour3'!CQ28,'PS_ Jour4'!CQ28)</f>
        <v>0</v>
      </c>
      <c r="CR28" s="878">
        <f>SUM('PS_ Jour1'!CR28,'PS_ Jour2'!CR28,'PS_ Jour3'!CR28,'PS_ Jour4'!CR28)</f>
        <v>0</v>
      </c>
      <c r="CS28" s="884">
        <f>SUM('PS_ Jour1'!CS28,'PS_ Jour2'!CS28,'PS_ Jour3'!CS28,'PS_ Jour4'!CS28)</f>
        <v>0</v>
      </c>
      <c r="CT28" s="883">
        <f t="shared" si="22"/>
        <v>0</v>
      </c>
    </row>
    <row r="29" spans="1:98" ht="16.5">
      <c r="A29" s="871" t="str">
        <f>IF('Donnees de base'!A29="","",'Donnees de base'!A29)</f>
        <v>COUP</v>
      </c>
      <c r="B29" s="847" t="str">
        <f>IF('Donnees de base'!B29="","",'Donnees de base'!B29)</f>
        <v>GPEI</v>
      </c>
      <c r="C29" s="847" t="str">
        <f>IF('Donnees de base'!C29="","",'Donnees de base'!C29)</f>
        <v>DATA</v>
      </c>
      <c r="D29" s="848" t="str">
        <f>IF('Donnees de base'!CE29="","",'Donnees de base'!CE29)</f>
        <v/>
      </c>
      <c r="E29" s="848" t="str">
        <f>IF('Donnees de base'!CF29="","",'Donnees de base'!CF29)</f>
        <v/>
      </c>
      <c r="F29" s="848" t="str">
        <f>IF('Donnees de base'!CG29="","",'Donnees de base'!CG29)</f>
        <v/>
      </c>
      <c r="G29" s="552">
        <f>IF('Donnees de base'!CN29="","",'Donnees de base'!CN29)</f>
        <v>0</v>
      </c>
      <c r="H29" s="849" t="str">
        <f>IF('Donnees de base'!CO29="","",'Donnees de base'!CO29)</f>
        <v/>
      </c>
      <c r="I29" s="850" t="str">
        <f>IF('Donnees de base'!CP29="","",'Donnees de base'!CP29)</f>
        <v/>
      </c>
      <c r="J29" s="851">
        <f t="shared" si="0"/>
        <v>0</v>
      </c>
      <c r="K29" s="852" t="str">
        <f>IF('Donnees de base'!CS29="","",'Donnees de base'!CS29)</f>
        <v/>
      </c>
      <c r="L29" s="885">
        <f>SUM('PS_ Jour1'!L29,'PS_ Jour2'!L29,'PS_ Jour3'!L29,'PS_ Jour4'!L29)</f>
        <v>0</v>
      </c>
      <c r="M29" s="886">
        <f>SUM('PS_ Jour1'!M29,'PS_ Jour2'!M29,'PS_ Jour3'!M29,'PS_ Jour4'!M29)</f>
        <v>0</v>
      </c>
      <c r="N29" s="886">
        <f>SUM('PS_ Jour1'!N29,'PS_ Jour2'!N29,'PS_ Jour3'!N29,'PS_ Jour4'!N29)</f>
        <v>0</v>
      </c>
      <c r="O29" s="887">
        <f>SUM('PS_ Jour1'!O29,'PS_ Jour2'!O29,'PS_ Jour3'!O29,'PS_ Jour4'!O29)</f>
        <v>0</v>
      </c>
      <c r="P29" s="626">
        <f t="shared" si="1"/>
        <v>0</v>
      </c>
      <c r="Q29" s="613">
        <f t="shared" si="2"/>
        <v>0</v>
      </c>
      <c r="R29" s="627">
        <f t="shared" si="3"/>
        <v>0</v>
      </c>
      <c r="S29" s="885">
        <f>SUM('PS_ Jour1'!S29,'PS_ Jour2'!S29,'PS_ Jour3'!S29,'PS_ Jour4'!S29)</f>
        <v>0</v>
      </c>
      <c r="T29" s="886">
        <f>SUM('PS_ Jour1'!T29,'PS_ Jour2'!T29,'PS_ Jour3'!T29,'PS_ Jour4'!T29)</f>
        <v>0</v>
      </c>
      <c r="U29" s="886">
        <f>SUM('PS_ Jour1'!U29,'PS_ Jour2'!U29,'PS_ Jour3'!U29,'PS_ Jour4'!U29)</f>
        <v>0</v>
      </c>
      <c r="V29" s="887">
        <f>SUM('PS_ Jour1'!V29,'PS_ Jour2'!V29,'PS_ Jour3'!V29,'PS_ Jour4'!V29)</f>
        <v>0</v>
      </c>
      <c r="W29" s="567">
        <f t="shared" si="4"/>
        <v>0</v>
      </c>
      <c r="X29" s="552">
        <f t="shared" si="5"/>
        <v>0</v>
      </c>
      <c r="Y29" s="568">
        <f t="shared" si="6"/>
        <v>0</v>
      </c>
      <c r="Z29" s="856">
        <f t="shared" ref="Z29:AA29" si="47">SUM(L29,N29,S29,U29)</f>
        <v>0</v>
      </c>
      <c r="AA29" s="552">
        <f t="shared" si="47"/>
        <v>0</v>
      </c>
      <c r="AB29" s="857">
        <f t="shared" si="8"/>
        <v>0</v>
      </c>
      <c r="AC29" s="889">
        <f>SUM('PS_ Jour1'!AC29,'PS_ Jour2'!AC29,'PS_ Jour3'!AC29,'PS_ Jour4'!AC29)</f>
        <v>0</v>
      </c>
      <c r="AD29" s="888">
        <f>SUM('PS_ Jour1'!AD29,'PS_ Jour2'!AD29,'PS_ Jour3'!AD29,'PS_ Jour4'!AD29)</f>
        <v>0</v>
      </c>
      <c r="AE29" s="860">
        <f t="shared" si="9"/>
        <v>0</v>
      </c>
      <c r="AF29" s="669" t="s">
        <v>309</v>
      </c>
      <c r="AG29" s="648" t="str">
        <f>IFERROR(AB29/'Donnees de base'!CQ29,"")</f>
        <v/>
      </c>
      <c r="AH29" s="670" t="str">
        <f>IFERROR(AE29/'Donnees de base'!CS29,"")</f>
        <v/>
      </c>
      <c r="AI29" s="877">
        <f>SUM('PS_ Jour1'!AI29,'PS_ Jour2'!AI29,'PS_ Jour3'!AI29,'PS_ Jour4'!AI29)</f>
        <v>0</v>
      </c>
      <c r="AJ29" s="878">
        <f>SUM('PS_ Jour1'!AJ29,'PS_ Jour2'!AJ29,'PS_ Jour3'!AJ29,'PS_ Jour4'!AJ29)</f>
        <v>0</v>
      </c>
      <c r="AK29" s="878">
        <f>SUM('PS_ Jour1'!AK29,'PS_ Jour2'!AK29,'PS_ Jour3'!AK29,'PS_ Jour4'!AK29)</f>
        <v>0</v>
      </c>
      <c r="AL29" s="878">
        <f>SUM('PS_ Jour1'!AL29,'PS_ Jour2'!AL29,'PS_ Jour3'!AL29,'PS_ Jour4'!AL29)</f>
        <v>0</v>
      </c>
      <c r="AM29" s="878">
        <f>SUM('PS_ Jour1'!AM29,'PS_ Jour2'!AM29,'PS_ Jour3'!AM29,'PS_ Jour4'!AM29)</f>
        <v>0</v>
      </c>
      <c r="AN29" s="879">
        <f t="shared" si="10"/>
        <v>0</v>
      </c>
      <c r="AO29" s="878">
        <f>SUM('PS_ Jour1'!AO29,'PS_ Jour2'!AO29,'PS_ Jour3'!AO29,'PS_ Jour4'!AO29)</f>
        <v>0</v>
      </c>
      <c r="AP29" s="878">
        <f>SUM('PS_ Jour1'!AP29,'PS_ Jour2'!AP29,'PS_ Jour3'!AP29,'PS_ Jour4'!AP29)</f>
        <v>0</v>
      </c>
      <c r="AQ29" s="878">
        <f>SUM('PS_ Jour1'!AQ29,'PS_ Jour2'!AQ29,'PS_ Jour3'!AQ29,'PS_ Jour4'!AQ29)</f>
        <v>0</v>
      </c>
      <c r="AR29" s="880">
        <f t="shared" si="11"/>
        <v>0</v>
      </c>
      <c r="AS29" s="878">
        <f>SUM('PS_ Jour1'!AS29,'PS_ Jour2'!AS29,'PS_ Jour3'!AS29,'PS_ Jour4'!AS29)</f>
        <v>0</v>
      </c>
      <c r="AT29" s="878">
        <f>SUM('PS_ Jour1'!AT29,'PS_ Jour2'!AT29,'PS_ Jour3'!AT29,'PS_ Jour4'!AT29)</f>
        <v>0</v>
      </c>
      <c r="AU29" s="878">
        <f>SUM('PS_ Jour1'!AU29,'PS_ Jour2'!AU29,'PS_ Jour3'!AU29,'PS_ Jour4'!AU29)</f>
        <v>0</v>
      </c>
      <c r="AV29" s="880">
        <f t="shared" si="12"/>
        <v>0</v>
      </c>
      <c r="AW29" s="878">
        <f>SUM('PS_ Jour1'!AW29,'PS_ Jour2'!AW29,'PS_ Jour3'!AW29,'PS_ Jour4'!AW29)</f>
        <v>0</v>
      </c>
      <c r="AX29" s="878">
        <f>SUM('PS_ Jour1'!AX29,'PS_ Jour2'!AX29,'PS_ Jour3'!AX29,'PS_ Jour4'!AX29)</f>
        <v>0</v>
      </c>
      <c r="AY29" s="878">
        <f>SUM('PS_ Jour1'!AY29,'PS_ Jour2'!AY29,'PS_ Jour3'!AY29,'PS_ Jour4'!AY29)</f>
        <v>0</v>
      </c>
      <c r="AZ29" s="878">
        <f>SUM('PS_ Jour1'!AZ29,'PS_ Jour2'!AZ29,'PS_ Jour3'!AZ29,'PS_ Jour4'!AZ29)</f>
        <v>0</v>
      </c>
      <c r="BA29" s="881">
        <f t="shared" si="13"/>
        <v>0</v>
      </c>
      <c r="BB29" s="882">
        <f>SUM('PS_ Jour1'!BB29,'PS_ Jour2'!BB29,'PS_ Jour3'!BB29,'PS_ Jour4'!BB29)</f>
        <v>0</v>
      </c>
      <c r="BC29" s="878">
        <f>SUM('PS_ Jour1'!BC29,'PS_ Jour2'!BC29,'PS_ Jour3'!BC29,'PS_ Jour4'!BC29)</f>
        <v>0</v>
      </c>
      <c r="BD29" s="878">
        <f>SUM('PS_ Jour1'!BD29,'PS_ Jour2'!BD29,'PS_ Jour3'!BD29,'PS_ Jour4'!BD29)</f>
        <v>0</v>
      </c>
      <c r="BE29" s="878">
        <f>SUM('PS_ Jour1'!BE29,'PS_ Jour2'!BE29,'PS_ Jour3'!BE29,'PS_ Jour4'!BE29)</f>
        <v>0</v>
      </c>
      <c r="BF29" s="878">
        <f>SUM('PS_ Jour1'!BF29,'PS_ Jour2'!BF29,'PS_ Jour3'!BF29,'PS_ Jour4'!BF29)</f>
        <v>0</v>
      </c>
      <c r="BG29" s="880">
        <f t="shared" si="14"/>
        <v>0</v>
      </c>
      <c r="BH29" s="878">
        <f>SUM('PS_ Jour1'!BH29,'PS_ Jour2'!BH29,'PS_ Jour3'!BH29,'PS_ Jour4'!BH29)</f>
        <v>0</v>
      </c>
      <c r="BI29" s="878">
        <f>SUM('PS_ Jour1'!BI29,'PS_ Jour2'!BI29,'PS_ Jour3'!BI29,'PS_ Jour4'!BI29)</f>
        <v>0</v>
      </c>
      <c r="BJ29" s="878">
        <f>SUM('PS_ Jour1'!BJ29,'PS_ Jour2'!BJ29,'PS_ Jour3'!BJ29,'PS_ Jour4'!BJ29)</f>
        <v>0</v>
      </c>
      <c r="BK29" s="880">
        <f t="shared" si="15"/>
        <v>0</v>
      </c>
      <c r="BL29" s="878">
        <f>SUM('PS_ Jour1'!BL29,'PS_ Jour2'!BL29,'PS_ Jour3'!BL29,'PS_ Jour4'!BL29)</f>
        <v>0</v>
      </c>
      <c r="BM29" s="878">
        <f>SUM('PS_ Jour1'!BM29,'PS_ Jour2'!BM29,'PS_ Jour3'!BM29,'PS_ Jour4'!BM29)</f>
        <v>0</v>
      </c>
      <c r="BN29" s="878">
        <f>SUM('PS_ Jour1'!BN29,'PS_ Jour2'!BN29,'PS_ Jour3'!BN29,'PS_ Jour4'!BN29)</f>
        <v>0</v>
      </c>
      <c r="BO29" s="880">
        <f t="shared" si="16"/>
        <v>0</v>
      </c>
      <c r="BP29" s="878">
        <f>SUM('PS_ Jour1'!BP29,'PS_ Jour2'!BP29,'PS_ Jour3'!BP29,'PS_ Jour4'!BP29)</f>
        <v>0</v>
      </c>
      <c r="BQ29" s="878">
        <f>SUM('PS_ Jour1'!BQ29,'PS_ Jour2'!BQ29,'PS_ Jour3'!BQ29,'PS_ Jour4'!BQ29)</f>
        <v>0</v>
      </c>
      <c r="BR29" s="878">
        <f>SUM('PS_ Jour1'!BR29,'PS_ Jour2'!BR29,'PS_ Jour3'!BR29,'PS_ Jour4'!BR29)</f>
        <v>0</v>
      </c>
      <c r="BS29" s="878">
        <f>SUM('PS_ Jour1'!BS29,'PS_ Jour2'!BS29,'PS_ Jour3'!BS29,'PS_ Jour4'!BS29)</f>
        <v>0</v>
      </c>
      <c r="BT29" s="883">
        <f t="shared" si="17"/>
        <v>0</v>
      </c>
      <c r="BU29" s="872">
        <f>SUM('PS_ Jour1'!BU29,'PS_ Jour2'!BU29,'PS_ Jour3'!BU29,'PS_ Jour4'!BU29)</f>
        <v>0</v>
      </c>
      <c r="BV29" s="873">
        <f>SUM('PS_ Jour1'!BV29,'PS_ Jour2'!BV29,'PS_ Jour3'!BV29,'PS_ Jour4'!BV29)</f>
        <v>0</v>
      </c>
      <c r="BW29" s="873">
        <f>SUM('PS_ Jour1'!BW29,'PS_ Jour2'!BW29,'PS_ Jour3'!BW29,'PS_ Jour4'!BW29)</f>
        <v>0</v>
      </c>
      <c r="BX29" s="873">
        <f>SUM('PS_ Jour1'!BX29,'PS_ Jour2'!BX29,'PS_ Jour3'!BX29,'PS_ Jour4'!BX29)</f>
        <v>0</v>
      </c>
      <c r="BY29" s="873">
        <f>SUM('PS_ Jour1'!BY29,'PS_ Jour2'!BY29,'PS_ Jour3'!BY29,'PS_ Jour4'!BY29)</f>
        <v>0</v>
      </c>
      <c r="BZ29" s="880">
        <f t="shared" si="18"/>
        <v>0</v>
      </c>
      <c r="CA29" s="878">
        <f>SUM('PS_ Jour1'!CA29,'PS_ Jour2'!CA29,'PS_ Jour3'!CA29,'PS_ Jour4'!CA29)</f>
        <v>0</v>
      </c>
      <c r="CB29" s="878">
        <f>SUM('PS_ Jour1'!CB29,'PS_ Jour2'!CB29,'PS_ Jour3'!CB29,'PS_ Jour4'!CB29)</f>
        <v>0</v>
      </c>
      <c r="CC29" s="878">
        <f>SUM('PS_ Jour1'!CC29,'PS_ Jour2'!CC29,'PS_ Jour3'!CC29,'PS_ Jour4'!CC29)</f>
        <v>0</v>
      </c>
      <c r="CD29" s="880">
        <f t="shared" si="19"/>
        <v>0</v>
      </c>
      <c r="CE29" s="878">
        <f>SUM('PS_ Jour1'!CE29,'PS_ Jour2'!CE29,'PS_ Jour3'!CE29,'PS_ Jour4'!CE29)</f>
        <v>0</v>
      </c>
      <c r="CF29" s="878">
        <f>SUM('PS_ Jour1'!CF29,'PS_ Jour2'!CF29,'PS_ Jour3'!CF29,'PS_ Jour4'!CF29)</f>
        <v>0</v>
      </c>
      <c r="CG29" s="878">
        <f>SUM('PS_ Jour1'!CG29,'PS_ Jour2'!CG29,'PS_ Jour3'!CG29,'PS_ Jour4'!CG29)</f>
        <v>0</v>
      </c>
      <c r="CH29" s="880">
        <f t="shared" si="20"/>
        <v>0</v>
      </c>
      <c r="CI29" s="878">
        <f>SUM('PS_ Jour1'!CI29,'PS_ Jour2'!CI29,'PS_ Jour3'!CI29,'PS_ Jour4'!CI29)</f>
        <v>0</v>
      </c>
      <c r="CJ29" s="878">
        <f>SUM('PS_ Jour1'!CJ29,'PS_ Jour2'!CJ29,'PS_ Jour3'!CJ29,'PS_ Jour4'!CJ29)</f>
        <v>0</v>
      </c>
      <c r="CK29" s="878">
        <f>SUM('PS_ Jour1'!CK29,'PS_ Jour2'!CK29,'PS_ Jour3'!CK29,'PS_ Jour4'!CK29)</f>
        <v>0</v>
      </c>
      <c r="CL29" s="878">
        <f>SUM('PS_ Jour1'!CL29,'PS_ Jour2'!CL29,'PS_ Jour3'!CL29,'PS_ Jour4'!CL29)</f>
        <v>0</v>
      </c>
      <c r="CM29" s="883">
        <f t="shared" si="21"/>
        <v>0</v>
      </c>
      <c r="CN29" s="882">
        <f>SUM('PS_ Jour1'!CN29,'PS_ Jour2'!CN29,'PS_ Jour3'!CN29,'PS_ Jour4'!CN29)</f>
        <v>0</v>
      </c>
      <c r="CO29" s="878">
        <f>SUM('PS_ Jour1'!CO29,'PS_ Jour2'!CO29,'PS_ Jour3'!CO29,'PS_ Jour4'!CO29)</f>
        <v>0</v>
      </c>
      <c r="CP29" s="878">
        <f>SUM('PS_ Jour1'!CP29,'PS_ Jour2'!CP29,'PS_ Jour3'!CP29,'PS_ Jour4'!CP29)</f>
        <v>0</v>
      </c>
      <c r="CQ29" s="878">
        <f>SUM('PS_ Jour1'!CQ29,'PS_ Jour2'!CQ29,'PS_ Jour3'!CQ29,'PS_ Jour4'!CQ29)</f>
        <v>0</v>
      </c>
      <c r="CR29" s="878">
        <f>SUM('PS_ Jour1'!CR29,'PS_ Jour2'!CR29,'PS_ Jour3'!CR29,'PS_ Jour4'!CR29)</f>
        <v>0</v>
      </c>
      <c r="CS29" s="884">
        <f>SUM('PS_ Jour1'!CS29,'PS_ Jour2'!CS29,'PS_ Jour3'!CS29,'PS_ Jour4'!CS29)</f>
        <v>0</v>
      </c>
      <c r="CT29" s="883">
        <f t="shared" si="22"/>
        <v>0</v>
      </c>
    </row>
    <row r="30" spans="1:98" ht="16.5">
      <c r="A30" s="871" t="str">
        <f>IF('Donnees de base'!A30="","",'Donnees de base'!A30)</f>
        <v>COUP</v>
      </c>
      <c r="B30" s="847" t="str">
        <f>IF('Donnees de base'!B30="","",'Donnees de base'!B30)</f>
        <v>GPEI</v>
      </c>
      <c r="C30" s="847" t="str">
        <f>IF('Donnees de base'!C30="","",'Donnees de base'!C30)</f>
        <v>DATA</v>
      </c>
      <c r="D30" s="848" t="str">
        <f>IF('Donnees de base'!CE30="","",'Donnees de base'!CE30)</f>
        <v/>
      </c>
      <c r="E30" s="848" t="str">
        <f>IF('Donnees de base'!CF30="","",'Donnees de base'!CF30)</f>
        <v/>
      </c>
      <c r="F30" s="848" t="str">
        <f>IF('Donnees de base'!CG30="","",'Donnees de base'!CG30)</f>
        <v/>
      </c>
      <c r="G30" s="552">
        <f>IF('Donnees de base'!CN30="","",'Donnees de base'!CN30)</f>
        <v>0</v>
      </c>
      <c r="H30" s="849" t="str">
        <f>IF('Donnees de base'!CO30="","",'Donnees de base'!CO30)</f>
        <v/>
      </c>
      <c r="I30" s="850" t="str">
        <f>IF('Donnees de base'!CP30="","",'Donnees de base'!CP30)</f>
        <v/>
      </c>
      <c r="J30" s="851">
        <f t="shared" si="0"/>
        <v>0</v>
      </c>
      <c r="K30" s="852" t="str">
        <f>IF('Donnees de base'!CS30="","",'Donnees de base'!CS30)</f>
        <v/>
      </c>
      <c r="L30" s="885">
        <f>SUM('PS_ Jour1'!L30,'PS_ Jour2'!L30,'PS_ Jour3'!L30,'PS_ Jour4'!L30)</f>
        <v>0</v>
      </c>
      <c r="M30" s="886">
        <f>SUM('PS_ Jour1'!M30,'PS_ Jour2'!M30,'PS_ Jour3'!M30,'PS_ Jour4'!M30)</f>
        <v>0</v>
      </c>
      <c r="N30" s="886">
        <f>SUM('PS_ Jour1'!N30,'PS_ Jour2'!N30,'PS_ Jour3'!N30,'PS_ Jour4'!N30)</f>
        <v>0</v>
      </c>
      <c r="O30" s="887">
        <f>SUM('PS_ Jour1'!O30,'PS_ Jour2'!O30,'PS_ Jour3'!O30,'PS_ Jour4'!O30)</f>
        <v>0</v>
      </c>
      <c r="P30" s="626">
        <f t="shared" si="1"/>
        <v>0</v>
      </c>
      <c r="Q30" s="613">
        <f t="shared" si="2"/>
        <v>0</v>
      </c>
      <c r="R30" s="627">
        <f t="shared" si="3"/>
        <v>0</v>
      </c>
      <c r="S30" s="885">
        <f>SUM('PS_ Jour1'!S30,'PS_ Jour2'!S30,'PS_ Jour3'!S30,'PS_ Jour4'!S30)</f>
        <v>0</v>
      </c>
      <c r="T30" s="886">
        <f>SUM('PS_ Jour1'!T30,'PS_ Jour2'!T30,'PS_ Jour3'!T30,'PS_ Jour4'!T30)</f>
        <v>0</v>
      </c>
      <c r="U30" s="886">
        <f>SUM('PS_ Jour1'!U30,'PS_ Jour2'!U30,'PS_ Jour3'!U30,'PS_ Jour4'!U30)</f>
        <v>0</v>
      </c>
      <c r="V30" s="887">
        <f>SUM('PS_ Jour1'!V30,'PS_ Jour2'!V30,'PS_ Jour3'!V30,'PS_ Jour4'!V30)</f>
        <v>0</v>
      </c>
      <c r="W30" s="567">
        <f t="shared" si="4"/>
        <v>0</v>
      </c>
      <c r="X30" s="552">
        <f t="shared" si="5"/>
        <v>0</v>
      </c>
      <c r="Y30" s="568">
        <f t="shared" si="6"/>
        <v>0</v>
      </c>
      <c r="Z30" s="856">
        <f t="shared" ref="Z30:AA30" si="48">SUM(L30,N30,S30,U30)</f>
        <v>0</v>
      </c>
      <c r="AA30" s="552">
        <f t="shared" si="48"/>
        <v>0</v>
      </c>
      <c r="AB30" s="857">
        <f t="shared" si="8"/>
        <v>0</v>
      </c>
      <c r="AC30" s="889">
        <f>SUM('PS_ Jour1'!AC30,'PS_ Jour2'!AC30,'PS_ Jour3'!AC30,'PS_ Jour4'!AC30)</f>
        <v>0</v>
      </c>
      <c r="AD30" s="888">
        <f>SUM('PS_ Jour1'!AD30,'PS_ Jour2'!AD30,'PS_ Jour3'!AD30,'PS_ Jour4'!AD30)</f>
        <v>0</v>
      </c>
      <c r="AE30" s="860">
        <f t="shared" si="9"/>
        <v>0</v>
      </c>
      <c r="AF30" s="669" t="s">
        <v>309</v>
      </c>
      <c r="AG30" s="648" t="str">
        <f>IFERROR(AB30/'Donnees de base'!CQ30,"")</f>
        <v/>
      </c>
      <c r="AH30" s="670" t="str">
        <f>IFERROR(AE30/'Donnees de base'!CS30,"")</f>
        <v/>
      </c>
      <c r="AI30" s="877">
        <f>SUM('PS_ Jour1'!AI30,'PS_ Jour2'!AI30,'PS_ Jour3'!AI30,'PS_ Jour4'!AI30)</f>
        <v>0</v>
      </c>
      <c r="AJ30" s="878">
        <f>SUM('PS_ Jour1'!AJ30,'PS_ Jour2'!AJ30,'PS_ Jour3'!AJ30,'PS_ Jour4'!AJ30)</f>
        <v>0</v>
      </c>
      <c r="AK30" s="878">
        <f>SUM('PS_ Jour1'!AK30,'PS_ Jour2'!AK30,'PS_ Jour3'!AK30,'PS_ Jour4'!AK30)</f>
        <v>0</v>
      </c>
      <c r="AL30" s="878">
        <f>SUM('PS_ Jour1'!AL30,'PS_ Jour2'!AL30,'PS_ Jour3'!AL30,'PS_ Jour4'!AL30)</f>
        <v>0</v>
      </c>
      <c r="AM30" s="878">
        <f>SUM('PS_ Jour1'!AM30,'PS_ Jour2'!AM30,'PS_ Jour3'!AM30,'PS_ Jour4'!AM30)</f>
        <v>0</v>
      </c>
      <c r="AN30" s="879">
        <f t="shared" si="10"/>
        <v>0</v>
      </c>
      <c r="AO30" s="878">
        <f>SUM('PS_ Jour1'!AO30,'PS_ Jour2'!AO30,'PS_ Jour3'!AO30,'PS_ Jour4'!AO30)</f>
        <v>0</v>
      </c>
      <c r="AP30" s="878">
        <f>SUM('PS_ Jour1'!AP30,'PS_ Jour2'!AP30,'PS_ Jour3'!AP30,'PS_ Jour4'!AP30)</f>
        <v>0</v>
      </c>
      <c r="AQ30" s="878">
        <f>SUM('PS_ Jour1'!AQ30,'PS_ Jour2'!AQ30,'PS_ Jour3'!AQ30,'PS_ Jour4'!AQ30)</f>
        <v>0</v>
      </c>
      <c r="AR30" s="880">
        <f t="shared" si="11"/>
        <v>0</v>
      </c>
      <c r="AS30" s="878">
        <f>SUM('PS_ Jour1'!AS30,'PS_ Jour2'!AS30,'PS_ Jour3'!AS30,'PS_ Jour4'!AS30)</f>
        <v>0</v>
      </c>
      <c r="AT30" s="878">
        <f>SUM('PS_ Jour1'!AT30,'PS_ Jour2'!AT30,'PS_ Jour3'!AT30,'PS_ Jour4'!AT30)</f>
        <v>0</v>
      </c>
      <c r="AU30" s="878">
        <f>SUM('PS_ Jour1'!AU30,'PS_ Jour2'!AU30,'PS_ Jour3'!AU30,'PS_ Jour4'!AU30)</f>
        <v>0</v>
      </c>
      <c r="AV30" s="880">
        <f t="shared" si="12"/>
        <v>0</v>
      </c>
      <c r="AW30" s="878">
        <f>SUM('PS_ Jour1'!AW30,'PS_ Jour2'!AW30,'PS_ Jour3'!AW30,'PS_ Jour4'!AW30)</f>
        <v>0</v>
      </c>
      <c r="AX30" s="878">
        <f>SUM('PS_ Jour1'!AX30,'PS_ Jour2'!AX30,'PS_ Jour3'!AX30,'PS_ Jour4'!AX30)</f>
        <v>0</v>
      </c>
      <c r="AY30" s="878">
        <f>SUM('PS_ Jour1'!AY30,'PS_ Jour2'!AY30,'PS_ Jour3'!AY30,'PS_ Jour4'!AY30)</f>
        <v>0</v>
      </c>
      <c r="AZ30" s="878">
        <f>SUM('PS_ Jour1'!AZ30,'PS_ Jour2'!AZ30,'PS_ Jour3'!AZ30,'PS_ Jour4'!AZ30)</f>
        <v>0</v>
      </c>
      <c r="BA30" s="881">
        <f t="shared" si="13"/>
        <v>0</v>
      </c>
      <c r="BB30" s="882">
        <f>SUM('PS_ Jour1'!BB30,'PS_ Jour2'!BB30,'PS_ Jour3'!BB30,'PS_ Jour4'!BB30)</f>
        <v>0</v>
      </c>
      <c r="BC30" s="878">
        <f>SUM('PS_ Jour1'!BC30,'PS_ Jour2'!BC30,'PS_ Jour3'!BC30,'PS_ Jour4'!BC30)</f>
        <v>0</v>
      </c>
      <c r="BD30" s="878">
        <f>SUM('PS_ Jour1'!BD30,'PS_ Jour2'!BD30,'PS_ Jour3'!BD30,'PS_ Jour4'!BD30)</f>
        <v>0</v>
      </c>
      <c r="BE30" s="878">
        <f>SUM('PS_ Jour1'!BE30,'PS_ Jour2'!BE30,'PS_ Jour3'!BE30,'PS_ Jour4'!BE30)</f>
        <v>0</v>
      </c>
      <c r="BF30" s="878">
        <f>SUM('PS_ Jour1'!BF30,'PS_ Jour2'!BF30,'PS_ Jour3'!BF30,'PS_ Jour4'!BF30)</f>
        <v>0</v>
      </c>
      <c r="BG30" s="880">
        <f t="shared" si="14"/>
        <v>0</v>
      </c>
      <c r="BH30" s="878">
        <f>SUM('PS_ Jour1'!BH30,'PS_ Jour2'!BH30,'PS_ Jour3'!BH30,'PS_ Jour4'!BH30)</f>
        <v>0</v>
      </c>
      <c r="BI30" s="878">
        <f>SUM('PS_ Jour1'!BI30,'PS_ Jour2'!BI30,'PS_ Jour3'!BI30,'PS_ Jour4'!BI30)</f>
        <v>0</v>
      </c>
      <c r="BJ30" s="878">
        <f>SUM('PS_ Jour1'!BJ30,'PS_ Jour2'!BJ30,'PS_ Jour3'!BJ30,'PS_ Jour4'!BJ30)</f>
        <v>0</v>
      </c>
      <c r="BK30" s="880">
        <f t="shared" si="15"/>
        <v>0</v>
      </c>
      <c r="BL30" s="878">
        <f>SUM('PS_ Jour1'!BL30,'PS_ Jour2'!BL30,'PS_ Jour3'!BL30,'PS_ Jour4'!BL30)</f>
        <v>0</v>
      </c>
      <c r="BM30" s="878">
        <f>SUM('PS_ Jour1'!BM30,'PS_ Jour2'!BM30,'PS_ Jour3'!BM30,'PS_ Jour4'!BM30)</f>
        <v>0</v>
      </c>
      <c r="BN30" s="878">
        <f>SUM('PS_ Jour1'!BN30,'PS_ Jour2'!BN30,'PS_ Jour3'!BN30,'PS_ Jour4'!BN30)</f>
        <v>0</v>
      </c>
      <c r="BO30" s="880">
        <f t="shared" si="16"/>
        <v>0</v>
      </c>
      <c r="BP30" s="878">
        <f>SUM('PS_ Jour1'!BP30,'PS_ Jour2'!BP30,'PS_ Jour3'!BP30,'PS_ Jour4'!BP30)</f>
        <v>0</v>
      </c>
      <c r="BQ30" s="878">
        <f>SUM('PS_ Jour1'!BQ30,'PS_ Jour2'!BQ30,'PS_ Jour3'!BQ30,'PS_ Jour4'!BQ30)</f>
        <v>0</v>
      </c>
      <c r="BR30" s="878">
        <f>SUM('PS_ Jour1'!BR30,'PS_ Jour2'!BR30,'PS_ Jour3'!BR30,'PS_ Jour4'!BR30)</f>
        <v>0</v>
      </c>
      <c r="BS30" s="878">
        <f>SUM('PS_ Jour1'!BS30,'PS_ Jour2'!BS30,'PS_ Jour3'!BS30,'PS_ Jour4'!BS30)</f>
        <v>0</v>
      </c>
      <c r="BT30" s="883">
        <f t="shared" si="17"/>
        <v>0</v>
      </c>
      <c r="BU30" s="872">
        <f>SUM('PS_ Jour1'!BU30,'PS_ Jour2'!BU30,'PS_ Jour3'!BU30,'PS_ Jour4'!BU30)</f>
        <v>0</v>
      </c>
      <c r="BV30" s="873">
        <f>SUM('PS_ Jour1'!BV30,'PS_ Jour2'!BV30,'PS_ Jour3'!BV30,'PS_ Jour4'!BV30)</f>
        <v>0</v>
      </c>
      <c r="BW30" s="873">
        <f>SUM('PS_ Jour1'!BW30,'PS_ Jour2'!BW30,'PS_ Jour3'!BW30,'PS_ Jour4'!BW30)</f>
        <v>0</v>
      </c>
      <c r="BX30" s="873">
        <f>SUM('PS_ Jour1'!BX30,'PS_ Jour2'!BX30,'PS_ Jour3'!BX30,'PS_ Jour4'!BX30)</f>
        <v>0</v>
      </c>
      <c r="BY30" s="873">
        <f>SUM('PS_ Jour1'!BY30,'PS_ Jour2'!BY30,'PS_ Jour3'!BY30,'PS_ Jour4'!BY30)</f>
        <v>0</v>
      </c>
      <c r="BZ30" s="880">
        <f t="shared" si="18"/>
        <v>0</v>
      </c>
      <c r="CA30" s="878">
        <f>SUM('PS_ Jour1'!CA30,'PS_ Jour2'!CA30,'PS_ Jour3'!CA30,'PS_ Jour4'!CA30)</f>
        <v>0</v>
      </c>
      <c r="CB30" s="878">
        <f>SUM('PS_ Jour1'!CB30,'PS_ Jour2'!CB30,'PS_ Jour3'!CB30,'PS_ Jour4'!CB30)</f>
        <v>0</v>
      </c>
      <c r="CC30" s="878">
        <f>SUM('PS_ Jour1'!CC30,'PS_ Jour2'!CC30,'PS_ Jour3'!CC30,'PS_ Jour4'!CC30)</f>
        <v>0</v>
      </c>
      <c r="CD30" s="880">
        <f t="shared" si="19"/>
        <v>0</v>
      </c>
      <c r="CE30" s="878">
        <f>SUM('PS_ Jour1'!CE30,'PS_ Jour2'!CE30,'PS_ Jour3'!CE30,'PS_ Jour4'!CE30)</f>
        <v>0</v>
      </c>
      <c r="CF30" s="878">
        <f>SUM('PS_ Jour1'!CF30,'PS_ Jour2'!CF30,'PS_ Jour3'!CF30,'PS_ Jour4'!CF30)</f>
        <v>0</v>
      </c>
      <c r="CG30" s="878">
        <f>SUM('PS_ Jour1'!CG30,'PS_ Jour2'!CG30,'PS_ Jour3'!CG30,'PS_ Jour4'!CG30)</f>
        <v>0</v>
      </c>
      <c r="CH30" s="880">
        <f t="shared" si="20"/>
        <v>0</v>
      </c>
      <c r="CI30" s="878">
        <f>SUM('PS_ Jour1'!CI30,'PS_ Jour2'!CI30,'PS_ Jour3'!CI30,'PS_ Jour4'!CI30)</f>
        <v>0</v>
      </c>
      <c r="CJ30" s="878">
        <f>SUM('PS_ Jour1'!CJ30,'PS_ Jour2'!CJ30,'PS_ Jour3'!CJ30,'PS_ Jour4'!CJ30)</f>
        <v>0</v>
      </c>
      <c r="CK30" s="878">
        <f>SUM('PS_ Jour1'!CK30,'PS_ Jour2'!CK30,'PS_ Jour3'!CK30,'PS_ Jour4'!CK30)</f>
        <v>0</v>
      </c>
      <c r="CL30" s="878">
        <f>SUM('PS_ Jour1'!CL30,'PS_ Jour2'!CL30,'PS_ Jour3'!CL30,'PS_ Jour4'!CL30)</f>
        <v>0</v>
      </c>
      <c r="CM30" s="883">
        <f t="shared" si="21"/>
        <v>0</v>
      </c>
      <c r="CN30" s="882">
        <f>SUM('PS_ Jour1'!CN30,'PS_ Jour2'!CN30,'PS_ Jour3'!CN30,'PS_ Jour4'!CN30)</f>
        <v>0</v>
      </c>
      <c r="CO30" s="878">
        <f>SUM('PS_ Jour1'!CO30,'PS_ Jour2'!CO30,'PS_ Jour3'!CO30,'PS_ Jour4'!CO30)</f>
        <v>0</v>
      </c>
      <c r="CP30" s="878">
        <f>SUM('PS_ Jour1'!CP30,'PS_ Jour2'!CP30,'PS_ Jour3'!CP30,'PS_ Jour4'!CP30)</f>
        <v>0</v>
      </c>
      <c r="CQ30" s="878">
        <f>SUM('PS_ Jour1'!CQ30,'PS_ Jour2'!CQ30,'PS_ Jour3'!CQ30,'PS_ Jour4'!CQ30)</f>
        <v>0</v>
      </c>
      <c r="CR30" s="878">
        <f>SUM('PS_ Jour1'!CR30,'PS_ Jour2'!CR30,'PS_ Jour3'!CR30,'PS_ Jour4'!CR30)</f>
        <v>0</v>
      </c>
      <c r="CS30" s="884">
        <f>SUM('PS_ Jour1'!CS30,'PS_ Jour2'!CS30,'PS_ Jour3'!CS30,'PS_ Jour4'!CS30)</f>
        <v>0</v>
      </c>
      <c r="CT30" s="883">
        <f t="shared" si="22"/>
        <v>0</v>
      </c>
    </row>
    <row r="31" spans="1:98" ht="16.5">
      <c r="A31" s="871" t="str">
        <f>IF('Donnees de base'!A31="","",'Donnees de base'!A31)</f>
        <v>COUP</v>
      </c>
      <c r="B31" s="847" t="str">
        <f>IF('Donnees de base'!B31="","",'Donnees de base'!B31)</f>
        <v>GPEI</v>
      </c>
      <c r="C31" s="847" t="str">
        <f>IF('Donnees de base'!C31="","",'Donnees de base'!C31)</f>
        <v>DATA</v>
      </c>
      <c r="D31" s="848" t="str">
        <f>IF('Donnees de base'!CE31="","",'Donnees de base'!CE31)</f>
        <v/>
      </c>
      <c r="E31" s="848" t="str">
        <f>IF('Donnees de base'!CF31="","",'Donnees de base'!CF31)</f>
        <v/>
      </c>
      <c r="F31" s="848" t="str">
        <f>IF('Donnees de base'!CG31="","",'Donnees de base'!CG31)</f>
        <v/>
      </c>
      <c r="G31" s="552">
        <f>IF('Donnees de base'!CN31="","",'Donnees de base'!CN31)</f>
        <v>0</v>
      </c>
      <c r="H31" s="849" t="str">
        <f>IF('Donnees de base'!CO31="","",'Donnees de base'!CO31)</f>
        <v/>
      </c>
      <c r="I31" s="850" t="str">
        <f>IF('Donnees de base'!CP31="","",'Donnees de base'!CP31)</f>
        <v/>
      </c>
      <c r="J31" s="851">
        <f t="shared" si="0"/>
        <v>0</v>
      </c>
      <c r="K31" s="852" t="str">
        <f>IF('Donnees de base'!CS31="","",'Donnees de base'!CS31)</f>
        <v/>
      </c>
      <c r="L31" s="885">
        <f>SUM('PS_ Jour1'!L31,'PS_ Jour2'!L31,'PS_ Jour3'!L31,'PS_ Jour4'!L31)</f>
        <v>0</v>
      </c>
      <c r="M31" s="886">
        <f>SUM('PS_ Jour1'!M31,'PS_ Jour2'!M31,'PS_ Jour3'!M31,'PS_ Jour4'!M31)</f>
        <v>0</v>
      </c>
      <c r="N31" s="886">
        <f>SUM('PS_ Jour1'!N31,'PS_ Jour2'!N31,'PS_ Jour3'!N31,'PS_ Jour4'!N31)</f>
        <v>0</v>
      </c>
      <c r="O31" s="887">
        <f>SUM('PS_ Jour1'!O31,'PS_ Jour2'!O31,'PS_ Jour3'!O31,'PS_ Jour4'!O31)</f>
        <v>0</v>
      </c>
      <c r="P31" s="626">
        <f t="shared" si="1"/>
        <v>0</v>
      </c>
      <c r="Q31" s="613">
        <f t="shared" si="2"/>
        <v>0</v>
      </c>
      <c r="R31" s="627">
        <f t="shared" si="3"/>
        <v>0</v>
      </c>
      <c r="S31" s="885">
        <f>SUM('PS_ Jour1'!S31,'PS_ Jour2'!S31,'PS_ Jour3'!S31,'PS_ Jour4'!S31)</f>
        <v>0</v>
      </c>
      <c r="T31" s="886">
        <f>SUM('PS_ Jour1'!T31,'PS_ Jour2'!T31,'PS_ Jour3'!T31,'PS_ Jour4'!T31)</f>
        <v>0</v>
      </c>
      <c r="U31" s="886">
        <f>SUM('PS_ Jour1'!U31,'PS_ Jour2'!U31,'PS_ Jour3'!U31,'PS_ Jour4'!U31)</f>
        <v>0</v>
      </c>
      <c r="V31" s="887">
        <f>SUM('PS_ Jour1'!V31,'PS_ Jour2'!V31,'PS_ Jour3'!V31,'PS_ Jour4'!V31)</f>
        <v>0</v>
      </c>
      <c r="W31" s="567">
        <f t="shared" si="4"/>
        <v>0</v>
      </c>
      <c r="X31" s="552">
        <f t="shared" si="5"/>
        <v>0</v>
      </c>
      <c r="Y31" s="568">
        <f t="shared" si="6"/>
        <v>0</v>
      </c>
      <c r="Z31" s="856">
        <f t="shared" ref="Z31:AA31" si="49">SUM(L31,N31,S31,U31)</f>
        <v>0</v>
      </c>
      <c r="AA31" s="552">
        <f t="shared" si="49"/>
        <v>0</v>
      </c>
      <c r="AB31" s="857">
        <f t="shared" si="8"/>
        <v>0</v>
      </c>
      <c r="AC31" s="889">
        <f>SUM('PS_ Jour1'!AC31,'PS_ Jour2'!AC31,'PS_ Jour3'!AC31,'PS_ Jour4'!AC31)</f>
        <v>0</v>
      </c>
      <c r="AD31" s="888">
        <f>SUM('PS_ Jour1'!AD31,'PS_ Jour2'!AD31,'PS_ Jour3'!AD31,'PS_ Jour4'!AD31)</f>
        <v>0</v>
      </c>
      <c r="AE31" s="860">
        <f t="shared" si="9"/>
        <v>0</v>
      </c>
      <c r="AF31" s="669" t="s">
        <v>309</v>
      </c>
      <c r="AG31" s="648" t="str">
        <f>IFERROR(AB31/'Donnees de base'!CQ31,"")</f>
        <v/>
      </c>
      <c r="AH31" s="670" t="str">
        <f>IFERROR(AE31/'Donnees de base'!CS31,"")</f>
        <v/>
      </c>
      <c r="AI31" s="877">
        <f>SUM('PS_ Jour1'!AI31,'PS_ Jour2'!AI31,'PS_ Jour3'!AI31,'PS_ Jour4'!AI31)</f>
        <v>0</v>
      </c>
      <c r="AJ31" s="878">
        <f>SUM('PS_ Jour1'!AJ31,'PS_ Jour2'!AJ31,'PS_ Jour3'!AJ31,'PS_ Jour4'!AJ31)</f>
        <v>0</v>
      </c>
      <c r="AK31" s="878">
        <f>SUM('PS_ Jour1'!AK31,'PS_ Jour2'!AK31,'PS_ Jour3'!AK31,'PS_ Jour4'!AK31)</f>
        <v>0</v>
      </c>
      <c r="AL31" s="878">
        <f>SUM('PS_ Jour1'!AL31,'PS_ Jour2'!AL31,'PS_ Jour3'!AL31,'PS_ Jour4'!AL31)</f>
        <v>0</v>
      </c>
      <c r="AM31" s="878">
        <f>SUM('PS_ Jour1'!AM31,'PS_ Jour2'!AM31,'PS_ Jour3'!AM31,'PS_ Jour4'!AM31)</f>
        <v>0</v>
      </c>
      <c r="AN31" s="879">
        <f t="shared" si="10"/>
        <v>0</v>
      </c>
      <c r="AO31" s="878">
        <f>SUM('PS_ Jour1'!AO31,'PS_ Jour2'!AO31,'PS_ Jour3'!AO31,'PS_ Jour4'!AO31)</f>
        <v>0</v>
      </c>
      <c r="AP31" s="878">
        <f>SUM('PS_ Jour1'!AP31,'PS_ Jour2'!AP31,'PS_ Jour3'!AP31,'PS_ Jour4'!AP31)</f>
        <v>0</v>
      </c>
      <c r="AQ31" s="878">
        <f>SUM('PS_ Jour1'!AQ31,'PS_ Jour2'!AQ31,'PS_ Jour3'!AQ31,'PS_ Jour4'!AQ31)</f>
        <v>0</v>
      </c>
      <c r="AR31" s="880">
        <f t="shared" si="11"/>
        <v>0</v>
      </c>
      <c r="AS31" s="878">
        <f>SUM('PS_ Jour1'!AS31,'PS_ Jour2'!AS31,'PS_ Jour3'!AS31,'PS_ Jour4'!AS31)</f>
        <v>0</v>
      </c>
      <c r="AT31" s="878">
        <f>SUM('PS_ Jour1'!AT31,'PS_ Jour2'!AT31,'PS_ Jour3'!AT31,'PS_ Jour4'!AT31)</f>
        <v>0</v>
      </c>
      <c r="AU31" s="878">
        <f>SUM('PS_ Jour1'!AU31,'PS_ Jour2'!AU31,'PS_ Jour3'!AU31,'PS_ Jour4'!AU31)</f>
        <v>0</v>
      </c>
      <c r="AV31" s="880">
        <f t="shared" si="12"/>
        <v>0</v>
      </c>
      <c r="AW31" s="878">
        <f>SUM('PS_ Jour1'!AW31,'PS_ Jour2'!AW31,'PS_ Jour3'!AW31,'PS_ Jour4'!AW31)</f>
        <v>0</v>
      </c>
      <c r="AX31" s="878">
        <f>SUM('PS_ Jour1'!AX31,'PS_ Jour2'!AX31,'PS_ Jour3'!AX31,'PS_ Jour4'!AX31)</f>
        <v>0</v>
      </c>
      <c r="AY31" s="878">
        <f>SUM('PS_ Jour1'!AY31,'PS_ Jour2'!AY31,'PS_ Jour3'!AY31,'PS_ Jour4'!AY31)</f>
        <v>0</v>
      </c>
      <c r="AZ31" s="878">
        <f>SUM('PS_ Jour1'!AZ31,'PS_ Jour2'!AZ31,'PS_ Jour3'!AZ31,'PS_ Jour4'!AZ31)</f>
        <v>0</v>
      </c>
      <c r="BA31" s="881">
        <f t="shared" si="13"/>
        <v>0</v>
      </c>
      <c r="BB31" s="882">
        <f>SUM('PS_ Jour1'!BB31,'PS_ Jour2'!BB31,'PS_ Jour3'!BB31,'PS_ Jour4'!BB31)</f>
        <v>0</v>
      </c>
      <c r="BC31" s="878">
        <f>SUM('PS_ Jour1'!BC31,'PS_ Jour2'!BC31,'PS_ Jour3'!BC31,'PS_ Jour4'!BC31)</f>
        <v>0</v>
      </c>
      <c r="BD31" s="878">
        <f>SUM('PS_ Jour1'!BD31,'PS_ Jour2'!BD31,'PS_ Jour3'!BD31,'PS_ Jour4'!BD31)</f>
        <v>0</v>
      </c>
      <c r="BE31" s="878">
        <f>SUM('PS_ Jour1'!BE31,'PS_ Jour2'!BE31,'PS_ Jour3'!BE31,'PS_ Jour4'!BE31)</f>
        <v>0</v>
      </c>
      <c r="BF31" s="878">
        <f>SUM('PS_ Jour1'!BF31,'PS_ Jour2'!BF31,'PS_ Jour3'!BF31,'PS_ Jour4'!BF31)</f>
        <v>0</v>
      </c>
      <c r="BG31" s="880">
        <f t="shared" si="14"/>
        <v>0</v>
      </c>
      <c r="BH31" s="878">
        <f>SUM('PS_ Jour1'!BH31,'PS_ Jour2'!BH31,'PS_ Jour3'!BH31,'PS_ Jour4'!BH31)</f>
        <v>0</v>
      </c>
      <c r="BI31" s="878">
        <f>SUM('PS_ Jour1'!BI31,'PS_ Jour2'!BI31,'PS_ Jour3'!BI31,'PS_ Jour4'!BI31)</f>
        <v>0</v>
      </c>
      <c r="BJ31" s="878">
        <f>SUM('PS_ Jour1'!BJ31,'PS_ Jour2'!BJ31,'PS_ Jour3'!BJ31,'PS_ Jour4'!BJ31)</f>
        <v>0</v>
      </c>
      <c r="BK31" s="880">
        <f t="shared" si="15"/>
        <v>0</v>
      </c>
      <c r="BL31" s="878">
        <f>SUM('PS_ Jour1'!BL31,'PS_ Jour2'!BL31,'PS_ Jour3'!BL31,'PS_ Jour4'!BL31)</f>
        <v>0</v>
      </c>
      <c r="BM31" s="878">
        <f>SUM('PS_ Jour1'!BM31,'PS_ Jour2'!BM31,'PS_ Jour3'!BM31,'PS_ Jour4'!BM31)</f>
        <v>0</v>
      </c>
      <c r="BN31" s="878">
        <f>SUM('PS_ Jour1'!BN31,'PS_ Jour2'!BN31,'PS_ Jour3'!BN31,'PS_ Jour4'!BN31)</f>
        <v>0</v>
      </c>
      <c r="BO31" s="880">
        <f t="shared" si="16"/>
        <v>0</v>
      </c>
      <c r="BP31" s="878">
        <f>SUM('PS_ Jour1'!BP31,'PS_ Jour2'!BP31,'PS_ Jour3'!BP31,'PS_ Jour4'!BP31)</f>
        <v>0</v>
      </c>
      <c r="BQ31" s="878">
        <f>SUM('PS_ Jour1'!BQ31,'PS_ Jour2'!BQ31,'PS_ Jour3'!BQ31,'PS_ Jour4'!BQ31)</f>
        <v>0</v>
      </c>
      <c r="BR31" s="878">
        <f>SUM('PS_ Jour1'!BR31,'PS_ Jour2'!BR31,'PS_ Jour3'!BR31,'PS_ Jour4'!BR31)</f>
        <v>0</v>
      </c>
      <c r="BS31" s="878">
        <f>SUM('PS_ Jour1'!BS31,'PS_ Jour2'!BS31,'PS_ Jour3'!BS31,'PS_ Jour4'!BS31)</f>
        <v>0</v>
      </c>
      <c r="BT31" s="883">
        <f t="shared" si="17"/>
        <v>0</v>
      </c>
      <c r="BU31" s="872">
        <f>SUM('PS_ Jour1'!BU31,'PS_ Jour2'!BU31,'PS_ Jour3'!BU31,'PS_ Jour4'!BU31)</f>
        <v>0</v>
      </c>
      <c r="BV31" s="873">
        <f>SUM('PS_ Jour1'!BV31,'PS_ Jour2'!BV31,'PS_ Jour3'!BV31,'PS_ Jour4'!BV31)</f>
        <v>0</v>
      </c>
      <c r="BW31" s="873">
        <f>SUM('PS_ Jour1'!BW31,'PS_ Jour2'!BW31,'PS_ Jour3'!BW31,'PS_ Jour4'!BW31)</f>
        <v>0</v>
      </c>
      <c r="BX31" s="873">
        <f>SUM('PS_ Jour1'!BX31,'PS_ Jour2'!BX31,'PS_ Jour3'!BX31,'PS_ Jour4'!BX31)</f>
        <v>0</v>
      </c>
      <c r="BY31" s="873">
        <f>SUM('PS_ Jour1'!BY31,'PS_ Jour2'!BY31,'PS_ Jour3'!BY31,'PS_ Jour4'!BY31)</f>
        <v>0</v>
      </c>
      <c r="BZ31" s="880">
        <f t="shared" si="18"/>
        <v>0</v>
      </c>
      <c r="CA31" s="878">
        <f>SUM('PS_ Jour1'!CA31,'PS_ Jour2'!CA31,'PS_ Jour3'!CA31,'PS_ Jour4'!CA31)</f>
        <v>0</v>
      </c>
      <c r="CB31" s="878">
        <f>SUM('PS_ Jour1'!CB31,'PS_ Jour2'!CB31,'PS_ Jour3'!CB31,'PS_ Jour4'!CB31)</f>
        <v>0</v>
      </c>
      <c r="CC31" s="878">
        <f>SUM('PS_ Jour1'!CC31,'PS_ Jour2'!CC31,'PS_ Jour3'!CC31,'PS_ Jour4'!CC31)</f>
        <v>0</v>
      </c>
      <c r="CD31" s="880">
        <f t="shared" si="19"/>
        <v>0</v>
      </c>
      <c r="CE31" s="878">
        <f>SUM('PS_ Jour1'!CE31,'PS_ Jour2'!CE31,'PS_ Jour3'!CE31,'PS_ Jour4'!CE31)</f>
        <v>0</v>
      </c>
      <c r="CF31" s="878">
        <f>SUM('PS_ Jour1'!CF31,'PS_ Jour2'!CF31,'PS_ Jour3'!CF31,'PS_ Jour4'!CF31)</f>
        <v>0</v>
      </c>
      <c r="CG31" s="878">
        <f>SUM('PS_ Jour1'!CG31,'PS_ Jour2'!CG31,'PS_ Jour3'!CG31,'PS_ Jour4'!CG31)</f>
        <v>0</v>
      </c>
      <c r="CH31" s="880">
        <f t="shared" si="20"/>
        <v>0</v>
      </c>
      <c r="CI31" s="878">
        <f>SUM('PS_ Jour1'!CI31,'PS_ Jour2'!CI31,'PS_ Jour3'!CI31,'PS_ Jour4'!CI31)</f>
        <v>0</v>
      </c>
      <c r="CJ31" s="878">
        <f>SUM('PS_ Jour1'!CJ31,'PS_ Jour2'!CJ31,'PS_ Jour3'!CJ31,'PS_ Jour4'!CJ31)</f>
        <v>0</v>
      </c>
      <c r="CK31" s="878">
        <f>SUM('PS_ Jour1'!CK31,'PS_ Jour2'!CK31,'PS_ Jour3'!CK31,'PS_ Jour4'!CK31)</f>
        <v>0</v>
      </c>
      <c r="CL31" s="878">
        <f>SUM('PS_ Jour1'!CL31,'PS_ Jour2'!CL31,'PS_ Jour3'!CL31,'PS_ Jour4'!CL31)</f>
        <v>0</v>
      </c>
      <c r="CM31" s="883">
        <f t="shared" si="21"/>
        <v>0</v>
      </c>
      <c r="CN31" s="882">
        <f>SUM('PS_ Jour1'!CN31,'PS_ Jour2'!CN31,'PS_ Jour3'!CN31,'PS_ Jour4'!CN31)</f>
        <v>0</v>
      </c>
      <c r="CO31" s="878">
        <f>SUM('PS_ Jour1'!CO31,'PS_ Jour2'!CO31,'PS_ Jour3'!CO31,'PS_ Jour4'!CO31)</f>
        <v>0</v>
      </c>
      <c r="CP31" s="878">
        <f>SUM('PS_ Jour1'!CP31,'PS_ Jour2'!CP31,'PS_ Jour3'!CP31,'PS_ Jour4'!CP31)</f>
        <v>0</v>
      </c>
      <c r="CQ31" s="878">
        <f>SUM('PS_ Jour1'!CQ31,'PS_ Jour2'!CQ31,'PS_ Jour3'!CQ31,'PS_ Jour4'!CQ31)</f>
        <v>0</v>
      </c>
      <c r="CR31" s="878">
        <f>SUM('PS_ Jour1'!CR31,'PS_ Jour2'!CR31,'PS_ Jour3'!CR31,'PS_ Jour4'!CR31)</f>
        <v>0</v>
      </c>
      <c r="CS31" s="884">
        <f>SUM('PS_ Jour1'!CS31,'PS_ Jour2'!CS31,'PS_ Jour3'!CS31,'PS_ Jour4'!CS31)</f>
        <v>0</v>
      </c>
      <c r="CT31" s="883">
        <f t="shared" si="22"/>
        <v>0</v>
      </c>
    </row>
    <row r="32" spans="1:98" ht="16.5">
      <c r="A32" s="871" t="str">
        <f>IF('Donnees de base'!A32="","",'Donnees de base'!A32)</f>
        <v>COUP</v>
      </c>
      <c r="B32" s="847" t="str">
        <f>IF('Donnees de base'!B32="","",'Donnees de base'!B32)</f>
        <v>GPEI</v>
      </c>
      <c r="C32" s="847" t="str">
        <f>IF('Donnees de base'!C32="","",'Donnees de base'!C32)</f>
        <v>DATA</v>
      </c>
      <c r="D32" s="848" t="str">
        <f>IF('Donnees de base'!CE32="","",'Donnees de base'!CE32)</f>
        <v/>
      </c>
      <c r="E32" s="848" t="str">
        <f>IF('Donnees de base'!CF32="","",'Donnees de base'!CF32)</f>
        <v/>
      </c>
      <c r="F32" s="848" t="str">
        <f>IF('Donnees de base'!CG32="","",'Donnees de base'!CG32)</f>
        <v/>
      </c>
      <c r="G32" s="552">
        <f>IF('Donnees de base'!CN32="","",'Donnees de base'!CN32)</f>
        <v>0</v>
      </c>
      <c r="H32" s="849" t="str">
        <f>IF('Donnees de base'!CO32="","",'Donnees de base'!CO32)</f>
        <v/>
      </c>
      <c r="I32" s="850" t="str">
        <f>IF('Donnees de base'!CP32="","",'Donnees de base'!CP32)</f>
        <v/>
      </c>
      <c r="J32" s="851">
        <f t="shared" si="0"/>
        <v>0</v>
      </c>
      <c r="K32" s="852" t="str">
        <f>IF('Donnees de base'!CS32="","",'Donnees de base'!CS32)</f>
        <v/>
      </c>
      <c r="L32" s="885">
        <f>SUM('PS_ Jour1'!L32,'PS_ Jour2'!L32,'PS_ Jour3'!L32,'PS_ Jour4'!L32)</f>
        <v>0</v>
      </c>
      <c r="M32" s="886">
        <f>SUM('PS_ Jour1'!M32,'PS_ Jour2'!M32,'PS_ Jour3'!M32,'PS_ Jour4'!M32)</f>
        <v>0</v>
      </c>
      <c r="N32" s="886">
        <f>SUM('PS_ Jour1'!N32,'PS_ Jour2'!N32,'PS_ Jour3'!N32,'PS_ Jour4'!N32)</f>
        <v>0</v>
      </c>
      <c r="O32" s="887">
        <f>SUM('PS_ Jour1'!O32,'PS_ Jour2'!O32,'PS_ Jour3'!O32,'PS_ Jour4'!O32)</f>
        <v>0</v>
      </c>
      <c r="P32" s="626">
        <f t="shared" si="1"/>
        <v>0</v>
      </c>
      <c r="Q32" s="613">
        <f t="shared" si="2"/>
        <v>0</v>
      </c>
      <c r="R32" s="627">
        <f t="shared" si="3"/>
        <v>0</v>
      </c>
      <c r="S32" s="885">
        <f>SUM('PS_ Jour1'!S32,'PS_ Jour2'!S32,'PS_ Jour3'!S32,'PS_ Jour4'!S32)</f>
        <v>0</v>
      </c>
      <c r="T32" s="886">
        <f>SUM('PS_ Jour1'!T32,'PS_ Jour2'!T32,'PS_ Jour3'!T32,'PS_ Jour4'!T32)</f>
        <v>0</v>
      </c>
      <c r="U32" s="886">
        <f>SUM('PS_ Jour1'!U32,'PS_ Jour2'!U32,'PS_ Jour3'!U32,'PS_ Jour4'!U32)</f>
        <v>0</v>
      </c>
      <c r="V32" s="887">
        <f>SUM('PS_ Jour1'!V32,'PS_ Jour2'!V32,'PS_ Jour3'!V32,'PS_ Jour4'!V32)</f>
        <v>0</v>
      </c>
      <c r="W32" s="567">
        <f t="shared" si="4"/>
        <v>0</v>
      </c>
      <c r="X32" s="552">
        <f t="shared" si="5"/>
        <v>0</v>
      </c>
      <c r="Y32" s="568">
        <f t="shared" si="6"/>
        <v>0</v>
      </c>
      <c r="Z32" s="856">
        <f t="shared" ref="Z32:AA32" si="50">SUM(L32,N32,S32,U32)</f>
        <v>0</v>
      </c>
      <c r="AA32" s="552">
        <f t="shared" si="50"/>
        <v>0</v>
      </c>
      <c r="AB32" s="857">
        <f t="shared" si="8"/>
        <v>0</v>
      </c>
      <c r="AC32" s="889">
        <f>SUM('PS_ Jour1'!AC32,'PS_ Jour2'!AC32,'PS_ Jour3'!AC32,'PS_ Jour4'!AC32)</f>
        <v>0</v>
      </c>
      <c r="AD32" s="888">
        <f>SUM('PS_ Jour1'!AD32,'PS_ Jour2'!AD32,'PS_ Jour3'!AD32,'PS_ Jour4'!AD32)</f>
        <v>0</v>
      </c>
      <c r="AE32" s="860">
        <f t="shared" si="9"/>
        <v>0</v>
      </c>
      <c r="AF32" s="669" t="s">
        <v>309</v>
      </c>
      <c r="AG32" s="648" t="str">
        <f>IFERROR(AB32/'Donnees de base'!CQ32,"")</f>
        <v/>
      </c>
      <c r="AH32" s="670" t="str">
        <f>IFERROR(AE32/'Donnees de base'!CS32,"")</f>
        <v/>
      </c>
      <c r="AI32" s="877">
        <f>SUM('PS_ Jour1'!AI32,'PS_ Jour2'!AI32,'PS_ Jour3'!AI32,'PS_ Jour4'!AI32)</f>
        <v>0</v>
      </c>
      <c r="AJ32" s="878">
        <f>SUM('PS_ Jour1'!AJ32,'PS_ Jour2'!AJ32,'PS_ Jour3'!AJ32,'PS_ Jour4'!AJ32)</f>
        <v>0</v>
      </c>
      <c r="AK32" s="878">
        <f>SUM('PS_ Jour1'!AK32,'PS_ Jour2'!AK32,'PS_ Jour3'!AK32,'PS_ Jour4'!AK32)</f>
        <v>0</v>
      </c>
      <c r="AL32" s="878">
        <f>SUM('PS_ Jour1'!AL32,'PS_ Jour2'!AL32,'PS_ Jour3'!AL32,'PS_ Jour4'!AL32)</f>
        <v>0</v>
      </c>
      <c r="AM32" s="878">
        <f>SUM('PS_ Jour1'!AM32,'PS_ Jour2'!AM32,'PS_ Jour3'!AM32,'PS_ Jour4'!AM32)</f>
        <v>0</v>
      </c>
      <c r="AN32" s="879">
        <f t="shared" si="10"/>
        <v>0</v>
      </c>
      <c r="AO32" s="878">
        <f>SUM('PS_ Jour1'!AO32,'PS_ Jour2'!AO32,'PS_ Jour3'!AO32,'PS_ Jour4'!AO32)</f>
        <v>0</v>
      </c>
      <c r="AP32" s="878">
        <f>SUM('PS_ Jour1'!AP32,'PS_ Jour2'!AP32,'PS_ Jour3'!AP32,'PS_ Jour4'!AP32)</f>
        <v>0</v>
      </c>
      <c r="AQ32" s="878">
        <f>SUM('PS_ Jour1'!AQ32,'PS_ Jour2'!AQ32,'PS_ Jour3'!AQ32,'PS_ Jour4'!AQ32)</f>
        <v>0</v>
      </c>
      <c r="AR32" s="880">
        <f t="shared" si="11"/>
        <v>0</v>
      </c>
      <c r="AS32" s="878">
        <f>SUM('PS_ Jour1'!AS32,'PS_ Jour2'!AS32,'PS_ Jour3'!AS32,'PS_ Jour4'!AS32)</f>
        <v>0</v>
      </c>
      <c r="AT32" s="878">
        <f>SUM('PS_ Jour1'!AT32,'PS_ Jour2'!AT32,'PS_ Jour3'!AT32,'PS_ Jour4'!AT32)</f>
        <v>0</v>
      </c>
      <c r="AU32" s="878">
        <f>SUM('PS_ Jour1'!AU32,'PS_ Jour2'!AU32,'PS_ Jour3'!AU32,'PS_ Jour4'!AU32)</f>
        <v>0</v>
      </c>
      <c r="AV32" s="880">
        <f t="shared" si="12"/>
        <v>0</v>
      </c>
      <c r="AW32" s="878">
        <f>SUM('PS_ Jour1'!AW32,'PS_ Jour2'!AW32,'PS_ Jour3'!AW32,'PS_ Jour4'!AW32)</f>
        <v>0</v>
      </c>
      <c r="AX32" s="878">
        <f>SUM('PS_ Jour1'!AX32,'PS_ Jour2'!AX32,'PS_ Jour3'!AX32,'PS_ Jour4'!AX32)</f>
        <v>0</v>
      </c>
      <c r="AY32" s="878">
        <f>SUM('PS_ Jour1'!AY32,'PS_ Jour2'!AY32,'PS_ Jour3'!AY32,'PS_ Jour4'!AY32)</f>
        <v>0</v>
      </c>
      <c r="AZ32" s="878">
        <f>SUM('PS_ Jour1'!AZ32,'PS_ Jour2'!AZ32,'PS_ Jour3'!AZ32,'PS_ Jour4'!AZ32)</f>
        <v>0</v>
      </c>
      <c r="BA32" s="881">
        <f t="shared" si="13"/>
        <v>0</v>
      </c>
      <c r="BB32" s="882">
        <f>SUM('PS_ Jour1'!BB32,'PS_ Jour2'!BB32,'PS_ Jour3'!BB32,'PS_ Jour4'!BB32)</f>
        <v>0</v>
      </c>
      <c r="BC32" s="878">
        <f>SUM('PS_ Jour1'!BC32,'PS_ Jour2'!BC32,'PS_ Jour3'!BC32,'PS_ Jour4'!BC32)</f>
        <v>0</v>
      </c>
      <c r="BD32" s="878">
        <f>SUM('PS_ Jour1'!BD32,'PS_ Jour2'!BD32,'PS_ Jour3'!BD32,'PS_ Jour4'!BD32)</f>
        <v>0</v>
      </c>
      <c r="BE32" s="878">
        <f>SUM('PS_ Jour1'!BE32,'PS_ Jour2'!BE32,'PS_ Jour3'!BE32,'PS_ Jour4'!BE32)</f>
        <v>0</v>
      </c>
      <c r="BF32" s="878">
        <f>SUM('PS_ Jour1'!BF32,'PS_ Jour2'!BF32,'PS_ Jour3'!BF32,'PS_ Jour4'!BF32)</f>
        <v>0</v>
      </c>
      <c r="BG32" s="880">
        <f t="shared" si="14"/>
        <v>0</v>
      </c>
      <c r="BH32" s="878">
        <f>SUM('PS_ Jour1'!BH32,'PS_ Jour2'!BH32,'PS_ Jour3'!BH32,'PS_ Jour4'!BH32)</f>
        <v>0</v>
      </c>
      <c r="BI32" s="878">
        <f>SUM('PS_ Jour1'!BI32,'PS_ Jour2'!BI32,'PS_ Jour3'!BI32,'PS_ Jour4'!BI32)</f>
        <v>0</v>
      </c>
      <c r="BJ32" s="878">
        <f>SUM('PS_ Jour1'!BJ32,'PS_ Jour2'!BJ32,'PS_ Jour3'!BJ32,'PS_ Jour4'!BJ32)</f>
        <v>0</v>
      </c>
      <c r="BK32" s="880">
        <f t="shared" si="15"/>
        <v>0</v>
      </c>
      <c r="BL32" s="878">
        <f>SUM('PS_ Jour1'!BL32,'PS_ Jour2'!BL32,'PS_ Jour3'!BL32,'PS_ Jour4'!BL32)</f>
        <v>0</v>
      </c>
      <c r="BM32" s="878">
        <f>SUM('PS_ Jour1'!BM32,'PS_ Jour2'!BM32,'PS_ Jour3'!BM32,'PS_ Jour4'!BM32)</f>
        <v>0</v>
      </c>
      <c r="BN32" s="878">
        <f>SUM('PS_ Jour1'!BN32,'PS_ Jour2'!BN32,'PS_ Jour3'!BN32,'PS_ Jour4'!BN32)</f>
        <v>0</v>
      </c>
      <c r="BO32" s="880">
        <f t="shared" si="16"/>
        <v>0</v>
      </c>
      <c r="BP32" s="878">
        <f>SUM('PS_ Jour1'!BP32,'PS_ Jour2'!BP32,'PS_ Jour3'!BP32,'PS_ Jour4'!BP32)</f>
        <v>0</v>
      </c>
      <c r="BQ32" s="878">
        <f>SUM('PS_ Jour1'!BQ32,'PS_ Jour2'!BQ32,'PS_ Jour3'!BQ32,'PS_ Jour4'!BQ32)</f>
        <v>0</v>
      </c>
      <c r="BR32" s="878">
        <f>SUM('PS_ Jour1'!BR32,'PS_ Jour2'!BR32,'PS_ Jour3'!BR32,'PS_ Jour4'!BR32)</f>
        <v>0</v>
      </c>
      <c r="BS32" s="878">
        <f>SUM('PS_ Jour1'!BS32,'PS_ Jour2'!BS32,'PS_ Jour3'!BS32,'PS_ Jour4'!BS32)</f>
        <v>0</v>
      </c>
      <c r="BT32" s="883">
        <f t="shared" si="17"/>
        <v>0</v>
      </c>
      <c r="BU32" s="872">
        <f>SUM('PS_ Jour1'!BU32,'PS_ Jour2'!BU32,'PS_ Jour3'!BU32,'PS_ Jour4'!BU32)</f>
        <v>0</v>
      </c>
      <c r="BV32" s="873">
        <f>SUM('PS_ Jour1'!BV32,'PS_ Jour2'!BV32,'PS_ Jour3'!BV32,'PS_ Jour4'!BV32)</f>
        <v>0</v>
      </c>
      <c r="BW32" s="873">
        <f>SUM('PS_ Jour1'!BW32,'PS_ Jour2'!BW32,'PS_ Jour3'!BW32,'PS_ Jour4'!BW32)</f>
        <v>0</v>
      </c>
      <c r="BX32" s="873">
        <f>SUM('PS_ Jour1'!BX32,'PS_ Jour2'!BX32,'PS_ Jour3'!BX32,'PS_ Jour4'!BX32)</f>
        <v>0</v>
      </c>
      <c r="BY32" s="873">
        <f>SUM('PS_ Jour1'!BY32,'PS_ Jour2'!BY32,'PS_ Jour3'!BY32,'PS_ Jour4'!BY32)</f>
        <v>0</v>
      </c>
      <c r="BZ32" s="880">
        <f t="shared" si="18"/>
        <v>0</v>
      </c>
      <c r="CA32" s="878">
        <f>SUM('PS_ Jour1'!CA32,'PS_ Jour2'!CA32,'PS_ Jour3'!CA32,'PS_ Jour4'!CA32)</f>
        <v>0</v>
      </c>
      <c r="CB32" s="878">
        <f>SUM('PS_ Jour1'!CB32,'PS_ Jour2'!CB32,'PS_ Jour3'!CB32,'PS_ Jour4'!CB32)</f>
        <v>0</v>
      </c>
      <c r="CC32" s="878">
        <f>SUM('PS_ Jour1'!CC32,'PS_ Jour2'!CC32,'PS_ Jour3'!CC32,'PS_ Jour4'!CC32)</f>
        <v>0</v>
      </c>
      <c r="CD32" s="880">
        <f t="shared" si="19"/>
        <v>0</v>
      </c>
      <c r="CE32" s="878">
        <f>SUM('PS_ Jour1'!CE32,'PS_ Jour2'!CE32,'PS_ Jour3'!CE32,'PS_ Jour4'!CE32)</f>
        <v>0</v>
      </c>
      <c r="CF32" s="878">
        <f>SUM('PS_ Jour1'!CF32,'PS_ Jour2'!CF32,'PS_ Jour3'!CF32,'PS_ Jour4'!CF32)</f>
        <v>0</v>
      </c>
      <c r="CG32" s="878">
        <f>SUM('PS_ Jour1'!CG32,'PS_ Jour2'!CG32,'PS_ Jour3'!CG32,'PS_ Jour4'!CG32)</f>
        <v>0</v>
      </c>
      <c r="CH32" s="880">
        <f t="shared" si="20"/>
        <v>0</v>
      </c>
      <c r="CI32" s="878">
        <f>SUM('PS_ Jour1'!CI32,'PS_ Jour2'!CI32,'PS_ Jour3'!CI32,'PS_ Jour4'!CI32)</f>
        <v>0</v>
      </c>
      <c r="CJ32" s="878">
        <f>SUM('PS_ Jour1'!CJ32,'PS_ Jour2'!CJ32,'PS_ Jour3'!CJ32,'PS_ Jour4'!CJ32)</f>
        <v>0</v>
      </c>
      <c r="CK32" s="878">
        <f>SUM('PS_ Jour1'!CK32,'PS_ Jour2'!CK32,'PS_ Jour3'!CK32,'PS_ Jour4'!CK32)</f>
        <v>0</v>
      </c>
      <c r="CL32" s="878">
        <f>SUM('PS_ Jour1'!CL32,'PS_ Jour2'!CL32,'PS_ Jour3'!CL32,'PS_ Jour4'!CL32)</f>
        <v>0</v>
      </c>
      <c r="CM32" s="883">
        <f t="shared" si="21"/>
        <v>0</v>
      </c>
      <c r="CN32" s="882">
        <f>SUM('PS_ Jour1'!CN32,'PS_ Jour2'!CN32,'PS_ Jour3'!CN32,'PS_ Jour4'!CN32)</f>
        <v>0</v>
      </c>
      <c r="CO32" s="878">
        <f>SUM('PS_ Jour1'!CO32,'PS_ Jour2'!CO32,'PS_ Jour3'!CO32,'PS_ Jour4'!CO32)</f>
        <v>0</v>
      </c>
      <c r="CP32" s="878">
        <f>SUM('PS_ Jour1'!CP32,'PS_ Jour2'!CP32,'PS_ Jour3'!CP32,'PS_ Jour4'!CP32)</f>
        <v>0</v>
      </c>
      <c r="CQ32" s="878">
        <f>SUM('PS_ Jour1'!CQ32,'PS_ Jour2'!CQ32,'PS_ Jour3'!CQ32,'PS_ Jour4'!CQ32)</f>
        <v>0</v>
      </c>
      <c r="CR32" s="878">
        <f>SUM('PS_ Jour1'!CR32,'PS_ Jour2'!CR32,'PS_ Jour3'!CR32,'PS_ Jour4'!CR32)</f>
        <v>0</v>
      </c>
      <c r="CS32" s="884">
        <f>SUM('PS_ Jour1'!CS32,'PS_ Jour2'!CS32,'PS_ Jour3'!CS32,'PS_ Jour4'!CS32)</f>
        <v>0</v>
      </c>
      <c r="CT32" s="883">
        <f t="shared" si="22"/>
        <v>0</v>
      </c>
    </row>
    <row r="33" spans="1:98" ht="16.5">
      <c r="A33" s="871" t="str">
        <f>IF('Donnees de base'!A33="","",'Donnees de base'!A33)</f>
        <v>COUP</v>
      </c>
      <c r="B33" s="847" t="str">
        <f>IF('Donnees de base'!B33="","",'Donnees de base'!B33)</f>
        <v>GPEI</v>
      </c>
      <c r="C33" s="847" t="str">
        <f>IF('Donnees de base'!C33="","",'Donnees de base'!C33)</f>
        <v>DATA</v>
      </c>
      <c r="D33" s="848" t="str">
        <f>IF('Donnees de base'!CE33="","",'Donnees de base'!CE33)</f>
        <v/>
      </c>
      <c r="E33" s="848" t="str">
        <f>IF('Donnees de base'!CF33="","",'Donnees de base'!CF33)</f>
        <v/>
      </c>
      <c r="F33" s="848" t="str">
        <f>IF('Donnees de base'!CG33="","",'Donnees de base'!CG33)</f>
        <v/>
      </c>
      <c r="G33" s="552">
        <f>IF('Donnees de base'!CN33="","",'Donnees de base'!CN33)</f>
        <v>0</v>
      </c>
      <c r="H33" s="849" t="str">
        <f>IF('Donnees de base'!CO33="","",'Donnees de base'!CO33)</f>
        <v/>
      </c>
      <c r="I33" s="850" t="str">
        <f>IF('Donnees de base'!CP33="","",'Donnees de base'!CP33)</f>
        <v/>
      </c>
      <c r="J33" s="851">
        <f t="shared" si="0"/>
        <v>0</v>
      </c>
      <c r="K33" s="852" t="str">
        <f>IF('Donnees de base'!CS33="","",'Donnees de base'!CS33)</f>
        <v/>
      </c>
      <c r="L33" s="885">
        <f>SUM('PS_ Jour1'!L33,'PS_ Jour2'!L33,'PS_ Jour3'!L33,'PS_ Jour4'!L33)</f>
        <v>0</v>
      </c>
      <c r="M33" s="886">
        <f>SUM('PS_ Jour1'!M33,'PS_ Jour2'!M33,'PS_ Jour3'!M33,'PS_ Jour4'!M33)</f>
        <v>0</v>
      </c>
      <c r="N33" s="886">
        <f>SUM('PS_ Jour1'!N33,'PS_ Jour2'!N33,'PS_ Jour3'!N33,'PS_ Jour4'!N33)</f>
        <v>0</v>
      </c>
      <c r="O33" s="887">
        <f>SUM('PS_ Jour1'!O33,'PS_ Jour2'!O33,'PS_ Jour3'!O33,'PS_ Jour4'!O33)</f>
        <v>0</v>
      </c>
      <c r="P33" s="626">
        <f t="shared" si="1"/>
        <v>0</v>
      </c>
      <c r="Q33" s="613">
        <f t="shared" si="2"/>
        <v>0</v>
      </c>
      <c r="R33" s="627">
        <f t="shared" si="3"/>
        <v>0</v>
      </c>
      <c r="S33" s="885">
        <f>SUM('PS_ Jour1'!S33,'PS_ Jour2'!S33,'PS_ Jour3'!S33,'PS_ Jour4'!S33)</f>
        <v>0</v>
      </c>
      <c r="T33" s="886">
        <f>SUM('PS_ Jour1'!T33,'PS_ Jour2'!T33,'PS_ Jour3'!T33,'PS_ Jour4'!T33)</f>
        <v>0</v>
      </c>
      <c r="U33" s="886">
        <f>SUM('PS_ Jour1'!U33,'PS_ Jour2'!U33,'PS_ Jour3'!U33,'PS_ Jour4'!U33)</f>
        <v>0</v>
      </c>
      <c r="V33" s="887">
        <f>SUM('PS_ Jour1'!V33,'PS_ Jour2'!V33,'PS_ Jour3'!V33,'PS_ Jour4'!V33)</f>
        <v>0</v>
      </c>
      <c r="W33" s="567">
        <f t="shared" si="4"/>
        <v>0</v>
      </c>
      <c r="X33" s="552">
        <f t="shared" si="5"/>
        <v>0</v>
      </c>
      <c r="Y33" s="568">
        <f t="shared" si="6"/>
        <v>0</v>
      </c>
      <c r="Z33" s="856">
        <f t="shared" ref="Z33:AA33" si="51">SUM(L33,N33,S33,U33)</f>
        <v>0</v>
      </c>
      <c r="AA33" s="552">
        <f t="shared" si="51"/>
        <v>0</v>
      </c>
      <c r="AB33" s="857">
        <f t="shared" si="8"/>
        <v>0</v>
      </c>
      <c r="AC33" s="889">
        <f>SUM('PS_ Jour1'!AC33,'PS_ Jour2'!AC33,'PS_ Jour3'!AC33,'PS_ Jour4'!AC33)</f>
        <v>0</v>
      </c>
      <c r="AD33" s="888">
        <f>SUM('PS_ Jour1'!AD33,'PS_ Jour2'!AD33,'PS_ Jour3'!AD33,'PS_ Jour4'!AD33)</f>
        <v>0</v>
      </c>
      <c r="AE33" s="860">
        <f t="shared" si="9"/>
        <v>0</v>
      </c>
      <c r="AF33" s="669" t="s">
        <v>309</v>
      </c>
      <c r="AG33" s="648" t="str">
        <f>IFERROR(AB33/'Donnees de base'!CQ33,"")</f>
        <v/>
      </c>
      <c r="AH33" s="670" t="str">
        <f>IFERROR(AE33/'Donnees de base'!CS33,"")</f>
        <v/>
      </c>
      <c r="AI33" s="877">
        <f>SUM('PS_ Jour1'!AI33,'PS_ Jour2'!AI33,'PS_ Jour3'!AI33,'PS_ Jour4'!AI33)</f>
        <v>0</v>
      </c>
      <c r="AJ33" s="878">
        <f>SUM('PS_ Jour1'!AJ33,'PS_ Jour2'!AJ33,'PS_ Jour3'!AJ33,'PS_ Jour4'!AJ33)</f>
        <v>0</v>
      </c>
      <c r="AK33" s="878">
        <f>SUM('PS_ Jour1'!AK33,'PS_ Jour2'!AK33,'PS_ Jour3'!AK33,'PS_ Jour4'!AK33)</f>
        <v>0</v>
      </c>
      <c r="AL33" s="878">
        <f>SUM('PS_ Jour1'!AL33,'PS_ Jour2'!AL33,'PS_ Jour3'!AL33,'PS_ Jour4'!AL33)</f>
        <v>0</v>
      </c>
      <c r="AM33" s="878">
        <f>SUM('PS_ Jour1'!AM33,'PS_ Jour2'!AM33,'PS_ Jour3'!AM33,'PS_ Jour4'!AM33)</f>
        <v>0</v>
      </c>
      <c r="AN33" s="879">
        <f t="shared" si="10"/>
        <v>0</v>
      </c>
      <c r="AO33" s="878">
        <f>SUM('PS_ Jour1'!AO33,'PS_ Jour2'!AO33,'PS_ Jour3'!AO33,'PS_ Jour4'!AO33)</f>
        <v>0</v>
      </c>
      <c r="AP33" s="878">
        <f>SUM('PS_ Jour1'!AP33,'PS_ Jour2'!AP33,'PS_ Jour3'!AP33,'PS_ Jour4'!AP33)</f>
        <v>0</v>
      </c>
      <c r="AQ33" s="878">
        <f>SUM('PS_ Jour1'!AQ33,'PS_ Jour2'!AQ33,'PS_ Jour3'!AQ33,'PS_ Jour4'!AQ33)</f>
        <v>0</v>
      </c>
      <c r="AR33" s="880">
        <f t="shared" si="11"/>
        <v>0</v>
      </c>
      <c r="AS33" s="878">
        <f>SUM('PS_ Jour1'!AS33,'PS_ Jour2'!AS33,'PS_ Jour3'!AS33,'PS_ Jour4'!AS33)</f>
        <v>0</v>
      </c>
      <c r="AT33" s="878">
        <f>SUM('PS_ Jour1'!AT33,'PS_ Jour2'!AT33,'PS_ Jour3'!AT33,'PS_ Jour4'!AT33)</f>
        <v>0</v>
      </c>
      <c r="AU33" s="878">
        <f>SUM('PS_ Jour1'!AU33,'PS_ Jour2'!AU33,'PS_ Jour3'!AU33,'PS_ Jour4'!AU33)</f>
        <v>0</v>
      </c>
      <c r="AV33" s="880">
        <f t="shared" si="12"/>
        <v>0</v>
      </c>
      <c r="AW33" s="878">
        <f>SUM('PS_ Jour1'!AW33,'PS_ Jour2'!AW33,'PS_ Jour3'!AW33,'PS_ Jour4'!AW33)</f>
        <v>0</v>
      </c>
      <c r="AX33" s="878">
        <f>SUM('PS_ Jour1'!AX33,'PS_ Jour2'!AX33,'PS_ Jour3'!AX33,'PS_ Jour4'!AX33)</f>
        <v>0</v>
      </c>
      <c r="AY33" s="878">
        <f>SUM('PS_ Jour1'!AY33,'PS_ Jour2'!AY33,'PS_ Jour3'!AY33,'PS_ Jour4'!AY33)</f>
        <v>0</v>
      </c>
      <c r="AZ33" s="878">
        <f>SUM('PS_ Jour1'!AZ33,'PS_ Jour2'!AZ33,'PS_ Jour3'!AZ33,'PS_ Jour4'!AZ33)</f>
        <v>0</v>
      </c>
      <c r="BA33" s="881">
        <f t="shared" si="13"/>
        <v>0</v>
      </c>
      <c r="BB33" s="882">
        <f>SUM('PS_ Jour1'!BB33,'PS_ Jour2'!BB33,'PS_ Jour3'!BB33,'PS_ Jour4'!BB33)</f>
        <v>0</v>
      </c>
      <c r="BC33" s="878">
        <f>SUM('PS_ Jour1'!BC33,'PS_ Jour2'!BC33,'PS_ Jour3'!BC33,'PS_ Jour4'!BC33)</f>
        <v>0</v>
      </c>
      <c r="BD33" s="878">
        <f>SUM('PS_ Jour1'!BD33,'PS_ Jour2'!BD33,'PS_ Jour3'!BD33,'PS_ Jour4'!BD33)</f>
        <v>0</v>
      </c>
      <c r="BE33" s="878">
        <f>SUM('PS_ Jour1'!BE33,'PS_ Jour2'!BE33,'PS_ Jour3'!BE33,'PS_ Jour4'!BE33)</f>
        <v>0</v>
      </c>
      <c r="BF33" s="878">
        <f>SUM('PS_ Jour1'!BF33,'PS_ Jour2'!BF33,'PS_ Jour3'!BF33,'PS_ Jour4'!BF33)</f>
        <v>0</v>
      </c>
      <c r="BG33" s="880">
        <f t="shared" si="14"/>
        <v>0</v>
      </c>
      <c r="BH33" s="878">
        <f>SUM('PS_ Jour1'!BH33,'PS_ Jour2'!BH33,'PS_ Jour3'!BH33,'PS_ Jour4'!BH33)</f>
        <v>0</v>
      </c>
      <c r="BI33" s="878">
        <f>SUM('PS_ Jour1'!BI33,'PS_ Jour2'!BI33,'PS_ Jour3'!BI33,'PS_ Jour4'!BI33)</f>
        <v>0</v>
      </c>
      <c r="BJ33" s="878">
        <f>SUM('PS_ Jour1'!BJ33,'PS_ Jour2'!BJ33,'PS_ Jour3'!BJ33,'PS_ Jour4'!BJ33)</f>
        <v>0</v>
      </c>
      <c r="BK33" s="880">
        <f t="shared" si="15"/>
        <v>0</v>
      </c>
      <c r="BL33" s="878">
        <f>SUM('PS_ Jour1'!BL33,'PS_ Jour2'!BL33,'PS_ Jour3'!BL33,'PS_ Jour4'!BL33)</f>
        <v>0</v>
      </c>
      <c r="BM33" s="878">
        <f>SUM('PS_ Jour1'!BM33,'PS_ Jour2'!BM33,'PS_ Jour3'!BM33,'PS_ Jour4'!BM33)</f>
        <v>0</v>
      </c>
      <c r="BN33" s="878">
        <f>SUM('PS_ Jour1'!BN33,'PS_ Jour2'!BN33,'PS_ Jour3'!BN33,'PS_ Jour4'!BN33)</f>
        <v>0</v>
      </c>
      <c r="BO33" s="880">
        <f t="shared" si="16"/>
        <v>0</v>
      </c>
      <c r="BP33" s="878">
        <f>SUM('PS_ Jour1'!BP33,'PS_ Jour2'!BP33,'PS_ Jour3'!BP33,'PS_ Jour4'!BP33)</f>
        <v>0</v>
      </c>
      <c r="BQ33" s="878">
        <f>SUM('PS_ Jour1'!BQ33,'PS_ Jour2'!BQ33,'PS_ Jour3'!BQ33,'PS_ Jour4'!BQ33)</f>
        <v>0</v>
      </c>
      <c r="BR33" s="878">
        <f>SUM('PS_ Jour1'!BR33,'PS_ Jour2'!BR33,'PS_ Jour3'!BR33,'PS_ Jour4'!BR33)</f>
        <v>0</v>
      </c>
      <c r="BS33" s="878">
        <f>SUM('PS_ Jour1'!BS33,'PS_ Jour2'!BS33,'PS_ Jour3'!BS33,'PS_ Jour4'!BS33)</f>
        <v>0</v>
      </c>
      <c r="BT33" s="883">
        <f t="shared" si="17"/>
        <v>0</v>
      </c>
      <c r="BU33" s="872">
        <f>SUM('PS_ Jour1'!BU33,'PS_ Jour2'!BU33,'PS_ Jour3'!BU33,'PS_ Jour4'!BU33)</f>
        <v>0</v>
      </c>
      <c r="BV33" s="873">
        <f>SUM('PS_ Jour1'!BV33,'PS_ Jour2'!BV33,'PS_ Jour3'!BV33,'PS_ Jour4'!BV33)</f>
        <v>0</v>
      </c>
      <c r="BW33" s="873">
        <f>SUM('PS_ Jour1'!BW33,'PS_ Jour2'!BW33,'PS_ Jour3'!BW33,'PS_ Jour4'!BW33)</f>
        <v>0</v>
      </c>
      <c r="BX33" s="873">
        <f>SUM('PS_ Jour1'!BX33,'PS_ Jour2'!BX33,'PS_ Jour3'!BX33,'PS_ Jour4'!BX33)</f>
        <v>0</v>
      </c>
      <c r="BY33" s="873">
        <f>SUM('PS_ Jour1'!BY33,'PS_ Jour2'!BY33,'PS_ Jour3'!BY33,'PS_ Jour4'!BY33)</f>
        <v>0</v>
      </c>
      <c r="BZ33" s="880">
        <f t="shared" si="18"/>
        <v>0</v>
      </c>
      <c r="CA33" s="878">
        <f>SUM('PS_ Jour1'!CA33,'PS_ Jour2'!CA33,'PS_ Jour3'!CA33,'PS_ Jour4'!CA33)</f>
        <v>0</v>
      </c>
      <c r="CB33" s="878">
        <f>SUM('PS_ Jour1'!CB33,'PS_ Jour2'!CB33,'PS_ Jour3'!CB33,'PS_ Jour4'!CB33)</f>
        <v>0</v>
      </c>
      <c r="CC33" s="878">
        <f>SUM('PS_ Jour1'!CC33,'PS_ Jour2'!CC33,'PS_ Jour3'!CC33,'PS_ Jour4'!CC33)</f>
        <v>0</v>
      </c>
      <c r="CD33" s="880">
        <f t="shared" si="19"/>
        <v>0</v>
      </c>
      <c r="CE33" s="878">
        <f>SUM('PS_ Jour1'!CE33,'PS_ Jour2'!CE33,'PS_ Jour3'!CE33,'PS_ Jour4'!CE33)</f>
        <v>0</v>
      </c>
      <c r="CF33" s="878">
        <f>SUM('PS_ Jour1'!CF33,'PS_ Jour2'!CF33,'PS_ Jour3'!CF33,'PS_ Jour4'!CF33)</f>
        <v>0</v>
      </c>
      <c r="CG33" s="878">
        <f>SUM('PS_ Jour1'!CG33,'PS_ Jour2'!CG33,'PS_ Jour3'!CG33,'PS_ Jour4'!CG33)</f>
        <v>0</v>
      </c>
      <c r="CH33" s="880">
        <f t="shared" si="20"/>
        <v>0</v>
      </c>
      <c r="CI33" s="878">
        <f>SUM('PS_ Jour1'!CI33,'PS_ Jour2'!CI33,'PS_ Jour3'!CI33,'PS_ Jour4'!CI33)</f>
        <v>0</v>
      </c>
      <c r="CJ33" s="878">
        <f>SUM('PS_ Jour1'!CJ33,'PS_ Jour2'!CJ33,'PS_ Jour3'!CJ33,'PS_ Jour4'!CJ33)</f>
        <v>0</v>
      </c>
      <c r="CK33" s="878">
        <f>SUM('PS_ Jour1'!CK33,'PS_ Jour2'!CK33,'PS_ Jour3'!CK33,'PS_ Jour4'!CK33)</f>
        <v>0</v>
      </c>
      <c r="CL33" s="878">
        <f>SUM('PS_ Jour1'!CL33,'PS_ Jour2'!CL33,'PS_ Jour3'!CL33,'PS_ Jour4'!CL33)</f>
        <v>0</v>
      </c>
      <c r="CM33" s="883">
        <f t="shared" si="21"/>
        <v>0</v>
      </c>
      <c r="CN33" s="882">
        <f>SUM('PS_ Jour1'!CN33,'PS_ Jour2'!CN33,'PS_ Jour3'!CN33,'PS_ Jour4'!CN33)</f>
        <v>0</v>
      </c>
      <c r="CO33" s="878">
        <f>SUM('PS_ Jour1'!CO33,'PS_ Jour2'!CO33,'PS_ Jour3'!CO33,'PS_ Jour4'!CO33)</f>
        <v>0</v>
      </c>
      <c r="CP33" s="878">
        <f>SUM('PS_ Jour1'!CP33,'PS_ Jour2'!CP33,'PS_ Jour3'!CP33,'PS_ Jour4'!CP33)</f>
        <v>0</v>
      </c>
      <c r="CQ33" s="878">
        <f>SUM('PS_ Jour1'!CQ33,'PS_ Jour2'!CQ33,'PS_ Jour3'!CQ33,'PS_ Jour4'!CQ33)</f>
        <v>0</v>
      </c>
      <c r="CR33" s="878">
        <f>SUM('PS_ Jour1'!CR33,'PS_ Jour2'!CR33,'PS_ Jour3'!CR33,'PS_ Jour4'!CR33)</f>
        <v>0</v>
      </c>
      <c r="CS33" s="884">
        <f>SUM('PS_ Jour1'!CS33,'PS_ Jour2'!CS33,'PS_ Jour3'!CS33,'PS_ Jour4'!CS33)</f>
        <v>0</v>
      </c>
      <c r="CT33" s="883">
        <f t="shared" si="22"/>
        <v>0</v>
      </c>
    </row>
    <row r="34" spans="1:98" ht="16.5">
      <c r="A34" s="871" t="str">
        <f>IF('Donnees de base'!A34="","",'Donnees de base'!A34)</f>
        <v>COUP</v>
      </c>
      <c r="B34" s="847" t="str">
        <f>IF('Donnees de base'!B34="","",'Donnees de base'!B34)</f>
        <v>GPEI</v>
      </c>
      <c r="C34" s="847" t="str">
        <f>IF('Donnees de base'!C34="","",'Donnees de base'!C34)</f>
        <v>DATA</v>
      </c>
      <c r="D34" s="848" t="str">
        <f>IF('Donnees de base'!CE34="","",'Donnees de base'!CE34)</f>
        <v/>
      </c>
      <c r="E34" s="848" t="str">
        <f>IF('Donnees de base'!CF34="","",'Donnees de base'!CF34)</f>
        <v/>
      </c>
      <c r="F34" s="848" t="str">
        <f>IF('Donnees de base'!CG34="","",'Donnees de base'!CG34)</f>
        <v/>
      </c>
      <c r="G34" s="552">
        <f>IF('Donnees de base'!CN34="","",'Donnees de base'!CN34)</f>
        <v>0</v>
      </c>
      <c r="H34" s="849" t="str">
        <f>IF('Donnees de base'!CO34="","",'Donnees de base'!CO34)</f>
        <v/>
      </c>
      <c r="I34" s="850" t="str">
        <f>IF('Donnees de base'!CP34="","",'Donnees de base'!CP34)</f>
        <v/>
      </c>
      <c r="J34" s="851">
        <f t="shared" si="0"/>
        <v>0</v>
      </c>
      <c r="K34" s="852" t="str">
        <f>IF('Donnees de base'!CS34="","",'Donnees de base'!CS34)</f>
        <v/>
      </c>
      <c r="L34" s="885">
        <f>SUM('PS_ Jour1'!L34,'PS_ Jour2'!L34,'PS_ Jour3'!L34,'PS_ Jour4'!L34)</f>
        <v>0</v>
      </c>
      <c r="M34" s="886">
        <f>SUM('PS_ Jour1'!M34,'PS_ Jour2'!M34,'PS_ Jour3'!M34,'PS_ Jour4'!M34)</f>
        <v>0</v>
      </c>
      <c r="N34" s="886">
        <f>SUM('PS_ Jour1'!N34,'PS_ Jour2'!N34,'PS_ Jour3'!N34,'PS_ Jour4'!N34)</f>
        <v>0</v>
      </c>
      <c r="O34" s="887">
        <f>SUM('PS_ Jour1'!O34,'PS_ Jour2'!O34,'PS_ Jour3'!O34,'PS_ Jour4'!O34)</f>
        <v>0</v>
      </c>
      <c r="P34" s="626">
        <f t="shared" si="1"/>
        <v>0</v>
      </c>
      <c r="Q34" s="613">
        <f t="shared" si="2"/>
        <v>0</v>
      </c>
      <c r="R34" s="627">
        <f t="shared" si="3"/>
        <v>0</v>
      </c>
      <c r="S34" s="885">
        <f>SUM('PS_ Jour1'!S34,'PS_ Jour2'!S34,'PS_ Jour3'!S34,'PS_ Jour4'!S34)</f>
        <v>0</v>
      </c>
      <c r="T34" s="886">
        <f>SUM('PS_ Jour1'!T34,'PS_ Jour2'!T34,'PS_ Jour3'!T34,'PS_ Jour4'!T34)</f>
        <v>0</v>
      </c>
      <c r="U34" s="886">
        <f>SUM('PS_ Jour1'!U34,'PS_ Jour2'!U34,'PS_ Jour3'!U34,'PS_ Jour4'!U34)</f>
        <v>0</v>
      </c>
      <c r="V34" s="887">
        <f>SUM('PS_ Jour1'!V34,'PS_ Jour2'!V34,'PS_ Jour3'!V34,'PS_ Jour4'!V34)</f>
        <v>0</v>
      </c>
      <c r="W34" s="567">
        <f t="shared" si="4"/>
        <v>0</v>
      </c>
      <c r="X34" s="552">
        <f t="shared" si="5"/>
        <v>0</v>
      </c>
      <c r="Y34" s="568">
        <f t="shared" si="6"/>
        <v>0</v>
      </c>
      <c r="Z34" s="856">
        <f t="shared" ref="Z34:AA34" si="52">SUM(L34,N34,S34,U34)</f>
        <v>0</v>
      </c>
      <c r="AA34" s="552">
        <f t="shared" si="52"/>
        <v>0</v>
      </c>
      <c r="AB34" s="857">
        <f t="shared" si="8"/>
        <v>0</v>
      </c>
      <c r="AC34" s="889">
        <f>SUM('PS_ Jour1'!AC34,'PS_ Jour2'!AC34,'PS_ Jour3'!AC34,'PS_ Jour4'!AC34)</f>
        <v>0</v>
      </c>
      <c r="AD34" s="888">
        <f>SUM('PS_ Jour1'!AD34,'PS_ Jour2'!AD34,'PS_ Jour3'!AD34,'PS_ Jour4'!AD34)</f>
        <v>0</v>
      </c>
      <c r="AE34" s="860">
        <f t="shared" si="9"/>
        <v>0</v>
      </c>
      <c r="AF34" s="669" t="s">
        <v>309</v>
      </c>
      <c r="AG34" s="648" t="str">
        <f>IFERROR(AB34/'Donnees de base'!CQ34,"")</f>
        <v/>
      </c>
      <c r="AH34" s="670" t="str">
        <f>IFERROR(AE34/'Donnees de base'!CS34,"")</f>
        <v/>
      </c>
      <c r="AI34" s="877">
        <f>SUM('PS_ Jour1'!AI34,'PS_ Jour2'!AI34,'PS_ Jour3'!AI34,'PS_ Jour4'!AI34)</f>
        <v>0</v>
      </c>
      <c r="AJ34" s="878">
        <f>SUM('PS_ Jour1'!AJ34,'PS_ Jour2'!AJ34,'PS_ Jour3'!AJ34,'PS_ Jour4'!AJ34)</f>
        <v>0</v>
      </c>
      <c r="AK34" s="878">
        <f>SUM('PS_ Jour1'!AK34,'PS_ Jour2'!AK34,'PS_ Jour3'!AK34,'PS_ Jour4'!AK34)</f>
        <v>0</v>
      </c>
      <c r="AL34" s="878">
        <f>SUM('PS_ Jour1'!AL34,'PS_ Jour2'!AL34,'PS_ Jour3'!AL34,'PS_ Jour4'!AL34)</f>
        <v>0</v>
      </c>
      <c r="AM34" s="878">
        <f>SUM('PS_ Jour1'!AM34,'PS_ Jour2'!AM34,'PS_ Jour3'!AM34,'PS_ Jour4'!AM34)</f>
        <v>0</v>
      </c>
      <c r="AN34" s="879">
        <f t="shared" si="10"/>
        <v>0</v>
      </c>
      <c r="AO34" s="878">
        <f>SUM('PS_ Jour1'!AO34,'PS_ Jour2'!AO34,'PS_ Jour3'!AO34,'PS_ Jour4'!AO34)</f>
        <v>0</v>
      </c>
      <c r="AP34" s="878">
        <f>SUM('PS_ Jour1'!AP34,'PS_ Jour2'!AP34,'PS_ Jour3'!AP34,'PS_ Jour4'!AP34)</f>
        <v>0</v>
      </c>
      <c r="AQ34" s="878">
        <f>SUM('PS_ Jour1'!AQ34,'PS_ Jour2'!AQ34,'PS_ Jour3'!AQ34,'PS_ Jour4'!AQ34)</f>
        <v>0</v>
      </c>
      <c r="AR34" s="880">
        <f t="shared" si="11"/>
        <v>0</v>
      </c>
      <c r="AS34" s="878">
        <f>SUM('PS_ Jour1'!AS34,'PS_ Jour2'!AS34,'PS_ Jour3'!AS34,'PS_ Jour4'!AS34)</f>
        <v>0</v>
      </c>
      <c r="AT34" s="878">
        <f>SUM('PS_ Jour1'!AT34,'PS_ Jour2'!AT34,'PS_ Jour3'!AT34,'PS_ Jour4'!AT34)</f>
        <v>0</v>
      </c>
      <c r="AU34" s="878">
        <f>SUM('PS_ Jour1'!AU34,'PS_ Jour2'!AU34,'PS_ Jour3'!AU34,'PS_ Jour4'!AU34)</f>
        <v>0</v>
      </c>
      <c r="AV34" s="880">
        <f t="shared" si="12"/>
        <v>0</v>
      </c>
      <c r="AW34" s="878">
        <f>SUM('PS_ Jour1'!AW34,'PS_ Jour2'!AW34,'PS_ Jour3'!AW34,'PS_ Jour4'!AW34)</f>
        <v>0</v>
      </c>
      <c r="AX34" s="878">
        <f>SUM('PS_ Jour1'!AX34,'PS_ Jour2'!AX34,'PS_ Jour3'!AX34,'PS_ Jour4'!AX34)</f>
        <v>0</v>
      </c>
      <c r="AY34" s="878">
        <f>SUM('PS_ Jour1'!AY34,'PS_ Jour2'!AY34,'PS_ Jour3'!AY34,'PS_ Jour4'!AY34)</f>
        <v>0</v>
      </c>
      <c r="AZ34" s="878">
        <f>SUM('PS_ Jour1'!AZ34,'PS_ Jour2'!AZ34,'PS_ Jour3'!AZ34,'PS_ Jour4'!AZ34)</f>
        <v>0</v>
      </c>
      <c r="BA34" s="881">
        <f t="shared" si="13"/>
        <v>0</v>
      </c>
      <c r="BB34" s="882">
        <f>SUM('PS_ Jour1'!BB34,'PS_ Jour2'!BB34,'PS_ Jour3'!BB34,'PS_ Jour4'!BB34)</f>
        <v>0</v>
      </c>
      <c r="BC34" s="878">
        <f>SUM('PS_ Jour1'!BC34,'PS_ Jour2'!BC34,'PS_ Jour3'!BC34,'PS_ Jour4'!BC34)</f>
        <v>0</v>
      </c>
      <c r="BD34" s="878">
        <f>SUM('PS_ Jour1'!BD34,'PS_ Jour2'!BD34,'PS_ Jour3'!BD34,'PS_ Jour4'!BD34)</f>
        <v>0</v>
      </c>
      <c r="BE34" s="878">
        <f>SUM('PS_ Jour1'!BE34,'PS_ Jour2'!BE34,'PS_ Jour3'!BE34,'PS_ Jour4'!BE34)</f>
        <v>0</v>
      </c>
      <c r="BF34" s="878">
        <f>SUM('PS_ Jour1'!BF34,'PS_ Jour2'!BF34,'PS_ Jour3'!BF34,'PS_ Jour4'!BF34)</f>
        <v>0</v>
      </c>
      <c r="BG34" s="880">
        <f t="shared" si="14"/>
        <v>0</v>
      </c>
      <c r="BH34" s="878">
        <f>SUM('PS_ Jour1'!BH34,'PS_ Jour2'!BH34,'PS_ Jour3'!BH34,'PS_ Jour4'!BH34)</f>
        <v>0</v>
      </c>
      <c r="BI34" s="878">
        <f>SUM('PS_ Jour1'!BI34,'PS_ Jour2'!BI34,'PS_ Jour3'!BI34,'PS_ Jour4'!BI34)</f>
        <v>0</v>
      </c>
      <c r="BJ34" s="878">
        <f>SUM('PS_ Jour1'!BJ34,'PS_ Jour2'!BJ34,'PS_ Jour3'!BJ34,'PS_ Jour4'!BJ34)</f>
        <v>0</v>
      </c>
      <c r="BK34" s="880">
        <f t="shared" si="15"/>
        <v>0</v>
      </c>
      <c r="BL34" s="878">
        <f>SUM('PS_ Jour1'!BL34,'PS_ Jour2'!BL34,'PS_ Jour3'!BL34,'PS_ Jour4'!BL34)</f>
        <v>0</v>
      </c>
      <c r="BM34" s="878">
        <f>SUM('PS_ Jour1'!BM34,'PS_ Jour2'!BM34,'PS_ Jour3'!BM34,'PS_ Jour4'!BM34)</f>
        <v>0</v>
      </c>
      <c r="BN34" s="878">
        <f>SUM('PS_ Jour1'!BN34,'PS_ Jour2'!BN34,'PS_ Jour3'!BN34,'PS_ Jour4'!BN34)</f>
        <v>0</v>
      </c>
      <c r="BO34" s="880">
        <f t="shared" si="16"/>
        <v>0</v>
      </c>
      <c r="BP34" s="878">
        <f>SUM('PS_ Jour1'!BP34,'PS_ Jour2'!BP34,'PS_ Jour3'!BP34,'PS_ Jour4'!BP34)</f>
        <v>0</v>
      </c>
      <c r="BQ34" s="878">
        <f>SUM('PS_ Jour1'!BQ34,'PS_ Jour2'!BQ34,'PS_ Jour3'!BQ34,'PS_ Jour4'!BQ34)</f>
        <v>0</v>
      </c>
      <c r="BR34" s="878">
        <f>SUM('PS_ Jour1'!BR34,'PS_ Jour2'!BR34,'PS_ Jour3'!BR34,'PS_ Jour4'!BR34)</f>
        <v>0</v>
      </c>
      <c r="BS34" s="878">
        <f>SUM('PS_ Jour1'!BS34,'PS_ Jour2'!BS34,'PS_ Jour3'!BS34,'PS_ Jour4'!BS34)</f>
        <v>0</v>
      </c>
      <c r="BT34" s="883">
        <f t="shared" si="17"/>
        <v>0</v>
      </c>
      <c r="BU34" s="872">
        <f>SUM('PS_ Jour1'!BU34,'PS_ Jour2'!BU34,'PS_ Jour3'!BU34,'PS_ Jour4'!BU34)</f>
        <v>0</v>
      </c>
      <c r="BV34" s="873">
        <f>SUM('PS_ Jour1'!BV34,'PS_ Jour2'!BV34,'PS_ Jour3'!BV34,'PS_ Jour4'!BV34)</f>
        <v>0</v>
      </c>
      <c r="BW34" s="873">
        <f>SUM('PS_ Jour1'!BW34,'PS_ Jour2'!BW34,'PS_ Jour3'!BW34,'PS_ Jour4'!BW34)</f>
        <v>0</v>
      </c>
      <c r="BX34" s="873">
        <f>SUM('PS_ Jour1'!BX34,'PS_ Jour2'!BX34,'PS_ Jour3'!BX34,'PS_ Jour4'!BX34)</f>
        <v>0</v>
      </c>
      <c r="BY34" s="873">
        <f>SUM('PS_ Jour1'!BY34,'PS_ Jour2'!BY34,'PS_ Jour3'!BY34,'PS_ Jour4'!BY34)</f>
        <v>0</v>
      </c>
      <c r="BZ34" s="880">
        <f t="shared" si="18"/>
        <v>0</v>
      </c>
      <c r="CA34" s="878">
        <f>SUM('PS_ Jour1'!CA34,'PS_ Jour2'!CA34,'PS_ Jour3'!CA34,'PS_ Jour4'!CA34)</f>
        <v>0</v>
      </c>
      <c r="CB34" s="878">
        <f>SUM('PS_ Jour1'!CB34,'PS_ Jour2'!CB34,'PS_ Jour3'!CB34,'PS_ Jour4'!CB34)</f>
        <v>0</v>
      </c>
      <c r="CC34" s="878">
        <f>SUM('PS_ Jour1'!CC34,'PS_ Jour2'!CC34,'PS_ Jour3'!CC34,'PS_ Jour4'!CC34)</f>
        <v>0</v>
      </c>
      <c r="CD34" s="880">
        <f t="shared" si="19"/>
        <v>0</v>
      </c>
      <c r="CE34" s="878">
        <f>SUM('PS_ Jour1'!CE34,'PS_ Jour2'!CE34,'PS_ Jour3'!CE34,'PS_ Jour4'!CE34)</f>
        <v>0</v>
      </c>
      <c r="CF34" s="878">
        <f>SUM('PS_ Jour1'!CF34,'PS_ Jour2'!CF34,'PS_ Jour3'!CF34,'PS_ Jour4'!CF34)</f>
        <v>0</v>
      </c>
      <c r="CG34" s="878">
        <f>SUM('PS_ Jour1'!CG34,'PS_ Jour2'!CG34,'PS_ Jour3'!CG34,'PS_ Jour4'!CG34)</f>
        <v>0</v>
      </c>
      <c r="CH34" s="880">
        <f t="shared" si="20"/>
        <v>0</v>
      </c>
      <c r="CI34" s="878">
        <f>SUM('PS_ Jour1'!CI34,'PS_ Jour2'!CI34,'PS_ Jour3'!CI34,'PS_ Jour4'!CI34)</f>
        <v>0</v>
      </c>
      <c r="CJ34" s="878">
        <f>SUM('PS_ Jour1'!CJ34,'PS_ Jour2'!CJ34,'PS_ Jour3'!CJ34,'PS_ Jour4'!CJ34)</f>
        <v>0</v>
      </c>
      <c r="CK34" s="878">
        <f>SUM('PS_ Jour1'!CK34,'PS_ Jour2'!CK34,'PS_ Jour3'!CK34,'PS_ Jour4'!CK34)</f>
        <v>0</v>
      </c>
      <c r="CL34" s="878">
        <f>SUM('PS_ Jour1'!CL34,'PS_ Jour2'!CL34,'PS_ Jour3'!CL34,'PS_ Jour4'!CL34)</f>
        <v>0</v>
      </c>
      <c r="CM34" s="883">
        <f t="shared" si="21"/>
        <v>0</v>
      </c>
      <c r="CN34" s="882">
        <f>SUM('PS_ Jour1'!CN34,'PS_ Jour2'!CN34,'PS_ Jour3'!CN34,'PS_ Jour4'!CN34)</f>
        <v>0</v>
      </c>
      <c r="CO34" s="878">
        <f>SUM('PS_ Jour1'!CO34,'PS_ Jour2'!CO34,'PS_ Jour3'!CO34,'PS_ Jour4'!CO34)</f>
        <v>0</v>
      </c>
      <c r="CP34" s="878">
        <f>SUM('PS_ Jour1'!CP34,'PS_ Jour2'!CP34,'PS_ Jour3'!CP34,'PS_ Jour4'!CP34)</f>
        <v>0</v>
      </c>
      <c r="CQ34" s="878">
        <f>SUM('PS_ Jour1'!CQ34,'PS_ Jour2'!CQ34,'PS_ Jour3'!CQ34,'PS_ Jour4'!CQ34)</f>
        <v>0</v>
      </c>
      <c r="CR34" s="878">
        <f>SUM('PS_ Jour1'!CR34,'PS_ Jour2'!CR34,'PS_ Jour3'!CR34,'PS_ Jour4'!CR34)</f>
        <v>0</v>
      </c>
      <c r="CS34" s="884">
        <f>SUM('PS_ Jour1'!CS34,'PS_ Jour2'!CS34,'PS_ Jour3'!CS34,'PS_ Jour4'!CS34)</f>
        <v>0</v>
      </c>
      <c r="CT34" s="883">
        <f t="shared" si="22"/>
        <v>0</v>
      </c>
    </row>
    <row r="35" spans="1:98" ht="16.5">
      <c r="A35" s="871" t="str">
        <f>IF('Donnees de base'!A35="","",'Donnees de base'!A35)</f>
        <v>COUP</v>
      </c>
      <c r="B35" s="847" t="str">
        <f>IF('Donnees de base'!B35="","",'Donnees de base'!B35)</f>
        <v>GPEI</v>
      </c>
      <c r="C35" s="847" t="str">
        <f>IF('Donnees de base'!C35="","",'Donnees de base'!C35)</f>
        <v>DATA</v>
      </c>
      <c r="D35" s="848" t="str">
        <f>IF('Donnees de base'!CE35="","",'Donnees de base'!CE35)</f>
        <v/>
      </c>
      <c r="E35" s="848" t="str">
        <f>IF('Donnees de base'!CF35="","",'Donnees de base'!CF35)</f>
        <v/>
      </c>
      <c r="F35" s="848" t="str">
        <f>IF('Donnees de base'!CG35="","",'Donnees de base'!CG35)</f>
        <v/>
      </c>
      <c r="G35" s="552">
        <f>IF('Donnees de base'!CN35="","",'Donnees de base'!CN35)</f>
        <v>0</v>
      </c>
      <c r="H35" s="849" t="str">
        <f>IF('Donnees de base'!CO35="","",'Donnees de base'!CO35)</f>
        <v/>
      </c>
      <c r="I35" s="850" t="str">
        <f>IF('Donnees de base'!CP35="","",'Donnees de base'!CP35)</f>
        <v/>
      </c>
      <c r="J35" s="851">
        <f t="shared" si="0"/>
        <v>0</v>
      </c>
      <c r="K35" s="852" t="str">
        <f>IF('Donnees de base'!CS35="","",'Donnees de base'!CS35)</f>
        <v/>
      </c>
      <c r="L35" s="885">
        <f>SUM('PS_ Jour1'!L35,'PS_ Jour2'!L35,'PS_ Jour3'!L35,'PS_ Jour4'!L35)</f>
        <v>0</v>
      </c>
      <c r="M35" s="886">
        <f>SUM('PS_ Jour1'!M35,'PS_ Jour2'!M35,'PS_ Jour3'!M35,'PS_ Jour4'!M35)</f>
        <v>0</v>
      </c>
      <c r="N35" s="886">
        <f>SUM('PS_ Jour1'!N35,'PS_ Jour2'!N35,'PS_ Jour3'!N35,'PS_ Jour4'!N35)</f>
        <v>0</v>
      </c>
      <c r="O35" s="887">
        <f>SUM('PS_ Jour1'!O35,'PS_ Jour2'!O35,'PS_ Jour3'!O35,'PS_ Jour4'!O35)</f>
        <v>0</v>
      </c>
      <c r="P35" s="626">
        <f t="shared" si="1"/>
        <v>0</v>
      </c>
      <c r="Q35" s="613">
        <f t="shared" si="2"/>
        <v>0</v>
      </c>
      <c r="R35" s="627">
        <f t="shared" si="3"/>
        <v>0</v>
      </c>
      <c r="S35" s="885">
        <f>SUM('PS_ Jour1'!S35,'PS_ Jour2'!S35,'PS_ Jour3'!S35,'PS_ Jour4'!S35)</f>
        <v>0</v>
      </c>
      <c r="T35" s="886">
        <f>SUM('PS_ Jour1'!T35,'PS_ Jour2'!T35,'PS_ Jour3'!T35,'PS_ Jour4'!T35)</f>
        <v>0</v>
      </c>
      <c r="U35" s="886">
        <f>SUM('PS_ Jour1'!U35,'PS_ Jour2'!U35,'PS_ Jour3'!U35,'PS_ Jour4'!U35)</f>
        <v>0</v>
      </c>
      <c r="V35" s="887">
        <f>SUM('PS_ Jour1'!V35,'PS_ Jour2'!V35,'PS_ Jour3'!V35,'PS_ Jour4'!V35)</f>
        <v>0</v>
      </c>
      <c r="W35" s="567">
        <f t="shared" si="4"/>
        <v>0</v>
      </c>
      <c r="X35" s="552">
        <f t="shared" si="5"/>
        <v>0</v>
      </c>
      <c r="Y35" s="568">
        <f t="shared" si="6"/>
        <v>0</v>
      </c>
      <c r="Z35" s="856">
        <f t="shared" ref="Z35:AA35" si="53">SUM(L35,N35,S35,U35)</f>
        <v>0</v>
      </c>
      <c r="AA35" s="552">
        <f t="shared" si="53"/>
        <v>0</v>
      </c>
      <c r="AB35" s="857">
        <f t="shared" si="8"/>
        <v>0</v>
      </c>
      <c r="AC35" s="889">
        <f>SUM('PS_ Jour1'!AC35,'PS_ Jour2'!AC35,'PS_ Jour3'!AC35,'PS_ Jour4'!AC35)</f>
        <v>0</v>
      </c>
      <c r="AD35" s="888">
        <f>SUM('PS_ Jour1'!AD35,'PS_ Jour2'!AD35,'PS_ Jour3'!AD35,'PS_ Jour4'!AD35)</f>
        <v>0</v>
      </c>
      <c r="AE35" s="860">
        <f t="shared" si="9"/>
        <v>0</v>
      </c>
      <c r="AF35" s="669" t="s">
        <v>309</v>
      </c>
      <c r="AG35" s="648" t="str">
        <f>IFERROR(AB35/'Donnees de base'!CQ35,"")</f>
        <v/>
      </c>
      <c r="AH35" s="670" t="str">
        <f>IFERROR(AE35/'Donnees de base'!CS35,"")</f>
        <v/>
      </c>
      <c r="AI35" s="877">
        <f>SUM('PS_ Jour1'!AI35,'PS_ Jour2'!AI35,'PS_ Jour3'!AI35,'PS_ Jour4'!AI35)</f>
        <v>0</v>
      </c>
      <c r="AJ35" s="878">
        <f>SUM('PS_ Jour1'!AJ35,'PS_ Jour2'!AJ35,'PS_ Jour3'!AJ35,'PS_ Jour4'!AJ35)</f>
        <v>0</v>
      </c>
      <c r="AK35" s="878">
        <f>SUM('PS_ Jour1'!AK35,'PS_ Jour2'!AK35,'PS_ Jour3'!AK35,'PS_ Jour4'!AK35)</f>
        <v>0</v>
      </c>
      <c r="AL35" s="878">
        <f>SUM('PS_ Jour1'!AL35,'PS_ Jour2'!AL35,'PS_ Jour3'!AL35,'PS_ Jour4'!AL35)</f>
        <v>0</v>
      </c>
      <c r="AM35" s="878">
        <f>SUM('PS_ Jour1'!AM35,'PS_ Jour2'!AM35,'PS_ Jour3'!AM35,'PS_ Jour4'!AM35)</f>
        <v>0</v>
      </c>
      <c r="AN35" s="879">
        <f t="shared" si="10"/>
        <v>0</v>
      </c>
      <c r="AO35" s="878">
        <f>SUM('PS_ Jour1'!AO35,'PS_ Jour2'!AO35,'PS_ Jour3'!AO35,'PS_ Jour4'!AO35)</f>
        <v>0</v>
      </c>
      <c r="AP35" s="878">
        <f>SUM('PS_ Jour1'!AP35,'PS_ Jour2'!AP35,'PS_ Jour3'!AP35,'PS_ Jour4'!AP35)</f>
        <v>0</v>
      </c>
      <c r="AQ35" s="878">
        <f>SUM('PS_ Jour1'!AQ35,'PS_ Jour2'!AQ35,'PS_ Jour3'!AQ35,'PS_ Jour4'!AQ35)</f>
        <v>0</v>
      </c>
      <c r="AR35" s="880">
        <f t="shared" si="11"/>
        <v>0</v>
      </c>
      <c r="AS35" s="878">
        <f>SUM('PS_ Jour1'!AS35,'PS_ Jour2'!AS35,'PS_ Jour3'!AS35,'PS_ Jour4'!AS35)</f>
        <v>0</v>
      </c>
      <c r="AT35" s="878">
        <f>SUM('PS_ Jour1'!AT35,'PS_ Jour2'!AT35,'PS_ Jour3'!AT35,'PS_ Jour4'!AT35)</f>
        <v>0</v>
      </c>
      <c r="AU35" s="878">
        <f>SUM('PS_ Jour1'!AU35,'PS_ Jour2'!AU35,'PS_ Jour3'!AU35,'PS_ Jour4'!AU35)</f>
        <v>0</v>
      </c>
      <c r="AV35" s="880">
        <f t="shared" si="12"/>
        <v>0</v>
      </c>
      <c r="AW35" s="878">
        <f>SUM('PS_ Jour1'!AW35,'PS_ Jour2'!AW35,'PS_ Jour3'!AW35,'PS_ Jour4'!AW35)</f>
        <v>0</v>
      </c>
      <c r="AX35" s="878">
        <f>SUM('PS_ Jour1'!AX35,'PS_ Jour2'!AX35,'PS_ Jour3'!AX35,'PS_ Jour4'!AX35)</f>
        <v>0</v>
      </c>
      <c r="AY35" s="878">
        <f>SUM('PS_ Jour1'!AY35,'PS_ Jour2'!AY35,'PS_ Jour3'!AY35,'PS_ Jour4'!AY35)</f>
        <v>0</v>
      </c>
      <c r="AZ35" s="878">
        <f>SUM('PS_ Jour1'!AZ35,'PS_ Jour2'!AZ35,'PS_ Jour3'!AZ35,'PS_ Jour4'!AZ35)</f>
        <v>0</v>
      </c>
      <c r="BA35" s="881">
        <f t="shared" si="13"/>
        <v>0</v>
      </c>
      <c r="BB35" s="882">
        <f>SUM('PS_ Jour1'!BB35,'PS_ Jour2'!BB35,'PS_ Jour3'!BB35,'PS_ Jour4'!BB35)</f>
        <v>0</v>
      </c>
      <c r="BC35" s="878">
        <f>SUM('PS_ Jour1'!BC35,'PS_ Jour2'!BC35,'PS_ Jour3'!BC35,'PS_ Jour4'!BC35)</f>
        <v>0</v>
      </c>
      <c r="BD35" s="878">
        <f>SUM('PS_ Jour1'!BD35,'PS_ Jour2'!BD35,'PS_ Jour3'!BD35,'PS_ Jour4'!BD35)</f>
        <v>0</v>
      </c>
      <c r="BE35" s="878">
        <f>SUM('PS_ Jour1'!BE35,'PS_ Jour2'!BE35,'PS_ Jour3'!BE35,'PS_ Jour4'!BE35)</f>
        <v>0</v>
      </c>
      <c r="BF35" s="878">
        <f>SUM('PS_ Jour1'!BF35,'PS_ Jour2'!BF35,'PS_ Jour3'!BF35,'PS_ Jour4'!BF35)</f>
        <v>0</v>
      </c>
      <c r="BG35" s="880">
        <f t="shared" si="14"/>
        <v>0</v>
      </c>
      <c r="BH35" s="878">
        <f>SUM('PS_ Jour1'!BH35,'PS_ Jour2'!BH35,'PS_ Jour3'!BH35,'PS_ Jour4'!BH35)</f>
        <v>0</v>
      </c>
      <c r="BI35" s="878">
        <f>SUM('PS_ Jour1'!BI35,'PS_ Jour2'!BI35,'PS_ Jour3'!BI35,'PS_ Jour4'!BI35)</f>
        <v>0</v>
      </c>
      <c r="BJ35" s="878">
        <f>SUM('PS_ Jour1'!BJ35,'PS_ Jour2'!BJ35,'PS_ Jour3'!BJ35,'PS_ Jour4'!BJ35)</f>
        <v>0</v>
      </c>
      <c r="BK35" s="880">
        <f t="shared" si="15"/>
        <v>0</v>
      </c>
      <c r="BL35" s="878">
        <f>SUM('PS_ Jour1'!BL35,'PS_ Jour2'!BL35,'PS_ Jour3'!BL35,'PS_ Jour4'!BL35)</f>
        <v>0</v>
      </c>
      <c r="BM35" s="878">
        <f>SUM('PS_ Jour1'!BM35,'PS_ Jour2'!BM35,'PS_ Jour3'!BM35,'PS_ Jour4'!BM35)</f>
        <v>0</v>
      </c>
      <c r="BN35" s="878">
        <f>SUM('PS_ Jour1'!BN35,'PS_ Jour2'!BN35,'PS_ Jour3'!BN35,'PS_ Jour4'!BN35)</f>
        <v>0</v>
      </c>
      <c r="BO35" s="880">
        <f t="shared" si="16"/>
        <v>0</v>
      </c>
      <c r="BP35" s="878">
        <f>SUM('PS_ Jour1'!BP35,'PS_ Jour2'!BP35,'PS_ Jour3'!BP35,'PS_ Jour4'!BP35)</f>
        <v>0</v>
      </c>
      <c r="BQ35" s="878">
        <f>SUM('PS_ Jour1'!BQ35,'PS_ Jour2'!BQ35,'PS_ Jour3'!BQ35,'PS_ Jour4'!BQ35)</f>
        <v>0</v>
      </c>
      <c r="BR35" s="878">
        <f>SUM('PS_ Jour1'!BR35,'PS_ Jour2'!BR35,'PS_ Jour3'!BR35,'PS_ Jour4'!BR35)</f>
        <v>0</v>
      </c>
      <c r="BS35" s="878">
        <f>SUM('PS_ Jour1'!BS35,'PS_ Jour2'!BS35,'PS_ Jour3'!BS35,'PS_ Jour4'!BS35)</f>
        <v>0</v>
      </c>
      <c r="BT35" s="883">
        <f t="shared" si="17"/>
        <v>0</v>
      </c>
      <c r="BU35" s="872">
        <f>SUM('PS_ Jour1'!BU35,'PS_ Jour2'!BU35,'PS_ Jour3'!BU35,'PS_ Jour4'!BU35)</f>
        <v>0</v>
      </c>
      <c r="BV35" s="873">
        <f>SUM('PS_ Jour1'!BV35,'PS_ Jour2'!BV35,'PS_ Jour3'!BV35,'PS_ Jour4'!BV35)</f>
        <v>0</v>
      </c>
      <c r="BW35" s="873">
        <f>SUM('PS_ Jour1'!BW35,'PS_ Jour2'!BW35,'PS_ Jour3'!BW35,'PS_ Jour4'!BW35)</f>
        <v>0</v>
      </c>
      <c r="BX35" s="873">
        <f>SUM('PS_ Jour1'!BX35,'PS_ Jour2'!BX35,'PS_ Jour3'!BX35,'PS_ Jour4'!BX35)</f>
        <v>0</v>
      </c>
      <c r="BY35" s="873">
        <f>SUM('PS_ Jour1'!BY35,'PS_ Jour2'!BY35,'PS_ Jour3'!BY35,'PS_ Jour4'!BY35)</f>
        <v>0</v>
      </c>
      <c r="BZ35" s="880">
        <f t="shared" si="18"/>
        <v>0</v>
      </c>
      <c r="CA35" s="878">
        <f>SUM('PS_ Jour1'!CA35,'PS_ Jour2'!CA35,'PS_ Jour3'!CA35,'PS_ Jour4'!CA35)</f>
        <v>0</v>
      </c>
      <c r="CB35" s="878">
        <f>SUM('PS_ Jour1'!CB35,'PS_ Jour2'!CB35,'PS_ Jour3'!CB35,'PS_ Jour4'!CB35)</f>
        <v>0</v>
      </c>
      <c r="CC35" s="878">
        <f>SUM('PS_ Jour1'!CC35,'PS_ Jour2'!CC35,'PS_ Jour3'!CC35,'PS_ Jour4'!CC35)</f>
        <v>0</v>
      </c>
      <c r="CD35" s="880">
        <f t="shared" si="19"/>
        <v>0</v>
      </c>
      <c r="CE35" s="878">
        <f>SUM('PS_ Jour1'!CE35,'PS_ Jour2'!CE35,'PS_ Jour3'!CE35,'PS_ Jour4'!CE35)</f>
        <v>0</v>
      </c>
      <c r="CF35" s="878">
        <f>SUM('PS_ Jour1'!CF35,'PS_ Jour2'!CF35,'PS_ Jour3'!CF35,'PS_ Jour4'!CF35)</f>
        <v>0</v>
      </c>
      <c r="CG35" s="878">
        <f>SUM('PS_ Jour1'!CG35,'PS_ Jour2'!CG35,'PS_ Jour3'!CG35,'PS_ Jour4'!CG35)</f>
        <v>0</v>
      </c>
      <c r="CH35" s="880">
        <f t="shared" si="20"/>
        <v>0</v>
      </c>
      <c r="CI35" s="878">
        <f>SUM('PS_ Jour1'!CI35,'PS_ Jour2'!CI35,'PS_ Jour3'!CI35,'PS_ Jour4'!CI35)</f>
        <v>0</v>
      </c>
      <c r="CJ35" s="878">
        <f>SUM('PS_ Jour1'!CJ35,'PS_ Jour2'!CJ35,'PS_ Jour3'!CJ35,'PS_ Jour4'!CJ35)</f>
        <v>0</v>
      </c>
      <c r="CK35" s="878">
        <f>SUM('PS_ Jour1'!CK35,'PS_ Jour2'!CK35,'PS_ Jour3'!CK35,'PS_ Jour4'!CK35)</f>
        <v>0</v>
      </c>
      <c r="CL35" s="878">
        <f>SUM('PS_ Jour1'!CL35,'PS_ Jour2'!CL35,'PS_ Jour3'!CL35,'PS_ Jour4'!CL35)</f>
        <v>0</v>
      </c>
      <c r="CM35" s="883">
        <f t="shared" si="21"/>
        <v>0</v>
      </c>
      <c r="CN35" s="882">
        <f>SUM('PS_ Jour1'!CN35,'PS_ Jour2'!CN35,'PS_ Jour3'!CN35,'PS_ Jour4'!CN35)</f>
        <v>0</v>
      </c>
      <c r="CO35" s="878">
        <f>SUM('PS_ Jour1'!CO35,'PS_ Jour2'!CO35,'PS_ Jour3'!CO35,'PS_ Jour4'!CO35)</f>
        <v>0</v>
      </c>
      <c r="CP35" s="878">
        <f>SUM('PS_ Jour1'!CP35,'PS_ Jour2'!CP35,'PS_ Jour3'!CP35,'PS_ Jour4'!CP35)</f>
        <v>0</v>
      </c>
      <c r="CQ35" s="878">
        <f>SUM('PS_ Jour1'!CQ35,'PS_ Jour2'!CQ35,'PS_ Jour3'!CQ35,'PS_ Jour4'!CQ35)</f>
        <v>0</v>
      </c>
      <c r="CR35" s="878">
        <f>SUM('PS_ Jour1'!CR35,'PS_ Jour2'!CR35,'PS_ Jour3'!CR35,'PS_ Jour4'!CR35)</f>
        <v>0</v>
      </c>
      <c r="CS35" s="884">
        <f>SUM('PS_ Jour1'!CS35,'PS_ Jour2'!CS35,'PS_ Jour3'!CS35,'PS_ Jour4'!CS35)</f>
        <v>0</v>
      </c>
      <c r="CT35" s="883">
        <f t="shared" si="22"/>
        <v>0</v>
      </c>
    </row>
    <row r="36" spans="1:98" ht="16.5">
      <c r="A36" s="871" t="str">
        <f>IF('Donnees de base'!A36="","",'Donnees de base'!A36)</f>
        <v>COUP</v>
      </c>
      <c r="B36" s="847" t="str">
        <f>IF('Donnees de base'!B36="","",'Donnees de base'!B36)</f>
        <v>GPEI</v>
      </c>
      <c r="C36" s="847" t="str">
        <f>IF('Donnees de base'!C36="","",'Donnees de base'!C36)</f>
        <v>DATA</v>
      </c>
      <c r="D36" s="848" t="str">
        <f>IF('Donnees de base'!CE36="","",'Donnees de base'!CE36)</f>
        <v/>
      </c>
      <c r="E36" s="848" t="str">
        <f>IF('Donnees de base'!CF36="","",'Donnees de base'!CF36)</f>
        <v/>
      </c>
      <c r="F36" s="848" t="str">
        <f>IF('Donnees de base'!CG36="","",'Donnees de base'!CG36)</f>
        <v/>
      </c>
      <c r="G36" s="552">
        <f>IF('Donnees de base'!CN36="","",'Donnees de base'!CN36)</f>
        <v>0</v>
      </c>
      <c r="H36" s="849" t="str">
        <f>IF('Donnees de base'!CO36="","",'Donnees de base'!CO36)</f>
        <v/>
      </c>
      <c r="I36" s="850" t="str">
        <f>IF('Donnees de base'!CP36="","",'Donnees de base'!CP36)</f>
        <v/>
      </c>
      <c r="J36" s="851">
        <f t="shared" si="0"/>
        <v>0</v>
      </c>
      <c r="K36" s="852" t="str">
        <f>IF('Donnees de base'!CS36="","",'Donnees de base'!CS36)</f>
        <v/>
      </c>
      <c r="L36" s="885">
        <f>SUM('PS_ Jour1'!L36,'PS_ Jour2'!L36,'PS_ Jour3'!L36,'PS_ Jour4'!L36)</f>
        <v>0</v>
      </c>
      <c r="M36" s="886">
        <f>SUM('PS_ Jour1'!M36,'PS_ Jour2'!M36,'PS_ Jour3'!M36,'PS_ Jour4'!M36)</f>
        <v>0</v>
      </c>
      <c r="N36" s="886">
        <f>SUM('PS_ Jour1'!N36,'PS_ Jour2'!N36,'PS_ Jour3'!N36,'PS_ Jour4'!N36)</f>
        <v>0</v>
      </c>
      <c r="O36" s="887">
        <f>SUM('PS_ Jour1'!O36,'PS_ Jour2'!O36,'PS_ Jour3'!O36,'PS_ Jour4'!O36)</f>
        <v>0</v>
      </c>
      <c r="P36" s="626">
        <f t="shared" si="1"/>
        <v>0</v>
      </c>
      <c r="Q36" s="613">
        <f t="shared" si="2"/>
        <v>0</v>
      </c>
      <c r="R36" s="627">
        <f t="shared" si="3"/>
        <v>0</v>
      </c>
      <c r="S36" s="885">
        <f>SUM('PS_ Jour1'!S36,'PS_ Jour2'!S36,'PS_ Jour3'!S36,'PS_ Jour4'!S36)</f>
        <v>0</v>
      </c>
      <c r="T36" s="886">
        <f>SUM('PS_ Jour1'!T36,'PS_ Jour2'!T36,'PS_ Jour3'!T36,'PS_ Jour4'!T36)</f>
        <v>0</v>
      </c>
      <c r="U36" s="886">
        <f>SUM('PS_ Jour1'!U36,'PS_ Jour2'!U36,'PS_ Jour3'!U36,'PS_ Jour4'!U36)</f>
        <v>0</v>
      </c>
      <c r="V36" s="887">
        <f>SUM('PS_ Jour1'!V36,'PS_ Jour2'!V36,'PS_ Jour3'!V36,'PS_ Jour4'!V36)</f>
        <v>0</v>
      </c>
      <c r="W36" s="567">
        <f t="shared" si="4"/>
        <v>0</v>
      </c>
      <c r="X36" s="552">
        <f t="shared" si="5"/>
        <v>0</v>
      </c>
      <c r="Y36" s="568">
        <f t="shared" si="6"/>
        <v>0</v>
      </c>
      <c r="Z36" s="856">
        <f t="shared" ref="Z36:AA36" si="54">SUM(L36,N36,S36,U36)</f>
        <v>0</v>
      </c>
      <c r="AA36" s="552">
        <f t="shared" si="54"/>
        <v>0</v>
      </c>
      <c r="AB36" s="857">
        <f t="shared" si="8"/>
        <v>0</v>
      </c>
      <c r="AC36" s="889">
        <f>SUM('PS_ Jour1'!AC36,'PS_ Jour2'!AC36,'PS_ Jour3'!AC36,'PS_ Jour4'!AC36)</f>
        <v>0</v>
      </c>
      <c r="AD36" s="888">
        <f>SUM('PS_ Jour1'!AD36,'PS_ Jour2'!AD36,'PS_ Jour3'!AD36,'PS_ Jour4'!AD36)</f>
        <v>0</v>
      </c>
      <c r="AE36" s="860">
        <f t="shared" si="9"/>
        <v>0</v>
      </c>
      <c r="AF36" s="669" t="s">
        <v>309</v>
      </c>
      <c r="AG36" s="648" t="str">
        <f>IFERROR(AB36/'Donnees de base'!CQ36,"")</f>
        <v/>
      </c>
      <c r="AH36" s="670" t="str">
        <f>IFERROR(AE36/'Donnees de base'!CS36,"")</f>
        <v/>
      </c>
      <c r="AI36" s="877">
        <f>SUM('PS_ Jour1'!AI36,'PS_ Jour2'!AI36,'PS_ Jour3'!AI36,'PS_ Jour4'!AI36)</f>
        <v>0</v>
      </c>
      <c r="AJ36" s="878">
        <f>SUM('PS_ Jour1'!AJ36,'PS_ Jour2'!AJ36,'PS_ Jour3'!AJ36,'PS_ Jour4'!AJ36)</f>
        <v>0</v>
      </c>
      <c r="AK36" s="878">
        <f>SUM('PS_ Jour1'!AK36,'PS_ Jour2'!AK36,'PS_ Jour3'!AK36,'PS_ Jour4'!AK36)</f>
        <v>0</v>
      </c>
      <c r="AL36" s="878">
        <f>SUM('PS_ Jour1'!AL36,'PS_ Jour2'!AL36,'PS_ Jour3'!AL36,'PS_ Jour4'!AL36)</f>
        <v>0</v>
      </c>
      <c r="AM36" s="878">
        <f>SUM('PS_ Jour1'!AM36,'PS_ Jour2'!AM36,'PS_ Jour3'!AM36,'PS_ Jour4'!AM36)</f>
        <v>0</v>
      </c>
      <c r="AN36" s="879">
        <f t="shared" si="10"/>
        <v>0</v>
      </c>
      <c r="AO36" s="878">
        <f>SUM('PS_ Jour1'!AO36,'PS_ Jour2'!AO36,'PS_ Jour3'!AO36,'PS_ Jour4'!AO36)</f>
        <v>0</v>
      </c>
      <c r="AP36" s="878">
        <f>SUM('PS_ Jour1'!AP36,'PS_ Jour2'!AP36,'PS_ Jour3'!AP36,'PS_ Jour4'!AP36)</f>
        <v>0</v>
      </c>
      <c r="AQ36" s="878">
        <f>SUM('PS_ Jour1'!AQ36,'PS_ Jour2'!AQ36,'PS_ Jour3'!AQ36,'PS_ Jour4'!AQ36)</f>
        <v>0</v>
      </c>
      <c r="AR36" s="880">
        <f t="shared" si="11"/>
        <v>0</v>
      </c>
      <c r="AS36" s="878">
        <f>SUM('PS_ Jour1'!AS36,'PS_ Jour2'!AS36,'PS_ Jour3'!AS36,'PS_ Jour4'!AS36)</f>
        <v>0</v>
      </c>
      <c r="AT36" s="878">
        <f>SUM('PS_ Jour1'!AT36,'PS_ Jour2'!AT36,'PS_ Jour3'!AT36,'PS_ Jour4'!AT36)</f>
        <v>0</v>
      </c>
      <c r="AU36" s="878">
        <f>SUM('PS_ Jour1'!AU36,'PS_ Jour2'!AU36,'PS_ Jour3'!AU36,'PS_ Jour4'!AU36)</f>
        <v>0</v>
      </c>
      <c r="AV36" s="880">
        <f t="shared" si="12"/>
        <v>0</v>
      </c>
      <c r="AW36" s="878">
        <f>SUM('PS_ Jour1'!AW36,'PS_ Jour2'!AW36,'PS_ Jour3'!AW36,'PS_ Jour4'!AW36)</f>
        <v>0</v>
      </c>
      <c r="AX36" s="878">
        <f>SUM('PS_ Jour1'!AX36,'PS_ Jour2'!AX36,'PS_ Jour3'!AX36,'PS_ Jour4'!AX36)</f>
        <v>0</v>
      </c>
      <c r="AY36" s="878">
        <f>SUM('PS_ Jour1'!AY36,'PS_ Jour2'!AY36,'PS_ Jour3'!AY36,'PS_ Jour4'!AY36)</f>
        <v>0</v>
      </c>
      <c r="AZ36" s="878">
        <f>SUM('PS_ Jour1'!AZ36,'PS_ Jour2'!AZ36,'PS_ Jour3'!AZ36,'PS_ Jour4'!AZ36)</f>
        <v>0</v>
      </c>
      <c r="BA36" s="881">
        <f t="shared" si="13"/>
        <v>0</v>
      </c>
      <c r="BB36" s="882">
        <f>SUM('PS_ Jour1'!BB36,'PS_ Jour2'!BB36,'PS_ Jour3'!BB36,'PS_ Jour4'!BB36)</f>
        <v>0</v>
      </c>
      <c r="BC36" s="878">
        <f>SUM('PS_ Jour1'!BC36,'PS_ Jour2'!BC36,'PS_ Jour3'!BC36,'PS_ Jour4'!BC36)</f>
        <v>0</v>
      </c>
      <c r="BD36" s="878">
        <f>SUM('PS_ Jour1'!BD36,'PS_ Jour2'!BD36,'PS_ Jour3'!BD36,'PS_ Jour4'!BD36)</f>
        <v>0</v>
      </c>
      <c r="BE36" s="878">
        <f>SUM('PS_ Jour1'!BE36,'PS_ Jour2'!BE36,'PS_ Jour3'!BE36,'PS_ Jour4'!BE36)</f>
        <v>0</v>
      </c>
      <c r="BF36" s="878">
        <f>SUM('PS_ Jour1'!BF36,'PS_ Jour2'!BF36,'PS_ Jour3'!BF36,'PS_ Jour4'!BF36)</f>
        <v>0</v>
      </c>
      <c r="BG36" s="880">
        <f t="shared" si="14"/>
        <v>0</v>
      </c>
      <c r="BH36" s="878">
        <f>SUM('PS_ Jour1'!BH36,'PS_ Jour2'!BH36,'PS_ Jour3'!BH36,'PS_ Jour4'!BH36)</f>
        <v>0</v>
      </c>
      <c r="BI36" s="878">
        <f>SUM('PS_ Jour1'!BI36,'PS_ Jour2'!BI36,'PS_ Jour3'!BI36,'PS_ Jour4'!BI36)</f>
        <v>0</v>
      </c>
      <c r="BJ36" s="878">
        <f>SUM('PS_ Jour1'!BJ36,'PS_ Jour2'!BJ36,'PS_ Jour3'!BJ36,'PS_ Jour4'!BJ36)</f>
        <v>0</v>
      </c>
      <c r="BK36" s="880">
        <f t="shared" si="15"/>
        <v>0</v>
      </c>
      <c r="BL36" s="878">
        <f>SUM('PS_ Jour1'!BL36,'PS_ Jour2'!BL36,'PS_ Jour3'!BL36,'PS_ Jour4'!BL36)</f>
        <v>0</v>
      </c>
      <c r="BM36" s="878">
        <f>SUM('PS_ Jour1'!BM36,'PS_ Jour2'!BM36,'PS_ Jour3'!BM36,'PS_ Jour4'!BM36)</f>
        <v>0</v>
      </c>
      <c r="BN36" s="878">
        <f>SUM('PS_ Jour1'!BN36,'PS_ Jour2'!BN36,'PS_ Jour3'!BN36,'PS_ Jour4'!BN36)</f>
        <v>0</v>
      </c>
      <c r="BO36" s="880">
        <f t="shared" si="16"/>
        <v>0</v>
      </c>
      <c r="BP36" s="878">
        <f>SUM('PS_ Jour1'!BP36,'PS_ Jour2'!BP36,'PS_ Jour3'!BP36,'PS_ Jour4'!BP36)</f>
        <v>0</v>
      </c>
      <c r="BQ36" s="878">
        <f>SUM('PS_ Jour1'!BQ36,'PS_ Jour2'!BQ36,'PS_ Jour3'!BQ36,'PS_ Jour4'!BQ36)</f>
        <v>0</v>
      </c>
      <c r="BR36" s="878">
        <f>SUM('PS_ Jour1'!BR36,'PS_ Jour2'!BR36,'PS_ Jour3'!BR36,'PS_ Jour4'!BR36)</f>
        <v>0</v>
      </c>
      <c r="BS36" s="878">
        <f>SUM('PS_ Jour1'!BS36,'PS_ Jour2'!BS36,'PS_ Jour3'!BS36,'PS_ Jour4'!BS36)</f>
        <v>0</v>
      </c>
      <c r="BT36" s="883">
        <f t="shared" si="17"/>
        <v>0</v>
      </c>
      <c r="BU36" s="872">
        <f>SUM('PS_ Jour1'!BU36,'PS_ Jour2'!BU36,'PS_ Jour3'!BU36,'PS_ Jour4'!BU36)</f>
        <v>0</v>
      </c>
      <c r="BV36" s="873">
        <f>SUM('PS_ Jour1'!BV36,'PS_ Jour2'!BV36,'PS_ Jour3'!BV36,'PS_ Jour4'!BV36)</f>
        <v>0</v>
      </c>
      <c r="BW36" s="873">
        <f>SUM('PS_ Jour1'!BW36,'PS_ Jour2'!BW36,'PS_ Jour3'!BW36,'PS_ Jour4'!BW36)</f>
        <v>0</v>
      </c>
      <c r="BX36" s="873">
        <f>SUM('PS_ Jour1'!BX36,'PS_ Jour2'!BX36,'PS_ Jour3'!BX36,'PS_ Jour4'!BX36)</f>
        <v>0</v>
      </c>
      <c r="BY36" s="873">
        <f>SUM('PS_ Jour1'!BY36,'PS_ Jour2'!BY36,'PS_ Jour3'!BY36,'PS_ Jour4'!BY36)</f>
        <v>0</v>
      </c>
      <c r="BZ36" s="880">
        <f t="shared" si="18"/>
        <v>0</v>
      </c>
      <c r="CA36" s="878">
        <f>SUM('PS_ Jour1'!CA36,'PS_ Jour2'!CA36,'PS_ Jour3'!CA36,'PS_ Jour4'!CA36)</f>
        <v>0</v>
      </c>
      <c r="CB36" s="878">
        <f>SUM('PS_ Jour1'!CB36,'PS_ Jour2'!CB36,'PS_ Jour3'!CB36,'PS_ Jour4'!CB36)</f>
        <v>0</v>
      </c>
      <c r="CC36" s="878">
        <f>SUM('PS_ Jour1'!CC36,'PS_ Jour2'!CC36,'PS_ Jour3'!CC36,'PS_ Jour4'!CC36)</f>
        <v>0</v>
      </c>
      <c r="CD36" s="880">
        <f t="shared" si="19"/>
        <v>0</v>
      </c>
      <c r="CE36" s="878">
        <f>SUM('PS_ Jour1'!CE36,'PS_ Jour2'!CE36,'PS_ Jour3'!CE36,'PS_ Jour4'!CE36)</f>
        <v>0</v>
      </c>
      <c r="CF36" s="878">
        <f>SUM('PS_ Jour1'!CF36,'PS_ Jour2'!CF36,'PS_ Jour3'!CF36,'PS_ Jour4'!CF36)</f>
        <v>0</v>
      </c>
      <c r="CG36" s="878">
        <f>SUM('PS_ Jour1'!CG36,'PS_ Jour2'!CG36,'PS_ Jour3'!CG36,'PS_ Jour4'!CG36)</f>
        <v>0</v>
      </c>
      <c r="CH36" s="880">
        <f t="shared" si="20"/>
        <v>0</v>
      </c>
      <c r="CI36" s="878">
        <f>SUM('PS_ Jour1'!CI36,'PS_ Jour2'!CI36,'PS_ Jour3'!CI36,'PS_ Jour4'!CI36)</f>
        <v>0</v>
      </c>
      <c r="CJ36" s="878">
        <f>SUM('PS_ Jour1'!CJ36,'PS_ Jour2'!CJ36,'PS_ Jour3'!CJ36,'PS_ Jour4'!CJ36)</f>
        <v>0</v>
      </c>
      <c r="CK36" s="878">
        <f>SUM('PS_ Jour1'!CK36,'PS_ Jour2'!CK36,'PS_ Jour3'!CK36,'PS_ Jour4'!CK36)</f>
        <v>0</v>
      </c>
      <c r="CL36" s="878">
        <f>SUM('PS_ Jour1'!CL36,'PS_ Jour2'!CL36,'PS_ Jour3'!CL36,'PS_ Jour4'!CL36)</f>
        <v>0</v>
      </c>
      <c r="CM36" s="883">
        <f t="shared" si="21"/>
        <v>0</v>
      </c>
      <c r="CN36" s="882">
        <f>SUM('PS_ Jour1'!CN36,'PS_ Jour2'!CN36,'PS_ Jour3'!CN36,'PS_ Jour4'!CN36)</f>
        <v>0</v>
      </c>
      <c r="CO36" s="878">
        <f>SUM('PS_ Jour1'!CO36,'PS_ Jour2'!CO36,'PS_ Jour3'!CO36,'PS_ Jour4'!CO36)</f>
        <v>0</v>
      </c>
      <c r="CP36" s="878">
        <f>SUM('PS_ Jour1'!CP36,'PS_ Jour2'!CP36,'PS_ Jour3'!CP36,'PS_ Jour4'!CP36)</f>
        <v>0</v>
      </c>
      <c r="CQ36" s="878">
        <f>SUM('PS_ Jour1'!CQ36,'PS_ Jour2'!CQ36,'PS_ Jour3'!CQ36,'PS_ Jour4'!CQ36)</f>
        <v>0</v>
      </c>
      <c r="CR36" s="878">
        <f>SUM('PS_ Jour1'!CR36,'PS_ Jour2'!CR36,'PS_ Jour3'!CR36,'PS_ Jour4'!CR36)</f>
        <v>0</v>
      </c>
      <c r="CS36" s="884">
        <f>SUM('PS_ Jour1'!CS36,'PS_ Jour2'!CS36,'PS_ Jour3'!CS36,'PS_ Jour4'!CS36)</f>
        <v>0</v>
      </c>
      <c r="CT36" s="883">
        <f t="shared" si="22"/>
        <v>0</v>
      </c>
    </row>
    <row r="37" spans="1:98" ht="16.5">
      <c r="A37" s="871" t="str">
        <f>IF('Donnees de base'!A37="","",'Donnees de base'!A37)</f>
        <v>COUP</v>
      </c>
      <c r="B37" s="847" t="str">
        <f>IF('Donnees de base'!B37="","",'Donnees de base'!B37)</f>
        <v>GPEI</v>
      </c>
      <c r="C37" s="847" t="str">
        <f>IF('Donnees de base'!C37="","",'Donnees de base'!C37)</f>
        <v>DATA</v>
      </c>
      <c r="D37" s="848" t="str">
        <f>IF('Donnees de base'!CE37="","",'Donnees de base'!CE37)</f>
        <v/>
      </c>
      <c r="E37" s="848" t="str">
        <f>IF('Donnees de base'!CF37="","",'Donnees de base'!CF37)</f>
        <v/>
      </c>
      <c r="F37" s="848" t="str">
        <f>IF('Donnees de base'!CG37="","",'Donnees de base'!CG37)</f>
        <v/>
      </c>
      <c r="G37" s="552">
        <f>IF('Donnees de base'!CN37="","",'Donnees de base'!CN37)</f>
        <v>0</v>
      </c>
      <c r="H37" s="849" t="str">
        <f>IF('Donnees de base'!CO37="","",'Donnees de base'!CO37)</f>
        <v/>
      </c>
      <c r="I37" s="850" t="str">
        <f>IF('Donnees de base'!CP37="","",'Donnees de base'!CP37)</f>
        <v/>
      </c>
      <c r="J37" s="851">
        <f t="shared" si="0"/>
        <v>0</v>
      </c>
      <c r="K37" s="852" t="str">
        <f>IF('Donnees de base'!CS37="","",'Donnees de base'!CS37)</f>
        <v/>
      </c>
      <c r="L37" s="885">
        <f>SUM('PS_ Jour1'!L37,'PS_ Jour2'!L37,'PS_ Jour3'!L37,'PS_ Jour4'!L37)</f>
        <v>0</v>
      </c>
      <c r="M37" s="886">
        <f>SUM('PS_ Jour1'!M37,'PS_ Jour2'!M37,'PS_ Jour3'!M37,'PS_ Jour4'!M37)</f>
        <v>0</v>
      </c>
      <c r="N37" s="886">
        <f>SUM('PS_ Jour1'!N37,'PS_ Jour2'!N37,'PS_ Jour3'!N37,'PS_ Jour4'!N37)</f>
        <v>0</v>
      </c>
      <c r="O37" s="887">
        <f>SUM('PS_ Jour1'!O37,'PS_ Jour2'!O37,'PS_ Jour3'!O37,'PS_ Jour4'!O37)</f>
        <v>0</v>
      </c>
      <c r="P37" s="626">
        <f t="shared" si="1"/>
        <v>0</v>
      </c>
      <c r="Q37" s="613">
        <f t="shared" si="2"/>
        <v>0</v>
      </c>
      <c r="R37" s="627">
        <f t="shared" si="3"/>
        <v>0</v>
      </c>
      <c r="S37" s="885">
        <f>SUM('PS_ Jour1'!S37,'PS_ Jour2'!S37,'PS_ Jour3'!S37,'PS_ Jour4'!S37)</f>
        <v>0</v>
      </c>
      <c r="T37" s="886">
        <f>SUM('PS_ Jour1'!T37,'PS_ Jour2'!T37,'PS_ Jour3'!T37,'PS_ Jour4'!T37)</f>
        <v>0</v>
      </c>
      <c r="U37" s="886">
        <f>SUM('PS_ Jour1'!U37,'PS_ Jour2'!U37,'PS_ Jour3'!U37,'PS_ Jour4'!U37)</f>
        <v>0</v>
      </c>
      <c r="V37" s="887">
        <f>SUM('PS_ Jour1'!V37,'PS_ Jour2'!V37,'PS_ Jour3'!V37,'PS_ Jour4'!V37)</f>
        <v>0</v>
      </c>
      <c r="W37" s="567">
        <f t="shared" si="4"/>
        <v>0</v>
      </c>
      <c r="X37" s="552">
        <f t="shared" si="5"/>
        <v>0</v>
      </c>
      <c r="Y37" s="568">
        <f t="shared" si="6"/>
        <v>0</v>
      </c>
      <c r="Z37" s="856">
        <f t="shared" ref="Z37:AA37" si="55">SUM(L37,N37,S37,U37)</f>
        <v>0</v>
      </c>
      <c r="AA37" s="552">
        <f t="shared" si="55"/>
        <v>0</v>
      </c>
      <c r="AB37" s="857">
        <f t="shared" si="8"/>
        <v>0</v>
      </c>
      <c r="AC37" s="889">
        <f>SUM('PS_ Jour1'!AC37,'PS_ Jour2'!AC37,'PS_ Jour3'!AC37,'PS_ Jour4'!AC37)</f>
        <v>0</v>
      </c>
      <c r="AD37" s="888">
        <f>SUM('PS_ Jour1'!AD37,'PS_ Jour2'!AD37,'PS_ Jour3'!AD37,'PS_ Jour4'!AD37)</f>
        <v>0</v>
      </c>
      <c r="AE37" s="860">
        <f t="shared" si="9"/>
        <v>0</v>
      </c>
      <c r="AF37" s="669" t="s">
        <v>309</v>
      </c>
      <c r="AG37" s="648" t="str">
        <f>IFERROR(AB37/'Donnees de base'!CQ37,"")</f>
        <v/>
      </c>
      <c r="AH37" s="670" t="str">
        <f>IFERROR(AE37/'Donnees de base'!CS37,"")</f>
        <v/>
      </c>
      <c r="AI37" s="877">
        <f>SUM('PS_ Jour1'!AI37,'PS_ Jour2'!AI37,'PS_ Jour3'!AI37,'PS_ Jour4'!AI37)</f>
        <v>0</v>
      </c>
      <c r="AJ37" s="878">
        <f>SUM('PS_ Jour1'!AJ37,'PS_ Jour2'!AJ37,'PS_ Jour3'!AJ37,'PS_ Jour4'!AJ37)</f>
        <v>0</v>
      </c>
      <c r="AK37" s="878">
        <f>SUM('PS_ Jour1'!AK37,'PS_ Jour2'!AK37,'PS_ Jour3'!AK37,'PS_ Jour4'!AK37)</f>
        <v>0</v>
      </c>
      <c r="AL37" s="878">
        <f>SUM('PS_ Jour1'!AL37,'PS_ Jour2'!AL37,'PS_ Jour3'!AL37,'PS_ Jour4'!AL37)</f>
        <v>0</v>
      </c>
      <c r="AM37" s="878">
        <f>SUM('PS_ Jour1'!AM37,'PS_ Jour2'!AM37,'PS_ Jour3'!AM37,'PS_ Jour4'!AM37)</f>
        <v>0</v>
      </c>
      <c r="AN37" s="879">
        <f t="shared" si="10"/>
        <v>0</v>
      </c>
      <c r="AO37" s="878">
        <f>SUM('PS_ Jour1'!AO37,'PS_ Jour2'!AO37,'PS_ Jour3'!AO37,'PS_ Jour4'!AO37)</f>
        <v>0</v>
      </c>
      <c r="AP37" s="878">
        <f>SUM('PS_ Jour1'!AP37,'PS_ Jour2'!AP37,'PS_ Jour3'!AP37,'PS_ Jour4'!AP37)</f>
        <v>0</v>
      </c>
      <c r="AQ37" s="878">
        <f>SUM('PS_ Jour1'!AQ37,'PS_ Jour2'!AQ37,'PS_ Jour3'!AQ37,'PS_ Jour4'!AQ37)</f>
        <v>0</v>
      </c>
      <c r="AR37" s="880">
        <f t="shared" si="11"/>
        <v>0</v>
      </c>
      <c r="AS37" s="878">
        <f>SUM('PS_ Jour1'!AS37,'PS_ Jour2'!AS37,'PS_ Jour3'!AS37,'PS_ Jour4'!AS37)</f>
        <v>0</v>
      </c>
      <c r="AT37" s="878">
        <f>SUM('PS_ Jour1'!AT37,'PS_ Jour2'!AT37,'PS_ Jour3'!AT37,'PS_ Jour4'!AT37)</f>
        <v>0</v>
      </c>
      <c r="AU37" s="878">
        <f>SUM('PS_ Jour1'!AU37,'PS_ Jour2'!AU37,'PS_ Jour3'!AU37,'PS_ Jour4'!AU37)</f>
        <v>0</v>
      </c>
      <c r="AV37" s="880">
        <f t="shared" si="12"/>
        <v>0</v>
      </c>
      <c r="AW37" s="878">
        <f>SUM('PS_ Jour1'!AW37,'PS_ Jour2'!AW37,'PS_ Jour3'!AW37,'PS_ Jour4'!AW37)</f>
        <v>0</v>
      </c>
      <c r="AX37" s="878">
        <f>SUM('PS_ Jour1'!AX37,'PS_ Jour2'!AX37,'PS_ Jour3'!AX37,'PS_ Jour4'!AX37)</f>
        <v>0</v>
      </c>
      <c r="AY37" s="878">
        <f>SUM('PS_ Jour1'!AY37,'PS_ Jour2'!AY37,'PS_ Jour3'!AY37,'PS_ Jour4'!AY37)</f>
        <v>0</v>
      </c>
      <c r="AZ37" s="878">
        <f>SUM('PS_ Jour1'!AZ37,'PS_ Jour2'!AZ37,'PS_ Jour3'!AZ37,'PS_ Jour4'!AZ37)</f>
        <v>0</v>
      </c>
      <c r="BA37" s="881">
        <f t="shared" si="13"/>
        <v>0</v>
      </c>
      <c r="BB37" s="882">
        <f>SUM('PS_ Jour1'!BB37,'PS_ Jour2'!BB37,'PS_ Jour3'!BB37,'PS_ Jour4'!BB37)</f>
        <v>0</v>
      </c>
      <c r="BC37" s="878">
        <f>SUM('PS_ Jour1'!BC37,'PS_ Jour2'!BC37,'PS_ Jour3'!BC37,'PS_ Jour4'!BC37)</f>
        <v>0</v>
      </c>
      <c r="BD37" s="878">
        <f>SUM('PS_ Jour1'!BD37,'PS_ Jour2'!BD37,'PS_ Jour3'!BD37,'PS_ Jour4'!BD37)</f>
        <v>0</v>
      </c>
      <c r="BE37" s="878">
        <f>SUM('PS_ Jour1'!BE37,'PS_ Jour2'!BE37,'PS_ Jour3'!BE37,'PS_ Jour4'!BE37)</f>
        <v>0</v>
      </c>
      <c r="BF37" s="878">
        <f>SUM('PS_ Jour1'!BF37,'PS_ Jour2'!BF37,'PS_ Jour3'!BF37,'PS_ Jour4'!BF37)</f>
        <v>0</v>
      </c>
      <c r="BG37" s="880">
        <f t="shared" si="14"/>
        <v>0</v>
      </c>
      <c r="BH37" s="878">
        <f>SUM('PS_ Jour1'!BH37,'PS_ Jour2'!BH37,'PS_ Jour3'!BH37,'PS_ Jour4'!BH37)</f>
        <v>0</v>
      </c>
      <c r="BI37" s="878">
        <f>SUM('PS_ Jour1'!BI37,'PS_ Jour2'!BI37,'PS_ Jour3'!BI37,'PS_ Jour4'!BI37)</f>
        <v>0</v>
      </c>
      <c r="BJ37" s="878">
        <f>SUM('PS_ Jour1'!BJ37,'PS_ Jour2'!BJ37,'PS_ Jour3'!BJ37,'PS_ Jour4'!BJ37)</f>
        <v>0</v>
      </c>
      <c r="BK37" s="880">
        <f t="shared" si="15"/>
        <v>0</v>
      </c>
      <c r="BL37" s="878">
        <f>SUM('PS_ Jour1'!BL37,'PS_ Jour2'!BL37,'PS_ Jour3'!BL37,'PS_ Jour4'!BL37)</f>
        <v>0</v>
      </c>
      <c r="BM37" s="878">
        <f>SUM('PS_ Jour1'!BM37,'PS_ Jour2'!BM37,'PS_ Jour3'!BM37,'PS_ Jour4'!BM37)</f>
        <v>0</v>
      </c>
      <c r="BN37" s="878">
        <f>SUM('PS_ Jour1'!BN37,'PS_ Jour2'!BN37,'PS_ Jour3'!BN37,'PS_ Jour4'!BN37)</f>
        <v>0</v>
      </c>
      <c r="BO37" s="880">
        <f t="shared" si="16"/>
        <v>0</v>
      </c>
      <c r="BP37" s="878">
        <f>SUM('PS_ Jour1'!BP37,'PS_ Jour2'!BP37,'PS_ Jour3'!BP37,'PS_ Jour4'!BP37)</f>
        <v>0</v>
      </c>
      <c r="BQ37" s="878">
        <f>SUM('PS_ Jour1'!BQ37,'PS_ Jour2'!BQ37,'PS_ Jour3'!BQ37,'PS_ Jour4'!BQ37)</f>
        <v>0</v>
      </c>
      <c r="BR37" s="878">
        <f>SUM('PS_ Jour1'!BR37,'PS_ Jour2'!BR37,'PS_ Jour3'!BR37,'PS_ Jour4'!BR37)</f>
        <v>0</v>
      </c>
      <c r="BS37" s="878">
        <f>SUM('PS_ Jour1'!BS37,'PS_ Jour2'!BS37,'PS_ Jour3'!BS37,'PS_ Jour4'!BS37)</f>
        <v>0</v>
      </c>
      <c r="BT37" s="883">
        <f t="shared" si="17"/>
        <v>0</v>
      </c>
      <c r="BU37" s="872">
        <f>SUM('PS_ Jour1'!BU37,'PS_ Jour2'!BU37,'PS_ Jour3'!BU37,'PS_ Jour4'!BU37)</f>
        <v>0</v>
      </c>
      <c r="BV37" s="873">
        <f>SUM('PS_ Jour1'!BV37,'PS_ Jour2'!BV37,'PS_ Jour3'!BV37,'PS_ Jour4'!BV37)</f>
        <v>0</v>
      </c>
      <c r="BW37" s="873">
        <f>SUM('PS_ Jour1'!BW37,'PS_ Jour2'!BW37,'PS_ Jour3'!BW37,'PS_ Jour4'!BW37)</f>
        <v>0</v>
      </c>
      <c r="BX37" s="873">
        <f>SUM('PS_ Jour1'!BX37,'PS_ Jour2'!BX37,'PS_ Jour3'!BX37,'PS_ Jour4'!BX37)</f>
        <v>0</v>
      </c>
      <c r="BY37" s="873">
        <f>SUM('PS_ Jour1'!BY37,'PS_ Jour2'!BY37,'PS_ Jour3'!BY37,'PS_ Jour4'!BY37)</f>
        <v>0</v>
      </c>
      <c r="BZ37" s="880">
        <f t="shared" si="18"/>
        <v>0</v>
      </c>
      <c r="CA37" s="878">
        <f>SUM('PS_ Jour1'!CA37,'PS_ Jour2'!CA37,'PS_ Jour3'!CA37,'PS_ Jour4'!CA37)</f>
        <v>0</v>
      </c>
      <c r="CB37" s="878">
        <f>SUM('PS_ Jour1'!CB37,'PS_ Jour2'!CB37,'PS_ Jour3'!CB37,'PS_ Jour4'!CB37)</f>
        <v>0</v>
      </c>
      <c r="CC37" s="878">
        <f>SUM('PS_ Jour1'!CC37,'PS_ Jour2'!CC37,'PS_ Jour3'!CC37,'PS_ Jour4'!CC37)</f>
        <v>0</v>
      </c>
      <c r="CD37" s="880">
        <f t="shared" si="19"/>
        <v>0</v>
      </c>
      <c r="CE37" s="878">
        <f>SUM('PS_ Jour1'!CE37,'PS_ Jour2'!CE37,'PS_ Jour3'!CE37,'PS_ Jour4'!CE37)</f>
        <v>0</v>
      </c>
      <c r="CF37" s="878">
        <f>SUM('PS_ Jour1'!CF37,'PS_ Jour2'!CF37,'PS_ Jour3'!CF37,'PS_ Jour4'!CF37)</f>
        <v>0</v>
      </c>
      <c r="CG37" s="878">
        <f>SUM('PS_ Jour1'!CG37,'PS_ Jour2'!CG37,'PS_ Jour3'!CG37,'PS_ Jour4'!CG37)</f>
        <v>0</v>
      </c>
      <c r="CH37" s="880">
        <f t="shared" si="20"/>
        <v>0</v>
      </c>
      <c r="CI37" s="878">
        <f>SUM('PS_ Jour1'!CI37,'PS_ Jour2'!CI37,'PS_ Jour3'!CI37,'PS_ Jour4'!CI37)</f>
        <v>0</v>
      </c>
      <c r="CJ37" s="878">
        <f>SUM('PS_ Jour1'!CJ37,'PS_ Jour2'!CJ37,'PS_ Jour3'!CJ37,'PS_ Jour4'!CJ37)</f>
        <v>0</v>
      </c>
      <c r="CK37" s="878">
        <f>SUM('PS_ Jour1'!CK37,'PS_ Jour2'!CK37,'PS_ Jour3'!CK37,'PS_ Jour4'!CK37)</f>
        <v>0</v>
      </c>
      <c r="CL37" s="878">
        <f>SUM('PS_ Jour1'!CL37,'PS_ Jour2'!CL37,'PS_ Jour3'!CL37,'PS_ Jour4'!CL37)</f>
        <v>0</v>
      </c>
      <c r="CM37" s="883">
        <f t="shared" si="21"/>
        <v>0</v>
      </c>
      <c r="CN37" s="882">
        <f>SUM('PS_ Jour1'!CN37,'PS_ Jour2'!CN37,'PS_ Jour3'!CN37,'PS_ Jour4'!CN37)</f>
        <v>0</v>
      </c>
      <c r="CO37" s="878">
        <f>SUM('PS_ Jour1'!CO37,'PS_ Jour2'!CO37,'PS_ Jour3'!CO37,'PS_ Jour4'!CO37)</f>
        <v>0</v>
      </c>
      <c r="CP37" s="878">
        <f>SUM('PS_ Jour1'!CP37,'PS_ Jour2'!CP37,'PS_ Jour3'!CP37,'PS_ Jour4'!CP37)</f>
        <v>0</v>
      </c>
      <c r="CQ37" s="878">
        <f>SUM('PS_ Jour1'!CQ37,'PS_ Jour2'!CQ37,'PS_ Jour3'!CQ37,'PS_ Jour4'!CQ37)</f>
        <v>0</v>
      </c>
      <c r="CR37" s="878">
        <f>SUM('PS_ Jour1'!CR37,'PS_ Jour2'!CR37,'PS_ Jour3'!CR37,'PS_ Jour4'!CR37)</f>
        <v>0</v>
      </c>
      <c r="CS37" s="884">
        <f>SUM('PS_ Jour1'!CS37,'PS_ Jour2'!CS37,'PS_ Jour3'!CS37,'PS_ Jour4'!CS37)</f>
        <v>0</v>
      </c>
      <c r="CT37" s="883">
        <f t="shared" si="22"/>
        <v>0</v>
      </c>
    </row>
    <row r="38" spans="1:98" ht="16.5">
      <c r="A38" s="871" t="str">
        <f>IF('Donnees de base'!A38="","",'Donnees de base'!A38)</f>
        <v>COUP</v>
      </c>
      <c r="B38" s="847" t="str">
        <f>IF('Donnees de base'!B38="","",'Donnees de base'!B38)</f>
        <v>GPEI</v>
      </c>
      <c r="C38" s="847" t="str">
        <f>IF('Donnees de base'!C38="","",'Donnees de base'!C38)</f>
        <v>DATA</v>
      </c>
      <c r="D38" s="848" t="str">
        <f>IF('Donnees de base'!CE38="","",'Donnees de base'!CE38)</f>
        <v/>
      </c>
      <c r="E38" s="848" t="str">
        <f>IF('Donnees de base'!CF38="","",'Donnees de base'!CF38)</f>
        <v/>
      </c>
      <c r="F38" s="848" t="str">
        <f>IF('Donnees de base'!CG38="","",'Donnees de base'!CG38)</f>
        <v/>
      </c>
      <c r="G38" s="552">
        <f>IF('Donnees de base'!CN38="","",'Donnees de base'!CN38)</f>
        <v>0</v>
      </c>
      <c r="H38" s="849" t="str">
        <f>IF('Donnees de base'!CO38="","",'Donnees de base'!CO38)</f>
        <v/>
      </c>
      <c r="I38" s="850" t="str">
        <f>IF('Donnees de base'!CP38="","",'Donnees de base'!CP38)</f>
        <v/>
      </c>
      <c r="J38" s="851">
        <f t="shared" si="0"/>
        <v>0</v>
      </c>
      <c r="K38" s="852" t="str">
        <f>IF('Donnees de base'!CS38="","",'Donnees de base'!CS38)</f>
        <v/>
      </c>
      <c r="L38" s="885">
        <f>SUM('PS_ Jour1'!L38,'PS_ Jour2'!L38,'PS_ Jour3'!L38,'PS_ Jour4'!L38)</f>
        <v>0</v>
      </c>
      <c r="M38" s="886">
        <f>SUM('PS_ Jour1'!M38,'PS_ Jour2'!M38,'PS_ Jour3'!M38,'PS_ Jour4'!M38)</f>
        <v>0</v>
      </c>
      <c r="N38" s="886">
        <f>SUM('PS_ Jour1'!N38,'PS_ Jour2'!N38,'PS_ Jour3'!N38,'PS_ Jour4'!N38)</f>
        <v>0</v>
      </c>
      <c r="O38" s="887">
        <f>SUM('PS_ Jour1'!O38,'PS_ Jour2'!O38,'PS_ Jour3'!O38,'PS_ Jour4'!O38)</f>
        <v>0</v>
      </c>
      <c r="P38" s="626">
        <f t="shared" si="1"/>
        <v>0</v>
      </c>
      <c r="Q38" s="613">
        <f t="shared" si="2"/>
        <v>0</v>
      </c>
      <c r="R38" s="627">
        <f t="shared" si="3"/>
        <v>0</v>
      </c>
      <c r="S38" s="885">
        <f>SUM('PS_ Jour1'!S38,'PS_ Jour2'!S38,'PS_ Jour3'!S38,'PS_ Jour4'!S38)</f>
        <v>0</v>
      </c>
      <c r="T38" s="886">
        <f>SUM('PS_ Jour1'!T38,'PS_ Jour2'!T38,'PS_ Jour3'!T38,'PS_ Jour4'!T38)</f>
        <v>0</v>
      </c>
      <c r="U38" s="886">
        <f>SUM('PS_ Jour1'!U38,'PS_ Jour2'!U38,'PS_ Jour3'!U38,'PS_ Jour4'!U38)</f>
        <v>0</v>
      </c>
      <c r="V38" s="887">
        <f>SUM('PS_ Jour1'!V38,'PS_ Jour2'!V38,'PS_ Jour3'!V38,'PS_ Jour4'!V38)</f>
        <v>0</v>
      </c>
      <c r="W38" s="567">
        <f t="shared" si="4"/>
        <v>0</v>
      </c>
      <c r="X38" s="552">
        <f t="shared" si="5"/>
        <v>0</v>
      </c>
      <c r="Y38" s="568">
        <f t="shared" si="6"/>
        <v>0</v>
      </c>
      <c r="Z38" s="856">
        <f t="shared" ref="Z38:AA38" si="56">SUM(L38,N38,S38,U38)</f>
        <v>0</v>
      </c>
      <c r="AA38" s="552">
        <f t="shared" si="56"/>
        <v>0</v>
      </c>
      <c r="AB38" s="857">
        <f t="shared" si="8"/>
        <v>0</v>
      </c>
      <c r="AC38" s="889">
        <f>SUM('PS_ Jour1'!AC38,'PS_ Jour2'!AC38,'PS_ Jour3'!AC38,'PS_ Jour4'!AC38)</f>
        <v>0</v>
      </c>
      <c r="AD38" s="888">
        <f>SUM('PS_ Jour1'!AD38,'PS_ Jour2'!AD38,'PS_ Jour3'!AD38,'PS_ Jour4'!AD38)</f>
        <v>0</v>
      </c>
      <c r="AE38" s="860">
        <f t="shared" si="9"/>
        <v>0</v>
      </c>
      <c r="AF38" s="669" t="s">
        <v>309</v>
      </c>
      <c r="AG38" s="648" t="str">
        <f>IFERROR(AB38/'Donnees de base'!CQ38,"")</f>
        <v/>
      </c>
      <c r="AH38" s="670" t="str">
        <f>IFERROR(AE38/'Donnees de base'!CS38,"")</f>
        <v/>
      </c>
      <c r="AI38" s="877">
        <f>SUM('PS_ Jour1'!AI38,'PS_ Jour2'!AI38,'PS_ Jour3'!AI38,'PS_ Jour4'!AI38)</f>
        <v>0</v>
      </c>
      <c r="AJ38" s="878">
        <f>SUM('PS_ Jour1'!AJ38,'PS_ Jour2'!AJ38,'PS_ Jour3'!AJ38,'PS_ Jour4'!AJ38)</f>
        <v>0</v>
      </c>
      <c r="AK38" s="878">
        <f>SUM('PS_ Jour1'!AK38,'PS_ Jour2'!AK38,'PS_ Jour3'!AK38,'PS_ Jour4'!AK38)</f>
        <v>0</v>
      </c>
      <c r="AL38" s="878">
        <f>SUM('PS_ Jour1'!AL38,'PS_ Jour2'!AL38,'PS_ Jour3'!AL38,'PS_ Jour4'!AL38)</f>
        <v>0</v>
      </c>
      <c r="AM38" s="878">
        <f>SUM('PS_ Jour1'!AM38,'PS_ Jour2'!AM38,'PS_ Jour3'!AM38,'PS_ Jour4'!AM38)</f>
        <v>0</v>
      </c>
      <c r="AN38" s="879">
        <f t="shared" si="10"/>
        <v>0</v>
      </c>
      <c r="AO38" s="878">
        <f>SUM('PS_ Jour1'!AO38,'PS_ Jour2'!AO38,'PS_ Jour3'!AO38,'PS_ Jour4'!AO38)</f>
        <v>0</v>
      </c>
      <c r="AP38" s="878">
        <f>SUM('PS_ Jour1'!AP38,'PS_ Jour2'!AP38,'PS_ Jour3'!AP38,'PS_ Jour4'!AP38)</f>
        <v>0</v>
      </c>
      <c r="AQ38" s="878">
        <f>SUM('PS_ Jour1'!AQ38,'PS_ Jour2'!AQ38,'PS_ Jour3'!AQ38,'PS_ Jour4'!AQ38)</f>
        <v>0</v>
      </c>
      <c r="AR38" s="880">
        <f t="shared" si="11"/>
        <v>0</v>
      </c>
      <c r="AS38" s="878">
        <f>SUM('PS_ Jour1'!AS38,'PS_ Jour2'!AS38,'PS_ Jour3'!AS38,'PS_ Jour4'!AS38)</f>
        <v>0</v>
      </c>
      <c r="AT38" s="878">
        <f>SUM('PS_ Jour1'!AT38,'PS_ Jour2'!AT38,'PS_ Jour3'!AT38,'PS_ Jour4'!AT38)</f>
        <v>0</v>
      </c>
      <c r="AU38" s="878">
        <f>SUM('PS_ Jour1'!AU38,'PS_ Jour2'!AU38,'PS_ Jour3'!AU38,'PS_ Jour4'!AU38)</f>
        <v>0</v>
      </c>
      <c r="AV38" s="880">
        <f t="shared" si="12"/>
        <v>0</v>
      </c>
      <c r="AW38" s="878">
        <f>SUM('PS_ Jour1'!AW38,'PS_ Jour2'!AW38,'PS_ Jour3'!AW38,'PS_ Jour4'!AW38)</f>
        <v>0</v>
      </c>
      <c r="AX38" s="878">
        <f>SUM('PS_ Jour1'!AX38,'PS_ Jour2'!AX38,'PS_ Jour3'!AX38,'PS_ Jour4'!AX38)</f>
        <v>0</v>
      </c>
      <c r="AY38" s="878">
        <f>SUM('PS_ Jour1'!AY38,'PS_ Jour2'!AY38,'PS_ Jour3'!AY38,'PS_ Jour4'!AY38)</f>
        <v>0</v>
      </c>
      <c r="AZ38" s="878">
        <f>SUM('PS_ Jour1'!AZ38,'PS_ Jour2'!AZ38,'PS_ Jour3'!AZ38,'PS_ Jour4'!AZ38)</f>
        <v>0</v>
      </c>
      <c r="BA38" s="881">
        <f t="shared" si="13"/>
        <v>0</v>
      </c>
      <c r="BB38" s="882">
        <f>SUM('PS_ Jour1'!BB38,'PS_ Jour2'!BB38,'PS_ Jour3'!BB38,'PS_ Jour4'!BB38)</f>
        <v>0</v>
      </c>
      <c r="BC38" s="878">
        <f>SUM('PS_ Jour1'!BC38,'PS_ Jour2'!BC38,'PS_ Jour3'!BC38,'PS_ Jour4'!BC38)</f>
        <v>0</v>
      </c>
      <c r="BD38" s="878">
        <f>SUM('PS_ Jour1'!BD38,'PS_ Jour2'!BD38,'PS_ Jour3'!BD38,'PS_ Jour4'!BD38)</f>
        <v>0</v>
      </c>
      <c r="BE38" s="878">
        <f>SUM('PS_ Jour1'!BE38,'PS_ Jour2'!BE38,'PS_ Jour3'!BE38,'PS_ Jour4'!BE38)</f>
        <v>0</v>
      </c>
      <c r="BF38" s="878">
        <f>SUM('PS_ Jour1'!BF38,'PS_ Jour2'!BF38,'PS_ Jour3'!BF38,'PS_ Jour4'!BF38)</f>
        <v>0</v>
      </c>
      <c r="BG38" s="880">
        <f t="shared" si="14"/>
        <v>0</v>
      </c>
      <c r="BH38" s="878">
        <f>SUM('PS_ Jour1'!BH38,'PS_ Jour2'!BH38,'PS_ Jour3'!BH38,'PS_ Jour4'!BH38)</f>
        <v>0</v>
      </c>
      <c r="BI38" s="878">
        <f>SUM('PS_ Jour1'!BI38,'PS_ Jour2'!BI38,'PS_ Jour3'!BI38,'PS_ Jour4'!BI38)</f>
        <v>0</v>
      </c>
      <c r="BJ38" s="878">
        <f>SUM('PS_ Jour1'!BJ38,'PS_ Jour2'!BJ38,'PS_ Jour3'!BJ38,'PS_ Jour4'!BJ38)</f>
        <v>0</v>
      </c>
      <c r="BK38" s="880">
        <f t="shared" si="15"/>
        <v>0</v>
      </c>
      <c r="BL38" s="878">
        <f>SUM('PS_ Jour1'!BL38,'PS_ Jour2'!BL38,'PS_ Jour3'!BL38,'PS_ Jour4'!BL38)</f>
        <v>0</v>
      </c>
      <c r="BM38" s="878">
        <f>SUM('PS_ Jour1'!BM38,'PS_ Jour2'!BM38,'PS_ Jour3'!BM38,'PS_ Jour4'!BM38)</f>
        <v>0</v>
      </c>
      <c r="BN38" s="878">
        <f>SUM('PS_ Jour1'!BN38,'PS_ Jour2'!BN38,'PS_ Jour3'!BN38,'PS_ Jour4'!BN38)</f>
        <v>0</v>
      </c>
      <c r="BO38" s="880">
        <f t="shared" si="16"/>
        <v>0</v>
      </c>
      <c r="BP38" s="878">
        <f>SUM('PS_ Jour1'!BP38,'PS_ Jour2'!BP38,'PS_ Jour3'!BP38,'PS_ Jour4'!BP38)</f>
        <v>0</v>
      </c>
      <c r="BQ38" s="878">
        <f>SUM('PS_ Jour1'!BQ38,'PS_ Jour2'!BQ38,'PS_ Jour3'!BQ38,'PS_ Jour4'!BQ38)</f>
        <v>0</v>
      </c>
      <c r="BR38" s="878">
        <f>SUM('PS_ Jour1'!BR38,'PS_ Jour2'!BR38,'PS_ Jour3'!BR38,'PS_ Jour4'!BR38)</f>
        <v>0</v>
      </c>
      <c r="BS38" s="878">
        <f>SUM('PS_ Jour1'!BS38,'PS_ Jour2'!BS38,'PS_ Jour3'!BS38,'PS_ Jour4'!BS38)</f>
        <v>0</v>
      </c>
      <c r="BT38" s="883">
        <f t="shared" si="17"/>
        <v>0</v>
      </c>
      <c r="BU38" s="872">
        <f>SUM('PS_ Jour1'!BU38,'PS_ Jour2'!BU38,'PS_ Jour3'!BU38,'PS_ Jour4'!BU38)</f>
        <v>0</v>
      </c>
      <c r="BV38" s="873">
        <f>SUM('PS_ Jour1'!BV38,'PS_ Jour2'!BV38,'PS_ Jour3'!BV38,'PS_ Jour4'!BV38)</f>
        <v>0</v>
      </c>
      <c r="BW38" s="873">
        <f>SUM('PS_ Jour1'!BW38,'PS_ Jour2'!BW38,'PS_ Jour3'!BW38,'PS_ Jour4'!BW38)</f>
        <v>0</v>
      </c>
      <c r="BX38" s="873">
        <f>SUM('PS_ Jour1'!BX38,'PS_ Jour2'!BX38,'PS_ Jour3'!BX38,'PS_ Jour4'!BX38)</f>
        <v>0</v>
      </c>
      <c r="BY38" s="873">
        <f>SUM('PS_ Jour1'!BY38,'PS_ Jour2'!BY38,'PS_ Jour3'!BY38,'PS_ Jour4'!BY38)</f>
        <v>0</v>
      </c>
      <c r="BZ38" s="880">
        <f t="shared" si="18"/>
        <v>0</v>
      </c>
      <c r="CA38" s="878">
        <f>SUM('PS_ Jour1'!CA38,'PS_ Jour2'!CA38,'PS_ Jour3'!CA38,'PS_ Jour4'!CA38)</f>
        <v>0</v>
      </c>
      <c r="CB38" s="878">
        <f>SUM('PS_ Jour1'!CB38,'PS_ Jour2'!CB38,'PS_ Jour3'!CB38,'PS_ Jour4'!CB38)</f>
        <v>0</v>
      </c>
      <c r="CC38" s="878">
        <f>SUM('PS_ Jour1'!CC38,'PS_ Jour2'!CC38,'PS_ Jour3'!CC38,'PS_ Jour4'!CC38)</f>
        <v>0</v>
      </c>
      <c r="CD38" s="880">
        <f t="shared" si="19"/>
        <v>0</v>
      </c>
      <c r="CE38" s="878">
        <f>SUM('PS_ Jour1'!CE38,'PS_ Jour2'!CE38,'PS_ Jour3'!CE38,'PS_ Jour4'!CE38)</f>
        <v>0</v>
      </c>
      <c r="CF38" s="878">
        <f>SUM('PS_ Jour1'!CF38,'PS_ Jour2'!CF38,'PS_ Jour3'!CF38,'PS_ Jour4'!CF38)</f>
        <v>0</v>
      </c>
      <c r="CG38" s="878">
        <f>SUM('PS_ Jour1'!CG38,'PS_ Jour2'!CG38,'PS_ Jour3'!CG38,'PS_ Jour4'!CG38)</f>
        <v>0</v>
      </c>
      <c r="CH38" s="880">
        <f t="shared" si="20"/>
        <v>0</v>
      </c>
      <c r="CI38" s="878">
        <f>SUM('PS_ Jour1'!CI38,'PS_ Jour2'!CI38,'PS_ Jour3'!CI38,'PS_ Jour4'!CI38)</f>
        <v>0</v>
      </c>
      <c r="CJ38" s="878">
        <f>SUM('PS_ Jour1'!CJ38,'PS_ Jour2'!CJ38,'PS_ Jour3'!CJ38,'PS_ Jour4'!CJ38)</f>
        <v>0</v>
      </c>
      <c r="CK38" s="878">
        <f>SUM('PS_ Jour1'!CK38,'PS_ Jour2'!CK38,'PS_ Jour3'!CK38,'PS_ Jour4'!CK38)</f>
        <v>0</v>
      </c>
      <c r="CL38" s="878">
        <f>SUM('PS_ Jour1'!CL38,'PS_ Jour2'!CL38,'PS_ Jour3'!CL38,'PS_ Jour4'!CL38)</f>
        <v>0</v>
      </c>
      <c r="CM38" s="883">
        <f t="shared" si="21"/>
        <v>0</v>
      </c>
      <c r="CN38" s="882">
        <f>SUM('PS_ Jour1'!CN38,'PS_ Jour2'!CN38,'PS_ Jour3'!CN38,'PS_ Jour4'!CN38)</f>
        <v>0</v>
      </c>
      <c r="CO38" s="878">
        <f>SUM('PS_ Jour1'!CO38,'PS_ Jour2'!CO38,'PS_ Jour3'!CO38,'PS_ Jour4'!CO38)</f>
        <v>0</v>
      </c>
      <c r="CP38" s="878">
        <f>SUM('PS_ Jour1'!CP38,'PS_ Jour2'!CP38,'PS_ Jour3'!CP38,'PS_ Jour4'!CP38)</f>
        <v>0</v>
      </c>
      <c r="CQ38" s="878">
        <f>SUM('PS_ Jour1'!CQ38,'PS_ Jour2'!CQ38,'PS_ Jour3'!CQ38,'PS_ Jour4'!CQ38)</f>
        <v>0</v>
      </c>
      <c r="CR38" s="878">
        <f>SUM('PS_ Jour1'!CR38,'PS_ Jour2'!CR38,'PS_ Jour3'!CR38,'PS_ Jour4'!CR38)</f>
        <v>0</v>
      </c>
      <c r="CS38" s="884">
        <f>SUM('PS_ Jour1'!CS38,'PS_ Jour2'!CS38,'PS_ Jour3'!CS38,'PS_ Jour4'!CS38)</f>
        <v>0</v>
      </c>
      <c r="CT38" s="883">
        <f t="shared" si="22"/>
        <v>0</v>
      </c>
    </row>
    <row r="39" spans="1:98" ht="16.5">
      <c r="A39" s="871" t="str">
        <f>IF('Donnees de base'!A39="","",'Donnees de base'!A39)</f>
        <v>COUP</v>
      </c>
      <c r="B39" s="847" t="str">
        <f>IF('Donnees de base'!B39="","",'Donnees de base'!B39)</f>
        <v>GPEI</v>
      </c>
      <c r="C39" s="847" t="str">
        <f>IF('Donnees de base'!C39="","",'Donnees de base'!C39)</f>
        <v>DATA</v>
      </c>
      <c r="D39" s="848" t="str">
        <f>IF('Donnees de base'!CE39="","",'Donnees de base'!CE39)</f>
        <v/>
      </c>
      <c r="E39" s="848" t="str">
        <f>IF('Donnees de base'!CF39="","",'Donnees de base'!CF39)</f>
        <v/>
      </c>
      <c r="F39" s="848" t="str">
        <f>IF('Donnees de base'!CG39="","",'Donnees de base'!CG39)</f>
        <v/>
      </c>
      <c r="G39" s="552">
        <f>IF('Donnees de base'!CN39="","",'Donnees de base'!CN39)</f>
        <v>0</v>
      </c>
      <c r="H39" s="849" t="str">
        <f>IF('Donnees de base'!CO39="","",'Donnees de base'!CO39)</f>
        <v/>
      </c>
      <c r="I39" s="850" t="str">
        <f>IF('Donnees de base'!CP39="","",'Donnees de base'!CP39)</f>
        <v/>
      </c>
      <c r="J39" s="851">
        <f t="shared" si="0"/>
        <v>0</v>
      </c>
      <c r="K39" s="852" t="str">
        <f>IF('Donnees de base'!CS39="","",'Donnees de base'!CS39)</f>
        <v/>
      </c>
      <c r="L39" s="885">
        <f>SUM('PS_ Jour1'!L39,'PS_ Jour2'!L39,'PS_ Jour3'!L39,'PS_ Jour4'!L39)</f>
        <v>0</v>
      </c>
      <c r="M39" s="886">
        <f>SUM('PS_ Jour1'!M39,'PS_ Jour2'!M39,'PS_ Jour3'!M39,'PS_ Jour4'!M39)</f>
        <v>0</v>
      </c>
      <c r="N39" s="886">
        <f>SUM('PS_ Jour1'!N39,'PS_ Jour2'!N39,'PS_ Jour3'!N39,'PS_ Jour4'!N39)</f>
        <v>0</v>
      </c>
      <c r="O39" s="887">
        <f>SUM('PS_ Jour1'!O39,'PS_ Jour2'!O39,'PS_ Jour3'!O39,'PS_ Jour4'!O39)</f>
        <v>0</v>
      </c>
      <c r="P39" s="626">
        <f t="shared" si="1"/>
        <v>0</v>
      </c>
      <c r="Q39" s="613">
        <f t="shared" si="2"/>
        <v>0</v>
      </c>
      <c r="R39" s="627">
        <f t="shared" si="3"/>
        <v>0</v>
      </c>
      <c r="S39" s="885">
        <f>SUM('PS_ Jour1'!S39,'PS_ Jour2'!S39,'PS_ Jour3'!S39,'PS_ Jour4'!S39)</f>
        <v>0</v>
      </c>
      <c r="T39" s="886">
        <f>SUM('PS_ Jour1'!T39,'PS_ Jour2'!T39,'PS_ Jour3'!T39,'PS_ Jour4'!T39)</f>
        <v>0</v>
      </c>
      <c r="U39" s="886">
        <f>SUM('PS_ Jour1'!U39,'PS_ Jour2'!U39,'PS_ Jour3'!U39,'PS_ Jour4'!U39)</f>
        <v>0</v>
      </c>
      <c r="V39" s="887">
        <f>SUM('PS_ Jour1'!V39,'PS_ Jour2'!V39,'PS_ Jour3'!V39,'PS_ Jour4'!V39)</f>
        <v>0</v>
      </c>
      <c r="W39" s="567">
        <f t="shared" si="4"/>
        <v>0</v>
      </c>
      <c r="X39" s="552">
        <f t="shared" si="5"/>
        <v>0</v>
      </c>
      <c r="Y39" s="568">
        <f t="shared" si="6"/>
        <v>0</v>
      </c>
      <c r="Z39" s="856">
        <f t="shared" ref="Z39:AA39" si="57">SUM(L39,N39,S39,U39)</f>
        <v>0</v>
      </c>
      <c r="AA39" s="552">
        <f t="shared" si="57"/>
        <v>0</v>
      </c>
      <c r="AB39" s="857">
        <f t="shared" si="8"/>
        <v>0</v>
      </c>
      <c r="AC39" s="889">
        <f>SUM('PS_ Jour1'!AC39,'PS_ Jour2'!AC39,'PS_ Jour3'!AC39,'PS_ Jour4'!AC39)</f>
        <v>0</v>
      </c>
      <c r="AD39" s="888">
        <f>SUM('PS_ Jour1'!AD39,'PS_ Jour2'!AD39,'PS_ Jour3'!AD39,'PS_ Jour4'!AD39)</f>
        <v>0</v>
      </c>
      <c r="AE39" s="860">
        <f t="shared" si="9"/>
        <v>0</v>
      </c>
      <c r="AF39" s="669" t="s">
        <v>309</v>
      </c>
      <c r="AG39" s="648" t="str">
        <f>IFERROR(AB39/'Donnees de base'!CQ39,"")</f>
        <v/>
      </c>
      <c r="AH39" s="670" t="str">
        <f>IFERROR(AE39/'Donnees de base'!CS39,"")</f>
        <v/>
      </c>
      <c r="AI39" s="877">
        <f>SUM('PS_ Jour1'!AI39,'PS_ Jour2'!AI39,'PS_ Jour3'!AI39,'PS_ Jour4'!AI39)</f>
        <v>0</v>
      </c>
      <c r="AJ39" s="878">
        <f>SUM('PS_ Jour1'!AJ39,'PS_ Jour2'!AJ39,'PS_ Jour3'!AJ39,'PS_ Jour4'!AJ39)</f>
        <v>0</v>
      </c>
      <c r="AK39" s="878">
        <f>SUM('PS_ Jour1'!AK39,'PS_ Jour2'!AK39,'PS_ Jour3'!AK39,'PS_ Jour4'!AK39)</f>
        <v>0</v>
      </c>
      <c r="AL39" s="878">
        <f>SUM('PS_ Jour1'!AL39,'PS_ Jour2'!AL39,'PS_ Jour3'!AL39,'PS_ Jour4'!AL39)</f>
        <v>0</v>
      </c>
      <c r="AM39" s="878">
        <f>SUM('PS_ Jour1'!AM39,'PS_ Jour2'!AM39,'PS_ Jour3'!AM39,'PS_ Jour4'!AM39)</f>
        <v>0</v>
      </c>
      <c r="AN39" s="879">
        <f t="shared" si="10"/>
        <v>0</v>
      </c>
      <c r="AO39" s="878">
        <f>SUM('PS_ Jour1'!AO39,'PS_ Jour2'!AO39,'PS_ Jour3'!AO39,'PS_ Jour4'!AO39)</f>
        <v>0</v>
      </c>
      <c r="AP39" s="878">
        <f>SUM('PS_ Jour1'!AP39,'PS_ Jour2'!AP39,'PS_ Jour3'!AP39,'PS_ Jour4'!AP39)</f>
        <v>0</v>
      </c>
      <c r="AQ39" s="878">
        <f>SUM('PS_ Jour1'!AQ39,'PS_ Jour2'!AQ39,'PS_ Jour3'!AQ39,'PS_ Jour4'!AQ39)</f>
        <v>0</v>
      </c>
      <c r="AR39" s="880">
        <f t="shared" si="11"/>
        <v>0</v>
      </c>
      <c r="AS39" s="878">
        <f>SUM('PS_ Jour1'!AS39,'PS_ Jour2'!AS39,'PS_ Jour3'!AS39,'PS_ Jour4'!AS39)</f>
        <v>0</v>
      </c>
      <c r="AT39" s="878">
        <f>SUM('PS_ Jour1'!AT39,'PS_ Jour2'!AT39,'PS_ Jour3'!AT39,'PS_ Jour4'!AT39)</f>
        <v>0</v>
      </c>
      <c r="AU39" s="878">
        <f>SUM('PS_ Jour1'!AU39,'PS_ Jour2'!AU39,'PS_ Jour3'!AU39,'PS_ Jour4'!AU39)</f>
        <v>0</v>
      </c>
      <c r="AV39" s="880">
        <f t="shared" si="12"/>
        <v>0</v>
      </c>
      <c r="AW39" s="878">
        <f>SUM('PS_ Jour1'!AW39,'PS_ Jour2'!AW39,'PS_ Jour3'!AW39,'PS_ Jour4'!AW39)</f>
        <v>0</v>
      </c>
      <c r="AX39" s="878">
        <f>SUM('PS_ Jour1'!AX39,'PS_ Jour2'!AX39,'PS_ Jour3'!AX39,'PS_ Jour4'!AX39)</f>
        <v>0</v>
      </c>
      <c r="AY39" s="878">
        <f>SUM('PS_ Jour1'!AY39,'PS_ Jour2'!AY39,'PS_ Jour3'!AY39,'PS_ Jour4'!AY39)</f>
        <v>0</v>
      </c>
      <c r="AZ39" s="878">
        <f>SUM('PS_ Jour1'!AZ39,'PS_ Jour2'!AZ39,'PS_ Jour3'!AZ39,'PS_ Jour4'!AZ39)</f>
        <v>0</v>
      </c>
      <c r="BA39" s="881">
        <f t="shared" si="13"/>
        <v>0</v>
      </c>
      <c r="BB39" s="882">
        <f>SUM('PS_ Jour1'!BB39,'PS_ Jour2'!BB39,'PS_ Jour3'!BB39,'PS_ Jour4'!BB39)</f>
        <v>0</v>
      </c>
      <c r="BC39" s="878">
        <f>SUM('PS_ Jour1'!BC39,'PS_ Jour2'!BC39,'PS_ Jour3'!BC39,'PS_ Jour4'!BC39)</f>
        <v>0</v>
      </c>
      <c r="BD39" s="878">
        <f>SUM('PS_ Jour1'!BD39,'PS_ Jour2'!BD39,'PS_ Jour3'!BD39,'PS_ Jour4'!BD39)</f>
        <v>0</v>
      </c>
      <c r="BE39" s="878">
        <f>SUM('PS_ Jour1'!BE39,'PS_ Jour2'!BE39,'PS_ Jour3'!BE39,'PS_ Jour4'!BE39)</f>
        <v>0</v>
      </c>
      <c r="BF39" s="878">
        <f>SUM('PS_ Jour1'!BF39,'PS_ Jour2'!BF39,'PS_ Jour3'!BF39,'PS_ Jour4'!BF39)</f>
        <v>0</v>
      </c>
      <c r="BG39" s="880">
        <f t="shared" si="14"/>
        <v>0</v>
      </c>
      <c r="BH39" s="878">
        <f>SUM('PS_ Jour1'!BH39,'PS_ Jour2'!BH39,'PS_ Jour3'!BH39,'PS_ Jour4'!BH39)</f>
        <v>0</v>
      </c>
      <c r="BI39" s="878">
        <f>SUM('PS_ Jour1'!BI39,'PS_ Jour2'!BI39,'PS_ Jour3'!BI39,'PS_ Jour4'!BI39)</f>
        <v>0</v>
      </c>
      <c r="BJ39" s="878">
        <f>SUM('PS_ Jour1'!BJ39,'PS_ Jour2'!BJ39,'PS_ Jour3'!BJ39,'PS_ Jour4'!BJ39)</f>
        <v>0</v>
      </c>
      <c r="BK39" s="880">
        <f t="shared" si="15"/>
        <v>0</v>
      </c>
      <c r="BL39" s="878">
        <f>SUM('PS_ Jour1'!BL39,'PS_ Jour2'!BL39,'PS_ Jour3'!BL39,'PS_ Jour4'!BL39)</f>
        <v>0</v>
      </c>
      <c r="BM39" s="878">
        <f>SUM('PS_ Jour1'!BM39,'PS_ Jour2'!BM39,'PS_ Jour3'!BM39,'PS_ Jour4'!BM39)</f>
        <v>0</v>
      </c>
      <c r="BN39" s="878">
        <f>SUM('PS_ Jour1'!BN39,'PS_ Jour2'!BN39,'PS_ Jour3'!BN39,'PS_ Jour4'!BN39)</f>
        <v>0</v>
      </c>
      <c r="BO39" s="880">
        <f t="shared" si="16"/>
        <v>0</v>
      </c>
      <c r="BP39" s="878">
        <f>SUM('PS_ Jour1'!BP39,'PS_ Jour2'!BP39,'PS_ Jour3'!BP39,'PS_ Jour4'!BP39)</f>
        <v>0</v>
      </c>
      <c r="BQ39" s="878">
        <f>SUM('PS_ Jour1'!BQ39,'PS_ Jour2'!BQ39,'PS_ Jour3'!BQ39,'PS_ Jour4'!BQ39)</f>
        <v>0</v>
      </c>
      <c r="BR39" s="878">
        <f>SUM('PS_ Jour1'!BR39,'PS_ Jour2'!BR39,'PS_ Jour3'!BR39,'PS_ Jour4'!BR39)</f>
        <v>0</v>
      </c>
      <c r="BS39" s="878">
        <f>SUM('PS_ Jour1'!BS39,'PS_ Jour2'!BS39,'PS_ Jour3'!BS39,'PS_ Jour4'!BS39)</f>
        <v>0</v>
      </c>
      <c r="BT39" s="883">
        <f t="shared" si="17"/>
        <v>0</v>
      </c>
      <c r="BU39" s="872">
        <f>SUM('PS_ Jour1'!BU39,'PS_ Jour2'!BU39,'PS_ Jour3'!BU39,'PS_ Jour4'!BU39)</f>
        <v>0</v>
      </c>
      <c r="BV39" s="873">
        <f>SUM('PS_ Jour1'!BV39,'PS_ Jour2'!BV39,'PS_ Jour3'!BV39,'PS_ Jour4'!BV39)</f>
        <v>0</v>
      </c>
      <c r="BW39" s="873">
        <f>SUM('PS_ Jour1'!BW39,'PS_ Jour2'!BW39,'PS_ Jour3'!BW39,'PS_ Jour4'!BW39)</f>
        <v>0</v>
      </c>
      <c r="BX39" s="873">
        <f>SUM('PS_ Jour1'!BX39,'PS_ Jour2'!BX39,'PS_ Jour3'!BX39,'PS_ Jour4'!BX39)</f>
        <v>0</v>
      </c>
      <c r="BY39" s="873">
        <f>SUM('PS_ Jour1'!BY39,'PS_ Jour2'!BY39,'PS_ Jour3'!BY39,'PS_ Jour4'!BY39)</f>
        <v>0</v>
      </c>
      <c r="BZ39" s="880">
        <f t="shared" si="18"/>
        <v>0</v>
      </c>
      <c r="CA39" s="878">
        <f>SUM('PS_ Jour1'!CA39,'PS_ Jour2'!CA39,'PS_ Jour3'!CA39,'PS_ Jour4'!CA39)</f>
        <v>0</v>
      </c>
      <c r="CB39" s="878">
        <f>SUM('PS_ Jour1'!CB39,'PS_ Jour2'!CB39,'PS_ Jour3'!CB39,'PS_ Jour4'!CB39)</f>
        <v>0</v>
      </c>
      <c r="CC39" s="878">
        <f>SUM('PS_ Jour1'!CC39,'PS_ Jour2'!CC39,'PS_ Jour3'!CC39,'PS_ Jour4'!CC39)</f>
        <v>0</v>
      </c>
      <c r="CD39" s="880">
        <f t="shared" si="19"/>
        <v>0</v>
      </c>
      <c r="CE39" s="878">
        <f>SUM('PS_ Jour1'!CE39,'PS_ Jour2'!CE39,'PS_ Jour3'!CE39,'PS_ Jour4'!CE39)</f>
        <v>0</v>
      </c>
      <c r="CF39" s="878">
        <f>SUM('PS_ Jour1'!CF39,'PS_ Jour2'!CF39,'PS_ Jour3'!CF39,'PS_ Jour4'!CF39)</f>
        <v>0</v>
      </c>
      <c r="CG39" s="878">
        <f>SUM('PS_ Jour1'!CG39,'PS_ Jour2'!CG39,'PS_ Jour3'!CG39,'PS_ Jour4'!CG39)</f>
        <v>0</v>
      </c>
      <c r="CH39" s="880">
        <f t="shared" si="20"/>
        <v>0</v>
      </c>
      <c r="CI39" s="878">
        <f>SUM('PS_ Jour1'!CI39,'PS_ Jour2'!CI39,'PS_ Jour3'!CI39,'PS_ Jour4'!CI39)</f>
        <v>0</v>
      </c>
      <c r="CJ39" s="878">
        <f>SUM('PS_ Jour1'!CJ39,'PS_ Jour2'!CJ39,'PS_ Jour3'!CJ39,'PS_ Jour4'!CJ39)</f>
        <v>0</v>
      </c>
      <c r="CK39" s="878">
        <f>SUM('PS_ Jour1'!CK39,'PS_ Jour2'!CK39,'PS_ Jour3'!CK39,'PS_ Jour4'!CK39)</f>
        <v>0</v>
      </c>
      <c r="CL39" s="878">
        <f>SUM('PS_ Jour1'!CL39,'PS_ Jour2'!CL39,'PS_ Jour3'!CL39,'PS_ Jour4'!CL39)</f>
        <v>0</v>
      </c>
      <c r="CM39" s="883">
        <f t="shared" si="21"/>
        <v>0</v>
      </c>
      <c r="CN39" s="882">
        <f>SUM('PS_ Jour1'!CN39,'PS_ Jour2'!CN39,'PS_ Jour3'!CN39,'PS_ Jour4'!CN39)</f>
        <v>0</v>
      </c>
      <c r="CO39" s="878">
        <f>SUM('PS_ Jour1'!CO39,'PS_ Jour2'!CO39,'PS_ Jour3'!CO39,'PS_ Jour4'!CO39)</f>
        <v>0</v>
      </c>
      <c r="CP39" s="878">
        <f>SUM('PS_ Jour1'!CP39,'PS_ Jour2'!CP39,'PS_ Jour3'!CP39,'PS_ Jour4'!CP39)</f>
        <v>0</v>
      </c>
      <c r="CQ39" s="878">
        <f>SUM('PS_ Jour1'!CQ39,'PS_ Jour2'!CQ39,'PS_ Jour3'!CQ39,'PS_ Jour4'!CQ39)</f>
        <v>0</v>
      </c>
      <c r="CR39" s="878">
        <f>SUM('PS_ Jour1'!CR39,'PS_ Jour2'!CR39,'PS_ Jour3'!CR39,'PS_ Jour4'!CR39)</f>
        <v>0</v>
      </c>
      <c r="CS39" s="884">
        <f>SUM('PS_ Jour1'!CS39,'PS_ Jour2'!CS39,'PS_ Jour3'!CS39,'PS_ Jour4'!CS39)</f>
        <v>0</v>
      </c>
      <c r="CT39" s="883">
        <f t="shared" si="22"/>
        <v>0</v>
      </c>
    </row>
    <row r="40" spans="1:98" ht="16.5">
      <c r="A40" s="871" t="str">
        <f>IF('Donnees de base'!A40="","",'Donnees de base'!A40)</f>
        <v>COUP</v>
      </c>
      <c r="B40" s="847" t="str">
        <f>IF('Donnees de base'!B40="","",'Donnees de base'!B40)</f>
        <v>GPEI</v>
      </c>
      <c r="C40" s="847" t="str">
        <f>IF('Donnees de base'!C40="","",'Donnees de base'!C40)</f>
        <v>DATA</v>
      </c>
      <c r="D40" s="848" t="str">
        <f>IF('Donnees de base'!CE40="","",'Donnees de base'!CE40)</f>
        <v/>
      </c>
      <c r="E40" s="848" t="str">
        <f>IF('Donnees de base'!CF40="","",'Donnees de base'!CF40)</f>
        <v/>
      </c>
      <c r="F40" s="848" t="str">
        <f>IF('Donnees de base'!CG40="","",'Donnees de base'!CG40)</f>
        <v/>
      </c>
      <c r="G40" s="552">
        <f>IF('Donnees de base'!CN40="","",'Donnees de base'!CN40)</f>
        <v>0</v>
      </c>
      <c r="H40" s="849" t="str">
        <f>IF('Donnees de base'!CO40="","",'Donnees de base'!CO40)</f>
        <v/>
      </c>
      <c r="I40" s="850" t="str">
        <f>IF('Donnees de base'!CP40="","",'Donnees de base'!CP40)</f>
        <v/>
      </c>
      <c r="J40" s="851">
        <f t="shared" si="0"/>
        <v>0</v>
      </c>
      <c r="K40" s="852" t="str">
        <f>IF('Donnees de base'!CS40="","",'Donnees de base'!CS40)</f>
        <v/>
      </c>
      <c r="L40" s="885">
        <f>SUM('PS_ Jour1'!L40,'PS_ Jour2'!L40,'PS_ Jour3'!L40,'PS_ Jour4'!L40)</f>
        <v>0</v>
      </c>
      <c r="M40" s="886">
        <f>SUM('PS_ Jour1'!M40,'PS_ Jour2'!M40,'PS_ Jour3'!M40,'PS_ Jour4'!M40)</f>
        <v>0</v>
      </c>
      <c r="N40" s="886">
        <f>SUM('PS_ Jour1'!N40,'PS_ Jour2'!N40,'PS_ Jour3'!N40,'PS_ Jour4'!N40)</f>
        <v>0</v>
      </c>
      <c r="O40" s="887">
        <f>SUM('PS_ Jour1'!O40,'PS_ Jour2'!O40,'PS_ Jour3'!O40,'PS_ Jour4'!O40)</f>
        <v>0</v>
      </c>
      <c r="P40" s="626">
        <f t="shared" si="1"/>
        <v>0</v>
      </c>
      <c r="Q40" s="613">
        <f t="shared" si="2"/>
        <v>0</v>
      </c>
      <c r="R40" s="627">
        <f t="shared" si="3"/>
        <v>0</v>
      </c>
      <c r="S40" s="885">
        <f>SUM('PS_ Jour1'!S40,'PS_ Jour2'!S40,'PS_ Jour3'!S40,'PS_ Jour4'!S40)</f>
        <v>0</v>
      </c>
      <c r="T40" s="886">
        <f>SUM('PS_ Jour1'!T40,'PS_ Jour2'!T40,'PS_ Jour3'!T40,'PS_ Jour4'!T40)</f>
        <v>0</v>
      </c>
      <c r="U40" s="886">
        <f>SUM('PS_ Jour1'!U40,'PS_ Jour2'!U40,'PS_ Jour3'!U40,'PS_ Jour4'!U40)</f>
        <v>0</v>
      </c>
      <c r="V40" s="887">
        <f>SUM('PS_ Jour1'!V40,'PS_ Jour2'!V40,'PS_ Jour3'!V40,'PS_ Jour4'!V40)</f>
        <v>0</v>
      </c>
      <c r="W40" s="567">
        <f t="shared" si="4"/>
        <v>0</v>
      </c>
      <c r="X40" s="552">
        <f t="shared" si="5"/>
        <v>0</v>
      </c>
      <c r="Y40" s="568">
        <f t="shared" si="6"/>
        <v>0</v>
      </c>
      <c r="Z40" s="856">
        <f t="shared" ref="Z40:AA40" si="58">SUM(L40,N40,S40,U40)</f>
        <v>0</v>
      </c>
      <c r="AA40" s="552">
        <f t="shared" si="58"/>
        <v>0</v>
      </c>
      <c r="AB40" s="857">
        <f t="shared" si="8"/>
        <v>0</v>
      </c>
      <c r="AC40" s="889">
        <f>SUM('PS_ Jour1'!AC40,'PS_ Jour2'!AC40,'PS_ Jour3'!AC40,'PS_ Jour4'!AC40)</f>
        <v>0</v>
      </c>
      <c r="AD40" s="888">
        <f>SUM('PS_ Jour1'!AD40,'PS_ Jour2'!AD40,'PS_ Jour3'!AD40,'PS_ Jour4'!AD40)</f>
        <v>0</v>
      </c>
      <c r="AE40" s="860">
        <f t="shared" si="9"/>
        <v>0</v>
      </c>
      <c r="AF40" s="669" t="s">
        <v>309</v>
      </c>
      <c r="AG40" s="648" t="str">
        <f>IFERROR(AB40/'Donnees de base'!CQ40,"")</f>
        <v/>
      </c>
      <c r="AH40" s="670" t="str">
        <f>IFERROR(AE40/'Donnees de base'!CS40,"")</f>
        <v/>
      </c>
      <c r="AI40" s="877">
        <f>SUM('PS_ Jour1'!AI40,'PS_ Jour2'!AI40,'PS_ Jour3'!AI40,'PS_ Jour4'!AI40)</f>
        <v>0</v>
      </c>
      <c r="AJ40" s="878">
        <f>SUM('PS_ Jour1'!AJ40,'PS_ Jour2'!AJ40,'PS_ Jour3'!AJ40,'PS_ Jour4'!AJ40)</f>
        <v>0</v>
      </c>
      <c r="AK40" s="878">
        <f>SUM('PS_ Jour1'!AK40,'PS_ Jour2'!AK40,'PS_ Jour3'!AK40,'PS_ Jour4'!AK40)</f>
        <v>0</v>
      </c>
      <c r="AL40" s="878">
        <f>SUM('PS_ Jour1'!AL40,'PS_ Jour2'!AL40,'PS_ Jour3'!AL40,'PS_ Jour4'!AL40)</f>
        <v>0</v>
      </c>
      <c r="AM40" s="878">
        <f>SUM('PS_ Jour1'!AM40,'PS_ Jour2'!AM40,'PS_ Jour3'!AM40,'PS_ Jour4'!AM40)</f>
        <v>0</v>
      </c>
      <c r="AN40" s="879">
        <f t="shared" si="10"/>
        <v>0</v>
      </c>
      <c r="AO40" s="878">
        <f>SUM('PS_ Jour1'!AO40,'PS_ Jour2'!AO40,'PS_ Jour3'!AO40,'PS_ Jour4'!AO40)</f>
        <v>0</v>
      </c>
      <c r="AP40" s="878">
        <f>SUM('PS_ Jour1'!AP40,'PS_ Jour2'!AP40,'PS_ Jour3'!AP40,'PS_ Jour4'!AP40)</f>
        <v>0</v>
      </c>
      <c r="AQ40" s="878">
        <f>SUM('PS_ Jour1'!AQ40,'PS_ Jour2'!AQ40,'PS_ Jour3'!AQ40,'PS_ Jour4'!AQ40)</f>
        <v>0</v>
      </c>
      <c r="AR40" s="880">
        <f t="shared" si="11"/>
        <v>0</v>
      </c>
      <c r="AS40" s="878">
        <f>SUM('PS_ Jour1'!AS40,'PS_ Jour2'!AS40,'PS_ Jour3'!AS40,'PS_ Jour4'!AS40)</f>
        <v>0</v>
      </c>
      <c r="AT40" s="878">
        <f>SUM('PS_ Jour1'!AT40,'PS_ Jour2'!AT40,'PS_ Jour3'!AT40,'PS_ Jour4'!AT40)</f>
        <v>0</v>
      </c>
      <c r="AU40" s="878">
        <f>SUM('PS_ Jour1'!AU40,'PS_ Jour2'!AU40,'PS_ Jour3'!AU40,'PS_ Jour4'!AU40)</f>
        <v>0</v>
      </c>
      <c r="AV40" s="880">
        <f t="shared" si="12"/>
        <v>0</v>
      </c>
      <c r="AW40" s="878">
        <f>SUM('PS_ Jour1'!AW40,'PS_ Jour2'!AW40,'PS_ Jour3'!AW40,'PS_ Jour4'!AW40)</f>
        <v>0</v>
      </c>
      <c r="AX40" s="878">
        <f>SUM('PS_ Jour1'!AX40,'PS_ Jour2'!AX40,'PS_ Jour3'!AX40,'PS_ Jour4'!AX40)</f>
        <v>0</v>
      </c>
      <c r="AY40" s="878">
        <f>SUM('PS_ Jour1'!AY40,'PS_ Jour2'!AY40,'PS_ Jour3'!AY40,'PS_ Jour4'!AY40)</f>
        <v>0</v>
      </c>
      <c r="AZ40" s="878">
        <f>SUM('PS_ Jour1'!AZ40,'PS_ Jour2'!AZ40,'PS_ Jour3'!AZ40,'PS_ Jour4'!AZ40)</f>
        <v>0</v>
      </c>
      <c r="BA40" s="881">
        <f t="shared" si="13"/>
        <v>0</v>
      </c>
      <c r="BB40" s="882">
        <f>SUM('PS_ Jour1'!BB40,'PS_ Jour2'!BB40,'PS_ Jour3'!BB40,'PS_ Jour4'!BB40)</f>
        <v>0</v>
      </c>
      <c r="BC40" s="878">
        <f>SUM('PS_ Jour1'!BC40,'PS_ Jour2'!BC40,'PS_ Jour3'!BC40,'PS_ Jour4'!BC40)</f>
        <v>0</v>
      </c>
      <c r="BD40" s="878">
        <f>SUM('PS_ Jour1'!BD40,'PS_ Jour2'!BD40,'PS_ Jour3'!BD40,'PS_ Jour4'!BD40)</f>
        <v>0</v>
      </c>
      <c r="BE40" s="878">
        <f>SUM('PS_ Jour1'!BE40,'PS_ Jour2'!BE40,'PS_ Jour3'!BE40,'PS_ Jour4'!BE40)</f>
        <v>0</v>
      </c>
      <c r="BF40" s="878">
        <f>SUM('PS_ Jour1'!BF40,'PS_ Jour2'!BF40,'PS_ Jour3'!BF40,'PS_ Jour4'!BF40)</f>
        <v>0</v>
      </c>
      <c r="BG40" s="880">
        <f t="shared" si="14"/>
        <v>0</v>
      </c>
      <c r="BH40" s="878">
        <f>SUM('PS_ Jour1'!BH40,'PS_ Jour2'!BH40,'PS_ Jour3'!BH40,'PS_ Jour4'!BH40)</f>
        <v>0</v>
      </c>
      <c r="BI40" s="878">
        <f>SUM('PS_ Jour1'!BI40,'PS_ Jour2'!BI40,'PS_ Jour3'!BI40,'PS_ Jour4'!BI40)</f>
        <v>0</v>
      </c>
      <c r="BJ40" s="878">
        <f>SUM('PS_ Jour1'!BJ40,'PS_ Jour2'!BJ40,'PS_ Jour3'!BJ40,'PS_ Jour4'!BJ40)</f>
        <v>0</v>
      </c>
      <c r="BK40" s="880">
        <f t="shared" si="15"/>
        <v>0</v>
      </c>
      <c r="BL40" s="878">
        <f>SUM('PS_ Jour1'!BL40,'PS_ Jour2'!BL40,'PS_ Jour3'!BL40,'PS_ Jour4'!BL40)</f>
        <v>0</v>
      </c>
      <c r="BM40" s="878">
        <f>SUM('PS_ Jour1'!BM40,'PS_ Jour2'!BM40,'PS_ Jour3'!BM40,'PS_ Jour4'!BM40)</f>
        <v>0</v>
      </c>
      <c r="BN40" s="878">
        <f>SUM('PS_ Jour1'!BN40,'PS_ Jour2'!BN40,'PS_ Jour3'!BN40,'PS_ Jour4'!BN40)</f>
        <v>0</v>
      </c>
      <c r="BO40" s="880">
        <f t="shared" si="16"/>
        <v>0</v>
      </c>
      <c r="BP40" s="878">
        <f>SUM('PS_ Jour1'!BP40,'PS_ Jour2'!BP40,'PS_ Jour3'!BP40,'PS_ Jour4'!BP40)</f>
        <v>0</v>
      </c>
      <c r="BQ40" s="878">
        <f>SUM('PS_ Jour1'!BQ40,'PS_ Jour2'!BQ40,'PS_ Jour3'!BQ40,'PS_ Jour4'!BQ40)</f>
        <v>0</v>
      </c>
      <c r="BR40" s="878">
        <f>SUM('PS_ Jour1'!BR40,'PS_ Jour2'!BR40,'PS_ Jour3'!BR40,'PS_ Jour4'!BR40)</f>
        <v>0</v>
      </c>
      <c r="BS40" s="878">
        <f>SUM('PS_ Jour1'!BS40,'PS_ Jour2'!BS40,'PS_ Jour3'!BS40,'PS_ Jour4'!BS40)</f>
        <v>0</v>
      </c>
      <c r="BT40" s="883">
        <f t="shared" si="17"/>
        <v>0</v>
      </c>
      <c r="BU40" s="872">
        <f>SUM('PS_ Jour1'!BU40,'PS_ Jour2'!BU40,'PS_ Jour3'!BU40,'PS_ Jour4'!BU40)</f>
        <v>0</v>
      </c>
      <c r="BV40" s="873">
        <f>SUM('PS_ Jour1'!BV40,'PS_ Jour2'!BV40,'PS_ Jour3'!BV40,'PS_ Jour4'!BV40)</f>
        <v>0</v>
      </c>
      <c r="BW40" s="873">
        <f>SUM('PS_ Jour1'!BW40,'PS_ Jour2'!BW40,'PS_ Jour3'!BW40,'PS_ Jour4'!BW40)</f>
        <v>0</v>
      </c>
      <c r="BX40" s="873">
        <f>SUM('PS_ Jour1'!BX40,'PS_ Jour2'!BX40,'PS_ Jour3'!BX40,'PS_ Jour4'!BX40)</f>
        <v>0</v>
      </c>
      <c r="BY40" s="873">
        <f>SUM('PS_ Jour1'!BY40,'PS_ Jour2'!BY40,'PS_ Jour3'!BY40,'PS_ Jour4'!BY40)</f>
        <v>0</v>
      </c>
      <c r="BZ40" s="880">
        <f t="shared" si="18"/>
        <v>0</v>
      </c>
      <c r="CA40" s="878">
        <f>SUM('PS_ Jour1'!CA40,'PS_ Jour2'!CA40,'PS_ Jour3'!CA40,'PS_ Jour4'!CA40)</f>
        <v>0</v>
      </c>
      <c r="CB40" s="878">
        <f>SUM('PS_ Jour1'!CB40,'PS_ Jour2'!CB40,'PS_ Jour3'!CB40,'PS_ Jour4'!CB40)</f>
        <v>0</v>
      </c>
      <c r="CC40" s="878">
        <f>SUM('PS_ Jour1'!CC40,'PS_ Jour2'!CC40,'PS_ Jour3'!CC40,'PS_ Jour4'!CC40)</f>
        <v>0</v>
      </c>
      <c r="CD40" s="880">
        <f t="shared" si="19"/>
        <v>0</v>
      </c>
      <c r="CE40" s="878">
        <f>SUM('PS_ Jour1'!CE40,'PS_ Jour2'!CE40,'PS_ Jour3'!CE40,'PS_ Jour4'!CE40)</f>
        <v>0</v>
      </c>
      <c r="CF40" s="878">
        <f>SUM('PS_ Jour1'!CF40,'PS_ Jour2'!CF40,'PS_ Jour3'!CF40,'PS_ Jour4'!CF40)</f>
        <v>0</v>
      </c>
      <c r="CG40" s="878">
        <f>SUM('PS_ Jour1'!CG40,'PS_ Jour2'!CG40,'PS_ Jour3'!CG40,'PS_ Jour4'!CG40)</f>
        <v>0</v>
      </c>
      <c r="CH40" s="880">
        <f t="shared" si="20"/>
        <v>0</v>
      </c>
      <c r="CI40" s="878">
        <f>SUM('PS_ Jour1'!CI40,'PS_ Jour2'!CI40,'PS_ Jour3'!CI40,'PS_ Jour4'!CI40)</f>
        <v>0</v>
      </c>
      <c r="CJ40" s="878">
        <f>SUM('PS_ Jour1'!CJ40,'PS_ Jour2'!CJ40,'PS_ Jour3'!CJ40,'PS_ Jour4'!CJ40)</f>
        <v>0</v>
      </c>
      <c r="CK40" s="878">
        <f>SUM('PS_ Jour1'!CK40,'PS_ Jour2'!CK40,'PS_ Jour3'!CK40,'PS_ Jour4'!CK40)</f>
        <v>0</v>
      </c>
      <c r="CL40" s="878">
        <f>SUM('PS_ Jour1'!CL40,'PS_ Jour2'!CL40,'PS_ Jour3'!CL40,'PS_ Jour4'!CL40)</f>
        <v>0</v>
      </c>
      <c r="CM40" s="883">
        <f t="shared" si="21"/>
        <v>0</v>
      </c>
      <c r="CN40" s="882">
        <f>SUM('PS_ Jour1'!CN40,'PS_ Jour2'!CN40,'PS_ Jour3'!CN40,'PS_ Jour4'!CN40)</f>
        <v>0</v>
      </c>
      <c r="CO40" s="878">
        <f>SUM('PS_ Jour1'!CO40,'PS_ Jour2'!CO40,'PS_ Jour3'!CO40,'PS_ Jour4'!CO40)</f>
        <v>0</v>
      </c>
      <c r="CP40" s="878">
        <f>SUM('PS_ Jour1'!CP40,'PS_ Jour2'!CP40,'PS_ Jour3'!CP40,'PS_ Jour4'!CP40)</f>
        <v>0</v>
      </c>
      <c r="CQ40" s="878">
        <f>SUM('PS_ Jour1'!CQ40,'PS_ Jour2'!CQ40,'PS_ Jour3'!CQ40,'PS_ Jour4'!CQ40)</f>
        <v>0</v>
      </c>
      <c r="CR40" s="878">
        <f>SUM('PS_ Jour1'!CR40,'PS_ Jour2'!CR40,'PS_ Jour3'!CR40,'PS_ Jour4'!CR40)</f>
        <v>0</v>
      </c>
      <c r="CS40" s="884">
        <f>SUM('PS_ Jour1'!CS40,'PS_ Jour2'!CS40,'PS_ Jour3'!CS40,'PS_ Jour4'!CS40)</f>
        <v>0</v>
      </c>
      <c r="CT40" s="883">
        <f t="shared" si="22"/>
        <v>0</v>
      </c>
    </row>
    <row r="41" spans="1:98" ht="16.5">
      <c r="A41" s="871" t="str">
        <f>IF('Donnees de base'!A41="","",'Donnees de base'!A41)</f>
        <v>COUP</v>
      </c>
      <c r="B41" s="847" t="str">
        <f>IF('Donnees de base'!B41="","",'Donnees de base'!B41)</f>
        <v>GPEI</v>
      </c>
      <c r="C41" s="847" t="str">
        <f>IF('Donnees de base'!C41="","",'Donnees de base'!C41)</f>
        <v>DATA</v>
      </c>
      <c r="D41" s="848" t="str">
        <f>IF('Donnees de base'!CE41="","",'Donnees de base'!CE41)</f>
        <v/>
      </c>
      <c r="E41" s="848" t="str">
        <f>IF('Donnees de base'!CF41="","",'Donnees de base'!CF41)</f>
        <v/>
      </c>
      <c r="F41" s="848" t="str">
        <f>IF('Donnees de base'!CG41="","",'Donnees de base'!CG41)</f>
        <v/>
      </c>
      <c r="G41" s="552">
        <f>IF('Donnees de base'!CN41="","",'Donnees de base'!CN41)</f>
        <v>0</v>
      </c>
      <c r="H41" s="849" t="str">
        <f>IF('Donnees de base'!CO41="","",'Donnees de base'!CO41)</f>
        <v/>
      </c>
      <c r="I41" s="850" t="str">
        <f>IF('Donnees de base'!CP41="","",'Donnees de base'!CP41)</f>
        <v/>
      </c>
      <c r="J41" s="851">
        <f t="shared" si="0"/>
        <v>0</v>
      </c>
      <c r="K41" s="852" t="str">
        <f>IF('Donnees de base'!CS41="","",'Donnees de base'!CS41)</f>
        <v/>
      </c>
      <c r="L41" s="885">
        <f>SUM('PS_ Jour1'!L41,'PS_ Jour2'!L41,'PS_ Jour3'!L41,'PS_ Jour4'!L41)</f>
        <v>0</v>
      </c>
      <c r="M41" s="886">
        <f>SUM('PS_ Jour1'!M41,'PS_ Jour2'!M41,'PS_ Jour3'!M41,'PS_ Jour4'!M41)</f>
        <v>0</v>
      </c>
      <c r="N41" s="886">
        <f>SUM('PS_ Jour1'!N41,'PS_ Jour2'!N41,'PS_ Jour3'!N41,'PS_ Jour4'!N41)</f>
        <v>0</v>
      </c>
      <c r="O41" s="887">
        <f>SUM('PS_ Jour1'!O41,'PS_ Jour2'!O41,'PS_ Jour3'!O41,'PS_ Jour4'!O41)</f>
        <v>0</v>
      </c>
      <c r="P41" s="626">
        <f t="shared" si="1"/>
        <v>0</v>
      </c>
      <c r="Q41" s="613">
        <f t="shared" si="2"/>
        <v>0</v>
      </c>
      <c r="R41" s="627">
        <f t="shared" si="3"/>
        <v>0</v>
      </c>
      <c r="S41" s="885">
        <f>SUM('PS_ Jour1'!S41,'PS_ Jour2'!S41,'PS_ Jour3'!S41,'PS_ Jour4'!S41)</f>
        <v>0</v>
      </c>
      <c r="T41" s="886">
        <f>SUM('PS_ Jour1'!T41,'PS_ Jour2'!T41,'PS_ Jour3'!T41,'PS_ Jour4'!T41)</f>
        <v>0</v>
      </c>
      <c r="U41" s="886">
        <f>SUM('PS_ Jour1'!U41,'PS_ Jour2'!U41,'PS_ Jour3'!U41,'PS_ Jour4'!U41)</f>
        <v>0</v>
      </c>
      <c r="V41" s="887">
        <f>SUM('PS_ Jour1'!V41,'PS_ Jour2'!V41,'PS_ Jour3'!V41,'PS_ Jour4'!V41)</f>
        <v>0</v>
      </c>
      <c r="W41" s="567">
        <f t="shared" si="4"/>
        <v>0</v>
      </c>
      <c r="X41" s="552">
        <f t="shared" si="5"/>
        <v>0</v>
      </c>
      <c r="Y41" s="568">
        <f t="shared" si="6"/>
        <v>0</v>
      </c>
      <c r="Z41" s="856">
        <f t="shared" ref="Z41:AA41" si="59">SUM(L41,N41,S41,U41)</f>
        <v>0</v>
      </c>
      <c r="AA41" s="552">
        <f t="shared" si="59"/>
        <v>0</v>
      </c>
      <c r="AB41" s="857">
        <f t="shared" si="8"/>
        <v>0</v>
      </c>
      <c r="AC41" s="889">
        <f>SUM('PS_ Jour1'!AC41,'PS_ Jour2'!AC41,'PS_ Jour3'!AC41,'PS_ Jour4'!AC41)</f>
        <v>0</v>
      </c>
      <c r="AD41" s="888">
        <f>SUM('PS_ Jour1'!AD41,'PS_ Jour2'!AD41,'PS_ Jour3'!AD41,'PS_ Jour4'!AD41)</f>
        <v>0</v>
      </c>
      <c r="AE41" s="860">
        <f t="shared" si="9"/>
        <v>0</v>
      </c>
      <c r="AF41" s="669" t="s">
        <v>309</v>
      </c>
      <c r="AG41" s="648" t="str">
        <f>IFERROR(AB41/'Donnees de base'!CQ41,"")</f>
        <v/>
      </c>
      <c r="AH41" s="670" t="str">
        <f>IFERROR(AE41/'Donnees de base'!CS41,"")</f>
        <v/>
      </c>
      <c r="AI41" s="877">
        <f>SUM('PS_ Jour1'!AI41,'PS_ Jour2'!AI41,'PS_ Jour3'!AI41,'PS_ Jour4'!AI41)</f>
        <v>0</v>
      </c>
      <c r="AJ41" s="878">
        <f>SUM('PS_ Jour1'!AJ41,'PS_ Jour2'!AJ41,'PS_ Jour3'!AJ41,'PS_ Jour4'!AJ41)</f>
        <v>0</v>
      </c>
      <c r="AK41" s="878">
        <f>SUM('PS_ Jour1'!AK41,'PS_ Jour2'!AK41,'PS_ Jour3'!AK41,'PS_ Jour4'!AK41)</f>
        <v>0</v>
      </c>
      <c r="AL41" s="878">
        <f>SUM('PS_ Jour1'!AL41,'PS_ Jour2'!AL41,'PS_ Jour3'!AL41,'PS_ Jour4'!AL41)</f>
        <v>0</v>
      </c>
      <c r="AM41" s="878">
        <f>SUM('PS_ Jour1'!AM41,'PS_ Jour2'!AM41,'PS_ Jour3'!AM41,'PS_ Jour4'!AM41)</f>
        <v>0</v>
      </c>
      <c r="AN41" s="879">
        <f t="shared" si="10"/>
        <v>0</v>
      </c>
      <c r="AO41" s="878">
        <f>SUM('PS_ Jour1'!AO41,'PS_ Jour2'!AO41,'PS_ Jour3'!AO41,'PS_ Jour4'!AO41)</f>
        <v>0</v>
      </c>
      <c r="AP41" s="878">
        <f>SUM('PS_ Jour1'!AP41,'PS_ Jour2'!AP41,'PS_ Jour3'!AP41,'PS_ Jour4'!AP41)</f>
        <v>0</v>
      </c>
      <c r="AQ41" s="878">
        <f>SUM('PS_ Jour1'!AQ41,'PS_ Jour2'!AQ41,'PS_ Jour3'!AQ41,'PS_ Jour4'!AQ41)</f>
        <v>0</v>
      </c>
      <c r="AR41" s="880">
        <f t="shared" si="11"/>
        <v>0</v>
      </c>
      <c r="AS41" s="878">
        <f>SUM('PS_ Jour1'!AS41,'PS_ Jour2'!AS41,'PS_ Jour3'!AS41,'PS_ Jour4'!AS41)</f>
        <v>0</v>
      </c>
      <c r="AT41" s="878">
        <f>SUM('PS_ Jour1'!AT41,'PS_ Jour2'!AT41,'PS_ Jour3'!AT41,'PS_ Jour4'!AT41)</f>
        <v>0</v>
      </c>
      <c r="AU41" s="878">
        <f>SUM('PS_ Jour1'!AU41,'PS_ Jour2'!AU41,'PS_ Jour3'!AU41,'PS_ Jour4'!AU41)</f>
        <v>0</v>
      </c>
      <c r="AV41" s="880">
        <f t="shared" si="12"/>
        <v>0</v>
      </c>
      <c r="AW41" s="878">
        <f>SUM('PS_ Jour1'!AW41,'PS_ Jour2'!AW41,'PS_ Jour3'!AW41,'PS_ Jour4'!AW41)</f>
        <v>0</v>
      </c>
      <c r="AX41" s="878">
        <f>SUM('PS_ Jour1'!AX41,'PS_ Jour2'!AX41,'PS_ Jour3'!AX41,'PS_ Jour4'!AX41)</f>
        <v>0</v>
      </c>
      <c r="AY41" s="878">
        <f>SUM('PS_ Jour1'!AY41,'PS_ Jour2'!AY41,'PS_ Jour3'!AY41,'PS_ Jour4'!AY41)</f>
        <v>0</v>
      </c>
      <c r="AZ41" s="878">
        <f>SUM('PS_ Jour1'!AZ41,'PS_ Jour2'!AZ41,'PS_ Jour3'!AZ41,'PS_ Jour4'!AZ41)</f>
        <v>0</v>
      </c>
      <c r="BA41" s="881">
        <f t="shared" si="13"/>
        <v>0</v>
      </c>
      <c r="BB41" s="882">
        <f>SUM('PS_ Jour1'!BB41,'PS_ Jour2'!BB41,'PS_ Jour3'!BB41,'PS_ Jour4'!BB41)</f>
        <v>0</v>
      </c>
      <c r="BC41" s="878">
        <f>SUM('PS_ Jour1'!BC41,'PS_ Jour2'!BC41,'PS_ Jour3'!BC41,'PS_ Jour4'!BC41)</f>
        <v>0</v>
      </c>
      <c r="BD41" s="878">
        <f>SUM('PS_ Jour1'!BD41,'PS_ Jour2'!BD41,'PS_ Jour3'!BD41,'PS_ Jour4'!BD41)</f>
        <v>0</v>
      </c>
      <c r="BE41" s="878">
        <f>SUM('PS_ Jour1'!BE41,'PS_ Jour2'!BE41,'PS_ Jour3'!BE41,'PS_ Jour4'!BE41)</f>
        <v>0</v>
      </c>
      <c r="BF41" s="878">
        <f>SUM('PS_ Jour1'!BF41,'PS_ Jour2'!BF41,'PS_ Jour3'!BF41,'PS_ Jour4'!BF41)</f>
        <v>0</v>
      </c>
      <c r="BG41" s="880">
        <f t="shared" si="14"/>
        <v>0</v>
      </c>
      <c r="BH41" s="878">
        <f>SUM('PS_ Jour1'!BH41,'PS_ Jour2'!BH41,'PS_ Jour3'!BH41,'PS_ Jour4'!BH41)</f>
        <v>0</v>
      </c>
      <c r="BI41" s="878">
        <f>SUM('PS_ Jour1'!BI41,'PS_ Jour2'!BI41,'PS_ Jour3'!BI41,'PS_ Jour4'!BI41)</f>
        <v>0</v>
      </c>
      <c r="BJ41" s="878">
        <f>SUM('PS_ Jour1'!BJ41,'PS_ Jour2'!BJ41,'PS_ Jour3'!BJ41,'PS_ Jour4'!BJ41)</f>
        <v>0</v>
      </c>
      <c r="BK41" s="880">
        <f t="shared" si="15"/>
        <v>0</v>
      </c>
      <c r="BL41" s="878">
        <f>SUM('PS_ Jour1'!BL41,'PS_ Jour2'!BL41,'PS_ Jour3'!BL41,'PS_ Jour4'!BL41)</f>
        <v>0</v>
      </c>
      <c r="BM41" s="878">
        <f>SUM('PS_ Jour1'!BM41,'PS_ Jour2'!BM41,'PS_ Jour3'!BM41,'PS_ Jour4'!BM41)</f>
        <v>0</v>
      </c>
      <c r="BN41" s="878">
        <f>SUM('PS_ Jour1'!BN41,'PS_ Jour2'!BN41,'PS_ Jour3'!BN41,'PS_ Jour4'!BN41)</f>
        <v>0</v>
      </c>
      <c r="BO41" s="880">
        <f t="shared" si="16"/>
        <v>0</v>
      </c>
      <c r="BP41" s="878">
        <f>SUM('PS_ Jour1'!BP41,'PS_ Jour2'!BP41,'PS_ Jour3'!BP41,'PS_ Jour4'!BP41)</f>
        <v>0</v>
      </c>
      <c r="BQ41" s="878">
        <f>SUM('PS_ Jour1'!BQ41,'PS_ Jour2'!BQ41,'PS_ Jour3'!BQ41,'PS_ Jour4'!BQ41)</f>
        <v>0</v>
      </c>
      <c r="BR41" s="878">
        <f>SUM('PS_ Jour1'!BR41,'PS_ Jour2'!BR41,'PS_ Jour3'!BR41,'PS_ Jour4'!BR41)</f>
        <v>0</v>
      </c>
      <c r="BS41" s="878">
        <f>SUM('PS_ Jour1'!BS41,'PS_ Jour2'!BS41,'PS_ Jour3'!BS41,'PS_ Jour4'!BS41)</f>
        <v>0</v>
      </c>
      <c r="BT41" s="883">
        <f t="shared" si="17"/>
        <v>0</v>
      </c>
      <c r="BU41" s="872">
        <f>SUM('PS_ Jour1'!BU41,'PS_ Jour2'!BU41,'PS_ Jour3'!BU41,'PS_ Jour4'!BU41)</f>
        <v>0</v>
      </c>
      <c r="BV41" s="873">
        <f>SUM('PS_ Jour1'!BV41,'PS_ Jour2'!BV41,'PS_ Jour3'!BV41,'PS_ Jour4'!BV41)</f>
        <v>0</v>
      </c>
      <c r="BW41" s="873">
        <f>SUM('PS_ Jour1'!BW41,'PS_ Jour2'!BW41,'PS_ Jour3'!BW41,'PS_ Jour4'!BW41)</f>
        <v>0</v>
      </c>
      <c r="BX41" s="873">
        <f>SUM('PS_ Jour1'!BX41,'PS_ Jour2'!BX41,'PS_ Jour3'!BX41,'PS_ Jour4'!BX41)</f>
        <v>0</v>
      </c>
      <c r="BY41" s="873">
        <f>SUM('PS_ Jour1'!BY41,'PS_ Jour2'!BY41,'PS_ Jour3'!BY41,'PS_ Jour4'!BY41)</f>
        <v>0</v>
      </c>
      <c r="BZ41" s="880">
        <f t="shared" si="18"/>
        <v>0</v>
      </c>
      <c r="CA41" s="878">
        <f>SUM('PS_ Jour1'!CA41,'PS_ Jour2'!CA41,'PS_ Jour3'!CA41,'PS_ Jour4'!CA41)</f>
        <v>0</v>
      </c>
      <c r="CB41" s="878">
        <f>SUM('PS_ Jour1'!CB41,'PS_ Jour2'!CB41,'PS_ Jour3'!CB41,'PS_ Jour4'!CB41)</f>
        <v>0</v>
      </c>
      <c r="CC41" s="878">
        <f>SUM('PS_ Jour1'!CC41,'PS_ Jour2'!CC41,'PS_ Jour3'!CC41,'PS_ Jour4'!CC41)</f>
        <v>0</v>
      </c>
      <c r="CD41" s="880">
        <f t="shared" si="19"/>
        <v>0</v>
      </c>
      <c r="CE41" s="878">
        <f>SUM('PS_ Jour1'!CE41,'PS_ Jour2'!CE41,'PS_ Jour3'!CE41,'PS_ Jour4'!CE41)</f>
        <v>0</v>
      </c>
      <c r="CF41" s="878">
        <f>SUM('PS_ Jour1'!CF41,'PS_ Jour2'!CF41,'PS_ Jour3'!CF41,'PS_ Jour4'!CF41)</f>
        <v>0</v>
      </c>
      <c r="CG41" s="878">
        <f>SUM('PS_ Jour1'!CG41,'PS_ Jour2'!CG41,'PS_ Jour3'!CG41,'PS_ Jour4'!CG41)</f>
        <v>0</v>
      </c>
      <c r="CH41" s="880">
        <f t="shared" si="20"/>
        <v>0</v>
      </c>
      <c r="CI41" s="878">
        <f>SUM('PS_ Jour1'!CI41,'PS_ Jour2'!CI41,'PS_ Jour3'!CI41,'PS_ Jour4'!CI41)</f>
        <v>0</v>
      </c>
      <c r="CJ41" s="878">
        <f>SUM('PS_ Jour1'!CJ41,'PS_ Jour2'!CJ41,'PS_ Jour3'!CJ41,'PS_ Jour4'!CJ41)</f>
        <v>0</v>
      </c>
      <c r="CK41" s="878">
        <f>SUM('PS_ Jour1'!CK41,'PS_ Jour2'!CK41,'PS_ Jour3'!CK41,'PS_ Jour4'!CK41)</f>
        <v>0</v>
      </c>
      <c r="CL41" s="878">
        <f>SUM('PS_ Jour1'!CL41,'PS_ Jour2'!CL41,'PS_ Jour3'!CL41,'PS_ Jour4'!CL41)</f>
        <v>0</v>
      </c>
      <c r="CM41" s="883">
        <f t="shared" si="21"/>
        <v>0</v>
      </c>
      <c r="CN41" s="882">
        <f>SUM('PS_ Jour1'!CN41,'PS_ Jour2'!CN41,'PS_ Jour3'!CN41,'PS_ Jour4'!CN41)</f>
        <v>0</v>
      </c>
      <c r="CO41" s="878">
        <f>SUM('PS_ Jour1'!CO41,'PS_ Jour2'!CO41,'PS_ Jour3'!CO41,'PS_ Jour4'!CO41)</f>
        <v>0</v>
      </c>
      <c r="CP41" s="878">
        <f>SUM('PS_ Jour1'!CP41,'PS_ Jour2'!CP41,'PS_ Jour3'!CP41,'PS_ Jour4'!CP41)</f>
        <v>0</v>
      </c>
      <c r="CQ41" s="878">
        <f>SUM('PS_ Jour1'!CQ41,'PS_ Jour2'!CQ41,'PS_ Jour3'!CQ41,'PS_ Jour4'!CQ41)</f>
        <v>0</v>
      </c>
      <c r="CR41" s="878">
        <f>SUM('PS_ Jour1'!CR41,'PS_ Jour2'!CR41,'PS_ Jour3'!CR41,'PS_ Jour4'!CR41)</f>
        <v>0</v>
      </c>
      <c r="CS41" s="884">
        <f>SUM('PS_ Jour1'!CS41,'PS_ Jour2'!CS41,'PS_ Jour3'!CS41,'PS_ Jour4'!CS41)</f>
        <v>0</v>
      </c>
      <c r="CT41" s="883">
        <f t="shared" si="22"/>
        <v>0</v>
      </c>
    </row>
    <row r="42" spans="1:98" ht="16.5">
      <c r="A42" s="871" t="str">
        <f>IF('Donnees de base'!A42="","",'Donnees de base'!A42)</f>
        <v>COUP</v>
      </c>
      <c r="B42" s="847" t="str">
        <f>IF('Donnees de base'!B42="","",'Donnees de base'!B42)</f>
        <v>GPEI</v>
      </c>
      <c r="C42" s="847" t="str">
        <f>IF('Donnees de base'!C42="","",'Donnees de base'!C42)</f>
        <v>DATA</v>
      </c>
      <c r="D42" s="848" t="str">
        <f>IF('Donnees de base'!CE42="","",'Donnees de base'!CE42)</f>
        <v/>
      </c>
      <c r="E42" s="848" t="str">
        <f>IF('Donnees de base'!CF42="","",'Donnees de base'!CF42)</f>
        <v/>
      </c>
      <c r="F42" s="848" t="str">
        <f>IF('Donnees de base'!CG42="","",'Donnees de base'!CG42)</f>
        <v/>
      </c>
      <c r="G42" s="552">
        <f>IF('Donnees de base'!CN42="","",'Donnees de base'!CN42)</f>
        <v>0</v>
      </c>
      <c r="H42" s="849" t="str">
        <f>IF('Donnees de base'!CO42="","",'Donnees de base'!CO42)</f>
        <v/>
      </c>
      <c r="I42" s="850" t="str">
        <f>IF('Donnees de base'!CP42="","",'Donnees de base'!CP42)</f>
        <v/>
      </c>
      <c r="J42" s="851">
        <f t="shared" si="0"/>
        <v>0</v>
      </c>
      <c r="K42" s="852" t="str">
        <f>IF('Donnees de base'!CS42="","",'Donnees de base'!CS42)</f>
        <v/>
      </c>
      <c r="L42" s="885">
        <f>SUM('PS_ Jour1'!L42,'PS_ Jour2'!L42,'PS_ Jour3'!L42,'PS_ Jour4'!L42)</f>
        <v>0</v>
      </c>
      <c r="M42" s="886">
        <f>SUM('PS_ Jour1'!M42,'PS_ Jour2'!M42,'PS_ Jour3'!M42,'PS_ Jour4'!M42)</f>
        <v>0</v>
      </c>
      <c r="N42" s="886">
        <f>SUM('PS_ Jour1'!N42,'PS_ Jour2'!N42,'PS_ Jour3'!N42,'PS_ Jour4'!N42)</f>
        <v>0</v>
      </c>
      <c r="O42" s="887">
        <f>SUM('PS_ Jour1'!O42,'PS_ Jour2'!O42,'PS_ Jour3'!O42,'PS_ Jour4'!O42)</f>
        <v>0</v>
      </c>
      <c r="P42" s="626">
        <f t="shared" si="1"/>
        <v>0</v>
      </c>
      <c r="Q42" s="613">
        <f t="shared" si="2"/>
        <v>0</v>
      </c>
      <c r="R42" s="627">
        <f t="shared" si="3"/>
        <v>0</v>
      </c>
      <c r="S42" s="885">
        <f>SUM('PS_ Jour1'!S42,'PS_ Jour2'!S42,'PS_ Jour3'!S42,'PS_ Jour4'!S42)</f>
        <v>0</v>
      </c>
      <c r="T42" s="886">
        <f>SUM('PS_ Jour1'!T42,'PS_ Jour2'!T42,'PS_ Jour3'!T42,'PS_ Jour4'!T42)</f>
        <v>0</v>
      </c>
      <c r="U42" s="886">
        <f>SUM('PS_ Jour1'!U42,'PS_ Jour2'!U42,'PS_ Jour3'!U42,'PS_ Jour4'!U42)</f>
        <v>0</v>
      </c>
      <c r="V42" s="887">
        <f>SUM('PS_ Jour1'!V42,'PS_ Jour2'!V42,'PS_ Jour3'!V42,'PS_ Jour4'!V42)</f>
        <v>0</v>
      </c>
      <c r="W42" s="567">
        <f t="shared" si="4"/>
        <v>0</v>
      </c>
      <c r="X42" s="552">
        <f t="shared" si="5"/>
        <v>0</v>
      </c>
      <c r="Y42" s="568">
        <f t="shared" si="6"/>
        <v>0</v>
      </c>
      <c r="Z42" s="856">
        <f t="shared" ref="Z42:AA42" si="60">SUM(L42,N42,S42,U42)</f>
        <v>0</v>
      </c>
      <c r="AA42" s="552">
        <f t="shared" si="60"/>
        <v>0</v>
      </c>
      <c r="AB42" s="857">
        <f t="shared" si="8"/>
        <v>0</v>
      </c>
      <c r="AC42" s="889">
        <f>SUM('PS_ Jour1'!AC42,'PS_ Jour2'!AC42,'PS_ Jour3'!AC42,'PS_ Jour4'!AC42)</f>
        <v>0</v>
      </c>
      <c r="AD42" s="888">
        <f>SUM('PS_ Jour1'!AD42,'PS_ Jour2'!AD42,'PS_ Jour3'!AD42,'PS_ Jour4'!AD42)</f>
        <v>0</v>
      </c>
      <c r="AE42" s="860">
        <f t="shared" si="9"/>
        <v>0</v>
      </c>
      <c r="AF42" s="669" t="s">
        <v>309</v>
      </c>
      <c r="AG42" s="648" t="str">
        <f>IFERROR(AB42/'Donnees de base'!CQ42,"")</f>
        <v/>
      </c>
      <c r="AH42" s="670" t="str">
        <f>IFERROR(AE42/'Donnees de base'!CS42,"")</f>
        <v/>
      </c>
      <c r="AI42" s="877">
        <f>SUM('PS_ Jour1'!AI42,'PS_ Jour2'!AI42,'PS_ Jour3'!AI42,'PS_ Jour4'!AI42)</f>
        <v>0</v>
      </c>
      <c r="AJ42" s="878">
        <f>SUM('PS_ Jour1'!AJ42,'PS_ Jour2'!AJ42,'PS_ Jour3'!AJ42,'PS_ Jour4'!AJ42)</f>
        <v>0</v>
      </c>
      <c r="AK42" s="878">
        <f>SUM('PS_ Jour1'!AK42,'PS_ Jour2'!AK42,'PS_ Jour3'!AK42,'PS_ Jour4'!AK42)</f>
        <v>0</v>
      </c>
      <c r="AL42" s="878">
        <f>SUM('PS_ Jour1'!AL42,'PS_ Jour2'!AL42,'PS_ Jour3'!AL42,'PS_ Jour4'!AL42)</f>
        <v>0</v>
      </c>
      <c r="AM42" s="878">
        <f>SUM('PS_ Jour1'!AM42,'PS_ Jour2'!AM42,'PS_ Jour3'!AM42,'PS_ Jour4'!AM42)</f>
        <v>0</v>
      </c>
      <c r="AN42" s="879">
        <f t="shared" si="10"/>
        <v>0</v>
      </c>
      <c r="AO42" s="878">
        <f>SUM('PS_ Jour1'!AO42,'PS_ Jour2'!AO42,'PS_ Jour3'!AO42,'PS_ Jour4'!AO42)</f>
        <v>0</v>
      </c>
      <c r="AP42" s="878">
        <f>SUM('PS_ Jour1'!AP42,'PS_ Jour2'!AP42,'PS_ Jour3'!AP42,'PS_ Jour4'!AP42)</f>
        <v>0</v>
      </c>
      <c r="AQ42" s="878">
        <f>SUM('PS_ Jour1'!AQ42,'PS_ Jour2'!AQ42,'PS_ Jour3'!AQ42,'PS_ Jour4'!AQ42)</f>
        <v>0</v>
      </c>
      <c r="AR42" s="880">
        <f t="shared" si="11"/>
        <v>0</v>
      </c>
      <c r="AS42" s="878">
        <f>SUM('PS_ Jour1'!AS42,'PS_ Jour2'!AS42,'PS_ Jour3'!AS42,'PS_ Jour4'!AS42)</f>
        <v>0</v>
      </c>
      <c r="AT42" s="878">
        <f>SUM('PS_ Jour1'!AT42,'PS_ Jour2'!AT42,'PS_ Jour3'!AT42,'PS_ Jour4'!AT42)</f>
        <v>0</v>
      </c>
      <c r="AU42" s="878">
        <f>SUM('PS_ Jour1'!AU42,'PS_ Jour2'!AU42,'PS_ Jour3'!AU42,'PS_ Jour4'!AU42)</f>
        <v>0</v>
      </c>
      <c r="AV42" s="880">
        <f t="shared" si="12"/>
        <v>0</v>
      </c>
      <c r="AW42" s="878">
        <f>SUM('PS_ Jour1'!AW42,'PS_ Jour2'!AW42,'PS_ Jour3'!AW42,'PS_ Jour4'!AW42)</f>
        <v>0</v>
      </c>
      <c r="AX42" s="878">
        <f>SUM('PS_ Jour1'!AX42,'PS_ Jour2'!AX42,'PS_ Jour3'!AX42,'PS_ Jour4'!AX42)</f>
        <v>0</v>
      </c>
      <c r="AY42" s="878">
        <f>SUM('PS_ Jour1'!AY42,'PS_ Jour2'!AY42,'PS_ Jour3'!AY42,'PS_ Jour4'!AY42)</f>
        <v>0</v>
      </c>
      <c r="AZ42" s="878">
        <f>SUM('PS_ Jour1'!AZ42,'PS_ Jour2'!AZ42,'PS_ Jour3'!AZ42,'PS_ Jour4'!AZ42)</f>
        <v>0</v>
      </c>
      <c r="BA42" s="881">
        <f t="shared" si="13"/>
        <v>0</v>
      </c>
      <c r="BB42" s="882">
        <f>SUM('PS_ Jour1'!BB42,'PS_ Jour2'!BB42,'PS_ Jour3'!BB42,'PS_ Jour4'!BB42)</f>
        <v>0</v>
      </c>
      <c r="BC42" s="878">
        <f>SUM('PS_ Jour1'!BC42,'PS_ Jour2'!BC42,'PS_ Jour3'!BC42,'PS_ Jour4'!BC42)</f>
        <v>0</v>
      </c>
      <c r="BD42" s="878">
        <f>SUM('PS_ Jour1'!BD42,'PS_ Jour2'!BD42,'PS_ Jour3'!BD42,'PS_ Jour4'!BD42)</f>
        <v>0</v>
      </c>
      <c r="BE42" s="878">
        <f>SUM('PS_ Jour1'!BE42,'PS_ Jour2'!BE42,'PS_ Jour3'!BE42,'PS_ Jour4'!BE42)</f>
        <v>0</v>
      </c>
      <c r="BF42" s="878">
        <f>SUM('PS_ Jour1'!BF42,'PS_ Jour2'!BF42,'PS_ Jour3'!BF42,'PS_ Jour4'!BF42)</f>
        <v>0</v>
      </c>
      <c r="BG42" s="880">
        <f t="shared" si="14"/>
        <v>0</v>
      </c>
      <c r="BH42" s="878">
        <f>SUM('PS_ Jour1'!BH42,'PS_ Jour2'!BH42,'PS_ Jour3'!BH42,'PS_ Jour4'!BH42)</f>
        <v>0</v>
      </c>
      <c r="BI42" s="878">
        <f>SUM('PS_ Jour1'!BI42,'PS_ Jour2'!BI42,'PS_ Jour3'!BI42,'PS_ Jour4'!BI42)</f>
        <v>0</v>
      </c>
      <c r="BJ42" s="878">
        <f>SUM('PS_ Jour1'!BJ42,'PS_ Jour2'!BJ42,'PS_ Jour3'!BJ42,'PS_ Jour4'!BJ42)</f>
        <v>0</v>
      </c>
      <c r="BK42" s="880">
        <f t="shared" si="15"/>
        <v>0</v>
      </c>
      <c r="BL42" s="878">
        <f>SUM('PS_ Jour1'!BL42,'PS_ Jour2'!BL42,'PS_ Jour3'!BL42,'PS_ Jour4'!BL42)</f>
        <v>0</v>
      </c>
      <c r="BM42" s="878">
        <f>SUM('PS_ Jour1'!BM42,'PS_ Jour2'!BM42,'PS_ Jour3'!BM42,'PS_ Jour4'!BM42)</f>
        <v>0</v>
      </c>
      <c r="BN42" s="878">
        <f>SUM('PS_ Jour1'!BN42,'PS_ Jour2'!BN42,'PS_ Jour3'!BN42,'PS_ Jour4'!BN42)</f>
        <v>0</v>
      </c>
      <c r="BO42" s="880">
        <f t="shared" si="16"/>
        <v>0</v>
      </c>
      <c r="BP42" s="878">
        <f>SUM('PS_ Jour1'!BP42,'PS_ Jour2'!BP42,'PS_ Jour3'!BP42,'PS_ Jour4'!BP42)</f>
        <v>0</v>
      </c>
      <c r="BQ42" s="878">
        <f>SUM('PS_ Jour1'!BQ42,'PS_ Jour2'!BQ42,'PS_ Jour3'!BQ42,'PS_ Jour4'!BQ42)</f>
        <v>0</v>
      </c>
      <c r="BR42" s="878">
        <f>SUM('PS_ Jour1'!BR42,'PS_ Jour2'!BR42,'PS_ Jour3'!BR42,'PS_ Jour4'!BR42)</f>
        <v>0</v>
      </c>
      <c r="BS42" s="878">
        <f>SUM('PS_ Jour1'!BS42,'PS_ Jour2'!BS42,'PS_ Jour3'!BS42,'PS_ Jour4'!BS42)</f>
        <v>0</v>
      </c>
      <c r="BT42" s="883">
        <f t="shared" si="17"/>
        <v>0</v>
      </c>
      <c r="BU42" s="872">
        <f>SUM('PS_ Jour1'!BU42,'PS_ Jour2'!BU42,'PS_ Jour3'!BU42,'PS_ Jour4'!BU42)</f>
        <v>0</v>
      </c>
      <c r="BV42" s="873">
        <f>SUM('PS_ Jour1'!BV42,'PS_ Jour2'!BV42,'PS_ Jour3'!BV42,'PS_ Jour4'!BV42)</f>
        <v>0</v>
      </c>
      <c r="BW42" s="873">
        <f>SUM('PS_ Jour1'!BW42,'PS_ Jour2'!BW42,'PS_ Jour3'!BW42,'PS_ Jour4'!BW42)</f>
        <v>0</v>
      </c>
      <c r="BX42" s="873">
        <f>SUM('PS_ Jour1'!BX42,'PS_ Jour2'!BX42,'PS_ Jour3'!BX42,'PS_ Jour4'!BX42)</f>
        <v>0</v>
      </c>
      <c r="BY42" s="873">
        <f>SUM('PS_ Jour1'!BY42,'PS_ Jour2'!BY42,'PS_ Jour3'!BY42,'PS_ Jour4'!BY42)</f>
        <v>0</v>
      </c>
      <c r="BZ42" s="880">
        <f t="shared" si="18"/>
        <v>0</v>
      </c>
      <c r="CA42" s="878">
        <f>SUM('PS_ Jour1'!CA42,'PS_ Jour2'!CA42,'PS_ Jour3'!CA42,'PS_ Jour4'!CA42)</f>
        <v>0</v>
      </c>
      <c r="CB42" s="878">
        <f>SUM('PS_ Jour1'!CB42,'PS_ Jour2'!CB42,'PS_ Jour3'!CB42,'PS_ Jour4'!CB42)</f>
        <v>0</v>
      </c>
      <c r="CC42" s="878">
        <f>SUM('PS_ Jour1'!CC42,'PS_ Jour2'!CC42,'PS_ Jour3'!CC42,'PS_ Jour4'!CC42)</f>
        <v>0</v>
      </c>
      <c r="CD42" s="880">
        <f t="shared" si="19"/>
        <v>0</v>
      </c>
      <c r="CE42" s="878">
        <f>SUM('PS_ Jour1'!CE42,'PS_ Jour2'!CE42,'PS_ Jour3'!CE42,'PS_ Jour4'!CE42)</f>
        <v>0</v>
      </c>
      <c r="CF42" s="878">
        <f>SUM('PS_ Jour1'!CF42,'PS_ Jour2'!CF42,'PS_ Jour3'!CF42,'PS_ Jour4'!CF42)</f>
        <v>0</v>
      </c>
      <c r="CG42" s="878">
        <f>SUM('PS_ Jour1'!CG42,'PS_ Jour2'!CG42,'PS_ Jour3'!CG42,'PS_ Jour4'!CG42)</f>
        <v>0</v>
      </c>
      <c r="CH42" s="880">
        <f t="shared" si="20"/>
        <v>0</v>
      </c>
      <c r="CI42" s="878">
        <f>SUM('PS_ Jour1'!CI42,'PS_ Jour2'!CI42,'PS_ Jour3'!CI42,'PS_ Jour4'!CI42)</f>
        <v>0</v>
      </c>
      <c r="CJ42" s="878">
        <f>SUM('PS_ Jour1'!CJ42,'PS_ Jour2'!CJ42,'PS_ Jour3'!CJ42,'PS_ Jour4'!CJ42)</f>
        <v>0</v>
      </c>
      <c r="CK42" s="878">
        <f>SUM('PS_ Jour1'!CK42,'PS_ Jour2'!CK42,'PS_ Jour3'!CK42,'PS_ Jour4'!CK42)</f>
        <v>0</v>
      </c>
      <c r="CL42" s="878">
        <f>SUM('PS_ Jour1'!CL42,'PS_ Jour2'!CL42,'PS_ Jour3'!CL42,'PS_ Jour4'!CL42)</f>
        <v>0</v>
      </c>
      <c r="CM42" s="883">
        <f t="shared" si="21"/>
        <v>0</v>
      </c>
      <c r="CN42" s="882">
        <f>SUM('PS_ Jour1'!CN42,'PS_ Jour2'!CN42,'PS_ Jour3'!CN42,'PS_ Jour4'!CN42)</f>
        <v>0</v>
      </c>
      <c r="CO42" s="878">
        <f>SUM('PS_ Jour1'!CO42,'PS_ Jour2'!CO42,'PS_ Jour3'!CO42,'PS_ Jour4'!CO42)</f>
        <v>0</v>
      </c>
      <c r="CP42" s="878">
        <f>SUM('PS_ Jour1'!CP42,'PS_ Jour2'!CP42,'PS_ Jour3'!CP42,'PS_ Jour4'!CP42)</f>
        <v>0</v>
      </c>
      <c r="CQ42" s="878">
        <f>SUM('PS_ Jour1'!CQ42,'PS_ Jour2'!CQ42,'PS_ Jour3'!CQ42,'PS_ Jour4'!CQ42)</f>
        <v>0</v>
      </c>
      <c r="CR42" s="878">
        <f>SUM('PS_ Jour1'!CR42,'PS_ Jour2'!CR42,'PS_ Jour3'!CR42,'PS_ Jour4'!CR42)</f>
        <v>0</v>
      </c>
      <c r="CS42" s="884">
        <f>SUM('PS_ Jour1'!CS42,'PS_ Jour2'!CS42,'PS_ Jour3'!CS42,'PS_ Jour4'!CS42)</f>
        <v>0</v>
      </c>
      <c r="CT42" s="883">
        <f t="shared" si="22"/>
        <v>0</v>
      </c>
    </row>
    <row r="43" spans="1:98" ht="16.5">
      <c r="A43" s="871" t="str">
        <f>IF('Donnees de base'!A43="","",'Donnees de base'!A43)</f>
        <v>COUP</v>
      </c>
      <c r="B43" s="847" t="str">
        <f>IF('Donnees de base'!B43="","",'Donnees de base'!B43)</f>
        <v>GPEI</v>
      </c>
      <c r="C43" s="847" t="str">
        <f>IF('Donnees de base'!C43="","",'Donnees de base'!C43)</f>
        <v>DATA</v>
      </c>
      <c r="D43" s="848" t="str">
        <f>IF('Donnees de base'!CE43="","",'Donnees de base'!CE43)</f>
        <v/>
      </c>
      <c r="E43" s="848" t="str">
        <f>IF('Donnees de base'!CF43="","",'Donnees de base'!CF43)</f>
        <v/>
      </c>
      <c r="F43" s="848" t="str">
        <f>IF('Donnees de base'!CG43="","",'Donnees de base'!CG43)</f>
        <v/>
      </c>
      <c r="G43" s="552">
        <f>IF('Donnees de base'!CN43="","",'Donnees de base'!CN43)</f>
        <v>0</v>
      </c>
      <c r="H43" s="849" t="str">
        <f>IF('Donnees de base'!CO43="","",'Donnees de base'!CO43)</f>
        <v/>
      </c>
      <c r="I43" s="850" t="str">
        <f>IF('Donnees de base'!CP43="","",'Donnees de base'!CP43)</f>
        <v/>
      </c>
      <c r="J43" s="851">
        <f t="shared" si="0"/>
        <v>0</v>
      </c>
      <c r="K43" s="852" t="str">
        <f>IF('Donnees de base'!CS43="","",'Donnees de base'!CS43)</f>
        <v/>
      </c>
      <c r="L43" s="885">
        <f>SUM('PS_ Jour1'!L43,'PS_ Jour2'!L43,'PS_ Jour3'!L43,'PS_ Jour4'!L43)</f>
        <v>0</v>
      </c>
      <c r="M43" s="886">
        <f>SUM('PS_ Jour1'!M43,'PS_ Jour2'!M43,'PS_ Jour3'!M43,'PS_ Jour4'!M43)</f>
        <v>0</v>
      </c>
      <c r="N43" s="886">
        <f>SUM('PS_ Jour1'!N43,'PS_ Jour2'!N43,'PS_ Jour3'!N43,'PS_ Jour4'!N43)</f>
        <v>0</v>
      </c>
      <c r="O43" s="887">
        <f>SUM('PS_ Jour1'!O43,'PS_ Jour2'!O43,'PS_ Jour3'!O43,'PS_ Jour4'!O43)</f>
        <v>0</v>
      </c>
      <c r="P43" s="626">
        <f t="shared" si="1"/>
        <v>0</v>
      </c>
      <c r="Q43" s="613">
        <f t="shared" si="2"/>
        <v>0</v>
      </c>
      <c r="R43" s="627">
        <f t="shared" si="3"/>
        <v>0</v>
      </c>
      <c r="S43" s="885">
        <f>SUM('PS_ Jour1'!S43,'PS_ Jour2'!S43,'PS_ Jour3'!S43,'PS_ Jour4'!S43)</f>
        <v>0</v>
      </c>
      <c r="T43" s="886">
        <f>SUM('PS_ Jour1'!T43,'PS_ Jour2'!T43,'PS_ Jour3'!T43,'PS_ Jour4'!T43)</f>
        <v>0</v>
      </c>
      <c r="U43" s="886">
        <f>SUM('PS_ Jour1'!U43,'PS_ Jour2'!U43,'PS_ Jour3'!U43,'PS_ Jour4'!U43)</f>
        <v>0</v>
      </c>
      <c r="V43" s="887">
        <f>SUM('PS_ Jour1'!V43,'PS_ Jour2'!V43,'PS_ Jour3'!V43,'PS_ Jour4'!V43)</f>
        <v>0</v>
      </c>
      <c r="W43" s="567">
        <f t="shared" si="4"/>
        <v>0</v>
      </c>
      <c r="X43" s="552">
        <f t="shared" si="5"/>
        <v>0</v>
      </c>
      <c r="Y43" s="568">
        <f t="shared" si="6"/>
        <v>0</v>
      </c>
      <c r="Z43" s="856">
        <f t="shared" ref="Z43:AA43" si="61">SUM(L43,N43,S43,U43)</f>
        <v>0</v>
      </c>
      <c r="AA43" s="552">
        <f t="shared" si="61"/>
        <v>0</v>
      </c>
      <c r="AB43" s="857">
        <f t="shared" si="8"/>
        <v>0</v>
      </c>
      <c r="AC43" s="889">
        <f>SUM('PS_ Jour1'!AC43,'PS_ Jour2'!AC43,'PS_ Jour3'!AC43,'PS_ Jour4'!AC43)</f>
        <v>0</v>
      </c>
      <c r="AD43" s="888">
        <f>SUM('PS_ Jour1'!AD43,'PS_ Jour2'!AD43,'PS_ Jour3'!AD43,'PS_ Jour4'!AD43)</f>
        <v>0</v>
      </c>
      <c r="AE43" s="860">
        <f t="shared" si="9"/>
        <v>0</v>
      </c>
      <c r="AF43" s="669" t="s">
        <v>309</v>
      </c>
      <c r="AG43" s="648" t="str">
        <f>IFERROR(AB43/'Donnees de base'!CQ43,"")</f>
        <v/>
      </c>
      <c r="AH43" s="670" t="str">
        <f>IFERROR(AE43/'Donnees de base'!CS43,"")</f>
        <v/>
      </c>
      <c r="AI43" s="877">
        <f>SUM('PS_ Jour1'!AI43,'PS_ Jour2'!AI43,'PS_ Jour3'!AI43,'PS_ Jour4'!AI43)</f>
        <v>0</v>
      </c>
      <c r="AJ43" s="878">
        <f>SUM('PS_ Jour1'!AJ43,'PS_ Jour2'!AJ43,'PS_ Jour3'!AJ43,'PS_ Jour4'!AJ43)</f>
        <v>0</v>
      </c>
      <c r="AK43" s="878">
        <f>SUM('PS_ Jour1'!AK43,'PS_ Jour2'!AK43,'PS_ Jour3'!AK43,'PS_ Jour4'!AK43)</f>
        <v>0</v>
      </c>
      <c r="AL43" s="878">
        <f>SUM('PS_ Jour1'!AL43,'PS_ Jour2'!AL43,'PS_ Jour3'!AL43,'PS_ Jour4'!AL43)</f>
        <v>0</v>
      </c>
      <c r="AM43" s="878">
        <f>SUM('PS_ Jour1'!AM43,'PS_ Jour2'!AM43,'PS_ Jour3'!AM43,'PS_ Jour4'!AM43)</f>
        <v>0</v>
      </c>
      <c r="AN43" s="879">
        <f t="shared" si="10"/>
        <v>0</v>
      </c>
      <c r="AO43" s="878">
        <f>SUM('PS_ Jour1'!AO43,'PS_ Jour2'!AO43,'PS_ Jour3'!AO43,'PS_ Jour4'!AO43)</f>
        <v>0</v>
      </c>
      <c r="AP43" s="878">
        <f>SUM('PS_ Jour1'!AP43,'PS_ Jour2'!AP43,'PS_ Jour3'!AP43,'PS_ Jour4'!AP43)</f>
        <v>0</v>
      </c>
      <c r="AQ43" s="878">
        <f>SUM('PS_ Jour1'!AQ43,'PS_ Jour2'!AQ43,'PS_ Jour3'!AQ43,'PS_ Jour4'!AQ43)</f>
        <v>0</v>
      </c>
      <c r="AR43" s="880">
        <f t="shared" si="11"/>
        <v>0</v>
      </c>
      <c r="AS43" s="878">
        <f>SUM('PS_ Jour1'!AS43,'PS_ Jour2'!AS43,'PS_ Jour3'!AS43,'PS_ Jour4'!AS43)</f>
        <v>0</v>
      </c>
      <c r="AT43" s="878">
        <f>SUM('PS_ Jour1'!AT43,'PS_ Jour2'!AT43,'PS_ Jour3'!AT43,'PS_ Jour4'!AT43)</f>
        <v>0</v>
      </c>
      <c r="AU43" s="878">
        <f>SUM('PS_ Jour1'!AU43,'PS_ Jour2'!AU43,'PS_ Jour3'!AU43,'PS_ Jour4'!AU43)</f>
        <v>0</v>
      </c>
      <c r="AV43" s="880">
        <f t="shared" si="12"/>
        <v>0</v>
      </c>
      <c r="AW43" s="878">
        <f>SUM('PS_ Jour1'!AW43,'PS_ Jour2'!AW43,'PS_ Jour3'!AW43,'PS_ Jour4'!AW43)</f>
        <v>0</v>
      </c>
      <c r="AX43" s="878">
        <f>SUM('PS_ Jour1'!AX43,'PS_ Jour2'!AX43,'PS_ Jour3'!AX43,'PS_ Jour4'!AX43)</f>
        <v>0</v>
      </c>
      <c r="AY43" s="878">
        <f>SUM('PS_ Jour1'!AY43,'PS_ Jour2'!AY43,'PS_ Jour3'!AY43,'PS_ Jour4'!AY43)</f>
        <v>0</v>
      </c>
      <c r="AZ43" s="878">
        <f>SUM('PS_ Jour1'!AZ43,'PS_ Jour2'!AZ43,'PS_ Jour3'!AZ43,'PS_ Jour4'!AZ43)</f>
        <v>0</v>
      </c>
      <c r="BA43" s="881">
        <f t="shared" si="13"/>
        <v>0</v>
      </c>
      <c r="BB43" s="882">
        <f>SUM('PS_ Jour1'!BB43,'PS_ Jour2'!BB43,'PS_ Jour3'!BB43,'PS_ Jour4'!BB43)</f>
        <v>0</v>
      </c>
      <c r="BC43" s="878">
        <f>SUM('PS_ Jour1'!BC43,'PS_ Jour2'!BC43,'PS_ Jour3'!BC43,'PS_ Jour4'!BC43)</f>
        <v>0</v>
      </c>
      <c r="BD43" s="878">
        <f>SUM('PS_ Jour1'!BD43,'PS_ Jour2'!BD43,'PS_ Jour3'!BD43,'PS_ Jour4'!BD43)</f>
        <v>0</v>
      </c>
      <c r="BE43" s="878">
        <f>SUM('PS_ Jour1'!BE43,'PS_ Jour2'!BE43,'PS_ Jour3'!BE43,'PS_ Jour4'!BE43)</f>
        <v>0</v>
      </c>
      <c r="BF43" s="878">
        <f>SUM('PS_ Jour1'!BF43,'PS_ Jour2'!BF43,'PS_ Jour3'!BF43,'PS_ Jour4'!BF43)</f>
        <v>0</v>
      </c>
      <c r="BG43" s="880">
        <f t="shared" si="14"/>
        <v>0</v>
      </c>
      <c r="BH43" s="878">
        <f>SUM('PS_ Jour1'!BH43,'PS_ Jour2'!BH43,'PS_ Jour3'!BH43,'PS_ Jour4'!BH43)</f>
        <v>0</v>
      </c>
      <c r="BI43" s="878">
        <f>SUM('PS_ Jour1'!BI43,'PS_ Jour2'!BI43,'PS_ Jour3'!BI43,'PS_ Jour4'!BI43)</f>
        <v>0</v>
      </c>
      <c r="BJ43" s="878">
        <f>SUM('PS_ Jour1'!BJ43,'PS_ Jour2'!BJ43,'PS_ Jour3'!BJ43,'PS_ Jour4'!BJ43)</f>
        <v>0</v>
      </c>
      <c r="BK43" s="880">
        <f t="shared" si="15"/>
        <v>0</v>
      </c>
      <c r="BL43" s="878">
        <f>SUM('PS_ Jour1'!BL43,'PS_ Jour2'!BL43,'PS_ Jour3'!BL43,'PS_ Jour4'!BL43)</f>
        <v>0</v>
      </c>
      <c r="BM43" s="878">
        <f>SUM('PS_ Jour1'!BM43,'PS_ Jour2'!BM43,'PS_ Jour3'!BM43,'PS_ Jour4'!BM43)</f>
        <v>0</v>
      </c>
      <c r="BN43" s="878">
        <f>SUM('PS_ Jour1'!BN43,'PS_ Jour2'!BN43,'PS_ Jour3'!BN43,'PS_ Jour4'!BN43)</f>
        <v>0</v>
      </c>
      <c r="BO43" s="880">
        <f t="shared" si="16"/>
        <v>0</v>
      </c>
      <c r="BP43" s="878">
        <f>SUM('PS_ Jour1'!BP43,'PS_ Jour2'!BP43,'PS_ Jour3'!BP43,'PS_ Jour4'!BP43)</f>
        <v>0</v>
      </c>
      <c r="BQ43" s="878">
        <f>SUM('PS_ Jour1'!BQ43,'PS_ Jour2'!BQ43,'PS_ Jour3'!BQ43,'PS_ Jour4'!BQ43)</f>
        <v>0</v>
      </c>
      <c r="BR43" s="878">
        <f>SUM('PS_ Jour1'!BR43,'PS_ Jour2'!BR43,'PS_ Jour3'!BR43,'PS_ Jour4'!BR43)</f>
        <v>0</v>
      </c>
      <c r="BS43" s="878">
        <f>SUM('PS_ Jour1'!BS43,'PS_ Jour2'!BS43,'PS_ Jour3'!BS43,'PS_ Jour4'!BS43)</f>
        <v>0</v>
      </c>
      <c r="BT43" s="883">
        <f t="shared" si="17"/>
        <v>0</v>
      </c>
      <c r="BU43" s="872">
        <f>SUM('PS_ Jour1'!BU43,'PS_ Jour2'!BU43,'PS_ Jour3'!BU43,'PS_ Jour4'!BU43)</f>
        <v>0</v>
      </c>
      <c r="BV43" s="873">
        <f>SUM('PS_ Jour1'!BV43,'PS_ Jour2'!BV43,'PS_ Jour3'!BV43,'PS_ Jour4'!BV43)</f>
        <v>0</v>
      </c>
      <c r="BW43" s="873">
        <f>SUM('PS_ Jour1'!BW43,'PS_ Jour2'!BW43,'PS_ Jour3'!BW43,'PS_ Jour4'!BW43)</f>
        <v>0</v>
      </c>
      <c r="BX43" s="873">
        <f>SUM('PS_ Jour1'!BX43,'PS_ Jour2'!BX43,'PS_ Jour3'!BX43,'PS_ Jour4'!BX43)</f>
        <v>0</v>
      </c>
      <c r="BY43" s="873">
        <f>SUM('PS_ Jour1'!BY43,'PS_ Jour2'!BY43,'PS_ Jour3'!BY43,'PS_ Jour4'!BY43)</f>
        <v>0</v>
      </c>
      <c r="BZ43" s="880">
        <f t="shared" si="18"/>
        <v>0</v>
      </c>
      <c r="CA43" s="878">
        <f>SUM('PS_ Jour1'!CA43,'PS_ Jour2'!CA43,'PS_ Jour3'!CA43,'PS_ Jour4'!CA43)</f>
        <v>0</v>
      </c>
      <c r="CB43" s="878">
        <f>SUM('PS_ Jour1'!CB43,'PS_ Jour2'!CB43,'PS_ Jour3'!CB43,'PS_ Jour4'!CB43)</f>
        <v>0</v>
      </c>
      <c r="CC43" s="878">
        <f>SUM('PS_ Jour1'!CC43,'PS_ Jour2'!CC43,'PS_ Jour3'!CC43,'PS_ Jour4'!CC43)</f>
        <v>0</v>
      </c>
      <c r="CD43" s="880">
        <f t="shared" si="19"/>
        <v>0</v>
      </c>
      <c r="CE43" s="878">
        <f>SUM('PS_ Jour1'!CE43,'PS_ Jour2'!CE43,'PS_ Jour3'!CE43,'PS_ Jour4'!CE43)</f>
        <v>0</v>
      </c>
      <c r="CF43" s="878">
        <f>SUM('PS_ Jour1'!CF43,'PS_ Jour2'!CF43,'PS_ Jour3'!CF43,'PS_ Jour4'!CF43)</f>
        <v>0</v>
      </c>
      <c r="CG43" s="878">
        <f>SUM('PS_ Jour1'!CG43,'PS_ Jour2'!CG43,'PS_ Jour3'!CG43,'PS_ Jour4'!CG43)</f>
        <v>0</v>
      </c>
      <c r="CH43" s="880">
        <f t="shared" si="20"/>
        <v>0</v>
      </c>
      <c r="CI43" s="878">
        <f>SUM('PS_ Jour1'!CI43,'PS_ Jour2'!CI43,'PS_ Jour3'!CI43,'PS_ Jour4'!CI43)</f>
        <v>0</v>
      </c>
      <c r="CJ43" s="878">
        <f>SUM('PS_ Jour1'!CJ43,'PS_ Jour2'!CJ43,'PS_ Jour3'!CJ43,'PS_ Jour4'!CJ43)</f>
        <v>0</v>
      </c>
      <c r="CK43" s="878">
        <f>SUM('PS_ Jour1'!CK43,'PS_ Jour2'!CK43,'PS_ Jour3'!CK43,'PS_ Jour4'!CK43)</f>
        <v>0</v>
      </c>
      <c r="CL43" s="878">
        <f>SUM('PS_ Jour1'!CL43,'PS_ Jour2'!CL43,'PS_ Jour3'!CL43,'PS_ Jour4'!CL43)</f>
        <v>0</v>
      </c>
      <c r="CM43" s="883">
        <f t="shared" si="21"/>
        <v>0</v>
      </c>
      <c r="CN43" s="882">
        <f>SUM('PS_ Jour1'!CN43,'PS_ Jour2'!CN43,'PS_ Jour3'!CN43,'PS_ Jour4'!CN43)</f>
        <v>0</v>
      </c>
      <c r="CO43" s="878">
        <f>SUM('PS_ Jour1'!CO43,'PS_ Jour2'!CO43,'PS_ Jour3'!CO43,'PS_ Jour4'!CO43)</f>
        <v>0</v>
      </c>
      <c r="CP43" s="878">
        <f>SUM('PS_ Jour1'!CP43,'PS_ Jour2'!CP43,'PS_ Jour3'!CP43,'PS_ Jour4'!CP43)</f>
        <v>0</v>
      </c>
      <c r="CQ43" s="878">
        <f>SUM('PS_ Jour1'!CQ43,'PS_ Jour2'!CQ43,'PS_ Jour3'!CQ43,'PS_ Jour4'!CQ43)</f>
        <v>0</v>
      </c>
      <c r="CR43" s="878">
        <f>SUM('PS_ Jour1'!CR43,'PS_ Jour2'!CR43,'PS_ Jour3'!CR43,'PS_ Jour4'!CR43)</f>
        <v>0</v>
      </c>
      <c r="CS43" s="884">
        <f>SUM('PS_ Jour1'!CS43,'PS_ Jour2'!CS43,'PS_ Jour3'!CS43,'PS_ Jour4'!CS43)</f>
        <v>0</v>
      </c>
      <c r="CT43" s="883">
        <f t="shared" si="22"/>
        <v>0</v>
      </c>
    </row>
    <row r="44" spans="1:98" ht="16.5">
      <c r="A44" s="871" t="str">
        <f>IF('Donnees de base'!A44="","",'Donnees de base'!A44)</f>
        <v>COUP</v>
      </c>
      <c r="B44" s="847" t="str">
        <f>IF('Donnees de base'!B44="","",'Donnees de base'!B44)</f>
        <v>GPEI</v>
      </c>
      <c r="C44" s="847" t="str">
        <f>IF('Donnees de base'!C44="","",'Donnees de base'!C44)</f>
        <v>DATA</v>
      </c>
      <c r="D44" s="848" t="str">
        <f>IF('Donnees de base'!CE44="","",'Donnees de base'!CE44)</f>
        <v/>
      </c>
      <c r="E44" s="848" t="str">
        <f>IF('Donnees de base'!CF44="","",'Donnees de base'!CF44)</f>
        <v/>
      </c>
      <c r="F44" s="848" t="str">
        <f>IF('Donnees de base'!CG44="","",'Donnees de base'!CG44)</f>
        <v/>
      </c>
      <c r="G44" s="552">
        <f>IF('Donnees de base'!CN44="","",'Donnees de base'!CN44)</f>
        <v>0</v>
      </c>
      <c r="H44" s="849" t="str">
        <f>IF('Donnees de base'!CO44="","",'Donnees de base'!CO44)</f>
        <v/>
      </c>
      <c r="I44" s="850" t="str">
        <f>IF('Donnees de base'!CP44="","",'Donnees de base'!CP44)</f>
        <v/>
      </c>
      <c r="J44" s="851">
        <f t="shared" si="0"/>
        <v>0</v>
      </c>
      <c r="K44" s="852" t="str">
        <f>IF('Donnees de base'!CS44="","",'Donnees de base'!CS44)</f>
        <v/>
      </c>
      <c r="L44" s="885">
        <f>SUM('PS_ Jour1'!L44,'PS_ Jour2'!L44,'PS_ Jour3'!L44,'PS_ Jour4'!L44)</f>
        <v>0</v>
      </c>
      <c r="M44" s="886">
        <f>SUM('PS_ Jour1'!M44,'PS_ Jour2'!M44,'PS_ Jour3'!M44,'PS_ Jour4'!M44)</f>
        <v>0</v>
      </c>
      <c r="N44" s="886">
        <f>SUM('PS_ Jour1'!N44,'PS_ Jour2'!N44,'PS_ Jour3'!N44,'PS_ Jour4'!N44)</f>
        <v>0</v>
      </c>
      <c r="O44" s="887">
        <f>SUM('PS_ Jour1'!O44,'PS_ Jour2'!O44,'PS_ Jour3'!O44,'PS_ Jour4'!O44)</f>
        <v>0</v>
      </c>
      <c r="P44" s="626">
        <f t="shared" si="1"/>
        <v>0</v>
      </c>
      <c r="Q44" s="613">
        <f t="shared" si="2"/>
        <v>0</v>
      </c>
      <c r="R44" s="627">
        <f t="shared" si="3"/>
        <v>0</v>
      </c>
      <c r="S44" s="885">
        <f>SUM('PS_ Jour1'!S44,'PS_ Jour2'!S44,'PS_ Jour3'!S44,'PS_ Jour4'!S44)</f>
        <v>0</v>
      </c>
      <c r="T44" s="886">
        <f>SUM('PS_ Jour1'!T44,'PS_ Jour2'!T44,'PS_ Jour3'!T44,'PS_ Jour4'!T44)</f>
        <v>0</v>
      </c>
      <c r="U44" s="886">
        <f>SUM('PS_ Jour1'!U44,'PS_ Jour2'!U44,'PS_ Jour3'!U44,'PS_ Jour4'!U44)</f>
        <v>0</v>
      </c>
      <c r="V44" s="887">
        <f>SUM('PS_ Jour1'!V44,'PS_ Jour2'!V44,'PS_ Jour3'!V44,'PS_ Jour4'!V44)</f>
        <v>0</v>
      </c>
      <c r="W44" s="567">
        <f t="shared" si="4"/>
        <v>0</v>
      </c>
      <c r="X44" s="552">
        <f t="shared" si="5"/>
        <v>0</v>
      </c>
      <c r="Y44" s="568">
        <f t="shared" si="6"/>
        <v>0</v>
      </c>
      <c r="Z44" s="856">
        <f t="shared" ref="Z44:AA44" si="62">SUM(L44,N44,S44,U44)</f>
        <v>0</v>
      </c>
      <c r="AA44" s="552">
        <f t="shared" si="62"/>
        <v>0</v>
      </c>
      <c r="AB44" s="857">
        <f t="shared" si="8"/>
        <v>0</v>
      </c>
      <c r="AC44" s="889">
        <f>SUM('PS_ Jour1'!AC44,'PS_ Jour2'!AC44,'PS_ Jour3'!AC44,'PS_ Jour4'!AC44)</f>
        <v>0</v>
      </c>
      <c r="AD44" s="888">
        <f>SUM('PS_ Jour1'!AD44,'PS_ Jour2'!AD44,'PS_ Jour3'!AD44,'PS_ Jour4'!AD44)</f>
        <v>0</v>
      </c>
      <c r="AE44" s="860">
        <f t="shared" si="9"/>
        <v>0</v>
      </c>
      <c r="AF44" s="669" t="s">
        <v>309</v>
      </c>
      <c r="AG44" s="648" t="str">
        <f>IFERROR(AB44/'Donnees de base'!CQ44,"")</f>
        <v/>
      </c>
      <c r="AH44" s="670" t="str">
        <f>IFERROR(AE44/'Donnees de base'!CS44,"")</f>
        <v/>
      </c>
      <c r="AI44" s="877">
        <f>SUM('PS_ Jour1'!AI44,'PS_ Jour2'!AI44,'PS_ Jour3'!AI44,'PS_ Jour4'!AI44)</f>
        <v>0</v>
      </c>
      <c r="AJ44" s="878">
        <f>SUM('PS_ Jour1'!AJ44,'PS_ Jour2'!AJ44,'PS_ Jour3'!AJ44,'PS_ Jour4'!AJ44)</f>
        <v>0</v>
      </c>
      <c r="AK44" s="878">
        <f>SUM('PS_ Jour1'!AK44,'PS_ Jour2'!AK44,'PS_ Jour3'!AK44,'PS_ Jour4'!AK44)</f>
        <v>0</v>
      </c>
      <c r="AL44" s="878">
        <f>SUM('PS_ Jour1'!AL44,'PS_ Jour2'!AL44,'PS_ Jour3'!AL44,'PS_ Jour4'!AL44)</f>
        <v>0</v>
      </c>
      <c r="AM44" s="878">
        <f>SUM('PS_ Jour1'!AM44,'PS_ Jour2'!AM44,'PS_ Jour3'!AM44,'PS_ Jour4'!AM44)</f>
        <v>0</v>
      </c>
      <c r="AN44" s="879">
        <f t="shared" si="10"/>
        <v>0</v>
      </c>
      <c r="AO44" s="878">
        <f>SUM('PS_ Jour1'!AO44,'PS_ Jour2'!AO44,'PS_ Jour3'!AO44,'PS_ Jour4'!AO44)</f>
        <v>0</v>
      </c>
      <c r="AP44" s="878">
        <f>SUM('PS_ Jour1'!AP44,'PS_ Jour2'!AP44,'PS_ Jour3'!AP44,'PS_ Jour4'!AP44)</f>
        <v>0</v>
      </c>
      <c r="AQ44" s="878">
        <f>SUM('PS_ Jour1'!AQ44,'PS_ Jour2'!AQ44,'PS_ Jour3'!AQ44,'PS_ Jour4'!AQ44)</f>
        <v>0</v>
      </c>
      <c r="AR44" s="880">
        <f t="shared" si="11"/>
        <v>0</v>
      </c>
      <c r="AS44" s="878">
        <f>SUM('PS_ Jour1'!AS44,'PS_ Jour2'!AS44,'PS_ Jour3'!AS44,'PS_ Jour4'!AS44)</f>
        <v>0</v>
      </c>
      <c r="AT44" s="878">
        <f>SUM('PS_ Jour1'!AT44,'PS_ Jour2'!AT44,'PS_ Jour3'!AT44,'PS_ Jour4'!AT44)</f>
        <v>0</v>
      </c>
      <c r="AU44" s="878">
        <f>SUM('PS_ Jour1'!AU44,'PS_ Jour2'!AU44,'PS_ Jour3'!AU44,'PS_ Jour4'!AU44)</f>
        <v>0</v>
      </c>
      <c r="AV44" s="880">
        <f t="shared" si="12"/>
        <v>0</v>
      </c>
      <c r="AW44" s="878">
        <f>SUM('PS_ Jour1'!AW44,'PS_ Jour2'!AW44,'PS_ Jour3'!AW44,'PS_ Jour4'!AW44)</f>
        <v>0</v>
      </c>
      <c r="AX44" s="878">
        <f>SUM('PS_ Jour1'!AX44,'PS_ Jour2'!AX44,'PS_ Jour3'!AX44,'PS_ Jour4'!AX44)</f>
        <v>0</v>
      </c>
      <c r="AY44" s="878">
        <f>SUM('PS_ Jour1'!AY44,'PS_ Jour2'!AY44,'PS_ Jour3'!AY44,'PS_ Jour4'!AY44)</f>
        <v>0</v>
      </c>
      <c r="AZ44" s="878">
        <f>SUM('PS_ Jour1'!AZ44,'PS_ Jour2'!AZ44,'PS_ Jour3'!AZ44,'PS_ Jour4'!AZ44)</f>
        <v>0</v>
      </c>
      <c r="BA44" s="881">
        <f t="shared" si="13"/>
        <v>0</v>
      </c>
      <c r="BB44" s="882">
        <f>SUM('PS_ Jour1'!BB44,'PS_ Jour2'!BB44,'PS_ Jour3'!BB44,'PS_ Jour4'!BB44)</f>
        <v>0</v>
      </c>
      <c r="BC44" s="878">
        <f>SUM('PS_ Jour1'!BC44,'PS_ Jour2'!BC44,'PS_ Jour3'!BC44,'PS_ Jour4'!BC44)</f>
        <v>0</v>
      </c>
      <c r="BD44" s="878">
        <f>SUM('PS_ Jour1'!BD44,'PS_ Jour2'!BD44,'PS_ Jour3'!BD44,'PS_ Jour4'!BD44)</f>
        <v>0</v>
      </c>
      <c r="BE44" s="878">
        <f>SUM('PS_ Jour1'!BE44,'PS_ Jour2'!BE44,'PS_ Jour3'!BE44,'PS_ Jour4'!BE44)</f>
        <v>0</v>
      </c>
      <c r="BF44" s="878">
        <f>SUM('PS_ Jour1'!BF44,'PS_ Jour2'!BF44,'PS_ Jour3'!BF44,'PS_ Jour4'!BF44)</f>
        <v>0</v>
      </c>
      <c r="BG44" s="880">
        <f t="shared" si="14"/>
        <v>0</v>
      </c>
      <c r="BH44" s="878">
        <f>SUM('PS_ Jour1'!BH44,'PS_ Jour2'!BH44,'PS_ Jour3'!BH44,'PS_ Jour4'!BH44)</f>
        <v>0</v>
      </c>
      <c r="BI44" s="878">
        <f>SUM('PS_ Jour1'!BI44,'PS_ Jour2'!BI44,'PS_ Jour3'!BI44,'PS_ Jour4'!BI44)</f>
        <v>0</v>
      </c>
      <c r="BJ44" s="878">
        <f>SUM('PS_ Jour1'!BJ44,'PS_ Jour2'!BJ44,'PS_ Jour3'!BJ44,'PS_ Jour4'!BJ44)</f>
        <v>0</v>
      </c>
      <c r="BK44" s="880">
        <f t="shared" si="15"/>
        <v>0</v>
      </c>
      <c r="BL44" s="878">
        <f>SUM('PS_ Jour1'!BL44,'PS_ Jour2'!BL44,'PS_ Jour3'!BL44,'PS_ Jour4'!BL44)</f>
        <v>0</v>
      </c>
      <c r="BM44" s="878">
        <f>SUM('PS_ Jour1'!BM44,'PS_ Jour2'!BM44,'PS_ Jour3'!BM44,'PS_ Jour4'!BM44)</f>
        <v>0</v>
      </c>
      <c r="BN44" s="878">
        <f>SUM('PS_ Jour1'!BN44,'PS_ Jour2'!BN44,'PS_ Jour3'!BN44,'PS_ Jour4'!BN44)</f>
        <v>0</v>
      </c>
      <c r="BO44" s="880">
        <f t="shared" si="16"/>
        <v>0</v>
      </c>
      <c r="BP44" s="878">
        <f>SUM('PS_ Jour1'!BP44,'PS_ Jour2'!BP44,'PS_ Jour3'!BP44,'PS_ Jour4'!BP44)</f>
        <v>0</v>
      </c>
      <c r="BQ44" s="878">
        <f>SUM('PS_ Jour1'!BQ44,'PS_ Jour2'!BQ44,'PS_ Jour3'!BQ44,'PS_ Jour4'!BQ44)</f>
        <v>0</v>
      </c>
      <c r="BR44" s="878">
        <f>SUM('PS_ Jour1'!BR44,'PS_ Jour2'!BR44,'PS_ Jour3'!BR44,'PS_ Jour4'!BR44)</f>
        <v>0</v>
      </c>
      <c r="BS44" s="878">
        <f>SUM('PS_ Jour1'!BS44,'PS_ Jour2'!BS44,'PS_ Jour3'!BS44,'PS_ Jour4'!BS44)</f>
        <v>0</v>
      </c>
      <c r="BT44" s="883">
        <f t="shared" si="17"/>
        <v>0</v>
      </c>
      <c r="BU44" s="872">
        <f>SUM('PS_ Jour1'!BU44,'PS_ Jour2'!BU44,'PS_ Jour3'!BU44,'PS_ Jour4'!BU44)</f>
        <v>0</v>
      </c>
      <c r="BV44" s="873">
        <f>SUM('PS_ Jour1'!BV44,'PS_ Jour2'!BV44,'PS_ Jour3'!BV44,'PS_ Jour4'!BV44)</f>
        <v>0</v>
      </c>
      <c r="BW44" s="873">
        <f>SUM('PS_ Jour1'!BW44,'PS_ Jour2'!BW44,'PS_ Jour3'!BW44,'PS_ Jour4'!BW44)</f>
        <v>0</v>
      </c>
      <c r="BX44" s="873">
        <f>SUM('PS_ Jour1'!BX44,'PS_ Jour2'!BX44,'PS_ Jour3'!BX44,'PS_ Jour4'!BX44)</f>
        <v>0</v>
      </c>
      <c r="BY44" s="873">
        <f>SUM('PS_ Jour1'!BY44,'PS_ Jour2'!BY44,'PS_ Jour3'!BY44,'PS_ Jour4'!BY44)</f>
        <v>0</v>
      </c>
      <c r="BZ44" s="880">
        <f t="shared" si="18"/>
        <v>0</v>
      </c>
      <c r="CA44" s="878">
        <f>SUM('PS_ Jour1'!CA44,'PS_ Jour2'!CA44,'PS_ Jour3'!CA44,'PS_ Jour4'!CA44)</f>
        <v>0</v>
      </c>
      <c r="CB44" s="878">
        <f>SUM('PS_ Jour1'!CB44,'PS_ Jour2'!CB44,'PS_ Jour3'!CB44,'PS_ Jour4'!CB44)</f>
        <v>0</v>
      </c>
      <c r="CC44" s="878">
        <f>SUM('PS_ Jour1'!CC44,'PS_ Jour2'!CC44,'PS_ Jour3'!CC44,'PS_ Jour4'!CC44)</f>
        <v>0</v>
      </c>
      <c r="CD44" s="880">
        <f t="shared" si="19"/>
        <v>0</v>
      </c>
      <c r="CE44" s="878">
        <f>SUM('PS_ Jour1'!CE44,'PS_ Jour2'!CE44,'PS_ Jour3'!CE44,'PS_ Jour4'!CE44)</f>
        <v>0</v>
      </c>
      <c r="CF44" s="878">
        <f>SUM('PS_ Jour1'!CF44,'PS_ Jour2'!CF44,'PS_ Jour3'!CF44,'PS_ Jour4'!CF44)</f>
        <v>0</v>
      </c>
      <c r="CG44" s="878">
        <f>SUM('PS_ Jour1'!CG44,'PS_ Jour2'!CG44,'PS_ Jour3'!CG44,'PS_ Jour4'!CG44)</f>
        <v>0</v>
      </c>
      <c r="CH44" s="880">
        <f t="shared" si="20"/>
        <v>0</v>
      </c>
      <c r="CI44" s="878">
        <f>SUM('PS_ Jour1'!CI44,'PS_ Jour2'!CI44,'PS_ Jour3'!CI44,'PS_ Jour4'!CI44)</f>
        <v>0</v>
      </c>
      <c r="CJ44" s="878">
        <f>SUM('PS_ Jour1'!CJ44,'PS_ Jour2'!CJ44,'PS_ Jour3'!CJ44,'PS_ Jour4'!CJ44)</f>
        <v>0</v>
      </c>
      <c r="CK44" s="878">
        <f>SUM('PS_ Jour1'!CK44,'PS_ Jour2'!CK44,'PS_ Jour3'!CK44,'PS_ Jour4'!CK44)</f>
        <v>0</v>
      </c>
      <c r="CL44" s="878">
        <f>SUM('PS_ Jour1'!CL44,'PS_ Jour2'!CL44,'PS_ Jour3'!CL44,'PS_ Jour4'!CL44)</f>
        <v>0</v>
      </c>
      <c r="CM44" s="883">
        <f t="shared" si="21"/>
        <v>0</v>
      </c>
      <c r="CN44" s="882">
        <f>SUM('PS_ Jour1'!CN44,'PS_ Jour2'!CN44,'PS_ Jour3'!CN44,'PS_ Jour4'!CN44)</f>
        <v>0</v>
      </c>
      <c r="CO44" s="878">
        <f>SUM('PS_ Jour1'!CO44,'PS_ Jour2'!CO44,'PS_ Jour3'!CO44,'PS_ Jour4'!CO44)</f>
        <v>0</v>
      </c>
      <c r="CP44" s="878">
        <f>SUM('PS_ Jour1'!CP44,'PS_ Jour2'!CP44,'PS_ Jour3'!CP44,'PS_ Jour4'!CP44)</f>
        <v>0</v>
      </c>
      <c r="CQ44" s="878">
        <f>SUM('PS_ Jour1'!CQ44,'PS_ Jour2'!CQ44,'PS_ Jour3'!CQ44,'PS_ Jour4'!CQ44)</f>
        <v>0</v>
      </c>
      <c r="CR44" s="878">
        <f>SUM('PS_ Jour1'!CR44,'PS_ Jour2'!CR44,'PS_ Jour3'!CR44,'PS_ Jour4'!CR44)</f>
        <v>0</v>
      </c>
      <c r="CS44" s="884">
        <f>SUM('PS_ Jour1'!CS44,'PS_ Jour2'!CS44,'PS_ Jour3'!CS44,'PS_ Jour4'!CS44)</f>
        <v>0</v>
      </c>
      <c r="CT44" s="883">
        <f t="shared" si="22"/>
        <v>0</v>
      </c>
    </row>
    <row r="45" spans="1:98" ht="16.5">
      <c r="A45" s="871" t="str">
        <f>IF('Donnees de base'!A45="","",'Donnees de base'!A45)</f>
        <v>COUP</v>
      </c>
      <c r="B45" s="847" t="str">
        <f>IF('Donnees de base'!B45="","",'Donnees de base'!B45)</f>
        <v>GPEI</v>
      </c>
      <c r="C45" s="847" t="str">
        <f>IF('Donnees de base'!C45="","",'Donnees de base'!C45)</f>
        <v>DATA</v>
      </c>
      <c r="D45" s="848" t="str">
        <f>IF('Donnees de base'!CE45="","",'Donnees de base'!CE45)</f>
        <v/>
      </c>
      <c r="E45" s="848" t="str">
        <f>IF('Donnees de base'!CF45="","",'Donnees de base'!CF45)</f>
        <v/>
      </c>
      <c r="F45" s="848" t="str">
        <f>IF('Donnees de base'!CG45="","",'Donnees de base'!CG45)</f>
        <v/>
      </c>
      <c r="G45" s="552">
        <f>IF('Donnees de base'!CN45="","",'Donnees de base'!CN45)</f>
        <v>0</v>
      </c>
      <c r="H45" s="849" t="str">
        <f>IF('Donnees de base'!CO45="","",'Donnees de base'!CO45)</f>
        <v/>
      </c>
      <c r="I45" s="850" t="str">
        <f>IF('Donnees de base'!CP45="","",'Donnees de base'!CP45)</f>
        <v/>
      </c>
      <c r="J45" s="851">
        <f t="shared" si="0"/>
        <v>0</v>
      </c>
      <c r="K45" s="852" t="str">
        <f>IF('Donnees de base'!CS45="","",'Donnees de base'!CS45)</f>
        <v/>
      </c>
      <c r="L45" s="885">
        <f>SUM('PS_ Jour1'!L45,'PS_ Jour2'!L45,'PS_ Jour3'!L45,'PS_ Jour4'!L45)</f>
        <v>0</v>
      </c>
      <c r="M45" s="886">
        <f>SUM('PS_ Jour1'!M45,'PS_ Jour2'!M45,'PS_ Jour3'!M45,'PS_ Jour4'!M45)</f>
        <v>0</v>
      </c>
      <c r="N45" s="886">
        <f>SUM('PS_ Jour1'!N45,'PS_ Jour2'!N45,'PS_ Jour3'!N45,'PS_ Jour4'!N45)</f>
        <v>0</v>
      </c>
      <c r="O45" s="887">
        <f>SUM('PS_ Jour1'!O45,'PS_ Jour2'!O45,'PS_ Jour3'!O45,'PS_ Jour4'!O45)</f>
        <v>0</v>
      </c>
      <c r="P45" s="626">
        <f t="shared" si="1"/>
        <v>0</v>
      </c>
      <c r="Q45" s="613">
        <f t="shared" si="2"/>
        <v>0</v>
      </c>
      <c r="R45" s="627">
        <f t="shared" si="3"/>
        <v>0</v>
      </c>
      <c r="S45" s="885">
        <f>SUM('PS_ Jour1'!S45,'PS_ Jour2'!S45,'PS_ Jour3'!S45,'PS_ Jour4'!S45)</f>
        <v>0</v>
      </c>
      <c r="T45" s="886">
        <f>SUM('PS_ Jour1'!T45,'PS_ Jour2'!T45,'PS_ Jour3'!T45,'PS_ Jour4'!T45)</f>
        <v>0</v>
      </c>
      <c r="U45" s="886">
        <f>SUM('PS_ Jour1'!U45,'PS_ Jour2'!U45,'PS_ Jour3'!U45,'PS_ Jour4'!U45)</f>
        <v>0</v>
      </c>
      <c r="V45" s="887">
        <f>SUM('PS_ Jour1'!V45,'PS_ Jour2'!V45,'PS_ Jour3'!V45,'PS_ Jour4'!V45)</f>
        <v>0</v>
      </c>
      <c r="W45" s="567">
        <f t="shared" si="4"/>
        <v>0</v>
      </c>
      <c r="X45" s="552">
        <f t="shared" si="5"/>
        <v>0</v>
      </c>
      <c r="Y45" s="568">
        <f t="shared" si="6"/>
        <v>0</v>
      </c>
      <c r="Z45" s="856">
        <f t="shared" ref="Z45:AA45" si="63">SUM(L45,N45,S45,U45)</f>
        <v>0</v>
      </c>
      <c r="AA45" s="552">
        <f t="shared" si="63"/>
        <v>0</v>
      </c>
      <c r="AB45" s="857">
        <f t="shared" si="8"/>
        <v>0</v>
      </c>
      <c r="AC45" s="889">
        <f>SUM('PS_ Jour1'!AC45,'PS_ Jour2'!AC45,'PS_ Jour3'!AC45,'PS_ Jour4'!AC45)</f>
        <v>0</v>
      </c>
      <c r="AD45" s="888">
        <f>SUM('PS_ Jour1'!AD45,'PS_ Jour2'!AD45,'PS_ Jour3'!AD45,'PS_ Jour4'!AD45)</f>
        <v>0</v>
      </c>
      <c r="AE45" s="860">
        <f t="shared" si="9"/>
        <v>0</v>
      </c>
      <c r="AF45" s="669" t="s">
        <v>309</v>
      </c>
      <c r="AG45" s="648" t="str">
        <f>IFERROR(AB45/'Donnees de base'!CQ45,"")</f>
        <v/>
      </c>
      <c r="AH45" s="670" t="str">
        <f>IFERROR(AE45/'Donnees de base'!CS45,"")</f>
        <v/>
      </c>
      <c r="AI45" s="877">
        <f>SUM('PS_ Jour1'!AI45,'PS_ Jour2'!AI45,'PS_ Jour3'!AI45,'PS_ Jour4'!AI45)</f>
        <v>0</v>
      </c>
      <c r="AJ45" s="878">
        <f>SUM('PS_ Jour1'!AJ45,'PS_ Jour2'!AJ45,'PS_ Jour3'!AJ45,'PS_ Jour4'!AJ45)</f>
        <v>0</v>
      </c>
      <c r="AK45" s="878">
        <f>SUM('PS_ Jour1'!AK45,'PS_ Jour2'!AK45,'PS_ Jour3'!AK45,'PS_ Jour4'!AK45)</f>
        <v>0</v>
      </c>
      <c r="AL45" s="878">
        <f>SUM('PS_ Jour1'!AL45,'PS_ Jour2'!AL45,'PS_ Jour3'!AL45,'PS_ Jour4'!AL45)</f>
        <v>0</v>
      </c>
      <c r="AM45" s="878">
        <f>SUM('PS_ Jour1'!AM45,'PS_ Jour2'!AM45,'PS_ Jour3'!AM45,'PS_ Jour4'!AM45)</f>
        <v>0</v>
      </c>
      <c r="AN45" s="879">
        <f t="shared" si="10"/>
        <v>0</v>
      </c>
      <c r="AO45" s="878">
        <f>SUM('PS_ Jour1'!AO45,'PS_ Jour2'!AO45,'PS_ Jour3'!AO45,'PS_ Jour4'!AO45)</f>
        <v>0</v>
      </c>
      <c r="AP45" s="878">
        <f>SUM('PS_ Jour1'!AP45,'PS_ Jour2'!AP45,'PS_ Jour3'!AP45,'PS_ Jour4'!AP45)</f>
        <v>0</v>
      </c>
      <c r="AQ45" s="878">
        <f>SUM('PS_ Jour1'!AQ45,'PS_ Jour2'!AQ45,'PS_ Jour3'!AQ45,'PS_ Jour4'!AQ45)</f>
        <v>0</v>
      </c>
      <c r="AR45" s="880">
        <f t="shared" si="11"/>
        <v>0</v>
      </c>
      <c r="AS45" s="878">
        <f>SUM('PS_ Jour1'!AS45,'PS_ Jour2'!AS45,'PS_ Jour3'!AS45,'PS_ Jour4'!AS45)</f>
        <v>0</v>
      </c>
      <c r="AT45" s="878">
        <f>SUM('PS_ Jour1'!AT45,'PS_ Jour2'!AT45,'PS_ Jour3'!AT45,'PS_ Jour4'!AT45)</f>
        <v>0</v>
      </c>
      <c r="AU45" s="878">
        <f>SUM('PS_ Jour1'!AU45,'PS_ Jour2'!AU45,'PS_ Jour3'!AU45,'PS_ Jour4'!AU45)</f>
        <v>0</v>
      </c>
      <c r="AV45" s="880">
        <f t="shared" si="12"/>
        <v>0</v>
      </c>
      <c r="AW45" s="878">
        <f>SUM('PS_ Jour1'!AW45,'PS_ Jour2'!AW45,'PS_ Jour3'!AW45,'PS_ Jour4'!AW45)</f>
        <v>0</v>
      </c>
      <c r="AX45" s="878">
        <f>SUM('PS_ Jour1'!AX45,'PS_ Jour2'!AX45,'PS_ Jour3'!AX45,'PS_ Jour4'!AX45)</f>
        <v>0</v>
      </c>
      <c r="AY45" s="878">
        <f>SUM('PS_ Jour1'!AY45,'PS_ Jour2'!AY45,'PS_ Jour3'!AY45,'PS_ Jour4'!AY45)</f>
        <v>0</v>
      </c>
      <c r="AZ45" s="878">
        <f>SUM('PS_ Jour1'!AZ45,'PS_ Jour2'!AZ45,'PS_ Jour3'!AZ45,'PS_ Jour4'!AZ45)</f>
        <v>0</v>
      </c>
      <c r="BA45" s="881">
        <f t="shared" si="13"/>
        <v>0</v>
      </c>
      <c r="BB45" s="882">
        <f>SUM('PS_ Jour1'!BB45,'PS_ Jour2'!BB45,'PS_ Jour3'!BB45,'PS_ Jour4'!BB45)</f>
        <v>0</v>
      </c>
      <c r="BC45" s="878">
        <f>SUM('PS_ Jour1'!BC45,'PS_ Jour2'!BC45,'PS_ Jour3'!BC45,'PS_ Jour4'!BC45)</f>
        <v>0</v>
      </c>
      <c r="BD45" s="878">
        <f>SUM('PS_ Jour1'!BD45,'PS_ Jour2'!BD45,'PS_ Jour3'!BD45,'PS_ Jour4'!BD45)</f>
        <v>0</v>
      </c>
      <c r="BE45" s="878">
        <f>SUM('PS_ Jour1'!BE45,'PS_ Jour2'!BE45,'PS_ Jour3'!BE45,'PS_ Jour4'!BE45)</f>
        <v>0</v>
      </c>
      <c r="BF45" s="878">
        <f>SUM('PS_ Jour1'!BF45,'PS_ Jour2'!BF45,'PS_ Jour3'!BF45,'PS_ Jour4'!BF45)</f>
        <v>0</v>
      </c>
      <c r="BG45" s="880">
        <f t="shared" si="14"/>
        <v>0</v>
      </c>
      <c r="BH45" s="878">
        <f>SUM('PS_ Jour1'!BH45,'PS_ Jour2'!BH45,'PS_ Jour3'!BH45,'PS_ Jour4'!BH45)</f>
        <v>0</v>
      </c>
      <c r="BI45" s="878">
        <f>SUM('PS_ Jour1'!BI45,'PS_ Jour2'!BI45,'PS_ Jour3'!BI45,'PS_ Jour4'!BI45)</f>
        <v>0</v>
      </c>
      <c r="BJ45" s="878">
        <f>SUM('PS_ Jour1'!BJ45,'PS_ Jour2'!BJ45,'PS_ Jour3'!BJ45,'PS_ Jour4'!BJ45)</f>
        <v>0</v>
      </c>
      <c r="BK45" s="880">
        <f t="shared" si="15"/>
        <v>0</v>
      </c>
      <c r="BL45" s="878">
        <f>SUM('PS_ Jour1'!BL45,'PS_ Jour2'!BL45,'PS_ Jour3'!BL45,'PS_ Jour4'!BL45)</f>
        <v>0</v>
      </c>
      <c r="BM45" s="878">
        <f>SUM('PS_ Jour1'!BM45,'PS_ Jour2'!BM45,'PS_ Jour3'!BM45,'PS_ Jour4'!BM45)</f>
        <v>0</v>
      </c>
      <c r="BN45" s="878">
        <f>SUM('PS_ Jour1'!BN45,'PS_ Jour2'!BN45,'PS_ Jour3'!BN45,'PS_ Jour4'!BN45)</f>
        <v>0</v>
      </c>
      <c r="BO45" s="880">
        <f t="shared" si="16"/>
        <v>0</v>
      </c>
      <c r="BP45" s="878">
        <f>SUM('PS_ Jour1'!BP45,'PS_ Jour2'!BP45,'PS_ Jour3'!BP45,'PS_ Jour4'!BP45)</f>
        <v>0</v>
      </c>
      <c r="BQ45" s="878">
        <f>SUM('PS_ Jour1'!BQ45,'PS_ Jour2'!BQ45,'PS_ Jour3'!BQ45,'PS_ Jour4'!BQ45)</f>
        <v>0</v>
      </c>
      <c r="BR45" s="878">
        <f>SUM('PS_ Jour1'!BR45,'PS_ Jour2'!BR45,'PS_ Jour3'!BR45,'PS_ Jour4'!BR45)</f>
        <v>0</v>
      </c>
      <c r="BS45" s="878">
        <f>SUM('PS_ Jour1'!BS45,'PS_ Jour2'!BS45,'PS_ Jour3'!BS45,'PS_ Jour4'!BS45)</f>
        <v>0</v>
      </c>
      <c r="BT45" s="883">
        <f t="shared" si="17"/>
        <v>0</v>
      </c>
      <c r="BU45" s="872">
        <f>SUM('PS_ Jour1'!BU45,'PS_ Jour2'!BU45,'PS_ Jour3'!BU45,'PS_ Jour4'!BU45)</f>
        <v>0</v>
      </c>
      <c r="BV45" s="873">
        <f>SUM('PS_ Jour1'!BV45,'PS_ Jour2'!BV45,'PS_ Jour3'!BV45,'PS_ Jour4'!BV45)</f>
        <v>0</v>
      </c>
      <c r="BW45" s="873">
        <f>SUM('PS_ Jour1'!BW45,'PS_ Jour2'!BW45,'PS_ Jour3'!BW45,'PS_ Jour4'!BW45)</f>
        <v>0</v>
      </c>
      <c r="BX45" s="873">
        <f>SUM('PS_ Jour1'!BX45,'PS_ Jour2'!BX45,'PS_ Jour3'!BX45,'PS_ Jour4'!BX45)</f>
        <v>0</v>
      </c>
      <c r="BY45" s="873">
        <f>SUM('PS_ Jour1'!BY45,'PS_ Jour2'!BY45,'PS_ Jour3'!BY45,'PS_ Jour4'!BY45)</f>
        <v>0</v>
      </c>
      <c r="BZ45" s="880">
        <f t="shared" si="18"/>
        <v>0</v>
      </c>
      <c r="CA45" s="878">
        <f>SUM('PS_ Jour1'!CA45,'PS_ Jour2'!CA45,'PS_ Jour3'!CA45,'PS_ Jour4'!CA45)</f>
        <v>0</v>
      </c>
      <c r="CB45" s="878">
        <f>SUM('PS_ Jour1'!CB45,'PS_ Jour2'!CB45,'PS_ Jour3'!CB45,'PS_ Jour4'!CB45)</f>
        <v>0</v>
      </c>
      <c r="CC45" s="878">
        <f>SUM('PS_ Jour1'!CC45,'PS_ Jour2'!CC45,'PS_ Jour3'!CC45,'PS_ Jour4'!CC45)</f>
        <v>0</v>
      </c>
      <c r="CD45" s="880">
        <f t="shared" si="19"/>
        <v>0</v>
      </c>
      <c r="CE45" s="878">
        <f>SUM('PS_ Jour1'!CE45,'PS_ Jour2'!CE45,'PS_ Jour3'!CE45,'PS_ Jour4'!CE45)</f>
        <v>0</v>
      </c>
      <c r="CF45" s="878">
        <f>SUM('PS_ Jour1'!CF45,'PS_ Jour2'!CF45,'PS_ Jour3'!CF45,'PS_ Jour4'!CF45)</f>
        <v>0</v>
      </c>
      <c r="CG45" s="878">
        <f>SUM('PS_ Jour1'!CG45,'PS_ Jour2'!CG45,'PS_ Jour3'!CG45,'PS_ Jour4'!CG45)</f>
        <v>0</v>
      </c>
      <c r="CH45" s="880">
        <f t="shared" si="20"/>
        <v>0</v>
      </c>
      <c r="CI45" s="878">
        <f>SUM('PS_ Jour1'!CI45,'PS_ Jour2'!CI45,'PS_ Jour3'!CI45,'PS_ Jour4'!CI45)</f>
        <v>0</v>
      </c>
      <c r="CJ45" s="878">
        <f>SUM('PS_ Jour1'!CJ45,'PS_ Jour2'!CJ45,'PS_ Jour3'!CJ45,'PS_ Jour4'!CJ45)</f>
        <v>0</v>
      </c>
      <c r="CK45" s="878">
        <f>SUM('PS_ Jour1'!CK45,'PS_ Jour2'!CK45,'PS_ Jour3'!CK45,'PS_ Jour4'!CK45)</f>
        <v>0</v>
      </c>
      <c r="CL45" s="878">
        <f>SUM('PS_ Jour1'!CL45,'PS_ Jour2'!CL45,'PS_ Jour3'!CL45,'PS_ Jour4'!CL45)</f>
        <v>0</v>
      </c>
      <c r="CM45" s="883">
        <f t="shared" si="21"/>
        <v>0</v>
      </c>
      <c r="CN45" s="882">
        <f>SUM('PS_ Jour1'!CN45,'PS_ Jour2'!CN45,'PS_ Jour3'!CN45,'PS_ Jour4'!CN45)</f>
        <v>0</v>
      </c>
      <c r="CO45" s="878">
        <f>SUM('PS_ Jour1'!CO45,'PS_ Jour2'!CO45,'PS_ Jour3'!CO45,'PS_ Jour4'!CO45)</f>
        <v>0</v>
      </c>
      <c r="CP45" s="878">
        <f>SUM('PS_ Jour1'!CP45,'PS_ Jour2'!CP45,'PS_ Jour3'!CP45,'PS_ Jour4'!CP45)</f>
        <v>0</v>
      </c>
      <c r="CQ45" s="878">
        <f>SUM('PS_ Jour1'!CQ45,'PS_ Jour2'!CQ45,'PS_ Jour3'!CQ45,'PS_ Jour4'!CQ45)</f>
        <v>0</v>
      </c>
      <c r="CR45" s="878">
        <f>SUM('PS_ Jour1'!CR45,'PS_ Jour2'!CR45,'PS_ Jour3'!CR45,'PS_ Jour4'!CR45)</f>
        <v>0</v>
      </c>
      <c r="CS45" s="884">
        <f>SUM('PS_ Jour1'!CS45,'PS_ Jour2'!CS45,'PS_ Jour3'!CS45,'PS_ Jour4'!CS45)</f>
        <v>0</v>
      </c>
      <c r="CT45" s="883">
        <f t="shared" si="22"/>
        <v>0</v>
      </c>
    </row>
    <row r="46" spans="1:98" ht="16.5">
      <c r="A46" s="871" t="str">
        <f>IF('Donnees de base'!A46="","",'Donnees de base'!A46)</f>
        <v>COUP</v>
      </c>
      <c r="B46" s="847" t="str">
        <f>IF('Donnees de base'!B46="","",'Donnees de base'!B46)</f>
        <v>GPEI</v>
      </c>
      <c r="C46" s="847" t="str">
        <f>IF('Donnees de base'!C46="","",'Donnees de base'!C46)</f>
        <v>DATA</v>
      </c>
      <c r="D46" s="848" t="str">
        <f>IF('Donnees de base'!CE46="","",'Donnees de base'!CE46)</f>
        <v/>
      </c>
      <c r="E46" s="848" t="str">
        <f>IF('Donnees de base'!CF46="","",'Donnees de base'!CF46)</f>
        <v/>
      </c>
      <c r="F46" s="848" t="str">
        <f>IF('Donnees de base'!CG46="","",'Donnees de base'!CG46)</f>
        <v/>
      </c>
      <c r="G46" s="552">
        <f>IF('Donnees de base'!CN46="","",'Donnees de base'!CN46)</f>
        <v>0</v>
      </c>
      <c r="H46" s="849" t="str">
        <f>IF('Donnees de base'!CO46="","",'Donnees de base'!CO46)</f>
        <v/>
      </c>
      <c r="I46" s="850" t="str">
        <f>IF('Donnees de base'!CP46="","",'Donnees de base'!CP46)</f>
        <v/>
      </c>
      <c r="J46" s="851">
        <f t="shared" si="0"/>
        <v>0</v>
      </c>
      <c r="K46" s="852" t="str">
        <f>IF('Donnees de base'!CS46="","",'Donnees de base'!CS46)</f>
        <v/>
      </c>
      <c r="L46" s="885">
        <f>SUM('PS_ Jour1'!L46,'PS_ Jour2'!L46,'PS_ Jour3'!L46,'PS_ Jour4'!L46)</f>
        <v>0</v>
      </c>
      <c r="M46" s="886">
        <f>SUM('PS_ Jour1'!M46,'PS_ Jour2'!M46,'PS_ Jour3'!M46,'PS_ Jour4'!M46)</f>
        <v>0</v>
      </c>
      <c r="N46" s="886">
        <f>SUM('PS_ Jour1'!N46,'PS_ Jour2'!N46,'PS_ Jour3'!N46,'PS_ Jour4'!N46)</f>
        <v>0</v>
      </c>
      <c r="O46" s="887">
        <f>SUM('PS_ Jour1'!O46,'PS_ Jour2'!O46,'PS_ Jour3'!O46,'PS_ Jour4'!O46)</f>
        <v>0</v>
      </c>
      <c r="P46" s="626">
        <f t="shared" si="1"/>
        <v>0</v>
      </c>
      <c r="Q46" s="613">
        <f t="shared" si="2"/>
        <v>0</v>
      </c>
      <c r="R46" s="627">
        <f t="shared" si="3"/>
        <v>0</v>
      </c>
      <c r="S46" s="885">
        <f>SUM('PS_ Jour1'!S46,'PS_ Jour2'!S46,'PS_ Jour3'!S46,'PS_ Jour4'!S46)</f>
        <v>0</v>
      </c>
      <c r="T46" s="886">
        <f>SUM('PS_ Jour1'!T46,'PS_ Jour2'!T46,'PS_ Jour3'!T46,'PS_ Jour4'!T46)</f>
        <v>0</v>
      </c>
      <c r="U46" s="886">
        <f>SUM('PS_ Jour1'!U46,'PS_ Jour2'!U46,'PS_ Jour3'!U46,'PS_ Jour4'!U46)</f>
        <v>0</v>
      </c>
      <c r="V46" s="887">
        <f>SUM('PS_ Jour1'!V46,'PS_ Jour2'!V46,'PS_ Jour3'!V46,'PS_ Jour4'!V46)</f>
        <v>0</v>
      </c>
      <c r="W46" s="567">
        <f t="shared" si="4"/>
        <v>0</v>
      </c>
      <c r="X46" s="552">
        <f t="shared" si="5"/>
        <v>0</v>
      </c>
      <c r="Y46" s="568">
        <f t="shared" si="6"/>
        <v>0</v>
      </c>
      <c r="Z46" s="856">
        <f t="shared" ref="Z46:AA46" si="64">SUM(L46,N46,S46,U46)</f>
        <v>0</v>
      </c>
      <c r="AA46" s="552">
        <f t="shared" si="64"/>
        <v>0</v>
      </c>
      <c r="AB46" s="857">
        <f t="shared" si="8"/>
        <v>0</v>
      </c>
      <c r="AC46" s="889">
        <f>SUM('PS_ Jour1'!AC46,'PS_ Jour2'!AC46,'PS_ Jour3'!AC46,'PS_ Jour4'!AC46)</f>
        <v>0</v>
      </c>
      <c r="AD46" s="888">
        <f>SUM('PS_ Jour1'!AD46,'PS_ Jour2'!AD46,'PS_ Jour3'!AD46,'PS_ Jour4'!AD46)</f>
        <v>0</v>
      </c>
      <c r="AE46" s="860">
        <f t="shared" si="9"/>
        <v>0</v>
      </c>
      <c r="AF46" s="669" t="s">
        <v>309</v>
      </c>
      <c r="AG46" s="648" t="str">
        <f>IFERROR(AB46/'Donnees de base'!CQ46,"")</f>
        <v/>
      </c>
      <c r="AH46" s="670" t="str">
        <f>IFERROR(AE46/'Donnees de base'!CS46,"")</f>
        <v/>
      </c>
      <c r="AI46" s="877">
        <f>SUM('PS_ Jour1'!AI46,'PS_ Jour2'!AI46,'PS_ Jour3'!AI46,'PS_ Jour4'!AI46)</f>
        <v>0</v>
      </c>
      <c r="AJ46" s="878">
        <f>SUM('PS_ Jour1'!AJ46,'PS_ Jour2'!AJ46,'PS_ Jour3'!AJ46,'PS_ Jour4'!AJ46)</f>
        <v>0</v>
      </c>
      <c r="AK46" s="878">
        <f>SUM('PS_ Jour1'!AK46,'PS_ Jour2'!AK46,'PS_ Jour3'!AK46,'PS_ Jour4'!AK46)</f>
        <v>0</v>
      </c>
      <c r="AL46" s="878">
        <f>SUM('PS_ Jour1'!AL46,'PS_ Jour2'!AL46,'PS_ Jour3'!AL46,'PS_ Jour4'!AL46)</f>
        <v>0</v>
      </c>
      <c r="AM46" s="878">
        <f>SUM('PS_ Jour1'!AM46,'PS_ Jour2'!AM46,'PS_ Jour3'!AM46,'PS_ Jour4'!AM46)</f>
        <v>0</v>
      </c>
      <c r="AN46" s="879">
        <f t="shared" si="10"/>
        <v>0</v>
      </c>
      <c r="AO46" s="878">
        <f>SUM('PS_ Jour1'!AO46,'PS_ Jour2'!AO46,'PS_ Jour3'!AO46,'PS_ Jour4'!AO46)</f>
        <v>0</v>
      </c>
      <c r="AP46" s="878">
        <f>SUM('PS_ Jour1'!AP46,'PS_ Jour2'!AP46,'PS_ Jour3'!AP46,'PS_ Jour4'!AP46)</f>
        <v>0</v>
      </c>
      <c r="AQ46" s="878">
        <f>SUM('PS_ Jour1'!AQ46,'PS_ Jour2'!AQ46,'PS_ Jour3'!AQ46,'PS_ Jour4'!AQ46)</f>
        <v>0</v>
      </c>
      <c r="AR46" s="880">
        <f t="shared" si="11"/>
        <v>0</v>
      </c>
      <c r="AS46" s="878">
        <f>SUM('PS_ Jour1'!AS46,'PS_ Jour2'!AS46,'PS_ Jour3'!AS46,'PS_ Jour4'!AS46)</f>
        <v>0</v>
      </c>
      <c r="AT46" s="878">
        <f>SUM('PS_ Jour1'!AT46,'PS_ Jour2'!AT46,'PS_ Jour3'!AT46,'PS_ Jour4'!AT46)</f>
        <v>0</v>
      </c>
      <c r="AU46" s="878">
        <f>SUM('PS_ Jour1'!AU46,'PS_ Jour2'!AU46,'PS_ Jour3'!AU46,'PS_ Jour4'!AU46)</f>
        <v>0</v>
      </c>
      <c r="AV46" s="880">
        <f t="shared" si="12"/>
        <v>0</v>
      </c>
      <c r="AW46" s="878">
        <f>SUM('PS_ Jour1'!AW46,'PS_ Jour2'!AW46,'PS_ Jour3'!AW46,'PS_ Jour4'!AW46)</f>
        <v>0</v>
      </c>
      <c r="AX46" s="878">
        <f>SUM('PS_ Jour1'!AX46,'PS_ Jour2'!AX46,'PS_ Jour3'!AX46,'PS_ Jour4'!AX46)</f>
        <v>0</v>
      </c>
      <c r="AY46" s="878">
        <f>SUM('PS_ Jour1'!AY46,'PS_ Jour2'!AY46,'PS_ Jour3'!AY46,'PS_ Jour4'!AY46)</f>
        <v>0</v>
      </c>
      <c r="AZ46" s="878">
        <f>SUM('PS_ Jour1'!AZ46,'PS_ Jour2'!AZ46,'PS_ Jour3'!AZ46,'PS_ Jour4'!AZ46)</f>
        <v>0</v>
      </c>
      <c r="BA46" s="881">
        <f t="shared" si="13"/>
        <v>0</v>
      </c>
      <c r="BB46" s="882">
        <f>SUM('PS_ Jour1'!BB46,'PS_ Jour2'!BB46,'PS_ Jour3'!BB46,'PS_ Jour4'!BB46)</f>
        <v>0</v>
      </c>
      <c r="BC46" s="878">
        <f>SUM('PS_ Jour1'!BC46,'PS_ Jour2'!BC46,'PS_ Jour3'!BC46,'PS_ Jour4'!BC46)</f>
        <v>0</v>
      </c>
      <c r="BD46" s="878">
        <f>SUM('PS_ Jour1'!BD46,'PS_ Jour2'!BD46,'PS_ Jour3'!BD46,'PS_ Jour4'!BD46)</f>
        <v>0</v>
      </c>
      <c r="BE46" s="878">
        <f>SUM('PS_ Jour1'!BE46,'PS_ Jour2'!BE46,'PS_ Jour3'!BE46,'PS_ Jour4'!BE46)</f>
        <v>0</v>
      </c>
      <c r="BF46" s="878">
        <f>SUM('PS_ Jour1'!BF46,'PS_ Jour2'!BF46,'PS_ Jour3'!BF46,'PS_ Jour4'!BF46)</f>
        <v>0</v>
      </c>
      <c r="BG46" s="880">
        <f t="shared" si="14"/>
        <v>0</v>
      </c>
      <c r="BH46" s="878">
        <f>SUM('PS_ Jour1'!BH46,'PS_ Jour2'!BH46,'PS_ Jour3'!BH46,'PS_ Jour4'!BH46)</f>
        <v>0</v>
      </c>
      <c r="BI46" s="878">
        <f>SUM('PS_ Jour1'!BI46,'PS_ Jour2'!BI46,'PS_ Jour3'!BI46,'PS_ Jour4'!BI46)</f>
        <v>0</v>
      </c>
      <c r="BJ46" s="878">
        <f>SUM('PS_ Jour1'!BJ46,'PS_ Jour2'!BJ46,'PS_ Jour3'!BJ46,'PS_ Jour4'!BJ46)</f>
        <v>0</v>
      </c>
      <c r="BK46" s="880">
        <f t="shared" si="15"/>
        <v>0</v>
      </c>
      <c r="BL46" s="878">
        <f>SUM('PS_ Jour1'!BL46,'PS_ Jour2'!BL46,'PS_ Jour3'!BL46,'PS_ Jour4'!BL46)</f>
        <v>0</v>
      </c>
      <c r="BM46" s="878">
        <f>SUM('PS_ Jour1'!BM46,'PS_ Jour2'!BM46,'PS_ Jour3'!BM46,'PS_ Jour4'!BM46)</f>
        <v>0</v>
      </c>
      <c r="BN46" s="878">
        <f>SUM('PS_ Jour1'!BN46,'PS_ Jour2'!BN46,'PS_ Jour3'!BN46,'PS_ Jour4'!BN46)</f>
        <v>0</v>
      </c>
      <c r="BO46" s="880">
        <f t="shared" si="16"/>
        <v>0</v>
      </c>
      <c r="BP46" s="878">
        <f>SUM('PS_ Jour1'!BP46,'PS_ Jour2'!BP46,'PS_ Jour3'!BP46,'PS_ Jour4'!BP46)</f>
        <v>0</v>
      </c>
      <c r="BQ46" s="878">
        <f>SUM('PS_ Jour1'!BQ46,'PS_ Jour2'!BQ46,'PS_ Jour3'!BQ46,'PS_ Jour4'!BQ46)</f>
        <v>0</v>
      </c>
      <c r="BR46" s="878">
        <f>SUM('PS_ Jour1'!BR46,'PS_ Jour2'!BR46,'PS_ Jour3'!BR46,'PS_ Jour4'!BR46)</f>
        <v>0</v>
      </c>
      <c r="BS46" s="878">
        <f>SUM('PS_ Jour1'!BS46,'PS_ Jour2'!BS46,'PS_ Jour3'!BS46,'PS_ Jour4'!BS46)</f>
        <v>0</v>
      </c>
      <c r="BT46" s="883">
        <f t="shared" si="17"/>
        <v>0</v>
      </c>
      <c r="BU46" s="872">
        <f>SUM('PS_ Jour1'!BU46,'PS_ Jour2'!BU46,'PS_ Jour3'!BU46,'PS_ Jour4'!BU46)</f>
        <v>0</v>
      </c>
      <c r="BV46" s="873">
        <f>SUM('PS_ Jour1'!BV46,'PS_ Jour2'!BV46,'PS_ Jour3'!BV46,'PS_ Jour4'!BV46)</f>
        <v>0</v>
      </c>
      <c r="BW46" s="873">
        <f>SUM('PS_ Jour1'!BW46,'PS_ Jour2'!BW46,'PS_ Jour3'!BW46,'PS_ Jour4'!BW46)</f>
        <v>0</v>
      </c>
      <c r="BX46" s="873">
        <f>SUM('PS_ Jour1'!BX46,'PS_ Jour2'!BX46,'PS_ Jour3'!BX46,'PS_ Jour4'!BX46)</f>
        <v>0</v>
      </c>
      <c r="BY46" s="873">
        <f>SUM('PS_ Jour1'!BY46,'PS_ Jour2'!BY46,'PS_ Jour3'!BY46,'PS_ Jour4'!BY46)</f>
        <v>0</v>
      </c>
      <c r="BZ46" s="880">
        <f t="shared" si="18"/>
        <v>0</v>
      </c>
      <c r="CA46" s="878">
        <f>SUM('PS_ Jour1'!CA46,'PS_ Jour2'!CA46,'PS_ Jour3'!CA46,'PS_ Jour4'!CA46)</f>
        <v>0</v>
      </c>
      <c r="CB46" s="878">
        <f>SUM('PS_ Jour1'!CB46,'PS_ Jour2'!CB46,'PS_ Jour3'!CB46,'PS_ Jour4'!CB46)</f>
        <v>0</v>
      </c>
      <c r="CC46" s="878">
        <f>SUM('PS_ Jour1'!CC46,'PS_ Jour2'!CC46,'PS_ Jour3'!CC46,'PS_ Jour4'!CC46)</f>
        <v>0</v>
      </c>
      <c r="CD46" s="880">
        <f t="shared" si="19"/>
        <v>0</v>
      </c>
      <c r="CE46" s="878">
        <f>SUM('PS_ Jour1'!CE46,'PS_ Jour2'!CE46,'PS_ Jour3'!CE46,'PS_ Jour4'!CE46)</f>
        <v>0</v>
      </c>
      <c r="CF46" s="878">
        <f>SUM('PS_ Jour1'!CF46,'PS_ Jour2'!CF46,'PS_ Jour3'!CF46,'PS_ Jour4'!CF46)</f>
        <v>0</v>
      </c>
      <c r="CG46" s="878">
        <f>SUM('PS_ Jour1'!CG46,'PS_ Jour2'!CG46,'PS_ Jour3'!CG46,'PS_ Jour4'!CG46)</f>
        <v>0</v>
      </c>
      <c r="CH46" s="880">
        <f t="shared" si="20"/>
        <v>0</v>
      </c>
      <c r="CI46" s="878">
        <f>SUM('PS_ Jour1'!CI46,'PS_ Jour2'!CI46,'PS_ Jour3'!CI46,'PS_ Jour4'!CI46)</f>
        <v>0</v>
      </c>
      <c r="CJ46" s="878">
        <f>SUM('PS_ Jour1'!CJ46,'PS_ Jour2'!CJ46,'PS_ Jour3'!CJ46,'PS_ Jour4'!CJ46)</f>
        <v>0</v>
      </c>
      <c r="CK46" s="878">
        <f>SUM('PS_ Jour1'!CK46,'PS_ Jour2'!CK46,'PS_ Jour3'!CK46,'PS_ Jour4'!CK46)</f>
        <v>0</v>
      </c>
      <c r="CL46" s="878">
        <f>SUM('PS_ Jour1'!CL46,'PS_ Jour2'!CL46,'PS_ Jour3'!CL46,'PS_ Jour4'!CL46)</f>
        <v>0</v>
      </c>
      <c r="CM46" s="883">
        <f t="shared" si="21"/>
        <v>0</v>
      </c>
      <c r="CN46" s="882">
        <f>SUM('PS_ Jour1'!CN46,'PS_ Jour2'!CN46,'PS_ Jour3'!CN46,'PS_ Jour4'!CN46)</f>
        <v>0</v>
      </c>
      <c r="CO46" s="878">
        <f>SUM('PS_ Jour1'!CO46,'PS_ Jour2'!CO46,'PS_ Jour3'!CO46,'PS_ Jour4'!CO46)</f>
        <v>0</v>
      </c>
      <c r="CP46" s="878">
        <f>SUM('PS_ Jour1'!CP46,'PS_ Jour2'!CP46,'PS_ Jour3'!CP46,'PS_ Jour4'!CP46)</f>
        <v>0</v>
      </c>
      <c r="CQ46" s="878">
        <f>SUM('PS_ Jour1'!CQ46,'PS_ Jour2'!CQ46,'PS_ Jour3'!CQ46,'PS_ Jour4'!CQ46)</f>
        <v>0</v>
      </c>
      <c r="CR46" s="878">
        <f>SUM('PS_ Jour1'!CR46,'PS_ Jour2'!CR46,'PS_ Jour3'!CR46,'PS_ Jour4'!CR46)</f>
        <v>0</v>
      </c>
      <c r="CS46" s="884">
        <f>SUM('PS_ Jour1'!CS46,'PS_ Jour2'!CS46,'PS_ Jour3'!CS46,'PS_ Jour4'!CS46)</f>
        <v>0</v>
      </c>
      <c r="CT46" s="883">
        <f t="shared" si="22"/>
        <v>0</v>
      </c>
    </row>
    <row r="47" spans="1:98" ht="16.5">
      <c r="A47" s="871" t="str">
        <f>IF('Donnees de base'!A47="","",'Donnees de base'!A47)</f>
        <v>COUP</v>
      </c>
      <c r="B47" s="847" t="str">
        <f>IF('Donnees de base'!B47="","",'Donnees de base'!B47)</f>
        <v>GPEI</v>
      </c>
      <c r="C47" s="847" t="str">
        <f>IF('Donnees de base'!C47="","",'Donnees de base'!C47)</f>
        <v>DATA</v>
      </c>
      <c r="D47" s="848" t="str">
        <f>IF('Donnees de base'!CE47="","",'Donnees de base'!CE47)</f>
        <v/>
      </c>
      <c r="E47" s="848" t="str">
        <f>IF('Donnees de base'!CF47="","",'Donnees de base'!CF47)</f>
        <v/>
      </c>
      <c r="F47" s="848" t="str">
        <f>IF('Donnees de base'!CG47="","",'Donnees de base'!CG47)</f>
        <v/>
      </c>
      <c r="G47" s="552">
        <f>IF('Donnees de base'!CN47="","",'Donnees de base'!CN47)</f>
        <v>0</v>
      </c>
      <c r="H47" s="849" t="str">
        <f>IF('Donnees de base'!CO47="","",'Donnees de base'!CO47)</f>
        <v/>
      </c>
      <c r="I47" s="850" t="str">
        <f>IF('Donnees de base'!CP47="","",'Donnees de base'!CP47)</f>
        <v/>
      </c>
      <c r="J47" s="851">
        <f t="shared" si="0"/>
        <v>0</v>
      </c>
      <c r="K47" s="852" t="str">
        <f>IF('Donnees de base'!CS47="","",'Donnees de base'!CS47)</f>
        <v/>
      </c>
      <c r="L47" s="885">
        <f>SUM('PS_ Jour1'!L47,'PS_ Jour2'!L47,'PS_ Jour3'!L47,'PS_ Jour4'!L47)</f>
        <v>0</v>
      </c>
      <c r="M47" s="886">
        <f>SUM('PS_ Jour1'!M47,'PS_ Jour2'!M47,'PS_ Jour3'!M47,'PS_ Jour4'!M47)</f>
        <v>0</v>
      </c>
      <c r="N47" s="886">
        <f>SUM('PS_ Jour1'!N47,'PS_ Jour2'!N47,'PS_ Jour3'!N47,'PS_ Jour4'!N47)</f>
        <v>0</v>
      </c>
      <c r="O47" s="887">
        <f>SUM('PS_ Jour1'!O47,'PS_ Jour2'!O47,'PS_ Jour3'!O47,'PS_ Jour4'!O47)</f>
        <v>0</v>
      </c>
      <c r="P47" s="626">
        <f t="shared" si="1"/>
        <v>0</v>
      </c>
      <c r="Q47" s="613">
        <f t="shared" si="2"/>
        <v>0</v>
      </c>
      <c r="R47" s="627">
        <f t="shared" si="3"/>
        <v>0</v>
      </c>
      <c r="S47" s="885">
        <f>SUM('PS_ Jour1'!S47,'PS_ Jour2'!S47,'PS_ Jour3'!S47,'PS_ Jour4'!S47)</f>
        <v>0</v>
      </c>
      <c r="T47" s="886">
        <f>SUM('PS_ Jour1'!T47,'PS_ Jour2'!T47,'PS_ Jour3'!T47,'PS_ Jour4'!T47)</f>
        <v>0</v>
      </c>
      <c r="U47" s="886">
        <f>SUM('PS_ Jour1'!U47,'PS_ Jour2'!U47,'PS_ Jour3'!U47,'PS_ Jour4'!U47)</f>
        <v>0</v>
      </c>
      <c r="V47" s="887">
        <f>SUM('PS_ Jour1'!V47,'PS_ Jour2'!V47,'PS_ Jour3'!V47,'PS_ Jour4'!V47)</f>
        <v>0</v>
      </c>
      <c r="W47" s="567">
        <f t="shared" si="4"/>
        <v>0</v>
      </c>
      <c r="X47" s="552">
        <f t="shared" si="5"/>
        <v>0</v>
      </c>
      <c r="Y47" s="568">
        <f t="shared" si="6"/>
        <v>0</v>
      </c>
      <c r="Z47" s="856">
        <f t="shared" ref="Z47:AA47" si="65">SUM(L47,N47,S47,U47)</f>
        <v>0</v>
      </c>
      <c r="AA47" s="552">
        <f t="shared" si="65"/>
        <v>0</v>
      </c>
      <c r="AB47" s="857">
        <f t="shared" si="8"/>
        <v>0</v>
      </c>
      <c r="AC47" s="889">
        <f>SUM('PS_ Jour1'!AC47,'PS_ Jour2'!AC47,'PS_ Jour3'!AC47,'PS_ Jour4'!AC47)</f>
        <v>0</v>
      </c>
      <c r="AD47" s="888">
        <f>SUM('PS_ Jour1'!AD47,'PS_ Jour2'!AD47,'PS_ Jour3'!AD47,'PS_ Jour4'!AD47)</f>
        <v>0</v>
      </c>
      <c r="AE47" s="860">
        <f t="shared" si="9"/>
        <v>0</v>
      </c>
      <c r="AF47" s="669" t="s">
        <v>309</v>
      </c>
      <c r="AG47" s="648" t="str">
        <f>IFERROR(AB47/'Donnees de base'!CQ47,"")</f>
        <v/>
      </c>
      <c r="AH47" s="670" t="str">
        <f>IFERROR(AE47/'Donnees de base'!CS47,"")</f>
        <v/>
      </c>
      <c r="AI47" s="877">
        <f>SUM('PS_ Jour1'!AI47,'PS_ Jour2'!AI47,'PS_ Jour3'!AI47,'PS_ Jour4'!AI47)</f>
        <v>0</v>
      </c>
      <c r="AJ47" s="878">
        <f>SUM('PS_ Jour1'!AJ47,'PS_ Jour2'!AJ47,'PS_ Jour3'!AJ47,'PS_ Jour4'!AJ47)</f>
        <v>0</v>
      </c>
      <c r="AK47" s="878">
        <f>SUM('PS_ Jour1'!AK47,'PS_ Jour2'!AK47,'PS_ Jour3'!AK47,'PS_ Jour4'!AK47)</f>
        <v>0</v>
      </c>
      <c r="AL47" s="878">
        <f>SUM('PS_ Jour1'!AL47,'PS_ Jour2'!AL47,'PS_ Jour3'!AL47,'PS_ Jour4'!AL47)</f>
        <v>0</v>
      </c>
      <c r="AM47" s="878">
        <f>SUM('PS_ Jour1'!AM47,'PS_ Jour2'!AM47,'PS_ Jour3'!AM47,'PS_ Jour4'!AM47)</f>
        <v>0</v>
      </c>
      <c r="AN47" s="879">
        <f t="shared" si="10"/>
        <v>0</v>
      </c>
      <c r="AO47" s="878">
        <f>SUM('PS_ Jour1'!AO47,'PS_ Jour2'!AO47,'PS_ Jour3'!AO47,'PS_ Jour4'!AO47)</f>
        <v>0</v>
      </c>
      <c r="AP47" s="878">
        <f>SUM('PS_ Jour1'!AP47,'PS_ Jour2'!AP47,'PS_ Jour3'!AP47,'PS_ Jour4'!AP47)</f>
        <v>0</v>
      </c>
      <c r="AQ47" s="878">
        <f>SUM('PS_ Jour1'!AQ47,'PS_ Jour2'!AQ47,'PS_ Jour3'!AQ47,'PS_ Jour4'!AQ47)</f>
        <v>0</v>
      </c>
      <c r="AR47" s="880">
        <f t="shared" si="11"/>
        <v>0</v>
      </c>
      <c r="AS47" s="878">
        <f>SUM('PS_ Jour1'!AS47,'PS_ Jour2'!AS47,'PS_ Jour3'!AS47,'PS_ Jour4'!AS47)</f>
        <v>0</v>
      </c>
      <c r="AT47" s="878">
        <f>SUM('PS_ Jour1'!AT47,'PS_ Jour2'!AT47,'PS_ Jour3'!AT47,'PS_ Jour4'!AT47)</f>
        <v>0</v>
      </c>
      <c r="AU47" s="878">
        <f>SUM('PS_ Jour1'!AU47,'PS_ Jour2'!AU47,'PS_ Jour3'!AU47,'PS_ Jour4'!AU47)</f>
        <v>0</v>
      </c>
      <c r="AV47" s="880">
        <f t="shared" si="12"/>
        <v>0</v>
      </c>
      <c r="AW47" s="878">
        <f>SUM('PS_ Jour1'!AW47,'PS_ Jour2'!AW47,'PS_ Jour3'!AW47,'PS_ Jour4'!AW47)</f>
        <v>0</v>
      </c>
      <c r="AX47" s="878">
        <f>SUM('PS_ Jour1'!AX47,'PS_ Jour2'!AX47,'PS_ Jour3'!AX47,'PS_ Jour4'!AX47)</f>
        <v>0</v>
      </c>
      <c r="AY47" s="878">
        <f>SUM('PS_ Jour1'!AY47,'PS_ Jour2'!AY47,'PS_ Jour3'!AY47,'PS_ Jour4'!AY47)</f>
        <v>0</v>
      </c>
      <c r="AZ47" s="878">
        <f>SUM('PS_ Jour1'!AZ47,'PS_ Jour2'!AZ47,'PS_ Jour3'!AZ47,'PS_ Jour4'!AZ47)</f>
        <v>0</v>
      </c>
      <c r="BA47" s="881">
        <f t="shared" si="13"/>
        <v>0</v>
      </c>
      <c r="BB47" s="882">
        <f>SUM('PS_ Jour1'!BB47,'PS_ Jour2'!BB47,'PS_ Jour3'!BB47,'PS_ Jour4'!BB47)</f>
        <v>0</v>
      </c>
      <c r="BC47" s="878">
        <f>SUM('PS_ Jour1'!BC47,'PS_ Jour2'!BC47,'PS_ Jour3'!BC47,'PS_ Jour4'!BC47)</f>
        <v>0</v>
      </c>
      <c r="BD47" s="878">
        <f>SUM('PS_ Jour1'!BD47,'PS_ Jour2'!BD47,'PS_ Jour3'!BD47,'PS_ Jour4'!BD47)</f>
        <v>0</v>
      </c>
      <c r="BE47" s="878">
        <f>SUM('PS_ Jour1'!BE47,'PS_ Jour2'!BE47,'PS_ Jour3'!BE47,'PS_ Jour4'!BE47)</f>
        <v>0</v>
      </c>
      <c r="BF47" s="878">
        <f>SUM('PS_ Jour1'!BF47,'PS_ Jour2'!BF47,'PS_ Jour3'!BF47,'PS_ Jour4'!BF47)</f>
        <v>0</v>
      </c>
      <c r="BG47" s="880">
        <f t="shared" si="14"/>
        <v>0</v>
      </c>
      <c r="BH47" s="878">
        <f>SUM('PS_ Jour1'!BH47,'PS_ Jour2'!BH47,'PS_ Jour3'!BH47,'PS_ Jour4'!BH47)</f>
        <v>0</v>
      </c>
      <c r="BI47" s="878">
        <f>SUM('PS_ Jour1'!BI47,'PS_ Jour2'!BI47,'PS_ Jour3'!BI47,'PS_ Jour4'!BI47)</f>
        <v>0</v>
      </c>
      <c r="BJ47" s="878">
        <f>SUM('PS_ Jour1'!BJ47,'PS_ Jour2'!BJ47,'PS_ Jour3'!BJ47,'PS_ Jour4'!BJ47)</f>
        <v>0</v>
      </c>
      <c r="BK47" s="880">
        <f t="shared" si="15"/>
        <v>0</v>
      </c>
      <c r="BL47" s="878">
        <f>SUM('PS_ Jour1'!BL47,'PS_ Jour2'!BL47,'PS_ Jour3'!BL47,'PS_ Jour4'!BL47)</f>
        <v>0</v>
      </c>
      <c r="BM47" s="878">
        <f>SUM('PS_ Jour1'!BM47,'PS_ Jour2'!BM47,'PS_ Jour3'!BM47,'PS_ Jour4'!BM47)</f>
        <v>0</v>
      </c>
      <c r="BN47" s="878">
        <f>SUM('PS_ Jour1'!BN47,'PS_ Jour2'!BN47,'PS_ Jour3'!BN47,'PS_ Jour4'!BN47)</f>
        <v>0</v>
      </c>
      <c r="BO47" s="880">
        <f t="shared" si="16"/>
        <v>0</v>
      </c>
      <c r="BP47" s="878">
        <f>SUM('PS_ Jour1'!BP47,'PS_ Jour2'!BP47,'PS_ Jour3'!BP47,'PS_ Jour4'!BP47)</f>
        <v>0</v>
      </c>
      <c r="BQ47" s="878">
        <f>SUM('PS_ Jour1'!BQ47,'PS_ Jour2'!BQ47,'PS_ Jour3'!BQ47,'PS_ Jour4'!BQ47)</f>
        <v>0</v>
      </c>
      <c r="BR47" s="878">
        <f>SUM('PS_ Jour1'!BR47,'PS_ Jour2'!BR47,'PS_ Jour3'!BR47,'PS_ Jour4'!BR47)</f>
        <v>0</v>
      </c>
      <c r="BS47" s="878">
        <f>SUM('PS_ Jour1'!BS47,'PS_ Jour2'!BS47,'PS_ Jour3'!BS47,'PS_ Jour4'!BS47)</f>
        <v>0</v>
      </c>
      <c r="BT47" s="883">
        <f t="shared" si="17"/>
        <v>0</v>
      </c>
      <c r="BU47" s="872">
        <f>SUM('PS_ Jour1'!BU47,'PS_ Jour2'!BU47,'PS_ Jour3'!BU47,'PS_ Jour4'!BU47)</f>
        <v>0</v>
      </c>
      <c r="BV47" s="873">
        <f>SUM('PS_ Jour1'!BV47,'PS_ Jour2'!BV47,'PS_ Jour3'!BV47,'PS_ Jour4'!BV47)</f>
        <v>0</v>
      </c>
      <c r="BW47" s="873">
        <f>SUM('PS_ Jour1'!BW47,'PS_ Jour2'!BW47,'PS_ Jour3'!BW47,'PS_ Jour4'!BW47)</f>
        <v>0</v>
      </c>
      <c r="BX47" s="873">
        <f>SUM('PS_ Jour1'!BX47,'PS_ Jour2'!BX47,'PS_ Jour3'!BX47,'PS_ Jour4'!BX47)</f>
        <v>0</v>
      </c>
      <c r="BY47" s="873">
        <f>SUM('PS_ Jour1'!BY47,'PS_ Jour2'!BY47,'PS_ Jour3'!BY47,'PS_ Jour4'!BY47)</f>
        <v>0</v>
      </c>
      <c r="BZ47" s="880">
        <f t="shared" si="18"/>
        <v>0</v>
      </c>
      <c r="CA47" s="878">
        <f>SUM('PS_ Jour1'!CA47,'PS_ Jour2'!CA47,'PS_ Jour3'!CA47,'PS_ Jour4'!CA47)</f>
        <v>0</v>
      </c>
      <c r="CB47" s="878">
        <f>SUM('PS_ Jour1'!CB47,'PS_ Jour2'!CB47,'PS_ Jour3'!CB47,'PS_ Jour4'!CB47)</f>
        <v>0</v>
      </c>
      <c r="CC47" s="878">
        <f>SUM('PS_ Jour1'!CC47,'PS_ Jour2'!CC47,'PS_ Jour3'!CC47,'PS_ Jour4'!CC47)</f>
        <v>0</v>
      </c>
      <c r="CD47" s="880">
        <f t="shared" si="19"/>
        <v>0</v>
      </c>
      <c r="CE47" s="878">
        <f>SUM('PS_ Jour1'!CE47,'PS_ Jour2'!CE47,'PS_ Jour3'!CE47,'PS_ Jour4'!CE47)</f>
        <v>0</v>
      </c>
      <c r="CF47" s="878">
        <f>SUM('PS_ Jour1'!CF47,'PS_ Jour2'!CF47,'PS_ Jour3'!CF47,'PS_ Jour4'!CF47)</f>
        <v>0</v>
      </c>
      <c r="CG47" s="878">
        <f>SUM('PS_ Jour1'!CG47,'PS_ Jour2'!CG47,'PS_ Jour3'!CG47,'PS_ Jour4'!CG47)</f>
        <v>0</v>
      </c>
      <c r="CH47" s="880">
        <f t="shared" si="20"/>
        <v>0</v>
      </c>
      <c r="CI47" s="878">
        <f>SUM('PS_ Jour1'!CI47,'PS_ Jour2'!CI47,'PS_ Jour3'!CI47,'PS_ Jour4'!CI47)</f>
        <v>0</v>
      </c>
      <c r="CJ47" s="878">
        <f>SUM('PS_ Jour1'!CJ47,'PS_ Jour2'!CJ47,'PS_ Jour3'!CJ47,'PS_ Jour4'!CJ47)</f>
        <v>0</v>
      </c>
      <c r="CK47" s="878">
        <f>SUM('PS_ Jour1'!CK47,'PS_ Jour2'!CK47,'PS_ Jour3'!CK47,'PS_ Jour4'!CK47)</f>
        <v>0</v>
      </c>
      <c r="CL47" s="878">
        <f>SUM('PS_ Jour1'!CL47,'PS_ Jour2'!CL47,'PS_ Jour3'!CL47,'PS_ Jour4'!CL47)</f>
        <v>0</v>
      </c>
      <c r="CM47" s="883">
        <f t="shared" si="21"/>
        <v>0</v>
      </c>
      <c r="CN47" s="882">
        <f>SUM('PS_ Jour1'!CN47,'PS_ Jour2'!CN47,'PS_ Jour3'!CN47,'PS_ Jour4'!CN47)</f>
        <v>0</v>
      </c>
      <c r="CO47" s="878">
        <f>SUM('PS_ Jour1'!CO47,'PS_ Jour2'!CO47,'PS_ Jour3'!CO47,'PS_ Jour4'!CO47)</f>
        <v>0</v>
      </c>
      <c r="CP47" s="878">
        <f>SUM('PS_ Jour1'!CP47,'PS_ Jour2'!CP47,'PS_ Jour3'!CP47,'PS_ Jour4'!CP47)</f>
        <v>0</v>
      </c>
      <c r="CQ47" s="878">
        <f>SUM('PS_ Jour1'!CQ47,'PS_ Jour2'!CQ47,'PS_ Jour3'!CQ47,'PS_ Jour4'!CQ47)</f>
        <v>0</v>
      </c>
      <c r="CR47" s="878">
        <f>SUM('PS_ Jour1'!CR47,'PS_ Jour2'!CR47,'PS_ Jour3'!CR47,'PS_ Jour4'!CR47)</f>
        <v>0</v>
      </c>
      <c r="CS47" s="884">
        <f>SUM('PS_ Jour1'!CS47,'PS_ Jour2'!CS47,'PS_ Jour3'!CS47,'PS_ Jour4'!CS47)</f>
        <v>0</v>
      </c>
      <c r="CT47" s="883">
        <f t="shared" si="22"/>
        <v>0</v>
      </c>
    </row>
    <row r="48" spans="1:98" ht="16.5">
      <c r="A48" s="890" t="str">
        <f>IF('Donnees de base'!A48="","",'Donnees de base'!A48)</f>
        <v>COUP</v>
      </c>
      <c r="B48" s="847" t="str">
        <f>IF('Donnees de base'!B48="","",'Donnees de base'!B48)</f>
        <v>GPEI</v>
      </c>
      <c r="C48" s="847" t="str">
        <f>IF('Donnees de base'!C48="","",'Donnees de base'!C48)</f>
        <v>DATA</v>
      </c>
      <c r="D48" s="848" t="str">
        <f>IF('Donnees de base'!CE48="","",'Donnees de base'!CE48)</f>
        <v/>
      </c>
      <c r="E48" s="848" t="str">
        <f>IF('Donnees de base'!CF48="","",'Donnees de base'!CF48)</f>
        <v/>
      </c>
      <c r="F48" s="848" t="str">
        <f>IF('Donnees de base'!CG48="","",'Donnees de base'!CG48)</f>
        <v/>
      </c>
      <c r="G48" s="552">
        <f>IF('Donnees de base'!CN48="","",'Donnees de base'!CN48)</f>
        <v>0</v>
      </c>
      <c r="H48" s="849" t="str">
        <f>IF('Donnees de base'!CO48="","",'Donnees de base'!CO48)</f>
        <v/>
      </c>
      <c r="I48" s="850" t="str">
        <f>IF('Donnees de base'!CP48="","",'Donnees de base'!CP48)</f>
        <v/>
      </c>
      <c r="J48" s="851">
        <f t="shared" si="0"/>
        <v>0</v>
      </c>
      <c r="K48" s="852" t="str">
        <f>IF('Donnees de base'!CS48="","",'Donnees de base'!CS48)</f>
        <v/>
      </c>
      <c r="L48" s="891">
        <f>SUM('PS_ Jour1'!L48,'PS_ Jour2'!L48,'PS_ Jour3'!L48,'PS_ Jour4'!L48)</f>
        <v>0</v>
      </c>
      <c r="M48" s="892">
        <f>SUM('PS_ Jour1'!M48,'PS_ Jour2'!M48,'PS_ Jour3'!M48,'PS_ Jour4'!M48)</f>
        <v>0</v>
      </c>
      <c r="N48" s="892">
        <f>SUM('PS_ Jour1'!N48,'PS_ Jour2'!N48,'PS_ Jour3'!N48,'PS_ Jour4'!N48)</f>
        <v>0</v>
      </c>
      <c r="O48" s="893">
        <f>SUM('PS_ Jour1'!O48,'PS_ Jour2'!O48,'PS_ Jour3'!O48,'PS_ Jour4'!O48)</f>
        <v>0</v>
      </c>
      <c r="P48" s="700">
        <f t="shared" si="1"/>
        <v>0</v>
      </c>
      <c r="Q48" s="684">
        <f t="shared" si="2"/>
        <v>0</v>
      </c>
      <c r="R48" s="701">
        <f t="shared" si="3"/>
        <v>0</v>
      </c>
      <c r="S48" s="891">
        <f>SUM('PS_ Jour1'!S48,'PS_ Jour2'!S48,'PS_ Jour3'!S48,'PS_ Jour4'!S48)</f>
        <v>0</v>
      </c>
      <c r="T48" s="892">
        <f>SUM('PS_ Jour1'!T48,'PS_ Jour2'!T48,'PS_ Jour3'!T48,'PS_ Jour4'!T48)</f>
        <v>0</v>
      </c>
      <c r="U48" s="892">
        <f>SUM('PS_ Jour1'!U48,'PS_ Jour2'!U48,'PS_ Jour3'!U48,'PS_ Jour4'!U48)</f>
        <v>0</v>
      </c>
      <c r="V48" s="893">
        <f>SUM('PS_ Jour1'!V48,'PS_ Jour2'!V48,'PS_ Jour3'!V48,'PS_ Jour4'!V48)</f>
        <v>0</v>
      </c>
      <c r="W48" s="703">
        <f t="shared" si="4"/>
        <v>0</v>
      </c>
      <c r="X48" s="695">
        <f t="shared" si="5"/>
        <v>0</v>
      </c>
      <c r="Y48" s="704">
        <f t="shared" si="6"/>
        <v>0</v>
      </c>
      <c r="Z48" s="894">
        <f t="shared" ref="Z48:AA48" si="66">SUM(L48,N48,S48,U48)</f>
        <v>0</v>
      </c>
      <c r="AA48" s="695">
        <f t="shared" si="66"/>
        <v>0</v>
      </c>
      <c r="AB48" s="895">
        <f t="shared" si="8"/>
        <v>0</v>
      </c>
      <c r="AC48" s="896">
        <f>SUM('PS_ Jour1'!AC48,'PS_ Jour2'!AC48,'PS_ Jour3'!AC48,'PS_ Jour4'!AC48)</f>
        <v>0</v>
      </c>
      <c r="AD48" s="897">
        <f>SUM('PS_ Jour1'!AD48,'PS_ Jour2'!AD48,'PS_ Jour3'!AD48,'PS_ Jour4'!AD48)</f>
        <v>0</v>
      </c>
      <c r="AE48" s="898">
        <f t="shared" si="9"/>
        <v>0</v>
      </c>
      <c r="AF48" s="722" t="s">
        <v>309</v>
      </c>
      <c r="AG48" s="723" t="str">
        <f>IFERROR(AB48/'Donnees de base'!CQ48,"")</f>
        <v/>
      </c>
      <c r="AH48" s="724" t="str">
        <f>IFERROR(AE48/'Donnees de base'!CS48,"")</f>
        <v/>
      </c>
      <c r="AI48" s="899">
        <f>SUM('PS_ Jour1'!AI48,'PS_ Jour2'!AI48,'PS_ Jour3'!AI48,'PS_ Jour4'!AI48)</f>
        <v>0</v>
      </c>
      <c r="AJ48" s="900">
        <f>SUM('PS_ Jour1'!AJ48,'PS_ Jour2'!AJ48,'PS_ Jour3'!AJ48,'PS_ Jour4'!AJ48)</f>
        <v>0</v>
      </c>
      <c r="AK48" s="900">
        <f>SUM('PS_ Jour1'!AK48,'PS_ Jour2'!AK48,'PS_ Jour3'!AK48,'PS_ Jour4'!AK48)</f>
        <v>0</v>
      </c>
      <c r="AL48" s="900">
        <f>SUM('PS_ Jour1'!AL48,'PS_ Jour2'!AL48,'PS_ Jour3'!AL48,'PS_ Jour4'!AL48)</f>
        <v>0</v>
      </c>
      <c r="AM48" s="900">
        <f>SUM('PS_ Jour1'!AM48,'PS_ Jour2'!AM48,'PS_ Jour3'!AM48,'PS_ Jour4'!AM48)</f>
        <v>0</v>
      </c>
      <c r="AN48" s="901">
        <f t="shared" si="10"/>
        <v>0</v>
      </c>
      <c r="AO48" s="900">
        <f>SUM('PS_ Jour1'!AO48,'PS_ Jour2'!AO48,'PS_ Jour3'!AO48,'PS_ Jour4'!AO48)</f>
        <v>0</v>
      </c>
      <c r="AP48" s="900">
        <f>SUM('PS_ Jour1'!AP48,'PS_ Jour2'!AP48,'PS_ Jour3'!AP48,'PS_ Jour4'!AP48)</f>
        <v>0</v>
      </c>
      <c r="AQ48" s="900">
        <f>SUM('PS_ Jour1'!AQ48,'PS_ Jour2'!AQ48,'PS_ Jour3'!AQ48,'PS_ Jour4'!AQ48)</f>
        <v>0</v>
      </c>
      <c r="AR48" s="902">
        <f t="shared" si="11"/>
        <v>0</v>
      </c>
      <c r="AS48" s="900">
        <f>SUM('PS_ Jour1'!AS48,'PS_ Jour2'!AS48,'PS_ Jour3'!AS48,'PS_ Jour4'!AS48)</f>
        <v>0</v>
      </c>
      <c r="AT48" s="900">
        <f>SUM('PS_ Jour1'!AT48,'PS_ Jour2'!AT48,'PS_ Jour3'!AT48,'PS_ Jour4'!AT48)</f>
        <v>0</v>
      </c>
      <c r="AU48" s="900">
        <f>SUM('PS_ Jour1'!AU48,'PS_ Jour2'!AU48,'PS_ Jour3'!AU48,'PS_ Jour4'!AU48)</f>
        <v>0</v>
      </c>
      <c r="AV48" s="902">
        <f t="shared" si="12"/>
        <v>0</v>
      </c>
      <c r="AW48" s="900">
        <f>SUM('PS_ Jour1'!AW48,'PS_ Jour2'!AW48,'PS_ Jour3'!AW48,'PS_ Jour4'!AW48)</f>
        <v>0</v>
      </c>
      <c r="AX48" s="900">
        <f>SUM('PS_ Jour1'!AX48,'PS_ Jour2'!AX48,'PS_ Jour3'!AX48,'PS_ Jour4'!AX48)</f>
        <v>0</v>
      </c>
      <c r="AY48" s="900">
        <f>SUM('PS_ Jour1'!AY48,'PS_ Jour2'!AY48,'PS_ Jour3'!AY48,'PS_ Jour4'!AY48)</f>
        <v>0</v>
      </c>
      <c r="AZ48" s="900">
        <f>SUM('PS_ Jour1'!AZ48,'PS_ Jour2'!AZ48,'PS_ Jour3'!AZ48,'PS_ Jour4'!AZ48)</f>
        <v>0</v>
      </c>
      <c r="BA48" s="903">
        <f t="shared" si="13"/>
        <v>0</v>
      </c>
      <c r="BB48" s="904">
        <f>SUM('PS_ Jour1'!BB48,'PS_ Jour2'!BB48,'PS_ Jour3'!BB48,'PS_ Jour4'!BB48)</f>
        <v>0</v>
      </c>
      <c r="BC48" s="900">
        <f>SUM('PS_ Jour1'!BC48,'PS_ Jour2'!BC48,'PS_ Jour3'!BC48,'PS_ Jour4'!BC48)</f>
        <v>0</v>
      </c>
      <c r="BD48" s="900">
        <f>SUM('PS_ Jour1'!BD48,'PS_ Jour2'!BD48,'PS_ Jour3'!BD48,'PS_ Jour4'!BD48)</f>
        <v>0</v>
      </c>
      <c r="BE48" s="900">
        <f>SUM('PS_ Jour1'!BE48,'PS_ Jour2'!BE48,'PS_ Jour3'!BE48,'PS_ Jour4'!BE48)</f>
        <v>0</v>
      </c>
      <c r="BF48" s="900">
        <f>SUM('PS_ Jour1'!BF48,'PS_ Jour2'!BF48,'PS_ Jour3'!BF48,'PS_ Jour4'!BF48)</f>
        <v>0</v>
      </c>
      <c r="BG48" s="902">
        <f t="shared" si="14"/>
        <v>0</v>
      </c>
      <c r="BH48" s="900">
        <f>SUM('PS_ Jour1'!BH48,'PS_ Jour2'!BH48,'PS_ Jour3'!BH48,'PS_ Jour4'!BH48)</f>
        <v>0</v>
      </c>
      <c r="BI48" s="900">
        <f>SUM('PS_ Jour1'!BI48,'PS_ Jour2'!BI48,'PS_ Jour3'!BI48,'PS_ Jour4'!BI48)</f>
        <v>0</v>
      </c>
      <c r="BJ48" s="900">
        <f>SUM('PS_ Jour1'!BJ48,'PS_ Jour2'!BJ48,'PS_ Jour3'!BJ48,'PS_ Jour4'!BJ48)</f>
        <v>0</v>
      </c>
      <c r="BK48" s="902">
        <f t="shared" si="15"/>
        <v>0</v>
      </c>
      <c r="BL48" s="900">
        <f>SUM('PS_ Jour1'!BL48,'PS_ Jour2'!BL48,'PS_ Jour3'!BL48,'PS_ Jour4'!BL48)</f>
        <v>0</v>
      </c>
      <c r="BM48" s="900">
        <f>SUM('PS_ Jour1'!BM48,'PS_ Jour2'!BM48,'PS_ Jour3'!BM48,'PS_ Jour4'!BM48)</f>
        <v>0</v>
      </c>
      <c r="BN48" s="900">
        <f>SUM('PS_ Jour1'!BN48,'PS_ Jour2'!BN48,'PS_ Jour3'!BN48,'PS_ Jour4'!BN48)</f>
        <v>0</v>
      </c>
      <c r="BO48" s="902">
        <f t="shared" si="16"/>
        <v>0</v>
      </c>
      <c r="BP48" s="900">
        <f>SUM('PS_ Jour1'!BP48,'PS_ Jour2'!BP48,'PS_ Jour3'!BP48,'PS_ Jour4'!BP48)</f>
        <v>0</v>
      </c>
      <c r="BQ48" s="900">
        <f>SUM('PS_ Jour1'!BQ48,'PS_ Jour2'!BQ48,'PS_ Jour3'!BQ48,'PS_ Jour4'!BQ48)</f>
        <v>0</v>
      </c>
      <c r="BR48" s="900">
        <f>SUM('PS_ Jour1'!BR48,'PS_ Jour2'!BR48,'PS_ Jour3'!BR48,'PS_ Jour4'!BR48)</f>
        <v>0</v>
      </c>
      <c r="BS48" s="900">
        <f>SUM('PS_ Jour1'!BS48,'PS_ Jour2'!BS48,'PS_ Jour3'!BS48,'PS_ Jour4'!BS48)</f>
        <v>0</v>
      </c>
      <c r="BT48" s="905">
        <f t="shared" si="17"/>
        <v>0</v>
      </c>
      <c r="BU48" s="906">
        <f>SUM('PS_ Jour1'!BU48,'PS_ Jour2'!BU48,'PS_ Jour3'!BU48,'PS_ Jour4'!BU48)</f>
        <v>0</v>
      </c>
      <c r="BV48" s="907">
        <f>SUM('PS_ Jour1'!BV48,'PS_ Jour2'!BV48,'PS_ Jour3'!BV48,'PS_ Jour4'!BV48)</f>
        <v>0</v>
      </c>
      <c r="BW48" s="907">
        <f>SUM('PS_ Jour1'!BW48,'PS_ Jour2'!BW48,'PS_ Jour3'!BW48,'PS_ Jour4'!BW48)</f>
        <v>0</v>
      </c>
      <c r="BX48" s="907">
        <f>SUM('PS_ Jour1'!BX48,'PS_ Jour2'!BX48,'PS_ Jour3'!BX48,'PS_ Jour4'!BX48)</f>
        <v>0</v>
      </c>
      <c r="BY48" s="907">
        <f>SUM('PS_ Jour1'!BY48,'PS_ Jour2'!BY48,'PS_ Jour3'!BY48,'PS_ Jour4'!BY48)</f>
        <v>0</v>
      </c>
      <c r="BZ48" s="902">
        <f t="shared" si="18"/>
        <v>0</v>
      </c>
      <c r="CA48" s="900">
        <f>SUM('PS_ Jour1'!CA48,'PS_ Jour2'!CA48,'PS_ Jour3'!CA48,'PS_ Jour4'!CA48)</f>
        <v>0</v>
      </c>
      <c r="CB48" s="900">
        <f>SUM('PS_ Jour1'!CB48,'PS_ Jour2'!CB48,'PS_ Jour3'!CB48,'PS_ Jour4'!CB48)</f>
        <v>0</v>
      </c>
      <c r="CC48" s="900">
        <f>SUM('PS_ Jour1'!CC48,'PS_ Jour2'!CC48,'PS_ Jour3'!CC48,'PS_ Jour4'!CC48)</f>
        <v>0</v>
      </c>
      <c r="CD48" s="902">
        <f t="shared" si="19"/>
        <v>0</v>
      </c>
      <c r="CE48" s="900">
        <f>SUM('PS_ Jour1'!CE48,'PS_ Jour2'!CE48,'PS_ Jour3'!CE48,'PS_ Jour4'!CE48)</f>
        <v>0</v>
      </c>
      <c r="CF48" s="900">
        <f>SUM('PS_ Jour1'!CF48,'PS_ Jour2'!CF48,'PS_ Jour3'!CF48,'PS_ Jour4'!CF48)</f>
        <v>0</v>
      </c>
      <c r="CG48" s="900">
        <f>SUM('PS_ Jour1'!CG48,'PS_ Jour2'!CG48,'PS_ Jour3'!CG48,'PS_ Jour4'!CG48)</f>
        <v>0</v>
      </c>
      <c r="CH48" s="902">
        <f t="shared" si="20"/>
        <v>0</v>
      </c>
      <c r="CI48" s="900">
        <f>SUM('PS_ Jour1'!CI48,'PS_ Jour2'!CI48,'PS_ Jour3'!CI48,'PS_ Jour4'!CI48)</f>
        <v>0</v>
      </c>
      <c r="CJ48" s="900">
        <f>SUM('PS_ Jour1'!CJ48,'PS_ Jour2'!CJ48,'PS_ Jour3'!CJ48,'PS_ Jour4'!CJ48)</f>
        <v>0</v>
      </c>
      <c r="CK48" s="900">
        <f>SUM('PS_ Jour1'!CK48,'PS_ Jour2'!CK48,'PS_ Jour3'!CK48,'PS_ Jour4'!CK48)</f>
        <v>0</v>
      </c>
      <c r="CL48" s="900">
        <f>SUM('PS_ Jour1'!CL48,'PS_ Jour2'!CL48,'PS_ Jour3'!CL48,'PS_ Jour4'!CL48)</f>
        <v>0</v>
      </c>
      <c r="CM48" s="905">
        <f t="shared" si="21"/>
        <v>0</v>
      </c>
      <c r="CN48" s="904">
        <f>SUM('PS_ Jour1'!CN48,'PS_ Jour2'!CN48,'PS_ Jour3'!CN48,'PS_ Jour4'!CN48)</f>
        <v>0</v>
      </c>
      <c r="CO48" s="900">
        <f>SUM('PS_ Jour1'!CO48,'PS_ Jour2'!CO48,'PS_ Jour3'!CO48,'PS_ Jour4'!CO48)</f>
        <v>0</v>
      </c>
      <c r="CP48" s="900">
        <f>SUM('PS_ Jour1'!CP48,'PS_ Jour2'!CP48,'PS_ Jour3'!CP48,'PS_ Jour4'!CP48)</f>
        <v>0</v>
      </c>
      <c r="CQ48" s="900">
        <f>SUM('PS_ Jour1'!CQ48,'PS_ Jour2'!CQ48,'PS_ Jour3'!CQ48,'PS_ Jour4'!CQ48)</f>
        <v>0</v>
      </c>
      <c r="CR48" s="900">
        <f>SUM('PS_ Jour1'!CR48,'PS_ Jour2'!CR48,'PS_ Jour3'!CR48,'PS_ Jour4'!CR48)</f>
        <v>0</v>
      </c>
      <c r="CS48" s="908">
        <f>SUM('PS_ Jour1'!CS48,'PS_ Jour2'!CS48,'PS_ Jour3'!CS48,'PS_ Jour4'!CS48)</f>
        <v>0</v>
      </c>
      <c r="CT48" s="905">
        <f t="shared" si="22"/>
        <v>0</v>
      </c>
    </row>
    <row r="49" spans="1:98" ht="22.5" customHeight="1">
      <c r="A49" s="539" t="str">
        <f>IF('Donnees de base'!A49="","",'Donnees de base'!A49)</f>
        <v>COUP</v>
      </c>
      <c r="B49" s="486" t="str">
        <f>IF('Donnees de base'!B49="","",'Donnees de base'!B49)</f>
        <v>GPEI</v>
      </c>
      <c r="C49" s="255" t="str">
        <f>IF('Donnees de base'!C49="","",'Donnees de base'!C49)</f>
        <v>Total DATA</v>
      </c>
      <c r="D49" s="255">
        <f>IF('Donnees de base'!CE49="","",'Donnees de base'!CE49)</f>
        <v>0</v>
      </c>
      <c r="E49" s="255"/>
      <c r="F49" s="255"/>
      <c r="G49" s="255">
        <f t="shared" ref="G49:V49" si="67">SUM(G4:G48)</f>
        <v>0</v>
      </c>
      <c r="H49" s="255">
        <f t="shared" si="67"/>
        <v>0</v>
      </c>
      <c r="I49" s="820">
        <f t="shared" si="67"/>
        <v>0</v>
      </c>
      <c r="J49" s="821">
        <f t="shared" si="67"/>
        <v>0</v>
      </c>
      <c r="K49" s="500">
        <f t="shared" si="67"/>
        <v>0</v>
      </c>
      <c r="L49" s="261">
        <f t="shared" si="67"/>
        <v>0</v>
      </c>
      <c r="M49" s="255">
        <f t="shared" si="67"/>
        <v>0</v>
      </c>
      <c r="N49" s="255">
        <f t="shared" si="67"/>
        <v>0</v>
      </c>
      <c r="O49" s="256">
        <f t="shared" si="67"/>
        <v>0</v>
      </c>
      <c r="P49" s="254">
        <f t="shared" si="67"/>
        <v>0</v>
      </c>
      <c r="Q49" s="255">
        <f t="shared" si="67"/>
        <v>0</v>
      </c>
      <c r="R49" s="263">
        <f t="shared" si="67"/>
        <v>0</v>
      </c>
      <c r="S49" s="261">
        <f t="shared" si="67"/>
        <v>0</v>
      </c>
      <c r="T49" s="255">
        <f t="shared" si="67"/>
        <v>0</v>
      </c>
      <c r="U49" s="255">
        <f t="shared" si="67"/>
        <v>0</v>
      </c>
      <c r="V49" s="256">
        <f t="shared" si="67"/>
        <v>0</v>
      </c>
      <c r="W49" s="493">
        <f t="shared" si="4"/>
        <v>0</v>
      </c>
      <c r="X49" s="486">
        <f t="shared" si="5"/>
        <v>0</v>
      </c>
      <c r="Y49" s="496">
        <f t="shared" si="6"/>
        <v>0</v>
      </c>
      <c r="Z49" s="539">
        <f t="shared" ref="Z49:AA49" si="68">SUM(L49,N49,S49,U49)</f>
        <v>0</v>
      </c>
      <c r="AA49" s="486">
        <f t="shared" si="68"/>
        <v>0</v>
      </c>
      <c r="AB49" s="494">
        <f t="shared" si="8"/>
        <v>0</v>
      </c>
      <c r="AC49" s="254">
        <f t="shared" ref="AC49:AE49" si="69">SUM(AC4:AC48)</f>
        <v>0</v>
      </c>
      <c r="AD49" s="254">
        <f t="shared" si="69"/>
        <v>0</v>
      </c>
      <c r="AE49" s="254">
        <f t="shared" si="69"/>
        <v>0</v>
      </c>
      <c r="AF49" s="507" t="s">
        <v>309</v>
      </c>
      <c r="AG49" s="508" t="str">
        <f>IFERROR(AB49/'Donnees de base'!CQ49,"")</f>
        <v/>
      </c>
      <c r="AH49" s="509" t="str">
        <f>IFERROR(AE49/'Donnees de base'!CS49,"")</f>
        <v/>
      </c>
      <c r="AI49" s="254">
        <f t="shared" ref="AI49:CT49" si="70">SUM(AI4:AI48)</f>
        <v>0</v>
      </c>
      <c r="AJ49" s="255">
        <f t="shared" si="70"/>
        <v>0</v>
      </c>
      <c r="AK49" s="255">
        <f t="shared" si="70"/>
        <v>0</v>
      </c>
      <c r="AL49" s="255">
        <f t="shared" si="70"/>
        <v>0</v>
      </c>
      <c r="AM49" s="255">
        <f t="shared" si="70"/>
        <v>0</v>
      </c>
      <c r="AN49" s="255">
        <f t="shared" si="70"/>
        <v>0</v>
      </c>
      <c r="AO49" s="255">
        <f t="shared" si="70"/>
        <v>0</v>
      </c>
      <c r="AP49" s="255">
        <f t="shared" si="70"/>
        <v>0</v>
      </c>
      <c r="AQ49" s="255">
        <f t="shared" si="70"/>
        <v>0</v>
      </c>
      <c r="AR49" s="255">
        <f t="shared" si="70"/>
        <v>0</v>
      </c>
      <c r="AS49" s="255">
        <f t="shared" si="70"/>
        <v>0</v>
      </c>
      <c r="AT49" s="255">
        <f t="shared" si="70"/>
        <v>0</v>
      </c>
      <c r="AU49" s="255">
        <f t="shared" si="70"/>
        <v>0</v>
      </c>
      <c r="AV49" s="255">
        <f t="shared" si="70"/>
        <v>0</v>
      </c>
      <c r="AW49" s="255">
        <f t="shared" si="70"/>
        <v>0</v>
      </c>
      <c r="AX49" s="255">
        <f t="shared" si="70"/>
        <v>0</v>
      </c>
      <c r="AY49" s="255">
        <f t="shared" si="70"/>
        <v>0</v>
      </c>
      <c r="AZ49" s="255">
        <f t="shared" si="70"/>
        <v>0</v>
      </c>
      <c r="BA49" s="500">
        <f t="shared" si="70"/>
        <v>0</v>
      </c>
      <c r="BB49" s="261">
        <f t="shared" si="70"/>
        <v>0</v>
      </c>
      <c r="BC49" s="255">
        <f t="shared" si="70"/>
        <v>0</v>
      </c>
      <c r="BD49" s="255">
        <f t="shared" si="70"/>
        <v>0</v>
      </c>
      <c r="BE49" s="255">
        <f t="shared" si="70"/>
        <v>0</v>
      </c>
      <c r="BF49" s="255">
        <f t="shared" si="70"/>
        <v>0</v>
      </c>
      <c r="BG49" s="255">
        <f t="shared" si="70"/>
        <v>0</v>
      </c>
      <c r="BH49" s="255">
        <f t="shared" si="70"/>
        <v>0</v>
      </c>
      <c r="BI49" s="255">
        <f t="shared" si="70"/>
        <v>0</v>
      </c>
      <c r="BJ49" s="255">
        <f t="shared" si="70"/>
        <v>0</v>
      </c>
      <c r="BK49" s="255">
        <f t="shared" si="70"/>
        <v>0</v>
      </c>
      <c r="BL49" s="255">
        <f t="shared" si="70"/>
        <v>0</v>
      </c>
      <c r="BM49" s="255">
        <f t="shared" si="70"/>
        <v>0</v>
      </c>
      <c r="BN49" s="255">
        <f t="shared" si="70"/>
        <v>0</v>
      </c>
      <c r="BO49" s="255">
        <f t="shared" si="70"/>
        <v>0</v>
      </c>
      <c r="BP49" s="255">
        <f t="shared" si="70"/>
        <v>0</v>
      </c>
      <c r="BQ49" s="255">
        <f t="shared" si="70"/>
        <v>0</v>
      </c>
      <c r="BR49" s="255">
        <f t="shared" si="70"/>
        <v>0</v>
      </c>
      <c r="BS49" s="255">
        <f t="shared" si="70"/>
        <v>0</v>
      </c>
      <c r="BT49" s="500">
        <f t="shared" si="70"/>
        <v>0</v>
      </c>
      <c r="BU49" s="261">
        <f t="shared" si="70"/>
        <v>0</v>
      </c>
      <c r="BV49" s="255">
        <f t="shared" si="70"/>
        <v>0</v>
      </c>
      <c r="BW49" s="255">
        <f t="shared" si="70"/>
        <v>0</v>
      </c>
      <c r="BX49" s="255">
        <f t="shared" si="70"/>
        <v>0</v>
      </c>
      <c r="BY49" s="255">
        <f t="shared" si="70"/>
        <v>0</v>
      </c>
      <c r="BZ49" s="255">
        <f t="shared" si="70"/>
        <v>0</v>
      </c>
      <c r="CA49" s="255">
        <f t="shared" si="70"/>
        <v>0</v>
      </c>
      <c r="CB49" s="255">
        <f t="shared" si="70"/>
        <v>0</v>
      </c>
      <c r="CC49" s="255">
        <f t="shared" si="70"/>
        <v>0</v>
      </c>
      <c r="CD49" s="255">
        <f t="shared" si="70"/>
        <v>0</v>
      </c>
      <c r="CE49" s="255">
        <f t="shared" si="70"/>
        <v>0</v>
      </c>
      <c r="CF49" s="255">
        <f t="shared" si="70"/>
        <v>0</v>
      </c>
      <c r="CG49" s="255">
        <f t="shared" si="70"/>
        <v>0</v>
      </c>
      <c r="CH49" s="255">
        <f t="shared" si="70"/>
        <v>0</v>
      </c>
      <c r="CI49" s="255">
        <f t="shared" si="70"/>
        <v>0</v>
      </c>
      <c r="CJ49" s="255">
        <f t="shared" si="70"/>
        <v>0</v>
      </c>
      <c r="CK49" s="255">
        <f t="shared" si="70"/>
        <v>0</v>
      </c>
      <c r="CL49" s="255">
        <f t="shared" si="70"/>
        <v>0</v>
      </c>
      <c r="CM49" s="500">
        <f t="shared" si="70"/>
        <v>0</v>
      </c>
      <c r="CN49" s="261">
        <f t="shared" si="70"/>
        <v>0</v>
      </c>
      <c r="CO49" s="255">
        <f t="shared" si="70"/>
        <v>0</v>
      </c>
      <c r="CP49" s="255">
        <f t="shared" si="70"/>
        <v>0</v>
      </c>
      <c r="CQ49" s="255">
        <f t="shared" si="70"/>
        <v>0</v>
      </c>
      <c r="CR49" s="255">
        <f t="shared" si="70"/>
        <v>0</v>
      </c>
      <c r="CS49" s="255">
        <f t="shared" si="70"/>
        <v>0</v>
      </c>
      <c r="CT49" s="500">
        <f t="shared" si="70"/>
        <v>0</v>
      </c>
    </row>
  </sheetData>
  <mergeCells count="15">
    <mergeCell ref="BU1:CL1"/>
    <mergeCell ref="CN1:CS1"/>
    <mergeCell ref="A2:F2"/>
    <mergeCell ref="G2:K2"/>
    <mergeCell ref="L2:M2"/>
    <mergeCell ref="Z2:AB2"/>
    <mergeCell ref="AC2:AE2"/>
    <mergeCell ref="AF2:AH2"/>
    <mergeCell ref="AI1:AZ1"/>
    <mergeCell ref="BB1:BS1"/>
    <mergeCell ref="N2:O2"/>
    <mergeCell ref="P2:R2"/>
    <mergeCell ref="S2:T2"/>
    <mergeCell ref="U2:V2"/>
    <mergeCell ref="W2:Y2"/>
  </mergeCells>
  <conditionalFormatting sqref="W4:W49">
    <cfRule type="cellIs" dxfId="0" priority="1" operator="greaterThan">
      <formula>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A1050"/>
  <sheetViews>
    <sheetView workbookViewId="0"/>
  </sheetViews>
  <sheetFormatPr defaultColWidth="12.59765625" defaultRowHeight="15.75" customHeight="1"/>
  <cols>
    <col min="1" max="1" width="19.86328125" customWidth="1"/>
    <col min="2" max="2" width="16" customWidth="1"/>
    <col min="3" max="3" width="17.73046875" customWidth="1"/>
    <col min="4" max="4" width="14.1328125" customWidth="1"/>
    <col min="5" max="5" width="15.3984375" customWidth="1"/>
    <col min="6" max="6" width="13.59765625" customWidth="1"/>
    <col min="7" max="7" width="12" customWidth="1"/>
    <col min="8" max="8" width="11.1328125" customWidth="1"/>
    <col min="9" max="9" width="12.59765625" customWidth="1"/>
    <col min="10" max="10" width="10.46484375" customWidth="1"/>
    <col min="13" max="13" width="11.46484375" customWidth="1"/>
    <col min="14" max="14" width="11.1328125" customWidth="1"/>
  </cols>
  <sheetData>
    <row r="1" spans="1:27" ht="54">
      <c r="A1" s="909" t="s">
        <v>118</v>
      </c>
      <c r="B1" s="910" t="s">
        <v>283</v>
      </c>
      <c r="C1" s="910" t="s">
        <v>284</v>
      </c>
      <c r="D1" s="911" t="s">
        <v>285</v>
      </c>
      <c r="E1" s="911" t="s">
        <v>286</v>
      </c>
      <c r="F1" s="911" t="s">
        <v>287</v>
      </c>
      <c r="G1" s="911" t="s">
        <v>288</v>
      </c>
      <c r="H1" s="909" t="s">
        <v>289</v>
      </c>
      <c r="I1" s="909" t="s">
        <v>290</v>
      </c>
      <c r="J1" s="912" t="s">
        <v>289</v>
      </c>
      <c r="K1" s="912" t="s">
        <v>291</v>
      </c>
      <c r="L1" s="913" t="s">
        <v>292</v>
      </c>
      <c r="M1" s="914" t="s">
        <v>293</v>
      </c>
      <c r="N1" s="915" t="s">
        <v>294</v>
      </c>
      <c r="O1" s="916"/>
      <c r="P1" s="916"/>
      <c r="Q1" s="916"/>
      <c r="R1" s="916"/>
      <c r="S1" s="916"/>
      <c r="T1" s="916"/>
      <c r="U1" s="916"/>
      <c r="V1" s="916"/>
      <c r="W1" s="916"/>
      <c r="X1" s="916"/>
      <c r="Y1" s="916"/>
      <c r="Z1" s="916"/>
      <c r="AA1" s="916"/>
    </row>
    <row r="2" spans="1:27" ht="12.75">
      <c r="A2" s="917" t="str">
        <f>IF(Synthèse!CK4="","",Synthèse!CK4)</f>
        <v/>
      </c>
      <c r="B2" s="918" t="str">
        <f>IF(Synthèse!BL4="","",Synthèse!BL4)</f>
        <v/>
      </c>
      <c r="C2" s="918" t="str">
        <f>IF(Synthèse!CN4="","",Synthèse!CN4)</f>
        <v/>
      </c>
      <c r="D2" s="919" t="str">
        <f>IF(Synthèse!EL4="","",Synthèse!EL4)</f>
        <v/>
      </c>
      <c r="E2" s="919" t="str">
        <f>IF(Synthèse!EM4="","",Synthèse!EM4)</f>
        <v/>
      </c>
      <c r="F2" s="919" t="str">
        <f>IF(Synthèse!EG4="","",Synthèse!EG4)</f>
        <v/>
      </c>
      <c r="G2" s="919" t="str">
        <f>IF(Synthèse!EI4="","",Synthèse!EI4)</f>
        <v/>
      </c>
      <c r="H2" s="920">
        <v>0.95</v>
      </c>
      <c r="I2" s="919" t="str">
        <f>IF(Synthèse!EV4="","",Synthèse!EV4)</f>
        <v/>
      </c>
      <c r="J2" s="921">
        <v>0.15</v>
      </c>
      <c r="K2" s="922" t="str">
        <f>IF(Synthèse!CH4="","",Synthèse!CH4)</f>
        <v/>
      </c>
      <c r="L2" s="923" t="str">
        <f>IF(Synthèse!BM4="","",Synthèse!BM4)</f>
        <v/>
      </c>
      <c r="M2" s="924">
        <v>100</v>
      </c>
      <c r="N2" s="925">
        <v>200</v>
      </c>
      <c r="O2" s="916"/>
      <c r="P2" s="916"/>
      <c r="Q2" s="916"/>
      <c r="R2" s="916"/>
      <c r="S2" s="916"/>
      <c r="T2" s="916"/>
      <c r="U2" s="916"/>
      <c r="V2" s="916"/>
      <c r="W2" s="916"/>
      <c r="X2" s="916"/>
      <c r="Y2" s="916"/>
      <c r="Z2" s="916"/>
      <c r="AA2" s="916"/>
    </row>
    <row r="3" spans="1:27" ht="12.75">
      <c r="A3" s="917" t="str">
        <f>IF(Synthèse!CK5="","",Synthèse!CK5)</f>
        <v/>
      </c>
      <c r="B3" s="918" t="str">
        <f>IF(Synthèse!BL5="","",Synthèse!BL5)</f>
        <v/>
      </c>
      <c r="C3" s="918" t="str">
        <f>IF(Synthèse!CN5="","",Synthèse!CN5)</f>
        <v/>
      </c>
      <c r="D3" s="919" t="str">
        <f>IF(Synthèse!EL5="","",Synthèse!EL5)</f>
        <v/>
      </c>
      <c r="E3" s="919" t="str">
        <f>IF(Synthèse!EM5="","",Synthèse!EM5)</f>
        <v/>
      </c>
      <c r="F3" s="919" t="str">
        <f>IF(Synthèse!EG5="","",Synthèse!EG5)</f>
        <v/>
      </c>
      <c r="G3" s="919" t="str">
        <f>IF(Synthèse!EI5="","",Synthèse!EI5)</f>
        <v/>
      </c>
      <c r="H3" s="920">
        <v>0.95</v>
      </c>
      <c r="I3" s="919" t="str">
        <f>IF(Synthèse!EV5="","",Synthèse!EV5)</f>
        <v/>
      </c>
      <c r="J3" s="921">
        <v>0.15</v>
      </c>
      <c r="K3" s="922" t="str">
        <f>IF(Synthèse!CH5="","",Synthèse!CH5)</f>
        <v/>
      </c>
      <c r="L3" s="923" t="str">
        <f>IF(Synthèse!BM5="","",Synthèse!BM5)</f>
        <v/>
      </c>
      <c r="M3" s="926">
        <v>100</v>
      </c>
      <c r="N3" s="927">
        <v>200</v>
      </c>
      <c r="O3" s="916"/>
      <c r="P3" s="916"/>
      <c r="Q3" s="916"/>
      <c r="R3" s="916"/>
      <c r="S3" s="916"/>
      <c r="T3" s="916"/>
      <c r="U3" s="916"/>
      <c r="V3" s="916"/>
      <c r="W3" s="916"/>
      <c r="X3" s="916"/>
      <c r="Y3" s="916"/>
      <c r="Z3" s="916"/>
      <c r="AA3" s="916"/>
    </row>
    <row r="4" spans="1:27" ht="12.75">
      <c r="A4" s="917" t="str">
        <f>IF(Synthèse!CK6="","",Synthèse!CK6)</f>
        <v/>
      </c>
      <c r="B4" s="918" t="str">
        <f>IF(Synthèse!BL6="","",Synthèse!BL6)</f>
        <v/>
      </c>
      <c r="C4" s="918" t="str">
        <f>IF(Synthèse!CN6="","",Synthèse!CN6)</f>
        <v/>
      </c>
      <c r="D4" s="919" t="str">
        <f>IF(Synthèse!EL6="","",Synthèse!EL6)</f>
        <v/>
      </c>
      <c r="E4" s="919" t="str">
        <f>IF(Synthèse!EM6="","",Synthèse!EM6)</f>
        <v/>
      </c>
      <c r="F4" s="919" t="str">
        <f>IF(Synthèse!EG6="","",Synthèse!EG6)</f>
        <v/>
      </c>
      <c r="G4" s="919" t="str">
        <f>IF(Synthèse!EI6="","",Synthèse!EI6)</f>
        <v/>
      </c>
      <c r="H4" s="920">
        <v>0.95</v>
      </c>
      <c r="I4" s="919" t="str">
        <f>IF(Synthèse!EV6="","",Synthèse!EV6)</f>
        <v/>
      </c>
      <c r="J4" s="921">
        <v>0.15</v>
      </c>
      <c r="K4" s="922" t="str">
        <f>IF(Synthèse!CH6="","",Synthèse!CH6)</f>
        <v/>
      </c>
      <c r="L4" s="923" t="str">
        <f>IF(Synthèse!BM6="","",Synthèse!BM6)</f>
        <v/>
      </c>
      <c r="M4" s="926">
        <v>100</v>
      </c>
      <c r="N4" s="927">
        <v>200</v>
      </c>
      <c r="O4" s="916"/>
      <c r="P4" s="916"/>
      <c r="Q4" s="916"/>
      <c r="R4" s="916"/>
      <c r="S4" s="916"/>
      <c r="T4" s="916"/>
      <c r="U4" s="916"/>
      <c r="V4" s="916"/>
      <c r="W4" s="916"/>
      <c r="X4" s="916"/>
      <c r="Y4" s="916"/>
      <c r="Z4" s="916"/>
      <c r="AA4" s="916"/>
    </row>
    <row r="5" spans="1:27" ht="12.75">
      <c r="A5" s="917" t="str">
        <f>IF(Synthèse!CK7="","",Synthèse!CK7)</f>
        <v/>
      </c>
      <c r="B5" s="918" t="str">
        <f>IF(Synthèse!BL7="","",Synthèse!BL7)</f>
        <v/>
      </c>
      <c r="C5" s="918" t="str">
        <f>IF(Synthèse!CN7="","",Synthèse!CN7)</f>
        <v/>
      </c>
      <c r="D5" s="919" t="str">
        <f>IF(Synthèse!EL7="","",Synthèse!EL7)</f>
        <v/>
      </c>
      <c r="E5" s="919" t="str">
        <f>IF(Synthèse!EM7="","",Synthèse!EM7)</f>
        <v/>
      </c>
      <c r="F5" s="919" t="str">
        <f>IF(Synthèse!EG7="","",Synthèse!EG7)</f>
        <v/>
      </c>
      <c r="G5" s="919" t="str">
        <f>IF(Synthèse!EI7="","",Synthèse!EI7)</f>
        <v/>
      </c>
      <c r="H5" s="920">
        <v>0.95</v>
      </c>
      <c r="I5" s="919" t="str">
        <f>IF(Synthèse!EV7="","",Synthèse!EV7)</f>
        <v/>
      </c>
      <c r="J5" s="921">
        <v>0.15</v>
      </c>
      <c r="K5" s="922" t="str">
        <f>IF(Synthèse!CH7="","",Synthèse!CH7)</f>
        <v/>
      </c>
      <c r="L5" s="923" t="str">
        <f>IF(Synthèse!BM7="","",Synthèse!BM7)</f>
        <v/>
      </c>
      <c r="M5" s="926">
        <v>100</v>
      </c>
      <c r="N5" s="927">
        <v>200</v>
      </c>
      <c r="O5" s="916"/>
      <c r="P5" s="916"/>
      <c r="Q5" s="916"/>
      <c r="R5" s="916"/>
      <c r="S5" s="916"/>
      <c r="T5" s="916"/>
      <c r="U5" s="916"/>
      <c r="V5" s="916"/>
      <c r="W5" s="916"/>
      <c r="X5" s="916"/>
      <c r="Y5" s="916"/>
      <c r="Z5" s="916"/>
      <c r="AA5" s="916"/>
    </row>
    <row r="6" spans="1:27" ht="12.75">
      <c r="A6" s="917" t="str">
        <f>IF(Synthèse!CK8="","",Synthèse!CK8)</f>
        <v/>
      </c>
      <c r="B6" s="918" t="str">
        <f>IF(Synthèse!BL8="","",Synthèse!BL8)</f>
        <v/>
      </c>
      <c r="C6" s="918" t="str">
        <f>IF(Synthèse!CN8="","",Synthèse!CN8)</f>
        <v/>
      </c>
      <c r="D6" s="919" t="str">
        <f>IF(Synthèse!EL8="","",Synthèse!EL8)</f>
        <v/>
      </c>
      <c r="E6" s="919" t="str">
        <f>IF(Synthèse!EM8="","",Synthèse!EM8)</f>
        <v/>
      </c>
      <c r="F6" s="919" t="str">
        <f>IF(Synthèse!EG8="","",Synthèse!EG8)</f>
        <v/>
      </c>
      <c r="G6" s="919" t="str">
        <f>IF(Synthèse!EI8="","",Synthèse!EI8)</f>
        <v/>
      </c>
      <c r="H6" s="920">
        <v>0.95</v>
      </c>
      <c r="I6" s="919" t="str">
        <f>IF(Synthèse!EV8="","",Synthèse!EV8)</f>
        <v/>
      </c>
      <c r="J6" s="921">
        <v>0.15</v>
      </c>
      <c r="K6" s="922" t="str">
        <f>IF(Synthèse!CH8="","",Synthèse!CH8)</f>
        <v/>
      </c>
      <c r="L6" s="923" t="str">
        <f>IF(Synthèse!BM8="","",Synthèse!BM8)</f>
        <v/>
      </c>
      <c r="M6" s="926">
        <v>100</v>
      </c>
      <c r="N6" s="927">
        <v>200</v>
      </c>
      <c r="O6" s="916"/>
      <c r="P6" s="916"/>
      <c r="Q6" s="916"/>
      <c r="R6" s="916"/>
      <c r="S6" s="916"/>
      <c r="T6" s="916"/>
      <c r="U6" s="916"/>
      <c r="V6" s="916"/>
      <c r="W6" s="916"/>
      <c r="X6" s="916"/>
      <c r="Y6" s="916"/>
      <c r="Z6" s="916"/>
      <c r="AA6" s="916"/>
    </row>
    <row r="7" spans="1:27" ht="12.75">
      <c r="A7" s="917" t="str">
        <f>IF(Synthèse!CK9="","",Synthèse!CK9)</f>
        <v/>
      </c>
      <c r="B7" s="918" t="str">
        <f>IF(Synthèse!BL9="","",Synthèse!BL9)</f>
        <v/>
      </c>
      <c r="C7" s="918" t="str">
        <f>IF(Synthèse!CN9="","",Synthèse!CN9)</f>
        <v/>
      </c>
      <c r="D7" s="919" t="str">
        <f>IF(Synthèse!EL9="","",Synthèse!EL9)</f>
        <v/>
      </c>
      <c r="E7" s="919" t="str">
        <f>IF(Synthèse!EM9="","",Synthèse!EM9)</f>
        <v/>
      </c>
      <c r="F7" s="919" t="str">
        <f>IF(Synthèse!EG9="","",Synthèse!EG9)</f>
        <v/>
      </c>
      <c r="G7" s="919" t="str">
        <f>IF(Synthèse!EI9="","",Synthèse!EI9)</f>
        <v/>
      </c>
      <c r="H7" s="920">
        <v>0.95</v>
      </c>
      <c r="I7" s="919" t="str">
        <f>IF(Synthèse!EV9="","",Synthèse!EV9)</f>
        <v/>
      </c>
      <c r="J7" s="921">
        <v>0.15</v>
      </c>
      <c r="K7" s="922" t="str">
        <f>IF(Synthèse!CH9="","",Synthèse!CH9)</f>
        <v/>
      </c>
      <c r="L7" s="923" t="str">
        <f>IF(Synthèse!BM9="","",Synthèse!BM9)</f>
        <v/>
      </c>
      <c r="M7" s="926">
        <v>100</v>
      </c>
      <c r="N7" s="927">
        <v>200</v>
      </c>
      <c r="O7" s="916"/>
      <c r="P7" s="916"/>
      <c r="Q7" s="916"/>
      <c r="R7" s="916"/>
      <c r="S7" s="916"/>
      <c r="T7" s="916"/>
      <c r="U7" s="916"/>
      <c r="V7" s="916"/>
      <c r="W7" s="916"/>
      <c r="X7" s="916"/>
      <c r="Y7" s="916"/>
      <c r="Z7" s="916"/>
      <c r="AA7" s="916"/>
    </row>
    <row r="8" spans="1:27" ht="12.75">
      <c r="A8" s="917" t="str">
        <f>IF(Synthèse!CK10="","",Synthèse!CK10)</f>
        <v/>
      </c>
      <c r="B8" s="918" t="str">
        <f>IF(Synthèse!BL10="","",Synthèse!BL10)</f>
        <v/>
      </c>
      <c r="C8" s="918" t="str">
        <f>IF(Synthèse!CN10="","",Synthèse!CN10)</f>
        <v/>
      </c>
      <c r="D8" s="919" t="str">
        <f>IF(Synthèse!EL10="","",Synthèse!EL10)</f>
        <v/>
      </c>
      <c r="E8" s="919" t="str">
        <f>IF(Synthèse!EM10="","",Synthèse!EM10)</f>
        <v/>
      </c>
      <c r="F8" s="919" t="str">
        <f>IF(Synthèse!EG10="","",Synthèse!EG10)</f>
        <v/>
      </c>
      <c r="G8" s="919" t="str">
        <f>IF(Synthèse!EI10="","",Synthèse!EI10)</f>
        <v/>
      </c>
      <c r="H8" s="920">
        <v>0.95</v>
      </c>
      <c r="I8" s="919" t="str">
        <f>IF(Synthèse!EV10="","",Synthèse!EV10)</f>
        <v/>
      </c>
      <c r="J8" s="921">
        <v>0.15</v>
      </c>
      <c r="K8" s="922" t="str">
        <f>IF(Synthèse!CH10="","",Synthèse!CH10)</f>
        <v/>
      </c>
      <c r="L8" s="923" t="str">
        <f>IF(Synthèse!BM10="","",Synthèse!BM10)</f>
        <v/>
      </c>
      <c r="M8" s="926">
        <v>100</v>
      </c>
      <c r="N8" s="927">
        <v>200</v>
      </c>
      <c r="O8" s="916"/>
      <c r="P8" s="916"/>
      <c r="Q8" s="916"/>
      <c r="R8" s="916"/>
      <c r="S8" s="916"/>
      <c r="T8" s="916"/>
      <c r="U8" s="916"/>
      <c r="V8" s="916"/>
      <c r="W8" s="916"/>
      <c r="X8" s="916"/>
      <c r="Y8" s="916"/>
      <c r="Z8" s="916"/>
      <c r="AA8" s="916"/>
    </row>
    <row r="9" spans="1:27" ht="12.75">
      <c r="A9" s="917" t="str">
        <f>IF(Synthèse!CK11="","",Synthèse!CK11)</f>
        <v/>
      </c>
      <c r="B9" s="918" t="str">
        <f>IF(Synthèse!BL11="","",Synthèse!BL11)</f>
        <v/>
      </c>
      <c r="C9" s="918" t="str">
        <f>IF(Synthèse!CN11="","",Synthèse!CN11)</f>
        <v/>
      </c>
      <c r="D9" s="919" t="str">
        <f>IF(Synthèse!EL11="","",Synthèse!EL11)</f>
        <v/>
      </c>
      <c r="E9" s="919" t="str">
        <f>IF(Synthèse!EM11="","",Synthèse!EM11)</f>
        <v/>
      </c>
      <c r="F9" s="919" t="str">
        <f>IF(Synthèse!EG11="","",Synthèse!EG11)</f>
        <v/>
      </c>
      <c r="G9" s="919" t="str">
        <f>IF(Synthèse!EI11="","",Synthèse!EI11)</f>
        <v/>
      </c>
      <c r="H9" s="920">
        <v>0.95</v>
      </c>
      <c r="I9" s="919" t="str">
        <f>IF(Synthèse!EV11="","",Synthèse!EV11)</f>
        <v/>
      </c>
      <c r="J9" s="921">
        <v>0.15</v>
      </c>
      <c r="K9" s="922" t="str">
        <f>IF(Synthèse!CH11="","",Synthèse!CH11)</f>
        <v/>
      </c>
      <c r="L9" s="923" t="str">
        <f>IF(Synthèse!BM11="","",Synthèse!BM11)</f>
        <v/>
      </c>
      <c r="M9" s="926">
        <v>100</v>
      </c>
      <c r="N9" s="927">
        <v>200</v>
      </c>
      <c r="O9" s="916"/>
      <c r="P9" s="916"/>
      <c r="Q9" s="916"/>
      <c r="R9" s="916"/>
      <c r="S9" s="916"/>
      <c r="T9" s="916"/>
      <c r="U9" s="916"/>
      <c r="V9" s="916"/>
      <c r="W9" s="916"/>
      <c r="X9" s="916"/>
      <c r="Y9" s="916"/>
      <c r="Z9" s="916"/>
      <c r="AA9" s="916"/>
    </row>
    <row r="10" spans="1:27" ht="12.75">
      <c r="A10" s="917" t="str">
        <f>IF(Synthèse!CK12="","",Synthèse!CK12)</f>
        <v/>
      </c>
      <c r="B10" s="918" t="str">
        <f>IF(Synthèse!BL12="","",Synthèse!BL12)</f>
        <v/>
      </c>
      <c r="C10" s="918" t="str">
        <f>IF(Synthèse!CN12="","",Synthèse!CN12)</f>
        <v/>
      </c>
      <c r="D10" s="919" t="str">
        <f>IF(Synthèse!EL12="","",Synthèse!EL12)</f>
        <v/>
      </c>
      <c r="E10" s="919" t="str">
        <f>IF(Synthèse!EM12="","",Synthèse!EM12)</f>
        <v/>
      </c>
      <c r="F10" s="919" t="str">
        <f>IF(Synthèse!EG12="","",Synthèse!EG12)</f>
        <v/>
      </c>
      <c r="G10" s="919" t="str">
        <f>IF(Synthèse!EI12="","",Synthèse!EI12)</f>
        <v/>
      </c>
      <c r="H10" s="920">
        <v>0.95</v>
      </c>
      <c r="I10" s="919" t="str">
        <f>IF(Synthèse!EV12="","",Synthèse!EV12)</f>
        <v/>
      </c>
      <c r="J10" s="921">
        <v>0.15</v>
      </c>
      <c r="K10" s="922" t="str">
        <f>IF(Synthèse!CH12="","",Synthèse!CH12)</f>
        <v/>
      </c>
      <c r="L10" s="923" t="str">
        <f>IF(Synthèse!BM12="","",Synthèse!BM12)</f>
        <v/>
      </c>
      <c r="M10" s="926">
        <v>100</v>
      </c>
      <c r="N10" s="927">
        <v>200</v>
      </c>
      <c r="O10" s="916"/>
      <c r="P10" s="916"/>
      <c r="Q10" s="916"/>
      <c r="R10" s="916"/>
      <c r="S10" s="916"/>
      <c r="T10" s="916"/>
      <c r="U10" s="916"/>
      <c r="V10" s="916"/>
      <c r="W10" s="916"/>
      <c r="X10" s="916"/>
      <c r="Y10" s="916"/>
      <c r="Z10" s="916"/>
      <c r="AA10" s="916"/>
    </row>
    <row r="11" spans="1:27" ht="12.75">
      <c r="A11" s="917" t="str">
        <f>IF(Synthèse!CK13="","",Synthèse!CK13)</f>
        <v/>
      </c>
      <c r="B11" s="918" t="str">
        <f>IF(Synthèse!BL13="","",Synthèse!BL13)</f>
        <v/>
      </c>
      <c r="C11" s="918" t="str">
        <f>IF(Synthèse!CN13="","",Synthèse!CN13)</f>
        <v/>
      </c>
      <c r="D11" s="919" t="str">
        <f>IF(Synthèse!EL13="","",Synthèse!EL13)</f>
        <v/>
      </c>
      <c r="E11" s="919" t="str">
        <f>IF(Synthèse!EM13="","",Synthèse!EM13)</f>
        <v/>
      </c>
      <c r="F11" s="919" t="str">
        <f>IF(Synthèse!EG13="","",Synthèse!EG13)</f>
        <v/>
      </c>
      <c r="G11" s="919" t="str">
        <f>IF(Synthèse!EI13="","",Synthèse!EI13)</f>
        <v/>
      </c>
      <c r="H11" s="920">
        <v>0.95</v>
      </c>
      <c r="I11" s="919" t="str">
        <f>IF(Synthèse!EV13="","",Synthèse!EV13)</f>
        <v/>
      </c>
      <c r="J11" s="921">
        <v>0.15</v>
      </c>
      <c r="K11" s="922" t="str">
        <f>IF(Synthèse!CH13="","",Synthèse!CH13)</f>
        <v/>
      </c>
      <c r="L11" s="923" t="str">
        <f>IF(Synthèse!BM13="","",Synthèse!BM13)</f>
        <v/>
      </c>
      <c r="M11" s="926">
        <v>100</v>
      </c>
      <c r="N11" s="927">
        <v>200</v>
      </c>
      <c r="O11" s="916"/>
      <c r="P11" s="916"/>
      <c r="Q11" s="916"/>
      <c r="R11" s="916"/>
      <c r="S11" s="916"/>
      <c r="T11" s="916"/>
      <c r="U11" s="916"/>
      <c r="V11" s="916"/>
      <c r="W11" s="916"/>
      <c r="X11" s="916"/>
      <c r="Y11" s="916"/>
      <c r="Z11" s="916"/>
      <c r="AA11" s="916"/>
    </row>
    <row r="12" spans="1:27" ht="12.75">
      <c r="A12" s="917" t="str">
        <f>IF(Synthèse!CK14="","",Synthèse!CK14)</f>
        <v/>
      </c>
      <c r="B12" s="918" t="str">
        <f>IF(Synthèse!BL14="","",Synthèse!BL14)</f>
        <v/>
      </c>
      <c r="C12" s="918" t="str">
        <f>IF(Synthèse!CN14="","",Synthèse!CN14)</f>
        <v/>
      </c>
      <c r="D12" s="919" t="str">
        <f>IF(Synthèse!EL14="","",Synthèse!EL14)</f>
        <v/>
      </c>
      <c r="E12" s="919" t="str">
        <f>IF(Synthèse!EM14="","",Synthèse!EM14)</f>
        <v/>
      </c>
      <c r="F12" s="919" t="str">
        <f>IF(Synthèse!EG14="","",Synthèse!EG14)</f>
        <v/>
      </c>
      <c r="G12" s="919" t="str">
        <f>IF(Synthèse!EI14="","",Synthèse!EI14)</f>
        <v/>
      </c>
      <c r="H12" s="920">
        <v>0.95</v>
      </c>
      <c r="I12" s="919" t="str">
        <f>IF(Synthèse!EV14="","",Synthèse!EV14)</f>
        <v/>
      </c>
      <c r="J12" s="921">
        <v>0.15</v>
      </c>
      <c r="K12" s="922" t="str">
        <f>IF(Synthèse!CH14="","",Synthèse!CH14)</f>
        <v/>
      </c>
      <c r="L12" s="923" t="str">
        <f>IF(Synthèse!BM14="","",Synthèse!BM14)</f>
        <v/>
      </c>
      <c r="M12" s="926">
        <v>100</v>
      </c>
      <c r="N12" s="927">
        <v>200</v>
      </c>
      <c r="O12" s="916"/>
      <c r="P12" s="916"/>
      <c r="Q12" s="916"/>
      <c r="R12" s="916"/>
      <c r="S12" s="916"/>
      <c r="T12" s="916"/>
      <c r="U12" s="916"/>
      <c r="V12" s="916"/>
      <c r="W12" s="916"/>
      <c r="X12" s="916"/>
      <c r="Y12" s="916"/>
      <c r="Z12" s="916"/>
      <c r="AA12" s="916"/>
    </row>
    <row r="13" spans="1:27" ht="12.75">
      <c r="A13" s="917" t="str">
        <f>IF(Synthèse!CK15="","",Synthèse!CK15)</f>
        <v/>
      </c>
      <c r="B13" s="918" t="str">
        <f>IF(Synthèse!BL15="","",Synthèse!BL15)</f>
        <v/>
      </c>
      <c r="C13" s="918" t="str">
        <f>IF(Synthèse!CN15="","",Synthèse!CN15)</f>
        <v/>
      </c>
      <c r="D13" s="919" t="str">
        <f>IF(Synthèse!EL15="","",Synthèse!EL15)</f>
        <v/>
      </c>
      <c r="E13" s="919" t="str">
        <f>IF(Synthèse!EM15="","",Synthèse!EM15)</f>
        <v/>
      </c>
      <c r="F13" s="919" t="str">
        <f>IF(Synthèse!EG15="","",Synthèse!EG15)</f>
        <v/>
      </c>
      <c r="G13" s="919" t="str">
        <f>IF(Synthèse!EI15="","",Synthèse!EI15)</f>
        <v/>
      </c>
      <c r="H13" s="920">
        <v>0.95</v>
      </c>
      <c r="I13" s="919" t="str">
        <f>IF(Synthèse!EV15="","",Synthèse!EV15)</f>
        <v/>
      </c>
      <c r="J13" s="921">
        <v>0.15</v>
      </c>
      <c r="K13" s="922" t="str">
        <f>IF(Synthèse!CH15="","",Synthèse!CH15)</f>
        <v/>
      </c>
      <c r="L13" s="923" t="str">
        <f>IF(Synthèse!BM15="","",Synthèse!BM15)</f>
        <v/>
      </c>
      <c r="M13" s="926">
        <v>100</v>
      </c>
      <c r="N13" s="927">
        <v>200</v>
      </c>
      <c r="O13" s="916"/>
      <c r="P13" s="916"/>
      <c r="Q13" s="916"/>
      <c r="R13" s="916"/>
      <c r="S13" s="916"/>
      <c r="T13" s="916"/>
      <c r="U13" s="916"/>
      <c r="V13" s="916"/>
      <c r="W13" s="916"/>
      <c r="X13" s="916"/>
      <c r="Y13" s="916"/>
      <c r="Z13" s="916"/>
      <c r="AA13" s="916"/>
    </row>
    <row r="14" spans="1:27" ht="12.75">
      <c r="A14" s="917" t="str">
        <f>IF(Synthèse!CK16="","",Synthèse!CK16)</f>
        <v/>
      </c>
      <c r="B14" s="918" t="str">
        <f>IF(Synthèse!BL16="","",Synthèse!BL16)</f>
        <v/>
      </c>
      <c r="C14" s="918" t="str">
        <f>IF(Synthèse!CN16="","",Synthèse!CN16)</f>
        <v/>
      </c>
      <c r="D14" s="919" t="str">
        <f>IF(Synthèse!EL16="","",Synthèse!EL16)</f>
        <v/>
      </c>
      <c r="E14" s="919" t="str">
        <f>IF(Synthèse!EM16="","",Synthèse!EM16)</f>
        <v/>
      </c>
      <c r="F14" s="919" t="str">
        <f>IF(Synthèse!EG16="","",Synthèse!EG16)</f>
        <v/>
      </c>
      <c r="G14" s="919" t="str">
        <f>IF(Synthèse!EI16="","",Synthèse!EI16)</f>
        <v/>
      </c>
      <c r="H14" s="920">
        <v>0.95</v>
      </c>
      <c r="I14" s="919" t="str">
        <f>IF(Synthèse!EV16="","",Synthèse!EV16)</f>
        <v/>
      </c>
      <c r="J14" s="921">
        <v>0.15</v>
      </c>
      <c r="K14" s="922" t="str">
        <f>IF(Synthèse!CH16="","",Synthèse!CH16)</f>
        <v/>
      </c>
      <c r="L14" s="923" t="str">
        <f>IF(Synthèse!BM16="","",Synthèse!BM16)</f>
        <v/>
      </c>
      <c r="M14" s="926">
        <v>100</v>
      </c>
      <c r="N14" s="927">
        <v>200</v>
      </c>
      <c r="O14" s="916"/>
      <c r="P14" s="916"/>
      <c r="Q14" s="916"/>
      <c r="R14" s="916"/>
      <c r="S14" s="916"/>
      <c r="T14" s="916"/>
      <c r="U14" s="916"/>
      <c r="V14" s="916"/>
      <c r="W14" s="916"/>
      <c r="X14" s="916"/>
      <c r="Y14" s="916"/>
      <c r="Z14" s="916"/>
      <c r="AA14" s="916"/>
    </row>
    <row r="15" spans="1:27" ht="12.75">
      <c r="A15" s="917" t="str">
        <f>IF(Synthèse!CK17="","",Synthèse!CK17)</f>
        <v/>
      </c>
      <c r="B15" s="918" t="str">
        <f>IF(Synthèse!BL17="","",Synthèse!BL17)</f>
        <v/>
      </c>
      <c r="C15" s="918" t="str">
        <f>IF(Synthèse!CN17="","",Synthèse!CN17)</f>
        <v/>
      </c>
      <c r="D15" s="919" t="str">
        <f>IF(Synthèse!EL17="","",Synthèse!EL17)</f>
        <v/>
      </c>
      <c r="E15" s="919" t="str">
        <f>IF(Synthèse!EM17="","",Synthèse!EM17)</f>
        <v/>
      </c>
      <c r="F15" s="919" t="str">
        <f>IF(Synthèse!EG17="","",Synthèse!EG17)</f>
        <v/>
      </c>
      <c r="G15" s="919" t="str">
        <f>IF(Synthèse!EI17="","",Synthèse!EI17)</f>
        <v/>
      </c>
      <c r="H15" s="920">
        <v>0.95</v>
      </c>
      <c r="I15" s="919" t="str">
        <f>IF(Synthèse!EV17="","",Synthèse!EV17)</f>
        <v/>
      </c>
      <c r="J15" s="921">
        <v>0.15</v>
      </c>
      <c r="K15" s="922" t="str">
        <f>IF(Synthèse!CH17="","",Synthèse!CH17)</f>
        <v/>
      </c>
      <c r="L15" s="923" t="str">
        <f>IF(Synthèse!BM17="","",Synthèse!BM17)</f>
        <v/>
      </c>
      <c r="M15" s="926">
        <v>100</v>
      </c>
      <c r="N15" s="927">
        <v>200</v>
      </c>
      <c r="O15" s="916"/>
      <c r="P15" s="916"/>
      <c r="Q15" s="916"/>
      <c r="R15" s="916"/>
      <c r="S15" s="916"/>
      <c r="T15" s="916"/>
      <c r="U15" s="916"/>
      <c r="V15" s="916"/>
      <c r="W15" s="916"/>
      <c r="X15" s="916"/>
      <c r="Y15" s="916"/>
      <c r="Z15" s="916"/>
      <c r="AA15" s="916"/>
    </row>
    <row r="16" spans="1:27" ht="12.75">
      <c r="A16" s="917" t="str">
        <f>IF(Synthèse!CK18="","",Synthèse!CK18)</f>
        <v/>
      </c>
      <c r="B16" s="918" t="str">
        <f>IF(Synthèse!BL18="","",Synthèse!BL18)</f>
        <v/>
      </c>
      <c r="C16" s="918" t="str">
        <f>IF(Synthèse!CN18="","",Synthèse!CN18)</f>
        <v/>
      </c>
      <c r="D16" s="919" t="str">
        <f>IF(Synthèse!EL18="","",Synthèse!EL18)</f>
        <v/>
      </c>
      <c r="E16" s="919" t="str">
        <f>IF(Synthèse!EM18="","",Synthèse!EM18)</f>
        <v/>
      </c>
      <c r="F16" s="919" t="str">
        <f>IF(Synthèse!EG18="","",Synthèse!EG18)</f>
        <v/>
      </c>
      <c r="G16" s="919" t="str">
        <f>IF(Synthèse!EI18="","",Synthèse!EI18)</f>
        <v/>
      </c>
      <c r="H16" s="920">
        <v>0.95</v>
      </c>
      <c r="I16" s="919" t="str">
        <f>IF(Synthèse!EV18="","",Synthèse!EV18)</f>
        <v/>
      </c>
      <c r="J16" s="921">
        <v>0.15</v>
      </c>
      <c r="K16" s="922" t="str">
        <f>IF(Synthèse!CH18="","",Synthèse!CH18)</f>
        <v/>
      </c>
      <c r="L16" s="923" t="str">
        <f>IF(Synthèse!BM18="","",Synthèse!BM18)</f>
        <v/>
      </c>
      <c r="M16" s="926">
        <v>100</v>
      </c>
      <c r="N16" s="927">
        <v>200</v>
      </c>
      <c r="O16" s="916"/>
      <c r="P16" s="916"/>
      <c r="Q16" s="916"/>
      <c r="R16" s="916"/>
      <c r="S16" s="916"/>
      <c r="T16" s="916"/>
      <c r="U16" s="916"/>
      <c r="V16" s="916"/>
      <c r="W16" s="916"/>
      <c r="X16" s="916"/>
      <c r="Y16" s="916"/>
      <c r="Z16" s="916"/>
      <c r="AA16" s="916"/>
    </row>
    <row r="17" spans="1:27" ht="12.75">
      <c r="A17" s="917" t="str">
        <f>IF(Synthèse!CK19="","",Synthèse!CK19)</f>
        <v/>
      </c>
      <c r="B17" s="918" t="str">
        <f>IF(Synthèse!BL19="","",Synthèse!BL19)</f>
        <v/>
      </c>
      <c r="C17" s="918" t="str">
        <f>IF(Synthèse!CN19="","",Synthèse!CN19)</f>
        <v/>
      </c>
      <c r="D17" s="919" t="str">
        <f>IF(Synthèse!EL19="","",Synthèse!EL19)</f>
        <v/>
      </c>
      <c r="E17" s="919" t="str">
        <f>IF(Synthèse!EM19="","",Synthèse!EM19)</f>
        <v/>
      </c>
      <c r="F17" s="919" t="str">
        <f>IF(Synthèse!EG19="","",Synthèse!EG19)</f>
        <v/>
      </c>
      <c r="G17" s="919" t="str">
        <f>IF(Synthèse!EI19="","",Synthèse!EI19)</f>
        <v/>
      </c>
      <c r="H17" s="920">
        <v>0.95</v>
      </c>
      <c r="I17" s="919" t="str">
        <f>IF(Synthèse!EV19="","",Synthèse!EV19)</f>
        <v/>
      </c>
      <c r="J17" s="921">
        <v>0.15</v>
      </c>
      <c r="K17" s="922" t="str">
        <f>IF(Synthèse!CH19="","",Synthèse!CH19)</f>
        <v/>
      </c>
      <c r="L17" s="923" t="str">
        <f>IF(Synthèse!BM19="","",Synthèse!BM19)</f>
        <v/>
      </c>
      <c r="M17" s="926">
        <v>100</v>
      </c>
      <c r="N17" s="927">
        <v>200</v>
      </c>
      <c r="O17" s="916"/>
      <c r="P17" s="916"/>
      <c r="Q17" s="916"/>
      <c r="R17" s="916"/>
      <c r="S17" s="916"/>
      <c r="T17" s="916"/>
      <c r="U17" s="916"/>
      <c r="V17" s="916"/>
      <c r="W17" s="916"/>
      <c r="X17" s="916"/>
      <c r="Y17" s="916"/>
      <c r="Z17" s="916"/>
      <c r="AA17" s="916"/>
    </row>
    <row r="18" spans="1:27" ht="12.75">
      <c r="A18" s="917" t="str">
        <f>IF(Synthèse!CK20="","",Synthèse!CK20)</f>
        <v/>
      </c>
      <c r="B18" s="918" t="str">
        <f>IF(Synthèse!BL20="","",Synthèse!BL20)</f>
        <v/>
      </c>
      <c r="C18" s="918" t="str">
        <f>IF(Synthèse!CN20="","",Synthèse!CN20)</f>
        <v/>
      </c>
      <c r="D18" s="919" t="str">
        <f>IF(Synthèse!EL20="","",Synthèse!EL20)</f>
        <v/>
      </c>
      <c r="E18" s="919" t="str">
        <f>IF(Synthèse!EM20="","",Synthèse!EM20)</f>
        <v/>
      </c>
      <c r="F18" s="919" t="str">
        <f>IF(Synthèse!EG20="","",Synthèse!EG20)</f>
        <v/>
      </c>
      <c r="G18" s="919" t="str">
        <f>IF(Synthèse!EI20="","",Synthèse!EI20)</f>
        <v/>
      </c>
      <c r="H18" s="920">
        <v>0.95</v>
      </c>
      <c r="I18" s="919" t="str">
        <f>IF(Synthèse!EV20="","",Synthèse!EV20)</f>
        <v/>
      </c>
      <c r="J18" s="921">
        <v>0.15</v>
      </c>
      <c r="K18" s="922" t="str">
        <f>IF(Synthèse!CH20="","",Synthèse!CH20)</f>
        <v/>
      </c>
      <c r="L18" s="923" t="str">
        <f>IF(Synthèse!BM20="","",Synthèse!BM20)</f>
        <v/>
      </c>
      <c r="M18" s="926">
        <v>100</v>
      </c>
      <c r="N18" s="927">
        <v>200</v>
      </c>
      <c r="O18" s="916"/>
      <c r="P18" s="916"/>
      <c r="Q18" s="916"/>
      <c r="R18" s="916"/>
      <c r="S18" s="916"/>
      <c r="T18" s="916"/>
      <c r="U18" s="916"/>
      <c r="V18" s="916"/>
      <c r="W18" s="916"/>
      <c r="X18" s="916"/>
      <c r="Y18" s="916"/>
      <c r="Z18" s="916"/>
      <c r="AA18" s="916"/>
    </row>
    <row r="19" spans="1:27" ht="12.75">
      <c r="A19" s="917" t="str">
        <f>IF(Synthèse!CK21="","",Synthèse!CK21)</f>
        <v/>
      </c>
      <c r="B19" s="918" t="str">
        <f>IF(Synthèse!BL21="","",Synthèse!BL21)</f>
        <v/>
      </c>
      <c r="C19" s="918" t="str">
        <f>IF(Synthèse!CN21="","",Synthèse!CN21)</f>
        <v/>
      </c>
      <c r="D19" s="919" t="str">
        <f>IF(Synthèse!EL21="","",Synthèse!EL21)</f>
        <v/>
      </c>
      <c r="E19" s="919" t="str">
        <f>IF(Synthèse!EM21="","",Synthèse!EM21)</f>
        <v/>
      </c>
      <c r="F19" s="919" t="str">
        <f>IF(Synthèse!EG21="","",Synthèse!EG21)</f>
        <v/>
      </c>
      <c r="G19" s="919" t="str">
        <f>IF(Synthèse!EI21="","",Synthèse!EI21)</f>
        <v/>
      </c>
      <c r="H19" s="920">
        <v>0.95</v>
      </c>
      <c r="I19" s="919" t="str">
        <f>IF(Synthèse!EV21="","",Synthèse!EV21)</f>
        <v/>
      </c>
      <c r="J19" s="921">
        <v>0.15</v>
      </c>
      <c r="K19" s="922" t="str">
        <f>IF(Synthèse!CH21="","",Synthèse!CH21)</f>
        <v/>
      </c>
      <c r="L19" s="923" t="str">
        <f>IF(Synthèse!BM21="","",Synthèse!BM21)</f>
        <v/>
      </c>
      <c r="M19" s="926">
        <v>100</v>
      </c>
      <c r="N19" s="927">
        <v>200</v>
      </c>
      <c r="O19" s="916"/>
      <c r="P19" s="916"/>
      <c r="Q19" s="916"/>
      <c r="R19" s="916"/>
      <c r="S19" s="916"/>
      <c r="T19" s="916"/>
      <c r="U19" s="916"/>
      <c r="V19" s="916"/>
      <c r="W19" s="916"/>
      <c r="X19" s="916"/>
      <c r="Y19" s="916"/>
      <c r="Z19" s="916"/>
      <c r="AA19" s="916"/>
    </row>
    <row r="20" spans="1:27" ht="12.75">
      <c r="A20" s="917" t="str">
        <f>IF(Synthèse!CK22="","",Synthèse!CK22)</f>
        <v/>
      </c>
      <c r="B20" s="918" t="str">
        <f>IF(Synthèse!BL22="","",Synthèse!BL22)</f>
        <v/>
      </c>
      <c r="C20" s="918" t="str">
        <f>IF(Synthèse!CN22="","",Synthèse!CN22)</f>
        <v/>
      </c>
      <c r="D20" s="919" t="str">
        <f>IF(Synthèse!EL22="","",Synthèse!EL22)</f>
        <v/>
      </c>
      <c r="E20" s="919" t="str">
        <f>IF(Synthèse!EM22="","",Synthèse!EM22)</f>
        <v/>
      </c>
      <c r="F20" s="919" t="str">
        <f>IF(Synthèse!EG22="","",Synthèse!EG22)</f>
        <v/>
      </c>
      <c r="G20" s="919" t="str">
        <f>IF(Synthèse!EI22="","",Synthèse!EI22)</f>
        <v/>
      </c>
      <c r="H20" s="920">
        <v>0.95</v>
      </c>
      <c r="I20" s="919" t="str">
        <f>IF(Synthèse!EV22="","",Synthèse!EV22)</f>
        <v/>
      </c>
      <c r="J20" s="921">
        <v>0.15</v>
      </c>
      <c r="K20" s="922" t="str">
        <f>IF(Synthèse!CH22="","",Synthèse!CH22)</f>
        <v/>
      </c>
      <c r="L20" s="923" t="str">
        <f>IF(Synthèse!BM22="","",Synthèse!BM22)</f>
        <v/>
      </c>
      <c r="M20" s="926">
        <v>100</v>
      </c>
      <c r="N20" s="927">
        <v>200</v>
      </c>
      <c r="O20" s="916"/>
      <c r="P20" s="916"/>
      <c r="Q20" s="916"/>
      <c r="R20" s="916"/>
      <c r="S20" s="916"/>
      <c r="T20" s="916"/>
      <c r="U20" s="916"/>
      <c r="V20" s="916"/>
      <c r="W20" s="916"/>
      <c r="X20" s="916"/>
      <c r="Y20" s="916"/>
      <c r="Z20" s="916"/>
      <c r="AA20" s="916"/>
    </row>
    <row r="21" spans="1:27" ht="12.75">
      <c r="A21" s="917" t="str">
        <f>IF(Synthèse!CK23="","",Synthèse!CK23)</f>
        <v/>
      </c>
      <c r="B21" s="918" t="str">
        <f>IF(Synthèse!BL23="","",Synthèse!BL23)</f>
        <v/>
      </c>
      <c r="C21" s="918" t="str">
        <f>IF(Synthèse!CN23="","",Synthèse!CN23)</f>
        <v/>
      </c>
      <c r="D21" s="919" t="str">
        <f>IF(Synthèse!EL23="","",Synthèse!EL23)</f>
        <v/>
      </c>
      <c r="E21" s="919" t="str">
        <f>IF(Synthèse!EM23="","",Synthèse!EM23)</f>
        <v/>
      </c>
      <c r="F21" s="919" t="str">
        <f>IF(Synthèse!EG23="","",Synthèse!EG23)</f>
        <v/>
      </c>
      <c r="G21" s="919" t="str">
        <f>IF(Synthèse!EI23="","",Synthèse!EI23)</f>
        <v/>
      </c>
      <c r="H21" s="920">
        <v>0.95</v>
      </c>
      <c r="I21" s="919" t="str">
        <f>IF(Synthèse!EV23="","",Synthèse!EV23)</f>
        <v/>
      </c>
      <c r="J21" s="921">
        <v>0.15</v>
      </c>
      <c r="K21" s="922" t="str">
        <f>IF(Synthèse!CH23="","",Synthèse!CH23)</f>
        <v/>
      </c>
      <c r="L21" s="923" t="str">
        <f>IF(Synthèse!BM23="","",Synthèse!BM23)</f>
        <v/>
      </c>
      <c r="M21" s="926">
        <v>100</v>
      </c>
      <c r="N21" s="927">
        <v>200</v>
      </c>
      <c r="O21" s="916"/>
      <c r="P21" s="916"/>
      <c r="Q21" s="916"/>
      <c r="R21" s="916"/>
      <c r="S21" s="916"/>
      <c r="T21" s="916"/>
      <c r="U21" s="916"/>
      <c r="V21" s="916"/>
      <c r="W21" s="916"/>
      <c r="X21" s="916"/>
      <c r="Y21" s="916"/>
      <c r="Z21" s="916"/>
      <c r="AA21" s="916"/>
    </row>
    <row r="22" spans="1:27" ht="12.75">
      <c r="A22" s="917" t="str">
        <f>IF(Synthèse!CK24="","",Synthèse!CK24)</f>
        <v/>
      </c>
      <c r="B22" s="918" t="str">
        <f>IF(Synthèse!BL24="","",Synthèse!BL24)</f>
        <v/>
      </c>
      <c r="C22" s="918" t="str">
        <f>IF(Synthèse!CN24="","",Synthèse!CN24)</f>
        <v/>
      </c>
      <c r="D22" s="919" t="str">
        <f>IF(Synthèse!EL24="","",Synthèse!EL24)</f>
        <v/>
      </c>
      <c r="E22" s="919" t="str">
        <f>IF(Synthèse!EM24="","",Synthèse!EM24)</f>
        <v/>
      </c>
      <c r="F22" s="919" t="str">
        <f>IF(Synthèse!EG24="","",Synthèse!EG24)</f>
        <v/>
      </c>
      <c r="G22" s="919" t="str">
        <f>IF(Synthèse!EI24="","",Synthèse!EI24)</f>
        <v/>
      </c>
      <c r="H22" s="920">
        <v>0.95000000000000095</v>
      </c>
      <c r="I22" s="919" t="str">
        <f>IF(Synthèse!EV24="","",Synthèse!EV24)</f>
        <v/>
      </c>
      <c r="J22" s="921">
        <v>0.15</v>
      </c>
      <c r="K22" s="922" t="str">
        <f>IF(Synthèse!CH24="","",Synthèse!CH24)</f>
        <v/>
      </c>
      <c r="L22" s="923" t="str">
        <f>IF(Synthèse!BM24="","",Synthèse!BM24)</f>
        <v/>
      </c>
      <c r="M22" s="926">
        <v>100</v>
      </c>
      <c r="N22" s="927">
        <v>200</v>
      </c>
      <c r="O22" s="916"/>
      <c r="P22" s="916"/>
      <c r="Q22" s="916"/>
      <c r="R22" s="916"/>
      <c r="S22" s="916"/>
      <c r="T22" s="916"/>
      <c r="U22" s="916"/>
      <c r="V22" s="916"/>
      <c r="W22" s="916"/>
      <c r="X22" s="916"/>
      <c r="Y22" s="916"/>
      <c r="Z22" s="916"/>
      <c r="AA22" s="916"/>
    </row>
    <row r="23" spans="1:27" ht="12.75">
      <c r="A23" s="917" t="str">
        <f>IF(Synthèse!CK25="","",Synthèse!CK25)</f>
        <v/>
      </c>
      <c r="B23" s="918" t="str">
        <f>IF(Synthèse!BL25="","",Synthèse!BL25)</f>
        <v/>
      </c>
      <c r="C23" s="918" t="str">
        <f>IF(Synthèse!CN25="","",Synthèse!CN25)</f>
        <v/>
      </c>
      <c r="D23" s="919" t="str">
        <f>IF(Synthèse!EL25="","",Synthèse!EL25)</f>
        <v/>
      </c>
      <c r="E23" s="919" t="str">
        <f>IF(Synthèse!EM25="","",Synthèse!EM25)</f>
        <v/>
      </c>
      <c r="F23" s="919" t="str">
        <f>IF(Synthèse!EG25="","",Synthèse!EG25)</f>
        <v/>
      </c>
      <c r="G23" s="919" t="str">
        <f>IF(Synthèse!EI25="","",Synthèse!EI25)</f>
        <v/>
      </c>
      <c r="H23" s="920">
        <v>0.95000000000000095</v>
      </c>
      <c r="I23" s="919" t="str">
        <f>IF(Synthèse!EV25="","",Synthèse!EV25)</f>
        <v/>
      </c>
      <c r="J23" s="921">
        <v>0.15</v>
      </c>
      <c r="K23" s="922" t="str">
        <f>IF(Synthèse!CH25="","",Synthèse!CH25)</f>
        <v/>
      </c>
      <c r="L23" s="923" t="str">
        <f>IF(Synthèse!BM25="","",Synthèse!BM25)</f>
        <v/>
      </c>
      <c r="M23" s="926">
        <v>100</v>
      </c>
      <c r="N23" s="927">
        <v>200</v>
      </c>
      <c r="O23" s="916"/>
      <c r="P23" s="916"/>
      <c r="Q23" s="916"/>
      <c r="R23" s="916"/>
      <c r="S23" s="916"/>
      <c r="T23" s="916"/>
      <c r="U23" s="916"/>
      <c r="V23" s="916"/>
      <c r="W23" s="916"/>
      <c r="X23" s="916"/>
      <c r="Y23" s="916"/>
      <c r="Z23" s="916"/>
      <c r="AA23" s="916"/>
    </row>
    <row r="24" spans="1:27" ht="12.75">
      <c r="A24" s="917" t="str">
        <f>IF(Synthèse!CK26="","",Synthèse!CK26)</f>
        <v/>
      </c>
      <c r="B24" s="918" t="str">
        <f>IF(Synthèse!BL26="","",Synthèse!BL26)</f>
        <v/>
      </c>
      <c r="C24" s="918" t="str">
        <f>IF(Synthèse!CN26="","",Synthèse!CN26)</f>
        <v/>
      </c>
      <c r="D24" s="919" t="str">
        <f>IF(Synthèse!EL26="","",Synthèse!EL26)</f>
        <v/>
      </c>
      <c r="E24" s="928" t="str">
        <f>IF(Synthèse!EM26="","",Synthèse!EM26)</f>
        <v/>
      </c>
      <c r="F24" s="919" t="str">
        <f>IF(Synthèse!EG26="","",Synthèse!EG26)</f>
        <v/>
      </c>
      <c r="G24" s="919" t="str">
        <f>IF(Synthèse!EI26="","",Synthèse!EI26)</f>
        <v/>
      </c>
      <c r="H24" s="920">
        <v>0.95000000000000095</v>
      </c>
      <c r="I24" s="919" t="str">
        <f>IF(Synthèse!EV26="","",Synthèse!EV26)</f>
        <v/>
      </c>
      <c r="J24" s="921">
        <v>0.15</v>
      </c>
      <c r="K24" s="922" t="str">
        <f>IF(Synthèse!CH26="","",Synthèse!CH26)</f>
        <v/>
      </c>
      <c r="L24" s="923" t="str">
        <f>IF(Synthèse!BM26="","",Synthèse!BM26)</f>
        <v/>
      </c>
      <c r="M24" s="926">
        <v>100</v>
      </c>
      <c r="N24" s="927">
        <v>200</v>
      </c>
      <c r="O24" s="916"/>
      <c r="P24" s="916"/>
      <c r="Q24" s="916"/>
      <c r="R24" s="916"/>
      <c r="S24" s="916"/>
      <c r="T24" s="916"/>
      <c r="U24" s="916"/>
      <c r="V24" s="916"/>
      <c r="W24" s="916"/>
      <c r="X24" s="916"/>
      <c r="Y24" s="916"/>
      <c r="Z24" s="916"/>
      <c r="AA24" s="916"/>
    </row>
    <row r="25" spans="1:27" ht="12.75">
      <c r="A25" s="917" t="str">
        <f>IF(Synthèse!CK27="","",Synthèse!CK27)</f>
        <v/>
      </c>
      <c r="B25" s="918" t="str">
        <f>IF(Synthèse!BL27="","",Synthèse!BL27)</f>
        <v/>
      </c>
      <c r="C25" s="918" t="str">
        <f>IF(Synthèse!CN27="","",Synthèse!CN27)</f>
        <v/>
      </c>
      <c r="D25" s="919" t="str">
        <f>IF(Synthèse!EL27="","",Synthèse!EL27)</f>
        <v/>
      </c>
      <c r="E25" s="928" t="str">
        <f>IF(Synthèse!EM27="","",Synthèse!EM27)</f>
        <v/>
      </c>
      <c r="F25" s="919" t="str">
        <f>IF(Synthèse!EG27="","",Synthèse!EG27)</f>
        <v/>
      </c>
      <c r="G25" s="919" t="str">
        <f>IF(Synthèse!EI27="","",Synthèse!EI27)</f>
        <v/>
      </c>
      <c r="H25" s="920">
        <v>0.95000000000000095</v>
      </c>
      <c r="I25" s="919" t="str">
        <f>IF(Synthèse!EV27="","",Synthèse!EV27)</f>
        <v/>
      </c>
      <c r="J25" s="921">
        <v>0.15</v>
      </c>
      <c r="K25" s="922" t="str">
        <f>IF(Synthèse!CH27="","",Synthèse!CH27)</f>
        <v/>
      </c>
      <c r="L25" s="923" t="str">
        <f>IF(Synthèse!BM27="","",Synthèse!BM27)</f>
        <v/>
      </c>
      <c r="M25" s="926">
        <v>100</v>
      </c>
      <c r="N25" s="927">
        <v>200</v>
      </c>
      <c r="O25" s="916"/>
      <c r="P25" s="916"/>
      <c r="Q25" s="916"/>
      <c r="R25" s="916"/>
      <c r="S25" s="916"/>
      <c r="T25" s="916"/>
      <c r="U25" s="916"/>
      <c r="V25" s="916"/>
      <c r="W25" s="916"/>
      <c r="X25" s="916"/>
      <c r="Y25" s="916"/>
      <c r="Z25" s="916"/>
      <c r="AA25" s="916"/>
    </row>
    <row r="26" spans="1:27" ht="12.75">
      <c r="A26" s="917" t="str">
        <f>IF(Synthèse!CK28="","",Synthèse!CK28)</f>
        <v/>
      </c>
      <c r="B26" s="918" t="str">
        <f>IF(Synthèse!BL28="","",Synthèse!BL28)</f>
        <v/>
      </c>
      <c r="C26" s="918" t="str">
        <f>IF(Synthèse!CN28="","",Synthèse!CN28)</f>
        <v/>
      </c>
      <c r="D26" s="919" t="str">
        <f>IF(Synthèse!EL28="","",Synthèse!EL28)</f>
        <v/>
      </c>
      <c r="E26" s="928" t="str">
        <f>IF(Synthèse!EM28="","",Synthèse!EM28)</f>
        <v/>
      </c>
      <c r="F26" s="919" t="str">
        <f>IF(Synthèse!EG28="","",Synthèse!EG28)</f>
        <v/>
      </c>
      <c r="G26" s="919" t="str">
        <f>IF(Synthèse!EI28="","",Synthèse!EI28)</f>
        <v/>
      </c>
      <c r="H26" s="920">
        <v>0.95000000000000095</v>
      </c>
      <c r="I26" s="919" t="str">
        <f>IF(Synthèse!EV28="","",Synthèse!EV28)</f>
        <v/>
      </c>
      <c r="J26" s="921">
        <v>0.15</v>
      </c>
      <c r="K26" s="922" t="str">
        <f>IF(Synthèse!CH28="","",Synthèse!CH28)</f>
        <v/>
      </c>
      <c r="L26" s="923" t="str">
        <f>IF(Synthèse!BM28="","",Synthèse!BM28)</f>
        <v/>
      </c>
      <c r="M26" s="926">
        <v>100</v>
      </c>
      <c r="N26" s="927">
        <v>200</v>
      </c>
      <c r="O26" s="916"/>
      <c r="P26" s="916"/>
      <c r="Q26" s="916"/>
      <c r="R26" s="916"/>
      <c r="S26" s="916"/>
      <c r="T26" s="916"/>
      <c r="U26" s="916"/>
      <c r="V26" s="916"/>
      <c r="W26" s="916"/>
      <c r="X26" s="916"/>
      <c r="Y26" s="916"/>
      <c r="Z26" s="916"/>
      <c r="AA26" s="916"/>
    </row>
    <row r="27" spans="1:27" ht="12.75">
      <c r="A27" s="917" t="str">
        <f>IF(Synthèse!CK29="","",Synthèse!CK29)</f>
        <v/>
      </c>
      <c r="B27" s="918" t="str">
        <f>IF(Synthèse!BL29="","",Synthèse!BL29)</f>
        <v/>
      </c>
      <c r="C27" s="918" t="str">
        <f>IF(Synthèse!CN29="","",Synthèse!CN29)</f>
        <v/>
      </c>
      <c r="D27" s="919" t="str">
        <f>IF(Synthèse!EL29="","",Synthèse!EL29)</f>
        <v/>
      </c>
      <c r="E27" s="928" t="str">
        <f>IF(Synthèse!EM29="","",Synthèse!EM29)</f>
        <v/>
      </c>
      <c r="F27" s="919" t="str">
        <f>IF(Synthèse!EG29="","",Synthèse!EG29)</f>
        <v/>
      </c>
      <c r="G27" s="919" t="str">
        <f>IF(Synthèse!EI29="","",Synthèse!EI29)</f>
        <v/>
      </c>
      <c r="H27" s="920">
        <v>0.95000000000000195</v>
      </c>
      <c r="I27" s="919" t="str">
        <f>IF(Synthèse!EV29="","",Synthèse!EV29)</f>
        <v/>
      </c>
      <c r="J27" s="921">
        <v>0.15</v>
      </c>
      <c r="K27" s="922" t="str">
        <f>IF(Synthèse!CH29="","",Synthèse!CH29)</f>
        <v/>
      </c>
      <c r="L27" s="923" t="str">
        <f>IF(Synthèse!BM29="","",Synthèse!BM29)</f>
        <v/>
      </c>
      <c r="M27" s="926">
        <v>100</v>
      </c>
      <c r="N27" s="927">
        <v>200</v>
      </c>
      <c r="O27" s="916"/>
      <c r="P27" s="916"/>
      <c r="Q27" s="916"/>
      <c r="R27" s="916"/>
      <c r="S27" s="916"/>
      <c r="T27" s="916"/>
      <c r="U27" s="916"/>
      <c r="V27" s="916"/>
      <c r="W27" s="916"/>
      <c r="X27" s="916"/>
      <c r="Y27" s="916"/>
      <c r="Z27" s="916"/>
      <c r="AA27" s="916"/>
    </row>
    <row r="28" spans="1:27" ht="12.75">
      <c r="A28" s="917" t="str">
        <f>IF(Synthèse!CK30="","",Synthèse!CK30)</f>
        <v/>
      </c>
      <c r="B28" s="918" t="str">
        <f>IF(Synthèse!BL30="","",Synthèse!BL30)</f>
        <v/>
      </c>
      <c r="C28" s="918" t="str">
        <f>IF(Synthèse!CN30="","",Synthèse!CN30)</f>
        <v/>
      </c>
      <c r="D28" s="919" t="str">
        <f>IF(Synthèse!EL30="","",Synthèse!EL30)</f>
        <v/>
      </c>
      <c r="E28" s="928" t="str">
        <f>IF(Synthèse!EM30="","",Synthèse!EM30)</f>
        <v/>
      </c>
      <c r="F28" s="919" t="str">
        <f>IF(Synthèse!EG30="","",Synthèse!EG30)</f>
        <v/>
      </c>
      <c r="G28" s="919" t="str">
        <f>IF(Synthèse!EI30="","",Synthèse!EI30)</f>
        <v/>
      </c>
      <c r="H28" s="920">
        <v>0.95000000000000195</v>
      </c>
      <c r="I28" s="919" t="str">
        <f>IF(Synthèse!EV30="","",Synthèse!EV30)</f>
        <v/>
      </c>
      <c r="J28" s="921">
        <v>0.15</v>
      </c>
      <c r="K28" s="922" t="str">
        <f>IF(Synthèse!CH30="","",Synthèse!CH30)</f>
        <v/>
      </c>
      <c r="L28" s="923" t="str">
        <f>IF(Synthèse!BM30="","",Synthèse!BM30)</f>
        <v/>
      </c>
      <c r="M28" s="926">
        <v>100</v>
      </c>
      <c r="N28" s="927">
        <v>200</v>
      </c>
      <c r="O28" s="916"/>
      <c r="P28" s="916"/>
      <c r="Q28" s="916"/>
      <c r="R28" s="916"/>
      <c r="S28" s="916"/>
      <c r="T28" s="916"/>
      <c r="U28" s="916"/>
      <c r="V28" s="916"/>
      <c r="W28" s="916"/>
      <c r="X28" s="916"/>
      <c r="Y28" s="916"/>
      <c r="Z28" s="916"/>
      <c r="AA28" s="916"/>
    </row>
    <row r="29" spans="1:27" ht="12.75">
      <c r="A29" s="917" t="str">
        <f>IF(Synthèse!CK31="","",Synthèse!CK31)</f>
        <v/>
      </c>
      <c r="B29" s="918" t="str">
        <f>IF(Synthèse!BL31="","",Synthèse!BL31)</f>
        <v/>
      </c>
      <c r="C29" s="918" t="str">
        <f>IF(Synthèse!CN31="","",Synthèse!CN31)</f>
        <v/>
      </c>
      <c r="D29" s="919" t="str">
        <f>IF(Synthèse!EL31="","",Synthèse!EL31)</f>
        <v/>
      </c>
      <c r="E29" s="928" t="str">
        <f>IF(Synthèse!EM31="","",Synthèse!EM31)</f>
        <v/>
      </c>
      <c r="F29" s="919" t="str">
        <f>IF(Synthèse!EG31="","",Synthèse!EG31)</f>
        <v/>
      </c>
      <c r="G29" s="919" t="str">
        <f>IF(Synthèse!EI31="","",Synthèse!EI31)</f>
        <v/>
      </c>
      <c r="H29" s="920">
        <v>0.95000000000000195</v>
      </c>
      <c r="I29" s="919" t="str">
        <f>IF(Synthèse!EV31="","",Synthèse!EV31)</f>
        <v/>
      </c>
      <c r="J29" s="921">
        <v>0.15</v>
      </c>
      <c r="K29" s="922" t="str">
        <f>IF(Synthèse!CH31="","",Synthèse!CH31)</f>
        <v/>
      </c>
      <c r="L29" s="923" t="str">
        <f>IF(Synthèse!BM31="","",Synthèse!BM31)</f>
        <v/>
      </c>
      <c r="M29" s="926">
        <v>100</v>
      </c>
      <c r="N29" s="927">
        <v>200</v>
      </c>
      <c r="O29" s="916"/>
      <c r="P29" s="916"/>
      <c r="Q29" s="916"/>
      <c r="R29" s="916"/>
      <c r="S29" s="916"/>
      <c r="T29" s="916"/>
      <c r="U29" s="916"/>
      <c r="V29" s="916"/>
      <c r="W29" s="916"/>
      <c r="X29" s="916"/>
      <c r="Y29" s="916"/>
      <c r="Z29" s="916"/>
      <c r="AA29" s="916"/>
    </row>
    <row r="30" spans="1:27" ht="12.75">
      <c r="A30" s="917" t="str">
        <f>IF(Synthèse!CK32="","",Synthèse!CK32)</f>
        <v/>
      </c>
      <c r="B30" s="918" t="str">
        <f>IF(Synthèse!BL32="","",Synthèse!BL32)</f>
        <v/>
      </c>
      <c r="C30" s="918" t="str">
        <f>IF(Synthèse!CN32="","",Synthèse!CN32)</f>
        <v/>
      </c>
      <c r="D30" s="919" t="str">
        <f>IF(Synthèse!EL32="","",Synthèse!EL32)</f>
        <v/>
      </c>
      <c r="E30" s="928" t="str">
        <f>IF(Synthèse!EM32="","",Synthèse!EM32)</f>
        <v/>
      </c>
      <c r="F30" s="919" t="str">
        <f>IF(Synthèse!EG32="","",Synthèse!EG32)</f>
        <v/>
      </c>
      <c r="G30" s="919" t="str">
        <f>IF(Synthèse!EI32="","",Synthèse!EI32)</f>
        <v/>
      </c>
      <c r="H30" s="920">
        <v>0.95000000000000195</v>
      </c>
      <c r="I30" s="919" t="str">
        <f>IF(Synthèse!EV32="","",Synthèse!EV32)</f>
        <v/>
      </c>
      <c r="J30" s="921">
        <v>0.15</v>
      </c>
      <c r="K30" s="922" t="str">
        <f>IF(Synthèse!CH32="","",Synthèse!CH32)</f>
        <v/>
      </c>
      <c r="L30" s="923" t="str">
        <f>IF(Synthèse!BM32="","",Synthèse!BM32)</f>
        <v/>
      </c>
      <c r="M30" s="926">
        <v>100</v>
      </c>
      <c r="N30" s="927">
        <v>200</v>
      </c>
      <c r="O30" s="916"/>
      <c r="P30" s="916"/>
      <c r="Q30" s="916"/>
      <c r="R30" s="916"/>
      <c r="S30" s="916"/>
      <c r="T30" s="916"/>
      <c r="U30" s="916"/>
      <c r="V30" s="916"/>
      <c r="W30" s="916"/>
      <c r="X30" s="916"/>
      <c r="Y30" s="916"/>
      <c r="Z30" s="916"/>
      <c r="AA30" s="916"/>
    </row>
    <row r="31" spans="1:27" ht="12.75">
      <c r="A31" s="917" t="str">
        <f>IF(Synthèse!CK33="","",Synthèse!CK33)</f>
        <v/>
      </c>
      <c r="B31" s="918" t="str">
        <f>IF(Synthèse!BL33="","",Synthèse!BL33)</f>
        <v/>
      </c>
      <c r="C31" s="918" t="str">
        <f>IF(Synthèse!CN33="","",Synthèse!CN33)</f>
        <v/>
      </c>
      <c r="D31" s="919" t="str">
        <f>IF(Synthèse!EL33="","",Synthèse!EL33)</f>
        <v/>
      </c>
      <c r="E31" s="919" t="str">
        <f>IF(Synthèse!EM33="","",Synthèse!EM33)</f>
        <v/>
      </c>
      <c r="F31" s="919" t="str">
        <f>IF(Synthèse!EG33="","",Synthèse!EG33)</f>
        <v/>
      </c>
      <c r="G31" s="919" t="str">
        <f>IF(Synthèse!EI33="","",Synthèse!EI33)</f>
        <v/>
      </c>
      <c r="H31" s="920">
        <v>0.95000000000000195</v>
      </c>
      <c r="I31" s="919" t="str">
        <f>IF(Synthèse!EV33="","",Synthèse!EV33)</f>
        <v/>
      </c>
      <c r="J31" s="921">
        <v>0.15</v>
      </c>
      <c r="K31" s="922" t="str">
        <f>IF(Synthèse!CH33="","",Synthèse!CH33)</f>
        <v/>
      </c>
      <c r="L31" s="923" t="str">
        <f>IF(Synthèse!BM33="","",Synthèse!BM33)</f>
        <v/>
      </c>
      <c r="M31" s="926">
        <v>100</v>
      </c>
      <c r="N31" s="927">
        <v>200</v>
      </c>
      <c r="O31" s="916"/>
      <c r="P31" s="916"/>
      <c r="Q31" s="916"/>
      <c r="R31" s="916"/>
      <c r="S31" s="916"/>
      <c r="T31" s="916"/>
      <c r="U31" s="916"/>
      <c r="V31" s="916"/>
      <c r="W31" s="916"/>
      <c r="X31" s="916"/>
      <c r="Y31" s="916"/>
      <c r="Z31" s="916"/>
      <c r="AA31" s="916"/>
    </row>
    <row r="32" spans="1:27" ht="12.75">
      <c r="A32" s="917" t="str">
        <f>IF(Synthèse!CK34="","",Synthèse!CK34)</f>
        <v/>
      </c>
      <c r="B32" s="918" t="str">
        <f>IF(Synthèse!BL34="","",Synthèse!BL34)</f>
        <v/>
      </c>
      <c r="C32" s="918" t="str">
        <f>IF(Synthèse!CN34="","",Synthèse!CN34)</f>
        <v/>
      </c>
      <c r="D32" s="919" t="str">
        <f>IF(Synthèse!EL34="","",Synthèse!EL34)</f>
        <v/>
      </c>
      <c r="E32" s="919" t="str">
        <f>IF(Synthèse!EM34="","",Synthèse!EM34)</f>
        <v/>
      </c>
      <c r="F32" s="919" t="str">
        <f>IF(Synthèse!EG34="","",Synthèse!EG34)</f>
        <v/>
      </c>
      <c r="G32" s="919" t="str">
        <f>IF(Synthèse!EI34="","",Synthèse!EI34)</f>
        <v/>
      </c>
      <c r="H32" s="920">
        <v>0.95000000000000195</v>
      </c>
      <c r="I32" s="919" t="str">
        <f>IF(Synthèse!EV34="","",Synthèse!EV34)</f>
        <v/>
      </c>
      <c r="J32" s="921">
        <v>0.15</v>
      </c>
      <c r="K32" s="922" t="str">
        <f>IF(Synthèse!CH34="","",Synthèse!CH34)</f>
        <v/>
      </c>
      <c r="L32" s="923" t="str">
        <f>IF(Synthèse!BM34="","",Synthèse!BM34)</f>
        <v/>
      </c>
      <c r="M32" s="926">
        <v>100</v>
      </c>
      <c r="N32" s="927">
        <v>200</v>
      </c>
      <c r="O32" s="916"/>
      <c r="P32" s="916"/>
      <c r="Q32" s="916"/>
      <c r="R32" s="916"/>
      <c r="S32" s="916"/>
      <c r="T32" s="916"/>
      <c r="U32" s="916"/>
      <c r="V32" s="916"/>
      <c r="W32" s="916"/>
      <c r="X32" s="916"/>
      <c r="Y32" s="916"/>
      <c r="Z32" s="916"/>
      <c r="AA32" s="916"/>
    </row>
    <row r="33" spans="1:27" ht="12.75">
      <c r="A33" s="917" t="str">
        <f>IF(Synthèse!CK35="","",Synthèse!CK35)</f>
        <v/>
      </c>
      <c r="B33" s="918" t="str">
        <f>IF(Synthèse!BL35="","",Synthèse!BL35)</f>
        <v/>
      </c>
      <c r="C33" s="918" t="str">
        <f>IF(Synthèse!CN35="","",Synthèse!CN35)</f>
        <v/>
      </c>
      <c r="D33" s="919" t="str">
        <f>IF(Synthèse!EL35="","",Synthèse!EL35)</f>
        <v/>
      </c>
      <c r="E33" s="919" t="str">
        <f>IF(Synthèse!EM35="","",Synthèse!EM35)</f>
        <v/>
      </c>
      <c r="F33" s="919" t="str">
        <f>IF(Synthèse!EG35="","",Synthèse!EG35)</f>
        <v/>
      </c>
      <c r="G33" s="919" t="str">
        <f>IF(Synthèse!EI35="","",Synthèse!EI35)</f>
        <v/>
      </c>
      <c r="H33" s="920">
        <v>0.95000000000000195</v>
      </c>
      <c r="I33" s="919" t="str">
        <f>IF(Synthèse!EV35="","",Synthèse!EV35)</f>
        <v/>
      </c>
      <c r="J33" s="921">
        <v>0.15</v>
      </c>
      <c r="K33" s="922" t="str">
        <f>IF(Synthèse!CH35="","",Synthèse!CH35)</f>
        <v/>
      </c>
      <c r="L33" s="923" t="str">
        <f>IF(Synthèse!BM35="","",Synthèse!BM35)</f>
        <v/>
      </c>
      <c r="M33" s="926">
        <v>100</v>
      </c>
      <c r="N33" s="927">
        <v>200</v>
      </c>
      <c r="O33" s="916"/>
      <c r="P33" s="916"/>
      <c r="Q33" s="916"/>
      <c r="R33" s="916"/>
      <c r="S33" s="916"/>
      <c r="T33" s="916"/>
      <c r="U33" s="916"/>
      <c r="V33" s="916"/>
      <c r="W33" s="916"/>
      <c r="X33" s="916"/>
      <c r="Y33" s="916"/>
      <c r="Z33" s="916"/>
      <c r="AA33" s="916"/>
    </row>
    <row r="34" spans="1:27" ht="12.75">
      <c r="A34" s="917" t="str">
        <f>IF(Synthèse!CK36="","",Synthèse!CK36)</f>
        <v/>
      </c>
      <c r="B34" s="918" t="str">
        <f>IF(Synthèse!BL36="","",Synthèse!BL36)</f>
        <v/>
      </c>
      <c r="C34" s="918" t="str">
        <f>IF(Synthèse!CN36="","",Synthèse!CN36)</f>
        <v/>
      </c>
      <c r="D34" s="919" t="str">
        <f>IF(Synthèse!EL36="","",Synthèse!EL36)</f>
        <v/>
      </c>
      <c r="E34" s="919" t="str">
        <f>IF(Synthèse!EM36="","",Synthèse!EM36)</f>
        <v/>
      </c>
      <c r="F34" s="919" t="str">
        <f>IF(Synthèse!EG36="","",Synthèse!EG36)</f>
        <v/>
      </c>
      <c r="G34" s="919" t="str">
        <f>IF(Synthèse!EI36="","",Synthèse!EI36)</f>
        <v/>
      </c>
      <c r="H34" s="920">
        <v>0.95000000000000195</v>
      </c>
      <c r="I34" s="919" t="str">
        <f>IF(Synthèse!EV36="","",Synthèse!EV36)</f>
        <v/>
      </c>
      <c r="J34" s="921">
        <v>0.15</v>
      </c>
      <c r="K34" s="922" t="str">
        <f>IF(Synthèse!CH36="","",Synthèse!CH36)</f>
        <v/>
      </c>
      <c r="L34" s="923" t="str">
        <f>IF(Synthèse!BM36="","",Synthèse!BM36)</f>
        <v/>
      </c>
      <c r="M34" s="926">
        <v>100</v>
      </c>
      <c r="N34" s="927">
        <v>200</v>
      </c>
      <c r="O34" s="916"/>
      <c r="P34" s="916"/>
      <c r="Q34" s="916"/>
      <c r="R34" s="916"/>
      <c r="S34" s="916"/>
      <c r="T34" s="916"/>
      <c r="U34" s="916"/>
      <c r="V34" s="916"/>
      <c r="W34" s="916"/>
      <c r="X34" s="916"/>
      <c r="Y34" s="916"/>
      <c r="Z34" s="916"/>
      <c r="AA34" s="916"/>
    </row>
    <row r="35" spans="1:27" ht="12.75">
      <c r="A35" s="917" t="str">
        <f>IF(Synthèse!CK37="","",Synthèse!CK37)</f>
        <v/>
      </c>
      <c r="B35" s="918" t="str">
        <f>IF(Synthèse!BL37="","",Synthèse!BL37)</f>
        <v/>
      </c>
      <c r="C35" s="918" t="str">
        <f>IF(Synthèse!CN37="","",Synthèse!CN37)</f>
        <v/>
      </c>
      <c r="D35" s="919" t="str">
        <f>IF(Synthèse!EL37="","",Synthèse!EL37)</f>
        <v/>
      </c>
      <c r="E35" s="919" t="str">
        <f>IF(Synthèse!EM37="","",Synthèse!EM37)</f>
        <v/>
      </c>
      <c r="F35" s="919" t="str">
        <f>IF(Synthèse!EG37="","",Synthèse!EG37)</f>
        <v/>
      </c>
      <c r="G35" s="919" t="str">
        <f>IF(Synthèse!EI37="","",Synthèse!EI37)</f>
        <v/>
      </c>
      <c r="H35" s="920">
        <v>0.95000000000000195</v>
      </c>
      <c r="I35" s="919" t="str">
        <f>IF(Synthèse!EV37="","",Synthèse!EV37)</f>
        <v/>
      </c>
      <c r="J35" s="921">
        <v>0.15</v>
      </c>
      <c r="K35" s="922" t="str">
        <f>IF(Synthèse!CH37="","",Synthèse!CH37)</f>
        <v/>
      </c>
      <c r="L35" s="923" t="str">
        <f>IF(Synthèse!BM37="","",Synthèse!BM37)</f>
        <v/>
      </c>
      <c r="M35" s="926">
        <v>100</v>
      </c>
      <c r="N35" s="927">
        <v>200</v>
      </c>
      <c r="O35" s="916"/>
      <c r="P35" s="916"/>
      <c r="Q35" s="916"/>
      <c r="R35" s="916"/>
      <c r="S35" s="916"/>
      <c r="T35" s="916"/>
      <c r="U35" s="916"/>
      <c r="V35" s="916"/>
      <c r="W35" s="916"/>
      <c r="X35" s="916"/>
      <c r="Y35" s="916"/>
      <c r="Z35" s="916"/>
      <c r="AA35" s="916"/>
    </row>
    <row r="36" spans="1:27" ht="12.75">
      <c r="A36" s="917" t="str">
        <f>IF(Synthèse!CK38="","",Synthèse!CK38)</f>
        <v/>
      </c>
      <c r="B36" s="918" t="str">
        <f>IF(Synthèse!BL38="","",Synthèse!BL38)</f>
        <v/>
      </c>
      <c r="C36" s="918" t="str">
        <f>IF(Synthèse!CN38="","",Synthèse!CN38)</f>
        <v/>
      </c>
      <c r="D36" s="919" t="str">
        <f>IF(Synthèse!EL38="","",Synthèse!EL38)</f>
        <v/>
      </c>
      <c r="E36" s="919" t="str">
        <f>IF(Synthèse!EM38="","",Synthèse!EM38)</f>
        <v/>
      </c>
      <c r="F36" s="919" t="str">
        <f>IF(Synthèse!EG38="","",Synthèse!EG38)</f>
        <v/>
      </c>
      <c r="G36" s="919" t="str">
        <f>IF(Synthèse!EI38="","",Synthèse!EI38)</f>
        <v/>
      </c>
      <c r="H36" s="920">
        <v>0.95000000000000195</v>
      </c>
      <c r="I36" s="919" t="str">
        <f>IF(Synthèse!EV38="","",Synthèse!EV38)</f>
        <v/>
      </c>
      <c r="J36" s="921">
        <v>0.15</v>
      </c>
      <c r="K36" s="922" t="str">
        <f>IF(Synthèse!CH38="","",Synthèse!CH38)</f>
        <v/>
      </c>
      <c r="L36" s="923" t="str">
        <f>IF(Synthèse!BM38="","",Synthèse!BM38)</f>
        <v/>
      </c>
      <c r="M36" s="926">
        <v>100</v>
      </c>
      <c r="N36" s="927">
        <v>200</v>
      </c>
      <c r="O36" s="916"/>
      <c r="P36" s="916"/>
      <c r="Q36" s="916"/>
      <c r="R36" s="916"/>
      <c r="S36" s="916"/>
      <c r="T36" s="916"/>
      <c r="U36" s="916"/>
      <c r="V36" s="916"/>
      <c r="W36" s="916"/>
      <c r="X36" s="916"/>
      <c r="Y36" s="916"/>
      <c r="Z36" s="916"/>
      <c r="AA36" s="916"/>
    </row>
    <row r="37" spans="1:27" ht="12.75">
      <c r="A37" s="917" t="str">
        <f>IF(Synthèse!CK39="","",Synthèse!CK39)</f>
        <v/>
      </c>
      <c r="B37" s="918" t="str">
        <f>IF(Synthèse!BL39="","",Synthèse!BL39)</f>
        <v/>
      </c>
      <c r="C37" s="918" t="str">
        <f>IF(Synthèse!CN39="","",Synthèse!CN39)</f>
        <v/>
      </c>
      <c r="D37" s="919" t="str">
        <f>IF(Synthèse!EL39="","",Synthèse!EL39)</f>
        <v/>
      </c>
      <c r="E37" s="919" t="str">
        <f>IF(Synthèse!EM39="","",Synthèse!EM39)</f>
        <v/>
      </c>
      <c r="F37" s="919" t="str">
        <f>IF(Synthèse!EG39="","",Synthèse!EG39)</f>
        <v/>
      </c>
      <c r="G37" s="919" t="str">
        <f>IF(Synthèse!EI39="","",Synthèse!EI39)</f>
        <v/>
      </c>
      <c r="H37" s="920">
        <v>0.95000000000000195</v>
      </c>
      <c r="I37" s="919" t="str">
        <f>IF(Synthèse!EV39="","",Synthèse!EV39)</f>
        <v/>
      </c>
      <c r="J37" s="921">
        <v>0.15</v>
      </c>
      <c r="K37" s="922" t="str">
        <f>IF(Synthèse!CH39="","",Synthèse!CH39)</f>
        <v/>
      </c>
      <c r="L37" s="923" t="str">
        <f>IF(Synthèse!BM39="","",Synthèse!BM39)</f>
        <v/>
      </c>
      <c r="M37" s="926">
        <v>100</v>
      </c>
      <c r="N37" s="927">
        <v>200</v>
      </c>
      <c r="O37" s="916"/>
      <c r="P37" s="916"/>
      <c r="Q37" s="916"/>
      <c r="R37" s="916"/>
      <c r="S37" s="916"/>
      <c r="T37" s="916"/>
      <c r="U37" s="916"/>
      <c r="V37" s="916"/>
      <c r="W37" s="916"/>
      <c r="X37" s="916"/>
      <c r="Y37" s="916"/>
      <c r="Z37" s="916"/>
      <c r="AA37" s="916"/>
    </row>
    <row r="38" spans="1:27" ht="12.75">
      <c r="A38" s="917" t="str">
        <f>IF(Synthèse!CK40="","",Synthèse!CK40)</f>
        <v/>
      </c>
      <c r="B38" s="918" t="str">
        <f>IF(Synthèse!BL40="","",Synthèse!BL40)</f>
        <v/>
      </c>
      <c r="C38" s="918" t="str">
        <f>IF(Synthèse!CN40="","",Synthèse!CN40)</f>
        <v/>
      </c>
      <c r="D38" s="919" t="str">
        <f>IF(Synthèse!EL40="","",Synthèse!EL40)</f>
        <v/>
      </c>
      <c r="E38" s="919" t="str">
        <f>IF(Synthèse!EM40="","",Synthèse!EM40)</f>
        <v/>
      </c>
      <c r="F38" s="919" t="str">
        <f>IF(Synthèse!EG40="","",Synthèse!EG40)</f>
        <v/>
      </c>
      <c r="G38" s="919" t="str">
        <f>IF(Synthèse!EI40="","",Synthèse!EI40)</f>
        <v/>
      </c>
      <c r="H38" s="920">
        <v>0.95000000000000195</v>
      </c>
      <c r="I38" s="919" t="str">
        <f>IF(Synthèse!EV40="","",Synthèse!EV40)</f>
        <v/>
      </c>
      <c r="J38" s="921">
        <v>0.15</v>
      </c>
      <c r="K38" s="922" t="str">
        <f>IF(Synthèse!CH40="","",Synthèse!CH40)</f>
        <v/>
      </c>
      <c r="L38" s="923" t="str">
        <f>IF(Synthèse!BM40="","",Synthèse!BM40)</f>
        <v/>
      </c>
      <c r="M38" s="926">
        <v>100</v>
      </c>
      <c r="N38" s="927">
        <v>200</v>
      </c>
      <c r="O38" s="916"/>
      <c r="P38" s="916"/>
      <c r="Q38" s="916"/>
      <c r="R38" s="916"/>
      <c r="S38" s="916"/>
      <c r="T38" s="916"/>
      <c r="U38" s="916"/>
      <c r="V38" s="916"/>
      <c r="W38" s="916"/>
      <c r="X38" s="916"/>
      <c r="Y38" s="916"/>
      <c r="Z38" s="916"/>
      <c r="AA38" s="916"/>
    </row>
    <row r="39" spans="1:27" ht="12.75">
      <c r="A39" s="917" t="str">
        <f>IF(Synthèse!CK41="","",Synthèse!CK41)</f>
        <v/>
      </c>
      <c r="B39" s="918" t="str">
        <f>IF(Synthèse!BL41="","",Synthèse!BL41)</f>
        <v/>
      </c>
      <c r="C39" s="918" t="str">
        <f>IF(Synthèse!CN41="","",Synthèse!CN41)</f>
        <v/>
      </c>
      <c r="D39" s="919" t="str">
        <f>IF(Synthèse!EL41="","",Synthèse!EL41)</f>
        <v/>
      </c>
      <c r="E39" s="919" t="str">
        <f>IF(Synthèse!EM41="","",Synthèse!EM41)</f>
        <v/>
      </c>
      <c r="F39" s="919" t="str">
        <f>IF(Synthèse!EG41="","",Synthèse!EG41)</f>
        <v/>
      </c>
      <c r="G39" s="919" t="str">
        <f>IF(Synthèse!EI41="","",Synthèse!EI41)</f>
        <v/>
      </c>
      <c r="H39" s="920">
        <v>0.95000000000000195</v>
      </c>
      <c r="I39" s="919" t="str">
        <f>IF(Synthèse!EV41="","",Synthèse!EV41)</f>
        <v/>
      </c>
      <c r="J39" s="921">
        <v>0.15</v>
      </c>
      <c r="K39" s="922" t="str">
        <f>IF(Synthèse!CH41="","",Synthèse!CH41)</f>
        <v/>
      </c>
      <c r="L39" s="923" t="str">
        <f>IF(Synthèse!BM41="","",Synthèse!BM41)</f>
        <v/>
      </c>
      <c r="M39" s="926">
        <v>100</v>
      </c>
      <c r="N39" s="927">
        <v>200</v>
      </c>
      <c r="O39" s="916"/>
      <c r="P39" s="916"/>
      <c r="Q39" s="916"/>
      <c r="R39" s="916"/>
      <c r="S39" s="916"/>
      <c r="T39" s="916"/>
      <c r="U39" s="916"/>
      <c r="V39" s="916"/>
      <c r="W39" s="916"/>
      <c r="X39" s="916"/>
      <c r="Y39" s="916"/>
      <c r="Z39" s="916"/>
      <c r="AA39" s="916"/>
    </row>
    <row r="40" spans="1:27" ht="12.75">
      <c r="A40" s="917" t="str">
        <f>IF(Synthèse!CK42="","",Synthèse!CK42)</f>
        <v/>
      </c>
      <c r="B40" s="918" t="str">
        <f>IF(Synthèse!BL42="","",Synthèse!BL42)</f>
        <v/>
      </c>
      <c r="C40" s="918" t="str">
        <f>IF(Synthèse!CN42="","",Synthèse!CN42)</f>
        <v/>
      </c>
      <c r="D40" s="919" t="str">
        <f>IF(Synthèse!EL42="","",Synthèse!EL42)</f>
        <v/>
      </c>
      <c r="E40" s="919" t="str">
        <f>IF(Synthèse!EM42="","",Synthèse!EM42)</f>
        <v/>
      </c>
      <c r="F40" s="919" t="str">
        <f>IF(Synthèse!EG42="","",Synthèse!EG42)</f>
        <v/>
      </c>
      <c r="G40" s="919" t="str">
        <f>IF(Synthèse!EI42="","",Synthèse!EI42)</f>
        <v/>
      </c>
      <c r="H40" s="920">
        <v>0.95000000000000195</v>
      </c>
      <c r="I40" s="919" t="str">
        <f>IF(Synthèse!EV42="","",Synthèse!EV42)</f>
        <v/>
      </c>
      <c r="J40" s="921">
        <v>0.15</v>
      </c>
      <c r="K40" s="922" t="str">
        <f>IF(Synthèse!CH42="","",Synthèse!CH42)</f>
        <v/>
      </c>
      <c r="L40" s="923" t="str">
        <f>IF(Synthèse!BM42="","",Synthèse!BM42)</f>
        <v/>
      </c>
      <c r="M40" s="926">
        <v>100</v>
      </c>
      <c r="N40" s="927">
        <v>200</v>
      </c>
      <c r="O40" s="916"/>
      <c r="P40" s="916"/>
      <c r="Q40" s="916"/>
      <c r="R40" s="916"/>
      <c r="S40" s="916"/>
      <c r="T40" s="916"/>
      <c r="U40" s="916"/>
      <c r="V40" s="916"/>
      <c r="W40" s="916"/>
      <c r="X40" s="916"/>
      <c r="Y40" s="916"/>
      <c r="Z40" s="916"/>
      <c r="AA40" s="916"/>
    </row>
    <row r="41" spans="1:27" ht="12.75">
      <c r="A41" s="917" t="str">
        <f>IF(Synthèse!CK43="","",Synthèse!CK43)</f>
        <v/>
      </c>
      <c r="B41" s="918" t="str">
        <f>IF(Synthèse!BL43="","",Synthèse!BL43)</f>
        <v/>
      </c>
      <c r="C41" s="918" t="str">
        <f>IF(Synthèse!CN43="","",Synthèse!CN43)</f>
        <v/>
      </c>
      <c r="D41" s="919" t="str">
        <f>IF(Synthèse!EL43="","",Synthèse!EL43)</f>
        <v/>
      </c>
      <c r="E41" s="919" t="str">
        <f>IF(Synthèse!EM43="","",Synthèse!EM43)</f>
        <v/>
      </c>
      <c r="F41" s="919" t="str">
        <f>IF(Synthèse!EG43="","",Synthèse!EG43)</f>
        <v/>
      </c>
      <c r="G41" s="919" t="str">
        <f>IF(Synthèse!EI43="","",Synthèse!EI43)</f>
        <v/>
      </c>
      <c r="H41" s="920">
        <v>0.95000000000000195</v>
      </c>
      <c r="I41" s="919" t="str">
        <f>IF(Synthèse!EV43="","",Synthèse!EV43)</f>
        <v/>
      </c>
      <c r="J41" s="921">
        <v>0.15</v>
      </c>
      <c r="K41" s="922" t="str">
        <f>IF(Synthèse!CH43="","",Synthèse!CH43)</f>
        <v/>
      </c>
      <c r="L41" s="923" t="str">
        <f>IF(Synthèse!BM43="","",Synthèse!BM43)</f>
        <v/>
      </c>
      <c r="M41" s="926">
        <v>100</v>
      </c>
      <c r="N41" s="927">
        <v>200</v>
      </c>
      <c r="O41" s="916"/>
      <c r="P41" s="916"/>
      <c r="Q41" s="916"/>
      <c r="R41" s="916"/>
      <c r="S41" s="916"/>
      <c r="T41" s="916"/>
      <c r="U41" s="916"/>
      <c r="V41" s="916"/>
      <c r="W41" s="916"/>
      <c r="X41" s="916"/>
      <c r="Y41" s="916"/>
      <c r="Z41" s="916"/>
      <c r="AA41" s="916"/>
    </row>
    <row r="42" spans="1:27" ht="12.75">
      <c r="A42" s="917" t="str">
        <f>IF(Synthèse!CK44="","",Synthèse!CK44)</f>
        <v/>
      </c>
      <c r="B42" s="918" t="str">
        <f>IF(Synthèse!BL44="","",Synthèse!BL44)</f>
        <v/>
      </c>
      <c r="C42" s="918" t="str">
        <f>IF(Synthèse!CN44="","",Synthèse!CN44)</f>
        <v/>
      </c>
      <c r="D42" s="919" t="str">
        <f>IF(Synthèse!EL44="","",Synthèse!EL44)</f>
        <v/>
      </c>
      <c r="E42" s="919" t="str">
        <f>IF(Synthèse!EM44="","",Synthèse!EM44)</f>
        <v/>
      </c>
      <c r="F42" s="919" t="str">
        <f>IF(Synthèse!EG44="","",Synthèse!EG44)</f>
        <v/>
      </c>
      <c r="G42" s="919" t="str">
        <f>IF(Synthèse!EI44="","",Synthèse!EI44)</f>
        <v/>
      </c>
      <c r="H42" s="920">
        <v>0.95000000000000195</v>
      </c>
      <c r="I42" s="919" t="str">
        <f>IF(Synthèse!EV44="","",Synthèse!EV44)</f>
        <v/>
      </c>
      <c r="J42" s="921">
        <v>0.15</v>
      </c>
      <c r="K42" s="922" t="str">
        <f>IF(Synthèse!CH44="","",Synthèse!CH44)</f>
        <v/>
      </c>
      <c r="L42" s="923" t="str">
        <f>IF(Synthèse!BM44="","",Synthèse!BM44)</f>
        <v/>
      </c>
      <c r="M42" s="926">
        <v>100</v>
      </c>
      <c r="N42" s="927">
        <v>200</v>
      </c>
      <c r="O42" s="916"/>
      <c r="P42" s="916"/>
      <c r="Q42" s="916"/>
      <c r="R42" s="916"/>
      <c r="S42" s="916"/>
      <c r="T42" s="916"/>
      <c r="U42" s="916"/>
      <c r="V42" s="916"/>
      <c r="W42" s="916"/>
      <c r="X42" s="916"/>
      <c r="Y42" s="916"/>
      <c r="Z42" s="916"/>
      <c r="AA42" s="916"/>
    </row>
    <row r="43" spans="1:27" ht="12.75">
      <c r="A43" s="917" t="str">
        <f>IF(Synthèse!CK45="","",Synthèse!CK45)</f>
        <v/>
      </c>
      <c r="B43" s="918" t="str">
        <f>IF(Synthèse!BL45="","",Synthèse!BL45)</f>
        <v/>
      </c>
      <c r="C43" s="918" t="str">
        <f>IF(Synthèse!CN45="","",Synthèse!CN45)</f>
        <v/>
      </c>
      <c r="D43" s="919" t="str">
        <f>IF(Synthèse!EL45="","",Synthèse!EL45)</f>
        <v/>
      </c>
      <c r="E43" s="919" t="str">
        <f>IF(Synthèse!EM45="","",Synthèse!EM45)</f>
        <v/>
      </c>
      <c r="F43" s="919" t="str">
        <f>IF(Synthèse!EG45="","",Synthèse!EG45)</f>
        <v/>
      </c>
      <c r="G43" s="919" t="str">
        <f>IF(Synthèse!EI45="","",Synthèse!EI45)</f>
        <v/>
      </c>
      <c r="H43" s="920">
        <v>0.95000000000000195</v>
      </c>
      <c r="I43" s="919" t="str">
        <f>IF(Synthèse!EV45="","",Synthèse!EV45)</f>
        <v/>
      </c>
      <c r="J43" s="921">
        <v>0.15</v>
      </c>
      <c r="K43" s="922" t="str">
        <f>IF(Synthèse!CH45="","",Synthèse!CH45)</f>
        <v/>
      </c>
      <c r="L43" s="923" t="str">
        <f>IF(Synthèse!BM45="","",Synthèse!BM45)</f>
        <v/>
      </c>
      <c r="M43" s="926">
        <v>100</v>
      </c>
      <c r="N43" s="927">
        <v>200</v>
      </c>
      <c r="O43" s="916"/>
      <c r="P43" s="916"/>
      <c r="Q43" s="916"/>
      <c r="R43" s="916"/>
      <c r="S43" s="916"/>
      <c r="T43" s="916"/>
      <c r="U43" s="916"/>
      <c r="V43" s="916"/>
      <c r="W43" s="916"/>
      <c r="X43" s="916"/>
      <c r="Y43" s="916"/>
      <c r="Z43" s="916"/>
      <c r="AA43" s="916"/>
    </row>
    <row r="44" spans="1:27" ht="12.75">
      <c r="A44" s="917" t="str">
        <f>IF(Synthèse!CK46="","",Synthèse!CK46)</f>
        <v/>
      </c>
      <c r="B44" s="918" t="str">
        <f>IF(Synthèse!BL46="","",Synthèse!BL46)</f>
        <v/>
      </c>
      <c r="C44" s="918" t="str">
        <f>IF(Synthèse!CN46="","",Synthèse!CN46)</f>
        <v/>
      </c>
      <c r="D44" s="919" t="str">
        <f>IF(Synthèse!EL46="","",Synthèse!EL46)</f>
        <v/>
      </c>
      <c r="E44" s="919" t="str">
        <f>IF(Synthèse!EM46="","",Synthèse!EM46)</f>
        <v/>
      </c>
      <c r="F44" s="919" t="str">
        <f>IF(Synthèse!EG46="","",Synthèse!EG46)</f>
        <v/>
      </c>
      <c r="G44" s="919" t="str">
        <f>IF(Synthèse!EI46="","",Synthèse!EI46)</f>
        <v/>
      </c>
      <c r="H44" s="920">
        <v>0.95000000000000195</v>
      </c>
      <c r="I44" s="919" t="str">
        <f>IF(Synthèse!EV46="","",Synthèse!EV46)</f>
        <v/>
      </c>
      <c r="J44" s="921">
        <v>0.15</v>
      </c>
      <c r="K44" s="922" t="str">
        <f>IF(Synthèse!CH46="","",Synthèse!CH46)</f>
        <v/>
      </c>
      <c r="L44" s="923" t="str">
        <f>IF(Synthèse!BM46="","",Synthèse!BM46)</f>
        <v/>
      </c>
      <c r="M44" s="926">
        <v>100</v>
      </c>
      <c r="N44" s="927">
        <v>200</v>
      </c>
      <c r="O44" s="916"/>
      <c r="P44" s="916"/>
      <c r="Q44" s="916"/>
      <c r="R44" s="916"/>
      <c r="S44" s="916"/>
      <c r="T44" s="916"/>
      <c r="U44" s="916"/>
      <c r="V44" s="916"/>
      <c r="W44" s="916"/>
      <c r="X44" s="916"/>
      <c r="Y44" s="916"/>
      <c r="Z44" s="916"/>
      <c r="AA44" s="916"/>
    </row>
    <row r="45" spans="1:27" ht="12.75">
      <c r="A45" s="917" t="str">
        <f>IF(Synthèse!CK47="","",Synthèse!CK47)</f>
        <v/>
      </c>
      <c r="B45" s="918" t="str">
        <f>IF(Synthèse!BL47="","",Synthèse!BL47)</f>
        <v/>
      </c>
      <c r="C45" s="918" t="str">
        <f>IF(Synthèse!CN47="","",Synthèse!CN47)</f>
        <v/>
      </c>
      <c r="D45" s="919" t="str">
        <f>IF(Synthèse!EL47="","",Synthèse!EL47)</f>
        <v/>
      </c>
      <c r="E45" s="919" t="str">
        <f>IF(Synthèse!EM47="","",Synthèse!EM47)</f>
        <v/>
      </c>
      <c r="F45" s="919" t="str">
        <f>IF(Synthèse!EG47="","",Synthèse!EG47)</f>
        <v/>
      </c>
      <c r="G45" s="919" t="str">
        <f>IF(Synthèse!EI47="","",Synthèse!EI47)</f>
        <v/>
      </c>
      <c r="H45" s="920">
        <v>0.95000000000000195</v>
      </c>
      <c r="I45" s="919" t="str">
        <f>IF(Synthèse!EV47="","",Synthèse!EV47)</f>
        <v/>
      </c>
      <c r="J45" s="921">
        <v>0.15</v>
      </c>
      <c r="K45" s="922" t="str">
        <f>IF(Synthèse!CH47="","",Synthèse!CH47)</f>
        <v/>
      </c>
      <c r="L45" s="923" t="str">
        <f>IF(Synthèse!BM47="","",Synthèse!BM47)</f>
        <v/>
      </c>
      <c r="M45" s="926">
        <v>100</v>
      </c>
      <c r="N45" s="927">
        <v>200</v>
      </c>
      <c r="O45" s="916"/>
      <c r="P45" s="916"/>
      <c r="Q45" s="916"/>
      <c r="R45" s="916"/>
      <c r="S45" s="916"/>
      <c r="T45" s="916"/>
      <c r="U45" s="916"/>
      <c r="V45" s="916"/>
      <c r="W45" s="916"/>
      <c r="X45" s="916"/>
      <c r="Y45" s="916"/>
      <c r="Z45" s="916"/>
      <c r="AA45" s="916"/>
    </row>
    <row r="46" spans="1:27" ht="12.75">
      <c r="A46" s="917" t="str">
        <f>IF(Synthèse!CK48="","",Synthèse!CK48)</f>
        <v/>
      </c>
      <c r="B46" s="918" t="str">
        <f>IF(Synthèse!BL48="","",Synthèse!BL48)</f>
        <v/>
      </c>
      <c r="C46" s="918" t="str">
        <f>IF(Synthèse!CN48="","",Synthèse!CN48)</f>
        <v/>
      </c>
      <c r="D46" s="919" t="str">
        <f>IF(Synthèse!EL48="","",Synthèse!EL48)</f>
        <v/>
      </c>
      <c r="E46" s="919" t="str">
        <f>IF(Synthèse!EM48="","",Synthèse!EM48)</f>
        <v/>
      </c>
      <c r="F46" s="919" t="str">
        <f>IF(Synthèse!EG48="","",Synthèse!EG48)</f>
        <v/>
      </c>
      <c r="G46" s="919" t="str">
        <f>IF(Synthèse!EI48="","",Synthèse!EI48)</f>
        <v/>
      </c>
      <c r="H46" s="920">
        <v>0.95000000000000195</v>
      </c>
      <c r="I46" s="919" t="str">
        <f>IF(Synthèse!EV48="","",Synthèse!EV48)</f>
        <v/>
      </c>
      <c r="J46" s="921">
        <v>0.15</v>
      </c>
      <c r="K46" s="922" t="str">
        <f>IF(Synthèse!CH48="","",Synthèse!CH48)</f>
        <v/>
      </c>
      <c r="L46" s="923" t="str">
        <f>IF(Synthèse!BM48="","",Synthèse!BM48)</f>
        <v/>
      </c>
      <c r="M46" s="929">
        <v>100</v>
      </c>
      <c r="N46" s="930">
        <v>200</v>
      </c>
      <c r="O46" s="916"/>
      <c r="P46" s="916"/>
      <c r="Q46" s="916"/>
      <c r="R46" s="916"/>
      <c r="S46" s="916"/>
      <c r="T46" s="916"/>
      <c r="U46" s="916"/>
      <c r="V46" s="916"/>
      <c r="W46" s="916"/>
      <c r="X46" s="916"/>
      <c r="Y46" s="916"/>
      <c r="Z46" s="916"/>
      <c r="AA46" s="916"/>
    </row>
    <row r="47" spans="1:27" ht="13.9">
      <c r="A47" s="931" t="str">
        <f>Synthèse!CJ49</f>
        <v>Total DATA</v>
      </c>
      <c r="B47" s="932" t="str">
        <f>IF(Synthèse!BL49="","",Synthèse!BL49)</f>
        <v/>
      </c>
      <c r="C47" s="932" t="str">
        <f>IF(Synthèse!CN49="","",Synthèse!CN49)</f>
        <v/>
      </c>
      <c r="D47" s="933" t="str">
        <f>IF(Synthèse!EL49="","",Synthèse!EL49)</f>
        <v/>
      </c>
      <c r="E47" s="933" t="str">
        <f>IF(Synthèse!EM49="","",Synthèse!EM49)</f>
        <v/>
      </c>
      <c r="F47" s="933" t="str">
        <f>IF(Synthèse!EG49="","",Synthèse!EG49)</f>
        <v/>
      </c>
      <c r="G47" s="933" t="str">
        <f>IF(Synthèse!EI49="","",Synthèse!EI49)</f>
        <v/>
      </c>
      <c r="H47" s="934">
        <v>0.95000000000000295</v>
      </c>
      <c r="I47" s="933" t="str">
        <f>IF(Synthèse!EV49="","",Synthèse!EV49)</f>
        <v/>
      </c>
      <c r="J47" s="935">
        <v>0.15</v>
      </c>
      <c r="K47" s="936" t="str">
        <f>IF(Synthèse!CH49="","",Synthèse!CH49)</f>
        <v/>
      </c>
      <c r="L47" s="937" t="str">
        <f>IF(Synthèse!BM49="","",Synthèse!BM49)</f>
        <v/>
      </c>
      <c r="M47" s="938">
        <v>100</v>
      </c>
      <c r="N47" s="939">
        <v>200</v>
      </c>
      <c r="O47" s="916"/>
      <c r="P47" s="916"/>
      <c r="Q47" s="916"/>
      <c r="R47" s="916"/>
      <c r="S47" s="916"/>
      <c r="T47" s="916"/>
      <c r="U47" s="916"/>
      <c r="V47" s="916"/>
      <c r="W47" s="916"/>
      <c r="X47" s="916"/>
      <c r="Y47" s="916"/>
      <c r="Z47" s="916"/>
      <c r="AA47" s="916"/>
    </row>
    <row r="48" spans="1:27" ht="21" customHeight="1">
      <c r="A48" s="940"/>
      <c r="B48" s="940"/>
      <c r="C48" s="941" t="s">
        <v>295</v>
      </c>
      <c r="D48" s="940"/>
      <c r="E48" s="940"/>
      <c r="F48" s="940"/>
      <c r="G48" s="940"/>
      <c r="H48" s="940"/>
      <c r="I48" s="940"/>
      <c r="J48" s="940"/>
      <c r="K48" s="940"/>
      <c r="L48" s="940"/>
      <c r="M48" s="942"/>
      <c r="N48" s="943"/>
      <c r="O48" s="916"/>
      <c r="P48" s="916"/>
      <c r="Q48" s="916"/>
      <c r="R48" s="916"/>
      <c r="S48" s="916"/>
      <c r="T48" s="916"/>
      <c r="U48" s="916"/>
      <c r="V48" s="916"/>
      <c r="W48" s="916"/>
      <c r="X48" s="916"/>
      <c r="Y48" s="916"/>
      <c r="Z48" s="916"/>
      <c r="AA48" s="916"/>
    </row>
    <row r="49" spans="1:27" ht="21" customHeight="1">
      <c r="A49" s="944" t="str">
        <f>A1</f>
        <v>Aire de Santé</v>
      </c>
      <c r="B49" s="945" t="s">
        <v>46</v>
      </c>
      <c r="C49" s="945" t="s">
        <v>296</v>
      </c>
      <c r="D49" s="946" t="s">
        <v>48</v>
      </c>
      <c r="E49" s="946" t="s">
        <v>50</v>
      </c>
      <c r="F49" s="945" t="s">
        <v>297</v>
      </c>
      <c r="G49" s="945" t="s">
        <v>298</v>
      </c>
      <c r="H49" s="945" t="s">
        <v>57</v>
      </c>
      <c r="I49" s="945" t="s">
        <v>58</v>
      </c>
      <c r="J49" s="945" t="s">
        <v>59</v>
      </c>
      <c r="K49" s="945" t="s">
        <v>60</v>
      </c>
      <c r="L49" s="947" t="s">
        <v>299</v>
      </c>
      <c r="M49" s="948"/>
      <c r="N49" s="949"/>
      <c r="O49" s="916"/>
      <c r="P49" s="916"/>
      <c r="Q49" s="916"/>
      <c r="R49" s="916"/>
      <c r="S49" s="916"/>
      <c r="T49" s="916"/>
      <c r="U49" s="916"/>
      <c r="V49" s="916"/>
      <c r="W49" s="916"/>
      <c r="X49" s="916"/>
      <c r="Y49" s="916"/>
      <c r="Z49" s="916"/>
      <c r="AA49" s="916"/>
    </row>
    <row r="50" spans="1:27" ht="12.75">
      <c r="A50" s="950" t="str">
        <f t="shared" ref="A50:A95" si="0">IF(A2="","",A2)</f>
        <v/>
      </c>
      <c r="B50" s="951">
        <f>SUM('Donnees de base'!AC4,'Donnees de base'!AS4,'Donnees de base'!BI4)</f>
        <v>0</v>
      </c>
      <c r="C50" s="951">
        <f>SUM('Donnees de base'!AD4,'Donnees de base'!AT4,'Donnees de base'!BJ4)</f>
        <v>0</v>
      </c>
      <c r="D50" s="951">
        <f>SUM('Donnees de base'!AE4,'Donnees de base'!AU4,'Donnees de base'!BK4)</f>
        <v>0</v>
      </c>
      <c r="E50" s="951">
        <f>SUM('Donnees de base'!AG4,'Donnees de base'!AW4,'Donnees de base'!BM4)</f>
        <v>0</v>
      </c>
      <c r="F50" s="951">
        <f>SUM('Donnees de base'!AJ4,'Donnees de base'!AZ4,'Donnees de base'!BP4)</f>
        <v>0</v>
      </c>
      <c r="G50" s="951">
        <f>SUM('Donnees de base'!AN4,'Donnees de base'!BC4,'Donnees de base'!BS4)</f>
        <v>0</v>
      </c>
      <c r="H50" s="951">
        <f>SUM('Donnees de base'!AN4,'Donnees de base'!BD4,'Donnees de base'!BT4)</f>
        <v>0</v>
      </c>
      <c r="I50" s="951">
        <f>SUM('Donnees de base'!AO4,'Donnees de base'!BE4,'Donnees de base'!BU4)</f>
        <v>0</v>
      </c>
      <c r="J50" s="951">
        <f>SUM('Donnees de base'!AP4,'Donnees de base'!BF4,'Donnees de base'!BV4)</f>
        <v>0</v>
      </c>
      <c r="K50" s="951">
        <f>SUM('Donnees de base'!AQ4,'Donnees de base'!BG4,'Donnees de base'!BW4)</f>
        <v>0</v>
      </c>
      <c r="L50" s="952">
        <f>SUM('Donnees de base'!CD4)</f>
        <v>0</v>
      </c>
      <c r="M50" s="948"/>
      <c r="N50" s="949"/>
      <c r="O50" s="916"/>
      <c r="P50" s="916"/>
      <c r="Q50" s="916"/>
      <c r="R50" s="916"/>
      <c r="S50" s="916"/>
      <c r="T50" s="916"/>
      <c r="U50" s="916"/>
      <c r="V50" s="916"/>
      <c r="W50" s="916"/>
      <c r="X50" s="916"/>
      <c r="Y50" s="916"/>
      <c r="Z50" s="916"/>
      <c r="AA50" s="916"/>
    </row>
    <row r="51" spans="1:27" ht="12.75">
      <c r="A51" s="950" t="str">
        <f t="shared" si="0"/>
        <v/>
      </c>
      <c r="B51" s="951">
        <f>SUM('Donnees de base'!AC5,'Donnees de base'!AS5,'Donnees de base'!BI5)</f>
        <v>0</v>
      </c>
      <c r="C51" s="951">
        <f>SUM('Donnees de base'!AD5,'Donnees de base'!AT5,'Donnees de base'!BJ5)</f>
        <v>0</v>
      </c>
      <c r="D51" s="951">
        <f>SUM('Donnees de base'!AE5,'Donnees de base'!AU5,'Donnees de base'!BK5)</f>
        <v>0</v>
      </c>
      <c r="E51" s="951">
        <f>SUM('Donnees de base'!AG5,'Donnees de base'!AW5,'Donnees de base'!BM5)</f>
        <v>0</v>
      </c>
      <c r="F51" s="951">
        <f>SUM('Donnees de base'!AJ5,'Donnees de base'!AZ5,'Donnees de base'!BP5)</f>
        <v>0</v>
      </c>
      <c r="G51" s="951">
        <f>SUM('Donnees de base'!AN5,'Donnees de base'!BC5,'Donnees de base'!BS5)</f>
        <v>0</v>
      </c>
      <c r="H51" s="951">
        <f>SUM('Donnees de base'!AN5,'Donnees de base'!BD5,'Donnees de base'!BT5)</f>
        <v>0</v>
      </c>
      <c r="I51" s="951">
        <f>SUM('Donnees de base'!AO5,'Donnees de base'!BE5,'Donnees de base'!BU5)</f>
        <v>0</v>
      </c>
      <c r="J51" s="951">
        <f>SUM('Donnees de base'!AP5,'Donnees de base'!BF5,'Donnees de base'!BV5)</f>
        <v>0</v>
      </c>
      <c r="K51" s="951">
        <f>SUM('Donnees de base'!AQ5,'Donnees de base'!BG5,'Donnees de base'!BW5)</f>
        <v>0</v>
      </c>
      <c r="L51" s="952">
        <f>SUM('Donnees de base'!CD5)</f>
        <v>0</v>
      </c>
      <c r="M51" s="948"/>
      <c r="N51" s="949"/>
      <c r="O51" s="916"/>
      <c r="P51" s="916"/>
      <c r="Q51" s="916"/>
      <c r="R51" s="916"/>
      <c r="S51" s="916"/>
      <c r="T51" s="916"/>
      <c r="U51" s="916"/>
      <c r="V51" s="916"/>
      <c r="W51" s="916"/>
      <c r="X51" s="916"/>
      <c r="Y51" s="916"/>
      <c r="Z51" s="916"/>
      <c r="AA51" s="916"/>
    </row>
    <row r="52" spans="1:27" ht="12.75">
      <c r="A52" s="950" t="str">
        <f t="shared" si="0"/>
        <v/>
      </c>
      <c r="B52" s="951">
        <f>SUM('Donnees de base'!AC6,'Donnees de base'!AS6,'Donnees de base'!BI6)</f>
        <v>0</v>
      </c>
      <c r="C52" s="951">
        <f>SUM('Donnees de base'!AD6,'Donnees de base'!AT6,'Donnees de base'!BJ6)</f>
        <v>0</v>
      </c>
      <c r="D52" s="951">
        <f>SUM('Donnees de base'!AE6,'Donnees de base'!AU6,'Donnees de base'!BK6)</f>
        <v>0</v>
      </c>
      <c r="E52" s="951">
        <f>SUM('Donnees de base'!AG6,'Donnees de base'!AW6,'Donnees de base'!BM6)</f>
        <v>0</v>
      </c>
      <c r="F52" s="951">
        <f>SUM('Donnees de base'!AJ6,'Donnees de base'!AZ6,'Donnees de base'!BP6)</f>
        <v>0</v>
      </c>
      <c r="G52" s="951">
        <f>SUM('Donnees de base'!AN6,'Donnees de base'!BC6,'Donnees de base'!BS6)</f>
        <v>0</v>
      </c>
      <c r="H52" s="951">
        <f>SUM('Donnees de base'!AN6,'Donnees de base'!BD6,'Donnees de base'!BT6)</f>
        <v>0</v>
      </c>
      <c r="I52" s="951">
        <f>SUM('Donnees de base'!AO6,'Donnees de base'!BE6,'Donnees de base'!BU6)</f>
        <v>0</v>
      </c>
      <c r="J52" s="951">
        <f>SUM('Donnees de base'!AP6,'Donnees de base'!BF6,'Donnees de base'!BV6)</f>
        <v>0</v>
      </c>
      <c r="K52" s="951">
        <f>SUM('Donnees de base'!AQ6,'Donnees de base'!BG6,'Donnees de base'!BW6)</f>
        <v>0</v>
      </c>
      <c r="L52" s="952">
        <f>SUM('Donnees de base'!CD6)</f>
        <v>0</v>
      </c>
      <c r="M52" s="948"/>
      <c r="N52" s="949"/>
      <c r="O52" s="916"/>
      <c r="P52" s="916"/>
      <c r="Q52" s="916"/>
      <c r="R52" s="916"/>
      <c r="S52" s="916"/>
      <c r="T52" s="916"/>
      <c r="U52" s="916"/>
      <c r="V52" s="916"/>
      <c r="W52" s="916"/>
      <c r="X52" s="916"/>
      <c r="Y52" s="916"/>
      <c r="Z52" s="916"/>
      <c r="AA52" s="916"/>
    </row>
    <row r="53" spans="1:27" ht="12.75">
      <c r="A53" s="950" t="str">
        <f t="shared" si="0"/>
        <v/>
      </c>
      <c r="B53" s="951">
        <f>SUM('Donnees de base'!AC7,'Donnees de base'!AS7,'Donnees de base'!BI7)</f>
        <v>0</v>
      </c>
      <c r="C53" s="951">
        <f>SUM('Donnees de base'!AD7,'Donnees de base'!AT7,'Donnees de base'!BJ7)</f>
        <v>0</v>
      </c>
      <c r="D53" s="951">
        <f>SUM('Donnees de base'!AE7,'Donnees de base'!AU7,'Donnees de base'!BK7)</f>
        <v>0</v>
      </c>
      <c r="E53" s="951">
        <f>SUM('Donnees de base'!AG7,'Donnees de base'!AW7,'Donnees de base'!BM7)</f>
        <v>0</v>
      </c>
      <c r="F53" s="951">
        <f>SUM('Donnees de base'!AJ7,'Donnees de base'!AZ7,'Donnees de base'!BP7)</f>
        <v>0</v>
      </c>
      <c r="G53" s="951">
        <f>SUM('Donnees de base'!AN7,'Donnees de base'!BC7,'Donnees de base'!BS7)</f>
        <v>0</v>
      </c>
      <c r="H53" s="951">
        <f>SUM('Donnees de base'!AN7,'Donnees de base'!BD7,'Donnees de base'!BT7)</f>
        <v>0</v>
      </c>
      <c r="I53" s="951">
        <f>SUM('Donnees de base'!AO7,'Donnees de base'!BE7,'Donnees de base'!BU7)</f>
        <v>0</v>
      </c>
      <c r="J53" s="951">
        <f>SUM('Donnees de base'!AP7,'Donnees de base'!BF7,'Donnees de base'!BV7)</f>
        <v>0</v>
      </c>
      <c r="K53" s="951">
        <f>SUM('Donnees de base'!AQ7,'Donnees de base'!BG7,'Donnees de base'!BW7)</f>
        <v>0</v>
      </c>
      <c r="L53" s="952">
        <f>SUM('Donnees de base'!CD7)</f>
        <v>0</v>
      </c>
      <c r="M53" s="948"/>
      <c r="N53" s="949"/>
      <c r="O53" s="916"/>
      <c r="P53" s="916"/>
      <c r="Q53" s="916"/>
      <c r="R53" s="916"/>
      <c r="S53" s="916"/>
      <c r="T53" s="916"/>
      <c r="U53" s="916"/>
      <c r="V53" s="916"/>
      <c r="W53" s="916"/>
      <c r="X53" s="916"/>
      <c r="Y53" s="916"/>
      <c r="Z53" s="916"/>
      <c r="AA53" s="916"/>
    </row>
    <row r="54" spans="1:27" ht="12.75">
      <c r="A54" s="950" t="str">
        <f t="shared" si="0"/>
        <v/>
      </c>
      <c r="B54" s="951">
        <f>SUM('Donnees de base'!AC8,'Donnees de base'!AS8,'Donnees de base'!BI8)</f>
        <v>0</v>
      </c>
      <c r="C54" s="951">
        <f>SUM('Donnees de base'!AD8,'Donnees de base'!AT8,'Donnees de base'!BJ8)</f>
        <v>0</v>
      </c>
      <c r="D54" s="951">
        <f>SUM('Donnees de base'!AE8,'Donnees de base'!AU8,'Donnees de base'!BK8)</f>
        <v>0</v>
      </c>
      <c r="E54" s="951">
        <f>SUM('Donnees de base'!AG8,'Donnees de base'!AW8,'Donnees de base'!BM8)</f>
        <v>0</v>
      </c>
      <c r="F54" s="951">
        <f>SUM('Donnees de base'!AJ8,'Donnees de base'!AZ8,'Donnees de base'!BP8)</f>
        <v>0</v>
      </c>
      <c r="G54" s="951">
        <f>SUM('Donnees de base'!AN8,'Donnees de base'!BC8,'Donnees de base'!BS8)</f>
        <v>0</v>
      </c>
      <c r="H54" s="951">
        <f>SUM('Donnees de base'!AN8,'Donnees de base'!BD8,'Donnees de base'!BT8)</f>
        <v>0</v>
      </c>
      <c r="I54" s="951">
        <f>SUM('Donnees de base'!AO8,'Donnees de base'!BE8,'Donnees de base'!BU8)</f>
        <v>0</v>
      </c>
      <c r="J54" s="951">
        <f>SUM('Donnees de base'!AP8,'Donnees de base'!BF8,'Donnees de base'!BV8)</f>
        <v>0</v>
      </c>
      <c r="K54" s="951">
        <f>SUM('Donnees de base'!AQ8,'Donnees de base'!BG8,'Donnees de base'!BW8)</f>
        <v>0</v>
      </c>
      <c r="L54" s="952">
        <f>SUM('Donnees de base'!CD8)</f>
        <v>0</v>
      </c>
      <c r="M54" s="948"/>
      <c r="N54" s="949"/>
      <c r="O54" s="916"/>
      <c r="P54" s="916"/>
      <c r="Q54" s="916"/>
      <c r="R54" s="916"/>
      <c r="S54" s="916"/>
      <c r="T54" s="916"/>
      <c r="U54" s="916"/>
      <c r="V54" s="916"/>
      <c r="W54" s="916"/>
      <c r="X54" s="916"/>
      <c r="Y54" s="916"/>
      <c r="Z54" s="916"/>
      <c r="AA54" s="916"/>
    </row>
    <row r="55" spans="1:27" ht="12.75">
      <c r="A55" s="950" t="str">
        <f t="shared" si="0"/>
        <v/>
      </c>
      <c r="B55" s="951">
        <f>SUM('Donnees de base'!AC9,'Donnees de base'!AS9,'Donnees de base'!BI9)</f>
        <v>0</v>
      </c>
      <c r="C55" s="951">
        <f>SUM('Donnees de base'!AD9,'Donnees de base'!AT9,'Donnees de base'!BJ9)</f>
        <v>0</v>
      </c>
      <c r="D55" s="951">
        <f>SUM('Donnees de base'!AE9,'Donnees de base'!AU9,'Donnees de base'!BK9)</f>
        <v>0</v>
      </c>
      <c r="E55" s="951">
        <f>SUM('Donnees de base'!AG9,'Donnees de base'!AW9,'Donnees de base'!BM9)</f>
        <v>0</v>
      </c>
      <c r="F55" s="951">
        <f>SUM('Donnees de base'!AJ9,'Donnees de base'!AZ9,'Donnees de base'!BP9)</f>
        <v>0</v>
      </c>
      <c r="G55" s="951">
        <f>SUM('Donnees de base'!AN9,'Donnees de base'!BC9,'Donnees de base'!BS9)</f>
        <v>0</v>
      </c>
      <c r="H55" s="951">
        <f>SUM('Donnees de base'!AN9,'Donnees de base'!BD9,'Donnees de base'!BT9)</f>
        <v>0</v>
      </c>
      <c r="I55" s="951">
        <f>SUM('Donnees de base'!AO9,'Donnees de base'!BE9,'Donnees de base'!BU9)</f>
        <v>0</v>
      </c>
      <c r="J55" s="951">
        <f>SUM('Donnees de base'!AP9,'Donnees de base'!BF9,'Donnees de base'!BV9)</f>
        <v>0</v>
      </c>
      <c r="K55" s="951">
        <f>SUM('Donnees de base'!AQ9,'Donnees de base'!BG9,'Donnees de base'!BW9)</f>
        <v>0</v>
      </c>
      <c r="L55" s="952">
        <f>SUM('Donnees de base'!CD9)</f>
        <v>0</v>
      </c>
      <c r="M55" s="948"/>
      <c r="N55" s="949"/>
      <c r="O55" s="916"/>
      <c r="P55" s="916"/>
      <c r="Q55" s="916"/>
      <c r="R55" s="916"/>
      <c r="S55" s="916"/>
      <c r="T55" s="916"/>
      <c r="U55" s="916"/>
      <c r="V55" s="916"/>
      <c r="W55" s="916"/>
      <c r="X55" s="916"/>
      <c r="Y55" s="916"/>
      <c r="Z55" s="916"/>
      <c r="AA55" s="916"/>
    </row>
    <row r="56" spans="1:27" ht="12.75">
      <c r="A56" s="950" t="str">
        <f t="shared" si="0"/>
        <v/>
      </c>
      <c r="B56" s="951">
        <f>SUM('Donnees de base'!AC10,'Donnees de base'!AS10,'Donnees de base'!BI10)</f>
        <v>0</v>
      </c>
      <c r="C56" s="951">
        <f>SUM('Donnees de base'!AD10,'Donnees de base'!AT10,'Donnees de base'!BJ10)</f>
        <v>0</v>
      </c>
      <c r="D56" s="951">
        <f>SUM('Donnees de base'!AE10,'Donnees de base'!AU10,'Donnees de base'!BK10)</f>
        <v>0</v>
      </c>
      <c r="E56" s="951">
        <f>SUM('Donnees de base'!AG10,'Donnees de base'!AW10,'Donnees de base'!BM10)</f>
        <v>0</v>
      </c>
      <c r="F56" s="951">
        <f>SUM('Donnees de base'!AJ10,'Donnees de base'!AZ10,'Donnees de base'!BP10)</f>
        <v>0</v>
      </c>
      <c r="G56" s="951">
        <f>SUM('Donnees de base'!AN10,'Donnees de base'!BC10,'Donnees de base'!BS10)</f>
        <v>0</v>
      </c>
      <c r="H56" s="951">
        <f>SUM('Donnees de base'!AN10,'Donnees de base'!BD10,'Donnees de base'!BT10)</f>
        <v>0</v>
      </c>
      <c r="I56" s="951">
        <f>SUM('Donnees de base'!AO10,'Donnees de base'!BE10,'Donnees de base'!BU10)</f>
        <v>0</v>
      </c>
      <c r="J56" s="951">
        <f>SUM('Donnees de base'!AP10,'Donnees de base'!BF10,'Donnees de base'!BV10)</f>
        <v>0</v>
      </c>
      <c r="K56" s="951">
        <f>SUM('Donnees de base'!AQ10,'Donnees de base'!BG10,'Donnees de base'!BW10)</f>
        <v>0</v>
      </c>
      <c r="L56" s="952">
        <f>SUM('Donnees de base'!CD10)</f>
        <v>0</v>
      </c>
      <c r="M56" s="948"/>
      <c r="N56" s="949"/>
      <c r="O56" s="916"/>
      <c r="P56" s="916"/>
      <c r="Q56" s="916"/>
      <c r="R56" s="916"/>
      <c r="S56" s="916"/>
      <c r="T56" s="916"/>
      <c r="U56" s="916"/>
      <c r="V56" s="916"/>
      <c r="W56" s="916"/>
      <c r="X56" s="916"/>
      <c r="Y56" s="916"/>
      <c r="Z56" s="916"/>
      <c r="AA56" s="916"/>
    </row>
    <row r="57" spans="1:27" ht="12.75">
      <c r="A57" s="950" t="str">
        <f t="shared" si="0"/>
        <v/>
      </c>
      <c r="B57" s="951">
        <f>SUM('Donnees de base'!AC11,'Donnees de base'!AS11,'Donnees de base'!BI11)</f>
        <v>0</v>
      </c>
      <c r="C57" s="951">
        <f>SUM('Donnees de base'!AD11,'Donnees de base'!AT11,'Donnees de base'!BJ11)</f>
        <v>0</v>
      </c>
      <c r="D57" s="951">
        <f>SUM('Donnees de base'!AE11,'Donnees de base'!AU11,'Donnees de base'!BK11)</f>
        <v>0</v>
      </c>
      <c r="E57" s="951">
        <f>SUM('Donnees de base'!AG11,'Donnees de base'!AW11,'Donnees de base'!BM11)</f>
        <v>0</v>
      </c>
      <c r="F57" s="951">
        <f>SUM('Donnees de base'!AJ11,'Donnees de base'!AZ11,'Donnees de base'!BP11)</f>
        <v>0</v>
      </c>
      <c r="G57" s="951">
        <f>SUM('Donnees de base'!AN11,'Donnees de base'!BC11,'Donnees de base'!BS11)</f>
        <v>0</v>
      </c>
      <c r="H57" s="951">
        <f>SUM('Donnees de base'!AN11,'Donnees de base'!BD11,'Donnees de base'!BT11)</f>
        <v>0</v>
      </c>
      <c r="I57" s="951">
        <f>SUM('Donnees de base'!AO11,'Donnees de base'!BE11,'Donnees de base'!BU11)</f>
        <v>0</v>
      </c>
      <c r="J57" s="951">
        <f>SUM('Donnees de base'!AP11,'Donnees de base'!BF11,'Donnees de base'!BV11)</f>
        <v>0</v>
      </c>
      <c r="K57" s="951">
        <f>SUM('Donnees de base'!AQ11,'Donnees de base'!BG11,'Donnees de base'!BW11)</f>
        <v>0</v>
      </c>
      <c r="L57" s="952">
        <f>SUM('Donnees de base'!CD11)</f>
        <v>0</v>
      </c>
      <c r="M57" s="948"/>
      <c r="N57" s="949"/>
      <c r="O57" s="916"/>
      <c r="P57" s="916"/>
      <c r="Q57" s="916"/>
      <c r="R57" s="916"/>
      <c r="S57" s="916"/>
      <c r="T57" s="916"/>
      <c r="U57" s="916"/>
      <c r="V57" s="916"/>
      <c r="W57" s="916"/>
      <c r="X57" s="916"/>
      <c r="Y57" s="916"/>
      <c r="Z57" s="916"/>
      <c r="AA57" s="916"/>
    </row>
    <row r="58" spans="1:27" ht="12.75">
      <c r="A58" s="950" t="str">
        <f t="shared" si="0"/>
        <v/>
      </c>
      <c r="B58" s="951">
        <f>SUM('Donnees de base'!AC12,'Donnees de base'!AS12,'Donnees de base'!BI12)</f>
        <v>0</v>
      </c>
      <c r="C58" s="951">
        <f>SUM('Donnees de base'!AD12,'Donnees de base'!AT12,'Donnees de base'!BJ12)</f>
        <v>0</v>
      </c>
      <c r="D58" s="951">
        <f>SUM('Donnees de base'!AE12,'Donnees de base'!AU12,'Donnees de base'!BK12)</f>
        <v>0</v>
      </c>
      <c r="E58" s="951">
        <f>SUM('Donnees de base'!AG12,'Donnees de base'!AW12,'Donnees de base'!BM12)</f>
        <v>0</v>
      </c>
      <c r="F58" s="951">
        <f>SUM('Donnees de base'!AJ12,'Donnees de base'!AZ12,'Donnees de base'!BP12)</f>
        <v>0</v>
      </c>
      <c r="G58" s="951">
        <f>SUM('Donnees de base'!AN12,'Donnees de base'!BC12,'Donnees de base'!BS12)</f>
        <v>0</v>
      </c>
      <c r="H58" s="951">
        <f>SUM('Donnees de base'!AN12,'Donnees de base'!BD12,'Donnees de base'!BT12)</f>
        <v>0</v>
      </c>
      <c r="I58" s="951">
        <f>SUM('Donnees de base'!AO12,'Donnees de base'!BE12,'Donnees de base'!BU12)</f>
        <v>0</v>
      </c>
      <c r="J58" s="951">
        <f>SUM('Donnees de base'!AP12,'Donnees de base'!BF12,'Donnees de base'!BV12)</f>
        <v>0</v>
      </c>
      <c r="K58" s="951">
        <f>SUM('Donnees de base'!AQ12,'Donnees de base'!BG12,'Donnees de base'!BW12)</f>
        <v>0</v>
      </c>
      <c r="L58" s="952">
        <f>SUM('Donnees de base'!CD12)</f>
        <v>0</v>
      </c>
      <c r="M58" s="948"/>
      <c r="N58" s="949"/>
      <c r="O58" s="916"/>
      <c r="P58" s="916"/>
      <c r="Q58" s="916"/>
      <c r="R58" s="916"/>
      <c r="S58" s="916"/>
      <c r="T58" s="916"/>
      <c r="U58" s="916"/>
      <c r="V58" s="916"/>
      <c r="W58" s="916"/>
      <c r="X58" s="916"/>
      <c r="Y58" s="916"/>
      <c r="Z58" s="916"/>
      <c r="AA58" s="916"/>
    </row>
    <row r="59" spans="1:27" ht="12.75">
      <c r="A59" s="950" t="str">
        <f t="shared" si="0"/>
        <v/>
      </c>
      <c r="B59" s="951">
        <f>SUM('Donnees de base'!AC13,'Donnees de base'!AS13,'Donnees de base'!BI13)</f>
        <v>0</v>
      </c>
      <c r="C59" s="951">
        <f>SUM('Donnees de base'!AD13,'Donnees de base'!AT13,'Donnees de base'!BJ13)</f>
        <v>0</v>
      </c>
      <c r="D59" s="951">
        <f>SUM('Donnees de base'!AE13,'Donnees de base'!AU13,'Donnees de base'!BK13)</f>
        <v>0</v>
      </c>
      <c r="E59" s="951">
        <f>SUM('Donnees de base'!AG13,'Donnees de base'!AW13,'Donnees de base'!BM13)</f>
        <v>0</v>
      </c>
      <c r="F59" s="951">
        <f>SUM('Donnees de base'!AJ13,'Donnees de base'!AZ13,'Donnees de base'!BP13)</f>
        <v>0</v>
      </c>
      <c r="G59" s="951">
        <f>SUM('Donnees de base'!AN13,'Donnees de base'!BC13,'Donnees de base'!BS13)</f>
        <v>0</v>
      </c>
      <c r="H59" s="951">
        <f>SUM('Donnees de base'!AN13,'Donnees de base'!BD13,'Donnees de base'!BT13)</f>
        <v>0</v>
      </c>
      <c r="I59" s="951">
        <f>SUM('Donnees de base'!AO13,'Donnees de base'!BE13,'Donnees de base'!BU13)</f>
        <v>0</v>
      </c>
      <c r="J59" s="951">
        <f>SUM('Donnees de base'!AP13,'Donnees de base'!BF13,'Donnees de base'!BV13)</f>
        <v>0</v>
      </c>
      <c r="K59" s="951">
        <f>SUM('Donnees de base'!AQ13,'Donnees de base'!BG13,'Donnees de base'!BW13)</f>
        <v>0</v>
      </c>
      <c r="L59" s="952">
        <f>SUM('Donnees de base'!CD13)</f>
        <v>0</v>
      </c>
      <c r="M59" s="948"/>
      <c r="N59" s="949"/>
      <c r="O59" s="916"/>
      <c r="P59" s="916"/>
      <c r="Q59" s="916"/>
      <c r="R59" s="916"/>
      <c r="S59" s="916"/>
      <c r="T59" s="916"/>
      <c r="U59" s="916"/>
      <c r="V59" s="916"/>
      <c r="W59" s="916"/>
      <c r="X59" s="916"/>
      <c r="Y59" s="916"/>
      <c r="Z59" s="916"/>
      <c r="AA59" s="916"/>
    </row>
    <row r="60" spans="1:27" ht="12.75">
      <c r="A60" s="950" t="str">
        <f t="shared" si="0"/>
        <v/>
      </c>
      <c r="B60" s="951">
        <f>SUM('Donnees de base'!AC14,'Donnees de base'!AS14,'Donnees de base'!BI14)</f>
        <v>0</v>
      </c>
      <c r="C60" s="951">
        <f>SUM('Donnees de base'!AD14,'Donnees de base'!AT14,'Donnees de base'!BJ14)</f>
        <v>0</v>
      </c>
      <c r="D60" s="951">
        <f>SUM('Donnees de base'!AE14,'Donnees de base'!AU14,'Donnees de base'!BK14)</f>
        <v>0</v>
      </c>
      <c r="E60" s="951">
        <f>SUM('Donnees de base'!AG14,'Donnees de base'!AW14,'Donnees de base'!BM14)</f>
        <v>0</v>
      </c>
      <c r="F60" s="951">
        <f>SUM('Donnees de base'!AJ14,'Donnees de base'!AZ14,'Donnees de base'!BP14)</f>
        <v>0</v>
      </c>
      <c r="G60" s="951">
        <f>SUM('Donnees de base'!AN14,'Donnees de base'!BC14,'Donnees de base'!BS14)</f>
        <v>0</v>
      </c>
      <c r="H60" s="951">
        <f>SUM('Donnees de base'!AN14,'Donnees de base'!BD14,'Donnees de base'!BT14)</f>
        <v>0</v>
      </c>
      <c r="I60" s="951">
        <f>SUM('Donnees de base'!AO14,'Donnees de base'!BE14,'Donnees de base'!BU14)</f>
        <v>0</v>
      </c>
      <c r="J60" s="951">
        <f>SUM('Donnees de base'!AP14,'Donnees de base'!BF14,'Donnees de base'!BV14)</f>
        <v>0</v>
      </c>
      <c r="K60" s="951">
        <f>SUM('Donnees de base'!AQ14,'Donnees de base'!BG14,'Donnees de base'!BW14)</f>
        <v>0</v>
      </c>
      <c r="L60" s="952">
        <f>SUM('Donnees de base'!CD14)</f>
        <v>0</v>
      </c>
      <c r="M60" s="948"/>
      <c r="N60" s="949"/>
      <c r="O60" s="916"/>
      <c r="P60" s="916"/>
      <c r="Q60" s="916"/>
      <c r="R60" s="916"/>
      <c r="S60" s="916"/>
      <c r="T60" s="916"/>
      <c r="U60" s="916"/>
      <c r="V60" s="916"/>
      <c r="W60" s="916"/>
      <c r="X60" s="916"/>
      <c r="Y60" s="916"/>
      <c r="Z60" s="916"/>
      <c r="AA60" s="916"/>
    </row>
    <row r="61" spans="1:27" ht="12.75">
      <c r="A61" s="950" t="str">
        <f t="shared" si="0"/>
        <v/>
      </c>
      <c r="B61" s="951">
        <f>SUM('Donnees de base'!AC15,'Donnees de base'!AS15,'Donnees de base'!BI15)</f>
        <v>0</v>
      </c>
      <c r="C61" s="951">
        <f>SUM('Donnees de base'!AD15,'Donnees de base'!AT15,'Donnees de base'!BJ15)</f>
        <v>0</v>
      </c>
      <c r="D61" s="951">
        <f>SUM('Donnees de base'!AE15,'Donnees de base'!AU15,'Donnees de base'!BK15)</f>
        <v>0</v>
      </c>
      <c r="E61" s="951">
        <f>SUM('Donnees de base'!AG15,'Donnees de base'!AW15,'Donnees de base'!BM15)</f>
        <v>0</v>
      </c>
      <c r="F61" s="951">
        <f>SUM('Donnees de base'!AJ15,'Donnees de base'!AZ15,'Donnees de base'!BP15)</f>
        <v>0</v>
      </c>
      <c r="G61" s="951">
        <f>SUM('Donnees de base'!AN15,'Donnees de base'!BC15,'Donnees de base'!BS15)</f>
        <v>0</v>
      </c>
      <c r="H61" s="951">
        <f>SUM('Donnees de base'!AN15,'Donnees de base'!BD15,'Donnees de base'!BT15)</f>
        <v>0</v>
      </c>
      <c r="I61" s="951">
        <f>SUM('Donnees de base'!AO15,'Donnees de base'!BE15,'Donnees de base'!BU15)</f>
        <v>0</v>
      </c>
      <c r="J61" s="951">
        <f>SUM('Donnees de base'!AP15,'Donnees de base'!BF15,'Donnees de base'!BV15)</f>
        <v>0</v>
      </c>
      <c r="K61" s="951">
        <f>SUM('Donnees de base'!AQ15,'Donnees de base'!BG15,'Donnees de base'!BW15)</f>
        <v>0</v>
      </c>
      <c r="L61" s="952">
        <f>SUM('Donnees de base'!CD15)</f>
        <v>0</v>
      </c>
      <c r="M61" s="948"/>
      <c r="N61" s="949"/>
      <c r="O61" s="916"/>
      <c r="P61" s="916"/>
      <c r="Q61" s="916"/>
      <c r="R61" s="916"/>
      <c r="S61" s="916"/>
      <c r="T61" s="916"/>
      <c r="U61" s="916"/>
      <c r="V61" s="916"/>
      <c r="W61" s="916"/>
      <c r="X61" s="916"/>
      <c r="Y61" s="916"/>
      <c r="Z61" s="916"/>
      <c r="AA61" s="916"/>
    </row>
    <row r="62" spans="1:27" ht="12.75">
      <c r="A62" s="950" t="str">
        <f t="shared" si="0"/>
        <v/>
      </c>
      <c r="B62" s="951">
        <f>SUM('Donnees de base'!AC16,'Donnees de base'!AS16,'Donnees de base'!BI16)</f>
        <v>0</v>
      </c>
      <c r="C62" s="951">
        <f>SUM('Donnees de base'!AD16,'Donnees de base'!AT16,'Donnees de base'!BJ16)</f>
        <v>0</v>
      </c>
      <c r="D62" s="951">
        <f>SUM('Donnees de base'!AE16,'Donnees de base'!AU16,'Donnees de base'!BK16)</f>
        <v>0</v>
      </c>
      <c r="E62" s="951">
        <f>SUM('Donnees de base'!AG16,'Donnees de base'!AW16,'Donnees de base'!BM16)</f>
        <v>0</v>
      </c>
      <c r="F62" s="951">
        <f>SUM('Donnees de base'!AJ16,'Donnees de base'!AZ16,'Donnees de base'!BP16)</f>
        <v>0</v>
      </c>
      <c r="G62" s="951">
        <f>SUM('Donnees de base'!AN16,'Donnees de base'!BC16,'Donnees de base'!BS16)</f>
        <v>0</v>
      </c>
      <c r="H62" s="951">
        <f>SUM('Donnees de base'!AN16,'Donnees de base'!BD16,'Donnees de base'!BT16)</f>
        <v>0</v>
      </c>
      <c r="I62" s="951">
        <f>SUM('Donnees de base'!AO16,'Donnees de base'!BE16,'Donnees de base'!BU16)</f>
        <v>0</v>
      </c>
      <c r="J62" s="951">
        <f>SUM('Donnees de base'!AP16,'Donnees de base'!BF16,'Donnees de base'!BV16)</f>
        <v>0</v>
      </c>
      <c r="K62" s="951">
        <f>SUM('Donnees de base'!AQ16,'Donnees de base'!BG16,'Donnees de base'!BW16)</f>
        <v>0</v>
      </c>
      <c r="L62" s="952">
        <f>SUM('Donnees de base'!CD16)</f>
        <v>0</v>
      </c>
      <c r="M62" s="948"/>
      <c r="N62" s="949"/>
      <c r="O62" s="916"/>
      <c r="P62" s="916"/>
      <c r="Q62" s="916"/>
      <c r="R62" s="916"/>
      <c r="S62" s="916"/>
      <c r="T62" s="916"/>
      <c r="U62" s="916"/>
      <c r="V62" s="916"/>
      <c r="W62" s="916"/>
      <c r="X62" s="916"/>
      <c r="Y62" s="916"/>
      <c r="Z62" s="916"/>
      <c r="AA62" s="916"/>
    </row>
    <row r="63" spans="1:27" ht="12.75">
      <c r="A63" s="950" t="str">
        <f t="shared" si="0"/>
        <v/>
      </c>
      <c r="B63" s="951">
        <f>SUM('Donnees de base'!AC17,'Donnees de base'!AS17,'Donnees de base'!BI17)</f>
        <v>0</v>
      </c>
      <c r="C63" s="951">
        <f>SUM('Donnees de base'!AD17,'Donnees de base'!AT17,'Donnees de base'!BJ17)</f>
        <v>0</v>
      </c>
      <c r="D63" s="951">
        <f>SUM('Donnees de base'!AE17,'Donnees de base'!AU17,'Donnees de base'!BK17)</f>
        <v>0</v>
      </c>
      <c r="E63" s="951">
        <f>SUM('Donnees de base'!AG17,'Donnees de base'!AW17,'Donnees de base'!BM17)</f>
        <v>0</v>
      </c>
      <c r="F63" s="951">
        <f>SUM('Donnees de base'!AJ17,'Donnees de base'!AZ17,'Donnees de base'!BP17)</f>
        <v>0</v>
      </c>
      <c r="G63" s="951">
        <f>SUM('Donnees de base'!AN17,'Donnees de base'!BC17,'Donnees de base'!BS17)</f>
        <v>0</v>
      </c>
      <c r="H63" s="951">
        <f>SUM('Donnees de base'!AN17,'Donnees de base'!BD17,'Donnees de base'!BT17)</f>
        <v>0</v>
      </c>
      <c r="I63" s="951">
        <f>SUM('Donnees de base'!AO17,'Donnees de base'!BE17,'Donnees de base'!BU17)</f>
        <v>0</v>
      </c>
      <c r="J63" s="951">
        <f>SUM('Donnees de base'!AP17,'Donnees de base'!BF17,'Donnees de base'!BV17)</f>
        <v>0</v>
      </c>
      <c r="K63" s="951">
        <f>SUM('Donnees de base'!AQ17,'Donnees de base'!BG17,'Donnees de base'!BW17)</f>
        <v>0</v>
      </c>
      <c r="L63" s="952">
        <f>SUM('Donnees de base'!CD17)</f>
        <v>0</v>
      </c>
      <c r="M63" s="948"/>
      <c r="N63" s="949"/>
      <c r="O63" s="916"/>
      <c r="P63" s="916"/>
      <c r="Q63" s="916"/>
      <c r="R63" s="916"/>
      <c r="S63" s="916"/>
      <c r="T63" s="916"/>
      <c r="U63" s="916"/>
      <c r="V63" s="916"/>
      <c r="W63" s="916"/>
      <c r="X63" s="916"/>
      <c r="Y63" s="916"/>
      <c r="Z63" s="916"/>
      <c r="AA63" s="916"/>
    </row>
    <row r="64" spans="1:27" ht="12.75">
      <c r="A64" s="950" t="str">
        <f t="shared" si="0"/>
        <v/>
      </c>
      <c r="B64" s="951">
        <f>SUM('Donnees de base'!AC18,'Donnees de base'!AS18,'Donnees de base'!BI18)</f>
        <v>0</v>
      </c>
      <c r="C64" s="951">
        <f>SUM('Donnees de base'!AD18,'Donnees de base'!AT18,'Donnees de base'!BJ18)</f>
        <v>0</v>
      </c>
      <c r="D64" s="951">
        <f>SUM('Donnees de base'!AE18,'Donnees de base'!AU18,'Donnees de base'!BK18)</f>
        <v>0</v>
      </c>
      <c r="E64" s="951">
        <f>SUM('Donnees de base'!AG18,'Donnees de base'!AW18,'Donnees de base'!BM18)</f>
        <v>0</v>
      </c>
      <c r="F64" s="951">
        <f>SUM('Donnees de base'!AJ18,'Donnees de base'!AZ18,'Donnees de base'!BP18)</f>
        <v>0</v>
      </c>
      <c r="G64" s="951">
        <f>SUM('Donnees de base'!AN18,'Donnees de base'!BC18,'Donnees de base'!BS18)</f>
        <v>0</v>
      </c>
      <c r="H64" s="951">
        <f>SUM('Donnees de base'!AN18,'Donnees de base'!BD18,'Donnees de base'!BT18)</f>
        <v>0</v>
      </c>
      <c r="I64" s="951">
        <f>SUM('Donnees de base'!AO18,'Donnees de base'!BE18,'Donnees de base'!BU18)</f>
        <v>0</v>
      </c>
      <c r="J64" s="951">
        <f>SUM('Donnees de base'!AP18,'Donnees de base'!BF18,'Donnees de base'!BV18)</f>
        <v>0</v>
      </c>
      <c r="K64" s="951">
        <f>SUM('Donnees de base'!AQ18,'Donnees de base'!BG18,'Donnees de base'!BW18)</f>
        <v>0</v>
      </c>
      <c r="L64" s="952">
        <f>SUM('Donnees de base'!CD18)</f>
        <v>0</v>
      </c>
      <c r="M64" s="948"/>
      <c r="N64" s="949"/>
      <c r="O64" s="916"/>
      <c r="P64" s="916"/>
      <c r="Q64" s="916"/>
      <c r="R64" s="916"/>
      <c r="S64" s="916"/>
      <c r="T64" s="916"/>
      <c r="U64" s="916"/>
      <c r="V64" s="916"/>
      <c r="W64" s="916"/>
      <c r="X64" s="916"/>
      <c r="Y64" s="916"/>
      <c r="Z64" s="916"/>
      <c r="AA64" s="916"/>
    </row>
    <row r="65" spans="1:27" ht="12.75">
      <c r="A65" s="950" t="str">
        <f t="shared" si="0"/>
        <v/>
      </c>
      <c r="B65" s="951">
        <f>SUM('Donnees de base'!AC19,'Donnees de base'!AS19,'Donnees de base'!BI19)</f>
        <v>0</v>
      </c>
      <c r="C65" s="951">
        <f>SUM('Donnees de base'!AD19,'Donnees de base'!AT19,'Donnees de base'!BJ19)</f>
        <v>0</v>
      </c>
      <c r="D65" s="951">
        <f>SUM('Donnees de base'!AE19,'Donnees de base'!AU19,'Donnees de base'!BK19)</f>
        <v>0</v>
      </c>
      <c r="E65" s="951">
        <f>SUM('Donnees de base'!AG19,'Donnees de base'!AW19,'Donnees de base'!BM19)</f>
        <v>0</v>
      </c>
      <c r="F65" s="951">
        <f>SUM('Donnees de base'!AJ19,'Donnees de base'!AZ19,'Donnees de base'!BP19)</f>
        <v>0</v>
      </c>
      <c r="G65" s="951">
        <f>SUM('Donnees de base'!AN19,'Donnees de base'!BC19,'Donnees de base'!BS19)</f>
        <v>0</v>
      </c>
      <c r="H65" s="951">
        <f>SUM('Donnees de base'!AN19,'Donnees de base'!BD19,'Donnees de base'!BT19)</f>
        <v>0</v>
      </c>
      <c r="I65" s="951">
        <f>SUM('Donnees de base'!AO19,'Donnees de base'!BE19,'Donnees de base'!BU19)</f>
        <v>0</v>
      </c>
      <c r="J65" s="951">
        <f>SUM('Donnees de base'!AP19,'Donnees de base'!BF19,'Donnees de base'!BV19)</f>
        <v>0</v>
      </c>
      <c r="K65" s="951">
        <f>SUM('Donnees de base'!AQ19,'Donnees de base'!BG19,'Donnees de base'!BW19)</f>
        <v>0</v>
      </c>
      <c r="L65" s="952">
        <f>SUM('Donnees de base'!CD19)</f>
        <v>0</v>
      </c>
      <c r="M65" s="948"/>
      <c r="N65" s="949"/>
      <c r="O65" s="916"/>
      <c r="P65" s="916"/>
      <c r="Q65" s="916"/>
      <c r="R65" s="916"/>
      <c r="S65" s="916"/>
      <c r="T65" s="916"/>
      <c r="U65" s="916"/>
      <c r="V65" s="916"/>
      <c r="W65" s="916"/>
      <c r="X65" s="916"/>
      <c r="Y65" s="916"/>
      <c r="Z65" s="916"/>
      <c r="AA65" s="916"/>
    </row>
    <row r="66" spans="1:27" ht="12.75">
      <c r="A66" s="950" t="str">
        <f t="shared" si="0"/>
        <v/>
      </c>
      <c r="B66" s="951">
        <f>SUM('Donnees de base'!AC20,'Donnees de base'!AS20,'Donnees de base'!BI20)</f>
        <v>0</v>
      </c>
      <c r="C66" s="951">
        <f>SUM('Donnees de base'!AD20,'Donnees de base'!AT20,'Donnees de base'!BJ20)</f>
        <v>0</v>
      </c>
      <c r="D66" s="951">
        <f>SUM('Donnees de base'!AE20,'Donnees de base'!AU20,'Donnees de base'!BK20)</f>
        <v>0</v>
      </c>
      <c r="E66" s="951">
        <f>SUM('Donnees de base'!AG20,'Donnees de base'!AW20,'Donnees de base'!BM20)</f>
        <v>0</v>
      </c>
      <c r="F66" s="951">
        <f>SUM('Donnees de base'!AJ20,'Donnees de base'!AZ20,'Donnees de base'!BP20)</f>
        <v>0</v>
      </c>
      <c r="G66" s="951">
        <f>SUM('Donnees de base'!AN20,'Donnees de base'!BC20,'Donnees de base'!BS20)</f>
        <v>0</v>
      </c>
      <c r="H66" s="951">
        <f>SUM('Donnees de base'!AN20,'Donnees de base'!BD20,'Donnees de base'!BT20)</f>
        <v>0</v>
      </c>
      <c r="I66" s="951">
        <f>SUM('Donnees de base'!AO20,'Donnees de base'!BE20,'Donnees de base'!BU20)</f>
        <v>0</v>
      </c>
      <c r="J66" s="951">
        <f>SUM('Donnees de base'!AP20,'Donnees de base'!BF20,'Donnees de base'!BV20)</f>
        <v>0</v>
      </c>
      <c r="K66" s="951">
        <f>SUM('Donnees de base'!AQ20,'Donnees de base'!BG20,'Donnees de base'!BW20)</f>
        <v>0</v>
      </c>
      <c r="L66" s="952">
        <f>SUM('Donnees de base'!CD20)</f>
        <v>0</v>
      </c>
      <c r="M66" s="948"/>
      <c r="N66" s="949"/>
      <c r="O66" s="916"/>
      <c r="P66" s="916"/>
      <c r="Q66" s="916"/>
      <c r="R66" s="916"/>
      <c r="S66" s="916"/>
      <c r="T66" s="916"/>
      <c r="U66" s="916"/>
      <c r="V66" s="916"/>
      <c r="W66" s="916"/>
      <c r="X66" s="916"/>
      <c r="Y66" s="916"/>
      <c r="Z66" s="916"/>
      <c r="AA66" s="916"/>
    </row>
    <row r="67" spans="1:27" ht="12.75">
      <c r="A67" s="950" t="str">
        <f t="shared" si="0"/>
        <v/>
      </c>
      <c r="B67" s="951">
        <f>SUM('Donnees de base'!AC21,'Donnees de base'!AS21,'Donnees de base'!BI21)</f>
        <v>0</v>
      </c>
      <c r="C67" s="951">
        <f>SUM('Donnees de base'!AD21,'Donnees de base'!AT21,'Donnees de base'!BJ21)</f>
        <v>0</v>
      </c>
      <c r="D67" s="951">
        <f>SUM('Donnees de base'!AE21,'Donnees de base'!AU21,'Donnees de base'!BK21)</f>
        <v>0</v>
      </c>
      <c r="E67" s="951">
        <f>SUM('Donnees de base'!AG21,'Donnees de base'!AW21,'Donnees de base'!BM21)</f>
        <v>0</v>
      </c>
      <c r="F67" s="951">
        <f>SUM('Donnees de base'!AJ21,'Donnees de base'!AZ21,'Donnees de base'!BP21)</f>
        <v>0</v>
      </c>
      <c r="G67" s="951">
        <f>SUM('Donnees de base'!AN21,'Donnees de base'!BC21,'Donnees de base'!BS21)</f>
        <v>0</v>
      </c>
      <c r="H67" s="951">
        <f>SUM('Donnees de base'!AN21,'Donnees de base'!BD21,'Donnees de base'!BT21)</f>
        <v>0</v>
      </c>
      <c r="I67" s="951">
        <f>SUM('Donnees de base'!AO21,'Donnees de base'!BE21,'Donnees de base'!BU21)</f>
        <v>0</v>
      </c>
      <c r="J67" s="951">
        <f>SUM('Donnees de base'!AP21,'Donnees de base'!BF21,'Donnees de base'!BV21)</f>
        <v>0</v>
      </c>
      <c r="K67" s="951">
        <f>SUM('Donnees de base'!AQ21,'Donnees de base'!BG21,'Donnees de base'!BW21)</f>
        <v>0</v>
      </c>
      <c r="L67" s="952">
        <f>SUM('Donnees de base'!CD21)</f>
        <v>0</v>
      </c>
      <c r="M67" s="948"/>
      <c r="N67" s="949"/>
      <c r="O67" s="916"/>
      <c r="P67" s="916"/>
      <c r="Q67" s="916"/>
      <c r="R67" s="916"/>
      <c r="S67" s="916"/>
      <c r="T67" s="916"/>
      <c r="U67" s="916"/>
      <c r="V67" s="916"/>
      <c r="W67" s="916"/>
      <c r="X67" s="916"/>
      <c r="Y67" s="916"/>
      <c r="Z67" s="916"/>
      <c r="AA67" s="916"/>
    </row>
    <row r="68" spans="1:27" ht="12.75">
      <c r="A68" s="950" t="str">
        <f t="shared" si="0"/>
        <v/>
      </c>
      <c r="B68" s="951">
        <f>SUM('Donnees de base'!AC22,'Donnees de base'!AS22,'Donnees de base'!BI22)</f>
        <v>0</v>
      </c>
      <c r="C68" s="951">
        <f>SUM('Donnees de base'!AD22,'Donnees de base'!AT22,'Donnees de base'!BJ22)</f>
        <v>0</v>
      </c>
      <c r="D68" s="951">
        <f>SUM('Donnees de base'!AE22,'Donnees de base'!AU22,'Donnees de base'!BK22)</f>
        <v>0</v>
      </c>
      <c r="E68" s="951">
        <f>SUM('Donnees de base'!AG22,'Donnees de base'!AW22,'Donnees de base'!BM22)</f>
        <v>0</v>
      </c>
      <c r="F68" s="951">
        <f>SUM('Donnees de base'!AJ22,'Donnees de base'!AZ22,'Donnees de base'!BP22)</f>
        <v>0</v>
      </c>
      <c r="G68" s="951">
        <f>SUM('Donnees de base'!AN22,'Donnees de base'!BC22,'Donnees de base'!BS22)</f>
        <v>0</v>
      </c>
      <c r="H68" s="951">
        <f>SUM('Donnees de base'!AN22,'Donnees de base'!BD22,'Donnees de base'!BT22)</f>
        <v>0</v>
      </c>
      <c r="I68" s="951">
        <f>SUM('Donnees de base'!AO22,'Donnees de base'!BE22,'Donnees de base'!BU22)</f>
        <v>0</v>
      </c>
      <c r="J68" s="951">
        <f>SUM('Donnees de base'!AP22,'Donnees de base'!BF22,'Donnees de base'!BV22)</f>
        <v>0</v>
      </c>
      <c r="K68" s="951">
        <f>SUM('Donnees de base'!AQ22,'Donnees de base'!BG22,'Donnees de base'!BW22)</f>
        <v>0</v>
      </c>
      <c r="L68" s="952">
        <f>SUM('Donnees de base'!CD22)</f>
        <v>0</v>
      </c>
      <c r="M68" s="948"/>
      <c r="N68" s="949"/>
      <c r="O68" s="916"/>
      <c r="P68" s="916"/>
      <c r="Q68" s="916"/>
      <c r="R68" s="916"/>
      <c r="S68" s="916"/>
      <c r="T68" s="916"/>
      <c r="U68" s="916"/>
      <c r="V68" s="916"/>
      <c r="W68" s="916"/>
      <c r="X68" s="916"/>
      <c r="Y68" s="916"/>
      <c r="Z68" s="916"/>
      <c r="AA68" s="916"/>
    </row>
    <row r="69" spans="1:27" ht="12.75">
      <c r="A69" s="950" t="str">
        <f t="shared" si="0"/>
        <v/>
      </c>
      <c r="B69" s="951">
        <f>SUM('Donnees de base'!AC23,'Donnees de base'!AS23,'Donnees de base'!BI23)</f>
        <v>0</v>
      </c>
      <c r="C69" s="951">
        <f>SUM('Donnees de base'!AD23,'Donnees de base'!AT23,'Donnees de base'!BJ23)</f>
        <v>0</v>
      </c>
      <c r="D69" s="951">
        <f>SUM('Donnees de base'!AE23,'Donnees de base'!AU23,'Donnees de base'!BK23)</f>
        <v>0</v>
      </c>
      <c r="E69" s="951">
        <f>SUM('Donnees de base'!AG23,'Donnees de base'!AW23,'Donnees de base'!BM23)</f>
        <v>0</v>
      </c>
      <c r="F69" s="951">
        <f>SUM('Donnees de base'!AJ23,'Donnees de base'!AZ23,'Donnees de base'!BP23)</f>
        <v>0</v>
      </c>
      <c r="G69" s="951">
        <f>SUM('Donnees de base'!AN23,'Donnees de base'!BC23,'Donnees de base'!BS23)</f>
        <v>0</v>
      </c>
      <c r="H69" s="951">
        <f>SUM('Donnees de base'!AN23,'Donnees de base'!BD23,'Donnees de base'!BT23)</f>
        <v>0</v>
      </c>
      <c r="I69" s="951">
        <f>SUM('Donnees de base'!AO23,'Donnees de base'!BE23,'Donnees de base'!BU23)</f>
        <v>0</v>
      </c>
      <c r="J69" s="951">
        <f>SUM('Donnees de base'!AP23,'Donnees de base'!BF23,'Donnees de base'!BV23)</f>
        <v>0</v>
      </c>
      <c r="K69" s="951">
        <f>SUM('Donnees de base'!AQ23,'Donnees de base'!BG23,'Donnees de base'!BW23)</f>
        <v>0</v>
      </c>
      <c r="L69" s="952">
        <f>SUM('Donnees de base'!CD23)</f>
        <v>0</v>
      </c>
      <c r="M69" s="948"/>
      <c r="N69" s="949"/>
      <c r="O69" s="916"/>
      <c r="P69" s="916"/>
      <c r="Q69" s="916"/>
      <c r="R69" s="916"/>
      <c r="S69" s="916"/>
      <c r="T69" s="916"/>
      <c r="U69" s="916"/>
      <c r="V69" s="916"/>
      <c r="W69" s="916"/>
      <c r="X69" s="916"/>
      <c r="Y69" s="916"/>
      <c r="Z69" s="916"/>
      <c r="AA69" s="916"/>
    </row>
    <row r="70" spans="1:27" ht="12.75">
      <c r="A70" s="950" t="str">
        <f t="shared" si="0"/>
        <v/>
      </c>
      <c r="B70" s="951">
        <f>SUM('Donnees de base'!AC24,'Donnees de base'!AS24,'Donnees de base'!BI24)</f>
        <v>0</v>
      </c>
      <c r="C70" s="951">
        <f>SUM('Donnees de base'!AD24,'Donnees de base'!AT24,'Donnees de base'!BJ24)</f>
        <v>0</v>
      </c>
      <c r="D70" s="951">
        <f>SUM('Donnees de base'!AE24,'Donnees de base'!AU24,'Donnees de base'!BK24)</f>
        <v>0</v>
      </c>
      <c r="E70" s="951">
        <f>SUM('Donnees de base'!AG24,'Donnees de base'!AW24,'Donnees de base'!BM24)</f>
        <v>0</v>
      </c>
      <c r="F70" s="951">
        <f>SUM('Donnees de base'!AJ24,'Donnees de base'!AZ24,'Donnees de base'!BP24)</f>
        <v>0</v>
      </c>
      <c r="G70" s="951">
        <f>SUM('Donnees de base'!AN24,'Donnees de base'!BC24,'Donnees de base'!BS24)</f>
        <v>0</v>
      </c>
      <c r="H70" s="951">
        <f>SUM('Donnees de base'!AN24,'Donnees de base'!BD24,'Donnees de base'!BT24)</f>
        <v>0</v>
      </c>
      <c r="I70" s="951">
        <f>SUM('Donnees de base'!AO24,'Donnees de base'!BE24,'Donnees de base'!BU24)</f>
        <v>0</v>
      </c>
      <c r="J70" s="951">
        <f>SUM('Donnees de base'!AP24,'Donnees de base'!BF24,'Donnees de base'!BV24)</f>
        <v>0</v>
      </c>
      <c r="K70" s="951">
        <f>SUM('Donnees de base'!AQ24,'Donnees de base'!BG24,'Donnees de base'!BW24)</f>
        <v>0</v>
      </c>
      <c r="L70" s="952">
        <f>SUM('Donnees de base'!CD24)</f>
        <v>0</v>
      </c>
      <c r="M70" s="948"/>
      <c r="N70" s="949"/>
      <c r="O70" s="916"/>
      <c r="P70" s="916"/>
      <c r="Q70" s="916"/>
      <c r="R70" s="916"/>
      <c r="S70" s="916"/>
      <c r="T70" s="916"/>
      <c r="U70" s="916"/>
      <c r="V70" s="916"/>
      <c r="W70" s="916"/>
      <c r="X70" s="916"/>
      <c r="Y70" s="916"/>
      <c r="Z70" s="916"/>
      <c r="AA70" s="916"/>
    </row>
    <row r="71" spans="1:27" ht="12.75">
      <c r="A71" s="950" t="str">
        <f t="shared" si="0"/>
        <v/>
      </c>
      <c r="B71" s="951">
        <f>SUM('Donnees de base'!AC25,'Donnees de base'!AS25,'Donnees de base'!BI25)</f>
        <v>0</v>
      </c>
      <c r="C71" s="951">
        <f>SUM('Donnees de base'!AD25,'Donnees de base'!AT25,'Donnees de base'!BJ25)</f>
        <v>0</v>
      </c>
      <c r="D71" s="951">
        <f>SUM('Donnees de base'!AE25,'Donnees de base'!AU25,'Donnees de base'!BK25)</f>
        <v>0</v>
      </c>
      <c r="E71" s="951">
        <f>SUM('Donnees de base'!AG25,'Donnees de base'!AW25,'Donnees de base'!BM25)</f>
        <v>0</v>
      </c>
      <c r="F71" s="951">
        <f>SUM('Donnees de base'!AJ25,'Donnees de base'!AZ25,'Donnees de base'!BP25)</f>
        <v>0</v>
      </c>
      <c r="G71" s="951">
        <f>SUM('Donnees de base'!AN25,'Donnees de base'!BC25,'Donnees de base'!BS25)</f>
        <v>0</v>
      </c>
      <c r="H71" s="951">
        <f>SUM('Donnees de base'!AN25,'Donnees de base'!BD25,'Donnees de base'!BT25)</f>
        <v>0</v>
      </c>
      <c r="I71" s="951">
        <f>SUM('Donnees de base'!AO25,'Donnees de base'!BE25,'Donnees de base'!BU25)</f>
        <v>0</v>
      </c>
      <c r="J71" s="951">
        <f>SUM('Donnees de base'!AP25,'Donnees de base'!BF25,'Donnees de base'!BV25)</f>
        <v>0</v>
      </c>
      <c r="K71" s="951">
        <f>SUM('Donnees de base'!AQ25,'Donnees de base'!BG25,'Donnees de base'!BW25)</f>
        <v>0</v>
      </c>
      <c r="L71" s="952">
        <f>SUM('Donnees de base'!CD25)</f>
        <v>0</v>
      </c>
      <c r="M71" s="948"/>
      <c r="N71" s="949"/>
      <c r="O71" s="916"/>
      <c r="P71" s="916"/>
      <c r="Q71" s="916"/>
      <c r="R71" s="916"/>
      <c r="S71" s="916"/>
      <c r="T71" s="916"/>
      <c r="U71" s="916"/>
      <c r="V71" s="916"/>
      <c r="W71" s="916"/>
      <c r="X71" s="916"/>
      <c r="Y71" s="916"/>
      <c r="Z71" s="916"/>
      <c r="AA71" s="916"/>
    </row>
    <row r="72" spans="1:27" ht="12.75">
      <c r="A72" s="950" t="str">
        <f t="shared" si="0"/>
        <v/>
      </c>
      <c r="B72" s="951">
        <f>SUM('Donnees de base'!AC26,'Donnees de base'!AS26,'Donnees de base'!BI26)</f>
        <v>0</v>
      </c>
      <c r="C72" s="951">
        <f>SUM('Donnees de base'!AD26,'Donnees de base'!AT26,'Donnees de base'!BJ26)</f>
        <v>0</v>
      </c>
      <c r="D72" s="951">
        <f>SUM('Donnees de base'!AE26,'Donnees de base'!AU26,'Donnees de base'!BK26)</f>
        <v>0</v>
      </c>
      <c r="E72" s="951">
        <f>SUM('Donnees de base'!AG26,'Donnees de base'!AW26,'Donnees de base'!BM26)</f>
        <v>0</v>
      </c>
      <c r="F72" s="951">
        <f>SUM('Donnees de base'!AJ26,'Donnees de base'!AZ26,'Donnees de base'!BP26)</f>
        <v>0</v>
      </c>
      <c r="G72" s="951">
        <f>SUM('Donnees de base'!AN26,'Donnees de base'!BC26,'Donnees de base'!BS26)</f>
        <v>0</v>
      </c>
      <c r="H72" s="951">
        <f>SUM('Donnees de base'!AN26,'Donnees de base'!BD26,'Donnees de base'!BT26)</f>
        <v>0</v>
      </c>
      <c r="I72" s="951">
        <f>SUM('Donnees de base'!AO26,'Donnees de base'!BE26,'Donnees de base'!BU26)</f>
        <v>0</v>
      </c>
      <c r="J72" s="951">
        <f>SUM('Donnees de base'!AP26,'Donnees de base'!BF26,'Donnees de base'!BV26)</f>
        <v>0</v>
      </c>
      <c r="K72" s="951">
        <f>SUM('Donnees de base'!AQ26,'Donnees de base'!BG26,'Donnees de base'!BW26)</f>
        <v>0</v>
      </c>
      <c r="L72" s="952">
        <f>SUM('Donnees de base'!CD26)</f>
        <v>0</v>
      </c>
      <c r="M72" s="948"/>
      <c r="N72" s="949"/>
      <c r="O72" s="916"/>
      <c r="P72" s="916"/>
      <c r="Q72" s="916"/>
      <c r="R72" s="916"/>
      <c r="S72" s="916"/>
      <c r="T72" s="916"/>
      <c r="U72" s="916"/>
      <c r="V72" s="916"/>
      <c r="W72" s="916"/>
      <c r="X72" s="916"/>
      <c r="Y72" s="916"/>
      <c r="Z72" s="916"/>
      <c r="AA72" s="916"/>
    </row>
    <row r="73" spans="1:27" ht="12.75">
      <c r="A73" s="950" t="str">
        <f t="shared" si="0"/>
        <v/>
      </c>
      <c r="B73" s="951">
        <f>SUM('Donnees de base'!AC27,'Donnees de base'!AS27,'Donnees de base'!BI27)</f>
        <v>0</v>
      </c>
      <c r="C73" s="951">
        <f>SUM('Donnees de base'!AD27,'Donnees de base'!AT27,'Donnees de base'!BJ27)</f>
        <v>0</v>
      </c>
      <c r="D73" s="951">
        <f>SUM('Donnees de base'!AE27,'Donnees de base'!AU27,'Donnees de base'!BK27)</f>
        <v>0</v>
      </c>
      <c r="E73" s="951">
        <f>SUM('Donnees de base'!AG27,'Donnees de base'!AW27,'Donnees de base'!BM27)</f>
        <v>0</v>
      </c>
      <c r="F73" s="951">
        <f>SUM('Donnees de base'!AJ27,'Donnees de base'!AZ27,'Donnees de base'!BP27)</f>
        <v>0</v>
      </c>
      <c r="G73" s="951">
        <f>SUM('Donnees de base'!AN27,'Donnees de base'!BC27,'Donnees de base'!BS27)</f>
        <v>0</v>
      </c>
      <c r="H73" s="951">
        <f>SUM('Donnees de base'!AN27,'Donnees de base'!BD27,'Donnees de base'!BT27)</f>
        <v>0</v>
      </c>
      <c r="I73" s="951">
        <f>SUM('Donnees de base'!AO27,'Donnees de base'!BE27,'Donnees de base'!BU27)</f>
        <v>0</v>
      </c>
      <c r="J73" s="951">
        <f>SUM('Donnees de base'!AP27,'Donnees de base'!BF27,'Donnees de base'!BV27)</f>
        <v>0</v>
      </c>
      <c r="K73" s="951">
        <f>SUM('Donnees de base'!AQ27,'Donnees de base'!BG27,'Donnees de base'!BW27)</f>
        <v>0</v>
      </c>
      <c r="L73" s="952">
        <f>SUM('Donnees de base'!CD27)</f>
        <v>0</v>
      </c>
      <c r="M73" s="948"/>
      <c r="N73" s="949"/>
      <c r="O73" s="916"/>
      <c r="P73" s="916"/>
      <c r="Q73" s="916"/>
      <c r="R73" s="916"/>
      <c r="S73" s="916"/>
      <c r="T73" s="916"/>
      <c r="U73" s="916"/>
      <c r="V73" s="916"/>
      <c r="W73" s="916"/>
      <c r="X73" s="916"/>
      <c r="Y73" s="916"/>
      <c r="Z73" s="916"/>
      <c r="AA73" s="916"/>
    </row>
    <row r="74" spans="1:27" ht="12.75">
      <c r="A74" s="950" t="str">
        <f t="shared" si="0"/>
        <v/>
      </c>
      <c r="B74" s="951">
        <f>SUM('Donnees de base'!AC28,'Donnees de base'!AS28,'Donnees de base'!BI28)</f>
        <v>0</v>
      </c>
      <c r="C74" s="951">
        <f>SUM('Donnees de base'!AD28,'Donnees de base'!AT28,'Donnees de base'!BJ28)</f>
        <v>0</v>
      </c>
      <c r="D74" s="951">
        <f>SUM('Donnees de base'!AE28,'Donnees de base'!AU28,'Donnees de base'!BK28)</f>
        <v>0</v>
      </c>
      <c r="E74" s="951">
        <f>SUM('Donnees de base'!AG28,'Donnees de base'!AW28,'Donnees de base'!BM28)</f>
        <v>0</v>
      </c>
      <c r="F74" s="951">
        <f>SUM('Donnees de base'!AJ28,'Donnees de base'!AZ28,'Donnees de base'!BP28)</f>
        <v>0</v>
      </c>
      <c r="G74" s="951">
        <f>SUM('Donnees de base'!AN28,'Donnees de base'!BC28,'Donnees de base'!BS28)</f>
        <v>0</v>
      </c>
      <c r="H74" s="951">
        <f>SUM('Donnees de base'!AN28,'Donnees de base'!BD28,'Donnees de base'!BT28)</f>
        <v>0</v>
      </c>
      <c r="I74" s="951">
        <f>SUM('Donnees de base'!AO28,'Donnees de base'!BE28,'Donnees de base'!BU28)</f>
        <v>0</v>
      </c>
      <c r="J74" s="951">
        <f>SUM('Donnees de base'!AP28,'Donnees de base'!BF28,'Donnees de base'!BV28)</f>
        <v>0</v>
      </c>
      <c r="K74" s="951">
        <f>SUM('Donnees de base'!AQ28,'Donnees de base'!BG28,'Donnees de base'!BW28)</f>
        <v>0</v>
      </c>
      <c r="L74" s="952">
        <f>SUM('Donnees de base'!CD28)</f>
        <v>0</v>
      </c>
      <c r="M74" s="948"/>
      <c r="N74" s="949"/>
      <c r="O74" s="916"/>
      <c r="P74" s="916"/>
      <c r="Q74" s="916"/>
      <c r="R74" s="916"/>
      <c r="S74" s="916"/>
      <c r="T74" s="916"/>
      <c r="U74" s="916"/>
      <c r="V74" s="916"/>
      <c r="W74" s="916"/>
      <c r="X74" s="916"/>
      <c r="Y74" s="916"/>
      <c r="Z74" s="916"/>
      <c r="AA74" s="916"/>
    </row>
    <row r="75" spans="1:27" ht="12.75">
      <c r="A75" s="950" t="str">
        <f t="shared" si="0"/>
        <v/>
      </c>
      <c r="B75" s="951">
        <f>SUM('Donnees de base'!AC29,'Donnees de base'!AS29,'Donnees de base'!BI29)</f>
        <v>0</v>
      </c>
      <c r="C75" s="951">
        <f>SUM('Donnees de base'!AD29,'Donnees de base'!AT29,'Donnees de base'!BJ29)</f>
        <v>0</v>
      </c>
      <c r="D75" s="951">
        <f>SUM('Donnees de base'!AE29,'Donnees de base'!AU29,'Donnees de base'!BK29)</f>
        <v>0</v>
      </c>
      <c r="E75" s="951">
        <f>SUM('Donnees de base'!AG29,'Donnees de base'!AW29,'Donnees de base'!BM29)</f>
        <v>0</v>
      </c>
      <c r="F75" s="951">
        <f>SUM('Donnees de base'!AJ29,'Donnees de base'!AZ29,'Donnees de base'!BP29)</f>
        <v>0</v>
      </c>
      <c r="G75" s="951">
        <f>SUM('Donnees de base'!AN29,'Donnees de base'!BC29,'Donnees de base'!BS29)</f>
        <v>0</v>
      </c>
      <c r="H75" s="951">
        <f>SUM('Donnees de base'!AN29,'Donnees de base'!BD29,'Donnees de base'!BT29)</f>
        <v>0</v>
      </c>
      <c r="I75" s="951">
        <f>SUM('Donnees de base'!AO29,'Donnees de base'!BE29,'Donnees de base'!BU29)</f>
        <v>0</v>
      </c>
      <c r="J75" s="951">
        <f>SUM('Donnees de base'!AP29,'Donnees de base'!BF29,'Donnees de base'!BV29)</f>
        <v>0</v>
      </c>
      <c r="K75" s="951">
        <f>SUM('Donnees de base'!AQ29,'Donnees de base'!BG29,'Donnees de base'!BW29)</f>
        <v>0</v>
      </c>
      <c r="L75" s="952">
        <f>SUM('Donnees de base'!CD29)</f>
        <v>0</v>
      </c>
      <c r="M75" s="948"/>
      <c r="N75" s="949"/>
      <c r="O75" s="916"/>
      <c r="P75" s="916"/>
      <c r="Q75" s="916"/>
      <c r="R75" s="916"/>
      <c r="S75" s="916"/>
      <c r="T75" s="916"/>
      <c r="U75" s="916"/>
      <c r="V75" s="916"/>
      <c r="W75" s="916"/>
      <c r="X75" s="916"/>
      <c r="Y75" s="916"/>
      <c r="Z75" s="916"/>
      <c r="AA75" s="916"/>
    </row>
    <row r="76" spans="1:27" ht="12.75">
      <c r="A76" s="950" t="str">
        <f t="shared" si="0"/>
        <v/>
      </c>
      <c r="B76" s="951">
        <f>SUM('Donnees de base'!AC30,'Donnees de base'!AS30,'Donnees de base'!BI30)</f>
        <v>0</v>
      </c>
      <c r="C76" s="951">
        <f>SUM('Donnees de base'!AD30,'Donnees de base'!AT30,'Donnees de base'!BJ30)</f>
        <v>0</v>
      </c>
      <c r="D76" s="951">
        <f>SUM('Donnees de base'!AE30,'Donnees de base'!AU30,'Donnees de base'!BK30)</f>
        <v>0</v>
      </c>
      <c r="E76" s="951">
        <f>SUM('Donnees de base'!AG30,'Donnees de base'!AW30,'Donnees de base'!BM30)</f>
        <v>0</v>
      </c>
      <c r="F76" s="951">
        <f>SUM('Donnees de base'!AJ30,'Donnees de base'!AZ30,'Donnees de base'!BP30)</f>
        <v>0</v>
      </c>
      <c r="G76" s="951">
        <f>SUM('Donnees de base'!AN30,'Donnees de base'!BC30,'Donnees de base'!BS30)</f>
        <v>0</v>
      </c>
      <c r="H76" s="951">
        <f>SUM('Donnees de base'!AN30,'Donnees de base'!BD30,'Donnees de base'!BT30)</f>
        <v>0</v>
      </c>
      <c r="I76" s="951">
        <f>SUM('Donnees de base'!AO30,'Donnees de base'!BE30,'Donnees de base'!BU30)</f>
        <v>0</v>
      </c>
      <c r="J76" s="951">
        <f>SUM('Donnees de base'!AP30,'Donnees de base'!BF30,'Donnees de base'!BV30)</f>
        <v>0</v>
      </c>
      <c r="K76" s="951">
        <f>SUM('Donnees de base'!AQ30,'Donnees de base'!BG30,'Donnees de base'!BW30)</f>
        <v>0</v>
      </c>
      <c r="L76" s="952">
        <f>SUM('Donnees de base'!CD30)</f>
        <v>0</v>
      </c>
      <c r="M76" s="948"/>
      <c r="N76" s="949"/>
      <c r="O76" s="916"/>
      <c r="P76" s="916"/>
      <c r="Q76" s="916"/>
      <c r="R76" s="916"/>
      <c r="S76" s="916"/>
      <c r="T76" s="916"/>
      <c r="U76" s="916"/>
      <c r="V76" s="916"/>
      <c r="W76" s="916"/>
      <c r="X76" s="916"/>
      <c r="Y76" s="916"/>
      <c r="Z76" s="916"/>
      <c r="AA76" s="916"/>
    </row>
    <row r="77" spans="1:27" ht="12.75">
      <c r="A77" s="950" t="str">
        <f t="shared" si="0"/>
        <v/>
      </c>
      <c r="B77" s="951">
        <f>SUM('Donnees de base'!AC31,'Donnees de base'!AS31,'Donnees de base'!BI31)</f>
        <v>0</v>
      </c>
      <c r="C77" s="951">
        <f>SUM('Donnees de base'!AD31,'Donnees de base'!AT31,'Donnees de base'!BJ31)</f>
        <v>0</v>
      </c>
      <c r="D77" s="951">
        <f>SUM('Donnees de base'!AE31,'Donnees de base'!AU31,'Donnees de base'!BK31)</f>
        <v>0</v>
      </c>
      <c r="E77" s="951">
        <f>SUM('Donnees de base'!AG31,'Donnees de base'!AW31,'Donnees de base'!BM31)</f>
        <v>0</v>
      </c>
      <c r="F77" s="951">
        <f>SUM('Donnees de base'!AJ31,'Donnees de base'!AZ31,'Donnees de base'!BP31)</f>
        <v>0</v>
      </c>
      <c r="G77" s="951">
        <f>SUM('Donnees de base'!AN31,'Donnees de base'!BC31,'Donnees de base'!BS31)</f>
        <v>0</v>
      </c>
      <c r="H77" s="951">
        <f>SUM('Donnees de base'!AN31,'Donnees de base'!BD31,'Donnees de base'!BT31)</f>
        <v>0</v>
      </c>
      <c r="I77" s="951">
        <f>SUM('Donnees de base'!AO31,'Donnees de base'!BE31,'Donnees de base'!BU31)</f>
        <v>0</v>
      </c>
      <c r="J77" s="951">
        <f>SUM('Donnees de base'!AP31,'Donnees de base'!BF31,'Donnees de base'!BV31)</f>
        <v>0</v>
      </c>
      <c r="K77" s="951">
        <f>SUM('Donnees de base'!AQ31,'Donnees de base'!BG31,'Donnees de base'!BW31)</f>
        <v>0</v>
      </c>
      <c r="L77" s="952">
        <f>SUM('Donnees de base'!CD31)</f>
        <v>0</v>
      </c>
      <c r="M77" s="948"/>
      <c r="N77" s="949"/>
      <c r="O77" s="916"/>
      <c r="P77" s="916"/>
      <c r="Q77" s="916"/>
      <c r="R77" s="916"/>
      <c r="S77" s="916"/>
      <c r="T77" s="916"/>
      <c r="U77" s="916"/>
      <c r="V77" s="916"/>
      <c r="W77" s="916"/>
      <c r="X77" s="916"/>
      <c r="Y77" s="916"/>
      <c r="Z77" s="916"/>
      <c r="AA77" s="916"/>
    </row>
    <row r="78" spans="1:27" ht="12.75">
      <c r="A78" s="950" t="str">
        <f t="shared" si="0"/>
        <v/>
      </c>
      <c r="B78" s="951">
        <f>SUM('Donnees de base'!AC32,'Donnees de base'!AS32,'Donnees de base'!BI32)</f>
        <v>0</v>
      </c>
      <c r="C78" s="951">
        <f>SUM('Donnees de base'!AD32,'Donnees de base'!AT32,'Donnees de base'!BJ32)</f>
        <v>0</v>
      </c>
      <c r="D78" s="951">
        <f>SUM('Donnees de base'!AE32,'Donnees de base'!AU32,'Donnees de base'!BK32)</f>
        <v>0</v>
      </c>
      <c r="E78" s="951">
        <f>SUM('Donnees de base'!AG32,'Donnees de base'!AW32,'Donnees de base'!BM32)</f>
        <v>0</v>
      </c>
      <c r="F78" s="951">
        <f>SUM('Donnees de base'!AJ32,'Donnees de base'!AZ32,'Donnees de base'!BP32)</f>
        <v>0</v>
      </c>
      <c r="G78" s="951">
        <f>SUM('Donnees de base'!AN32,'Donnees de base'!BC32,'Donnees de base'!BS32)</f>
        <v>0</v>
      </c>
      <c r="H78" s="951">
        <f>SUM('Donnees de base'!AN32,'Donnees de base'!BD32,'Donnees de base'!BT32)</f>
        <v>0</v>
      </c>
      <c r="I78" s="951">
        <f>SUM('Donnees de base'!AO32,'Donnees de base'!BE32,'Donnees de base'!BU32)</f>
        <v>0</v>
      </c>
      <c r="J78" s="951">
        <f>SUM('Donnees de base'!AP32,'Donnees de base'!BF32,'Donnees de base'!BV32)</f>
        <v>0</v>
      </c>
      <c r="K78" s="951">
        <f>SUM('Donnees de base'!AQ32,'Donnees de base'!BG32,'Donnees de base'!BW32)</f>
        <v>0</v>
      </c>
      <c r="L78" s="952">
        <f>SUM('Donnees de base'!CD32)</f>
        <v>0</v>
      </c>
      <c r="M78" s="948"/>
      <c r="N78" s="949"/>
      <c r="O78" s="916"/>
      <c r="P78" s="916"/>
      <c r="Q78" s="916"/>
      <c r="R78" s="916"/>
      <c r="S78" s="916"/>
      <c r="T78" s="916"/>
      <c r="U78" s="916"/>
      <c r="V78" s="916"/>
      <c r="W78" s="916"/>
      <c r="X78" s="916"/>
      <c r="Y78" s="916"/>
      <c r="Z78" s="916"/>
      <c r="AA78" s="916"/>
    </row>
    <row r="79" spans="1:27" ht="12.75">
      <c r="A79" s="950" t="str">
        <f t="shared" si="0"/>
        <v/>
      </c>
      <c r="B79" s="951">
        <f>SUM('Donnees de base'!AC33,'Donnees de base'!AS33,'Donnees de base'!BI33)</f>
        <v>0</v>
      </c>
      <c r="C79" s="951">
        <f>SUM('Donnees de base'!AD33,'Donnees de base'!AT33,'Donnees de base'!BJ33)</f>
        <v>0</v>
      </c>
      <c r="D79" s="951">
        <f>SUM('Donnees de base'!AE33,'Donnees de base'!AU33,'Donnees de base'!BK33)</f>
        <v>0</v>
      </c>
      <c r="E79" s="951">
        <f>SUM('Donnees de base'!AG33,'Donnees de base'!AW33,'Donnees de base'!BM33)</f>
        <v>0</v>
      </c>
      <c r="F79" s="951">
        <f>SUM('Donnees de base'!AJ33,'Donnees de base'!AZ33,'Donnees de base'!BP33)</f>
        <v>0</v>
      </c>
      <c r="G79" s="951">
        <f>SUM('Donnees de base'!AN33,'Donnees de base'!BC33,'Donnees de base'!BS33)</f>
        <v>0</v>
      </c>
      <c r="H79" s="951">
        <f>SUM('Donnees de base'!AN33,'Donnees de base'!BD33,'Donnees de base'!BT33)</f>
        <v>0</v>
      </c>
      <c r="I79" s="951">
        <f>SUM('Donnees de base'!AO33,'Donnees de base'!BE33,'Donnees de base'!BU33)</f>
        <v>0</v>
      </c>
      <c r="J79" s="951">
        <f>SUM('Donnees de base'!AP33,'Donnees de base'!BF33,'Donnees de base'!BV33)</f>
        <v>0</v>
      </c>
      <c r="K79" s="951">
        <f>SUM('Donnees de base'!AQ33,'Donnees de base'!BG33,'Donnees de base'!BW33)</f>
        <v>0</v>
      </c>
      <c r="L79" s="952">
        <f>SUM('Donnees de base'!CD33)</f>
        <v>0</v>
      </c>
      <c r="M79" s="948"/>
      <c r="N79" s="949"/>
      <c r="O79" s="916"/>
      <c r="P79" s="916"/>
      <c r="Q79" s="916"/>
      <c r="R79" s="916"/>
      <c r="S79" s="916"/>
      <c r="T79" s="916"/>
      <c r="U79" s="916"/>
      <c r="V79" s="916"/>
      <c r="W79" s="916"/>
      <c r="X79" s="916"/>
      <c r="Y79" s="916"/>
      <c r="Z79" s="916"/>
      <c r="AA79" s="916"/>
    </row>
    <row r="80" spans="1:27" ht="12.75">
      <c r="A80" s="950" t="str">
        <f t="shared" si="0"/>
        <v/>
      </c>
      <c r="B80" s="951">
        <f>SUM('Donnees de base'!AC34,'Donnees de base'!AS34,'Donnees de base'!BI34)</f>
        <v>0</v>
      </c>
      <c r="C80" s="951">
        <f>SUM('Donnees de base'!AD34,'Donnees de base'!AT34,'Donnees de base'!BJ34)</f>
        <v>0</v>
      </c>
      <c r="D80" s="951">
        <f>SUM('Donnees de base'!AE34,'Donnees de base'!AU34,'Donnees de base'!BK34)</f>
        <v>0</v>
      </c>
      <c r="E80" s="951">
        <f>SUM('Donnees de base'!AG34,'Donnees de base'!AW34,'Donnees de base'!BM34)</f>
        <v>0</v>
      </c>
      <c r="F80" s="951">
        <f>SUM('Donnees de base'!AJ34,'Donnees de base'!AZ34,'Donnees de base'!BP34)</f>
        <v>0</v>
      </c>
      <c r="G80" s="951">
        <f>SUM('Donnees de base'!AN34,'Donnees de base'!BC34,'Donnees de base'!BS34)</f>
        <v>0</v>
      </c>
      <c r="H80" s="951">
        <f>SUM('Donnees de base'!AN34,'Donnees de base'!BD34,'Donnees de base'!BT34)</f>
        <v>0</v>
      </c>
      <c r="I80" s="951">
        <f>SUM('Donnees de base'!AO34,'Donnees de base'!BE34,'Donnees de base'!BU34)</f>
        <v>0</v>
      </c>
      <c r="J80" s="951">
        <f>SUM('Donnees de base'!AP34,'Donnees de base'!BF34,'Donnees de base'!BV34)</f>
        <v>0</v>
      </c>
      <c r="K80" s="951">
        <f>SUM('Donnees de base'!AQ34,'Donnees de base'!BG34,'Donnees de base'!BW34)</f>
        <v>0</v>
      </c>
      <c r="L80" s="952">
        <f>SUM('Donnees de base'!CD34)</f>
        <v>0</v>
      </c>
      <c r="M80" s="948"/>
      <c r="N80" s="949"/>
      <c r="O80" s="916"/>
      <c r="P80" s="916"/>
      <c r="Q80" s="916"/>
      <c r="R80" s="916"/>
      <c r="S80" s="916"/>
      <c r="T80" s="916"/>
      <c r="U80" s="916"/>
      <c r="V80" s="916"/>
      <c r="W80" s="916"/>
      <c r="X80" s="916"/>
      <c r="Y80" s="916"/>
      <c r="Z80" s="916"/>
      <c r="AA80" s="916"/>
    </row>
    <row r="81" spans="1:27" ht="12.75">
      <c r="A81" s="950" t="str">
        <f t="shared" si="0"/>
        <v/>
      </c>
      <c r="B81" s="951">
        <f>SUM('Donnees de base'!AC35,'Donnees de base'!AS35,'Donnees de base'!BI35)</f>
        <v>0</v>
      </c>
      <c r="C81" s="951">
        <f>SUM('Donnees de base'!AD35,'Donnees de base'!AT35,'Donnees de base'!BJ35)</f>
        <v>0</v>
      </c>
      <c r="D81" s="951">
        <f>SUM('Donnees de base'!AE35,'Donnees de base'!AU35,'Donnees de base'!BK35)</f>
        <v>0</v>
      </c>
      <c r="E81" s="951">
        <f>SUM('Donnees de base'!AG35,'Donnees de base'!AW35,'Donnees de base'!BM35)</f>
        <v>0</v>
      </c>
      <c r="F81" s="951">
        <f>SUM('Donnees de base'!AJ35,'Donnees de base'!AZ35,'Donnees de base'!BP35)</f>
        <v>0</v>
      </c>
      <c r="G81" s="951">
        <f>SUM('Donnees de base'!AN35,'Donnees de base'!BC35,'Donnees de base'!BS35)</f>
        <v>0</v>
      </c>
      <c r="H81" s="951">
        <f>SUM('Donnees de base'!AN35,'Donnees de base'!BD35,'Donnees de base'!BT35)</f>
        <v>0</v>
      </c>
      <c r="I81" s="951">
        <f>SUM('Donnees de base'!AO35,'Donnees de base'!BE35,'Donnees de base'!BU35)</f>
        <v>0</v>
      </c>
      <c r="J81" s="951">
        <f>SUM('Donnees de base'!AP35,'Donnees de base'!BF35,'Donnees de base'!BV35)</f>
        <v>0</v>
      </c>
      <c r="K81" s="951">
        <f>SUM('Donnees de base'!AQ35,'Donnees de base'!BG35,'Donnees de base'!BW35)</f>
        <v>0</v>
      </c>
      <c r="L81" s="952">
        <f>SUM('Donnees de base'!CD35)</f>
        <v>0</v>
      </c>
      <c r="M81" s="948"/>
      <c r="N81" s="949"/>
      <c r="O81" s="916"/>
      <c r="P81" s="916"/>
      <c r="Q81" s="916"/>
      <c r="R81" s="916"/>
      <c r="S81" s="916"/>
      <c r="T81" s="916"/>
      <c r="U81" s="916"/>
      <c r="V81" s="916"/>
      <c r="W81" s="916"/>
      <c r="X81" s="916"/>
      <c r="Y81" s="916"/>
      <c r="Z81" s="916"/>
      <c r="AA81" s="916"/>
    </row>
    <row r="82" spans="1:27" ht="12.75">
      <c r="A82" s="950" t="str">
        <f t="shared" si="0"/>
        <v/>
      </c>
      <c r="B82" s="951">
        <f>SUM('Donnees de base'!AC36,'Donnees de base'!AS36,'Donnees de base'!BI36)</f>
        <v>0</v>
      </c>
      <c r="C82" s="951">
        <f>SUM('Donnees de base'!AD36,'Donnees de base'!AT36,'Donnees de base'!BJ36)</f>
        <v>0</v>
      </c>
      <c r="D82" s="951">
        <f>SUM('Donnees de base'!AE36,'Donnees de base'!AU36,'Donnees de base'!BK36)</f>
        <v>0</v>
      </c>
      <c r="E82" s="951">
        <f>SUM('Donnees de base'!AG36,'Donnees de base'!AW36,'Donnees de base'!BM36)</f>
        <v>0</v>
      </c>
      <c r="F82" s="951">
        <f>SUM('Donnees de base'!AJ36,'Donnees de base'!AZ36,'Donnees de base'!BP36)</f>
        <v>0</v>
      </c>
      <c r="G82" s="951">
        <f>SUM('Donnees de base'!AN36,'Donnees de base'!BC36,'Donnees de base'!BS36)</f>
        <v>0</v>
      </c>
      <c r="H82" s="951">
        <f>SUM('Donnees de base'!AN36,'Donnees de base'!BD36,'Donnees de base'!BT36)</f>
        <v>0</v>
      </c>
      <c r="I82" s="951">
        <f>SUM('Donnees de base'!AO36,'Donnees de base'!BE36,'Donnees de base'!BU36)</f>
        <v>0</v>
      </c>
      <c r="J82" s="951">
        <f>SUM('Donnees de base'!AP36,'Donnees de base'!BF36,'Donnees de base'!BV36)</f>
        <v>0</v>
      </c>
      <c r="K82" s="951">
        <f>SUM('Donnees de base'!AQ36,'Donnees de base'!BG36,'Donnees de base'!BW36)</f>
        <v>0</v>
      </c>
      <c r="L82" s="952">
        <f>SUM('Donnees de base'!CD36)</f>
        <v>0</v>
      </c>
      <c r="M82" s="948"/>
      <c r="N82" s="949"/>
      <c r="O82" s="916"/>
      <c r="P82" s="916"/>
      <c r="Q82" s="916"/>
      <c r="R82" s="916"/>
      <c r="S82" s="916"/>
      <c r="T82" s="916"/>
      <c r="U82" s="916"/>
      <c r="V82" s="916"/>
      <c r="W82" s="916"/>
      <c r="X82" s="916"/>
      <c r="Y82" s="916"/>
      <c r="Z82" s="916"/>
      <c r="AA82" s="916"/>
    </row>
    <row r="83" spans="1:27" ht="12.75">
      <c r="A83" s="950" t="str">
        <f t="shared" si="0"/>
        <v/>
      </c>
      <c r="B83" s="951">
        <f>SUM('Donnees de base'!AC37,'Donnees de base'!AS37,'Donnees de base'!BI37)</f>
        <v>0</v>
      </c>
      <c r="C83" s="951">
        <f>SUM('Donnees de base'!AD37,'Donnees de base'!AT37,'Donnees de base'!BJ37)</f>
        <v>0</v>
      </c>
      <c r="D83" s="951">
        <f>SUM('Donnees de base'!AE37,'Donnees de base'!AU37,'Donnees de base'!BK37)</f>
        <v>0</v>
      </c>
      <c r="E83" s="951">
        <f>SUM('Donnees de base'!AG37,'Donnees de base'!AW37,'Donnees de base'!BM37)</f>
        <v>0</v>
      </c>
      <c r="F83" s="951">
        <f>SUM('Donnees de base'!AJ37,'Donnees de base'!AZ37,'Donnees de base'!BP37)</f>
        <v>0</v>
      </c>
      <c r="G83" s="951">
        <f>SUM('Donnees de base'!AN37,'Donnees de base'!BC37,'Donnees de base'!BS37)</f>
        <v>0</v>
      </c>
      <c r="H83" s="951">
        <f>SUM('Donnees de base'!AN37,'Donnees de base'!BD37,'Donnees de base'!BT37)</f>
        <v>0</v>
      </c>
      <c r="I83" s="951">
        <f>SUM('Donnees de base'!AO37,'Donnees de base'!BE37,'Donnees de base'!BU37)</f>
        <v>0</v>
      </c>
      <c r="J83" s="951">
        <f>SUM('Donnees de base'!AP37,'Donnees de base'!BF37,'Donnees de base'!BV37)</f>
        <v>0</v>
      </c>
      <c r="K83" s="951">
        <f>SUM('Donnees de base'!AQ37,'Donnees de base'!BG37,'Donnees de base'!BW37)</f>
        <v>0</v>
      </c>
      <c r="L83" s="952">
        <f>SUM('Donnees de base'!CD37)</f>
        <v>0</v>
      </c>
      <c r="M83" s="948"/>
      <c r="N83" s="949"/>
      <c r="O83" s="916"/>
      <c r="P83" s="916"/>
      <c r="Q83" s="916"/>
      <c r="R83" s="916"/>
      <c r="S83" s="916"/>
      <c r="T83" s="916"/>
      <c r="U83" s="916"/>
      <c r="V83" s="916"/>
      <c r="W83" s="916"/>
      <c r="X83" s="916"/>
      <c r="Y83" s="916"/>
      <c r="Z83" s="916"/>
      <c r="AA83" s="916"/>
    </row>
    <row r="84" spans="1:27" ht="12.75">
      <c r="A84" s="950" t="str">
        <f t="shared" si="0"/>
        <v/>
      </c>
      <c r="B84" s="951">
        <f>SUM('Donnees de base'!AC38,'Donnees de base'!AS38,'Donnees de base'!BI38)</f>
        <v>0</v>
      </c>
      <c r="C84" s="951">
        <f>SUM('Donnees de base'!AD38,'Donnees de base'!AT38,'Donnees de base'!BJ38)</f>
        <v>0</v>
      </c>
      <c r="D84" s="951">
        <f>SUM('Donnees de base'!AE38,'Donnees de base'!AU38,'Donnees de base'!BK38)</f>
        <v>0</v>
      </c>
      <c r="E84" s="951">
        <f>SUM('Donnees de base'!AG38,'Donnees de base'!AW38,'Donnees de base'!BM38)</f>
        <v>0</v>
      </c>
      <c r="F84" s="951">
        <f>SUM('Donnees de base'!AJ38,'Donnees de base'!AZ38,'Donnees de base'!BP38)</f>
        <v>0</v>
      </c>
      <c r="G84" s="951">
        <f>SUM('Donnees de base'!AN38,'Donnees de base'!BC38,'Donnees de base'!BS38)</f>
        <v>0</v>
      </c>
      <c r="H84" s="951">
        <f>SUM('Donnees de base'!AN38,'Donnees de base'!BD38,'Donnees de base'!BT38)</f>
        <v>0</v>
      </c>
      <c r="I84" s="951">
        <f>SUM('Donnees de base'!AO38,'Donnees de base'!BE38,'Donnees de base'!BU38)</f>
        <v>0</v>
      </c>
      <c r="J84" s="951">
        <f>SUM('Donnees de base'!AP38,'Donnees de base'!BF38,'Donnees de base'!BV38)</f>
        <v>0</v>
      </c>
      <c r="K84" s="951">
        <f>SUM('Donnees de base'!AQ38,'Donnees de base'!BG38,'Donnees de base'!BW38)</f>
        <v>0</v>
      </c>
      <c r="L84" s="952">
        <f>SUM('Donnees de base'!CD38)</f>
        <v>0</v>
      </c>
      <c r="M84" s="948"/>
      <c r="N84" s="949"/>
      <c r="O84" s="916"/>
      <c r="P84" s="916"/>
      <c r="Q84" s="916"/>
      <c r="R84" s="916"/>
      <c r="S84" s="916"/>
      <c r="T84" s="916"/>
      <c r="U84" s="916"/>
      <c r="V84" s="916"/>
      <c r="W84" s="916"/>
      <c r="X84" s="916"/>
      <c r="Y84" s="916"/>
      <c r="Z84" s="916"/>
      <c r="AA84" s="916"/>
    </row>
    <row r="85" spans="1:27" ht="12.75">
      <c r="A85" s="950" t="str">
        <f t="shared" si="0"/>
        <v/>
      </c>
      <c r="B85" s="951">
        <f>SUM('Donnees de base'!AC39,'Donnees de base'!AS39,'Donnees de base'!BI39)</f>
        <v>0</v>
      </c>
      <c r="C85" s="951">
        <f>SUM('Donnees de base'!AD39,'Donnees de base'!AT39,'Donnees de base'!BJ39)</f>
        <v>0</v>
      </c>
      <c r="D85" s="951">
        <f>SUM('Donnees de base'!AE39,'Donnees de base'!AU39,'Donnees de base'!BK39)</f>
        <v>0</v>
      </c>
      <c r="E85" s="951">
        <f>SUM('Donnees de base'!AG39,'Donnees de base'!AW39,'Donnees de base'!BM39)</f>
        <v>0</v>
      </c>
      <c r="F85" s="951">
        <f>SUM('Donnees de base'!AJ39,'Donnees de base'!AZ39,'Donnees de base'!BP39)</f>
        <v>0</v>
      </c>
      <c r="G85" s="951">
        <f>SUM('Donnees de base'!AN39,'Donnees de base'!BC39,'Donnees de base'!BS39)</f>
        <v>0</v>
      </c>
      <c r="H85" s="951">
        <f>SUM('Donnees de base'!AN39,'Donnees de base'!BD39,'Donnees de base'!BT39)</f>
        <v>0</v>
      </c>
      <c r="I85" s="951">
        <f>SUM('Donnees de base'!AO39,'Donnees de base'!BE39,'Donnees de base'!BU39)</f>
        <v>0</v>
      </c>
      <c r="J85" s="951">
        <f>SUM('Donnees de base'!AP39,'Donnees de base'!BF39,'Donnees de base'!BV39)</f>
        <v>0</v>
      </c>
      <c r="K85" s="951">
        <f>SUM('Donnees de base'!AQ39,'Donnees de base'!BG39,'Donnees de base'!BW39)</f>
        <v>0</v>
      </c>
      <c r="L85" s="952">
        <f>SUM('Donnees de base'!CD39)</f>
        <v>0</v>
      </c>
      <c r="M85" s="948"/>
      <c r="N85" s="949"/>
      <c r="O85" s="916"/>
      <c r="P85" s="916"/>
      <c r="Q85" s="916"/>
      <c r="R85" s="916"/>
      <c r="S85" s="916"/>
      <c r="T85" s="916"/>
      <c r="U85" s="916"/>
      <c r="V85" s="916"/>
      <c r="W85" s="916"/>
      <c r="X85" s="916"/>
      <c r="Y85" s="916"/>
      <c r="Z85" s="916"/>
      <c r="AA85" s="916"/>
    </row>
    <row r="86" spans="1:27" ht="12.75">
      <c r="A86" s="950" t="str">
        <f t="shared" si="0"/>
        <v/>
      </c>
      <c r="B86" s="951">
        <f>SUM('Donnees de base'!AC40,'Donnees de base'!AS40,'Donnees de base'!BI40)</f>
        <v>0</v>
      </c>
      <c r="C86" s="951">
        <f>SUM('Donnees de base'!AD40,'Donnees de base'!AT40,'Donnees de base'!BJ40)</f>
        <v>0</v>
      </c>
      <c r="D86" s="951">
        <f>SUM('Donnees de base'!AE40,'Donnees de base'!AU40,'Donnees de base'!BK40)</f>
        <v>0</v>
      </c>
      <c r="E86" s="951">
        <f>SUM('Donnees de base'!AG40,'Donnees de base'!AW40,'Donnees de base'!BM40)</f>
        <v>0</v>
      </c>
      <c r="F86" s="951">
        <f>SUM('Donnees de base'!AJ40,'Donnees de base'!AZ40,'Donnees de base'!BP40)</f>
        <v>0</v>
      </c>
      <c r="G86" s="951">
        <f>SUM('Donnees de base'!AN40,'Donnees de base'!BC40,'Donnees de base'!BS40)</f>
        <v>0</v>
      </c>
      <c r="H86" s="951">
        <f>SUM('Donnees de base'!AN40,'Donnees de base'!BD40,'Donnees de base'!BT40)</f>
        <v>0</v>
      </c>
      <c r="I86" s="951">
        <f>SUM('Donnees de base'!AO40,'Donnees de base'!BE40,'Donnees de base'!BU40)</f>
        <v>0</v>
      </c>
      <c r="J86" s="951">
        <f>SUM('Donnees de base'!AP40,'Donnees de base'!BF40,'Donnees de base'!BV40)</f>
        <v>0</v>
      </c>
      <c r="K86" s="951">
        <f>SUM('Donnees de base'!AQ40,'Donnees de base'!BG40,'Donnees de base'!BW40)</f>
        <v>0</v>
      </c>
      <c r="L86" s="952">
        <f>SUM('Donnees de base'!CD40)</f>
        <v>0</v>
      </c>
      <c r="M86" s="948"/>
      <c r="N86" s="949"/>
      <c r="O86" s="916"/>
      <c r="P86" s="916"/>
      <c r="Q86" s="916"/>
      <c r="R86" s="916"/>
      <c r="S86" s="916"/>
      <c r="T86" s="916"/>
      <c r="U86" s="916"/>
      <c r="V86" s="916"/>
      <c r="W86" s="916"/>
      <c r="X86" s="916"/>
      <c r="Y86" s="916"/>
      <c r="Z86" s="916"/>
      <c r="AA86" s="916"/>
    </row>
    <row r="87" spans="1:27" ht="12.75">
      <c r="A87" s="950" t="str">
        <f t="shared" si="0"/>
        <v/>
      </c>
      <c r="B87" s="951">
        <f>SUM('Donnees de base'!AC41,'Donnees de base'!AS41,'Donnees de base'!BI41)</f>
        <v>0</v>
      </c>
      <c r="C87" s="951">
        <f>SUM('Donnees de base'!AD41,'Donnees de base'!AT41,'Donnees de base'!BJ41)</f>
        <v>0</v>
      </c>
      <c r="D87" s="951">
        <f>SUM('Donnees de base'!AE41,'Donnees de base'!AU41,'Donnees de base'!BK41)</f>
        <v>0</v>
      </c>
      <c r="E87" s="951">
        <f>SUM('Donnees de base'!AG41,'Donnees de base'!AW41,'Donnees de base'!BM41)</f>
        <v>0</v>
      </c>
      <c r="F87" s="951">
        <f>SUM('Donnees de base'!AJ41,'Donnees de base'!AZ41,'Donnees de base'!BP41)</f>
        <v>0</v>
      </c>
      <c r="G87" s="951">
        <f>SUM('Donnees de base'!AN41,'Donnees de base'!BC41,'Donnees de base'!BS41)</f>
        <v>0</v>
      </c>
      <c r="H87" s="951">
        <f>SUM('Donnees de base'!AN41,'Donnees de base'!BD41,'Donnees de base'!BT41)</f>
        <v>0</v>
      </c>
      <c r="I87" s="951">
        <f>SUM('Donnees de base'!AO41,'Donnees de base'!BE41,'Donnees de base'!BU41)</f>
        <v>0</v>
      </c>
      <c r="J87" s="951">
        <f>SUM('Donnees de base'!AP41,'Donnees de base'!BF41,'Donnees de base'!BV41)</f>
        <v>0</v>
      </c>
      <c r="K87" s="951">
        <f>SUM('Donnees de base'!AQ41,'Donnees de base'!BG41,'Donnees de base'!BW41)</f>
        <v>0</v>
      </c>
      <c r="L87" s="952">
        <f>SUM('Donnees de base'!CD41)</f>
        <v>0</v>
      </c>
      <c r="M87" s="948"/>
      <c r="N87" s="949"/>
      <c r="O87" s="916"/>
      <c r="P87" s="916"/>
      <c r="Q87" s="916"/>
      <c r="R87" s="916"/>
      <c r="S87" s="916"/>
      <c r="T87" s="916"/>
      <c r="U87" s="916"/>
      <c r="V87" s="916"/>
      <c r="W87" s="916"/>
      <c r="X87" s="916"/>
      <c r="Y87" s="916"/>
      <c r="Z87" s="916"/>
      <c r="AA87" s="916"/>
    </row>
    <row r="88" spans="1:27" ht="12.75">
      <c r="A88" s="950" t="str">
        <f t="shared" si="0"/>
        <v/>
      </c>
      <c r="B88" s="951">
        <f>SUM('Donnees de base'!AC42,'Donnees de base'!AS42,'Donnees de base'!BI42)</f>
        <v>0</v>
      </c>
      <c r="C88" s="951">
        <f>SUM('Donnees de base'!AD42,'Donnees de base'!AT42,'Donnees de base'!BJ42)</f>
        <v>0</v>
      </c>
      <c r="D88" s="951">
        <f>SUM('Donnees de base'!AE42,'Donnees de base'!AU42,'Donnees de base'!BK42)</f>
        <v>0</v>
      </c>
      <c r="E88" s="951">
        <f>SUM('Donnees de base'!AG42,'Donnees de base'!AW42,'Donnees de base'!BM42)</f>
        <v>0</v>
      </c>
      <c r="F88" s="951">
        <f>SUM('Donnees de base'!AJ42,'Donnees de base'!AZ42,'Donnees de base'!BP42)</f>
        <v>0</v>
      </c>
      <c r="G88" s="951">
        <f>SUM('Donnees de base'!AN42,'Donnees de base'!BC42,'Donnees de base'!BS42)</f>
        <v>0</v>
      </c>
      <c r="H88" s="951">
        <f>SUM('Donnees de base'!AN42,'Donnees de base'!BD42,'Donnees de base'!BT42)</f>
        <v>0</v>
      </c>
      <c r="I88" s="951">
        <f>SUM('Donnees de base'!AO42,'Donnees de base'!BE42,'Donnees de base'!BU42)</f>
        <v>0</v>
      </c>
      <c r="J88" s="951">
        <f>SUM('Donnees de base'!AP42,'Donnees de base'!BF42,'Donnees de base'!BV42)</f>
        <v>0</v>
      </c>
      <c r="K88" s="951">
        <f>SUM('Donnees de base'!AQ42,'Donnees de base'!BG42,'Donnees de base'!BW42)</f>
        <v>0</v>
      </c>
      <c r="L88" s="952">
        <f>SUM('Donnees de base'!CD42)</f>
        <v>0</v>
      </c>
      <c r="M88" s="948"/>
      <c r="N88" s="949"/>
      <c r="O88" s="916"/>
      <c r="P88" s="916"/>
      <c r="Q88" s="916"/>
      <c r="R88" s="916"/>
      <c r="S88" s="916"/>
      <c r="T88" s="916"/>
      <c r="U88" s="916"/>
      <c r="V88" s="916"/>
      <c r="W88" s="916"/>
      <c r="X88" s="916"/>
      <c r="Y88" s="916"/>
      <c r="Z88" s="916"/>
      <c r="AA88" s="916"/>
    </row>
    <row r="89" spans="1:27" ht="12.75">
      <c r="A89" s="950" t="str">
        <f t="shared" si="0"/>
        <v/>
      </c>
      <c r="B89" s="951">
        <f>SUM('Donnees de base'!AC43,'Donnees de base'!AS43,'Donnees de base'!BI43)</f>
        <v>0</v>
      </c>
      <c r="C89" s="951">
        <f>SUM('Donnees de base'!AD43,'Donnees de base'!AT43,'Donnees de base'!BJ43)</f>
        <v>0</v>
      </c>
      <c r="D89" s="951">
        <f>SUM('Donnees de base'!AE43,'Donnees de base'!AU43,'Donnees de base'!BK43)</f>
        <v>0</v>
      </c>
      <c r="E89" s="951">
        <f>SUM('Donnees de base'!AG43,'Donnees de base'!AW43,'Donnees de base'!BM43)</f>
        <v>0</v>
      </c>
      <c r="F89" s="951">
        <f>SUM('Donnees de base'!AJ43,'Donnees de base'!AZ43,'Donnees de base'!BP43)</f>
        <v>0</v>
      </c>
      <c r="G89" s="951">
        <f>SUM('Donnees de base'!AN43,'Donnees de base'!BC43,'Donnees de base'!BS43)</f>
        <v>0</v>
      </c>
      <c r="H89" s="951">
        <f>SUM('Donnees de base'!AN43,'Donnees de base'!BD43,'Donnees de base'!BT43)</f>
        <v>0</v>
      </c>
      <c r="I89" s="951">
        <f>SUM('Donnees de base'!AO43,'Donnees de base'!BE43,'Donnees de base'!BU43)</f>
        <v>0</v>
      </c>
      <c r="J89" s="951">
        <f>SUM('Donnees de base'!AP43,'Donnees de base'!BF43,'Donnees de base'!BV43)</f>
        <v>0</v>
      </c>
      <c r="K89" s="951">
        <f>SUM('Donnees de base'!AQ43,'Donnees de base'!BG43,'Donnees de base'!BW43)</f>
        <v>0</v>
      </c>
      <c r="L89" s="952">
        <f>SUM('Donnees de base'!CD43)</f>
        <v>0</v>
      </c>
      <c r="M89" s="948"/>
      <c r="N89" s="949"/>
      <c r="O89" s="916"/>
      <c r="P89" s="916"/>
      <c r="Q89" s="916"/>
      <c r="R89" s="916"/>
      <c r="S89" s="916"/>
      <c r="T89" s="916"/>
      <c r="U89" s="916"/>
      <c r="V89" s="916"/>
      <c r="W89" s="916"/>
      <c r="X89" s="916"/>
      <c r="Y89" s="916"/>
      <c r="Z89" s="916"/>
      <c r="AA89" s="916"/>
    </row>
    <row r="90" spans="1:27" ht="12.75">
      <c r="A90" s="950" t="str">
        <f t="shared" si="0"/>
        <v/>
      </c>
      <c r="B90" s="951">
        <f>SUM('Donnees de base'!AC44,'Donnees de base'!AS44,'Donnees de base'!BI44)</f>
        <v>0</v>
      </c>
      <c r="C90" s="951">
        <f>SUM('Donnees de base'!AD44,'Donnees de base'!AT44,'Donnees de base'!BJ44)</f>
        <v>0</v>
      </c>
      <c r="D90" s="951">
        <f>SUM('Donnees de base'!AE44,'Donnees de base'!AU44,'Donnees de base'!BK44)</f>
        <v>0</v>
      </c>
      <c r="E90" s="951">
        <f>SUM('Donnees de base'!AG44,'Donnees de base'!AW44,'Donnees de base'!BM44)</f>
        <v>0</v>
      </c>
      <c r="F90" s="951">
        <f>SUM('Donnees de base'!AJ44,'Donnees de base'!AZ44,'Donnees de base'!BP44)</f>
        <v>0</v>
      </c>
      <c r="G90" s="951">
        <f>SUM('Donnees de base'!AN44,'Donnees de base'!BC44,'Donnees de base'!BS44)</f>
        <v>0</v>
      </c>
      <c r="H90" s="951">
        <f>SUM('Donnees de base'!AN44,'Donnees de base'!BD44,'Donnees de base'!BT44)</f>
        <v>0</v>
      </c>
      <c r="I90" s="951">
        <f>SUM('Donnees de base'!AO44,'Donnees de base'!BE44,'Donnees de base'!BU44)</f>
        <v>0</v>
      </c>
      <c r="J90" s="951">
        <f>SUM('Donnees de base'!AP44,'Donnees de base'!BF44,'Donnees de base'!BV44)</f>
        <v>0</v>
      </c>
      <c r="K90" s="951">
        <f>SUM('Donnees de base'!AQ44,'Donnees de base'!BG44,'Donnees de base'!BW44)</f>
        <v>0</v>
      </c>
      <c r="L90" s="952">
        <f>SUM('Donnees de base'!CD44)</f>
        <v>0</v>
      </c>
      <c r="M90" s="948"/>
      <c r="N90" s="949"/>
      <c r="O90" s="916"/>
      <c r="P90" s="916"/>
      <c r="Q90" s="916"/>
      <c r="R90" s="916"/>
      <c r="S90" s="916"/>
      <c r="T90" s="916"/>
      <c r="U90" s="916"/>
      <c r="V90" s="916"/>
      <c r="W90" s="916"/>
      <c r="X90" s="916"/>
      <c r="Y90" s="916"/>
      <c r="Z90" s="916"/>
      <c r="AA90" s="916"/>
    </row>
    <row r="91" spans="1:27" ht="12.75">
      <c r="A91" s="950" t="str">
        <f t="shared" si="0"/>
        <v/>
      </c>
      <c r="B91" s="951">
        <f>SUM('Donnees de base'!AC45,'Donnees de base'!AS45,'Donnees de base'!BI45)</f>
        <v>0</v>
      </c>
      <c r="C91" s="951">
        <f>SUM('Donnees de base'!AD45,'Donnees de base'!AT45,'Donnees de base'!BJ45)</f>
        <v>0</v>
      </c>
      <c r="D91" s="951">
        <f>SUM('Donnees de base'!AE45,'Donnees de base'!AU45,'Donnees de base'!BK45)</f>
        <v>0</v>
      </c>
      <c r="E91" s="951">
        <f>SUM('Donnees de base'!AG45,'Donnees de base'!AW45,'Donnees de base'!BM45)</f>
        <v>0</v>
      </c>
      <c r="F91" s="951">
        <f>SUM('Donnees de base'!AJ45,'Donnees de base'!AZ45,'Donnees de base'!BP45)</f>
        <v>0</v>
      </c>
      <c r="G91" s="951">
        <f>SUM('Donnees de base'!AN45,'Donnees de base'!BC45,'Donnees de base'!BS45)</f>
        <v>0</v>
      </c>
      <c r="H91" s="951">
        <f>SUM('Donnees de base'!AN45,'Donnees de base'!BD45,'Donnees de base'!BT45)</f>
        <v>0</v>
      </c>
      <c r="I91" s="951">
        <f>SUM('Donnees de base'!AO45,'Donnees de base'!BE45,'Donnees de base'!BU45)</f>
        <v>0</v>
      </c>
      <c r="J91" s="951">
        <f>SUM('Donnees de base'!AP45,'Donnees de base'!BF45,'Donnees de base'!BV45)</f>
        <v>0</v>
      </c>
      <c r="K91" s="951">
        <f>SUM('Donnees de base'!AQ45,'Donnees de base'!BG45,'Donnees de base'!BW45)</f>
        <v>0</v>
      </c>
      <c r="L91" s="952">
        <f>SUM('Donnees de base'!CD45)</f>
        <v>0</v>
      </c>
      <c r="M91" s="948"/>
      <c r="N91" s="949"/>
      <c r="O91" s="916"/>
      <c r="P91" s="916"/>
      <c r="Q91" s="916"/>
      <c r="R91" s="916"/>
      <c r="S91" s="916"/>
      <c r="T91" s="916"/>
      <c r="U91" s="916"/>
      <c r="V91" s="916"/>
      <c r="W91" s="916"/>
      <c r="X91" s="916"/>
      <c r="Y91" s="916"/>
      <c r="Z91" s="916"/>
      <c r="AA91" s="916"/>
    </row>
    <row r="92" spans="1:27" ht="12.75">
      <c r="A92" s="950" t="str">
        <f t="shared" si="0"/>
        <v/>
      </c>
      <c r="B92" s="951">
        <f>SUM('Donnees de base'!AC46,'Donnees de base'!AS46,'Donnees de base'!BI46)</f>
        <v>0</v>
      </c>
      <c r="C92" s="951">
        <f>SUM('Donnees de base'!AD46,'Donnees de base'!AT46,'Donnees de base'!BJ46)</f>
        <v>0</v>
      </c>
      <c r="D92" s="951">
        <f>SUM('Donnees de base'!AE46,'Donnees de base'!AU46,'Donnees de base'!BK46)</f>
        <v>0</v>
      </c>
      <c r="E92" s="951">
        <f>SUM('Donnees de base'!AG46,'Donnees de base'!AW46,'Donnees de base'!BM46)</f>
        <v>0</v>
      </c>
      <c r="F92" s="951">
        <f>SUM('Donnees de base'!AJ46,'Donnees de base'!AZ46,'Donnees de base'!BP46)</f>
        <v>0</v>
      </c>
      <c r="G92" s="951">
        <f>SUM('Donnees de base'!AN46,'Donnees de base'!BC46,'Donnees de base'!BS46)</f>
        <v>0</v>
      </c>
      <c r="H92" s="951">
        <f>SUM('Donnees de base'!AN46,'Donnees de base'!BD46,'Donnees de base'!BT46)</f>
        <v>0</v>
      </c>
      <c r="I92" s="951">
        <f>SUM('Donnees de base'!AO46,'Donnees de base'!BE46,'Donnees de base'!BU46)</f>
        <v>0</v>
      </c>
      <c r="J92" s="951">
        <f>SUM('Donnees de base'!AP46,'Donnees de base'!BF46,'Donnees de base'!BV46)</f>
        <v>0</v>
      </c>
      <c r="K92" s="951">
        <f>SUM('Donnees de base'!AQ46,'Donnees de base'!BG46,'Donnees de base'!BW46)</f>
        <v>0</v>
      </c>
      <c r="L92" s="952">
        <f>SUM('Donnees de base'!CD46)</f>
        <v>0</v>
      </c>
      <c r="M92" s="948"/>
      <c r="N92" s="949"/>
      <c r="O92" s="916"/>
      <c r="P92" s="916"/>
      <c r="Q92" s="916"/>
      <c r="R92" s="916"/>
      <c r="S92" s="916"/>
      <c r="T92" s="916"/>
      <c r="U92" s="916"/>
      <c r="V92" s="916"/>
      <c r="W92" s="916"/>
      <c r="X92" s="916"/>
      <c r="Y92" s="916"/>
      <c r="Z92" s="916"/>
      <c r="AA92" s="916"/>
    </row>
    <row r="93" spans="1:27" ht="12.75">
      <c r="A93" s="950" t="str">
        <f t="shared" si="0"/>
        <v/>
      </c>
      <c r="B93" s="951">
        <f>SUM('Donnees de base'!AC47,'Donnees de base'!AS47,'Donnees de base'!BI47)</f>
        <v>0</v>
      </c>
      <c r="C93" s="951">
        <f>SUM('Donnees de base'!AD47,'Donnees de base'!AT47,'Donnees de base'!BJ47)</f>
        <v>0</v>
      </c>
      <c r="D93" s="951">
        <f>SUM('Donnees de base'!AE47,'Donnees de base'!AU47,'Donnees de base'!BK47)</f>
        <v>0</v>
      </c>
      <c r="E93" s="951">
        <f>SUM('Donnees de base'!AG47,'Donnees de base'!AW47,'Donnees de base'!BM47)</f>
        <v>0</v>
      </c>
      <c r="F93" s="951">
        <f>SUM('Donnees de base'!AJ47,'Donnees de base'!AZ47,'Donnees de base'!BP47)</f>
        <v>0</v>
      </c>
      <c r="G93" s="951">
        <f>SUM('Donnees de base'!AN47,'Donnees de base'!BC47,'Donnees de base'!BS47)</f>
        <v>0</v>
      </c>
      <c r="H93" s="951">
        <f>SUM('Donnees de base'!AN47,'Donnees de base'!BD47,'Donnees de base'!BT47)</f>
        <v>0</v>
      </c>
      <c r="I93" s="951">
        <f>SUM('Donnees de base'!AO47,'Donnees de base'!BE47,'Donnees de base'!BU47)</f>
        <v>0</v>
      </c>
      <c r="J93" s="951">
        <f>SUM('Donnees de base'!AP47,'Donnees de base'!BF47,'Donnees de base'!BV47)</f>
        <v>0</v>
      </c>
      <c r="K93" s="951">
        <f>SUM('Donnees de base'!AQ47,'Donnees de base'!BG47,'Donnees de base'!BW47)</f>
        <v>0</v>
      </c>
      <c r="L93" s="952">
        <f>SUM('Donnees de base'!CD47)</f>
        <v>0</v>
      </c>
      <c r="M93" s="948"/>
      <c r="N93" s="949"/>
      <c r="O93" s="916"/>
      <c r="P93" s="916"/>
      <c r="Q93" s="916"/>
      <c r="R93" s="916"/>
      <c r="S93" s="916"/>
      <c r="T93" s="916"/>
      <c r="U93" s="916"/>
      <c r="V93" s="916"/>
      <c r="W93" s="916"/>
      <c r="X93" s="916"/>
      <c r="Y93" s="916"/>
      <c r="Z93" s="916"/>
      <c r="AA93" s="916"/>
    </row>
    <row r="94" spans="1:27" ht="12.75">
      <c r="A94" s="950" t="str">
        <f t="shared" si="0"/>
        <v/>
      </c>
      <c r="B94" s="951">
        <f>SUM('Donnees de base'!AC48,'Donnees de base'!AS48,'Donnees de base'!BI48)</f>
        <v>0</v>
      </c>
      <c r="C94" s="951">
        <f>SUM('Donnees de base'!AD48,'Donnees de base'!AT48,'Donnees de base'!BJ48)</f>
        <v>0</v>
      </c>
      <c r="D94" s="951">
        <f>SUM('Donnees de base'!AE48,'Donnees de base'!AU48,'Donnees de base'!BK48)</f>
        <v>0</v>
      </c>
      <c r="E94" s="951">
        <f>SUM('Donnees de base'!AG48,'Donnees de base'!AW48,'Donnees de base'!BM48)</f>
        <v>0</v>
      </c>
      <c r="F94" s="951">
        <f>SUM('Donnees de base'!AJ48,'Donnees de base'!AZ48,'Donnees de base'!BP48)</f>
        <v>0</v>
      </c>
      <c r="G94" s="951">
        <f>SUM('Donnees de base'!AN48,'Donnees de base'!BC48,'Donnees de base'!BS48)</f>
        <v>0</v>
      </c>
      <c r="H94" s="951">
        <f>SUM('Donnees de base'!AN48,'Donnees de base'!BD48,'Donnees de base'!BT48)</f>
        <v>0</v>
      </c>
      <c r="I94" s="951">
        <f>SUM('Donnees de base'!AO48,'Donnees de base'!BE48,'Donnees de base'!BU48)</f>
        <v>0</v>
      </c>
      <c r="J94" s="951">
        <f>SUM('Donnees de base'!AP48,'Donnees de base'!BF48,'Donnees de base'!BV48)</f>
        <v>0</v>
      </c>
      <c r="K94" s="951">
        <f>SUM('Donnees de base'!AQ48,'Donnees de base'!BG48,'Donnees de base'!BW48)</f>
        <v>0</v>
      </c>
      <c r="L94" s="952">
        <f>SUM('Donnees de base'!CD48)</f>
        <v>0</v>
      </c>
      <c r="M94" s="948"/>
      <c r="N94" s="949"/>
      <c r="O94" s="916"/>
      <c r="P94" s="916"/>
      <c r="Q94" s="916"/>
      <c r="R94" s="916"/>
      <c r="S94" s="916"/>
      <c r="T94" s="916"/>
      <c r="U94" s="916"/>
      <c r="V94" s="916"/>
      <c r="W94" s="916"/>
      <c r="X94" s="916"/>
      <c r="Y94" s="916"/>
      <c r="Z94" s="916"/>
      <c r="AA94" s="916"/>
    </row>
    <row r="95" spans="1:27" ht="13.9">
      <c r="A95" s="953" t="str">
        <f t="shared" si="0"/>
        <v>Total DATA</v>
      </c>
      <c r="B95" s="954">
        <f>SUM('Donnees de base'!AC49,'Donnees de base'!AS49,'Donnees de base'!BI49)</f>
        <v>0</v>
      </c>
      <c r="C95" s="954">
        <f>SUM('Donnees de base'!AD49,'Donnees de base'!AT49,'Donnees de base'!BJ49)</f>
        <v>0</v>
      </c>
      <c r="D95" s="954">
        <f>SUM('Donnees de base'!AE49,'Donnees de base'!AU49,'Donnees de base'!BK49)</f>
        <v>0</v>
      </c>
      <c r="E95" s="954">
        <f>SUM('Donnees de base'!AF49,'Donnees de base'!AV49,'Donnees de base'!BL49)</f>
        <v>0</v>
      </c>
      <c r="F95" s="954">
        <f>SUM('Donnees de base'!AG49,'Donnees de base'!AW49,'Donnees de base'!BM49)</f>
        <v>0</v>
      </c>
      <c r="G95" s="954">
        <f>SUM('Donnees de base'!AH49,'Donnees de base'!AX49,'Donnees de base'!BN49)</f>
        <v>0</v>
      </c>
      <c r="H95" s="954">
        <f>SUM('Donnees de base'!AI49,'Donnees de base'!AY49,'Donnees de base'!BO49)</f>
        <v>0</v>
      </c>
      <c r="I95" s="954">
        <f>SUM('Donnees de base'!AJ49,'Donnees de base'!AZ49,'Donnees de base'!BP49)</f>
        <v>0</v>
      </c>
      <c r="J95" s="954">
        <f>SUM('Donnees de base'!AK49,'Donnees de base'!BA49,'Donnees de base'!BQ49)</f>
        <v>0</v>
      </c>
      <c r="K95" s="954">
        <f>SUM('Donnees de base'!AL49,'Donnees de base'!BB49,'Donnees de base'!BR49)</f>
        <v>0</v>
      </c>
      <c r="L95" s="955">
        <f>SUM('Donnees de base'!AM49,'Donnees de base'!BC49,'Donnees de base'!BS49)</f>
        <v>0</v>
      </c>
      <c r="M95" s="948"/>
      <c r="N95" s="949"/>
      <c r="O95" s="916"/>
      <c r="P95" s="916"/>
      <c r="Q95" s="916"/>
      <c r="R95" s="916"/>
      <c r="S95" s="916"/>
      <c r="T95" s="916"/>
      <c r="U95" s="916"/>
      <c r="V95" s="916"/>
      <c r="W95" s="916"/>
      <c r="X95" s="916"/>
      <c r="Y95" s="916"/>
      <c r="Z95" s="916"/>
      <c r="AA95" s="916"/>
    </row>
    <row r="96" spans="1:27" ht="21" customHeight="1">
      <c r="A96" s="940"/>
      <c r="B96" s="940"/>
      <c r="C96" s="941" t="s">
        <v>300</v>
      </c>
      <c r="D96" s="940"/>
      <c r="E96" s="940"/>
      <c r="F96" s="940"/>
      <c r="G96" s="940"/>
      <c r="H96" s="940"/>
      <c r="I96" s="940"/>
      <c r="J96" s="940"/>
      <c r="K96" s="940"/>
      <c r="L96" s="940"/>
      <c r="M96" s="948"/>
      <c r="N96" s="949"/>
      <c r="O96" s="916"/>
      <c r="P96" s="916"/>
      <c r="Q96" s="916"/>
      <c r="R96" s="916"/>
      <c r="S96" s="916"/>
      <c r="T96" s="916"/>
      <c r="U96" s="916"/>
      <c r="V96" s="916"/>
      <c r="W96" s="916"/>
      <c r="X96" s="916"/>
      <c r="Y96" s="916"/>
      <c r="Z96" s="916"/>
      <c r="AA96" s="916"/>
    </row>
    <row r="97" spans="1:27" ht="26.25">
      <c r="A97" s="944" t="str">
        <f>A49</f>
        <v>Aire de Santé</v>
      </c>
      <c r="B97" s="945" t="s">
        <v>46</v>
      </c>
      <c r="C97" s="945" t="s">
        <v>296</v>
      </c>
      <c r="D97" s="946" t="s">
        <v>48</v>
      </c>
      <c r="E97" s="946" t="s">
        <v>50</v>
      </c>
      <c r="F97" s="945" t="s">
        <v>297</v>
      </c>
      <c r="G97" s="945" t="s">
        <v>298</v>
      </c>
      <c r="H97" s="945" t="s">
        <v>57</v>
      </c>
      <c r="I97" s="945" t="s">
        <v>58</v>
      </c>
      <c r="J97" s="945" t="s">
        <v>59</v>
      </c>
      <c r="K97" s="945" t="s">
        <v>60</v>
      </c>
      <c r="L97" s="947" t="s">
        <v>299</v>
      </c>
      <c r="M97" s="948"/>
      <c r="N97" s="949"/>
      <c r="O97" s="916"/>
      <c r="P97" s="916"/>
      <c r="Q97" s="916"/>
      <c r="R97" s="916"/>
      <c r="S97" s="916"/>
      <c r="T97" s="916"/>
      <c r="U97" s="916"/>
      <c r="V97" s="916"/>
      <c r="W97" s="916"/>
      <c r="X97" s="916"/>
      <c r="Y97" s="916"/>
      <c r="Z97" s="916"/>
      <c r="AA97" s="916"/>
    </row>
    <row r="98" spans="1:27" ht="12.75">
      <c r="A98" s="950" t="str">
        <f t="shared" ref="A98:A142" si="1">IF(A2="","",A2)</f>
        <v/>
      </c>
      <c r="B98" s="956">
        <f>SUM(Synthèse!FE4,Synthèse!GM4,Synthèse!HU4)</f>
        <v>0</v>
      </c>
      <c r="C98" s="956">
        <f>SUM(Synthèse!HW4,Synthèse!GO4,Synthèse!FG4)</f>
        <v>0</v>
      </c>
      <c r="D98" s="956">
        <f>SUM(Synthèse!FI4,Synthèse!GQ4,Synthèse!HY4)</f>
        <v>0</v>
      </c>
      <c r="E98" s="956">
        <f>SUM(Synthèse!FM4,Synthèse!GU4,Synthèse!IC4)</f>
        <v>0</v>
      </c>
      <c r="F98" s="956">
        <f>SUM(Synthèse!FT4,Synthèse!HB4,Synthèse!IJ4)</f>
        <v>0</v>
      </c>
      <c r="G98" s="956">
        <f>SUM(Synthèse!GA4,Synthèse!HI4,Synthèse!IQ4)</f>
        <v>0</v>
      </c>
      <c r="H98" s="956">
        <f>SUM(Synthèse!GD4,Synthèse!HL4,Synthèse!IT4)</f>
        <v>0</v>
      </c>
      <c r="I98" s="956">
        <f>SUM(Synthèse!IV4,Synthèse!HN4,Synthèse!GF4)</f>
        <v>0</v>
      </c>
      <c r="J98" s="956">
        <f>SUM(Synthèse!GH4,Synthèse!HP4,Synthèse!IX4)</f>
        <v>0</v>
      </c>
      <c r="K98" s="956">
        <f>SUM(Synthèse!GJ4,Synthèse!HR4,Synthèse!IZ4)</f>
        <v>0</v>
      </c>
      <c r="L98" s="957">
        <f>SUM(Synthèse!JK4)</f>
        <v>0</v>
      </c>
      <c r="M98" s="948"/>
      <c r="N98" s="949"/>
      <c r="O98" s="916"/>
      <c r="P98" s="916"/>
      <c r="Q98" s="916"/>
      <c r="R98" s="916"/>
      <c r="S98" s="916"/>
      <c r="T98" s="916"/>
      <c r="U98" s="916"/>
      <c r="V98" s="916"/>
      <c r="W98" s="916"/>
      <c r="X98" s="916"/>
      <c r="Y98" s="916"/>
      <c r="Z98" s="916"/>
      <c r="AA98" s="916"/>
    </row>
    <row r="99" spans="1:27" ht="12.75">
      <c r="A99" s="950" t="str">
        <f t="shared" si="1"/>
        <v/>
      </c>
      <c r="B99" s="956">
        <f>SUM(Synthèse!FE5,Synthèse!GM5,Synthèse!HU5)</f>
        <v>0</v>
      </c>
      <c r="C99" s="956">
        <f>SUM(Synthèse!HW5,Synthèse!GO5,Synthèse!FG5)</f>
        <v>0</v>
      </c>
      <c r="D99" s="956">
        <f>SUM(Synthèse!FI5,Synthèse!GQ5,Synthèse!HY5)</f>
        <v>0</v>
      </c>
      <c r="E99" s="956">
        <f>SUM(Synthèse!FM5,Synthèse!GU5,Synthèse!IC5)</f>
        <v>0</v>
      </c>
      <c r="F99" s="956">
        <f>SUM(Synthèse!FT5,Synthèse!HB5,Synthèse!IJ5)</f>
        <v>0</v>
      </c>
      <c r="G99" s="956">
        <f>SUM(Synthèse!GA5,Synthèse!HI5,Synthèse!IQ5)</f>
        <v>0</v>
      </c>
      <c r="H99" s="956">
        <f>SUM(Synthèse!GD5,Synthèse!HL5,Synthèse!IT5)</f>
        <v>0</v>
      </c>
      <c r="I99" s="956">
        <f>SUM(Synthèse!IV5,Synthèse!HN5,Synthèse!GF5)</f>
        <v>0</v>
      </c>
      <c r="J99" s="956">
        <f>SUM(Synthèse!GH5,Synthèse!HP5,Synthèse!IX5)</f>
        <v>0</v>
      </c>
      <c r="K99" s="956">
        <f>SUM(Synthèse!GJ5,Synthèse!HR5,Synthèse!IZ5)</f>
        <v>0</v>
      </c>
      <c r="L99" s="957">
        <f>SUM(Synthèse!JK5)</f>
        <v>0</v>
      </c>
      <c r="M99" s="948"/>
      <c r="N99" s="949"/>
      <c r="O99" s="916"/>
      <c r="P99" s="916"/>
      <c r="Q99" s="916"/>
      <c r="R99" s="916"/>
      <c r="S99" s="916"/>
      <c r="T99" s="916"/>
      <c r="U99" s="916"/>
      <c r="V99" s="916"/>
      <c r="W99" s="916"/>
      <c r="X99" s="916"/>
      <c r="Y99" s="916"/>
      <c r="Z99" s="916"/>
      <c r="AA99" s="916"/>
    </row>
    <row r="100" spans="1:27" ht="12.75">
      <c r="A100" s="950" t="str">
        <f t="shared" si="1"/>
        <v/>
      </c>
      <c r="B100" s="956">
        <f>SUM(Synthèse!FE6,Synthèse!GM6,Synthèse!HU6)</f>
        <v>0</v>
      </c>
      <c r="C100" s="956">
        <f>SUM(Synthèse!HW6,Synthèse!GO6,Synthèse!FG6)</f>
        <v>0</v>
      </c>
      <c r="D100" s="956">
        <f>SUM(Synthèse!FI6,Synthèse!GQ6,Synthèse!HY6)</f>
        <v>0</v>
      </c>
      <c r="E100" s="956">
        <f>SUM(Synthèse!FM6,Synthèse!GU6,Synthèse!IC6)</f>
        <v>0</v>
      </c>
      <c r="F100" s="956">
        <f>SUM(Synthèse!FT6,Synthèse!HB6,Synthèse!IJ6)</f>
        <v>0</v>
      </c>
      <c r="G100" s="956">
        <f>SUM(Synthèse!GA6,Synthèse!HI6,Synthèse!IQ6)</f>
        <v>0</v>
      </c>
      <c r="H100" s="956">
        <f>SUM(Synthèse!GD6,Synthèse!HL6,Synthèse!IT6)</f>
        <v>0</v>
      </c>
      <c r="I100" s="956">
        <f>SUM(Synthèse!IV6,Synthèse!HN6,Synthèse!GF6)</f>
        <v>0</v>
      </c>
      <c r="J100" s="956">
        <f>SUM(Synthèse!GH6,Synthèse!HP6,Synthèse!IX6)</f>
        <v>0</v>
      </c>
      <c r="K100" s="956">
        <f>SUM(Synthèse!GJ6,Synthèse!HR6,Synthèse!IZ6)</f>
        <v>0</v>
      </c>
      <c r="L100" s="957">
        <f>SUM(Synthèse!JK6)</f>
        <v>0</v>
      </c>
      <c r="M100" s="948"/>
      <c r="N100" s="949"/>
      <c r="O100" s="916"/>
      <c r="P100" s="916"/>
      <c r="Q100" s="916"/>
      <c r="R100" s="916"/>
      <c r="S100" s="916"/>
      <c r="T100" s="916"/>
      <c r="U100" s="916"/>
      <c r="V100" s="916"/>
      <c r="W100" s="916"/>
      <c r="X100" s="916"/>
      <c r="Y100" s="916"/>
      <c r="Z100" s="916"/>
      <c r="AA100" s="916"/>
    </row>
    <row r="101" spans="1:27" ht="12.75">
      <c r="A101" s="950" t="str">
        <f t="shared" si="1"/>
        <v/>
      </c>
      <c r="B101" s="956">
        <f>SUM(Synthèse!FE7,Synthèse!GM7,Synthèse!HU7)</f>
        <v>0</v>
      </c>
      <c r="C101" s="956">
        <f>SUM(Synthèse!HW7,Synthèse!GO7,Synthèse!FG7)</f>
        <v>0</v>
      </c>
      <c r="D101" s="956">
        <f>SUM(Synthèse!FI7,Synthèse!GQ7,Synthèse!HY7)</f>
        <v>0</v>
      </c>
      <c r="E101" s="956">
        <f>SUM(Synthèse!FM7,Synthèse!GU7,Synthèse!IC7)</f>
        <v>0</v>
      </c>
      <c r="F101" s="956">
        <f>SUM(Synthèse!FT7,Synthèse!HB7,Synthèse!IJ7)</f>
        <v>0</v>
      </c>
      <c r="G101" s="956">
        <f>SUM(Synthèse!GA7,Synthèse!HI7,Synthèse!IQ7)</f>
        <v>0</v>
      </c>
      <c r="H101" s="956">
        <f>SUM(Synthèse!GD7,Synthèse!HL7,Synthèse!IT7)</f>
        <v>0</v>
      </c>
      <c r="I101" s="956">
        <f>SUM(Synthèse!IV7,Synthèse!HN7,Synthèse!GF7)</f>
        <v>0</v>
      </c>
      <c r="J101" s="956">
        <f>SUM(Synthèse!GH7,Synthèse!HP7,Synthèse!IX7)</f>
        <v>0</v>
      </c>
      <c r="K101" s="956">
        <f>SUM(Synthèse!GJ7,Synthèse!HR7,Synthèse!IZ7)</f>
        <v>0</v>
      </c>
      <c r="L101" s="957">
        <f>SUM(Synthèse!JK7)</f>
        <v>0</v>
      </c>
      <c r="M101" s="948"/>
      <c r="N101" s="949"/>
      <c r="O101" s="916"/>
      <c r="P101" s="916"/>
      <c r="Q101" s="916"/>
      <c r="R101" s="916"/>
      <c r="S101" s="916"/>
      <c r="T101" s="916"/>
      <c r="U101" s="916"/>
      <c r="V101" s="916"/>
      <c r="W101" s="916"/>
      <c r="X101" s="916"/>
      <c r="Y101" s="916"/>
      <c r="Z101" s="916"/>
      <c r="AA101" s="916"/>
    </row>
    <row r="102" spans="1:27" ht="12.75">
      <c r="A102" s="950" t="str">
        <f t="shared" si="1"/>
        <v/>
      </c>
      <c r="B102" s="956">
        <f>SUM(Synthèse!FE8,Synthèse!GM8,Synthèse!HU8)</f>
        <v>0</v>
      </c>
      <c r="C102" s="956">
        <f>SUM(Synthèse!HW8,Synthèse!GO8,Synthèse!FG8)</f>
        <v>0</v>
      </c>
      <c r="D102" s="956">
        <f>SUM(Synthèse!FI8,Synthèse!GQ8,Synthèse!HY8)</f>
        <v>0</v>
      </c>
      <c r="E102" s="956">
        <f>SUM(Synthèse!FM8,Synthèse!GU8,Synthèse!IC8)</f>
        <v>0</v>
      </c>
      <c r="F102" s="956">
        <f>SUM(Synthèse!FT8,Synthèse!HB8,Synthèse!IJ8)</f>
        <v>0</v>
      </c>
      <c r="G102" s="956">
        <f>SUM(Synthèse!GA8,Synthèse!HI8,Synthèse!IQ8)</f>
        <v>0</v>
      </c>
      <c r="H102" s="956">
        <f>SUM(Synthèse!GD8,Synthèse!HL8,Synthèse!IT8)</f>
        <v>0</v>
      </c>
      <c r="I102" s="956">
        <f>SUM(Synthèse!IV8,Synthèse!HN8,Synthèse!GF8)</f>
        <v>0</v>
      </c>
      <c r="J102" s="956">
        <f>SUM(Synthèse!GH8,Synthèse!HP8,Synthèse!IX8)</f>
        <v>0</v>
      </c>
      <c r="K102" s="956">
        <f>SUM(Synthèse!GJ8,Synthèse!HR8,Synthèse!IZ8)</f>
        <v>0</v>
      </c>
      <c r="L102" s="957">
        <f>SUM(Synthèse!JK8)</f>
        <v>0</v>
      </c>
      <c r="M102" s="948"/>
      <c r="N102" s="949"/>
      <c r="O102" s="916"/>
      <c r="P102" s="916"/>
      <c r="Q102" s="916"/>
      <c r="R102" s="916"/>
      <c r="S102" s="916"/>
      <c r="T102" s="916"/>
      <c r="U102" s="916"/>
      <c r="V102" s="916"/>
      <c r="W102" s="916"/>
      <c r="X102" s="916"/>
      <c r="Y102" s="916"/>
      <c r="Z102" s="916"/>
      <c r="AA102" s="916"/>
    </row>
    <row r="103" spans="1:27" ht="12.75">
      <c r="A103" s="950" t="str">
        <f t="shared" si="1"/>
        <v/>
      </c>
      <c r="B103" s="956">
        <f>SUM(Synthèse!FE9,Synthèse!GM9,Synthèse!HU9)</f>
        <v>0</v>
      </c>
      <c r="C103" s="956">
        <f>SUM(Synthèse!HW9,Synthèse!GO9,Synthèse!FG9)</f>
        <v>0</v>
      </c>
      <c r="D103" s="956">
        <f>SUM(Synthèse!FI9,Synthèse!GQ9,Synthèse!HY9)</f>
        <v>0</v>
      </c>
      <c r="E103" s="956">
        <f>SUM(Synthèse!FM9,Synthèse!GU9,Synthèse!IC9)</f>
        <v>0</v>
      </c>
      <c r="F103" s="956">
        <f>SUM(Synthèse!FT9,Synthèse!HB9,Synthèse!IJ9)</f>
        <v>0</v>
      </c>
      <c r="G103" s="956">
        <f>SUM(Synthèse!GA9,Synthèse!HI9,Synthèse!IQ9)</f>
        <v>0</v>
      </c>
      <c r="H103" s="956">
        <f>SUM(Synthèse!GD9,Synthèse!HL9,Synthèse!IT9)</f>
        <v>0</v>
      </c>
      <c r="I103" s="956">
        <f>SUM(Synthèse!IV9,Synthèse!HN9,Synthèse!GF9)</f>
        <v>0</v>
      </c>
      <c r="J103" s="956">
        <f>SUM(Synthèse!GH9,Synthèse!HP9,Synthèse!IX9)</f>
        <v>0</v>
      </c>
      <c r="K103" s="956">
        <f>SUM(Synthèse!GJ9,Synthèse!HR9,Synthèse!IZ9)</f>
        <v>0</v>
      </c>
      <c r="L103" s="957">
        <f>SUM(Synthèse!JK9)</f>
        <v>0</v>
      </c>
      <c r="M103" s="948"/>
      <c r="N103" s="949"/>
      <c r="O103" s="916"/>
      <c r="P103" s="916"/>
      <c r="Q103" s="916"/>
      <c r="R103" s="916"/>
      <c r="S103" s="916"/>
      <c r="T103" s="916"/>
      <c r="U103" s="916"/>
      <c r="V103" s="916"/>
      <c r="W103" s="916"/>
      <c r="X103" s="916"/>
      <c r="Y103" s="916"/>
      <c r="Z103" s="916"/>
      <c r="AA103" s="916"/>
    </row>
    <row r="104" spans="1:27" ht="12.75">
      <c r="A104" s="950" t="str">
        <f t="shared" si="1"/>
        <v/>
      </c>
      <c r="B104" s="956">
        <f>SUM(Synthèse!FE10,Synthèse!GM10,Synthèse!HU10)</f>
        <v>0</v>
      </c>
      <c r="C104" s="956">
        <f>SUM(Synthèse!HW10,Synthèse!GO10,Synthèse!FG10)</f>
        <v>0</v>
      </c>
      <c r="D104" s="956">
        <f>SUM(Synthèse!FI10,Synthèse!GQ10,Synthèse!HY10)</f>
        <v>0</v>
      </c>
      <c r="E104" s="956">
        <f>SUM(Synthèse!FM10,Synthèse!GU10,Synthèse!IC10)</f>
        <v>0</v>
      </c>
      <c r="F104" s="956">
        <f>SUM(Synthèse!FT10,Synthèse!HB10,Synthèse!IJ10)</f>
        <v>0</v>
      </c>
      <c r="G104" s="956">
        <f>SUM(Synthèse!GA10,Synthèse!HI10,Synthèse!IQ10)</f>
        <v>0</v>
      </c>
      <c r="H104" s="956">
        <f>SUM(Synthèse!GD10,Synthèse!HL10,Synthèse!IT10)</f>
        <v>0</v>
      </c>
      <c r="I104" s="956">
        <f>SUM(Synthèse!IV10,Synthèse!HN10,Synthèse!GF10)</f>
        <v>0</v>
      </c>
      <c r="J104" s="956">
        <f>SUM(Synthèse!GH10,Synthèse!HP10,Synthèse!IX10)</f>
        <v>0</v>
      </c>
      <c r="K104" s="956">
        <f>SUM(Synthèse!GJ10,Synthèse!HR10,Synthèse!IZ10)</f>
        <v>0</v>
      </c>
      <c r="L104" s="957">
        <f>SUM(Synthèse!JK10)</f>
        <v>0</v>
      </c>
      <c r="M104" s="948"/>
      <c r="N104" s="949"/>
      <c r="O104" s="916"/>
      <c r="P104" s="916"/>
      <c r="Q104" s="916"/>
      <c r="R104" s="916"/>
      <c r="S104" s="916"/>
      <c r="T104" s="916"/>
      <c r="U104" s="916"/>
      <c r="V104" s="916"/>
      <c r="W104" s="916"/>
      <c r="X104" s="916"/>
      <c r="Y104" s="916"/>
      <c r="Z104" s="916"/>
      <c r="AA104" s="916"/>
    </row>
    <row r="105" spans="1:27" ht="12.75">
      <c r="A105" s="950" t="str">
        <f t="shared" si="1"/>
        <v/>
      </c>
      <c r="B105" s="956">
        <f>SUM(Synthèse!FE11,Synthèse!GM11,Synthèse!HU11)</f>
        <v>0</v>
      </c>
      <c r="C105" s="956">
        <f>SUM(Synthèse!HW11,Synthèse!GO11,Synthèse!FG11)</f>
        <v>0</v>
      </c>
      <c r="D105" s="956">
        <f>SUM(Synthèse!FI11,Synthèse!GQ11,Synthèse!HY11)</f>
        <v>0</v>
      </c>
      <c r="E105" s="956">
        <f>SUM(Synthèse!FM11,Synthèse!GU11,Synthèse!IC11)</f>
        <v>0</v>
      </c>
      <c r="F105" s="956">
        <f>SUM(Synthèse!FT11,Synthèse!HB11,Synthèse!IJ11)</f>
        <v>0</v>
      </c>
      <c r="G105" s="956">
        <f>SUM(Synthèse!GA11,Synthèse!HI11,Synthèse!IQ11)</f>
        <v>0</v>
      </c>
      <c r="H105" s="956">
        <f>SUM(Synthèse!GD11,Synthèse!HL11,Synthèse!IT11)</f>
        <v>0</v>
      </c>
      <c r="I105" s="956">
        <f>SUM(Synthèse!IV11,Synthèse!HN11,Synthèse!GF11)</f>
        <v>0</v>
      </c>
      <c r="J105" s="956">
        <f>SUM(Synthèse!GH11,Synthèse!HP11,Synthèse!IX11)</f>
        <v>0</v>
      </c>
      <c r="K105" s="956">
        <f>SUM(Synthèse!GJ11,Synthèse!HR11,Synthèse!IZ11)</f>
        <v>0</v>
      </c>
      <c r="L105" s="957">
        <f>SUM(Synthèse!JK11)</f>
        <v>0</v>
      </c>
      <c r="M105" s="948"/>
      <c r="N105" s="949"/>
      <c r="O105" s="916"/>
      <c r="P105" s="916"/>
      <c r="Q105" s="916"/>
      <c r="R105" s="916"/>
      <c r="S105" s="916"/>
      <c r="T105" s="916"/>
      <c r="U105" s="916"/>
      <c r="V105" s="916"/>
      <c r="W105" s="916"/>
      <c r="X105" s="916"/>
      <c r="Y105" s="916"/>
      <c r="Z105" s="916"/>
      <c r="AA105" s="916"/>
    </row>
    <row r="106" spans="1:27" ht="12.75">
      <c r="A106" s="950" t="str">
        <f t="shared" si="1"/>
        <v/>
      </c>
      <c r="B106" s="956">
        <f>SUM(Synthèse!FE12,Synthèse!GM12,Synthèse!HU12)</f>
        <v>0</v>
      </c>
      <c r="C106" s="956">
        <f>SUM(Synthèse!HW12,Synthèse!GO12,Synthèse!FG12)</f>
        <v>0</v>
      </c>
      <c r="D106" s="956">
        <f>SUM(Synthèse!FI12,Synthèse!GQ12,Synthèse!HY12)</f>
        <v>0</v>
      </c>
      <c r="E106" s="956">
        <f>SUM(Synthèse!FM12,Synthèse!GU12,Synthèse!IC12)</f>
        <v>0</v>
      </c>
      <c r="F106" s="956">
        <f>SUM(Synthèse!FT12,Synthèse!HB12,Synthèse!IJ12)</f>
        <v>0</v>
      </c>
      <c r="G106" s="956">
        <f>SUM(Synthèse!GA12,Synthèse!HI12,Synthèse!IQ12)</f>
        <v>0</v>
      </c>
      <c r="H106" s="956">
        <f>SUM(Synthèse!GD12,Synthèse!HL12,Synthèse!IT12)</f>
        <v>0</v>
      </c>
      <c r="I106" s="956">
        <f>SUM(Synthèse!IV12,Synthèse!HN12,Synthèse!GF12)</f>
        <v>0</v>
      </c>
      <c r="J106" s="956">
        <f>SUM(Synthèse!GH12,Synthèse!HP12,Synthèse!IX12)</f>
        <v>0</v>
      </c>
      <c r="K106" s="956">
        <f>SUM(Synthèse!GJ12,Synthèse!HR12,Synthèse!IZ12)</f>
        <v>0</v>
      </c>
      <c r="L106" s="957">
        <f>SUM(Synthèse!JK12)</f>
        <v>0</v>
      </c>
      <c r="M106" s="948"/>
      <c r="N106" s="949"/>
      <c r="O106" s="916"/>
      <c r="P106" s="916"/>
      <c r="Q106" s="916"/>
      <c r="R106" s="916"/>
      <c r="S106" s="916"/>
      <c r="T106" s="916"/>
      <c r="U106" s="916"/>
      <c r="V106" s="916"/>
      <c r="W106" s="916"/>
      <c r="X106" s="916"/>
      <c r="Y106" s="916"/>
      <c r="Z106" s="916"/>
      <c r="AA106" s="916"/>
    </row>
    <row r="107" spans="1:27" ht="12.75">
      <c r="A107" s="950" t="str">
        <f t="shared" si="1"/>
        <v/>
      </c>
      <c r="B107" s="956">
        <f>SUM(Synthèse!FE13,Synthèse!GM13,Synthèse!HU13)</f>
        <v>0</v>
      </c>
      <c r="C107" s="956">
        <f>SUM(Synthèse!HW13,Synthèse!GO13,Synthèse!FG13)</f>
        <v>0</v>
      </c>
      <c r="D107" s="956">
        <f>SUM(Synthèse!FI13,Synthèse!GQ13,Synthèse!HY13)</f>
        <v>0</v>
      </c>
      <c r="E107" s="956">
        <f>SUM(Synthèse!FM13,Synthèse!GU13,Synthèse!IC13)</f>
        <v>0</v>
      </c>
      <c r="F107" s="956">
        <f>SUM(Synthèse!FT13,Synthèse!HB13,Synthèse!IJ13)</f>
        <v>0</v>
      </c>
      <c r="G107" s="956">
        <f>SUM(Synthèse!GA13,Synthèse!HI13,Synthèse!IQ13)</f>
        <v>0</v>
      </c>
      <c r="H107" s="956">
        <f>SUM(Synthèse!GD13,Synthèse!HL13,Synthèse!IT13)</f>
        <v>0</v>
      </c>
      <c r="I107" s="956">
        <f>SUM(Synthèse!IV13,Synthèse!HN13,Synthèse!GF13)</f>
        <v>0</v>
      </c>
      <c r="J107" s="956">
        <f>SUM(Synthèse!GH13,Synthèse!HP13,Synthèse!IX13)</f>
        <v>0</v>
      </c>
      <c r="K107" s="956">
        <f>SUM(Synthèse!GJ13,Synthèse!HR13,Synthèse!IZ13)</f>
        <v>0</v>
      </c>
      <c r="L107" s="957">
        <f>SUM(Synthèse!JK13)</f>
        <v>0</v>
      </c>
      <c r="M107" s="948"/>
      <c r="N107" s="949"/>
      <c r="O107" s="916"/>
      <c r="P107" s="916"/>
      <c r="Q107" s="916"/>
      <c r="R107" s="916"/>
      <c r="S107" s="916"/>
      <c r="T107" s="916"/>
      <c r="U107" s="916"/>
      <c r="V107" s="916"/>
      <c r="W107" s="916"/>
      <c r="X107" s="916"/>
      <c r="Y107" s="916"/>
      <c r="Z107" s="916"/>
      <c r="AA107" s="916"/>
    </row>
    <row r="108" spans="1:27" ht="12.75">
      <c r="A108" s="950" t="str">
        <f t="shared" si="1"/>
        <v/>
      </c>
      <c r="B108" s="956">
        <f>SUM(Synthèse!FE14,Synthèse!GM14,Synthèse!HU14)</f>
        <v>0</v>
      </c>
      <c r="C108" s="956">
        <f>SUM(Synthèse!HW14,Synthèse!GO14,Synthèse!FG14)</f>
        <v>0</v>
      </c>
      <c r="D108" s="956">
        <f>SUM(Synthèse!FI14,Synthèse!GQ14,Synthèse!HY14)</f>
        <v>0</v>
      </c>
      <c r="E108" s="956">
        <f>SUM(Synthèse!FM14,Synthèse!GU14,Synthèse!IC14)</f>
        <v>0</v>
      </c>
      <c r="F108" s="956">
        <f>SUM(Synthèse!FT14,Synthèse!HB14,Synthèse!IJ14)</f>
        <v>0</v>
      </c>
      <c r="G108" s="956">
        <f>SUM(Synthèse!GA14,Synthèse!HI14,Synthèse!IQ14)</f>
        <v>0</v>
      </c>
      <c r="H108" s="956">
        <f>SUM(Synthèse!GD14,Synthèse!HL14,Synthèse!IT14)</f>
        <v>0</v>
      </c>
      <c r="I108" s="956">
        <f>SUM(Synthèse!IV14,Synthèse!HN14,Synthèse!GF14)</f>
        <v>0</v>
      </c>
      <c r="J108" s="956">
        <f>SUM(Synthèse!GH14,Synthèse!HP14,Synthèse!IX14)</f>
        <v>0</v>
      </c>
      <c r="K108" s="956">
        <f>SUM(Synthèse!GJ14,Synthèse!HR14,Synthèse!IZ14)</f>
        <v>0</v>
      </c>
      <c r="L108" s="957">
        <f>SUM(Synthèse!JK14)</f>
        <v>0</v>
      </c>
      <c r="M108" s="948"/>
      <c r="N108" s="949"/>
      <c r="O108" s="916"/>
      <c r="P108" s="916"/>
      <c r="Q108" s="916"/>
      <c r="R108" s="916"/>
      <c r="S108" s="916"/>
      <c r="T108" s="916"/>
      <c r="U108" s="916"/>
      <c r="V108" s="916"/>
      <c r="W108" s="916"/>
      <c r="X108" s="916"/>
      <c r="Y108" s="916"/>
      <c r="Z108" s="916"/>
      <c r="AA108" s="916"/>
    </row>
    <row r="109" spans="1:27" ht="12.75">
      <c r="A109" s="950" t="str">
        <f t="shared" si="1"/>
        <v/>
      </c>
      <c r="B109" s="956">
        <f>SUM(Synthèse!FE15,Synthèse!GM15,Synthèse!HU15)</f>
        <v>0</v>
      </c>
      <c r="C109" s="956">
        <f>SUM(Synthèse!HW15,Synthèse!GO15,Synthèse!FG15)</f>
        <v>0</v>
      </c>
      <c r="D109" s="956">
        <f>SUM(Synthèse!FI15,Synthèse!GQ15,Synthèse!HY15)</f>
        <v>0</v>
      </c>
      <c r="E109" s="956">
        <f>SUM(Synthèse!FM15,Synthèse!GU15,Synthèse!IC15)</f>
        <v>0</v>
      </c>
      <c r="F109" s="956">
        <f>SUM(Synthèse!FT15,Synthèse!HB15,Synthèse!IJ15)</f>
        <v>0</v>
      </c>
      <c r="G109" s="956">
        <f>SUM(Synthèse!GA15,Synthèse!HI15,Synthèse!IQ15)</f>
        <v>0</v>
      </c>
      <c r="H109" s="956">
        <f>SUM(Synthèse!GD15,Synthèse!HL15,Synthèse!IT15)</f>
        <v>0</v>
      </c>
      <c r="I109" s="956">
        <f>SUM(Synthèse!IV15,Synthèse!HN15,Synthèse!GF15)</f>
        <v>0</v>
      </c>
      <c r="J109" s="956">
        <f>SUM(Synthèse!GH15,Synthèse!HP15,Synthèse!IX15)</f>
        <v>0</v>
      </c>
      <c r="K109" s="956">
        <f>SUM(Synthèse!GJ15,Synthèse!HR15,Synthèse!IZ15)</f>
        <v>0</v>
      </c>
      <c r="L109" s="957">
        <f>SUM(Synthèse!JK15)</f>
        <v>0</v>
      </c>
      <c r="M109" s="948"/>
      <c r="N109" s="949"/>
      <c r="O109" s="916"/>
      <c r="P109" s="916"/>
      <c r="Q109" s="916"/>
      <c r="R109" s="916"/>
      <c r="S109" s="916"/>
      <c r="T109" s="916"/>
      <c r="U109" s="916"/>
      <c r="V109" s="916"/>
      <c r="W109" s="916"/>
      <c r="X109" s="916"/>
      <c r="Y109" s="916"/>
      <c r="Z109" s="916"/>
      <c r="AA109" s="916"/>
    </row>
    <row r="110" spans="1:27" ht="12.75">
      <c r="A110" s="950" t="str">
        <f t="shared" si="1"/>
        <v/>
      </c>
      <c r="B110" s="956">
        <f>SUM(Synthèse!FE16,Synthèse!GM16,Synthèse!HU16)</f>
        <v>0</v>
      </c>
      <c r="C110" s="956">
        <f>SUM(Synthèse!HW16,Synthèse!GO16,Synthèse!FG16)</f>
        <v>0</v>
      </c>
      <c r="D110" s="956">
        <f>SUM(Synthèse!FI16,Synthèse!GQ16,Synthèse!HY16)</f>
        <v>0</v>
      </c>
      <c r="E110" s="956">
        <f>SUM(Synthèse!FM16,Synthèse!GU16,Synthèse!IC16)</f>
        <v>0</v>
      </c>
      <c r="F110" s="956">
        <f>SUM(Synthèse!FT16,Synthèse!HB16,Synthèse!IJ16)</f>
        <v>0</v>
      </c>
      <c r="G110" s="956">
        <f>SUM(Synthèse!GA16,Synthèse!HI16,Synthèse!IQ16)</f>
        <v>0</v>
      </c>
      <c r="H110" s="956">
        <f>SUM(Synthèse!GD16,Synthèse!HL16,Synthèse!IT16)</f>
        <v>0</v>
      </c>
      <c r="I110" s="956">
        <f>SUM(Synthèse!IV16,Synthèse!HN16,Synthèse!GF16)</f>
        <v>0</v>
      </c>
      <c r="J110" s="956">
        <f>SUM(Synthèse!GH16,Synthèse!HP16,Synthèse!IX16)</f>
        <v>0</v>
      </c>
      <c r="K110" s="956">
        <f>SUM(Synthèse!GJ16,Synthèse!HR16,Synthèse!IZ16)</f>
        <v>0</v>
      </c>
      <c r="L110" s="957">
        <f>SUM(Synthèse!JK16)</f>
        <v>0</v>
      </c>
      <c r="M110" s="948"/>
      <c r="N110" s="949"/>
      <c r="O110" s="916"/>
      <c r="P110" s="916"/>
      <c r="Q110" s="916"/>
      <c r="R110" s="916"/>
      <c r="S110" s="916"/>
      <c r="T110" s="916"/>
      <c r="U110" s="916"/>
      <c r="V110" s="916"/>
      <c r="W110" s="916"/>
      <c r="X110" s="916"/>
      <c r="Y110" s="916"/>
      <c r="Z110" s="916"/>
      <c r="AA110" s="916"/>
    </row>
    <row r="111" spans="1:27" ht="12.75">
      <c r="A111" s="950" t="str">
        <f t="shared" si="1"/>
        <v/>
      </c>
      <c r="B111" s="956">
        <f>SUM(Synthèse!FE17,Synthèse!GM17,Synthèse!HU17)</f>
        <v>0</v>
      </c>
      <c r="C111" s="956">
        <f>SUM(Synthèse!HW17,Synthèse!GO17,Synthèse!FG17)</f>
        <v>0</v>
      </c>
      <c r="D111" s="956">
        <f>SUM(Synthèse!FI17,Synthèse!GQ17,Synthèse!HY17)</f>
        <v>0</v>
      </c>
      <c r="E111" s="956">
        <f>SUM(Synthèse!FM17,Synthèse!GU17,Synthèse!IC17)</f>
        <v>0</v>
      </c>
      <c r="F111" s="956">
        <f>SUM(Synthèse!FT17,Synthèse!HB17,Synthèse!IJ17)</f>
        <v>0</v>
      </c>
      <c r="G111" s="956">
        <f>SUM(Synthèse!GA17,Synthèse!HI17,Synthèse!IQ17)</f>
        <v>0</v>
      </c>
      <c r="H111" s="956">
        <f>SUM(Synthèse!GD17,Synthèse!HL17,Synthèse!IT17)</f>
        <v>0</v>
      </c>
      <c r="I111" s="956">
        <f>SUM(Synthèse!IV17,Synthèse!HN17,Synthèse!GF17)</f>
        <v>0</v>
      </c>
      <c r="J111" s="956">
        <f>SUM(Synthèse!GH17,Synthèse!HP17,Synthèse!IX17)</f>
        <v>0</v>
      </c>
      <c r="K111" s="956">
        <f>SUM(Synthèse!GJ17,Synthèse!HR17,Synthèse!IZ17)</f>
        <v>0</v>
      </c>
      <c r="L111" s="957">
        <f>SUM(Synthèse!JK17)</f>
        <v>0</v>
      </c>
      <c r="M111" s="948"/>
      <c r="N111" s="949"/>
      <c r="O111" s="916"/>
      <c r="P111" s="916"/>
      <c r="Q111" s="916"/>
      <c r="R111" s="916"/>
      <c r="S111" s="916"/>
      <c r="T111" s="916"/>
      <c r="U111" s="916"/>
      <c r="V111" s="916"/>
      <c r="W111" s="916"/>
      <c r="X111" s="916"/>
      <c r="Y111" s="916"/>
      <c r="Z111" s="916"/>
      <c r="AA111" s="916"/>
    </row>
    <row r="112" spans="1:27" ht="12.75">
      <c r="A112" s="950" t="str">
        <f t="shared" si="1"/>
        <v/>
      </c>
      <c r="B112" s="956">
        <f>SUM(Synthèse!FE18,Synthèse!GM18,Synthèse!HU18)</f>
        <v>0</v>
      </c>
      <c r="C112" s="956">
        <f>SUM(Synthèse!HW18,Synthèse!GO18,Synthèse!FG18)</f>
        <v>0</v>
      </c>
      <c r="D112" s="956">
        <f>SUM(Synthèse!FI18,Synthèse!GQ18,Synthèse!HY18)</f>
        <v>0</v>
      </c>
      <c r="E112" s="956">
        <f>SUM(Synthèse!FM18,Synthèse!GU18,Synthèse!IC18)</f>
        <v>0</v>
      </c>
      <c r="F112" s="956">
        <f>SUM(Synthèse!FT18,Synthèse!HB18,Synthèse!IJ18)</f>
        <v>0</v>
      </c>
      <c r="G112" s="956">
        <f>SUM(Synthèse!GA18,Synthèse!HI18,Synthèse!IQ18)</f>
        <v>0</v>
      </c>
      <c r="H112" s="956">
        <f>SUM(Synthèse!GD18,Synthèse!HL18,Synthèse!IT18)</f>
        <v>0</v>
      </c>
      <c r="I112" s="956">
        <f>SUM(Synthèse!IV18,Synthèse!HN18,Synthèse!GF18)</f>
        <v>0</v>
      </c>
      <c r="J112" s="956">
        <f>SUM(Synthèse!GH18,Synthèse!HP18,Synthèse!IX18)</f>
        <v>0</v>
      </c>
      <c r="K112" s="956">
        <f>SUM(Synthèse!GJ18,Synthèse!HR18,Synthèse!IZ18)</f>
        <v>0</v>
      </c>
      <c r="L112" s="957">
        <f>SUM(Synthèse!JK18)</f>
        <v>0</v>
      </c>
      <c r="M112" s="948"/>
      <c r="N112" s="949"/>
      <c r="O112" s="916"/>
      <c r="P112" s="916"/>
      <c r="Q112" s="916"/>
      <c r="R112" s="916"/>
      <c r="S112" s="916"/>
      <c r="T112" s="916"/>
      <c r="U112" s="916"/>
      <c r="V112" s="916"/>
      <c r="W112" s="916"/>
      <c r="X112" s="916"/>
      <c r="Y112" s="916"/>
      <c r="Z112" s="916"/>
      <c r="AA112" s="916"/>
    </row>
    <row r="113" spans="1:27" ht="12.75">
      <c r="A113" s="950" t="str">
        <f t="shared" si="1"/>
        <v/>
      </c>
      <c r="B113" s="956">
        <f>SUM(Synthèse!FE19,Synthèse!GM19,Synthèse!HU19)</f>
        <v>0</v>
      </c>
      <c r="C113" s="956">
        <f>SUM(Synthèse!HW19,Synthèse!GO19,Synthèse!FG19)</f>
        <v>0</v>
      </c>
      <c r="D113" s="956">
        <f>SUM(Synthèse!FI19,Synthèse!GQ19,Synthèse!HY19)</f>
        <v>0</v>
      </c>
      <c r="E113" s="956">
        <f>SUM(Synthèse!FM19,Synthèse!GU19,Synthèse!IC19)</f>
        <v>0</v>
      </c>
      <c r="F113" s="956">
        <f>SUM(Synthèse!FT19,Synthèse!HB19,Synthèse!IJ19)</f>
        <v>0</v>
      </c>
      <c r="G113" s="956">
        <f>SUM(Synthèse!GA19,Synthèse!HI19,Synthèse!IQ19)</f>
        <v>0</v>
      </c>
      <c r="H113" s="956">
        <f>SUM(Synthèse!GD19,Synthèse!HL19,Synthèse!IT19)</f>
        <v>0</v>
      </c>
      <c r="I113" s="956">
        <f>SUM(Synthèse!IV19,Synthèse!HN19,Synthèse!GF19)</f>
        <v>0</v>
      </c>
      <c r="J113" s="956">
        <f>SUM(Synthèse!GH19,Synthèse!HP19,Synthèse!IX19)</f>
        <v>0</v>
      </c>
      <c r="K113" s="956">
        <f>SUM(Synthèse!GJ19,Synthèse!HR19,Synthèse!IZ19)</f>
        <v>0</v>
      </c>
      <c r="L113" s="957">
        <f>SUM(Synthèse!JK19)</f>
        <v>0</v>
      </c>
      <c r="M113" s="948"/>
      <c r="N113" s="949"/>
      <c r="O113" s="916"/>
      <c r="P113" s="916"/>
      <c r="Q113" s="916"/>
      <c r="R113" s="916"/>
      <c r="S113" s="916"/>
      <c r="T113" s="916"/>
      <c r="U113" s="916"/>
      <c r="V113" s="916"/>
      <c r="W113" s="916"/>
      <c r="X113" s="916"/>
      <c r="Y113" s="916"/>
      <c r="Z113" s="916"/>
      <c r="AA113" s="916"/>
    </row>
    <row r="114" spans="1:27" ht="12.75">
      <c r="A114" s="950" t="str">
        <f t="shared" si="1"/>
        <v/>
      </c>
      <c r="B114" s="956">
        <f>SUM(Synthèse!FE20,Synthèse!GM20,Synthèse!HU20)</f>
        <v>0</v>
      </c>
      <c r="C114" s="956">
        <f>SUM(Synthèse!HW20,Synthèse!GO20,Synthèse!FG20)</f>
        <v>0</v>
      </c>
      <c r="D114" s="956">
        <f>SUM(Synthèse!FI20,Synthèse!GQ20,Synthèse!HY20)</f>
        <v>0</v>
      </c>
      <c r="E114" s="956">
        <f>SUM(Synthèse!FM20,Synthèse!GU20,Synthèse!IC20)</f>
        <v>0</v>
      </c>
      <c r="F114" s="956">
        <f>SUM(Synthèse!FT20,Synthèse!HB20,Synthèse!IJ20)</f>
        <v>0</v>
      </c>
      <c r="G114" s="956">
        <f>SUM(Synthèse!GA20,Synthèse!HI20,Synthèse!IQ20)</f>
        <v>0</v>
      </c>
      <c r="H114" s="956">
        <f>SUM(Synthèse!GD20,Synthèse!HL20,Synthèse!IT20)</f>
        <v>0</v>
      </c>
      <c r="I114" s="956">
        <f>SUM(Synthèse!IV20,Synthèse!HN20,Synthèse!GF20)</f>
        <v>0</v>
      </c>
      <c r="J114" s="956">
        <f>SUM(Synthèse!GH20,Synthèse!HP20,Synthèse!IX20)</f>
        <v>0</v>
      </c>
      <c r="K114" s="956">
        <f>SUM(Synthèse!GJ20,Synthèse!HR20,Synthèse!IZ20)</f>
        <v>0</v>
      </c>
      <c r="L114" s="957">
        <f>SUM(Synthèse!JK20)</f>
        <v>0</v>
      </c>
      <c r="M114" s="948"/>
      <c r="N114" s="949"/>
      <c r="O114" s="916"/>
      <c r="P114" s="916"/>
      <c r="Q114" s="916"/>
      <c r="R114" s="916"/>
      <c r="S114" s="916"/>
      <c r="T114" s="916"/>
      <c r="U114" s="916"/>
      <c r="V114" s="916"/>
      <c r="W114" s="916"/>
      <c r="X114" s="916"/>
      <c r="Y114" s="916"/>
      <c r="Z114" s="916"/>
      <c r="AA114" s="916"/>
    </row>
    <row r="115" spans="1:27" ht="12.75">
      <c r="A115" s="950" t="str">
        <f t="shared" si="1"/>
        <v/>
      </c>
      <c r="B115" s="956">
        <f>SUM(Synthèse!FE21,Synthèse!GM21,Synthèse!HU21)</f>
        <v>0</v>
      </c>
      <c r="C115" s="956">
        <f>SUM(Synthèse!HW21,Synthèse!GO21,Synthèse!FG21)</f>
        <v>0</v>
      </c>
      <c r="D115" s="956">
        <f>SUM(Synthèse!FI21,Synthèse!GQ21,Synthèse!HY21)</f>
        <v>0</v>
      </c>
      <c r="E115" s="956">
        <f>SUM(Synthèse!FM21,Synthèse!GU21,Synthèse!IC21)</f>
        <v>0</v>
      </c>
      <c r="F115" s="956">
        <f>SUM(Synthèse!FT21,Synthèse!HB21,Synthèse!IJ21)</f>
        <v>0</v>
      </c>
      <c r="G115" s="956">
        <f>SUM(Synthèse!GA21,Synthèse!HI21,Synthèse!IQ21)</f>
        <v>0</v>
      </c>
      <c r="H115" s="956">
        <f>SUM(Synthèse!GD21,Synthèse!HL21,Synthèse!IT21)</f>
        <v>0</v>
      </c>
      <c r="I115" s="956">
        <f>SUM(Synthèse!IV21,Synthèse!HN21,Synthèse!GF21)</f>
        <v>0</v>
      </c>
      <c r="J115" s="956">
        <f>SUM(Synthèse!GH21,Synthèse!HP21,Synthèse!IX21)</f>
        <v>0</v>
      </c>
      <c r="K115" s="956">
        <f>SUM(Synthèse!GJ21,Synthèse!HR21,Synthèse!IZ21)</f>
        <v>0</v>
      </c>
      <c r="L115" s="957">
        <f>SUM(Synthèse!JK21)</f>
        <v>0</v>
      </c>
      <c r="M115" s="948"/>
      <c r="N115" s="949"/>
      <c r="O115" s="916"/>
      <c r="P115" s="916"/>
      <c r="Q115" s="916"/>
      <c r="R115" s="916"/>
      <c r="S115" s="916"/>
      <c r="T115" s="916"/>
      <c r="U115" s="916"/>
      <c r="V115" s="916"/>
      <c r="W115" s="916"/>
      <c r="X115" s="916"/>
      <c r="Y115" s="916"/>
      <c r="Z115" s="916"/>
      <c r="AA115" s="916"/>
    </row>
    <row r="116" spans="1:27" ht="12.75">
      <c r="A116" s="950" t="str">
        <f t="shared" si="1"/>
        <v/>
      </c>
      <c r="B116" s="956">
        <f>SUM(Synthèse!FE22,Synthèse!GM22,Synthèse!HU22)</f>
        <v>0</v>
      </c>
      <c r="C116" s="956">
        <f>SUM(Synthèse!HW22,Synthèse!GO22,Synthèse!FG22)</f>
        <v>0</v>
      </c>
      <c r="D116" s="956">
        <f>SUM(Synthèse!FI22,Synthèse!GQ22,Synthèse!HY22)</f>
        <v>0</v>
      </c>
      <c r="E116" s="956">
        <f>SUM(Synthèse!FM22,Synthèse!GU22,Synthèse!IC22)</f>
        <v>0</v>
      </c>
      <c r="F116" s="956">
        <f>SUM(Synthèse!FT22,Synthèse!HB22,Synthèse!IJ22)</f>
        <v>0</v>
      </c>
      <c r="G116" s="956">
        <f>SUM(Synthèse!GA22,Synthèse!HI22,Synthèse!IQ22)</f>
        <v>0</v>
      </c>
      <c r="H116" s="956">
        <f>SUM(Synthèse!GD22,Synthèse!HL22,Synthèse!IT22)</f>
        <v>0</v>
      </c>
      <c r="I116" s="956">
        <f>SUM(Synthèse!IV22,Synthèse!HN22,Synthèse!GF22)</f>
        <v>0</v>
      </c>
      <c r="J116" s="956">
        <f>SUM(Synthèse!GH22,Synthèse!HP22,Synthèse!IX22)</f>
        <v>0</v>
      </c>
      <c r="K116" s="956">
        <f>SUM(Synthèse!GJ22,Synthèse!HR22,Synthèse!IZ22)</f>
        <v>0</v>
      </c>
      <c r="L116" s="957">
        <f>SUM(Synthèse!JK22)</f>
        <v>0</v>
      </c>
      <c r="M116" s="948"/>
      <c r="N116" s="949"/>
      <c r="O116" s="916"/>
      <c r="P116" s="916"/>
      <c r="Q116" s="916"/>
      <c r="R116" s="916"/>
      <c r="S116" s="916"/>
      <c r="T116" s="916"/>
      <c r="U116" s="916"/>
      <c r="V116" s="916"/>
      <c r="W116" s="916"/>
      <c r="X116" s="916"/>
      <c r="Y116" s="916"/>
      <c r="Z116" s="916"/>
      <c r="AA116" s="916"/>
    </row>
    <row r="117" spans="1:27" ht="12.75">
      <c r="A117" s="950" t="str">
        <f t="shared" si="1"/>
        <v/>
      </c>
      <c r="B117" s="956">
        <f>SUM(Synthèse!FE23,Synthèse!GM23,Synthèse!HU23)</f>
        <v>0</v>
      </c>
      <c r="C117" s="956">
        <f>SUM(Synthèse!HW23,Synthèse!GO23,Synthèse!FG23)</f>
        <v>0</v>
      </c>
      <c r="D117" s="956">
        <f>SUM(Synthèse!FI23,Synthèse!GQ23,Synthèse!HY23)</f>
        <v>0</v>
      </c>
      <c r="E117" s="956">
        <f>SUM(Synthèse!FM23,Synthèse!GU23,Synthèse!IC23)</f>
        <v>0</v>
      </c>
      <c r="F117" s="956">
        <f>SUM(Synthèse!FT23,Synthèse!HB23,Synthèse!IJ23)</f>
        <v>0</v>
      </c>
      <c r="G117" s="956">
        <f>SUM(Synthèse!GA23,Synthèse!HI23,Synthèse!IQ23)</f>
        <v>0</v>
      </c>
      <c r="H117" s="956">
        <f>SUM(Synthèse!GD23,Synthèse!HL23,Synthèse!IT23)</f>
        <v>0</v>
      </c>
      <c r="I117" s="956">
        <f>SUM(Synthèse!IV23,Synthèse!HN23,Synthèse!GF23)</f>
        <v>0</v>
      </c>
      <c r="J117" s="956">
        <f>SUM(Synthèse!GH23,Synthèse!HP23,Synthèse!IX23)</f>
        <v>0</v>
      </c>
      <c r="K117" s="956">
        <f>SUM(Synthèse!GJ23,Synthèse!HR23,Synthèse!IZ23)</f>
        <v>0</v>
      </c>
      <c r="L117" s="957">
        <f>SUM(Synthèse!JK23)</f>
        <v>0</v>
      </c>
      <c r="M117" s="948"/>
      <c r="N117" s="949"/>
      <c r="O117" s="916"/>
      <c r="P117" s="916"/>
      <c r="Q117" s="916"/>
      <c r="R117" s="916"/>
      <c r="S117" s="916"/>
      <c r="T117" s="916"/>
      <c r="U117" s="916"/>
      <c r="V117" s="916"/>
      <c r="W117" s="916"/>
      <c r="X117" s="916"/>
      <c r="Y117" s="916"/>
      <c r="Z117" s="916"/>
      <c r="AA117" s="916"/>
    </row>
    <row r="118" spans="1:27" ht="12.75">
      <c r="A118" s="950" t="str">
        <f t="shared" si="1"/>
        <v/>
      </c>
      <c r="B118" s="956">
        <f>SUM(Synthèse!FE24,Synthèse!GM24,Synthèse!HU24)</f>
        <v>0</v>
      </c>
      <c r="C118" s="956">
        <f>SUM(Synthèse!HW24,Synthèse!GO24,Synthèse!FG24)</f>
        <v>0</v>
      </c>
      <c r="D118" s="956">
        <f>SUM(Synthèse!FI24,Synthèse!GQ24,Synthèse!HY24)</f>
        <v>0</v>
      </c>
      <c r="E118" s="956">
        <f>SUM(Synthèse!FM24,Synthèse!GU24,Synthèse!IC24)</f>
        <v>0</v>
      </c>
      <c r="F118" s="956">
        <f>SUM(Synthèse!FT24,Synthèse!HB24,Synthèse!IJ24)</f>
        <v>0</v>
      </c>
      <c r="G118" s="956">
        <f>SUM(Synthèse!GA24,Synthèse!HI24,Synthèse!IQ24)</f>
        <v>0</v>
      </c>
      <c r="H118" s="956">
        <f>SUM(Synthèse!GD24,Synthèse!HL24,Synthèse!IT24)</f>
        <v>0</v>
      </c>
      <c r="I118" s="956">
        <f>SUM(Synthèse!IV24,Synthèse!HN24,Synthèse!GF24)</f>
        <v>0</v>
      </c>
      <c r="J118" s="956">
        <f>SUM(Synthèse!GH24,Synthèse!HP24,Synthèse!IX24)</f>
        <v>0</v>
      </c>
      <c r="K118" s="956">
        <f>SUM(Synthèse!GJ24,Synthèse!HR24,Synthèse!IZ24)</f>
        <v>0</v>
      </c>
      <c r="L118" s="957">
        <f>SUM(Synthèse!JK24)</f>
        <v>0</v>
      </c>
      <c r="M118" s="948"/>
      <c r="N118" s="949"/>
      <c r="O118" s="916"/>
      <c r="P118" s="916"/>
      <c r="Q118" s="916"/>
      <c r="R118" s="916"/>
      <c r="S118" s="916"/>
      <c r="T118" s="916"/>
      <c r="U118" s="916"/>
      <c r="V118" s="916"/>
      <c r="W118" s="916"/>
      <c r="X118" s="916"/>
      <c r="Y118" s="916"/>
      <c r="Z118" s="916"/>
      <c r="AA118" s="916"/>
    </row>
    <row r="119" spans="1:27" ht="12.75">
      <c r="A119" s="950" t="str">
        <f t="shared" si="1"/>
        <v/>
      </c>
      <c r="B119" s="956">
        <f>SUM(Synthèse!FE25,Synthèse!GM25,Synthèse!HU25)</f>
        <v>0</v>
      </c>
      <c r="C119" s="956">
        <f>SUM(Synthèse!HW25,Synthèse!GO25,Synthèse!FG25)</f>
        <v>0</v>
      </c>
      <c r="D119" s="956">
        <f>SUM(Synthèse!FI25,Synthèse!GQ25,Synthèse!HY25)</f>
        <v>0</v>
      </c>
      <c r="E119" s="956">
        <f>SUM(Synthèse!FM25,Synthèse!GU25,Synthèse!IC25)</f>
        <v>0</v>
      </c>
      <c r="F119" s="956">
        <f>SUM(Synthèse!FT25,Synthèse!HB25,Synthèse!IJ25)</f>
        <v>0</v>
      </c>
      <c r="G119" s="956">
        <f>SUM(Synthèse!GA25,Synthèse!HI25,Synthèse!IQ25)</f>
        <v>0</v>
      </c>
      <c r="H119" s="956">
        <f>SUM(Synthèse!GD25,Synthèse!HL25,Synthèse!IT25)</f>
        <v>0</v>
      </c>
      <c r="I119" s="956">
        <f>SUM(Synthèse!IV25,Synthèse!HN25,Synthèse!GF25)</f>
        <v>0</v>
      </c>
      <c r="J119" s="956">
        <f>SUM(Synthèse!GH25,Synthèse!HP25,Synthèse!IX25)</f>
        <v>0</v>
      </c>
      <c r="K119" s="956">
        <f>SUM(Synthèse!GJ25,Synthèse!HR25,Synthèse!IZ25)</f>
        <v>0</v>
      </c>
      <c r="L119" s="957">
        <f>SUM(Synthèse!JK25)</f>
        <v>0</v>
      </c>
      <c r="M119" s="948"/>
      <c r="N119" s="949"/>
      <c r="O119" s="916"/>
      <c r="P119" s="916"/>
      <c r="Q119" s="916"/>
      <c r="R119" s="916"/>
      <c r="S119" s="916"/>
      <c r="T119" s="916"/>
      <c r="U119" s="916"/>
      <c r="V119" s="916"/>
      <c r="W119" s="916"/>
      <c r="X119" s="916"/>
      <c r="Y119" s="916"/>
      <c r="Z119" s="916"/>
      <c r="AA119" s="916"/>
    </row>
    <row r="120" spans="1:27" ht="12.75">
      <c r="A120" s="950" t="str">
        <f t="shared" si="1"/>
        <v/>
      </c>
      <c r="B120" s="956">
        <f>SUM(Synthèse!FE26,Synthèse!GM26,Synthèse!HU26)</f>
        <v>0</v>
      </c>
      <c r="C120" s="956">
        <f>SUM(Synthèse!HW26,Synthèse!GO26,Synthèse!FG26)</f>
        <v>0</v>
      </c>
      <c r="D120" s="956">
        <f>SUM(Synthèse!FI26,Synthèse!GQ26,Synthèse!HY26)</f>
        <v>0</v>
      </c>
      <c r="E120" s="956">
        <f>SUM(Synthèse!FM26,Synthèse!GU26,Synthèse!IC26)</f>
        <v>0</v>
      </c>
      <c r="F120" s="956">
        <f>SUM(Synthèse!FT26,Synthèse!HB26,Synthèse!IJ26)</f>
        <v>0</v>
      </c>
      <c r="G120" s="956">
        <f>SUM(Synthèse!GA26,Synthèse!HI26,Synthèse!IQ26)</f>
        <v>0</v>
      </c>
      <c r="H120" s="956">
        <f>SUM(Synthèse!GD26,Synthèse!HL26,Synthèse!IT26)</f>
        <v>0</v>
      </c>
      <c r="I120" s="956">
        <f>SUM(Synthèse!IV26,Synthèse!HN26,Synthèse!GF26)</f>
        <v>0</v>
      </c>
      <c r="J120" s="956">
        <f>SUM(Synthèse!GH26,Synthèse!HP26,Synthèse!IX26)</f>
        <v>0</v>
      </c>
      <c r="K120" s="956">
        <f>SUM(Synthèse!GJ26,Synthèse!HR26,Synthèse!IZ26)</f>
        <v>0</v>
      </c>
      <c r="L120" s="957">
        <f>SUM(Synthèse!JK26)</f>
        <v>0</v>
      </c>
      <c r="M120" s="948"/>
      <c r="N120" s="949"/>
      <c r="O120" s="916"/>
      <c r="P120" s="916"/>
      <c r="Q120" s="916"/>
      <c r="R120" s="916"/>
      <c r="S120" s="916"/>
      <c r="T120" s="916"/>
      <c r="U120" s="916"/>
      <c r="V120" s="916"/>
      <c r="W120" s="916"/>
      <c r="X120" s="916"/>
      <c r="Y120" s="916"/>
      <c r="Z120" s="916"/>
      <c r="AA120" s="916"/>
    </row>
    <row r="121" spans="1:27" ht="12.75">
      <c r="A121" s="950" t="str">
        <f t="shared" si="1"/>
        <v/>
      </c>
      <c r="B121" s="956">
        <f>SUM(Synthèse!FE27,Synthèse!GM27,Synthèse!HU27)</f>
        <v>0</v>
      </c>
      <c r="C121" s="956">
        <f>SUM(Synthèse!HW27,Synthèse!GO27,Synthèse!FG27)</f>
        <v>0</v>
      </c>
      <c r="D121" s="956">
        <f>SUM(Synthèse!FI27,Synthèse!GQ27,Synthèse!HY27)</f>
        <v>0</v>
      </c>
      <c r="E121" s="956">
        <f>SUM(Synthèse!FM27,Synthèse!GU27,Synthèse!IC27)</f>
        <v>0</v>
      </c>
      <c r="F121" s="956">
        <f>SUM(Synthèse!FT27,Synthèse!HB27,Synthèse!IJ27)</f>
        <v>0</v>
      </c>
      <c r="G121" s="956">
        <f>SUM(Synthèse!GA27,Synthèse!HI27,Synthèse!IQ27)</f>
        <v>0</v>
      </c>
      <c r="H121" s="956">
        <f>SUM(Synthèse!GD27,Synthèse!HL27,Synthèse!IT27)</f>
        <v>0</v>
      </c>
      <c r="I121" s="956">
        <f>SUM(Synthèse!IV27,Synthèse!HN27,Synthèse!GF27)</f>
        <v>0</v>
      </c>
      <c r="J121" s="956">
        <f>SUM(Synthèse!GH27,Synthèse!HP27,Synthèse!IX27)</f>
        <v>0</v>
      </c>
      <c r="K121" s="956">
        <f>SUM(Synthèse!GJ27,Synthèse!HR27,Synthèse!IZ27)</f>
        <v>0</v>
      </c>
      <c r="L121" s="957">
        <f>SUM(Synthèse!JK27)</f>
        <v>0</v>
      </c>
      <c r="M121" s="948"/>
      <c r="N121" s="949"/>
      <c r="O121" s="916"/>
      <c r="P121" s="916"/>
      <c r="Q121" s="916"/>
      <c r="R121" s="916"/>
      <c r="S121" s="916"/>
      <c r="T121" s="916"/>
      <c r="U121" s="916"/>
      <c r="V121" s="916"/>
      <c r="W121" s="916"/>
      <c r="X121" s="916"/>
      <c r="Y121" s="916"/>
      <c r="Z121" s="916"/>
      <c r="AA121" s="916"/>
    </row>
    <row r="122" spans="1:27" ht="12.75">
      <c r="A122" s="950" t="str">
        <f t="shared" si="1"/>
        <v/>
      </c>
      <c r="B122" s="956">
        <f>SUM(Synthèse!FE28,Synthèse!GM28,Synthèse!HU28)</f>
        <v>0</v>
      </c>
      <c r="C122" s="956">
        <f>SUM(Synthèse!HW28,Synthèse!GO28,Synthèse!FG28)</f>
        <v>0</v>
      </c>
      <c r="D122" s="956">
        <f>SUM(Synthèse!FI28,Synthèse!GQ28,Synthèse!HY28)</f>
        <v>0</v>
      </c>
      <c r="E122" s="956">
        <f>SUM(Synthèse!FM28,Synthèse!GU28,Synthèse!IC28)</f>
        <v>0</v>
      </c>
      <c r="F122" s="956">
        <f>SUM(Synthèse!FT28,Synthèse!HB28,Synthèse!IJ28)</f>
        <v>0</v>
      </c>
      <c r="G122" s="956">
        <f>SUM(Synthèse!GA28,Synthèse!HI28,Synthèse!IQ28)</f>
        <v>0</v>
      </c>
      <c r="H122" s="956">
        <f>SUM(Synthèse!GD28,Synthèse!HL28,Synthèse!IT28)</f>
        <v>0</v>
      </c>
      <c r="I122" s="956">
        <f>SUM(Synthèse!IV28,Synthèse!HN28,Synthèse!GF28)</f>
        <v>0</v>
      </c>
      <c r="J122" s="956">
        <f>SUM(Synthèse!GH28,Synthèse!HP28,Synthèse!IX28)</f>
        <v>0</v>
      </c>
      <c r="K122" s="956">
        <f>SUM(Synthèse!GJ28,Synthèse!HR28,Synthèse!IZ28)</f>
        <v>0</v>
      </c>
      <c r="L122" s="957">
        <f>SUM(Synthèse!JK28)</f>
        <v>0</v>
      </c>
      <c r="M122" s="948"/>
      <c r="N122" s="949"/>
      <c r="O122" s="916"/>
      <c r="P122" s="916"/>
      <c r="Q122" s="916"/>
      <c r="R122" s="916"/>
      <c r="S122" s="916"/>
      <c r="T122" s="916"/>
      <c r="U122" s="916"/>
      <c r="V122" s="916"/>
      <c r="W122" s="916"/>
      <c r="X122" s="916"/>
      <c r="Y122" s="916"/>
      <c r="Z122" s="916"/>
      <c r="AA122" s="916"/>
    </row>
    <row r="123" spans="1:27" ht="12.75">
      <c r="A123" s="950" t="str">
        <f t="shared" si="1"/>
        <v/>
      </c>
      <c r="B123" s="956">
        <f>SUM(Synthèse!FE29,Synthèse!GM29,Synthèse!HU29)</f>
        <v>0</v>
      </c>
      <c r="C123" s="956">
        <f>SUM(Synthèse!HW29,Synthèse!GO29,Synthèse!FG29)</f>
        <v>0</v>
      </c>
      <c r="D123" s="956">
        <f>SUM(Synthèse!FI29,Synthèse!GQ29,Synthèse!HY29)</f>
        <v>0</v>
      </c>
      <c r="E123" s="956">
        <f>SUM(Synthèse!FM29,Synthèse!GU29,Synthèse!IC29)</f>
        <v>0</v>
      </c>
      <c r="F123" s="956">
        <f>SUM(Synthèse!FT29,Synthèse!HB29,Synthèse!IJ29)</f>
        <v>0</v>
      </c>
      <c r="G123" s="956">
        <f>SUM(Synthèse!GA29,Synthèse!HI29,Synthèse!IQ29)</f>
        <v>0</v>
      </c>
      <c r="H123" s="956">
        <f>SUM(Synthèse!GD29,Synthèse!HL29,Synthèse!IT29)</f>
        <v>0</v>
      </c>
      <c r="I123" s="956">
        <f>SUM(Synthèse!IV29,Synthèse!HN29,Synthèse!GF29)</f>
        <v>0</v>
      </c>
      <c r="J123" s="956">
        <f>SUM(Synthèse!GH29,Synthèse!HP29,Synthèse!IX29)</f>
        <v>0</v>
      </c>
      <c r="K123" s="956">
        <f>SUM(Synthèse!GJ29,Synthèse!HR29,Synthèse!IZ29)</f>
        <v>0</v>
      </c>
      <c r="L123" s="957">
        <f>SUM(Synthèse!JK29)</f>
        <v>0</v>
      </c>
      <c r="M123" s="948"/>
      <c r="N123" s="949"/>
      <c r="O123" s="916"/>
      <c r="P123" s="916"/>
      <c r="Q123" s="916"/>
      <c r="R123" s="916"/>
      <c r="S123" s="916"/>
      <c r="T123" s="916"/>
      <c r="U123" s="916"/>
      <c r="V123" s="916"/>
      <c r="W123" s="916"/>
      <c r="X123" s="916"/>
      <c r="Y123" s="916"/>
      <c r="Z123" s="916"/>
      <c r="AA123" s="916"/>
    </row>
    <row r="124" spans="1:27" ht="12.75">
      <c r="A124" s="950" t="str">
        <f t="shared" si="1"/>
        <v/>
      </c>
      <c r="B124" s="956">
        <f>SUM(Synthèse!FE30,Synthèse!GM30,Synthèse!HU30)</f>
        <v>0</v>
      </c>
      <c r="C124" s="956">
        <f>SUM(Synthèse!HW30,Synthèse!GO30,Synthèse!FG30)</f>
        <v>0</v>
      </c>
      <c r="D124" s="956">
        <f>SUM(Synthèse!FI30,Synthèse!GQ30,Synthèse!HY30)</f>
        <v>0</v>
      </c>
      <c r="E124" s="956">
        <f>SUM(Synthèse!FM30,Synthèse!GU30,Synthèse!IC30)</f>
        <v>0</v>
      </c>
      <c r="F124" s="956">
        <f>SUM(Synthèse!FT30,Synthèse!HB30,Synthèse!IJ30)</f>
        <v>0</v>
      </c>
      <c r="G124" s="956">
        <f>SUM(Synthèse!GA30,Synthèse!HI30,Synthèse!IQ30)</f>
        <v>0</v>
      </c>
      <c r="H124" s="956">
        <f>SUM(Synthèse!GD30,Synthèse!HL30,Synthèse!IT30)</f>
        <v>0</v>
      </c>
      <c r="I124" s="956">
        <f>SUM(Synthèse!IV30,Synthèse!HN30,Synthèse!GF30)</f>
        <v>0</v>
      </c>
      <c r="J124" s="956">
        <f>SUM(Synthèse!GH30,Synthèse!HP30,Synthèse!IX30)</f>
        <v>0</v>
      </c>
      <c r="K124" s="956">
        <f>SUM(Synthèse!GJ30,Synthèse!HR30,Synthèse!IZ30)</f>
        <v>0</v>
      </c>
      <c r="L124" s="957">
        <f>SUM(Synthèse!JK30)</f>
        <v>0</v>
      </c>
      <c r="M124" s="948"/>
      <c r="N124" s="949"/>
      <c r="O124" s="916"/>
      <c r="P124" s="916"/>
      <c r="Q124" s="916"/>
      <c r="R124" s="916"/>
      <c r="S124" s="916"/>
      <c r="T124" s="916"/>
      <c r="U124" s="916"/>
      <c r="V124" s="916"/>
      <c r="W124" s="916"/>
      <c r="X124" s="916"/>
      <c r="Y124" s="916"/>
      <c r="Z124" s="916"/>
      <c r="AA124" s="916"/>
    </row>
    <row r="125" spans="1:27" ht="12.75">
      <c r="A125" s="950" t="str">
        <f t="shared" si="1"/>
        <v/>
      </c>
      <c r="B125" s="956">
        <f>SUM(Synthèse!FE31,Synthèse!GM31,Synthèse!HU31)</f>
        <v>0</v>
      </c>
      <c r="C125" s="956">
        <f>SUM(Synthèse!HW31,Synthèse!GO31,Synthèse!FG31)</f>
        <v>0</v>
      </c>
      <c r="D125" s="956">
        <f>SUM(Synthèse!FI31,Synthèse!GQ31,Synthèse!HY31)</f>
        <v>0</v>
      </c>
      <c r="E125" s="956">
        <f>SUM(Synthèse!FM31,Synthèse!GU31,Synthèse!IC31)</f>
        <v>0</v>
      </c>
      <c r="F125" s="956">
        <f>SUM(Synthèse!FT31,Synthèse!HB31,Synthèse!IJ31)</f>
        <v>0</v>
      </c>
      <c r="G125" s="956">
        <f>SUM(Synthèse!GA31,Synthèse!HI31,Synthèse!IQ31)</f>
        <v>0</v>
      </c>
      <c r="H125" s="956">
        <f>SUM(Synthèse!GD31,Synthèse!HL31,Synthèse!IT31)</f>
        <v>0</v>
      </c>
      <c r="I125" s="956">
        <f>SUM(Synthèse!IV31,Synthèse!HN31,Synthèse!GF31)</f>
        <v>0</v>
      </c>
      <c r="J125" s="956">
        <f>SUM(Synthèse!GH31,Synthèse!HP31,Synthèse!IX31)</f>
        <v>0</v>
      </c>
      <c r="K125" s="956">
        <f>SUM(Synthèse!GJ31,Synthèse!HR31,Synthèse!IZ31)</f>
        <v>0</v>
      </c>
      <c r="L125" s="957">
        <f>SUM(Synthèse!JK31)</f>
        <v>0</v>
      </c>
      <c r="M125" s="948"/>
      <c r="N125" s="949"/>
      <c r="O125" s="916"/>
      <c r="P125" s="916"/>
      <c r="Q125" s="916"/>
      <c r="R125" s="916"/>
      <c r="S125" s="916"/>
      <c r="T125" s="916"/>
      <c r="U125" s="916"/>
      <c r="V125" s="916"/>
      <c r="W125" s="916"/>
      <c r="X125" s="916"/>
      <c r="Y125" s="916"/>
      <c r="Z125" s="916"/>
      <c r="AA125" s="916"/>
    </row>
    <row r="126" spans="1:27" ht="12.75">
      <c r="A126" s="950" t="str">
        <f t="shared" si="1"/>
        <v/>
      </c>
      <c r="B126" s="956">
        <f>SUM(Synthèse!FE32,Synthèse!GM32,Synthèse!HU32)</f>
        <v>0</v>
      </c>
      <c r="C126" s="956">
        <f>SUM(Synthèse!HW32,Synthèse!GO32,Synthèse!FG32)</f>
        <v>0</v>
      </c>
      <c r="D126" s="956">
        <f>SUM(Synthèse!FI32,Synthèse!GQ32,Synthèse!HY32)</f>
        <v>0</v>
      </c>
      <c r="E126" s="956">
        <f>SUM(Synthèse!FM32,Synthèse!GU32,Synthèse!IC32)</f>
        <v>0</v>
      </c>
      <c r="F126" s="956">
        <f>SUM(Synthèse!FT32,Synthèse!HB32,Synthèse!IJ32)</f>
        <v>0</v>
      </c>
      <c r="G126" s="956">
        <f>SUM(Synthèse!GA32,Synthèse!HI32,Synthèse!IQ32)</f>
        <v>0</v>
      </c>
      <c r="H126" s="956">
        <f>SUM(Synthèse!GD32,Synthèse!HL32,Synthèse!IT32)</f>
        <v>0</v>
      </c>
      <c r="I126" s="956">
        <f>SUM(Synthèse!IV32,Synthèse!HN32,Synthèse!GF32)</f>
        <v>0</v>
      </c>
      <c r="J126" s="956">
        <f>SUM(Synthèse!GH32,Synthèse!HP32,Synthèse!IX32)</f>
        <v>0</v>
      </c>
      <c r="K126" s="956">
        <f>SUM(Synthèse!GJ32,Synthèse!HR32,Synthèse!IZ32)</f>
        <v>0</v>
      </c>
      <c r="L126" s="957">
        <f>SUM(Synthèse!JK32)</f>
        <v>0</v>
      </c>
      <c r="M126" s="948"/>
      <c r="N126" s="949"/>
      <c r="O126" s="916"/>
      <c r="P126" s="916"/>
      <c r="Q126" s="916"/>
      <c r="R126" s="916"/>
      <c r="S126" s="916"/>
      <c r="T126" s="916"/>
      <c r="U126" s="916"/>
      <c r="V126" s="916"/>
      <c r="W126" s="916"/>
      <c r="X126" s="916"/>
      <c r="Y126" s="916"/>
      <c r="Z126" s="916"/>
      <c r="AA126" s="916"/>
    </row>
    <row r="127" spans="1:27" ht="12.75">
      <c r="A127" s="950" t="str">
        <f t="shared" si="1"/>
        <v/>
      </c>
      <c r="B127" s="956">
        <f>SUM(Synthèse!FE33,Synthèse!GM33,Synthèse!HU33)</f>
        <v>0</v>
      </c>
      <c r="C127" s="956">
        <f>SUM(Synthèse!HW33,Synthèse!GO33,Synthèse!FG33)</f>
        <v>0</v>
      </c>
      <c r="D127" s="956">
        <f>SUM(Synthèse!FI33,Synthèse!GQ33,Synthèse!HY33)</f>
        <v>0</v>
      </c>
      <c r="E127" s="956">
        <f>SUM(Synthèse!FM33,Synthèse!GU33,Synthèse!IC33)</f>
        <v>0</v>
      </c>
      <c r="F127" s="956">
        <f>SUM(Synthèse!FT33,Synthèse!HB33,Synthèse!IJ33)</f>
        <v>0</v>
      </c>
      <c r="G127" s="956">
        <f>SUM(Synthèse!GA33,Synthèse!HI33,Synthèse!IQ33)</f>
        <v>0</v>
      </c>
      <c r="H127" s="956">
        <f>SUM(Synthèse!GD33,Synthèse!HL33,Synthèse!IT33)</f>
        <v>0</v>
      </c>
      <c r="I127" s="956">
        <f>SUM(Synthèse!IV33,Synthèse!HN33,Synthèse!GF33)</f>
        <v>0</v>
      </c>
      <c r="J127" s="956">
        <f>SUM(Synthèse!GH33,Synthèse!HP33,Synthèse!IX33)</f>
        <v>0</v>
      </c>
      <c r="K127" s="956">
        <f>SUM(Synthèse!GJ33,Synthèse!HR33,Synthèse!IZ33)</f>
        <v>0</v>
      </c>
      <c r="L127" s="957">
        <f>SUM(Synthèse!JK33)</f>
        <v>0</v>
      </c>
      <c r="M127" s="948"/>
      <c r="N127" s="949"/>
      <c r="O127" s="916"/>
      <c r="P127" s="916"/>
      <c r="Q127" s="916"/>
      <c r="R127" s="916"/>
      <c r="S127" s="916"/>
      <c r="T127" s="916"/>
      <c r="U127" s="916"/>
      <c r="V127" s="916"/>
      <c r="W127" s="916"/>
      <c r="X127" s="916"/>
      <c r="Y127" s="916"/>
      <c r="Z127" s="916"/>
      <c r="AA127" s="916"/>
    </row>
    <row r="128" spans="1:27" ht="12.75">
      <c r="A128" s="950" t="str">
        <f t="shared" si="1"/>
        <v/>
      </c>
      <c r="B128" s="956">
        <f>SUM(Synthèse!FE34,Synthèse!GM34,Synthèse!HU34)</f>
        <v>0</v>
      </c>
      <c r="C128" s="956">
        <f>SUM(Synthèse!HW34,Synthèse!GO34,Synthèse!FG34)</f>
        <v>0</v>
      </c>
      <c r="D128" s="956">
        <f>SUM(Synthèse!FI34,Synthèse!GQ34,Synthèse!HY34)</f>
        <v>0</v>
      </c>
      <c r="E128" s="956">
        <f>SUM(Synthèse!FM34,Synthèse!GU34,Synthèse!IC34)</f>
        <v>0</v>
      </c>
      <c r="F128" s="956">
        <f>SUM(Synthèse!FT34,Synthèse!HB34,Synthèse!IJ34)</f>
        <v>0</v>
      </c>
      <c r="G128" s="956">
        <f>SUM(Synthèse!GA34,Synthèse!HI34,Synthèse!IQ34)</f>
        <v>0</v>
      </c>
      <c r="H128" s="956">
        <f>SUM(Synthèse!GD34,Synthèse!HL34,Synthèse!IT34)</f>
        <v>0</v>
      </c>
      <c r="I128" s="956">
        <f>SUM(Synthèse!IV34,Synthèse!HN34,Synthèse!GF34)</f>
        <v>0</v>
      </c>
      <c r="J128" s="956">
        <f>SUM(Synthèse!GH34,Synthèse!HP34,Synthèse!IX34)</f>
        <v>0</v>
      </c>
      <c r="K128" s="956">
        <f>SUM(Synthèse!GJ34,Synthèse!HR34,Synthèse!IZ34)</f>
        <v>0</v>
      </c>
      <c r="L128" s="957">
        <f>SUM(Synthèse!JK34)</f>
        <v>0</v>
      </c>
      <c r="M128" s="948"/>
      <c r="N128" s="949"/>
      <c r="O128" s="916"/>
      <c r="P128" s="916"/>
      <c r="Q128" s="916"/>
      <c r="R128" s="916"/>
      <c r="S128" s="916"/>
      <c r="T128" s="916"/>
      <c r="U128" s="916"/>
      <c r="V128" s="916"/>
      <c r="W128" s="916"/>
      <c r="X128" s="916"/>
      <c r="Y128" s="916"/>
      <c r="Z128" s="916"/>
      <c r="AA128" s="916"/>
    </row>
    <row r="129" spans="1:27" ht="12.75">
      <c r="A129" s="950" t="str">
        <f t="shared" si="1"/>
        <v/>
      </c>
      <c r="B129" s="956">
        <f>SUM(Synthèse!FE35,Synthèse!GM35,Synthèse!HU35)</f>
        <v>0</v>
      </c>
      <c r="C129" s="956">
        <f>SUM(Synthèse!HW35,Synthèse!GO35,Synthèse!FG35)</f>
        <v>0</v>
      </c>
      <c r="D129" s="956">
        <f>SUM(Synthèse!FI35,Synthèse!GQ35,Synthèse!HY35)</f>
        <v>0</v>
      </c>
      <c r="E129" s="956">
        <f>SUM(Synthèse!FM35,Synthèse!GU35,Synthèse!IC35)</f>
        <v>0</v>
      </c>
      <c r="F129" s="956">
        <f>SUM(Synthèse!FT35,Synthèse!HB35,Synthèse!IJ35)</f>
        <v>0</v>
      </c>
      <c r="G129" s="956">
        <f>SUM(Synthèse!GA35,Synthèse!HI35,Synthèse!IQ35)</f>
        <v>0</v>
      </c>
      <c r="H129" s="956">
        <f>SUM(Synthèse!GD35,Synthèse!HL35,Synthèse!IT35)</f>
        <v>0</v>
      </c>
      <c r="I129" s="956">
        <f>SUM(Synthèse!IV35,Synthèse!HN35,Synthèse!GF35)</f>
        <v>0</v>
      </c>
      <c r="J129" s="956">
        <f>SUM(Synthèse!GH35,Synthèse!HP35,Synthèse!IX35)</f>
        <v>0</v>
      </c>
      <c r="K129" s="956">
        <f>SUM(Synthèse!GJ35,Synthèse!HR35,Synthèse!IZ35)</f>
        <v>0</v>
      </c>
      <c r="L129" s="957">
        <f>SUM(Synthèse!JK35)</f>
        <v>0</v>
      </c>
      <c r="M129" s="948"/>
      <c r="N129" s="949"/>
      <c r="O129" s="916"/>
      <c r="P129" s="916"/>
      <c r="Q129" s="916"/>
      <c r="R129" s="916"/>
      <c r="S129" s="916"/>
      <c r="T129" s="916"/>
      <c r="U129" s="916"/>
      <c r="V129" s="916"/>
      <c r="W129" s="916"/>
      <c r="X129" s="916"/>
      <c r="Y129" s="916"/>
      <c r="Z129" s="916"/>
      <c r="AA129" s="916"/>
    </row>
    <row r="130" spans="1:27" ht="12.75">
      <c r="A130" s="950" t="str">
        <f t="shared" si="1"/>
        <v/>
      </c>
      <c r="B130" s="956">
        <f>SUM(Synthèse!FE36,Synthèse!GM36,Synthèse!HU36)</f>
        <v>0</v>
      </c>
      <c r="C130" s="956">
        <f>SUM(Synthèse!HW36,Synthèse!GO36,Synthèse!FG36)</f>
        <v>0</v>
      </c>
      <c r="D130" s="956">
        <f>SUM(Synthèse!FI36,Synthèse!GQ36,Synthèse!HY36)</f>
        <v>0</v>
      </c>
      <c r="E130" s="956">
        <f>SUM(Synthèse!FM36,Synthèse!GU36,Synthèse!IC36)</f>
        <v>0</v>
      </c>
      <c r="F130" s="956">
        <f>SUM(Synthèse!FT36,Synthèse!HB36,Synthèse!IJ36)</f>
        <v>0</v>
      </c>
      <c r="G130" s="956">
        <f>SUM(Synthèse!GA36,Synthèse!HI36,Synthèse!IQ36)</f>
        <v>0</v>
      </c>
      <c r="H130" s="956">
        <f>SUM(Synthèse!GD36,Synthèse!HL36,Synthèse!IT36)</f>
        <v>0</v>
      </c>
      <c r="I130" s="956">
        <f>SUM(Synthèse!IV36,Synthèse!HN36,Synthèse!GF36)</f>
        <v>0</v>
      </c>
      <c r="J130" s="956">
        <f>SUM(Synthèse!GH36,Synthèse!HP36,Synthèse!IX36)</f>
        <v>0</v>
      </c>
      <c r="K130" s="956">
        <f>SUM(Synthèse!GJ36,Synthèse!HR36,Synthèse!IZ36)</f>
        <v>0</v>
      </c>
      <c r="L130" s="957">
        <f>SUM(Synthèse!JK36)</f>
        <v>0</v>
      </c>
      <c r="M130" s="948"/>
      <c r="N130" s="949"/>
      <c r="O130" s="916"/>
      <c r="P130" s="916"/>
      <c r="Q130" s="916"/>
      <c r="R130" s="916"/>
      <c r="S130" s="916"/>
      <c r="T130" s="916"/>
      <c r="U130" s="916"/>
      <c r="V130" s="916"/>
      <c r="W130" s="916"/>
      <c r="X130" s="916"/>
      <c r="Y130" s="916"/>
      <c r="Z130" s="916"/>
      <c r="AA130" s="916"/>
    </row>
    <row r="131" spans="1:27" ht="12.75">
      <c r="A131" s="950" t="str">
        <f t="shared" si="1"/>
        <v/>
      </c>
      <c r="B131" s="956">
        <f>SUM(Synthèse!FE37,Synthèse!GM37,Synthèse!HU37)</f>
        <v>0</v>
      </c>
      <c r="C131" s="956">
        <f>SUM(Synthèse!HW37,Synthèse!GO37,Synthèse!FG37)</f>
        <v>0</v>
      </c>
      <c r="D131" s="956">
        <f>SUM(Synthèse!FI37,Synthèse!GQ37,Synthèse!HY37)</f>
        <v>0</v>
      </c>
      <c r="E131" s="956">
        <f>SUM(Synthèse!FM37,Synthèse!GU37,Synthèse!IC37)</f>
        <v>0</v>
      </c>
      <c r="F131" s="956">
        <f>SUM(Synthèse!FT37,Synthèse!HB37,Synthèse!IJ37)</f>
        <v>0</v>
      </c>
      <c r="G131" s="956">
        <f>SUM(Synthèse!GA37,Synthèse!HI37,Synthèse!IQ37)</f>
        <v>0</v>
      </c>
      <c r="H131" s="956">
        <f>SUM(Synthèse!GD37,Synthèse!HL37,Synthèse!IT37)</f>
        <v>0</v>
      </c>
      <c r="I131" s="956">
        <f>SUM(Synthèse!IV37,Synthèse!HN37,Synthèse!GF37)</f>
        <v>0</v>
      </c>
      <c r="J131" s="956">
        <f>SUM(Synthèse!GH37,Synthèse!HP37,Synthèse!IX37)</f>
        <v>0</v>
      </c>
      <c r="K131" s="956">
        <f>SUM(Synthèse!GJ37,Synthèse!HR37,Synthèse!IZ37)</f>
        <v>0</v>
      </c>
      <c r="L131" s="957">
        <f>SUM(Synthèse!JK37)</f>
        <v>0</v>
      </c>
      <c r="M131" s="948"/>
      <c r="N131" s="949"/>
      <c r="O131" s="916"/>
      <c r="P131" s="916"/>
      <c r="Q131" s="916"/>
      <c r="R131" s="916"/>
      <c r="S131" s="916"/>
      <c r="T131" s="916"/>
      <c r="U131" s="916"/>
      <c r="V131" s="916"/>
      <c r="W131" s="916"/>
      <c r="X131" s="916"/>
      <c r="Y131" s="916"/>
      <c r="Z131" s="916"/>
      <c r="AA131" s="916"/>
    </row>
    <row r="132" spans="1:27" ht="12.75">
      <c r="A132" s="950" t="str">
        <f t="shared" si="1"/>
        <v/>
      </c>
      <c r="B132" s="956">
        <f>SUM(Synthèse!FE38,Synthèse!GM38,Synthèse!HU38)</f>
        <v>0</v>
      </c>
      <c r="C132" s="956">
        <f>SUM(Synthèse!HW38,Synthèse!GO38,Synthèse!FG38)</f>
        <v>0</v>
      </c>
      <c r="D132" s="956">
        <f>SUM(Synthèse!FI38,Synthèse!GQ38,Synthèse!HY38)</f>
        <v>0</v>
      </c>
      <c r="E132" s="956">
        <f>SUM(Synthèse!FM38,Synthèse!GU38,Synthèse!IC38)</f>
        <v>0</v>
      </c>
      <c r="F132" s="956">
        <f>SUM(Synthèse!FT38,Synthèse!HB38,Synthèse!IJ38)</f>
        <v>0</v>
      </c>
      <c r="G132" s="956">
        <f>SUM(Synthèse!GA38,Synthèse!HI38,Synthèse!IQ38)</f>
        <v>0</v>
      </c>
      <c r="H132" s="956">
        <f>SUM(Synthèse!GD38,Synthèse!HL38,Synthèse!IT38)</f>
        <v>0</v>
      </c>
      <c r="I132" s="956">
        <f>SUM(Synthèse!IV38,Synthèse!HN38,Synthèse!GF38)</f>
        <v>0</v>
      </c>
      <c r="J132" s="956">
        <f>SUM(Synthèse!GH38,Synthèse!HP38,Synthèse!IX38)</f>
        <v>0</v>
      </c>
      <c r="K132" s="956">
        <f>SUM(Synthèse!GJ38,Synthèse!HR38,Synthèse!IZ38)</f>
        <v>0</v>
      </c>
      <c r="L132" s="957">
        <f>SUM(Synthèse!JK38)</f>
        <v>0</v>
      </c>
      <c r="M132" s="948"/>
      <c r="N132" s="949"/>
      <c r="O132" s="916"/>
      <c r="P132" s="916"/>
      <c r="Q132" s="916"/>
      <c r="R132" s="916"/>
      <c r="S132" s="916"/>
      <c r="T132" s="916"/>
      <c r="U132" s="916"/>
      <c r="V132" s="916"/>
      <c r="W132" s="916"/>
      <c r="X132" s="916"/>
      <c r="Y132" s="916"/>
      <c r="Z132" s="916"/>
      <c r="AA132" s="916"/>
    </row>
    <row r="133" spans="1:27" ht="12.75">
      <c r="A133" s="958" t="str">
        <f t="shared" si="1"/>
        <v/>
      </c>
      <c r="B133" s="959">
        <f>SUM(Synthèse!FE39,Synthèse!GM39,Synthèse!HU39)</f>
        <v>0</v>
      </c>
      <c r="C133" s="959">
        <f>SUM(Synthèse!HW39,Synthèse!GO39,Synthèse!FG39)</f>
        <v>0</v>
      </c>
      <c r="D133" s="959">
        <f>SUM(Synthèse!FI39,Synthèse!GQ39,Synthèse!HY39)</f>
        <v>0</v>
      </c>
      <c r="E133" s="959">
        <f>SUM(Synthèse!FM39,Synthèse!GU39,Synthèse!IC39)</f>
        <v>0</v>
      </c>
      <c r="F133" s="959">
        <f>SUM(Synthèse!FT39,Synthèse!HB39,Synthèse!IJ39)</f>
        <v>0</v>
      </c>
      <c r="G133" s="959">
        <f>SUM(Synthèse!GA39,Synthèse!HI39,Synthèse!IQ39)</f>
        <v>0</v>
      </c>
      <c r="H133" s="959">
        <f>SUM(Synthèse!GD39,Synthèse!HL39,Synthèse!IT39)</f>
        <v>0</v>
      </c>
      <c r="I133" s="959">
        <f>SUM(Synthèse!IV39,Synthèse!HN39,Synthèse!GF39)</f>
        <v>0</v>
      </c>
      <c r="J133" s="959">
        <f>SUM(Synthèse!GH39,Synthèse!HP39,Synthèse!IX39)</f>
        <v>0</v>
      </c>
      <c r="K133" s="959">
        <f>SUM(Synthèse!GJ39,Synthèse!HR39,Synthèse!IZ39)</f>
        <v>0</v>
      </c>
      <c r="L133" s="960">
        <f>SUM(Synthèse!JK39)</f>
        <v>0</v>
      </c>
      <c r="M133" s="948"/>
      <c r="N133" s="949"/>
      <c r="O133" s="916"/>
      <c r="P133" s="916"/>
      <c r="Q133" s="916"/>
      <c r="R133" s="916"/>
      <c r="S133" s="916"/>
      <c r="T133" s="916"/>
      <c r="U133" s="916"/>
      <c r="V133" s="916"/>
      <c r="W133" s="916"/>
      <c r="X133" s="916"/>
      <c r="Y133" s="916"/>
      <c r="Z133" s="916"/>
      <c r="AA133" s="916"/>
    </row>
    <row r="134" spans="1:27" ht="12.75">
      <c r="A134" s="961" t="str">
        <f t="shared" si="1"/>
        <v/>
      </c>
      <c r="B134" s="962">
        <f>SUM(Synthèse!FE40,Synthèse!GM40,Synthèse!HU40)</f>
        <v>0</v>
      </c>
      <c r="C134" s="962">
        <f>SUM(Synthèse!HW40,Synthèse!GO40,Synthèse!FG40)</f>
        <v>0</v>
      </c>
      <c r="D134" s="962">
        <f>SUM(Synthèse!FI40,Synthèse!GQ40,Synthèse!HY40)</f>
        <v>0</v>
      </c>
      <c r="E134" s="962">
        <f>SUM(Synthèse!FM40,Synthèse!GU40,Synthèse!IC40)</f>
        <v>0</v>
      </c>
      <c r="F134" s="962">
        <f>SUM(Synthèse!FT40,Synthèse!HB40,Synthèse!IJ40)</f>
        <v>0</v>
      </c>
      <c r="G134" s="962">
        <f>SUM(Synthèse!GA40,Synthèse!HI40,Synthèse!IQ40)</f>
        <v>0</v>
      </c>
      <c r="H134" s="962">
        <f>SUM(Synthèse!GD40,Synthèse!HL40,Synthèse!IT40)</f>
        <v>0</v>
      </c>
      <c r="I134" s="962">
        <f>SUM(Synthèse!IV40,Synthèse!HN40,Synthèse!GF40)</f>
        <v>0</v>
      </c>
      <c r="J134" s="962">
        <f>SUM(Synthèse!GH40,Synthèse!HP40,Synthèse!IX40)</f>
        <v>0</v>
      </c>
      <c r="K134" s="962">
        <f>SUM(Synthèse!GJ40,Synthèse!HR40,Synthèse!IZ40)</f>
        <v>0</v>
      </c>
      <c r="L134" s="963">
        <f>SUM(Synthèse!JK40)</f>
        <v>0</v>
      </c>
      <c r="M134" s="948"/>
      <c r="N134" s="949"/>
      <c r="O134" s="916"/>
      <c r="P134" s="916"/>
      <c r="Q134" s="916"/>
      <c r="R134" s="916"/>
      <c r="S134" s="916"/>
      <c r="T134" s="916"/>
      <c r="U134" s="916"/>
      <c r="V134" s="916"/>
      <c r="W134" s="916"/>
      <c r="X134" s="916"/>
      <c r="Y134" s="916"/>
      <c r="Z134" s="916"/>
      <c r="AA134" s="916"/>
    </row>
    <row r="135" spans="1:27" ht="12.75">
      <c r="A135" s="961" t="str">
        <f t="shared" si="1"/>
        <v/>
      </c>
      <c r="B135" s="962">
        <f>SUM(Synthèse!FE41,Synthèse!GM41,Synthèse!HU41)</f>
        <v>0</v>
      </c>
      <c r="C135" s="962">
        <f>SUM(Synthèse!HW41,Synthèse!GO41,Synthèse!FG41)</f>
        <v>0</v>
      </c>
      <c r="D135" s="962">
        <f>SUM(Synthèse!FI41,Synthèse!GQ41,Synthèse!HY41)</f>
        <v>0</v>
      </c>
      <c r="E135" s="962">
        <f>SUM(Synthèse!FM41,Synthèse!GU41,Synthèse!IC41)</f>
        <v>0</v>
      </c>
      <c r="F135" s="962">
        <f>SUM(Synthèse!FT41,Synthèse!HB41,Synthèse!IJ41)</f>
        <v>0</v>
      </c>
      <c r="G135" s="962">
        <f>SUM(Synthèse!GA41,Synthèse!HI41,Synthèse!IQ41)</f>
        <v>0</v>
      </c>
      <c r="H135" s="962">
        <f>SUM(Synthèse!GD41,Synthèse!HL41,Synthèse!IT41)</f>
        <v>0</v>
      </c>
      <c r="I135" s="962">
        <f>SUM(Synthèse!IV41,Synthèse!HN41,Synthèse!GF41)</f>
        <v>0</v>
      </c>
      <c r="J135" s="962">
        <f>SUM(Synthèse!GH41,Synthèse!HP41,Synthèse!IX41)</f>
        <v>0</v>
      </c>
      <c r="K135" s="962">
        <f>SUM(Synthèse!GJ41,Synthèse!HR41,Synthèse!IZ41)</f>
        <v>0</v>
      </c>
      <c r="L135" s="963">
        <f>SUM(Synthèse!JK41)</f>
        <v>0</v>
      </c>
      <c r="M135" s="948"/>
      <c r="N135" s="949"/>
      <c r="O135" s="916"/>
      <c r="P135" s="916"/>
      <c r="Q135" s="916"/>
      <c r="R135" s="916"/>
      <c r="S135" s="916"/>
      <c r="T135" s="916"/>
      <c r="U135" s="916"/>
      <c r="V135" s="916"/>
      <c r="W135" s="916"/>
      <c r="X135" s="916"/>
      <c r="Y135" s="916"/>
      <c r="Z135" s="916"/>
      <c r="AA135" s="916"/>
    </row>
    <row r="136" spans="1:27" ht="12.75">
      <c r="A136" s="961" t="str">
        <f t="shared" si="1"/>
        <v/>
      </c>
      <c r="B136" s="962">
        <f>SUM(Synthèse!FE42,Synthèse!GM42,Synthèse!HU42)</f>
        <v>0</v>
      </c>
      <c r="C136" s="962">
        <f>SUM(Synthèse!HW42,Synthèse!GO42,Synthèse!FG42)</f>
        <v>0</v>
      </c>
      <c r="D136" s="962">
        <f>SUM(Synthèse!FI42,Synthèse!GQ42,Synthèse!HY42)</f>
        <v>0</v>
      </c>
      <c r="E136" s="962">
        <f>SUM(Synthèse!FM42,Synthèse!GU42,Synthèse!IC42)</f>
        <v>0</v>
      </c>
      <c r="F136" s="962">
        <f>SUM(Synthèse!FT42,Synthèse!HB42,Synthèse!IJ42)</f>
        <v>0</v>
      </c>
      <c r="G136" s="962">
        <f>SUM(Synthèse!GA42,Synthèse!HI42,Synthèse!IQ42)</f>
        <v>0</v>
      </c>
      <c r="H136" s="962">
        <f>SUM(Synthèse!GD42,Synthèse!HL42,Synthèse!IT42)</f>
        <v>0</v>
      </c>
      <c r="I136" s="962">
        <f>SUM(Synthèse!IV42,Synthèse!HN42,Synthèse!GF42)</f>
        <v>0</v>
      </c>
      <c r="J136" s="962">
        <f>SUM(Synthèse!GH42,Synthèse!HP42,Synthèse!IX42)</f>
        <v>0</v>
      </c>
      <c r="K136" s="962">
        <f>SUM(Synthèse!GJ42,Synthèse!HR42,Synthèse!IZ42)</f>
        <v>0</v>
      </c>
      <c r="L136" s="963">
        <f>SUM(Synthèse!JK42)</f>
        <v>0</v>
      </c>
      <c r="M136" s="948"/>
      <c r="N136" s="949"/>
      <c r="O136" s="916"/>
      <c r="P136" s="916"/>
      <c r="Q136" s="916"/>
      <c r="R136" s="916"/>
      <c r="S136" s="916"/>
      <c r="T136" s="916"/>
      <c r="U136" s="916"/>
      <c r="V136" s="916"/>
      <c r="W136" s="916"/>
      <c r="X136" s="916"/>
      <c r="Y136" s="916"/>
      <c r="Z136" s="916"/>
      <c r="AA136" s="916"/>
    </row>
    <row r="137" spans="1:27" ht="12.75">
      <c r="A137" s="961" t="str">
        <f t="shared" si="1"/>
        <v/>
      </c>
      <c r="B137" s="962">
        <f>SUM(Synthèse!FE43,Synthèse!GM43,Synthèse!HU43)</f>
        <v>0</v>
      </c>
      <c r="C137" s="962">
        <f>SUM(Synthèse!HW43,Synthèse!GO43,Synthèse!FG43)</f>
        <v>0</v>
      </c>
      <c r="D137" s="962">
        <f>SUM(Synthèse!FI43,Synthèse!GQ43,Synthèse!HY43)</f>
        <v>0</v>
      </c>
      <c r="E137" s="962">
        <f>SUM(Synthèse!FM43,Synthèse!GU43,Synthèse!IC43)</f>
        <v>0</v>
      </c>
      <c r="F137" s="962">
        <f>SUM(Synthèse!FT43,Synthèse!HB43,Synthèse!IJ43)</f>
        <v>0</v>
      </c>
      <c r="G137" s="962">
        <f>SUM(Synthèse!GA43,Synthèse!HI43,Synthèse!IQ43)</f>
        <v>0</v>
      </c>
      <c r="H137" s="962">
        <f>SUM(Synthèse!GD43,Synthèse!HL43,Synthèse!IT43)</f>
        <v>0</v>
      </c>
      <c r="I137" s="962">
        <f>SUM(Synthèse!IV43,Synthèse!HN43,Synthèse!GF43)</f>
        <v>0</v>
      </c>
      <c r="J137" s="962">
        <f>SUM(Synthèse!GH43,Synthèse!HP43,Synthèse!IX43)</f>
        <v>0</v>
      </c>
      <c r="K137" s="962">
        <f>SUM(Synthèse!GJ43,Synthèse!HR43,Synthèse!IZ43)</f>
        <v>0</v>
      </c>
      <c r="L137" s="963">
        <f>SUM(Synthèse!JK43)</f>
        <v>0</v>
      </c>
      <c r="M137" s="948"/>
      <c r="N137" s="949"/>
      <c r="O137" s="916"/>
      <c r="P137" s="916"/>
      <c r="Q137" s="916"/>
      <c r="R137" s="916"/>
      <c r="S137" s="916"/>
      <c r="T137" s="916"/>
      <c r="U137" s="916"/>
      <c r="V137" s="916"/>
      <c r="W137" s="916"/>
      <c r="X137" s="916"/>
      <c r="Y137" s="916"/>
      <c r="Z137" s="916"/>
      <c r="AA137" s="916"/>
    </row>
    <row r="138" spans="1:27" ht="12.75">
      <c r="A138" s="961" t="str">
        <f t="shared" si="1"/>
        <v/>
      </c>
      <c r="B138" s="962">
        <f>SUM(Synthèse!FE44,Synthèse!GM44,Synthèse!HU44)</f>
        <v>0</v>
      </c>
      <c r="C138" s="962">
        <f>SUM(Synthèse!HW44,Synthèse!GO44,Synthèse!FG44)</f>
        <v>0</v>
      </c>
      <c r="D138" s="962">
        <f>SUM(Synthèse!FI44,Synthèse!GQ44,Synthèse!HY44)</f>
        <v>0</v>
      </c>
      <c r="E138" s="962">
        <f>SUM(Synthèse!FM44,Synthèse!GU44,Synthèse!IC44)</f>
        <v>0</v>
      </c>
      <c r="F138" s="962">
        <f>SUM(Synthèse!FT44,Synthèse!HB44,Synthèse!IJ44)</f>
        <v>0</v>
      </c>
      <c r="G138" s="962">
        <f>SUM(Synthèse!GA44,Synthèse!HI44,Synthèse!IQ44)</f>
        <v>0</v>
      </c>
      <c r="H138" s="962">
        <f>SUM(Synthèse!GD44,Synthèse!HL44,Synthèse!IT44)</f>
        <v>0</v>
      </c>
      <c r="I138" s="962">
        <f>SUM(Synthèse!IV44,Synthèse!HN44,Synthèse!GF44)</f>
        <v>0</v>
      </c>
      <c r="J138" s="962">
        <f>SUM(Synthèse!GH44,Synthèse!HP44,Synthèse!IX44)</f>
        <v>0</v>
      </c>
      <c r="K138" s="962">
        <f>SUM(Synthèse!GJ44,Synthèse!HR44,Synthèse!IZ44)</f>
        <v>0</v>
      </c>
      <c r="L138" s="963">
        <f>SUM(Synthèse!JK44)</f>
        <v>0</v>
      </c>
      <c r="M138" s="948"/>
      <c r="N138" s="949"/>
      <c r="O138" s="916"/>
      <c r="P138" s="916"/>
      <c r="Q138" s="916"/>
      <c r="R138" s="916"/>
      <c r="S138" s="916"/>
      <c r="T138" s="916"/>
      <c r="U138" s="916"/>
      <c r="V138" s="916"/>
      <c r="W138" s="916"/>
      <c r="X138" s="916"/>
      <c r="Y138" s="916"/>
      <c r="Z138" s="916"/>
      <c r="AA138" s="916"/>
    </row>
    <row r="139" spans="1:27" ht="12.75">
      <c r="A139" s="961" t="str">
        <f t="shared" si="1"/>
        <v/>
      </c>
      <c r="B139" s="962">
        <f>SUM(Synthèse!FE45,Synthèse!GM45,Synthèse!HU45)</f>
        <v>0</v>
      </c>
      <c r="C139" s="962">
        <f>SUM(Synthèse!HW45,Synthèse!GO45,Synthèse!FG45)</f>
        <v>0</v>
      </c>
      <c r="D139" s="962">
        <f>SUM(Synthèse!FI45,Synthèse!GQ45,Synthèse!HY45)</f>
        <v>0</v>
      </c>
      <c r="E139" s="962">
        <f>SUM(Synthèse!FM45,Synthèse!GU45,Synthèse!IC45)</f>
        <v>0</v>
      </c>
      <c r="F139" s="962">
        <f>SUM(Synthèse!FT45,Synthèse!HB45,Synthèse!IJ45)</f>
        <v>0</v>
      </c>
      <c r="G139" s="962">
        <f>SUM(Synthèse!GA45,Synthèse!HI45,Synthèse!IQ45)</f>
        <v>0</v>
      </c>
      <c r="H139" s="962">
        <f>SUM(Synthèse!GD45,Synthèse!HL45,Synthèse!IT45)</f>
        <v>0</v>
      </c>
      <c r="I139" s="962">
        <f>SUM(Synthèse!IV45,Synthèse!HN45,Synthèse!GF45)</f>
        <v>0</v>
      </c>
      <c r="J139" s="962">
        <f>SUM(Synthèse!GH45,Synthèse!HP45,Synthèse!IX45)</f>
        <v>0</v>
      </c>
      <c r="K139" s="962">
        <f>SUM(Synthèse!GJ45,Synthèse!HR45,Synthèse!IZ45)</f>
        <v>0</v>
      </c>
      <c r="L139" s="963">
        <f>SUM(Synthèse!JK45)</f>
        <v>0</v>
      </c>
      <c r="M139" s="948"/>
      <c r="N139" s="949"/>
      <c r="O139" s="916"/>
      <c r="P139" s="916"/>
      <c r="Q139" s="916"/>
      <c r="R139" s="916"/>
      <c r="S139" s="916"/>
      <c r="T139" s="916"/>
      <c r="U139" s="916"/>
      <c r="V139" s="916"/>
      <c r="W139" s="916"/>
      <c r="X139" s="916"/>
      <c r="Y139" s="916"/>
      <c r="Z139" s="916"/>
      <c r="AA139" s="916"/>
    </row>
    <row r="140" spans="1:27" ht="12.75">
      <c r="A140" s="961" t="str">
        <f t="shared" si="1"/>
        <v/>
      </c>
      <c r="B140" s="962">
        <f>SUM(Synthèse!FE46,Synthèse!GM46,Synthèse!HU46)</f>
        <v>0</v>
      </c>
      <c r="C140" s="962">
        <f>SUM(Synthèse!HW46,Synthèse!GO46,Synthèse!FG46)</f>
        <v>0</v>
      </c>
      <c r="D140" s="962">
        <f>SUM(Synthèse!FI46,Synthèse!GQ46,Synthèse!HY46)</f>
        <v>0</v>
      </c>
      <c r="E140" s="962">
        <f>SUM(Synthèse!FM46,Synthèse!GU46,Synthèse!IC46)</f>
        <v>0</v>
      </c>
      <c r="F140" s="962">
        <f>SUM(Synthèse!FT46,Synthèse!HB46,Synthèse!IJ46)</f>
        <v>0</v>
      </c>
      <c r="G140" s="962">
        <f>SUM(Synthèse!GA46,Synthèse!HI46,Synthèse!IQ46)</f>
        <v>0</v>
      </c>
      <c r="H140" s="962">
        <f>SUM(Synthèse!GD46,Synthèse!HL46,Synthèse!IT46)</f>
        <v>0</v>
      </c>
      <c r="I140" s="962">
        <f>SUM(Synthèse!IV46,Synthèse!HN46,Synthèse!GF46)</f>
        <v>0</v>
      </c>
      <c r="J140" s="962">
        <f>SUM(Synthèse!GH46,Synthèse!HP46,Synthèse!IX46)</f>
        <v>0</v>
      </c>
      <c r="K140" s="962">
        <f>SUM(Synthèse!GJ46,Synthèse!HR46,Synthèse!IZ46)</f>
        <v>0</v>
      </c>
      <c r="L140" s="963">
        <f>SUM(Synthèse!JK46)</f>
        <v>0</v>
      </c>
      <c r="M140" s="948"/>
      <c r="N140" s="949"/>
      <c r="O140" s="916"/>
      <c r="P140" s="916"/>
      <c r="Q140" s="916"/>
      <c r="R140" s="916"/>
      <c r="S140" s="916"/>
      <c r="T140" s="916"/>
      <c r="U140" s="916"/>
      <c r="V140" s="916"/>
      <c r="W140" s="916"/>
      <c r="X140" s="916"/>
      <c r="Y140" s="916"/>
      <c r="Z140" s="916"/>
      <c r="AA140" s="916"/>
    </row>
    <row r="141" spans="1:27" ht="12.75">
      <c r="A141" s="961" t="str">
        <f t="shared" si="1"/>
        <v/>
      </c>
      <c r="B141" s="962">
        <f>SUM(Synthèse!FE47,Synthèse!GM47,Synthèse!HU47)</f>
        <v>0</v>
      </c>
      <c r="C141" s="962">
        <f>SUM(Synthèse!HW47,Synthèse!GO47,Synthèse!FG47)</f>
        <v>0</v>
      </c>
      <c r="D141" s="962">
        <f>SUM(Synthèse!FI47,Synthèse!GQ47,Synthèse!HY47)</f>
        <v>0</v>
      </c>
      <c r="E141" s="962">
        <f>SUM(Synthèse!FM47,Synthèse!GU47,Synthèse!IC47)</f>
        <v>0</v>
      </c>
      <c r="F141" s="962">
        <f>SUM(Synthèse!FT47,Synthèse!HB47,Synthèse!IJ47)</f>
        <v>0</v>
      </c>
      <c r="G141" s="962">
        <f>SUM(Synthèse!GA47,Synthèse!HI47,Synthèse!IQ47)</f>
        <v>0</v>
      </c>
      <c r="H141" s="962">
        <f>SUM(Synthèse!GD47,Synthèse!HL47,Synthèse!IT47)</f>
        <v>0</v>
      </c>
      <c r="I141" s="962">
        <f>SUM(Synthèse!IV47,Synthèse!HN47,Synthèse!GF47)</f>
        <v>0</v>
      </c>
      <c r="J141" s="962">
        <f>SUM(Synthèse!GH47,Synthèse!HP47,Synthèse!IX47)</f>
        <v>0</v>
      </c>
      <c r="K141" s="962">
        <f>SUM(Synthèse!GJ47,Synthèse!HR47,Synthèse!IZ47)</f>
        <v>0</v>
      </c>
      <c r="L141" s="963">
        <f>SUM(Synthèse!JK47)</f>
        <v>0</v>
      </c>
      <c r="M141" s="948"/>
      <c r="N141" s="949"/>
      <c r="O141" s="916"/>
      <c r="P141" s="916"/>
      <c r="Q141" s="916"/>
      <c r="R141" s="916"/>
      <c r="S141" s="916"/>
      <c r="T141" s="916"/>
      <c r="U141" s="916"/>
      <c r="V141" s="916"/>
      <c r="W141" s="916"/>
      <c r="X141" s="916"/>
      <c r="Y141" s="916"/>
      <c r="Z141" s="916"/>
      <c r="AA141" s="916"/>
    </row>
    <row r="142" spans="1:27" ht="12.75">
      <c r="A142" s="961" t="str">
        <f t="shared" si="1"/>
        <v/>
      </c>
      <c r="B142" s="962">
        <f>SUM(Synthèse!FE48,Synthèse!GM48,Synthèse!HU48)</f>
        <v>0</v>
      </c>
      <c r="C142" s="962">
        <f>SUM(Synthèse!HW48,Synthèse!GO48,Synthèse!FG48)</f>
        <v>0</v>
      </c>
      <c r="D142" s="962">
        <f>SUM(Synthèse!FI48,Synthèse!GQ48,Synthèse!HY48)</f>
        <v>0</v>
      </c>
      <c r="E142" s="962">
        <f>SUM(Synthèse!FM48,Synthèse!GU48,Synthèse!IC48)</f>
        <v>0</v>
      </c>
      <c r="F142" s="962">
        <f>SUM(Synthèse!FT48,Synthèse!HB48,Synthèse!IJ48)</f>
        <v>0</v>
      </c>
      <c r="G142" s="962">
        <f>SUM(Synthèse!GA48,Synthèse!HI48,Synthèse!IQ48)</f>
        <v>0</v>
      </c>
      <c r="H142" s="962">
        <f>SUM(Synthèse!GD48,Synthèse!HL48,Synthèse!IT48)</f>
        <v>0</v>
      </c>
      <c r="I142" s="962">
        <f>SUM(Synthèse!IV48,Synthèse!HN48,Synthèse!GF48)</f>
        <v>0</v>
      </c>
      <c r="J142" s="962">
        <f>SUM(Synthèse!GH48,Synthèse!HP48,Synthèse!IX48)</f>
        <v>0</v>
      </c>
      <c r="K142" s="962">
        <f>SUM(Synthèse!GJ48,Synthèse!HR48,Synthèse!IZ48)</f>
        <v>0</v>
      </c>
      <c r="L142" s="963">
        <f>SUM(Synthèse!JK48)</f>
        <v>0</v>
      </c>
      <c r="M142" s="948"/>
      <c r="N142" s="949"/>
      <c r="O142" s="916"/>
      <c r="P142" s="916"/>
      <c r="Q142" s="916"/>
      <c r="R142" s="916"/>
      <c r="S142" s="916"/>
      <c r="T142" s="916"/>
      <c r="U142" s="916"/>
      <c r="V142" s="916"/>
      <c r="W142" s="916"/>
      <c r="X142" s="916"/>
      <c r="Y142" s="916"/>
      <c r="Z142" s="916"/>
      <c r="AA142" s="916"/>
    </row>
    <row r="143" spans="1:27" ht="19.5" customHeight="1">
      <c r="A143" s="964" t="str">
        <f>IF(A95="","",A95)</f>
        <v>Total DATA</v>
      </c>
      <c r="B143" s="965">
        <f>SUM(Synthèse!FE49,Synthèse!GM49,Synthèse!HU49)</f>
        <v>0</v>
      </c>
      <c r="C143" s="965">
        <f>SUM(Synthèse!HW49,Synthèse!GO49,Synthèse!FG49)</f>
        <v>0</v>
      </c>
      <c r="D143" s="965">
        <f>SUM(Synthèse!FI49,Synthèse!GQ49,Synthèse!HY49)</f>
        <v>0</v>
      </c>
      <c r="E143" s="965">
        <f>SUM(Synthèse!FM49,Synthèse!GU49,Synthèse!IC49)</f>
        <v>0</v>
      </c>
      <c r="F143" s="965">
        <f>SUM(Synthèse!FT49,Synthèse!HB49,Synthèse!IJ49)</f>
        <v>0</v>
      </c>
      <c r="G143" s="965">
        <f>SUM(Synthèse!GA49,Synthèse!HI49,Synthèse!IQ49)</f>
        <v>0</v>
      </c>
      <c r="H143" s="965">
        <f>SUM(Synthèse!GD49,Synthèse!HL49,Synthèse!IT49)</f>
        <v>0</v>
      </c>
      <c r="I143" s="965">
        <f>SUM(Synthèse!IV49,Synthèse!HN49,Synthèse!GF49)</f>
        <v>0</v>
      </c>
      <c r="J143" s="965">
        <f>SUM(Synthèse!GH49,Synthèse!HP49,Synthèse!IX49)</f>
        <v>0</v>
      </c>
      <c r="K143" s="965">
        <f>SUM(Synthèse!GJ49,Synthèse!HR49,Synthèse!IZ49)</f>
        <v>0</v>
      </c>
      <c r="L143" s="966">
        <f>SUM(Synthèse!JK49)</f>
        <v>0</v>
      </c>
      <c r="M143" s="948"/>
      <c r="N143" s="949"/>
      <c r="O143" s="916"/>
      <c r="P143" s="916"/>
      <c r="Q143" s="916"/>
      <c r="R143" s="916"/>
      <c r="S143" s="916"/>
      <c r="T143" s="916"/>
      <c r="U143" s="916"/>
      <c r="V143" s="916"/>
      <c r="W143" s="916"/>
      <c r="X143" s="916"/>
      <c r="Y143" s="916"/>
      <c r="Z143" s="916"/>
      <c r="AA143" s="916"/>
    </row>
    <row r="144" spans="1:27" ht="17.25">
      <c r="A144" s="940"/>
      <c r="B144" s="940"/>
      <c r="C144" s="941" t="s">
        <v>301</v>
      </c>
      <c r="D144" s="940"/>
      <c r="E144" s="940"/>
      <c r="F144" s="940"/>
      <c r="G144" s="940"/>
      <c r="H144" s="940"/>
      <c r="I144" s="940"/>
      <c r="J144" s="940"/>
      <c r="K144" s="940"/>
      <c r="L144" s="940"/>
      <c r="M144" s="948"/>
      <c r="N144" s="949"/>
      <c r="O144" s="967"/>
      <c r="P144" s="967"/>
      <c r="Q144" s="967"/>
      <c r="R144" s="967"/>
      <c r="S144" s="967"/>
      <c r="T144" s="967"/>
      <c r="U144" s="967"/>
      <c r="V144" s="967"/>
      <c r="W144" s="967"/>
      <c r="X144" s="967"/>
      <c r="Y144" s="967"/>
      <c r="Z144" s="967"/>
      <c r="AA144" s="967"/>
    </row>
    <row r="145" spans="1:27" ht="26.25">
      <c r="A145" s="944" t="str">
        <f>A97</f>
        <v>Aire de Santé</v>
      </c>
      <c r="B145" s="945" t="s">
        <v>46</v>
      </c>
      <c r="C145" s="945" t="s">
        <v>296</v>
      </c>
      <c r="D145" s="946" t="s">
        <v>48</v>
      </c>
      <c r="E145" s="946" t="s">
        <v>50</v>
      </c>
      <c r="F145" s="945" t="s">
        <v>297</v>
      </c>
      <c r="G145" s="945" t="s">
        <v>298</v>
      </c>
      <c r="H145" s="945" t="s">
        <v>57</v>
      </c>
      <c r="I145" s="945" t="s">
        <v>58</v>
      </c>
      <c r="J145" s="945" t="s">
        <v>59</v>
      </c>
      <c r="K145" s="945" t="s">
        <v>60</v>
      </c>
      <c r="L145" s="947" t="s">
        <v>299</v>
      </c>
      <c r="M145" s="948"/>
      <c r="N145" s="949"/>
      <c r="O145" s="967"/>
      <c r="P145" s="967"/>
      <c r="Q145" s="967"/>
      <c r="R145" s="967"/>
      <c r="S145" s="967"/>
      <c r="T145" s="967"/>
      <c r="U145" s="967"/>
      <c r="V145" s="967"/>
      <c r="W145" s="967"/>
      <c r="X145" s="967"/>
      <c r="Y145" s="967"/>
      <c r="Z145" s="967"/>
      <c r="AA145" s="967"/>
    </row>
    <row r="146" spans="1:27" ht="12.75">
      <c r="A146" s="950" t="str">
        <f t="shared" ref="A146:A190" si="2">IF(A50="","",A50)</f>
        <v/>
      </c>
      <c r="B146" s="956" t="e">
        <f t="shared" ref="B146:L146" si="3">B98/B50</f>
        <v>#DIV/0!</v>
      </c>
      <c r="C146" s="968" t="e">
        <f t="shared" si="3"/>
        <v>#DIV/0!</v>
      </c>
      <c r="D146" s="968" t="e">
        <f t="shared" si="3"/>
        <v>#DIV/0!</v>
      </c>
      <c r="E146" s="968" t="e">
        <f t="shared" si="3"/>
        <v>#DIV/0!</v>
      </c>
      <c r="F146" s="968" t="e">
        <f t="shared" si="3"/>
        <v>#DIV/0!</v>
      </c>
      <c r="G146" s="968" t="e">
        <f t="shared" si="3"/>
        <v>#DIV/0!</v>
      </c>
      <c r="H146" s="968" t="e">
        <f t="shared" si="3"/>
        <v>#DIV/0!</v>
      </c>
      <c r="I146" s="968" t="e">
        <f t="shared" si="3"/>
        <v>#DIV/0!</v>
      </c>
      <c r="J146" s="968" t="e">
        <f t="shared" si="3"/>
        <v>#DIV/0!</v>
      </c>
      <c r="K146" s="968" t="e">
        <f t="shared" si="3"/>
        <v>#DIV/0!</v>
      </c>
      <c r="L146" s="969" t="e">
        <f t="shared" si="3"/>
        <v>#DIV/0!</v>
      </c>
      <c r="M146" s="948"/>
      <c r="N146" s="949"/>
      <c r="O146" s="967"/>
      <c r="P146" s="967"/>
      <c r="Q146" s="967"/>
      <c r="R146" s="967"/>
      <c r="S146" s="967"/>
      <c r="T146" s="967"/>
      <c r="U146" s="967"/>
      <c r="V146" s="967"/>
      <c r="W146" s="967"/>
      <c r="X146" s="967"/>
      <c r="Y146" s="967"/>
      <c r="Z146" s="967"/>
      <c r="AA146" s="967"/>
    </row>
    <row r="147" spans="1:27" ht="12.75">
      <c r="A147" s="950" t="str">
        <f t="shared" si="2"/>
        <v/>
      </c>
      <c r="B147" s="968" t="e">
        <f t="shared" ref="B147:L147" si="4">B99/B51</f>
        <v>#DIV/0!</v>
      </c>
      <c r="C147" s="968" t="e">
        <f t="shared" si="4"/>
        <v>#DIV/0!</v>
      </c>
      <c r="D147" s="968" t="e">
        <f t="shared" si="4"/>
        <v>#DIV/0!</v>
      </c>
      <c r="E147" s="968" t="e">
        <f t="shared" si="4"/>
        <v>#DIV/0!</v>
      </c>
      <c r="F147" s="968" t="e">
        <f t="shared" si="4"/>
        <v>#DIV/0!</v>
      </c>
      <c r="G147" s="968" t="e">
        <f t="shared" si="4"/>
        <v>#DIV/0!</v>
      </c>
      <c r="H147" s="968" t="e">
        <f t="shared" si="4"/>
        <v>#DIV/0!</v>
      </c>
      <c r="I147" s="968" t="e">
        <f t="shared" si="4"/>
        <v>#DIV/0!</v>
      </c>
      <c r="J147" s="968" t="e">
        <f t="shared" si="4"/>
        <v>#DIV/0!</v>
      </c>
      <c r="K147" s="968" t="e">
        <f t="shared" si="4"/>
        <v>#DIV/0!</v>
      </c>
      <c r="L147" s="969" t="e">
        <f t="shared" si="4"/>
        <v>#DIV/0!</v>
      </c>
      <c r="M147" s="948"/>
      <c r="N147" s="949"/>
      <c r="O147" s="967"/>
      <c r="P147" s="967"/>
      <c r="Q147" s="967"/>
      <c r="R147" s="967"/>
      <c r="S147" s="967"/>
      <c r="T147" s="967"/>
      <c r="U147" s="967"/>
      <c r="V147" s="967"/>
      <c r="W147" s="967"/>
      <c r="X147" s="967"/>
      <c r="Y147" s="967"/>
      <c r="Z147" s="967"/>
      <c r="AA147" s="967"/>
    </row>
    <row r="148" spans="1:27" ht="12.75">
      <c r="A148" s="950" t="str">
        <f t="shared" si="2"/>
        <v/>
      </c>
      <c r="B148" s="968" t="e">
        <f t="shared" ref="B148:L148" si="5">B100/B52</f>
        <v>#DIV/0!</v>
      </c>
      <c r="C148" s="968" t="e">
        <f t="shared" si="5"/>
        <v>#DIV/0!</v>
      </c>
      <c r="D148" s="968" t="e">
        <f t="shared" si="5"/>
        <v>#DIV/0!</v>
      </c>
      <c r="E148" s="968" t="e">
        <f t="shared" si="5"/>
        <v>#DIV/0!</v>
      </c>
      <c r="F148" s="968" t="e">
        <f t="shared" si="5"/>
        <v>#DIV/0!</v>
      </c>
      <c r="G148" s="968" t="e">
        <f t="shared" si="5"/>
        <v>#DIV/0!</v>
      </c>
      <c r="H148" s="968" t="e">
        <f t="shared" si="5"/>
        <v>#DIV/0!</v>
      </c>
      <c r="I148" s="968" t="e">
        <f t="shared" si="5"/>
        <v>#DIV/0!</v>
      </c>
      <c r="J148" s="968" t="e">
        <f t="shared" si="5"/>
        <v>#DIV/0!</v>
      </c>
      <c r="K148" s="968" t="e">
        <f t="shared" si="5"/>
        <v>#DIV/0!</v>
      </c>
      <c r="L148" s="969" t="e">
        <f t="shared" si="5"/>
        <v>#DIV/0!</v>
      </c>
      <c r="M148" s="948"/>
      <c r="N148" s="949"/>
      <c r="O148" s="967"/>
      <c r="P148" s="967"/>
      <c r="Q148" s="967"/>
      <c r="R148" s="967"/>
      <c r="S148" s="967"/>
      <c r="T148" s="967"/>
      <c r="U148" s="967"/>
      <c r="V148" s="967"/>
      <c r="W148" s="967"/>
      <c r="X148" s="967"/>
      <c r="Y148" s="967"/>
      <c r="Z148" s="967"/>
      <c r="AA148" s="967"/>
    </row>
    <row r="149" spans="1:27" ht="12.75">
      <c r="A149" s="950" t="str">
        <f t="shared" si="2"/>
        <v/>
      </c>
      <c r="B149" s="968" t="e">
        <f t="shared" ref="B149:L149" si="6">B101/B53</f>
        <v>#DIV/0!</v>
      </c>
      <c r="C149" s="968" t="e">
        <f t="shared" si="6"/>
        <v>#DIV/0!</v>
      </c>
      <c r="D149" s="968" t="e">
        <f t="shared" si="6"/>
        <v>#DIV/0!</v>
      </c>
      <c r="E149" s="968" t="e">
        <f t="shared" si="6"/>
        <v>#DIV/0!</v>
      </c>
      <c r="F149" s="968" t="e">
        <f t="shared" si="6"/>
        <v>#DIV/0!</v>
      </c>
      <c r="G149" s="968" t="e">
        <f t="shared" si="6"/>
        <v>#DIV/0!</v>
      </c>
      <c r="H149" s="968" t="e">
        <f t="shared" si="6"/>
        <v>#DIV/0!</v>
      </c>
      <c r="I149" s="968" t="e">
        <f t="shared" si="6"/>
        <v>#DIV/0!</v>
      </c>
      <c r="J149" s="968" t="e">
        <f t="shared" si="6"/>
        <v>#DIV/0!</v>
      </c>
      <c r="K149" s="968" t="e">
        <f t="shared" si="6"/>
        <v>#DIV/0!</v>
      </c>
      <c r="L149" s="969" t="e">
        <f t="shared" si="6"/>
        <v>#DIV/0!</v>
      </c>
      <c r="M149" s="948"/>
      <c r="N149" s="949"/>
      <c r="O149" s="967"/>
      <c r="P149" s="967"/>
      <c r="Q149" s="967"/>
      <c r="R149" s="967"/>
      <c r="S149" s="967"/>
      <c r="T149" s="967"/>
      <c r="U149" s="967"/>
      <c r="V149" s="967"/>
      <c r="W149" s="967"/>
      <c r="X149" s="967"/>
      <c r="Y149" s="967"/>
      <c r="Z149" s="967"/>
      <c r="AA149" s="967"/>
    </row>
    <row r="150" spans="1:27" ht="12.75">
      <c r="A150" s="950" t="str">
        <f t="shared" si="2"/>
        <v/>
      </c>
      <c r="B150" s="968" t="e">
        <f t="shared" ref="B150:L150" si="7">B102/B54</f>
        <v>#DIV/0!</v>
      </c>
      <c r="C150" s="968" t="e">
        <f t="shared" si="7"/>
        <v>#DIV/0!</v>
      </c>
      <c r="D150" s="968" t="e">
        <f t="shared" si="7"/>
        <v>#DIV/0!</v>
      </c>
      <c r="E150" s="968" t="e">
        <f t="shared" si="7"/>
        <v>#DIV/0!</v>
      </c>
      <c r="F150" s="968" t="e">
        <f t="shared" si="7"/>
        <v>#DIV/0!</v>
      </c>
      <c r="G150" s="968" t="e">
        <f t="shared" si="7"/>
        <v>#DIV/0!</v>
      </c>
      <c r="H150" s="968" t="e">
        <f t="shared" si="7"/>
        <v>#DIV/0!</v>
      </c>
      <c r="I150" s="968" t="e">
        <f t="shared" si="7"/>
        <v>#DIV/0!</v>
      </c>
      <c r="J150" s="968" t="e">
        <f t="shared" si="7"/>
        <v>#DIV/0!</v>
      </c>
      <c r="K150" s="968" t="e">
        <f t="shared" si="7"/>
        <v>#DIV/0!</v>
      </c>
      <c r="L150" s="969" t="e">
        <f t="shared" si="7"/>
        <v>#DIV/0!</v>
      </c>
      <c r="M150" s="948"/>
      <c r="N150" s="949"/>
      <c r="O150" s="967"/>
      <c r="P150" s="967"/>
      <c r="Q150" s="967"/>
      <c r="R150" s="967"/>
      <c r="S150" s="967"/>
      <c r="T150" s="967"/>
      <c r="U150" s="967"/>
      <c r="V150" s="967"/>
      <c r="W150" s="967"/>
      <c r="X150" s="967"/>
      <c r="Y150" s="967"/>
      <c r="Z150" s="967"/>
      <c r="AA150" s="967"/>
    </row>
    <row r="151" spans="1:27" ht="12.75">
      <c r="A151" s="950" t="str">
        <f t="shared" si="2"/>
        <v/>
      </c>
      <c r="B151" s="968" t="e">
        <f t="shared" ref="B151:L151" si="8">B103/B55</f>
        <v>#DIV/0!</v>
      </c>
      <c r="C151" s="968" t="e">
        <f t="shared" si="8"/>
        <v>#DIV/0!</v>
      </c>
      <c r="D151" s="968" t="e">
        <f t="shared" si="8"/>
        <v>#DIV/0!</v>
      </c>
      <c r="E151" s="968" t="e">
        <f t="shared" si="8"/>
        <v>#DIV/0!</v>
      </c>
      <c r="F151" s="968" t="e">
        <f t="shared" si="8"/>
        <v>#DIV/0!</v>
      </c>
      <c r="G151" s="968" t="e">
        <f t="shared" si="8"/>
        <v>#DIV/0!</v>
      </c>
      <c r="H151" s="968" t="e">
        <f t="shared" si="8"/>
        <v>#DIV/0!</v>
      </c>
      <c r="I151" s="968" t="e">
        <f t="shared" si="8"/>
        <v>#DIV/0!</v>
      </c>
      <c r="J151" s="968" t="e">
        <f t="shared" si="8"/>
        <v>#DIV/0!</v>
      </c>
      <c r="K151" s="968" t="e">
        <f t="shared" si="8"/>
        <v>#DIV/0!</v>
      </c>
      <c r="L151" s="969" t="e">
        <f t="shared" si="8"/>
        <v>#DIV/0!</v>
      </c>
      <c r="M151" s="948"/>
      <c r="N151" s="949"/>
      <c r="O151" s="967"/>
      <c r="P151" s="967"/>
      <c r="Q151" s="967"/>
      <c r="R151" s="967"/>
      <c r="S151" s="967"/>
      <c r="T151" s="967"/>
      <c r="U151" s="967"/>
      <c r="V151" s="967"/>
      <c r="W151" s="967"/>
      <c r="X151" s="967"/>
      <c r="Y151" s="967"/>
      <c r="Z151" s="967"/>
      <c r="AA151" s="967"/>
    </row>
    <row r="152" spans="1:27" ht="12.75">
      <c r="A152" s="950" t="str">
        <f t="shared" si="2"/>
        <v/>
      </c>
      <c r="B152" s="968" t="e">
        <f t="shared" ref="B152:L152" si="9">B104/B56</f>
        <v>#DIV/0!</v>
      </c>
      <c r="C152" s="968" t="e">
        <f t="shared" si="9"/>
        <v>#DIV/0!</v>
      </c>
      <c r="D152" s="968" t="e">
        <f t="shared" si="9"/>
        <v>#DIV/0!</v>
      </c>
      <c r="E152" s="968" t="e">
        <f t="shared" si="9"/>
        <v>#DIV/0!</v>
      </c>
      <c r="F152" s="968" t="e">
        <f t="shared" si="9"/>
        <v>#DIV/0!</v>
      </c>
      <c r="G152" s="968" t="e">
        <f t="shared" si="9"/>
        <v>#DIV/0!</v>
      </c>
      <c r="H152" s="968" t="e">
        <f t="shared" si="9"/>
        <v>#DIV/0!</v>
      </c>
      <c r="I152" s="968" t="e">
        <f t="shared" si="9"/>
        <v>#DIV/0!</v>
      </c>
      <c r="J152" s="968" t="e">
        <f t="shared" si="9"/>
        <v>#DIV/0!</v>
      </c>
      <c r="K152" s="968" t="e">
        <f t="shared" si="9"/>
        <v>#DIV/0!</v>
      </c>
      <c r="L152" s="969" t="e">
        <f t="shared" si="9"/>
        <v>#DIV/0!</v>
      </c>
      <c r="M152" s="948"/>
      <c r="N152" s="949"/>
      <c r="O152" s="967"/>
      <c r="P152" s="967"/>
      <c r="Q152" s="967"/>
      <c r="R152" s="967"/>
      <c r="S152" s="967"/>
      <c r="T152" s="967"/>
      <c r="U152" s="967"/>
      <c r="V152" s="967"/>
      <c r="W152" s="967"/>
      <c r="X152" s="967"/>
      <c r="Y152" s="967"/>
      <c r="Z152" s="967"/>
      <c r="AA152" s="967"/>
    </row>
    <row r="153" spans="1:27" ht="12.75">
      <c r="A153" s="950" t="str">
        <f t="shared" si="2"/>
        <v/>
      </c>
      <c r="B153" s="968" t="e">
        <f t="shared" ref="B153:L153" si="10">B105/B57</f>
        <v>#DIV/0!</v>
      </c>
      <c r="C153" s="968" t="e">
        <f t="shared" si="10"/>
        <v>#DIV/0!</v>
      </c>
      <c r="D153" s="968" t="e">
        <f t="shared" si="10"/>
        <v>#DIV/0!</v>
      </c>
      <c r="E153" s="968" t="e">
        <f t="shared" si="10"/>
        <v>#DIV/0!</v>
      </c>
      <c r="F153" s="968" t="e">
        <f t="shared" si="10"/>
        <v>#DIV/0!</v>
      </c>
      <c r="G153" s="968" t="e">
        <f t="shared" si="10"/>
        <v>#DIV/0!</v>
      </c>
      <c r="H153" s="968" t="e">
        <f t="shared" si="10"/>
        <v>#DIV/0!</v>
      </c>
      <c r="I153" s="968" t="e">
        <f t="shared" si="10"/>
        <v>#DIV/0!</v>
      </c>
      <c r="J153" s="968" t="e">
        <f t="shared" si="10"/>
        <v>#DIV/0!</v>
      </c>
      <c r="K153" s="968" t="e">
        <f t="shared" si="10"/>
        <v>#DIV/0!</v>
      </c>
      <c r="L153" s="969" t="e">
        <f t="shared" si="10"/>
        <v>#DIV/0!</v>
      </c>
      <c r="M153" s="948"/>
      <c r="N153" s="949"/>
      <c r="O153" s="967"/>
      <c r="P153" s="967"/>
      <c r="Q153" s="967"/>
      <c r="R153" s="967"/>
      <c r="S153" s="967"/>
      <c r="T153" s="967"/>
      <c r="U153" s="967"/>
      <c r="V153" s="967"/>
      <c r="W153" s="967"/>
      <c r="X153" s="967"/>
      <c r="Y153" s="967"/>
      <c r="Z153" s="967"/>
      <c r="AA153" s="967"/>
    </row>
    <row r="154" spans="1:27" ht="12.75">
      <c r="A154" s="950" t="str">
        <f t="shared" si="2"/>
        <v/>
      </c>
      <c r="B154" s="968" t="e">
        <f t="shared" ref="B154:L154" si="11">B106/B58</f>
        <v>#DIV/0!</v>
      </c>
      <c r="C154" s="968" t="e">
        <f t="shared" si="11"/>
        <v>#DIV/0!</v>
      </c>
      <c r="D154" s="968" t="e">
        <f t="shared" si="11"/>
        <v>#DIV/0!</v>
      </c>
      <c r="E154" s="968" t="e">
        <f t="shared" si="11"/>
        <v>#DIV/0!</v>
      </c>
      <c r="F154" s="968" t="e">
        <f t="shared" si="11"/>
        <v>#DIV/0!</v>
      </c>
      <c r="G154" s="968" t="e">
        <f t="shared" si="11"/>
        <v>#DIV/0!</v>
      </c>
      <c r="H154" s="968" t="e">
        <f t="shared" si="11"/>
        <v>#DIV/0!</v>
      </c>
      <c r="I154" s="968" t="e">
        <f t="shared" si="11"/>
        <v>#DIV/0!</v>
      </c>
      <c r="J154" s="968" t="e">
        <f t="shared" si="11"/>
        <v>#DIV/0!</v>
      </c>
      <c r="K154" s="968" t="e">
        <f t="shared" si="11"/>
        <v>#DIV/0!</v>
      </c>
      <c r="L154" s="969" t="e">
        <f t="shared" si="11"/>
        <v>#DIV/0!</v>
      </c>
      <c r="M154" s="948"/>
      <c r="N154" s="949"/>
      <c r="O154" s="967"/>
      <c r="P154" s="967"/>
      <c r="Q154" s="967"/>
      <c r="R154" s="967"/>
      <c r="S154" s="967"/>
      <c r="T154" s="967"/>
      <c r="U154" s="967"/>
      <c r="V154" s="967"/>
      <c r="W154" s="967"/>
      <c r="X154" s="967"/>
      <c r="Y154" s="967"/>
      <c r="Z154" s="967"/>
      <c r="AA154" s="967"/>
    </row>
    <row r="155" spans="1:27" ht="12.75">
      <c r="A155" s="950" t="str">
        <f t="shared" si="2"/>
        <v/>
      </c>
      <c r="B155" s="968" t="e">
        <f t="shared" ref="B155:L155" si="12">B107/B59</f>
        <v>#DIV/0!</v>
      </c>
      <c r="C155" s="968" t="e">
        <f t="shared" si="12"/>
        <v>#DIV/0!</v>
      </c>
      <c r="D155" s="968" t="e">
        <f t="shared" si="12"/>
        <v>#DIV/0!</v>
      </c>
      <c r="E155" s="968" t="e">
        <f t="shared" si="12"/>
        <v>#DIV/0!</v>
      </c>
      <c r="F155" s="968" t="e">
        <f t="shared" si="12"/>
        <v>#DIV/0!</v>
      </c>
      <c r="G155" s="968" t="e">
        <f t="shared" si="12"/>
        <v>#DIV/0!</v>
      </c>
      <c r="H155" s="968" t="e">
        <f t="shared" si="12"/>
        <v>#DIV/0!</v>
      </c>
      <c r="I155" s="968" t="e">
        <f t="shared" si="12"/>
        <v>#DIV/0!</v>
      </c>
      <c r="J155" s="968" t="e">
        <f t="shared" si="12"/>
        <v>#DIV/0!</v>
      </c>
      <c r="K155" s="968" t="e">
        <f t="shared" si="12"/>
        <v>#DIV/0!</v>
      </c>
      <c r="L155" s="969" t="e">
        <f t="shared" si="12"/>
        <v>#DIV/0!</v>
      </c>
      <c r="M155" s="948"/>
      <c r="N155" s="949"/>
      <c r="O155" s="967"/>
      <c r="P155" s="967"/>
      <c r="Q155" s="967"/>
      <c r="R155" s="967"/>
      <c r="S155" s="967"/>
      <c r="T155" s="967"/>
      <c r="U155" s="967"/>
      <c r="V155" s="967"/>
      <c r="W155" s="967"/>
      <c r="X155" s="967"/>
      <c r="Y155" s="967"/>
      <c r="Z155" s="967"/>
      <c r="AA155" s="967"/>
    </row>
    <row r="156" spans="1:27" ht="12.75">
      <c r="A156" s="950" t="str">
        <f t="shared" si="2"/>
        <v/>
      </c>
      <c r="B156" s="968" t="e">
        <f t="shared" ref="B156:L156" si="13">B108/B60</f>
        <v>#DIV/0!</v>
      </c>
      <c r="C156" s="968" t="e">
        <f t="shared" si="13"/>
        <v>#DIV/0!</v>
      </c>
      <c r="D156" s="968" t="e">
        <f t="shared" si="13"/>
        <v>#DIV/0!</v>
      </c>
      <c r="E156" s="968" t="e">
        <f t="shared" si="13"/>
        <v>#DIV/0!</v>
      </c>
      <c r="F156" s="968" t="e">
        <f t="shared" si="13"/>
        <v>#DIV/0!</v>
      </c>
      <c r="G156" s="968" t="e">
        <f t="shared" si="13"/>
        <v>#DIV/0!</v>
      </c>
      <c r="H156" s="968" t="e">
        <f t="shared" si="13"/>
        <v>#DIV/0!</v>
      </c>
      <c r="I156" s="968" t="e">
        <f t="shared" si="13"/>
        <v>#DIV/0!</v>
      </c>
      <c r="J156" s="968" t="e">
        <f t="shared" si="13"/>
        <v>#DIV/0!</v>
      </c>
      <c r="K156" s="968" t="e">
        <f t="shared" si="13"/>
        <v>#DIV/0!</v>
      </c>
      <c r="L156" s="969" t="e">
        <f t="shared" si="13"/>
        <v>#DIV/0!</v>
      </c>
      <c r="M156" s="948"/>
      <c r="N156" s="949"/>
      <c r="O156" s="967"/>
      <c r="P156" s="967"/>
      <c r="Q156" s="967"/>
      <c r="R156" s="967"/>
      <c r="S156" s="967"/>
      <c r="T156" s="967"/>
      <c r="U156" s="967"/>
      <c r="V156" s="967"/>
      <c r="W156" s="967"/>
      <c r="X156" s="967"/>
      <c r="Y156" s="967"/>
      <c r="Z156" s="967"/>
      <c r="AA156" s="967"/>
    </row>
    <row r="157" spans="1:27" ht="12.75">
      <c r="A157" s="950" t="str">
        <f t="shared" si="2"/>
        <v/>
      </c>
      <c r="B157" s="968" t="e">
        <f t="shared" ref="B157:L157" si="14">B109/B61</f>
        <v>#DIV/0!</v>
      </c>
      <c r="C157" s="968" t="e">
        <f t="shared" si="14"/>
        <v>#DIV/0!</v>
      </c>
      <c r="D157" s="968" t="e">
        <f t="shared" si="14"/>
        <v>#DIV/0!</v>
      </c>
      <c r="E157" s="968" t="e">
        <f t="shared" si="14"/>
        <v>#DIV/0!</v>
      </c>
      <c r="F157" s="968" t="e">
        <f t="shared" si="14"/>
        <v>#DIV/0!</v>
      </c>
      <c r="G157" s="968" t="e">
        <f t="shared" si="14"/>
        <v>#DIV/0!</v>
      </c>
      <c r="H157" s="968" t="e">
        <f t="shared" si="14"/>
        <v>#DIV/0!</v>
      </c>
      <c r="I157" s="968" t="e">
        <f t="shared" si="14"/>
        <v>#DIV/0!</v>
      </c>
      <c r="J157" s="968" t="e">
        <f t="shared" si="14"/>
        <v>#DIV/0!</v>
      </c>
      <c r="K157" s="968" t="e">
        <f t="shared" si="14"/>
        <v>#DIV/0!</v>
      </c>
      <c r="L157" s="969" t="e">
        <f t="shared" si="14"/>
        <v>#DIV/0!</v>
      </c>
      <c r="M157" s="948"/>
      <c r="N157" s="949"/>
      <c r="O157" s="967"/>
      <c r="P157" s="967"/>
      <c r="Q157" s="967"/>
      <c r="R157" s="967"/>
      <c r="S157" s="967"/>
      <c r="T157" s="967"/>
      <c r="U157" s="967"/>
      <c r="V157" s="967"/>
      <c r="W157" s="967"/>
      <c r="X157" s="967"/>
      <c r="Y157" s="967"/>
      <c r="Z157" s="967"/>
      <c r="AA157" s="967"/>
    </row>
    <row r="158" spans="1:27" ht="12.75">
      <c r="A158" s="950" t="str">
        <f t="shared" si="2"/>
        <v/>
      </c>
      <c r="B158" s="968" t="e">
        <f t="shared" ref="B158:L158" si="15">B110/B62</f>
        <v>#DIV/0!</v>
      </c>
      <c r="C158" s="968" t="e">
        <f t="shared" si="15"/>
        <v>#DIV/0!</v>
      </c>
      <c r="D158" s="968" t="e">
        <f t="shared" si="15"/>
        <v>#DIV/0!</v>
      </c>
      <c r="E158" s="968" t="e">
        <f t="shared" si="15"/>
        <v>#DIV/0!</v>
      </c>
      <c r="F158" s="968" t="e">
        <f t="shared" si="15"/>
        <v>#DIV/0!</v>
      </c>
      <c r="G158" s="968" t="e">
        <f t="shared" si="15"/>
        <v>#DIV/0!</v>
      </c>
      <c r="H158" s="968" t="e">
        <f t="shared" si="15"/>
        <v>#DIV/0!</v>
      </c>
      <c r="I158" s="968" t="e">
        <f t="shared" si="15"/>
        <v>#DIV/0!</v>
      </c>
      <c r="J158" s="968" t="e">
        <f t="shared" si="15"/>
        <v>#DIV/0!</v>
      </c>
      <c r="K158" s="968" t="e">
        <f t="shared" si="15"/>
        <v>#DIV/0!</v>
      </c>
      <c r="L158" s="969" t="e">
        <f t="shared" si="15"/>
        <v>#DIV/0!</v>
      </c>
      <c r="M158" s="948"/>
      <c r="N158" s="949"/>
      <c r="O158" s="967"/>
      <c r="P158" s="967"/>
      <c r="Q158" s="967"/>
      <c r="R158" s="967"/>
      <c r="S158" s="967"/>
      <c r="T158" s="967"/>
      <c r="U158" s="967"/>
      <c r="V158" s="967"/>
      <c r="W158" s="967"/>
      <c r="X158" s="967"/>
      <c r="Y158" s="967"/>
      <c r="Z158" s="967"/>
      <c r="AA158" s="967"/>
    </row>
    <row r="159" spans="1:27" ht="12.75">
      <c r="A159" s="950" t="str">
        <f t="shared" si="2"/>
        <v/>
      </c>
      <c r="B159" s="968" t="e">
        <f t="shared" ref="B159:L159" si="16">B111/B63</f>
        <v>#DIV/0!</v>
      </c>
      <c r="C159" s="968" t="e">
        <f t="shared" si="16"/>
        <v>#DIV/0!</v>
      </c>
      <c r="D159" s="968" t="e">
        <f t="shared" si="16"/>
        <v>#DIV/0!</v>
      </c>
      <c r="E159" s="968" t="e">
        <f t="shared" si="16"/>
        <v>#DIV/0!</v>
      </c>
      <c r="F159" s="968" t="e">
        <f t="shared" si="16"/>
        <v>#DIV/0!</v>
      </c>
      <c r="G159" s="968" t="e">
        <f t="shared" si="16"/>
        <v>#DIV/0!</v>
      </c>
      <c r="H159" s="968" t="e">
        <f t="shared" si="16"/>
        <v>#DIV/0!</v>
      </c>
      <c r="I159" s="968" t="e">
        <f t="shared" si="16"/>
        <v>#DIV/0!</v>
      </c>
      <c r="J159" s="968" t="e">
        <f t="shared" si="16"/>
        <v>#DIV/0!</v>
      </c>
      <c r="K159" s="968" t="e">
        <f t="shared" si="16"/>
        <v>#DIV/0!</v>
      </c>
      <c r="L159" s="969" t="e">
        <f t="shared" si="16"/>
        <v>#DIV/0!</v>
      </c>
      <c r="M159" s="948"/>
      <c r="N159" s="949"/>
      <c r="O159" s="967"/>
      <c r="P159" s="967"/>
      <c r="Q159" s="967"/>
      <c r="R159" s="967"/>
      <c r="S159" s="967"/>
      <c r="T159" s="967"/>
      <c r="U159" s="967"/>
      <c r="V159" s="967"/>
      <c r="W159" s="967"/>
      <c r="X159" s="967"/>
      <c r="Y159" s="967"/>
      <c r="Z159" s="967"/>
      <c r="AA159" s="967"/>
    </row>
    <row r="160" spans="1:27" ht="12.75">
      <c r="A160" s="950" t="str">
        <f t="shared" si="2"/>
        <v/>
      </c>
      <c r="B160" s="968" t="e">
        <f t="shared" ref="B160:L160" si="17">B112/B64</f>
        <v>#DIV/0!</v>
      </c>
      <c r="C160" s="968" t="e">
        <f t="shared" si="17"/>
        <v>#DIV/0!</v>
      </c>
      <c r="D160" s="968" t="e">
        <f t="shared" si="17"/>
        <v>#DIV/0!</v>
      </c>
      <c r="E160" s="968" t="e">
        <f t="shared" si="17"/>
        <v>#DIV/0!</v>
      </c>
      <c r="F160" s="968" t="e">
        <f t="shared" si="17"/>
        <v>#DIV/0!</v>
      </c>
      <c r="G160" s="968" t="e">
        <f t="shared" si="17"/>
        <v>#DIV/0!</v>
      </c>
      <c r="H160" s="968" t="e">
        <f t="shared" si="17"/>
        <v>#DIV/0!</v>
      </c>
      <c r="I160" s="968" t="e">
        <f t="shared" si="17"/>
        <v>#DIV/0!</v>
      </c>
      <c r="J160" s="968" t="e">
        <f t="shared" si="17"/>
        <v>#DIV/0!</v>
      </c>
      <c r="K160" s="968" t="e">
        <f t="shared" si="17"/>
        <v>#DIV/0!</v>
      </c>
      <c r="L160" s="969" t="e">
        <f t="shared" si="17"/>
        <v>#DIV/0!</v>
      </c>
      <c r="M160" s="948"/>
      <c r="N160" s="949"/>
      <c r="O160" s="967"/>
      <c r="P160" s="967"/>
      <c r="Q160" s="967"/>
      <c r="R160" s="967"/>
      <c r="S160" s="967"/>
      <c r="T160" s="967"/>
      <c r="U160" s="967"/>
      <c r="V160" s="967"/>
      <c r="W160" s="967"/>
      <c r="X160" s="967"/>
      <c r="Y160" s="967"/>
      <c r="Z160" s="967"/>
      <c r="AA160" s="967"/>
    </row>
    <row r="161" spans="1:27" ht="12.75">
      <c r="A161" s="950" t="str">
        <f t="shared" si="2"/>
        <v/>
      </c>
      <c r="B161" s="968" t="e">
        <f t="shared" ref="B161:L161" si="18">B113/B65</f>
        <v>#DIV/0!</v>
      </c>
      <c r="C161" s="968" t="e">
        <f t="shared" si="18"/>
        <v>#DIV/0!</v>
      </c>
      <c r="D161" s="968" t="e">
        <f t="shared" si="18"/>
        <v>#DIV/0!</v>
      </c>
      <c r="E161" s="968" t="e">
        <f t="shared" si="18"/>
        <v>#DIV/0!</v>
      </c>
      <c r="F161" s="968" t="e">
        <f t="shared" si="18"/>
        <v>#DIV/0!</v>
      </c>
      <c r="G161" s="968" t="e">
        <f t="shared" si="18"/>
        <v>#DIV/0!</v>
      </c>
      <c r="H161" s="968" t="e">
        <f t="shared" si="18"/>
        <v>#DIV/0!</v>
      </c>
      <c r="I161" s="968" t="e">
        <f t="shared" si="18"/>
        <v>#DIV/0!</v>
      </c>
      <c r="J161" s="968" t="e">
        <f t="shared" si="18"/>
        <v>#DIV/0!</v>
      </c>
      <c r="K161" s="968" t="e">
        <f t="shared" si="18"/>
        <v>#DIV/0!</v>
      </c>
      <c r="L161" s="969" t="e">
        <f t="shared" si="18"/>
        <v>#DIV/0!</v>
      </c>
      <c r="M161" s="948"/>
      <c r="N161" s="949"/>
      <c r="O161" s="967"/>
      <c r="P161" s="967"/>
      <c r="Q161" s="967"/>
      <c r="R161" s="967"/>
      <c r="S161" s="967"/>
      <c r="T161" s="967"/>
      <c r="U161" s="967"/>
      <c r="V161" s="967"/>
      <c r="W161" s="967"/>
      <c r="X161" s="967"/>
      <c r="Y161" s="967"/>
      <c r="Z161" s="967"/>
      <c r="AA161" s="967"/>
    </row>
    <row r="162" spans="1:27" ht="12.75">
      <c r="A162" s="950" t="str">
        <f t="shared" si="2"/>
        <v/>
      </c>
      <c r="B162" s="968" t="e">
        <f t="shared" ref="B162:L162" si="19">B114/B66</f>
        <v>#DIV/0!</v>
      </c>
      <c r="C162" s="968" t="e">
        <f t="shared" si="19"/>
        <v>#DIV/0!</v>
      </c>
      <c r="D162" s="968" t="e">
        <f t="shared" si="19"/>
        <v>#DIV/0!</v>
      </c>
      <c r="E162" s="968" t="e">
        <f t="shared" si="19"/>
        <v>#DIV/0!</v>
      </c>
      <c r="F162" s="968" t="e">
        <f t="shared" si="19"/>
        <v>#DIV/0!</v>
      </c>
      <c r="G162" s="968" t="e">
        <f t="shared" si="19"/>
        <v>#DIV/0!</v>
      </c>
      <c r="H162" s="968" t="e">
        <f t="shared" si="19"/>
        <v>#DIV/0!</v>
      </c>
      <c r="I162" s="968" t="e">
        <f t="shared" si="19"/>
        <v>#DIV/0!</v>
      </c>
      <c r="J162" s="968" t="e">
        <f t="shared" si="19"/>
        <v>#DIV/0!</v>
      </c>
      <c r="K162" s="968" t="e">
        <f t="shared" si="19"/>
        <v>#DIV/0!</v>
      </c>
      <c r="L162" s="969" t="e">
        <f t="shared" si="19"/>
        <v>#DIV/0!</v>
      </c>
      <c r="M162" s="948"/>
      <c r="N162" s="949"/>
      <c r="O162" s="967"/>
      <c r="P162" s="967"/>
      <c r="Q162" s="967"/>
      <c r="R162" s="967"/>
      <c r="S162" s="967"/>
      <c r="T162" s="967"/>
      <c r="U162" s="967"/>
      <c r="V162" s="967"/>
      <c r="W162" s="967"/>
      <c r="X162" s="967"/>
      <c r="Y162" s="967"/>
      <c r="Z162" s="967"/>
      <c r="AA162" s="967"/>
    </row>
    <row r="163" spans="1:27" ht="12.75">
      <c r="A163" s="950" t="str">
        <f t="shared" si="2"/>
        <v/>
      </c>
      <c r="B163" s="968" t="e">
        <f t="shared" ref="B163:L163" si="20">B115/B67</f>
        <v>#DIV/0!</v>
      </c>
      <c r="C163" s="968" t="e">
        <f t="shared" si="20"/>
        <v>#DIV/0!</v>
      </c>
      <c r="D163" s="968" t="e">
        <f t="shared" si="20"/>
        <v>#DIV/0!</v>
      </c>
      <c r="E163" s="968" t="e">
        <f t="shared" si="20"/>
        <v>#DIV/0!</v>
      </c>
      <c r="F163" s="968" t="e">
        <f t="shared" si="20"/>
        <v>#DIV/0!</v>
      </c>
      <c r="G163" s="968" t="e">
        <f t="shared" si="20"/>
        <v>#DIV/0!</v>
      </c>
      <c r="H163" s="968" t="e">
        <f t="shared" si="20"/>
        <v>#DIV/0!</v>
      </c>
      <c r="I163" s="968" t="e">
        <f t="shared" si="20"/>
        <v>#DIV/0!</v>
      </c>
      <c r="J163" s="968" t="e">
        <f t="shared" si="20"/>
        <v>#DIV/0!</v>
      </c>
      <c r="K163" s="968" t="e">
        <f t="shared" si="20"/>
        <v>#DIV/0!</v>
      </c>
      <c r="L163" s="969" t="e">
        <f t="shared" si="20"/>
        <v>#DIV/0!</v>
      </c>
      <c r="M163" s="948"/>
      <c r="N163" s="949"/>
      <c r="O163" s="967"/>
      <c r="P163" s="967"/>
      <c r="Q163" s="967"/>
      <c r="R163" s="967"/>
      <c r="S163" s="967"/>
      <c r="T163" s="967"/>
      <c r="U163" s="967"/>
      <c r="V163" s="967"/>
      <c r="W163" s="967"/>
      <c r="X163" s="967"/>
      <c r="Y163" s="967"/>
      <c r="Z163" s="967"/>
      <c r="AA163" s="967"/>
    </row>
    <row r="164" spans="1:27" ht="12.75">
      <c r="A164" s="950" t="str">
        <f t="shared" si="2"/>
        <v/>
      </c>
      <c r="B164" s="968" t="e">
        <f t="shared" ref="B164:L164" si="21">B116/B68</f>
        <v>#DIV/0!</v>
      </c>
      <c r="C164" s="968" t="e">
        <f t="shared" si="21"/>
        <v>#DIV/0!</v>
      </c>
      <c r="D164" s="968" t="e">
        <f t="shared" si="21"/>
        <v>#DIV/0!</v>
      </c>
      <c r="E164" s="968" t="e">
        <f t="shared" si="21"/>
        <v>#DIV/0!</v>
      </c>
      <c r="F164" s="968" t="e">
        <f t="shared" si="21"/>
        <v>#DIV/0!</v>
      </c>
      <c r="G164" s="968" t="e">
        <f t="shared" si="21"/>
        <v>#DIV/0!</v>
      </c>
      <c r="H164" s="968" t="e">
        <f t="shared" si="21"/>
        <v>#DIV/0!</v>
      </c>
      <c r="I164" s="968" t="e">
        <f t="shared" si="21"/>
        <v>#DIV/0!</v>
      </c>
      <c r="J164" s="968" t="e">
        <f t="shared" si="21"/>
        <v>#DIV/0!</v>
      </c>
      <c r="K164" s="968" t="e">
        <f t="shared" si="21"/>
        <v>#DIV/0!</v>
      </c>
      <c r="L164" s="969" t="e">
        <f t="shared" si="21"/>
        <v>#DIV/0!</v>
      </c>
      <c r="M164" s="948"/>
      <c r="N164" s="949"/>
      <c r="O164" s="967"/>
      <c r="P164" s="967"/>
      <c r="Q164" s="967"/>
      <c r="R164" s="967"/>
      <c r="S164" s="967"/>
      <c r="T164" s="967"/>
      <c r="U164" s="967"/>
      <c r="V164" s="967"/>
      <c r="W164" s="967"/>
      <c r="X164" s="967"/>
      <c r="Y164" s="967"/>
      <c r="Z164" s="967"/>
      <c r="AA164" s="967"/>
    </row>
    <row r="165" spans="1:27" ht="12.75">
      <c r="A165" s="950" t="str">
        <f t="shared" si="2"/>
        <v/>
      </c>
      <c r="B165" s="968" t="e">
        <f t="shared" ref="B165:L165" si="22">B117/B69</f>
        <v>#DIV/0!</v>
      </c>
      <c r="C165" s="968" t="e">
        <f t="shared" si="22"/>
        <v>#DIV/0!</v>
      </c>
      <c r="D165" s="968" t="e">
        <f t="shared" si="22"/>
        <v>#DIV/0!</v>
      </c>
      <c r="E165" s="968" t="e">
        <f t="shared" si="22"/>
        <v>#DIV/0!</v>
      </c>
      <c r="F165" s="968" t="e">
        <f t="shared" si="22"/>
        <v>#DIV/0!</v>
      </c>
      <c r="G165" s="968" t="e">
        <f t="shared" si="22"/>
        <v>#DIV/0!</v>
      </c>
      <c r="H165" s="968" t="e">
        <f t="shared" si="22"/>
        <v>#DIV/0!</v>
      </c>
      <c r="I165" s="968" t="e">
        <f t="shared" si="22"/>
        <v>#DIV/0!</v>
      </c>
      <c r="J165" s="968" t="e">
        <f t="shared" si="22"/>
        <v>#DIV/0!</v>
      </c>
      <c r="K165" s="968" t="e">
        <f t="shared" si="22"/>
        <v>#DIV/0!</v>
      </c>
      <c r="L165" s="969" t="e">
        <f t="shared" si="22"/>
        <v>#DIV/0!</v>
      </c>
      <c r="M165" s="948"/>
      <c r="N165" s="949"/>
      <c r="O165" s="967"/>
      <c r="P165" s="967"/>
      <c r="Q165" s="967"/>
      <c r="R165" s="967"/>
      <c r="S165" s="967"/>
      <c r="T165" s="967"/>
      <c r="U165" s="967"/>
      <c r="V165" s="967"/>
      <c r="W165" s="967"/>
      <c r="X165" s="967"/>
      <c r="Y165" s="967"/>
      <c r="Z165" s="967"/>
      <c r="AA165" s="967"/>
    </row>
    <row r="166" spans="1:27" ht="12.75">
      <c r="A166" s="950" t="str">
        <f t="shared" si="2"/>
        <v/>
      </c>
      <c r="B166" s="968" t="e">
        <f t="shared" ref="B166:L166" si="23">B118/B70</f>
        <v>#DIV/0!</v>
      </c>
      <c r="C166" s="968" t="e">
        <f t="shared" si="23"/>
        <v>#DIV/0!</v>
      </c>
      <c r="D166" s="968" t="e">
        <f t="shared" si="23"/>
        <v>#DIV/0!</v>
      </c>
      <c r="E166" s="968" t="e">
        <f t="shared" si="23"/>
        <v>#DIV/0!</v>
      </c>
      <c r="F166" s="968" t="e">
        <f t="shared" si="23"/>
        <v>#DIV/0!</v>
      </c>
      <c r="G166" s="968" t="e">
        <f t="shared" si="23"/>
        <v>#DIV/0!</v>
      </c>
      <c r="H166" s="968" t="e">
        <f t="shared" si="23"/>
        <v>#DIV/0!</v>
      </c>
      <c r="I166" s="968" t="e">
        <f t="shared" si="23"/>
        <v>#DIV/0!</v>
      </c>
      <c r="J166" s="968" t="e">
        <f t="shared" si="23"/>
        <v>#DIV/0!</v>
      </c>
      <c r="K166" s="968" t="e">
        <f t="shared" si="23"/>
        <v>#DIV/0!</v>
      </c>
      <c r="L166" s="969" t="e">
        <f t="shared" si="23"/>
        <v>#DIV/0!</v>
      </c>
      <c r="M166" s="948"/>
      <c r="N166" s="949"/>
      <c r="O166" s="967"/>
      <c r="P166" s="967"/>
      <c r="Q166" s="967"/>
      <c r="R166" s="967"/>
      <c r="S166" s="967"/>
      <c r="T166" s="967"/>
      <c r="U166" s="967"/>
      <c r="V166" s="967"/>
      <c r="W166" s="967"/>
      <c r="X166" s="967"/>
      <c r="Y166" s="967"/>
      <c r="Z166" s="967"/>
      <c r="AA166" s="967"/>
    </row>
    <row r="167" spans="1:27" ht="12.75">
      <c r="A167" s="950" t="str">
        <f t="shared" si="2"/>
        <v/>
      </c>
      <c r="B167" s="968" t="e">
        <f t="shared" ref="B167:L167" si="24">B119/B71</f>
        <v>#DIV/0!</v>
      </c>
      <c r="C167" s="968" t="e">
        <f t="shared" si="24"/>
        <v>#DIV/0!</v>
      </c>
      <c r="D167" s="968" t="e">
        <f t="shared" si="24"/>
        <v>#DIV/0!</v>
      </c>
      <c r="E167" s="968" t="e">
        <f t="shared" si="24"/>
        <v>#DIV/0!</v>
      </c>
      <c r="F167" s="968" t="e">
        <f t="shared" si="24"/>
        <v>#DIV/0!</v>
      </c>
      <c r="G167" s="968" t="e">
        <f t="shared" si="24"/>
        <v>#DIV/0!</v>
      </c>
      <c r="H167" s="968" t="e">
        <f t="shared" si="24"/>
        <v>#DIV/0!</v>
      </c>
      <c r="I167" s="968" t="e">
        <f t="shared" si="24"/>
        <v>#DIV/0!</v>
      </c>
      <c r="J167" s="968" t="e">
        <f t="shared" si="24"/>
        <v>#DIV/0!</v>
      </c>
      <c r="K167" s="968" t="e">
        <f t="shared" si="24"/>
        <v>#DIV/0!</v>
      </c>
      <c r="L167" s="969" t="e">
        <f t="shared" si="24"/>
        <v>#DIV/0!</v>
      </c>
      <c r="M167" s="948"/>
      <c r="N167" s="949"/>
      <c r="O167" s="967"/>
      <c r="P167" s="967"/>
      <c r="Q167" s="967"/>
      <c r="R167" s="967"/>
      <c r="S167" s="967"/>
      <c r="T167" s="967"/>
      <c r="U167" s="967"/>
      <c r="V167" s="967"/>
      <c r="W167" s="967"/>
      <c r="X167" s="967"/>
      <c r="Y167" s="967"/>
      <c r="Z167" s="967"/>
      <c r="AA167" s="967"/>
    </row>
    <row r="168" spans="1:27" ht="12.75">
      <c r="A168" s="950" t="str">
        <f t="shared" si="2"/>
        <v/>
      </c>
      <c r="B168" s="968" t="e">
        <f t="shared" ref="B168:L168" si="25">B120/B72</f>
        <v>#DIV/0!</v>
      </c>
      <c r="C168" s="968" t="e">
        <f t="shared" si="25"/>
        <v>#DIV/0!</v>
      </c>
      <c r="D168" s="968" t="e">
        <f t="shared" si="25"/>
        <v>#DIV/0!</v>
      </c>
      <c r="E168" s="968" t="e">
        <f t="shared" si="25"/>
        <v>#DIV/0!</v>
      </c>
      <c r="F168" s="968" t="e">
        <f t="shared" si="25"/>
        <v>#DIV/0!</v>
      </c>
      <c r="G168" s="968" t="e">
        <f t="shared" si="25"/>
        <v>#DIV/0!</v>
      </c>
      <c r="H168" s="968" t="e">
        <f t="shared" si="25"/>
        <v>#DIV/0!</v>
      </c>
      <c r="I168" s="968" t="e">
        <f t="shared" si="25"/>
        <v>#DIV/0!</v>
      </c>
      <c r="J168" s="968" t="e">
        <f t="shared" si="25"/>
        <v>#DIV/0!</v>
      </c>
      <c r="K168" s="968" t="e">
        <f t="shared" si="25"/>
        <v>#DIV/0!</v>
      </c>
      <c r="L168" s="969" t="e">
        <f t="shared" si="25"/>
        <v>#DIV/0!</v>
      </c>
      <c r="M168" s="948"/>
      <c r="N168" s="949"/>
      <c r="O168" s="967"/>
      <c r="P168" s="967"/>
      <c r="Q168" s="967"/>
      <c r="R168" s="967"/>
      <c r="S168" s="967"/>
      <c r="T168" s="967"/>
      <c r="U168" s="967"/>
      <c r="V168" s="967"/>
      <c r="W168" s="967"/>
      <c r="X168" s="967"/>
      <c r="Y168" s="967"/>
      <c r="Z168" s="967"/>
      <c r="AA168" s="967"/>
    </row>
    <row r="169" spans="1:27" ht="12.75">
      <c r="A169" s="950" t="str">
        <f t="shared" si="2"/>
        <v/>
      </c>
      <c r="B169" s="968" t="e">
        <f t="shared" ref="B169:L169" si="26">B121/B73</f>
        <v>#DIV/0!</v>
      </c>
      <c r="C169" s="968" t="e">
        <f t="shared" si="26"/>
        <v>#DIV/0!</v>
      </c>
      <c r="D169" s="968" t="e">
        <f t="shared" si="26"/>
        <v>#DIV/0!</v>
      </c>
      <c r="E169" s="968" t="e">
        <f t="shared" si="26"/>
        <v>#DIV/0!</v>
      </c>
      <c r="F169" s="968" t="e">
        <f t="shared" si="26"/>
        <v>#DIV/0!</v>
      </c>
      <c r="G169" s="968" t="e">
        <f t="shared" si="26"/>
        <v>#DIV/0!</v>
      </c>
      <c r="H169" s="968" t="e">
        <f t="shared" si="26"/>
        <v>#DIV/0!</v>
      </c>
      <c r="I169" s="968" t="e">
        <f t="shared" si="26"/>
        <v>#DIV/0!</v>
      </c>
      <c r="J169" s="968" t="e">
        <f t="shared" si="26"/>
        <v>#DIV/0!</v>
      </c>
      <c r="K169" s="968" t="e">
        <f t="shared" si="26"/>
        <v>#DIV/0!</v>
      </c>
      <c r="L169" s="969" t="e">
        <f t="shared" si="26"/>
        <v>#DIV/0!</v>
      </c>
      <c r="M169" s="948"/>
      <c r="N169" s="949"/>
      <c r="O169" s="967"/>
      <c r="P169" s="967"/>
      <c r="Q169" s="967"/>
      <c r="R169" s="967"/>
      <c r="S169" s="967"/>
      <c r="T169" s="967"/>
      <c r="U169" s="967"/>
      <c r="V169" s="967"/>
      <c r="W169" s="967"/>
      <c r="X169" s="967"/>
      <c r="Y169" s="967"/>
      <c r="Z169" s="967"/>
      <c r="AA169" s="967"/>
    </row>
    <row r="170" spans="1:27" ht="12.75">
      <c r="A170" s="950" t="str">
        <f t="shared" si="2"/>
        <v/>
      </c>
      <c r="B170" s="968" t="e">
        <f t="shared" ref="B170:L170" si="27">B122/B74</f>
        <v>#DIV/0!</v>
      </c>
      <c r="C170" s="968" t="e">
        <f t="shared" si="27"/>
        <v>#DIV/0!</v>
      </c>
      <c r="D170" s="968" t="e">
        <f t="shared" si="27"/>
        <v>#DIV/0!</v>
      </c>
      <c r="E170" s="968" t="e">
        <f t="shared" si="27"/>
        <v>#DIV/0!</v>
      </c>
      <c r="F170" s="968" t="e">
        <f t="shared" si="27"/>
        <v>#DIV/0!</v>
      </c>
      <c r="G170" s="968" t="e">
        <f t="shared" si="27"/>
        <v>#DIV/0!</v>
      </c>
      <c r="H170" s="968" t="e">
        <f t="shared" si="27"/>
        <v>#DIV/0!</v>
      </c>
      <c r="I170" s="968" t="e">
        <f t="shared" si="27"/>
        <v>#DIV/0!</v>
      </c>
      <c r="J170" s="968" t="e">
        <f t="shared" si="27"/>
        <v>#DIV/0!</v>
      </c>
      <c r="K170" s="968" t="e">
        <f t="shared" si="27"/>
        <v>#DIV/0!</v>
      </c>
      <c r="L170" s="969" t="e">
        <f t="shared" si="27"/>
        <v>#DIV/0!</v>
      </c>
      <c r="M170" s="948"/>
      <c r="N170" s="949"/>
      <c r="O170" s="967"/>
      <c r="P170" s="967"/>
      <c r="Q170" s="967"/>
      <c r="R170" s="967"/>
      <c r="S170" s="967"/>
      <c r="T170" s="967"/>
      <c r="U170" s="967"/>
      <c r="V170" s="967"/>
      <c r="W170" s="967"/>
      <c r="X170" s="967"/>
      <c r="Y170" s="967"/>
      <c r="Z170" s="967"/>
      <c r="AA170" s="967"/>
    </row>
    <row r="171" spans="1:27" ht="12.75">
      <c r="A171" s="950" t="str">
        <f t="shared" si="2"/>
        <v/>
      </c>
      <c r="B171" s="968" t="e">
        <f t="shared" ref="B171:L171" si="28">B123/B75</f>
        <v>#DIV/0!</v>
      </c>
      <c r="C171" s="968" t="e">
        <f t="shared" si="28"/>
        <v>#DIV/0!</v>
      </c>
      <c r="D171" s="968" t="e">
        <f t="shared" si="28"/>
        <v>#DIV/0!</v>
      </c>
      <c r="E171" s="968" t="e">
        <f t="shared" si="28"/>
        <v>#DIV/0!</v>
      </c>
      <c r="F171" s="968" t="e">
        <f t="shared" si="28"/>
        <v>#DIV/0!</v>
      </c>
      <c r="G171" s="968" t="e">
        <f t="shared" si="28"/>
        <v>#DIV/0!</v>
      </c>
      <c r="H171" s="968" t="e">
        <f t="shared" si="28"/>
        <v>#DIV/0!</v>
      </c>
      <c r="I171" s="968" t="e">
        <f t="shared" si="28"/>
        <v>#DIV/0!</v>
      </c>
      <c r="J171" s="968" t="e">
        <f t="shared" si="28"/>
        <v>#DIV/0!</v>
      </c>
      <c r="K171" s="968" t="e">
        <f t="shared" si="28"/>
        <v>#DIV/0!</v>
      </c>
      <c r="L171" s="969" t="e">
        <f t="shared" si="28"/>
        <v>#DIV/0!</v>
      </c>
      <c r="M171" s="948"/>
      <c r="N171" s="949"/>
      <c r="O171" s="967"/>
      <c r="P171" s="967"/>
      <c r="Q171" s="967"/>
      <c r="R171" s="967"/>
      <c r="S171" s="967"/>
      <c r="T171" s="967"/>
      <c r="U171" s="967"/>
      <c r="V171" s="967"/>
      <c r="W171" s="967"/>
      <c r="X171" s="967"/>
      <c r="Y171" s="967"/>
      <c r="Z171" s="967"/>
      <c r="AA171" s="967"/>
    </row>
    <row r="172" spans="1:27" ht="12.75">
      <c r="A172" s="950" t="str">
        <f t="shared" si="2"/>
        <v/>
      </c>
      <c r="B172" s="968" t="e">
        <f t="shared" ref="B172:L172" si="29">B124/B76</f>
        <v>#DIV/0!</v>
      </c>
      <c r="C172" s="968" t="e">
        <f t="shared" si="29"/>
        <v>#DIV/0!</v>
      </c>
      <c r="D172" s="968" t="e">
        <f t="shared" si="29"/>
        <v>#DIV/0!</v>
      </c>
      <c r="E172" s="968" t="e">
        <f t="shared" si="29"/>
        <v>#DIV/0!</v>
      </c>
      <c r="F172" s="968" t="e">
        <f t="shared" si="29"/>
        <v>#DIV/0!</v>
      </c>
      <c r="G172" s="968" t="e">
        <f t="shared" si="29"/>
        <v>#DIV/0!</v>
      </c>
      <c r="H172" s="968" t="e">
        <f t="shared" si="29"/>
        <v>#DIV/0!</v>
      </c>
      <c r="I172" s="968" t="e">
        <f t="shared" si="29"/>
        <v>#DIV/0!</v>
      </c>
      <c r="J172" s="968" t="e">
        <f t="shared" si="29"/>
        <v>#DIV/0!</v>
      </c>
      <c r="K172" s="968" t="e">
        <f t="shared" si="29"/>
        <v>#DIV/0!</v>
      </c>
      <c r="L172" s="969" t="e">
        <f t="shared" si="29"/>
        <v>#DIV/0!</v>
      </c>
      <c r="M172" s="948"/>
      <c r="N172" s="949"/>
      <c r="O172" s="967"/>
      <c r="P172" s="967"/>
      <c r="Q172" s="967"/>
      <c r="R172" s="967"/>
      <c r="S172" s="967"/>
      <c r="T172" s="967"/>
      <c r="U172" s="967"/>
      <c r="V172" s="967"/>
      <c r="W172" s="967"/>
      <c r="X172" s="967"/>
      <c r="Y172" s="967"/>
      <c r="Z172" s="967"/>
      <c r="AA172" s="967"/>
    </row>
    <row r="173" spans="1:27" ht="12.75">
      <c r="A173" s="950" t="str">
        <f t="shared" si="2"/>
        <v/>
      </c>
      <c r="B173" s="968" t="e">
        <f t="shared" ref="B173:L173" si="30">B125/B77</f>
        <v>#DIV/0!</v>
      </c>
      <c r="C173" s="968" t="e">
        <f t="shared" si="30"/>
        <v>#DIV/0!</v>
      </c>
      <c r="D173" s="968" t="e">
        <f t="shared" si="30"/>
        <v>#DIV/0!</v>
      </c>
      <c r="E173" s="968" t="e">
        <f t="shared" si="30"/>
        <v>#DIV/0!</v>
      </c>
      <c r="F173" s="968" t="e">
        <f t="shared" si="30"/>
        <v>#DIV/0!</v>
      </c>
      <c r="G173" s="968" t="e">
        <f t="shared" si="30"/>
        <v>#DIV/0!</v>
      </c>
      <c r="H173" s="968" t="e">
        <f t="shared" si="30"/>
        <v>#DIV/0!</v>
      </c>
      <c r="I173" s="968" t="e">
        <f t="shared" si="30"/>
        <v>#DIV/0!</v>
      </c>
      <c r="J173" s="968" t="e">
        <f t="shared" si="30"/>
        <v>#DIV/0!</v>
      </c>
      <c r="K173" s="968" t="e">
        <f t="shared" si="30"/>
        <v>#DIV/0!</v>
      </c>
      <c r="L173" s="969" t="e">
        <f t="shared" si="30"/>
        <v>#DIV/0!</v>
      </c>
      <c r="M173" s="948"/>
      <c r="N173" s="949"/>
      <c r="O173" s="967"/>
      <c r="P173" s="967"/>
      <c r="Q173" s="967"/>
      <c r="R173" s="967"/>
      <c r="S173" s="967"/>
      <c r="T173" s="967"/>
      <c r="U173" s="967"/>
      <c r="V173" s="967"/>
      <c r="W173" s="967"/>
      <c r="X173" s="967"/>
      <c r="Y173" s="967"/>
      <c r="Z173" s="967"/>
      <c r="AA173" s="967"/>
    </row>
    <row r="174" spans="1:27" ht="12.75">
      <c r="A174" s="950" t="str">
        <f t="shared" si="2"/>
        <v/>
      </c>
      <c r="B174" s="968" t="e">
        <f t="shared" ref="B174:L174" si="31">B126/B78</f>
        <v>#DIV/0!</v>
      </c>
      <c r="C174" s="968" t="e">
        <f t="shared" si="31"/>
        <v>#DIV/0!</v>
      </c>
      <c r="D174" s="968" t="e">
        <f t="shared" si="31"/>
        <v>#DIV/0!</v>
      </c>
      <c r="E174" s="968" t="e">
        <f t="shared" si="31"/>
        <v>#DIV/0!</v>
      </c>
      <c r="F174" s="968" t="e">
        <f t="shared" si="31"/>
        <v>#DIV/0!</v>
      </c>
      <c r="G174" s="968" t="e">
        <f t="shared" si="31"/>
        <v>#DIV/0!</v>
      </c>
      <c r="H174" s="968" t="e">
        <f t="shared" si="31"/>
        <v>#DIV/0!</v>
      </c>
      <c r="I174" s="968" t="e">
        <f t="shared" si="31"/>
        <v>#DIV/0!</v>
      </c>
      <c r="J174" s="968" t="e">
        <f t="shared" si="31"/>
        <v>#DIV/0!</v>
      </c>
      <c r="K174" s="968" t="e">
        <f t="shared" si="31"/>
        <v>#DIV/0!</v>
      </c>
      <c r="L174" s="969" t="e">
        <f t="shared" si="31"/>
        <v>#DIV/0!</v>
      </c>
      <c r="M174" s="948"/>
      <c r="N174" s="949"/>
      <c r="O174" s="967"/>
      <c r="P174" s="967"/>
      <c r="Q174" s="967"/>
      <c r="R174" s="967"/>
      <c r="S174" s="967"/>
      <c r="T174" s="967"/>
      <c r="U174" s="967"/>
      <c r="V174" s="967"/>
      <c r="W174" s="967"/>
      <c r="X174" s="967"/>
      <c r="Y174" s="967"/>
      <c r="Z174" s="967"/>
      <c r="AA174" s="967"/>
    </row>
    <row r="175" spans="1:27" ht="12.75">
      <c r="A175" s="950" t="str">
        <f t="shared" si="2"/>
        <v/>
      </c>
      <c r="B175" s="968" t="e">
        <f t="shared" ref="B175:L175" si="32">B127/B79</f>
        <v>#DIV/0!</v>
      </c>
      <c r="C175" s="968" t="e">
        <f t="shared" si="32"/>
        <v>#DIV/0!</v>
      </c>
      <c r="D175" s="968" t="e">
        <f t="shared" si="32"/>
        <v>#DIV/0!</v>
      </c>
      <c r="E175" s="968" t="e">
        <f t="shared" si="32"/>
        <v>#DIV/0!</v>
      </c>
      <c r="F175" s="968" t="e">
        <f t="shared" si="32"/>
        <v>#DIV/0!</v>
      </c>
      <c r="G175" s="968" t="e">
        <f t="shared" si="32"/>
        <v>#DIV/0!</v>
      </c>
      <c r="H175" s="968" t="e">
        <f t="shared" si="32"/>
        <v>#DIV/0!</v>
      </c>
      <c r="I175" s="968" t="e">
        <f t="shared" si="32"/>
        <v>#DIV/0!</v>
      </c>
      <c r="J175" s="968" t="e">
        <f t="shared" si="32"/>
        <v>#DIV/0!</v>
      </c>
      <c r="K175" s="968" t="e">
        <f t="shared" si="32"/>
        <v>#DIV/0!</v>
      </c>
      <c r="L175" s="969" t="e">
        <f t="shared" si="32"/>
        <v>#DIV/0!</v>
      </c>
      <c r="M175" s="948"/>
      <c r="N175" s="949"/>
      <c r="O175" s="967"/>
      <c r="P175" s="967"/>
      <c r="Q175" s="967"/>
      <c r="R175" s="967"/>
      <c r="S175" s="967"/>
      <c r="T175" s="967"/>
      <c r="U175" s="967"/>
      <c r="V175" s="967"/>
      <c r="W175" s="967"/>
      <c r="X175" s="967"/>
      <c r="Y175" s="967"/>
      <c r="Z175" s="967"/>
      <c r="AA175" s="967"/>
    </row>
    <row r="176" spans="1:27" ht="12.75">
      <c r="A176" s="950" t="str">
        <f t="shared" si="2"/>
        <v/>
      </c>
      <c r="B176" s="968" t="e">
        <f t="shared" ref="B176:L176" si="33">B128/B80</f>
        <v>#DIV/0!</v>
      </c>
      <c r="C176" s="968" t="e">
        <f t="shared" si="33"/>
        <v>#DIV/0!</v>
      </c>
      <c r="D176" s="968" t="e">
        <f t="shared" si="33"/>
        <v>#DIV/0!</v>
      </c>
      <c r="E176" s="968" t="e">
        <f t="shared" si="33"/>
        <v>#DIV/0!</v>
      </c>
      <c r="F176" s="968" t="e">
        <f t="shared" si="33"/>
        <v>#DIV/0!</v>
      </c>
      <c r="G176" s="968" t="e">
        <f t="shared" si="33"/>
        <v>#DIV/0!</v>
      </c>
      <c r="H176" s="968" t="e">
        <f t="shared" si="33"/>
        <v>#DIV/0!</v>
      </c>
      <c r="I176" s="968" t="e">
        <f t="shared" si="33"/>
        <v>#DIV/0!</v>
      </c>
      <c r="J176" s="968" t="e">
        <f t="shared" si="33"/>
        <v>#DIV/0!</v>
      </c>
      <c r="K176" s="968" t="e">
        <f t="shared" si="33"/>
        <v>#DIV/0!</v>
      </c>
      <c r="L176" s="969" t="e">
        <f t="shared" si="33"/>
        <v>#DIV/0!</v>
      </c>
      <c r="M176" s="948"/>
      <c r="N176" s="949"/>
      <c r="O176" s="967"/>
      <c r="P176" s="967"/>
      <c r="Q176" s="967"/>
      <c r="R176" s="967"/>
      <c r="S176" s="967"/>
      <c r="T176" s="967"/>
      <c r="U176" s="967"/>
      <c r="V176" s="967"/>
      <c r="W176" s="967"/>
      <c r="X176" s="967"/>
      <c r="Y176" s="967"/>
      <c r="Z176" s="967"/>
      <c r="AA176" s="967"/>
    </row>
    <row r="177" spans="1:27" ht="12.75">
      <c r="A177" s="950" t="str">
        <f t="shared" si="2"/>
        <v/>
      </c>
      <c r="B177" s="968" t="e">
        <f t="shared" ref="B177:L177" si="34">B129/B81</f>
        <v>#DIV/0!</v>
      </c>
      <c r="C177" s="968" t="e">
        <f t="shared" si="34"/>
        <v>#DIV/0!</v>
      </c>
      <c r="D177" s="968" t="e">
        <f t="shared" si="34"/>
        <v>#DIV/0!</v>
      </c>
      <c r="E177" s="968" t="e">
        <f t="shared" si="34"/>
        <v>#DIV/0!</v>
      </c>
      <c r="F177" s="968" t="e">
        <f t="shared" si="34"/>
        <v>#DIV/0!</v>
      </c>
      <c r="G177" s="968" t="e">
        <f t="shared" si="34"/>
        <v>#DIV/0!</v>
      </c>
      <c r="H177" s="968" t="e">
        <f t="shared" si="34"/>
        <v>#DIV/0!</v>
      </c>
      <c r="I177" s="968" t="e">
        <f t="shared" si="34"/>
        <v>#DIV/0!</v>
      </c>
      <c r="J177" s="968" t="e">
        <f t="shared" si="34"/>
        <v>#DIV/0!</v>
      </c>
      <c r="K177" s="968" t="e">
        <f t="shared" si="34"/>
        <v>#DIV/0!</v>
      </c>
      <c r="L177" s="969" t="e">
        <f t="shared" si="34"/>
        <v>#DIV/0!</v>
      </c>
      <c r="M177" s="948"/>
      <c r="N177" s="949"/>
      <c r="O177" s="967"/>
      <c r="P177" s="967"/>
      <c r="Q177" s="967"/>
      <c r="R177" s="967"/>
      <c r="S177" s="967"/>
      <c r="T177" s="967"/>
      <c r="U177" s="967"/>
      <c r="V177" s="967"/>
      <c r="W177" s="967"/>
      <c r="X177" s="967"/>
      <c r="Y177" s="967"/>
      <c r="Z177" s="967"/>
      <c r="AA177" s="967"/>
    </row>
    <row r="178" spans="1:27" ht="12.75">
      <c r="A178" s="950" t="str">
        <f t="shared" si="2"/>
        <v/>
      </c>
      <c r="B178" s="968" t="e">
        <f t="shared" ref="B178:L178" si="35">B130/B82</f>
        <v>#DIV/0!</v>
      </c>
      <c r="C178" s="968" t="e">
        <f t="shared" si="35"/>
        <v>#DIV/0!</v>
      </c>
      <c r="D178" s="968" t="e">
        <f t="shared" si="35"/>
        <v>#DIV/0!</v>
      </c>
      <c r="E178" s="968" t="e">
        <f t="shared" si="35"/>
        <v>#DIV/0!</v>
      </c>
      <c r="F178" s="968" t="e">
        <f t="shared" si="35"/>
        <v>#DIV/0!</v>
      </c>
      <c r="G178" s="968" t="e">
        <f t="shared" si="35"/>
        <v>#DIV/0!</v>
      </c>
      <c r="H178" s="968" t="e">
        <f t="shared" si="35"/>
        <v>#DIV/0!</v>
      </c>
      <c r="I178" s="968" t="e">
        <f t="shared" si="35"/>
        <v>#DIV/0!</v>
      </c>
      <c r="J178" s="968" t="e">
        <f t="shared" si="35"/>
        <v>#DIV/0!</v>
      </c>
      <c r="K178" s="968" t="e">
        <f t="shared" si="35"/>
        <v>#DIV/0!</v>
      </c>
      <c r="L178" s="969" t="e">
        <f t="shared" si="35"/>
        <v>#DIV/0!</v>
      </c>
      <c r="M178" s="948"/>
      <c r="N178" s="949"/>
      <c r="O178" s="967"/>
      <c r="P178" s="967"/>
      <c r="Q178" s="967"/>
      <c r="R178" s="967"/>
      <c r="S178" s="967"/>
      <c r="T178" s="967"/>
      <c r="U178" s="967"/>
      <c r="V178" s="967"/>
      <c r="W178" s="967"/>
      <c r="X178" s="967"/>
      <c r="Y178" s="967"/>
      <c r="Z178" s="967"/>
      <c r="AA178" s="967"/>
    </row>
    <row r="179" spans="1:27" ht="12.75">
      <c r="A179" s="950" t="str">
        <f t="shared" si="2"/>
        <v/>
      </c>
      <c r="B179" s="968" t="e">
        <f t="shared" ref="B179:L179" si="36">B131/B83</f>
        <v>#DIV/0!</v>
      </c>
      <c r="C179" s="968" t="e">
        <f t="shared" si="36"/>
        <v>#DIV/0!</v>
      </c>
      <c r="D179" s="968" t="e">
        <f t="shared" si="36"/>
        <v>#DIV/0!</v>
      </c>
      <c r="E179" s="968" t="e">
        <f t="shared" si="36"/>
        <v>#DIV/0!</v>
      </c>
      <c r="F179" s="968" t="e">
        <f t="shared" si="36"/>
        <v>#DIV/0!</v>
      </c>
      <c r="G179" s="968" t="e">
        <f t="shared" si="36"/>
        <v>#DIV/0!</v>
      </c>
      <c r="H179" s="968" t="e">
        <f t="shared" si="36"/>
        <v>#DIV/0!</v>
      </c>
      <c r="I179" s="968" t="e">
        <f t="shared" si="36"/>
        <v>#DIV/0!</v>
      </c>
      <c r="J179" s="968" t="e">
        <f t="shared" si="36"/>
        <v>#DIV/0!</v>
      </c>
      <c r="K179" s="968" t="e">
        <f t="shared" si="36"/>
        <v>#DIV/0!</v>
      </c>
      <c r="L179" s="969" t="e">
        <f t="shared" si="36"/>
        <v>#DIV/0!</v>
      </c>
      <c r="M179" s="948"/>
      <c r="N179" s="949"/>
      <c r="O179" s="967"/>
      <c r="P179" s="967"/>
      <c r="Q179" s="967"/>
      <c r="R179" s="967"/>
      <c r="S179" s="967"/>
      <c r="T179" s="967"/>
      <c r="U179" s="967"/>
      <c r="V179" s="967"/>
      <c r="W179" s="967"/>
      <c r="X179" s="967"/>
      <c r="Y179" s="967"/>
      <c r="Z179" s="967"/>
      <c r="AA179" s="967"/>
    </row>
    <row r="180" spans="1:27" ht="12.75">
      <c r="A180" s="950" t="str">
        <f t="shared" si="2"/>
        <v/>
      </c>
      <c r="B180" s="968" t="e">
        <f t="shared" ref="B180:L180" si="37">B132/B84</f>
        <v>#DIV/0!</v>
      </c>
      <c r="C180" s="968" t="e">
        <f t="shared" si="37"/>
        <v>#DIV/0!</v>
      </c>
      <c r="D180" s="968" t="e">
        <f t="shared" si="37"/>
        <v>#DIV/0!</v>
      </c>
      <c r="E180" s="968" t="e">
        <f t="shared" si="37"/>
        <v>#DIV/0!</v>
      </c>
      <c r="F180" s="968" t="e">
        <f t="shared" si="37"/>
        <v>#DIV/0!</v>
      </c>
      <c r="G180" s="968" t="e">
        <f t="shared" si="37"/>
        <v>#DIV/0!</v>
      </c>
      <c r="H180" s="968" t="e">
        <f t="shared" si="37"/>
        <v>#DIV/0!</v>
      </c>
      <c r="I180" s="968" t="e">
        <f t="shared" si="37"/>
        <v>#DIV/0!</v>
      </c>
      <c r="J180" s="968" t="e">
        <f t="shared" si="37"/>
        <v>#DIV/0!</v>
      </c>
      <c r="K180" s="968" t="e">
        <f t="shared" si="37"/>
        <v>#DIV/0!</v>
      </c>
      <c r="L180" s="969" t="e">
        <f t="shared" si="37"/>
        <v>#DIV/0!</v>
      </c>
      <c r="M180" s="948"/>
      <c r="N180" s="949"/>
      <c r="O180" s="967"/>
      <c r="P180" s="967"/>
      <c r="Q180" s="967"/>
      <c r="R180" s="967"/>
      <c r="S180" s="967"/>
      <c r="T180" s="967"/>
      <c r="U180" s="967"/>
      <c r="V180" s="967"/>
      <c r="W180" s="967"/>
      <c r="X180" s="967"/>
      <c r="Y180" s="967"/>
      <c r="Z180" s="967"/>
      <c r="AA180" s="967"/>
    </row>
    <row r="181" spans="1:27" ht="12.75">
      <c r="A181" s="950" t="str">
        <f t="shared" si="2"/>
        <v/>
      </c>
      <c r="B181" s="968" t="e">
        <f t="shared" ref="B181:L181" si="38">B133/B85</f>
        <v>#DIV/0!</v>
      </c>
      <c r="C181" s="968" t="e">
        <f t="shared" si="38"/>
        <v>#DIV/0!</v>
      </c>
      <c r="D181" s="968" t="e">
        <f t="shared" si="38"/>
        <v>#DIV/0!</v>
      </c>
      <c r="E181" s="968" t="e">
        <f t="shared" si="38"/>
        <v>#DIV/0!</v>
      </c>
      <c r="F181" s="968" t="e">
        <f t="shared" si="38"/>
        <v>#DIV/0!</v>
      </c>
      <c r="G181" s="968" t="e">
        <f t="shared" si="38"/>
        <v>#DIV/0!</v>
      </c>
      <c r="H181" s="968" t="e">
        <f t="shared" si="38"/>
        <v>#DIV/0!</v>
      </c>
      <c r="I181" s="968" t="e">
        <f t="shared" si="38"/>
        <v>#DIV/0!</v>
      </c>
      <c r="J181" s="968" t="e">
        <f t="shared" si="38"/>
        <v>#DIV/0!</v>
      </c>
      <c r="K181" s="968" t="e">
        <f t="shared" si="38"/>
        <v>#DIV/0!</v>
      </c>
      <c r="L181" s="969" t="e">
        <f t="shared" si="38"/>
        <v>#DIV/0!</v>
      </c>
      <c r="M181" s="948"/>
      <c r="N181" s="949"/>
      <c r="O181" s="967"/>
      <c r="P181" s="967"/>
      <c r="Q181" s="967"/>
      <c r="R181" s="967"/>
      <c r="S181" s="967"/>
      <c r="T181" s="967"/>
      <c r="U181" s="967"/>
      <c r="V181" s="967"/>
      <c r="W181" s="967"/>
      <c r="X181" s="967"/>
      <c r="Y181" s="967"/>
      <c r="Z181" s="967"/>
      <c r="AA181" s="967"/>
    </row>
    <row r="182" spans="1:27" ht="12.75">
      <c r="A182" s="970" t="str">
        <f t="shared" si="2"/>
        <v/>
      </c>
      <c r="B182" s="971" t="e">
        <f t="shared" ref="B182:L182" si="39">B134/B86</f>
        <v>#DIV/0!</v>
      </c>
      <c r="C182" s="971" t="e">
        <f t="shared" si="39"/>
        <v>#DIV/0!</v>
      </c>
      <c r="D182" s="971" t="e">
        <f t="shared" si="39"/>
        <v>#DIV/0!</v>
      </c>
      <c r="E182" s="971" t="e">
        <f t="shared" si="39"/>
        <v>#DIV/0!</v>
      </c>
      <c r="F182" s="971" t="e">
        <f t="shared" si="39"/>
        <v>#DIV/0!</v>
      </c>
      <c r="G182" s="971" t="e">
        <f t="shared" si="39"/>
        <v>#DIV/0!</v>
      </c>
      <c r="H182" s="971" t="e">
        <f t="shared" si="39"/>
        <v>#DIV/0!</v>
      </c>
      <c r="I182" s="971" t="e">
        <f t="shared" si="39"/>
        <v>#DIV/0!</v>
      </c>
      <c r="J182" s="971" t="e">
        <f t="shared" si="39"/>
        <v>#DIV/0!</v>
      </c>
      <c r="K182" s="971" t="e">
        <f t="shared" si="39"/>
        <v>#DIV/0!</v>
      </c>
      <c r="L182" s="972" t="e">
        <f t="shared" si="39"/>
        <v>#DIV/0!</v>
      </c>
      <c r="M182" s="948"/>
      <c r="N182" s="949"/>
      <c r="O182" s="967"/>
      <c r="P182" s="967"/>
      <c r="Q182" s="967"/>
      <c r="R182" s="967"/>
      <c r="S182" s="967"/>
      <c r="T182" s="967"/>
      <c r="U182" s="967"/>
      <c r="V182" s="967"/>
      <c r="W182" s="967"/>
      <c r="X182" s="967"/>
      <c r="Y182" s="967"/>
      <c r="Z182" s="967"/>
      <c r="AA182" s="967"/>
    </row>
    <row r="183" spans="1:27" ht="12.75">
      <c r="A183" s="973" t="str">
        <f t="shared" si="2"/>
        <v/>
      </c>
      <c r="B183" s="974" t="e">
        <f t="shared" ref="B183:L183" si="40">B135/B87</f>
        <v>#DIV/0!</v>
      </c>
      <c r="C183" s="974" t="e">
        <f t="shared" si="40"/>
        <v>#DIV/0!</v>
      </c>
      <c r="D183" s="974" t="e">
        <f t="shared" si="40"/>
        <v>#DIV/0!</v>
      </c>
      <c r="E183" s="974" t="e">
        <f t="shared" si="40"/>
        <v>#DIV/0!</v>
      </c>
      <c r="F183" s="974" t="e">
        <f t="shared" si="40"/>
        <v>#DIV/0!</v>
      </c>
      <c r="G183" s="974" t="e">
        <f t="shared" si="40"/>
        <v>#DIV/0!</v>
      </c>
      <c r="H183" s="974" t="e">
        <f t="shared" si="40"/>
        <v>#DIV/0!</v>
      </c>
      <c r="I183" s="974" t="e">
        <f t="shared" si="40"/>
        <v>#DIV/0!</v>
      </c>
      <c r="J183" s="974" t="e">
        <f t="shared" si="40"/>
        <v>#DIV/0!</v>
      </c>
      <c r="K183" s="974" t="e">
        <f t="shared" si="40"/>
        <v>#DIV/0!</v>
      </c>
      <c r="L183" s="975" t="e">
        <f t="shared" si="40"/>
        <v>#DIV/0!</v>
      </c>
      <c r="M183" s="948"/>
      <c r="N183" s="949"/>
      <c r="O183" s="967"/>
      <c r="P183" s="967"/>
      <c r="Q183" s="967"/>
      <c r="R183" s="967"/>
      <c r="S183" s="967"/>
      <c r="T183" s="967"/>
      <c r="U183" s="967"/>
      <c r="V183" s="967"/>
      <c r="W183" s="967"/>
      <c r="X183" s="967"/>
      <c r="Y183" s="967"/>
      <c r="Z183" s="967"/>
      <c r="AA183" s="967"/>
    </row>
    <row r="184" spans="1:27" ht="12.75">
      <c r="A184" s="973" t="str">
        <f t="shared" si="2"/>
        <v/>
      </c>
      <c r="B184" s="974" t="e">
        <f t="shared" ref="B184:L184" si="41">B136/B88</f>
        <v>#DIV/0!</v>
      </c>
      <c r="C184" s="974" t="e">
        <f t="shared" si="41"/>
        <v>#DIV/0!</v>
      </c>
      <c r="D184" s="974" t="e">
        <f t="shared" si="41"/>
        <v>#DIV/0!</v>
      </c>
      <c r="E184" s="974" t="e">
        <f t="shared" si="41"/>
        <v>#DIV/0!</v>
      </c>
      <c r="F184" s="974" t="e">
        <f t="shared" si="41"/>
        <v>#DIV/0!</v>
      </c>
      <c r="G184" s="974" t="e">
        <f t="shared" si="41"/>
        <v>#DIV/0!</v>
      </c>
      <c r="H184" s="974" t="e">
        <f t="shared" si="41"/>
        <v>#DIV/0!</v>
      </c>
      <c r="I184" s="974" t="e">
        <f t="shared" si="41"/>
        <v>#DIV/0!</v>
      </c>
      <c r="J184" s="974" t="e">
        <f t="shared" si="41"/>
        <v>#DIV/0!</v>
      </c>
      <c r="K184" s="974" t="e">
        <f t="shared" si="41"/>
        <v>#DIV/0!</v>
      </c>
      <c r="L184" s="975" t="e">
        <f t="shared" si="41"/>
        <v>#DIV/0!</v>
      </c>
      <c r="M184" s="948"/>
      <c r="N184" s="949"/>
      <c r="O184" s="967"/>
      <c r="P184" s="967"/>
      <c r="Q184" s="967"/>
      <c r="R184" s="967"/>
      <c r="S184" s="967"/>
      <c r="T184" s="967"/>
      <c r="U184" s="967"/>
      <c r="V184" s="967"/>
      <c r="W184" s="967"/>
      <c r="X184" s="967"/>
      <c r="Y184" s="967"/>
      <c r="Z184" s="967"/>
      <c r="AA184" s="967"/>
    </row>
    <row r="185" spans="1:27" ht="12.75">
      <c r="A185" s="973" t="str">
        <f t="shared" si="2"/>
        <v/>
      </c>
      <c r="B185" s="974" t="e">
        <f t="shared" ref="B185:L185" si="42">B137/B89</f>
        <v>#DIV/0!</v>
      </c>
      <c r="C185" s="974" t="e">
        <f t="shared" si="42"/>
        <v>#DIV/0!</v>
      </c>
      <c r="D185" s="974" t="e">
        <f t="shared" si="42"/>
        <v>#DIV/0!</v>
      </c>
      <c r="E185" s="974" t="e">
        <f t="shared" si="42"/>
        <v>#DIV/0!</v>
      </c>
      <c r="F185" s="974" t="e">
        <f t="shared" si="42"/>
        <v>#DIV/0!</v>
      </c>
      <c r="G185" s="974" t="e">
        <f t="shared" si="42"/>
        <v>#DIV/0!</v>
      </c>
      <c r="H185" s="974" t="e">
        <f t="shared" si="42"/>
        <v>#DIV/0!</v>
      </c>
      <c r="I185" s="974" t="e">
        <f t="shared" si="42"/>
        <v>#DIV/0!</v>
      </c>
      <c r="J185" s="974" t="e">
        <f t="shared" si="42"/>
        <v>#DIV/0!</v>
      </c>
      <c r="K185" s="974" t="e">
        <f t="shared" si="42"/>
        <v>#DIV/0!</v>
      </c>
      <c r="L185" s="975" t="e">
        <f t="shared" si="42"/>
        <v>#DIV/0!</v>
      </c>
      <c r="M185" s="948"/>
      <c r="N185" s="949"/>
      <c r="O185" s="967"/>
      <c r="P185" s="967"/>
      <c r="Q185" s="967"/>
      <c r="R185" s="967"/>
      <c r="S185" s="967"/>
      <c r="T185" s="967"/>
      <c r="U185" s="967"/>
      <c r="V185" s="967"/>
      <c r="W185" s="967"/>
      <c r="X185" s="967"/>
      <c r="Y185" s="967"/>
      <c r="Z185" s="967"/>
      <c r="AA185" s="967"/>
    </row>
    <row r="186" spans="1:27" ht="12.75">
      <c r="A186" s="973" t="str">
        <f t="shared" si="2"/>
        <v/>
      </c>
      <c r="B186" s="974" t="e">
        <f t="shared" ref="B186:L186" si="43">B138/B90</f>
        <v>#DIV/0!</v>
      </c>
      <c r="C186" s="974" t="e">
        <f t="shared" si="43"/>
        <v>#DIV/0!</v>
      </c>
      <c r="D186" s="974" t="e">
        <f t="shared" si="43"/>
        <v>#DIV/0!</v>
      </c>
      <c r="E186" s="974" t="e">
        <f t="shared" si="43"/>
        <v>#DIV/0!</v>
      </c>
      <c r="F186" s="974" t="e">
        <f t="shared" si="43"/>
        <v>#DIV/0!</v>
      </c>
      <c r="G186" s="974" t="e">
        <f t="shared" si="43"/>
        <v>#DIV/0!</v>
      </c>
      <c r="H186" s="974" t="e">
        <f t="shared" si="43"/>
        <v>#DIV/0!</v>
      </c>
      <c r="I186" s="974" t="e">
        <f t="shared" si="43"/>
        <v>#DIV/0!</v>
      </c>
      <c r="J186" s="974" t="e">
        <f t="shared" si="43"/>
        <v>#DIV/0!</v>
      </c>
      <c r="K186" s="974" t="e">
        <f t="shared" si="43"/>
        <v>#DIV/0!</v>
      </c>
      <c r="L186" s="975" t="e">
        <f t="shared" si="43"/>
        <v>#DIV/0!</v>
      </c>
      <c r="M186" s="948"/>
      <c r="N186" s="949"/>
      <c r="O186" s="967"/>
      <c r="P186" s="967"/>
      <c r="Q186" s="967"/>
      <c r="R186" s="967"/>
      <c r="S186" s="967"/>
      <c r="T186" s="967"/>
      <c r="U186" s="967"/>
      <c r="V186" s="967"/>
      <c r="W186" s="967"/>
      <c r="X186" s="967"/>
      <c r="Y186" s="967"/>
      <c r="Z186" s="967"/>
      <c r="AA186" s="967"/>
    </row>
    <row r="187" spans="1:27" ht="12.75">
      <c r="A187" s="973" t="str">
        <f t="shared" si="2"/>
        <v/>
      </c>
      <c r="B187" s="974" t="e">
        <f t="shared" ref="B187:L187" si="44">B139/B91</f>
        <v>#DIV/0!</v>
      </c>
      <c r="C187" s="974" t="e">
        <f t="shared" si="44"/>
        <v>#DIV/0!</v>
      </c>
      <c r="D187" s="974" t="e">
        <f t="shared" si="44"/>
        <v>#DIV/0!</v>
      </c>
      <c r="E187" s="974" t="e">
        <f t="shared" si="44"/>
        <v>#DIV/0!</v>
      </c>
      <c r="F187" s="974" t="e">
        <f t="shared" si="44"/>
        <v>#DIV/0!</v>
      </c>
      <c r="G187" s="974" t="e">
        <f t="shared" si="44"/>
        <v>#DIV/0!</v>
      </c>
      <c r="H187" s="974" t="e">
        <f t="shared" si="44"/>
        <v>#DIV/0!</v>
      </c>
      <c r="I187" s="974" t="e">
        <f t="shared" si="44"/>
        <v>#DIV/0!</v>
      </c>
      <c r="J187" s="974" t="e">
        <f t="shared" si="44"/>
        <v>#DIV/0!</v>
      </c>
      <c r="K187" s="974" t="e">
        <f t="shared" si="44"/>
        <v>#DIV/0!</v>
      </c>
      <c r="L187" s="975" t="e">
        <f t="shared" si="44"/>
        <v>#DIV/0!</v>
      </c>
      <c r="M187" s="948"/>
      <c r="N187" s="949"/>
      <c r="O187" s="967"/>
      <c r="P187" s="967"/>
      <c r="Q187" s="967"/>
      <c r="R187" s="967"/>
      <c r="S187" s="967"/>
      <c r="T187" s="967"/>
      <c r="U187" s="967"/>
      <c r="V187" s="967"/>
      <c r="W187" s="967"/>
      <c r="X187" s="967"/>
      <c r="Y187" s="967"/>
      <c r="Z187" s="967"/>
      <c r="AA187" s="967"/>
    </row>
    <row r="188" spans="1:27" ht="12.75">
      <c r="A188" s="973" t="str">
        <f t="shared" si="2"/>
        <v/>
      </c>
      <c r="B188" s="974" t="e">
        <f t="shared" ref="B188:L188" si="45">B140/B92</f>
        <v>#DIV/0!</v>
      </c>
      <c r="C188" s="974" t="e">
        <f t="shared" si="45"/>
        <v>#DIV/0!</v>
      </c>
      <c r="D188" s="974" t="e">
        <f t="shared" si="45"/>
        <v>#DIV/0!</v>
      </c>
      <c r="E188" s="974" t="e">
        <f t="shared" si="45"/>
        <v>#DIV/0!</v>
      </c>
      <c r="F188" s="974" t="e">
        <f t="shared" si="45"/>
        <v>#DIV/0!</v>
      </c>
      <c r="G188" s="974" t="e">
        <f t="shared" si="45"/>
        <v>#DIV/0!</v>
      </c>
      <c r="H188" s="974" t="e">
        <f t="shared" si="45"/>
        <v>#DIV/0!</v>
      </c>
      <c r="I188" s="974" t="e">
        <f t="shared" si="45"/>
        <v>#DIV/0!</v>
      </c>
      <c r="J188" s="974" t="e">
        <f t="shared" si="45"/>
        <v>#DIV/0!</v>
      </c>
      <c r="K188" s="974" t="e">
        <f t="shared" si="45"/>
        <v>#DIV/0!</v>
      </c>
      <c r="L188" s="975" t="e">
        <f t="shared" si="45"/>
        <v>#DIV/0!</v>
      </c>
      <c r="M188" s="948"/>
      <c r="N188" s="949"/>
      <c r="O188" s="967"/>
      <c r="P188" s="967"/>
      <c r="Q188" s="967"/>
      <c r="R188" s="967"/>
      <c r="S188" s="967"/>
      <c r="T188" s="967"/>
      <c r="U188" s="967"/>
      <c r="V188" s="967"/>
      <c r="W188" s="967"/>
      <c r="X188" s="967"/>
      <c r="Y188" s="967"/>
      <c r="Z188" s="967"/>
      <c r="AA188" s="967"/>
    </row>
    <row r="189" spans="1:27" ht="12.75">
      <c r="A189" s="973" t="str">
        <f t="shared" si="2"/>
        <v/>
      </c>
      <c r="B189" s="974" t="e">
        <f t="shared" ref="B189:L189" si="46">B141/B93</f>
        <v>#DIV/0!</v>
      </c>
      <c r="C189" s="974" t="e">
        <f t="shared" si="46"/>
        <v>#DIV/0!</v>
      </c>
      <c r="D189" s="974" t="e">
        <f t="shared" si="46"/>
        <v>#DIV/0!</v>
      </c>
      <c r="E189" s="974" t="e">
        <f t="shared" si="46"/>
        <v>#DIV/0!</v>
      </c>
      <c r="F189" s="974" t="e">
        <f t="shared" si="46"/>
        <v>#DIV/0!</v>
      </c>
      <c r="G189" s="974" t="e">
        <f t="shared" si="46"/>
        <v>#DIV/0!</v>
      </c>
      <c r="H189" s="974" t="e">
        <f t="shared" si="46"/>
        <v>#DIV/0!</v>
      </c>
      <c r="I189" s="974" t="e">
        <f t="shared" si="46"/>
        <v>#DIV/0!</v>
      </c>
      <c r="J189" s="974" t="e">
        <f t="shared" si="46"/>
        <v>#DIV/0!</v>
      </c>
      <c r="K189" s="974" t="e">
        <f t="shared" si="46"/>
        <v>#DIV/0!</v>
      </c>
      <c r="L189" s="975" t="e">
        <f t="shared" si="46"/>
        <v>#DIV/0!</v>
      </c>
      <c r="M189" s="948"/>
      <c r="N189" s="949"/>
      <c r="O189" s="967"/>
      <c r="P189" s="967"/>
      <c r="Q189" s="967"/>
      <c r="R189" s="967"/>
      <c r="S189" s="967"/>
      <c r="T189" s="967"/>
      <c r="U189" s="967"/>
      <c r="V189" s="967"/>
      <c r="W189" s="967"/>
      <c r="X189" s="967"/>
      <c r="Y189" s="967"/>
      <c r="Z189" s="967"/>
      <c r="AA189" s="967"/>
    </row>
    <row r="190" spans="1:27" ht="12.75">
      <c r="A190" s="976" t="str">
        <f t="shared" si="2"/>
        <v/>
      </c>
      <c r="B190" s="977" t="e">
        <f t="shared" ref="B190:L190" si="47">B142/B94</f>
        <v>#DIV/0!</v>
      </c>
      <c r="C190" s="977" t="e">
        <f t="shared" si="47"/>
        <v>#DIV/0!</v>
      </c>
      <c r="D190" s="977" t="e">
        <f t="shared" si="47"/>
        <v>#DIV/0!</v>
      </c>
      <c r="E190" s="977" t="e">
        <f t="shared" si="47"/>
        <v>#DIV/0!</v>
      </c>
      <c r="F190" s="977" t="e">
        <f t="shared" si="47"/>
        <v>#DIV/0!</v>
      </c>
      <c r="G190" s="977" t="e">
        <f t="shared" si="47"/>
        <v>#DIV/0!</v>
      </c>
      <c r="H190" s="977" t="e">
        <f t="shared" si="47"/>
        <v>#DIV/0!</v>
      </c>
      <c r="I190" s="977" t="e">
        <f t="shared" si="47"/>
        <v>#DIV/0!</v>
      </c>
      <c r="J190" s="977" t="e">
        <f t="shared" si="47"/>
        <v>#DIV/0!</v>
      </c>
      <c r="K190" s="977" t="e">
        <f t="shared" si="47"/>
        <v>#DIV/0!</v>
      </c>
      <c r="L190" s="978" t="e">
        <f t="shared" si="47"/>
        <v>#DIV/0!</v>
      </c>
      <c r="M190" s="948"/>
      <c r="N190" s="949"/>
      <c r="O190" s="967"/>
      <c r="P190" s="967"/>
      <c r="Q190" s="967"/>
      <c r="R190" s="967"/>
      <c r="S190" s="967"/>
      <c r="T190" s="967"/>
      <c r="U190" s="967"/>
      <c r="V190" s="967"/>
      <c r="W190" s="967"/>
      <c r="X190" s="967"/>
      <c r="Y190" s="967"/>
      <c r="Z190" s="967"/>
      <c r="AA190" s="967"/>
    </row>
    <row r="191" spans="1:27" ht="13.15">
      <c r="A191" s="979" t="str">
        <f>IF(A143="","",A143)</f>
        <v>Total DATA</v>
      </c>
      <c r="B191" s="980" t="e">
        <f t="shared" ref="B191:L191" si="48">B143/B95</f>
        <v>#DIV/0!</v>
      </c>
      <c r="C191" s="980" t="e">
        <f t="shared" si="48"/>
        <v>#DIV/0!</v>
      </c>
      <c r="D191" s="980" t="e">
        <f t="shared" si="48"/>
        <v>#DIV/0!</v>
      </c>
      <c r="E191" s="980" t="e">
        <f t="shared" si="48"/>
        <v>#DIV/0!</v>
      </c>
      <c r="F191" s="980" t="e">
        <f t="shared" si="48"/>
        <v>#DIV/0!</v>
      </c>
      <c r="G191" s="980" t="e">
        <f t="shared" si="48"/>
        <v>#DIV/0!</v>
      </c>
      <c r="H191" s="980" t="e">
        <f t="shared" si="48"/>
        <v>#DIV/0!</v>
      </c>
      <c r="I191" s="980" t="e">
        <f t="shared" si="48"/>
        <v>#DIV/0!</v>
      </c>
      <c r="J191" s="980" t="e">
        <f t="shared" si="48"/>
        <v>#DIV/0!</v>
      </c>
      <c r="K191" s="980" t="e">
        <f t="shared" si="48"/>
        <v>#DIV/0!</v>
      </c>
      <c r="L191" s="981" t="e">
        <f t="shared" si="48"/>
        <v>#DIV/0!</v>
      </c>
      <c r="M191" s="948"/>
      <c r="N191" s="949"/>
      <c r="O191" s="967"/>
      <c r="P191" s="967"/>
      <c r="Q191" s="967"/>
      <c r="R191" s="967"/>
      <c r="S191" s="967"/>
      <c r="T191" s="967"/>
      <c r="U191" s="967"/>
      <c r="V191" s="967"/>
      <c r="W191" s="967"/>
      <c r="X191" s="967"/>
      <c r="Y191" s="967"/>
      <c r="Z191" s="967"/>
      <c r="AA191" s="967"/>
    </row>
    <row r="192" spans="1:27" ht="17.25">
      <c r="A192" s="940"/>
      <c r="B192" s="940"/>
      <c r="C192" s="941" t="s">
        <v>302</v>
      </c>
      <c r="D192" s="940"/>
      <c r="E192" s="940"/>
      <c r="F192" s="940"/>
      <c r="G192" s="940"/>
      <c r="H192" s="940"/>
      <c r="I192" s="940"/>
      <c r="J192" s="940"/>
      <c r="K192" s="940"/>
      <c r="L192" s="940"/>
      <c r="M192" s="948"/>
      <c r="N192" s="949"/>
      <c r="O192" s="967"/>
      <c r="P192" s="967"/>
      <c r="Q192" s="967"/>
      <c r="R192" s="967"/>
      <c r="S192" s="967"/>
      <c r="T192" s="967"/>
      <c r="U192" s="967"/>
      <c r="V192" s="967"/>
      <c r="W192" s="967"/>
      <c r="X192" s="967"/>
      <c r="Y192" s="967"/>
      <c r="Z192" s="967"/>
      <c r="AA192" s="967"/>
    </row>
    <row r="193" spans="1:27" ht="26.25">
      <c r="A193" s="982" t="s">
        <v>303</v>
      </c>
      <c r="B193" s="983" t="s">
        <v>46</v>
      </c>
      <c r="C193" s="983" t="s">
        <v>296</v>
      </c>
      <c r="D193" s="984" t="s">
        <v>48</v>
      </c>
      <c r="E193" s="984" t="s">
        <v>50</v>
      </c>
      <c r="F193" s="983" t="s">
        <v>297</v>
      </c>
      <c r="G193" s="983" t="s">
        <v>298</v>
      </c>
      <c r="H193" s="983" t="s">
        <v>57</v>
      </c>
      <c r="I193" s="983" t="s">
        <v>58</v>
      </c>
      <c r="J193" s="983" t="s">
        <v>59</v>
      </c>
      <c r="K193" s="983" t="s">
        <v>60</v>
      </c>
      <c r="L193" s="985" t="s">
        <v>299</v>
      </c>
      <c r="M193" s="948"/>
      <c r="N193" s="949"/>
      <c r="O193" s="916"/>
      <c r="P193" s="916"/>
      <c r="Q193" s="916"/>
      <c r="R193" s="916"/>
      <c r="S193" s="916"/>
      <c r="T193" s="916"/>
      <c r="U193" s="916"/>
      <c r="V193" s="916"/>
      <c r="W193" s="916"/>
      <c r="X193" s="916"/>
      <c r="Y193" s="916"/>
      <c r="Z193" s="916"/>
      <c r="AA193" s="916"/>
    </row>
    <row r="194" spans="1:27" ht="13.15">
      <c r="A194" s="986" t="s">
        <v>35</v>
      </c>
      <c r="B194" s="987">
        <f>IF(Synthèse!FE49="","",Synthèse!FE49)</f>
        <v>0</v>
      </c>
      <c r="C194" s="987">
        <f>IF(Synthèse!FG49="","",Synthèse!FG49)</f>
        <v>0</v>
      </c>
      <c r="D194" s="987">
        <f>IF(Synthèse!FI49="","",Synthèse!FI49)</f>
        <v>0</v>
      </c>
      <c r="E194" s="987">
        <f>IF(Synthèse!FM49="","",Synthèse!FM49)</f>
        <v>0</v>
      </c>
      <c r="F194" s="987">
        <f>IF(Synthèse!FT49="","",Synthèse!FT49)</f>
        <v>0</v>
      </c>
      <c r="G194" s="987">
        <f>IF(Synthèse!GA49="","",Synthèse!GA49)</f>
        <v>0</v>
      </c>
      <c r="H194" s="987">
        <f>IF(Synthèse!GD49="","",Synthèse!GD49)</f>
        <v>0</v>
      </c>
      <c r="I194" s="987">
        <f>IF(Synthèse!GF49="","",Synthèse!GF49)</f>
        <v>0</v>
      </c>
      <c r="J194" s="987">
        <f>IF(Synthèse!GH49="","",Synthèse!GH49)</f>
        <v>0</v>
      </c>
      <c r="K194" s="987">
        <f>IF(Synthèse!GJ49="","",Synthèse!GJ49)</f>
        <v>0</v>
      </c>
      <c r="L194" s="1125">
        <f>IF(Synthèse!JK49="","",Synthèse!JK49)</f>
        <v>0</v>
      </c>
      <c r="M194" s="948"/>
      <c r="N194" s="949"/>
      <c r="O194" s="916"/>
      <c r="P194" s="916"/>
      <c r="Q194" s="916"/>
      <c r="R194" s="916"/>
      <c r="S194" s="916"/>
      <c r="T194" s="916"/>
      <c r="U194" s="916"/>
      <c r="V194" s="916"/>
      <c r="W194" s="916"/>
      <c r="X194" s="916"/>
      <c r="Y194" s="916"/>
      <c r="Z194" s="916"/>
      <c r="AA194" s="916"/>
    </row>
    <row r="195" spans="1:27" ht="13.15">
      <c r="A195" s="986" t="s">
        <v>76</v>
      </c>
      <c r="B195" s="987">
        <f>IF(Synthèse!GM49="","",Synthèse!GM49)</f>
        <v>0</v>
      </c>
      <c r="C195" s="987">
        <f>IF(Synthèse!GO49="","",Synthèse!GO49)</f>
        <v>0</v>
      </c>
      <c r="D195" s="987">
        <f>IF(Synthèse!GQ49="","",Synthèse!GQ49)</f>
        <v>0</v>
      </c>
      <c r="E195" s="987">
        <f>IF(Synthèse!GU49="","",Synthèse!GU49)</f>
        <v>0</v>
      </c>
      <c r="F195" s="987">
        <f>IF(Synthèse!HB49="","",Synthèse!HB49)</f>
        <v>0</v>
      </c>
      <c r="G195" s="987">
        <f>IF(Synthèse!HI49="","",Synthèse!HI49)</f>
        <v>0</v>
      </c>
      <c r="H195" s="987">
        <f>IF(Synthèse!HL49="","",Synthèse!HL49)</f>
        <v>0</v>
      </c>
      <c r="I195" s="987">
        <f>IF(Synthèse!HN49="","",Synthèse!HN49)</f>
        <v>0</v>
      </c>
      <c r="J195" s="987">
        <f>IF(Synthèse!HP49="","",Synthèse!HP49)</f>
        <v>0</v>
      </c>
      <c r="K195" s="987">
        <f>IF(Synthèse!HR49="","",Synthèse!HR49)</f>
        <v>0</v>
      </c>
      <c r="L195" s="1126"/>
      <c r="M195" s="948"/>
      <c r="N195" s="949"/>
      <c r="O195" s="916"/>
      <c r="P195" s="916"/>
      <c r="Q195" s="916"/>
      <c r="R195" s="916"/>
      <c r="S195" s="916"/>
      <c r="T195" s="916"/>
      <c r="U195" s="916"/>
      <c r="V195" s="916"/>
      <c r="W195" s="916"/>
      <c r="X195" s="916"/>
      <c r="Y195" s="916"/>
      <c r="Z195" s="916"/>
      <c r="AA195" s="916"/>
    </row>
    <row r="196" spans="1:27" ht="13.15">
      <c r="A196" s="986" t="s">
        <v>304</v>
      </c>
      <c r="B196" s="987">
        <f>IF(Synthèse!HU49="","",Synthèse!HU49)</f>
        <v>0</v>
      </c>
      <c r="C196" s="987">
        <f>IF(Synthèse!HW49="","",Synthèse!HW49)</f>
        <v>0</v>
      </c>
      <c r="D196" s="987">
        <f>IF(Synthèse!HY49="","",Synthèse!HY49)</f>
        <v>0</v>
      </c>
      <c r="E196" s="987">
        <f>IF(Synthèse!IC49="","",Synthèse!IC49)</f>
        <v>0</v>
      </c>
      <c r="F196" s="987">
        <f>IF(Synthèse!IJ49="","",Synthèse!IJ49)</f>
        <v>0</v>
      </c>
      <c r="G196" s="987">
        <f>IF(Synthèse!IQ49="","",Synthèse!IQ49)</f>
        <v>0</v>
      </c>
      <c r="H196" s="987">
        <f>IF(Synthèse!IT49="","",Synthèse!IT49)</f>
        <v>0</v>
      </c>
      <c r="I196" s="987">
        <f>IF(Synthèse!IV49="","",Synthèse!IV49)</f>
        <v>0</v>
      </c>
      <c r="J196" s="987">
        <f>IF(Synthèse!IX49="","",Synthèse!IX49)</f>
        <v>0</v>
      </c>
      <c r="K196" s="987">
        <f>IF(Synthèse!IZ49="","",Synthèse!IZ49)</f>
        <v>0</v>
      </c>
      <c r="L196" s="1126"/>
      <c r="M196" s="948"/>
      <c r="N196" s="949"/>
      <c r="O196" s="916"/>
      <c r="P196" s="916"/>
      <c r="Q196" s="916"/>
      <c r="R196" s="916"/>
      <c r="S196" s="916"/>
      <c r="T196" s="916"/>
      <c r="U196" s="916"/>
      <c r="V196" s="916"/>
      <c r="W196" s="916"/>
      <c r="X196" s="916"/>
      <c r="Y196" s="916"/>
      <c r="Z196" s="916"/>
      <c r="AA196" s="916"/>
    </row>
    <row r="197" spans="1:27" ht="13.15">
      <c r="A197" s="986" t="s">
        <v>124</v>
      </c>
      <c r="B197" s="987">
        <f t="shared" ref="B197:K197" si="49">SUM(B194:B196)</f>
        <v>0</v>
      </c>
      <c r="C197" s="987">
        <f t="shared" si="49"/>
        <v>0</v>
      </c>
      <c r="D197" s="987">
        <f t="shared" si="49"/>
        <v>0</v>
      </c>
      <c r="E197" s="987">
        <f t="shared" si="49"/>
        <v>0</v>
      </c>
      <c r="F197" s="987">
        <f t="shared" si="49"/>
        <v>0</v>
      </c>
      <c r="G197" s="987">
        <f t="shared" si="49"/>
        <v>0</v>
      </c>
      <c r="H197" s="987">
        <f t="shared" si="49"/>
        <v>0</v>
      </c>
      <c r="I197" s="987">
        <f t="shared" si="49"/>
        <v>0</v>
      </c>
      <c r="J197" s="987">
        <f t="shared" si="49"/>
        <v>0</v>
      </c>
      <c r="K197" s="987">
        <f t="shared" si="49"/>
        <v>0</v>
      </c>
      <c r="L197" s="1127"/>
      <c r="M197" s="948"/>
      <c r="N197" s="949"/>
      <c r="O197" s="916"/>
      <c r="P197" s="916"/>
      <c r="Q197" s="916"/>
      <c r="R197" s="916"/>
      <c r="S197" s="916"/>
      <c r="T197" s="916"/>
      <c r="U197" s="916"/>
      <c r="V197" s="916"/>
      <c r="W197" s="916"/>
      <c r="X197" s="916"/>
      <c r="Y197" s="916"/>
      <c r="Z197" s="916"/>
      <c r="AA197" s="916"/>
    </row>
    <row r="198" spans="1:27" ht="26.25">
      <c r="A198" s="988" t="s">
        <v>303</v>
      </c>
      <c r="B198" s="989" t="s">
        <v>46</v>
      </c>
      <c r="C198" s="989" t="s">
        <v>296</v>
      </c>
      <c r="D198" s="990" t="s">
        <v>48</v>
      </c>
      <c r="E198" s="990" t="s">
        <v>50</v>
      </c>
      <c r="F198" s="989" t="s">
        <v>297</v>
      </c>
      <c r="G198" s="989" t="s">
        <v>298</v>
      </c>
      <c r="H198" s="989" t="s">
        <v>57</v>
      </c>
      <c r="I198" s="989" t="s">
        <v>58</v>
      </c>
      <c r="J198" s="989" t="s">
        <v>59</v>
      </c>
      <c r="K198" s="989" t="s">
        <v>60</v>
      </c>
      <c r="L198" s="991" t="s">
        <v>299</v>
      </c>
      <c r="M198" s="948"/>
      <c r="N198" s="949"/>
      <c r="O198" s="916"/>
      <c r="P198" s="916"/>
      <c r="Q198" s="916"/>
      <c r="R198" s="916"/>
      <c r="S198" s="916"/>
      <c r="T198" s="916"/>
      <c r="U198" s="916"/>
      <c r="V198" s="916"/>
      <c r="W198" s="916"/>
      <c r="X198" s="916"/>
      <c r="Y198" s="916"/>
      <c r="Z198" s="916"/>
      <c r="AA198" s="916"/>
    </row>
    <row r="199" spans="1:27" ht="13.15">
      <c r="A199" s="986" t="s">
        <v>35</v>
      </c>
      <c r="B199" s="992" t="str">
        <f>IF(Synthèse!FF49="","",Synthèse!FF49)</f>
        <v/>
      </c>
      <c r="C199" s="992" t="str">
        <f>IF(Synthèse!FH49="","",Synthèse!FH49)</f>
        <v/>
      </c>
      <c r="D199" s="992" t="str">
        <f>IF(Synthèse!FJ49="","",Synthèse!FJ49)</f>
        <v/>
      </c>
      <c r="E199" s="992" t="str">
        <f>IF(Synthèse!FN49="","",Synthèse!FN49)</f>
        <v/>
      </c>
      <c r="F199" s="992" t="str">
        <f>IF(Synthèse!FU49="","",Synthèse!FU49)</f>
        <v/>
      </c>
      <c r="G199" s="992" t="str">
        <f>IF(Synthèse!GB49="","",Synthèse!GB49)</f>
        <v/>
      </c>
      <c r="H199" s="992" t="str">
        <f>IF(Synthèse!GE49="","",Synthèse!GE49)</f>
        <v/>
      </c>
      <c r="I199" s="992" t="str">
        <f>IF(Synthèse!GG49="","",Synthèse!GG49)</f>
        <v/>
      </c>
      <c r="J199" s="992" t="str">
        <f>IF(Synthèse!GI49="","",Synthèse!GI49)</f>
        <v/>
      </c>
      <c r="K199" s="992" t="str">
        <f>IF(Synthèse!GK49="","",Synthèse!GK49)</f>
        <v/>
      </c>
      <c r="L199" s="1128" t="str">
        <f>IFERROR(L194/'Donnees de base'!CD49,"")</f>
        <v/>
      </c>
      <c r="M199" s="948"/>
      <c r="N199" s="949"/>
      <c r="O199" s="916"/>
      <c r="P199" s="916"/>
      <c r="Q199" s="916"/>
      <c r="R199" s="916"/>
      <c r="S199" s="916"/>
      <c r="T199" s="916"/>
      <c r="U199" s="916"/>
      <c r="V199" s="916"/>
      <c r="W199" s="916"/>
      <c r="X199" s="916"/>
      <c r="Y199" s="916"/>
      <c r="Z199" s="916"/>
      <c r="AA199" s="916"/>
    </row>
    <row r="200" spans="1:27" ht="13.15">
      <c r="A200" s="986" t="s">
        <v>76</v>
      </c>
      <c r="B200" s="992" t="str">
        <f>IF(Synthèse!GN49="","",Synthèse!GN49)</f>
        <v/>
      </c>
      <c r="C200" s="992" t="str">
        <f>IF(Synthèse!GP49="","",Synthèse!GP49)</f>
        <v/>
      </c>
      <c r="D200" s="992" t="str">
        <f>IF(Synthèse!GR49="","",Synthèse!GR49)</f>
        <v/>
      </c>
      <c r="E200" s="992" t="str">
        <f>IF(Synthèse!GV49="","",Synthèse!GV49)</f>
        <v/>
      </c>
      <c r="F200" s="992" t="str">
        <f>IF(Synthèse!HC49="","",Synthèse!HC49)</f>
        <v/>
      </c>
      <c r="G200" s="992" t="str">
        <f>IF(Synthèse!HJ49="","",Synthèse!HJ49)</f>
        <v/>
      </c>
      <c r="H200" s="992" t="str">
        <f>IF(Synthèse!HM49="","",Synthèse!HM49)</f>
        <v/>
      </c>
      <c r="I200" s="992" t="str">
        <f>IF(Synthèse!HO49="","",Synthèse!HO49)</f>
        <v/>
      </c>
      <c r="J200" s="992" t="str">
        <f>IF(Synthèse!HQ49="","",Synthèse!HQ49)</f>
        <v/>
      </c>
      <c r="K200" s="992" t="str">
        <f>IF(Synthèse!HS49="","",Synthèse!HS49)</f>
        <v/>
      </c>
      <c r="L200" s="1126"/>
      <c r="M200" s="948"/>
      <c r="N200" s="949"/>
      <c r="O200" s="916"/>
      <c r="P200" s="916"/>
      <c r="Q200" s="916"/>
      <c r="R200" s="916"/>
      <c r="S200" s="916"/>
      <c r="T200" s="916"/>
      <c r="U200" s="916"/>
      <c r="V200" s="916"/>
      <c r="W200" s="916"/>
      <c r="X200" s="916"/>
      <c r="Y200" s="916"/>
      <c r="Z200" s="916"/>
      <c r="AA200" s="916"/>
    </row>
    <row r="201" spans="1:27" ht="13.15">
      <c r="A201" s="986" t="s">
        <v>304</v>
      </c>
      <c r="B201" s="992" t="str">
        <f>IF(Synthèse!HV49="","",Synthèse!HV49)</f>
        <v/>
      </c>
      <c r="C201" s="992" t="str">
        <f>IF(Synthèse!HX49="","",Synthèse!HX49)</f>
        <v/>
      </c>
      <c r="D201" s="992" t="str">
        <f>IF(Synthèse!HZ49="","",Synthèse!HZ49)</f>
        <v/>
      </c>
      <c r="E201" s="992" t="str">
        <f>IF(Synthèse!ID49="","",Synthèse!ID49)</f>
        <v/>
      </c>
      <c r="F201" s="992" t="str">
        <f>IF(Synthèse!IK49="","",Synthèse!IK49)</f>
        <v/>
      </c>
      <c r="G201" s="992" t="str">
        <f>IF(Synthèse!IR49="","",Synthèse!IR49)</f>
        <v/>
      </c>
      <c r="H201" s="992" t="str">
        <f>IF(Synthèse!IU49="","",Synthèse!IU49)</f>
        <v/>
      </c>
      <c r="I201" s="992" t="str">
        <f>IF(Synthèse!IW49="","",Synthèse!IW49)</f>
        <v/>
      </c>
      <c r="J201" s="992" t="str">
        <f>IF(Synthèse!IY49="","",Synthèse!IY49)</f>
        <v/>
      </c>
      <c r="K201" s="992" t="str">
        <f>IF(Synthèse!JA49="","",Synthèse!JA49)</f>
        <v/>
      </c>
      <c r="L201" s="1127"/>
      <c r="M201" s="948"/>
      <c r="N201" s="949"/>
      <c r="O201" s="916"/>
      <c r="P201" s="916"/>
      <c r="Q201" s="916"/>
      <c r="R201" s="916"/>
      <c r="S201" s="916"/>
      <c r="T201" s="916"/>
      <c r="U201" s="916"/>
      <c r="V201" s="916"/>
      <c r="W201" s="916"/>
      <c r="X201" s="916"/>
      <c r="Y201" s="916"/>
      <c r="Z201" s="916"/>
      <c r="AA201" s="916"/>
    </row>
    <row r="202" spans="1:27" ht="12.75">
      <c r="A202" s="993"/>
      <c r="B202" s="993"/>
      <c r="C202" s="993"/>
      <c r="D202" s="993"/>
      <c r="E202" s="993"/>
      <c r="F202" s="993"/>
      <c r="G202" s="993"/>
      <c r="H202" s="993"/>
      <c r="I202" s="993"/>
      <c r="J202" s="993"/>
      <c r="K202" s="993"/>
      <c r="L202" s="993"/>
      <c r="M202" s="994"/>
      <c r="N202" s="995"/>
      <c r="O202" s="916"/>
      <c r="P202" s="916"/>
      <c r="Q202" s="916"/>
      <c r="R202" s="916"/>
      <c r="S202" s="916"/>
      <c r="T202" s="916"/>
      <c r="U202" s="916"/>
      <c r="V202" s="916"/>
      <c r="W202" s="916"/>
      <c r="X202" s="916"/>
      <c r="Y202" s="916"/>
      <c r="Z202" s="916"/>
      <c r="AA202" s="916"/>
    </row>
    <row r="203" spans="1:27" ht="12.75">
      <c r="A203" s="996"/>
      <c r="B203" s="996"/>
      <c r="C203" s="996"/>
      <c r="D203" s="996"/>
      <c r="E203" s="996"/>
      <c r="F203" s="996"/>
      <c r="G203" s="996"/>
      <c r="H203" s="996"/>
      <c r="I203" s="996"/>
      <c r="J203" s="996"/>
      <c r="K203" s="996"/>
      <c r="L203" s="996"/>
      <c r="M203" s="916"/>
      <c r="N203" s="916"/>
      <c r="O203" s="916"/>
      <c r="P203" s="916"/>
      <c r="Q203" s="916"/>
      <c r="R203" s="916"/>
      <c r="S203" s="916"/>
      <c r="T203" s="916"/>
      <c r="U203" s="916"/>
      <c r="V203" s="916"/>
      <c r="W203" s="916"/>
      <c r="X203" s="916"/>
      <c r="Y203" s="916"/>
      <c r="Z203" s="916"/>
      <c r="AA203" s="916"/>
    </row>
    <row r="204" spans="1:27" ht="12.75">
      <c r="A204" s="996"/>
      <c r="B204" s="996"/>
      <c r="C204" s="996"/>
      <c r="D204" s="996"/>
      <c r="E204" s="996"/>
      <c r="F204" s="996"/>
      <c r="G204" s="996"/>
      <c r="H204" s="996"/>
      <c r="I204" s="996"/>
      <c r="J204" s="996"/>
      <c r="K204" s="996"/>
      <c r="L204" s="996"/>
      <c r="M204" s="916"/>
      <c r="N204" s="916"/>
      <c r="O204" s="916"/>
      <c r="P204" s="916"/>
      <c r="Q204" s="916"/>
      <c r="R204" s="916"/>
      <c r="S204" s="916"/>
      <c r="T204" s="916"/>
      <c r="U204" s="916"/>
      <c r="V204" s="916"/>
      <c r="W204" s="916"/>
      <c r="X204" s="916"/>
      <c r="Y204" s="916"/>
      <c r="Z204" s="916"/>
      <c r="AA204" s="916"/>
    </row>
    <row r="205" spans="1:27" ht="12.75">
      <c r="A205" s="916"/>
      <c r="B205" s="916"/>
      <c r="C205" s="916"/>
      <c r="D205" s="916"/>
      <c r="E205" s="916"/>
      <c r="F205" s="916"/>
      <c r="G205" s="916"/>
      <c r="H205" s="916"/>
      <c r="I205" s="916"/>
      <c r="J205" s="916"/>
      <c r="K205" s="916"/>
      <c r="L205" s="916"/>
      <c r="M205" s="916"/>
      <c r="N205" s="916"/>
      <c r="O205" s="916"/>
      <c r="P205" s="916"/>
      <c r="Q205" s="916"/>
      <c r="R205" s="916"/>
      <c r="S205" s="916"/>
      <c r="T205" s="916"/>
      <c r="U205" s="916"/>
      <c r="V205" s="916"/>
      <c r="W205" s="916"/>
      <c r="X205" s="916"/>
      <c r="Y205" s="916"/>
      <c r="Z205" s="916"/>
      <c r="AA205" s="916"/>
    </row>
    <row r="206" spans="1:27" ht="12.75">
      <c r="A206" s="916"/>
      <c r="B206" s="916"/>
      <c r="C206" s="916"/>
      <c r="D206" s="916"/>
      <c r="E206" s="916"/>
      <c r="F206" s="916"/>
      <c r="G206" s="916"/>
      <c r="H206" s="916"/>
      <c r="I206" s="916"/>
      <c r="J206" s="916"/>
      <c r="K206" s="916"/>
      <c r="L206" s="916"/>
      <c r="M206" s="916"/>
      <c r="N206" s="916"/>
      <c r="O206" s="916"/>
      <c r="P206" s="916"/>
      <c r="Q206" s="916"/>
      <c r="R206" s="916"/>
      <c r="S206" s="916"/>
      <c r="T206" s="916"/>
      <c r="U206" s="916"/>
      <c r="V206" s="916"/>
      <c r="W206" s="916"/>
      <c r="X206" s="916"/>
      <c r="Y206" s="916"/>
      <c r="Z206" s="916"/>
      <c r="AA206" s="916"/>
    </row>
    <row r="207" spans="1:27" ht="12.75">
      <c r="A207" s="916"/>
      <c r="B207" s="916"/>
      <c r="C207" s="916"/>
      <c r="D207" s="916"/>
      <c r="E207" s="916"/>
      <c r="F207" s="916"/>
      <c r="G207" s="916"/>
      <c r="H207" s="916"/>
      <c r="I207" s="916"/>
      <c r="J207" s="916"/>
      <c r="K207" s="916"/>
      <c r="L207" s="916"/>
      <c r="M207" s="916"/>
      <c r="N207" s="916"/>
      <c r="O207" s="916"/>
      <c r="P207" s="916"/>
      <c r="Q207" s="916"/>
      <c r="R207" s="916"/>
      <c r="S207" s="916"/>
      <c r="T207" s="916"/>
      <c r="U207" s="916"/>
      <c r="V207" s="916"/>
      <c r="W207" s="916"/>
      <c r="X207" s="916"/>
      <c r="Y207" s="916"/>
      <c r="Z207" s="916"/>
      <c r="AA207" s="916"/>
    </row>
    <row r="208" spans="1:27" ht="12.75">
      <c r="A208" s="916"/>
      <c r="B208" s="916"/>
      <c r="C208" s="916"/>
      <c r="D208" s="916"/>
      <c r="E208" s="916"/>
      <c r="F208" s="916"/>
      <c r="G208" s="916"/>
      <c r="H208" s="916"/>
      <c r="I208" s="916"/>
      <c r="J208" s="916"/>
      <c r="K208" s="916"/>
      <c r="L208" s="916"/>
      <c r="M208" s="916"/>
      <c r="N208" s="916"/>
      <c r="O208" s="916"/>
      <c r="P208" s="916"/>
      <c r="Q208" s="916"/>
      <c r="R208" s="916"/>
      <c r="S208" s="916"/>
      <c r="T208" s="916"/>
      <c r="U208" s="916"/>
      <c r="V208" s="916"/>
      <c r="W208" s="916"/>
      <c r="X208" s="916"/>
      <c r="Y208" s="916"/>
      <c r="Z208" s="916"/>
      <c r="AA208" s="916"/>
    </row>
    <row r="209" spans="1:27" ht="12.75">
      <c r="A209" s="916"/>
      <c r="B209" s="916"/>
      <c r="C209" s="916"/>
      <c r="D209" s="916"/>
      <c r="E209" s="916"/>
      <c r="F209" s="916"/>
      <c r="G209" s="916"/>
      <c r="H209" s="916"/>
      <c r="I209" s="916"/>
      <c r="J209" s="916"/>
      <c r="K209" s="916"/>
      <c r="L209" s="916"/>
      <c r="M209" s="916"/>
      <c r="N209" s="916"/>
      <c r="O209" s="916"/>
      <c r="P209" s="916"/>
      <c r="Q209" s="916"/>
      <c r="R209" s="916"/>
      <c r="S209" s="916"/>
      <c r="T209" s="916"/>
      <c r="U209" s="916"/>
      <c r="V209" s="916"/>
      <c r="W209" s="916"/>
      <c r="X209" s="916"/>
      <c r="Y209" s="916"/>
      <c r="Z209" s="916"/>
      <c r="AA209" s="916"/>
    </row>
    <row r="210" spans="1:27" ht="12.75">
      <c r="A210" s="916"/>
      <c r="B210" s="916"/>
      <c r="C210" s="916"/>
      <c r="D210" s="916"/>
      <c r="E210" s="916"/>
      <c r="F210" s="916"/>
      <c r="G210" s="916"/>
      <c r="H210" s="916"/>
      <c r="I210" s="916"/>
      <c r="J210" s="916"/>
      <c r="K210" s="916"/>
      <c r="L210" s="916"/>
      <c r="M210" s="916"/>
      <c r="N210" s="916"/>
      <c r="O210" s="916"/>
      <c r="P210" s="916"/>
      <c r="Q210" s="916"/>
      <c r="R210" s="916"/>
      <c r="S210" s="916"/>
      <c r="T210" s="916"/>
      <c r="U210" s="916"/>
      <c r="V210" s="916"/>
      <c r="W210" s="916"/>
      <c r="X210" s="916"/>
      <c r="Y210" s="916"/>
      <c r="Z210" s="916"/>
      <c r="AA210" s="916"/>
    </row>
    <row r="211" spans="1:27" ht="12.75">
      <c r="A211" s="916"/>
      <c r="B211" s="916"/>
      <c r="C211" s="916"/>
      <c r="D211" s="916"/>
      <c r="E211" s="916"/>
      <c r="F211" s="916"/>
      <c r="G211" s="916"/>
      <c r="H211" s="916"/>
      <c r="I211" s="916"/>
      <c r="J211" s="916"/>
      <c r="K211" s="916"/>
      <c r="L211" s="916"/>
      <c r="M211" s="916"/>
      <c r="N211" s="916"/>
      <c r="O211" s="916"/>
      <c r="P211" s="916"/>
      <c r="Q211" s="916"/>
      <c r="R211" s="916"/>
      <c r="S211" s="916"/>
      <c r="T211" s="916"/>
      <c r="U211" s="916"/>
      <c r="V211" s="916"/>
      <c r="W211" s="916"/>
      <c r="X211" s="916"/>
      <c r="Y211" s="916"/>
      <c r="Z211" s="916"/>
      <c r="AA211" s="916"/>
    </row>
    <row r="212" spans="1:27" ht="12.75">
      <c r="A212" s="916"/>
      <c r="B212" s="916"/>
      <c r="C212" s="916"/>
      <c r="D212" s="916"/>
      <c r="E212" s="916"/>
      <c r="F212" s="916"/>
      <c r="G212" s="916"/>
      <c r="H212" s="916"/>
      <c r="I212" s="916"/>
      <c r="J212" s="916"/>
      <c r="K212" s="916"/>
      <c r="L212" s="916"/>
      <c r="M212" s="916"/>
      <c r="N212" s="916"/>
      <c r="O212" s="916"/>
      <c r="P212" s="916"/>
      <c r="Q212" s="916"/>
      <c r="R212" s="916"/>
      <c r="S212" s="916"/>
      <c r="T212" s="916"/>
      <c r="U212" s="916"/>
      <c r="V212" s="916"/>
      <c r="W212" s="916"/>
      <c r="X212" s="916"/>
      <c r="Y212" s="916"/>
      <c r="Z212" s="916"/>
      <c r="AA212" s="916"/>
    </row>
    <row r="213" spans="1:27" ht="12.75">
      <c r="A213" s="916"/>
      <c r="B213" s="916"/>
      <c r="C213" s="916"/>
      <c r="D213" s="916"/>
      <c r="E213" s="916"/>
      <c r="F213" s="916"/>
      <c r="G213" s="916"/>
      <c r="H213" s="916"/>
      <c r="I213" s="916"/>
      <c r="J213" s="916"/>
      <c r="K213" s="916"/>
      <c r="L213" s="916"/>
      <c r="M213" s="916"/>
      <c r="N213" s="916"/>
      <c r="O213" s="916"/>
      <c r="P213" s="916"/>
      <c r="Q213" s="916"/>
      <c r="R213" s="916"/>
      <c r="S213" s="916"/>
      <c r="T213" s="916"/>
      <c r="U213" s="916"/>
      <c r="V213" s="916"/>
      <c r="W213" s="916"/>
      <c r="X213" s="916"/>
      <c r="Y213" s="916"/>
      <c r="Z213" s="916"/>
      <c r="AA213" s="916"/>
    </row>
    <row r="214" spans="1:27" ht="12.75">
      <c r="A214" s="916"/>
      <c r="B214" s="916"/>
      <c r="C214" s="916"/>
      <c r="D214" s="916"/>
      <c r="E214" s="916"/>
      <c r="F214" s="916"/>
      <c r="G214" s="916"/>
      <c r="H214" s="916"/>
      <c r="I214" s="916"/>
      <c r="J214" s="916"/>
      <c r="K214" s="916"/>
      <c r="L214" s="916"/>
      <c r="M214" s="916"/>
      <c r="N214" s="916"/>
      <c r="O214" s="916"/>
      <c r="P214" s="916"/>
      <c r="Q214" s="916"/>
      <c r="R214" s="916"/>
      <c r="S214" s="916"/>
      <c r="T214" s="916"/>
      <c r="U214" s="916"/>
      <c r="V214" s="916"/>
      <c r="W214" s="916"/>
      <c r="X214" s="916"/>
      <c r="Y214" s="916"/>
      <c r="Z214" s="916"/>
      <c r="AA214" s="916"/>
    </row>
    <row r="215" spans="1:27" ht="12.75">
      <c r="A215" s="916"/>
      <c r="B215" s="916"/>
      <c r="C215" s="916"/>
      <c r="D215" s="916"/>
      <c r="E215" s="916"/>
      <c r="F215" s="916"/>
      <c r="G215" s="916"/>
      <c r="H215" s="916"/>
      <c r="I215" s="916"/>
      <c r="J215" s="916"/>
      <c r="K215" s="916"/>
      <c r="L215" s="916"/>
      <c r="M215" s="916"/>
      <c r="N215" s="916"/>
      <c r="O215" s="916"/>
      <c r="P215" s="916"/>
      <c r="Q215" s="916"/>
      <c r="R215" s="916"/>
      <c r="S215" s="916"/>
      <c r="T215" s="916"/>
      <c r="U215" s="916"/>
      <c r="V215" s="916"/>
      <c r="W215" s="916"/>
      <c r="X215" s="916"/>
      <c r="Y215" s="916"/>
      <c r="Z215" s="916"/>
      <c r="AA215" s="916"/>
    </row>
    <row r="216" spans="1:27" ht="12.75">
      <c r="A216" s="996"/>
      <c r="B216" s="996"/>
      <c r="C216" s="996"/>
      <c r="D216" s="996"/>
      <c r="E216" s="996"/>
      <c r="F216" s="996"/>
      <c r="G216" s="996"/>
      <c r="H216" s="996"/>
      <c r="I216" s="996"/>
      <c r="J216" s="996"/>
      <c r="K216" s="996"/>
      <c r="L216" s="996"/>
      <c r="M216" s="916"/>
      <c r="N216" s="916"/>
      <c r="O216" s="916"/>
      <c r="P216" s="916"/>
      <c r="Q216" s="916"/>
      <c r="R216" s="916"/>
      <c r="S216" s="916"/>
      <c r="T216" s="916"/>
      <c r="U216" s="916"/>
      <c r="V216" s="916"/>
      <c r="W216" s="916"/>
      <c r="X216" s="916"/>
      <c r="Y216" s="916"/>
      <c r="Z216" s="916"/>
      <c r="AA216" s="916"/>
    </row>
    <row r="217" spans="1:27" ht="12.75">
      <c r="A217" s="996"/>
      <c r="B217" s="996"/>
      <c r="C217" s="996"/>
      <c r="D217" s="996"/>
      <c r="E217" s="996"/>
      <c r="F217" s="996"/>
      <c r="G217" s="996"/>
      <c r="H217" s="996"/>
      <c r="I217" s="996"/>
      <c r="J217" s="996"/>
      <c r="K217" s="996"/>
      <c r="L217" s="996"/>
      <c r="M217" s="916"/>
      <c r="N217" s="916"/>
      <c r="O217" s="916"/>
      <c r="P217" s="916"/>
      <c r="Q217" s="916"/>
      <c r="R217" s="916"/>
      <c r="S217" s="916"/>
      <c r="T217" s="916"/>
      <c r="U217" s="916"/>
      <c r="V217" s="916"/>
      <c r="W217" s="916"/>
      <c r="X217" s="916"/>
      <c r="Y217" s="916"/>
      <c r="Z217" s="916"/>
      <c r="AA217" s="916"/>
    </row>
    <row r="218" spans="1:27" ht="12.75">
      <c r="A218" s="997"/>
      <c r="B218" s="997"/>
      <c r="C218" s="997"/>
      <c r="D218" s="997"/>
      <c r="E218" s="997"/>
      <c r="F218" s="997"/>
      <c r="G218" s="997"/>
      <c r="H218" s="997"/>
      <c r="I218" s="997"/>
      <c r="J218" s="997"/>
      <c r="K218" s="997"/>
      <c r="L218" s="997"/>
      <c r="M218" s="997"/>
      <c r="N218" s="997"/>
      <c r="O218" s="916"/>
      <c r="P218" s="916"/>
      <c r="Q218" s="916"/>
      <c r="R218" s="916"/>
      <c r="S218" s="916"/>
      <c r="T218" s="916"/>
      <c r="U218" s="916"/>
      <c r="V218" s="916"/>
      <c r="W218" s="916"/>
      <c r="X218" s="916"/>
      <c r="Y218" s="916"/>
      <c r="Z218" s="916"/>
      <c r="AA218" s="916"/>
    </row>
    <row r="219" spans="1:27" ht="12.75">
      <c r="A219" s="916"/>
      <c r="B219" s="916"/>
      <c r="C219" s="916"/>
      <c r="D219" s="916"/>
      <c r="E219" s="916"/>
      <c r="F219" s="916"/>
      <c r="G219" s="916"/>
      <c r="H219" s="916"/>
      <c r="I219" s="916"/>
      <c r="J219" s="916"/>
      <c r="K219" s="916"/>
      <c r="L219" s="916"/>
      <c r="M219" s="916"/>
      <c r="N219" s="916"/>
      <c r="O219" s="916"/>
      <c r="P219" s="916"/>
      <c r="Q219" s="916"/>
      <c r="R219" s="916"/>
      <c r="S219" s="916"/>
      <c r="T219" s="916"/>
      <c r="U219" s="916"/>
      <c r="V219" s="916"/>
      <c r="W219" s="916"/>
      <c r="X219" s="916"/>
      <c r="Y219" s="916"/>
      <c r="Z219" s="916"/>
      <c r="AA219" s="916"/>
    </row>
    <row r="220" spans="1:27" ht="12.75">
      <c r="A220" s="916"/>
      <c r="B220" s="916"/>
      <c r="C220" s="916"/>
      <c r="D220" s="916"/>
      <c r="E220" s="916"/>
      <c r="F220" s="916"/>
      <c r="G220" s="916"/>
      <c r="H220" s="916"/>
      <c r="I220" s="916"/>
      <c r="J220" s="916"/>
      <c r="K220" s="916"/>
      <c r="L220" s="916"/>
      <c r="M220" s="916"/>
      <c r="N220" s="916"/>
      <c r="O220" s="916"/>
      <c r="P220" s="916"/>
      <c r="Q220" s="916"/>
      <c r="R220" s="916"/>
      <c r="S220" s="916"/>
      <c r="T220" s="916"/>
      <c r="U220" s="916"/>
      <c r="V220" s="916"/>
      <c r="W220" s="916"/>
      <c r="X220" s="916"/>
      <c r="Y220" s="916"/>
      <c r="Z220" s="916"/>
      <c r="AA220" s="916"/>
    </row>
    <row r="221" spans="1:27" ht="12.75">
      <c r="A221" s="916"/>
      <c r="B221" s="916"/>
      <c r="C221" s="916"/>
      <c r="D221" s="916"/>
      <c r="E221" s="916"/>
      <c r="F221" s="916"/>
      <c r="G221" s="916"/>
      <c r="H221" s="916"/>
      <c r="I221" s="916"/>
      <c r="J221" s="916"/>
      <c r="K221" s="916"/>
      <c r="L221" s="916"/>
      <c r="M221" s="916"/>
      <c r="N221" s="916"/>
      <c r="O221" s="916"/>
      <c r="P221" s="916"/>
      <c r="Q221" s="916"/>
      <c r="R221" s="916"/>
      <c r="S221" s="916"/>
      <c r="T221" s="916"/>
      <c r="U221" s="916"/>
      <c r="V221" s="916"/>
      <c r="W221" s="916"/>
      <c r="X221" s="916"/>
      <c r="Y221" s="916"/>
      <c r="Z221" s="916"/>
      <c r="AA221" s="916"/>
    </row>
    <row r="222" spans="1:27" ht="12.75">
      <c r="A222" s="916"/>
      <c r="B222" s="916"/>
      <c r="C222" s="916"/>
      <c r="D222" s="916"/>
      <c r="E222" s="916"/>
      <c r="F222" s="916"/>
      <c r="G222" s="916"/>
      <c r="H222" s="916"/>
      <c r="I222" s="916"/>
      <c r="J222" s="916"/>
      <c r="K222" s="916"/>
      <c r="L222" s="916"/>
      <c r="M222" s="916"/>
      <c r="N222" s="916"/>
      <c r="O222" s="916"/>
      <c r="P222" s="916"/>
      <c r="Q222" s="916"/>
      <c r="R222" s="916"/>
      <c r="S222" s="916"/>
      <c r="T222" s="916"/>
      <c r="U222" s="916"/>
      <c r="V222" s="916"/>
      <c r="W222" s="916"/>
      <c r="X222" s="916"/>
      <c r="Y222" s="916"/>
      <c r="Z222" s="916"/>
      <c r="AA222" s="916"/>
    </row>
    <row r="223" spans="1:27" ht="12.75">
      <c r="A223" s="916"/>
      <c r="B223" s="916"/>
      <c r="C223" s="916"/>
      <c r="D223" s="916"/>
      <c r="E223" s="916"/>
      <c r="F223" s="916"/>
      <c r="G223" s="916"/>
      <c r="H223" s="916"/>
      <c r="I223" s="916"/>
      <c r="J223" s="916"/>
      <c r="K223" s="916"/>
      <c r="L223" s="916"/>
      <c r="M223" s="916"/>
      <c r="N223" s="916"/>
      <c r="O223" s="916"/>
      <c r="P223" s="916"/>
      <c r="Q223" s="916"/>
      <c r="R223" s="916"/>
      <c r="S223" s="916"/>
      <c r="T223" s="916"/>
      <c r="U223" s="916"/>
      <c r="V223" s="916"/>
      <c r="W223" s="916"/>
      <c r="X223" s="916"/>
      <c r="Y223" s="916"/>
      <c r="Z223" s="916"/>
      <c r="AA223" s="916"/>
    </row>
    <row r="224" spans="1:27" ht="12.75">
      <c r="A224" s="916"/>
      <c r="B224" s="916"/>
      <c r="C224" s="916"/>
      <c r="D224" s="916"/>
      <c r="E224" s="916"/>
      <c r="F224" s="916"/>
      <c r="G224" s="916"/>
      <c r="H224" s="916"/>
      <c r="I224" s="916"/>
      <c r="J224" s="916"/>
      <c r="K224" s="916"/>
      <c r="L224" s="916"/>
      <c r="M224" s="916"/>
      <c r="N224" s="916"/>
      <c r="O224" s="916"/>
      <c r="P224" s="916"/>
      <c r="Q224" s="916"/>
      <c r="R224" s="916"/>
      <c r="S224" s="916"/>
      <c r="T224" s="916"/>
      <c r="U224" s="916"/>
      <c r="V224" s="916"/>
      <c r="W224" s="916"/>
      <c r="X224" s="916"/>
      <c r="Y224" s="916"/>
      <c r="Z224" s="916"/>
      <c r="AA224" s="916"/>
    </row>
    <row r="225" spans="1:27" ht="12.75">
      <c r="A225" s="916"/>
      <c r="B225" s="916"/>
      <c r="C225" s="916"/>
      <c r="D225" s="916"/>
      <c r="E225" s="916"/>
      <c r="F225" s="916"/>
      <c r="G225" s="916"/>
      <c r="H225" s="916"/>
      <c r="I225" s="916"/>
      <c r="J225" s="916"/>
      <c r="K225" s="916"/>
      <c r="L225" s="916"/>
      <c r="M225" s="916"/>
      <c r="N225" s="916"/>
      <c r="O225" s="916"/>
      <c r="P225" s="916"/>
      <c r="Q225" s="916"/>
      <c r="R225" s="916"/>
      <c r="S225" s="916"/>
      <c r="T225" s="916"/>
      <c r="U225" s="916"/>
      <c r="V225" s="916"/>
      <c r="W225" s="916"/>
      <c r="X225" s="916"/>
      <c r="Y225" s="916"/>
      <c r="Z225" s="916"/>
      <c r="AA225" s="916"/>
    </row>
    <row r="226" spans="1:27" ht="12.75">
      <c r="A226" s="916"/>
      <c r="B226" s="916"/>
      <c r="C226" s="916"/>
      <c r="D226" s="916"/>
      <c r="E226" s="916"/>
      <c r="F226" s="916"/>
      <c r="G226" s="916"/>
      <c r="H226" s="916"/>
      <c r="I226" s="916"/>
      <c r="J226" s="916"/>
      <c r="K226" s="916"/>
      <c r="L226" s="916"/>
      <c r="M226" s="916"/>
      <c r="N226" s="916"/>
      <c r="O226" s="916"/>
      <c r="P226" s="916"/>
      <c r="Q226" s="916"/>
      <c r="R226" s="916"/>
      <c r="S226" s="916"/>
      <c r="T226" s="916"/>
      <c r="U226" s="916"/>
      <c r="V226" s="916"/>
      <c r="W226" s="916"/>
      <c r="X226" s="916"/>
      <c r="Y226" s="916"/>
      <c r="Z226" s="916"/>
      <c r="AA226" s="916"/>
    </row>
    <row r="227" spans="1:27" ht="12.75">
      <c r="A227" s="916"/>
      <c r="B227" s="916"/>
      <c r="C227" s="916"/>
      <c r="D227" s="916"/>
      <c r="E227" s="916"/>
      <c r="F227" s="916"/>
      <c r="G227" s="916"/>
      <c r="H227" s="916"/>
      <c r="I227" s="916"/>
      <c r="J227" s="916"/>
      <c r="K227" s="916"/>
      <c r="L227" s="916"/>
      <c r="M227" s="916"/>
      <c r="N227" s="916"/>
      <c r="O227" s="916"/>
      <c r="P227" s="916"/>
      <c r="Q227" s="916"/>
      <c r="R227" s="916"/>
      <c r="S227" s="916"/>
      <c r="T227" s="916"/>
      <c r="U227" s="916"/>
      <c r="V227" s="916"/>
      <c r="W227" s="916"/>
      <c r="X227" s="916"/>
      <c r="Y227" s="916"/>
      <c r="Z227" s="916"/>
      <c r="AA227" s="916"/>
    </row>
    <row r="228" spans="1:27" ht="12.75">
      <c r="A228" s="916"/>
      <c r="B228" s="916"/>
      <c r="C228" s="916"/>
      <c r="D228" s="916"/>
      <c r="E228" s="916"/>
      <c r="F228" s="916"/>
      <c r="G228" s="916"/>
      <c r="H228" s="916"/>
      <c r="I228" s="916"/>
      <c r="J228" s="916"/>
      <c r="K228" s="916"/>
      <c r="L228" s="916"/>
      <c r="M228" s="916"/>
      <c r="N228" s="916"/>
      <c r="O228" s="916"/>
      <c r="P228" s="916"/>
      <c r="Q228" s="916"/>
      <c r="R228" s="916"/>
      <c r="S228" s="916"/>
      <c r="T228" s="916"/>
      <c r="U228" s="916"/>
      <c r="V228" s="916"/>
      <c r="W228" s="916"/>
      <c r="X228" s="916"/>
      <c r="Y228" s="916"/>
      <c r="Z228" s="916"/>
      <c r="AA228" s="916"/>
    </row>
    <row r="229" spans="1:27" ht="12.75">
      <c r="A229" s="916"/>
      <c r="B229" s="916"/>
      <c r="C229" s="916"/>
      <c r="D229" s="916"/>
      <c r="E229" s="916"/>
      <c r="F229" s="916"/>
      <c r="G229" s="916"/>
      <c r="H229" s="916"/>
      <c r="I229" s="916"/>
      <c r="J229" s="916"/>
      <c r="K229" s="916"/>
      <c r="L229" s="916"/>
      <c r="M229" s="916"/>
      <c r="N229" s="916"/>
      <c r="O229" s="916"/>
      <c r="P229" s="916"/>
      <c r="Q229" s="916"/>
      <c r="R229" s="916"/>
      <c r="S229" s="916"/>
      <c r="T229" s="916"/>
      <c r="U229" s="916"/>
      <c r="V229" s="916"/>
      <c r="W229" s="916"/>
      <c r="X229" s="916"/>
      <c r="Y229" s="916"/>
      <c r="Z229" s="916"/>
      <c r="AA229" s="916"/>
    </row>
    <row r="230" spans="1:27" ht="12.75">
      <c r="A230" s="998"/>
      <c r="B230" s="998"/>
      <c r="C230" s="998"/>
      <c r="D230" s="998"/>
      <c r="E230" s="998"/>
      <c r="F230" s="998"/>
      <c r="G230" s="998"/>
      <c r="H230" s="998"/>
      <c r="I230" s="998"/>
      <c r="J230" s="998"/>
      <c r="K230" s="998"/>
      <c r="L230" s="998"/>
      <c r="M230" s="916"/>
      <c r="N230" s="916"/>
      <c r="O230" s="916"/>
      <c r="P230" s="916"/>
      <c r="Q230" s="916"/>
      <c r="R230" s="916"/>
      <c r="S230" s="916"/>
      <c r="T230" s="916"/>
      <c r="U230" s="916"/>
      <c r="V230" s="916"/>
      <c r="W230" s="916"/>
      <c r="X230" s="916"/>
      <c r="Y230" s="916"/>
      <c r="Z230" s="916"/>
      <c r="AA230" s="916"/>
    </row>
    <row r="231" spans="1:27" ht="12.75">
      <c r="A231" s="999"/>
      <c r="B231" s="999"/>
      <c r="C231" s="999"/>
      <c r="D231" s="999"/>
      <c r="E231" s="999"/>
      <c r="F231" s="999"/>
      <c r="G231" s="999"/>
      <c r="H231" s="999"/>
      <c r="I231" s="999"/>
      <c r="J231" s="999"/>
      <c r="K231" s="999"/>
      <c r="L231" s="999"/>
      <c r="M231" s="916"/>
      <c r="N231" s="916"/>
      <c r="O231" s="916"/>
      <c r="P231" s="916"/>
      <c r="Q231" s="916"/>
      <c r="R231" s="916"/>
      <c r="S231" s="916"/>
      <c r="T231" s="916"/>
      <c r="U231" s="916"/>
      <c r="V231" s="916"/>
      <c r="W231" s="916"/>
      <c r="X231" s="916"/>
      <c r="Y231" s="916"/>
      <c r="Z231" s="916"/>
      <c r="AA231" s="916"/>
    </row>
    <row r="232" spans="1:27" ht="12.75">
      <c r="A232" s="999"/>
      <c r="B232" s="999"/>
      <c r="C232" s="999"/>
      <c r="D232" s="999"/>
      <c r="E232" s="999"/>
      <c r="F232" s="999"/>
      <c r="G232" s="999"/>
      <c r="H232" s="999"/>
      <c r="I232" s="999"/>
      <c r="J232" s="999"/>
      <c r="K232" s="999"/>
      <c r="L232" s="999"/>
      <c r="M232" s="916"/>
      <c r="N232" s="916"/>
      <c r="O232" s="916"/>
      <c r="P232" s="916"/>
      <c r="Q232" s="916"/>
      <c r="R232" s="916"/>
      <c r="S232" s="916"/>
      <c r="T232" s="916"/>
      <c r="U232" s="916"/>
      <c r="V232" s="916"/>
      <c r="W232" s="916"/>
      <c r="X232" s="916"/>
      <c r="Y232" s="916"/>
      <c r="Z232" s="916"/>
      <c r="AA232" s="916"/>
    </row>
    <row r="233" spans="1:27" ht="12.75">
      <c r="A233" s="916"/>
      <c r="B233" s="916"/>
      <c r="C233" s="916"/>
      <c r="D233" s="916"/>
      <c r="E233" s="916"/>
      <c r="F233" s="916"/>
      <c r="G233" s="916"/>
      <c r="H233" s="916"/>
      <c r="I233" s="916"/>
      <c r="J233" s="916"/>
      <c r="K233" s="916"/>
      <c r="L233" s="916"/>
      <c r="M233" s="916"/>
      <c r="N233" s="916"/>
      <c r="O233" s="916"/>
      <c r="P233" s="916"/>
      <c r="Q233" s="916"/>
      <c r="R233" s="916"/>
      <c r="S233" s="916"/>
      <c r="T233" s="916"/>
      <c r="U233" s="916"/>
      <c r="V233" s="916"/>
      <c r="W233" s="916"/>
      <c r="X233" s="916"/>
      <c r="Y233" s="916"/>
      <c r="Z233" s="916"/>
      <c r="AA233" s="916"/>
    </row>
    <row r="234" spans="1:27" ht="12.75">
      <c r="A234" s="916"/>
      <c r="B234" s="916"/>
      <c r="C234" s="916"/>
      <c r="D234" s="916"/>
      <c r="E234" s="916"/>
      <c r="F234" s="916"/>
      <c r="G234" s="916"/>
      <c r="H234" s="916"/>
      <c r="I234" s="916"/>
      <c r="J234" s="916"/>
      <c r="K234" s="916"/>
      <c r="L234" s="916"/>
      <c r="M234" s="916"/>
      <c r="N234" s="916"/>
      <c r="O234" s="916"/>
      <c r="P234" s="916"/>
      <c r="Q234" s="916"/>
      <c r="R234" s="916"/>
      <c r="S234" s="916"/>
      <c r="T234" s="916"/>
      <c r="U234" s="916"/>
      <c r="V234" s="916"/>
      <c r="W234" s="916"/>
      <c r="X234" s="916"/>
      <c r="Y234" s="916"/>
      <c r="Z234" s="916"/>
      <c r="AA234" s="916"/>
    </row>
    <row r="235" spans="1:27" ht="12.75">
      <c r="A235" s="916"/>
      <c r="B235" s="916"/>
      <c r="C235" s="916"/>
      <c r="D235" s="916"/>
      <c r="E235" s="916"/>
      <c r="F235" s="916"/>
      <c r="G235" s="916"/>
      <c r="H235" s="916"/>
      <c r="I235" s="916"/>
      <c r="J235" s="916"/>
      <c r="K235" s="916"/>
      <c r="L235" s="916"/>
      <c r="M235" s="916"/>
      <c r="N235" s="916"/>
      <c r="O235" s="916"/>
      <c r="P235" s="916"/>
      <c r="Q235" s="916"/>
      <c r="R235" s="916"/>
      <c r="S235" s="916"/>
      <c r="T235" s="916"/>
      <c r="U235" s="916"/>
      <c r="V235" s="916"/>
      <c r="W235" s="916"/>
      <c r="X235" s="916"/>
      <c r="Y235" s="916"/>
      <c r="Z235" s="916"/>
      <c r="AA235" s="916"/>
    </row>
    <row r="236" spans="1:27" ht="12.75">
      <c r="A236" s="997"/>
      <c r="B236" s="997"/>
      <c r="C236" s="997"/>
      <c r="D236" s="997"/>
      <c r="E236" s="997"/>
      <c r="F236" s="997"/>
      <c r="G236" s="997"/>
      <c r="H236" s="997"/>
      <c r="I236" s="997"/>
      <c r="J236" s="997"/>
      <c r="K236" s="997"/>
      <c r="L236" s="997"/>
      <c r="M236" s="997"/>
      <c r="N236" s="997"/>
      <c r="O236" s="916"/>
      <c r="P236" s="916"/>
      <c r="Q236" s="916"/>
      <c r="R236" s="916"/>
      <c r="S236" s="916"/>
      <c r="T236" s="916"/>
      <c r="U236" s="916"/>
      <c r="V236" s="916"/>
      <c r="W236" s="916"/>
      <c r="X236" s="916"/>
      <c r="Y236" s="916"/>
      <c r="Z236" s="916"/>
      <c r="AA236" s="916"/>
    </row>
    <row r="237" spans="1:27" ht="12.75">
      <c r="A237" s="916"/>
      <c r="B237" s="916"/>
      <c r="C237" s="916"/>
      <c r="D237" s="916"/>
      <c r="E237" s="916"/>
      <c r="F237" s="916"/>
      <c r="G237" s="916"/>
      <c r="H237" s="916"/>
      <c r="I237" s="916"/>
      <c r="J237" s="916"/>
      <c r="K237" s="916"/>
      <c r="L237" s="916"/>
      <c r="M237" s="916"/>
      <c r="N237" s="916"/>
      <c r="O237" s="916"/>
      <c r="P237" s="916"/>
      <c r="Q237" s="916"/>
      <c r="R237" s="916"/>
      <c r="S237" s="916"/>
      <c r="T237" s="916"/>
      <c r="U237" s="916"/>
      <c r="V237" s="916"/>
      <c r="W237" s="916"/>
      <c r="X237" s="916"/>
      <c r="Y237" s="916"/>
      <c r="Z237" s="916"/>
      <c r="AA237" s="916"/>
    </row>
    <row r="238" spans="1:27" ht="12.75">
      <c r="A238" s="916"/>
      <c r="B238" s="916"/>
      <c r="C238" s="916"/>
      <c r="D238" s="916"/>
      <c r="E238" s="916"/>
      <c r="F238" s="916"/>
      <c r="G238" s="916"/>
      <c r="H238" s="916"/>
      <c r="I238" s="916"/>
      <c r="J238" s="916"/>
      <c r="K238" s="916"/>
      <c r="L238" s="916"/>
      <c r="M238" s="916"/>
      <c r="N238" s="916"/>
      <c r="O238" s="916"/>
      <c r="P238" s="916"/>
      <c r="Q238" s="916"/>
      <c r="R238" s="916"/>
      <c r="S238" s="916"/>
      <c r="T238" s="916"/>
      <c r="U238" s="916"/>
      <c r="V238" s="916"/>
      <c r="W238" s="916"/>
      <c r="X238" s="916"/>
      <c r="Y238" s="916"/>
      <c r="Z238" s="916"/>
      <c r="AA238" s="916"/>
    </row>
    <row r="239" spans="1:27" ht="12.75">
      <c r="A239" s="916"/>
      <c r="B239" s="916"/>
      <c r="C239" s="916"/>
      <c r="D239" s="916"/>
      <c r="E239" s="916"/>
      <c r="F239" s="916"/>
      <c r="G239" s="916"/>
      <c r="H239" s="916"/>
      <c r="I239" s="916"/>
      <c r="J239" s="916"/>
      <c r="K239" s="916"/>
      <c r="L239" s="916"/>
      <c r="M239" s="916"/>
      <c r="N239" s="916"/>
      <c r="O239" s="916"/>
      <c r="P239" s="916"/>
      <c r="Q239" s="916"/>
      <c r="R239" s="916"/>
      <c r="S239" s="916"/>
      <c r="T239" s="916"/>
      <c r="U239" s="916"/>
      <c r="V239" s="916"/>
      <c r="W239" s="916"/>
      <c r="X239" s="916"/>
      <c r="Y239" s="916"/>
      <c r="Z239" s="916"/>
      <c r="AA239" s="916"/>
    </row>
    <row r="240" spans="1:27" ht="12.75">
      <c r="A240" s="916"/>
      <c r="B240" s="916"/>
      <c r="C240" s="916"/>
      <c r="D240" s="916"/>
      <c r="E240" s="916"/>
      <c r="F240" s="916"/>
      <c r="G240" s="916"/>
      <c r="H240" s="916"/>
      <c r="I240" s="916"/>
      <c r="J240" s="916"/>
      <c r="K240" s="916"/>
      <c r="L240" s="916"/>
      <c r="M240" s="916"/>
      <c r="N240" s="916"/>
      <c r="O240" s="916"/>
      <c r="P240" s="916"/>
      <c r="Q240" s="916"/>
      <c r="R240" s="916"/>
      <c r="S240" s="916"/>
      <c r="T240" s="916"/>
      <c r="U240" s="916"/>
      <c r="V240" s="916"/>
      <c r="W240" s="916"/>
      <c r="X240" s="916"/>
      <c r="Y240" s="916"/>
      <c r="Z240" s="916"/>
      <c r="AA240" s="916"/>
    </row>
    <row r="241" spans="1:27" ht="12.75">
      <c r="A241" s="916"/>
      <c r="B241" s="916"/>
      <c r="C241" s="916"/>
      <c r="D241" s="916"/>
      <c r="E241" s="916"/>
      <c r="F241" s="916"/>
      <c r="G241" s="916"/>
      <c r="H241" s="916"/>
      <c r="I241" s="916"/>
      <c r="J241" s="916"/>
      <c r="K241" s="916"/>
      <c r="L241" s="916"/>
      <c r="M241" s="916"/>
      <c r="N241" s="916"/>
      <c r="O241" s="916"/>
      <c r="P241" s="916"/>
      <c r="Q241" s="916"/>
      <c r="R241" s="916"/>
      <c r="S241" s="916"/>
      <c r="T241" s="916"/>
      <c r="U241" s="916"/>
      <c r="V241" s="916"/>
      <c r="W241" s="916"/>
      <c r="X241" s="916"/>
      <c r="Y241" s="916"/>
      <c r="Z241" s="916"/>
      <c r="AA241" s="916"/>
    </row>
    <row r="242" spans="1:27" ht="12.75">
      <c r="A242" s="916"/>
      <c r="B242" s="916"/>
      <c r="C242" s="916"/>
      <c r="D242" s="916"/>
      <c r="E242" s="916"/>
      <c r="F242" s="916"/>
      <c r="G242" s="916"/>
      <c r="H242" s="916"/>
      <c r="I242" s="916"/>
      <c r="J242" s="916"/>
      <c r="K242" s="916"/>
      <c r="L242" s="916"/>
      <c r="M242" s="916"/>
      <c r="N242" s="916"/>
      <c r="O242" s="916"/>
      <c r="P242" s="916"/>
      <c r="Q242" s="916"/>
      <c r="R242" s="916"/>
      <c r="S242" s="916"/>
      <c r="T242" s="916"/>
      <c r="U242" s="916"/>
      <c r="V242" s="916"/>
      <c r="W242" s="916"/>
      <c r="X242" s="916"/>
      <c r="Y242" s="916"/>
      <c r="Z242" s="916"/>
      <c r="AA242" s="916"/>
    </row>
    <row r="243" spans="1:27" ht="12.75">
      <c r="A243" s="916"/>
      <c r="B243" s="916"/>
      <c r="C243" s="916"/>
      <c r="D243" s="916"/>
      <c r="E243" s="916"/>
      <c r="F243" s="916"/>
      <c r="G243" s="916"/>
      <c r="H243" s="916"/>
      <c r="I243" s="916"/>
      <c r="J243" s="916"/>
      <c r="K243" s="916"/>
      <c r="L243" s="916"/>
      <c r="M243" s="916"/>
      <c r="N243" s="916"/>
      <c r="O243" s="916"/>
      <c r="P243" s="916"/>
      <c r="Q243" s="916"/>
      <c r="R243" s="916"/>
      <c r="S243" s="916"/>
      <c r="T243" s="916"/>
      <c r="U243" s="916"/>
      <c r="V243" s="916"/>
      <c r="W243" s="916"/>
      <c r="X243" s="916"/>
      <c r="Y243" s="916"/>
      <c r="Z243" s="916"/>
      <c r="AA243" s="916"/>
    </row>
    <row r="244" spans="1:27" ht="12.75">
      <c r="A244" s="916"/>
      <c r="B244" s="916"/>
      <c r="C244" s="916"/>
      <c r="D244" s="916"/>
      <c r="E244" s="916"/>
      <c r="F244" s="916"/>
      <c r="G244" s="916"/>
      <c r="H244" s="916"/>
      <c r="I244" s="916"/>
      <c r="J244" s="916"/>
      <c r="K244" s="916"/>
      <c r="L244" s="916"/>
      <c r="M244" s="916"/>
      <c r="N244" s="916"/>
      <c r="O244" s="916"/>
      <c r="P244" s="916"/>
      <c r="Q244" s="916"/>
      <c r="R244" s="916"/>
      <c r="S244" s="916"/>
      <c r="T244" s="916"/>
      <c r="U244" s="916"/>
      <c r="V244" s="916"/>
      <c r="W244" s="916"/>
      <c r="X244" s="916"/>
      <c r="Y244" s="916"/>
      <c r="Z244" s="916"/>
      <c r="AA244" s="916"/>
    </row>
    <row r="245" spans="1:27" ht="12.75">
      <c r="A245" s="916"/>
      <c r="B245" s="916"/>
      <c r="C245" s="916"/>
      <c r="D245" s="916"/>
      <c r="E245" s="916"/>
      <c r="F245" s="916"/>
      <c r="G245" s="916"/>
      <c r="H245" s="916"/>
      <c r="I245" s="916"/>
      <c r="J245" s="916"/>
      <c r="K245" s="916"/>
      <c r="L245" s="916"/>
      <c r="M245" s="916"/>
      <c r="N245" s="916"/>
      <c r="O245" s="916"/>
      <c r="P245" s="916"/>
      <c r="Q245" s="916"/>
      <c r="R245" s="916"/>
      <c r="S245" s="916"/>
      <c r="T245" s="916"/>
      <c r="U245" s="916"/>
      <c r="V245" s="916"/>
      <c r="W245" s="916"/>
      <c r="X245" s="916"/>
      <c r="Y245" s="916"/>
      <c r="Z245" s="916"/>
      <c r="AA245" s="916"/>
    </row>
    <row r="246" spans="1:27" ht="12.75">
      <c r="A246" s="916"/>
      <c r="B246" s="916"/>
      <c r="C246" s="916"/>
      <c r="D246" s="916"/>
      <c r="E246" s="916"/>
      <c r="F246" s="916"/>
      <c r="G246" s="916"/>
      <c r="H246" s="916"/>
      <c r="I246" s="916"/>
      <c r="J246" s="916"/>
      <c r="K246" s="916"/>
      <c r="L246" s="916"/>
      <c r="M246" s="916"/>
      <c r="N246" s="916"/>
      <c r="O246" s="916"/>
      <c r="P246" s="916"/>
      <c r="Q246" s="916"/>
      <c r="R246" s="916"/>
      <c r="S246" s="916"/>
      <c r="T246" s="916"/>
      <c r="U246" s="916"/>
      <c r="V246" s="916"/>
      <c r="W246" s="916"/>
      <c r="X246" s="916"/>
      <c r="Y246" s="916"/>
      <c r="Z246" s="916"/>
      <c r="AA246" s="916"/>
    </row>
    <row r="247" spans="1:27" ht="12.75">
      <c r="A247" s="916"/>
      <c r="B247" s="916"/>
      <c r="C247" s="916"/>
      <c r="D247" s="916"/>
      <c r="E247" s="916"/>
      <c r="F247" s="916"/>
      <c r="G247" s="916"/>
      <c r="H247" s="916"/>
      <c r="I247" s="916"/>
      <c r="J247" s="916"/>
      <c r="K247" s="916"/>
      <c r="L247" s="916"/>
      <c r="M247" s="916"/>
      <c r="N247" s="916"/>
      <c r="O247" s="916"/>
      <c r="P247" s="916"/>
      <c r="Q247" s="916"/>
      <c r="R247" s="916"/>
      <c r="S247" s="916"/>
      <c r="T247" s="916"/>
      <c r="U247" s="916"/>
      <c r="V247" s="916"/>
      <c r="W247" s="916"/>
      <c r="X247" s="916"/>
      <c r="Y247" s="916"/>
      <c r="Z247" s="916"/>
      <c r="AA247" s="916"/>
    </row>
    <row r="248" spans="1:27" ht="12.75">
      <c r="A248" s="916"/>
      <c r="B248" s="916"/>
      <c r="C248" s="916"/>
      <c r="D248" s="916"/>
      <c r="E248" s="916"/>
      <c r="F248" s="916"/>
      <c r="G248" s="916"/>
      <c r="H248" s="916"/>
      <c r="I248" s="916"/>
      <c r="J248" s="916"/>
      <c r="K248" s="916"/>
      <c r="L248" s="916"/>
      <c r="M248" s="916"/>
      <c r="N248" s="916"/>
      <c r="O248" s="916"/>
      <c r="P248" s="916"/>
      <c r="Q248" s="916"/>
      <c r="R248" s="916"/>
      <c r="S248" s="916"/>
      <c r="T248" s="916"/>
      <c r="U248" s="916"/>
      <c r="V248" s="916"/>
      <c r="W248" s="916"/>
      <c r="X248" s="916"/>
      <c r="Y248" s="916"/>
      <c r="Z248" s="916"/>
      <c r="AA248" s="916"/>
    </row>
    <row r="249" spans="1:27" ht="12.75">
      <c r="A249" s="916"/>
      <c r="B249" s="916"/>
      <c r="C249" s="916"/>
      <c r="D249" s="916"/>
      <c r="E249" s="916"/>
      <c r="F249" s="916"/>
      <c r="G249" s="916"/>
      <c r="H249" s="916"/>
      <c r="I249" s="916"/>
      <c r="J249" s="916"/>
      <c r="K249" s="916"/>
      <c r="L249" s="916"/>
      <c r="M249" s="916"/>
      <c r="N249" s="916"/>
      <c r="O249" s="916"/>
      <c r="P249" s="916"/>
      <c r="Q249" s="916"/>
      <c r="R249" s="916"/>
      <c r="S249" s="916"/>
      <c r="T249" s="916"/>
      <c r="U249" s="916"/>
      <c r="V249" s="916"/>
      <c r="W249" s="916"/>
      <c r="X249" s="916"/>
      <c r="Y249" s="916"/>
      <c r="Z249" s="916"/>
      <c r="AA249" s="916"/>
    </row>
    <row r="250" spans="1:27" ht="12.75">
      <c r="A250" s="998"/>
      <c r="B250" s="998"/>
      <c r="C250" s="998"/>
      <c r="D250" s="998"/>
      <c r="E250" s="998"/>
      <c r="F250" s="998"/>
      <c r="G250" s="998"/>
      <c r="H250" s="998"/>
      <c r="I250" s="998"/>
      <c r="J250" s="998"/>
      <c r="K250" s="998"/>
      <c r="L250" s="998"/>
      <c r="M250" s="916"/>
      <c r="N250" s="916"/>
      <c r="O250" s="916"/>
      <c r="P250" s="916"/>
      <c r="Q250" s="916"/>
      <c r="R250" s="916"/>
      <c r="S250" s="916"/>
      <c r="T250" s="916"/>
      <c r="U250" s="916"/>
      <c r="V250" s="916"/>
      <c r="W250" s="916"/>
      <c r="X250" s="916"/>
      <c r="Y250" s="916"/>
      <c r="Z250" s="916"/>
      <c r="AA250" s="916"/>
    </row>
    <row r="251" spans="1:27" ht="12.75">
      <c r="A251" s="998"/>
      <c r="B251" s="998"/>
      <c r="C251" s="998"/>
      <c r="D251" s="998"/>
      <c r="E251" s="998"/>
      <c r="F251" s="998"/>
      <c r="G251" s="998"/>
      <c r="H251" s="998"/>
      <c r="I251" s="998"/>
      <c r="J251" s="998"/>
      <c r="K251" s="998"/>
      <c r="L251" s="998"/>
      <c r="M251" s="916"/>
      <c r="N251" s="916"/>
      <c r="O251" s="916"/>
      <c r="P251" s="916"/>
      <c r="Q251" s="916"/>
      <c r="R251" s="916"/>
      <c r="S251" s="916"/>
      <c r="T251" s="916"/>
      <c r="U251" s="916"/>
      <c r="V251" s="916"/>
      <c r="W251" s="916"/>
      <c r="X251" s="916"/>
      <c r="Y251" s="916"/>
      <c r="Z251" s="916"/>
      <c r="AA251" s="916"/>
    </row>
    <row r="252" spans="1:27" ht="12.75">
      <c r="A252" s="997"/>
      <c r="B252" s="997"/>
      <c r="C252" s="997"/>
      <c r="D252" s="997"/>
      <c r="E252" s="997"/>
      <c r="F252" s="997"/>
      <c r="G252" s="997"/>
      <c r="H252" s="997"/>
      <c r="I252" s="997"/>
      <c r="J252" s="997"/>
      <c r="K252" s="997"/>
      <c r="L252" s="997"/>
      <c r="M252" s="997"/>
      <c r="N252" s="997"/>
      <c r="O252" s="916"/>
      <c r="P252" s="916"/>
      <c r="Q252" s="916"/>
      <c r="R252" s="916"/>
      <c r="S252" s="916"/>
      <c r="T252" s="916"/>
      <c r="U252" s="916"/>
      <c r="V252" s="916"/>
      <c r="W252" s="916"/>
      <c r="X252" s="916"/>
      <c r="Y252" s="916"/>
      <c r="Z252" s="916"/>
      <c r="AA252" s="916"/>
    </row>
    <row r="253" spans="1:27" ht="12.75">
      <c r="A253" s="916"/>
      <c r="B253" s="916"/>
      <c r="C253" s="916"/>
      <c r="D253" s="916"/>
      <c r="E253" s="916"/>
      <c r="F253" s="916"/>
      <c r="G253" s="916"/>
      <c r="H253" s="916"/>
      <c r="I253" s="916"/>
      <c r="J253" s="916"/>
      <c r="K253" s="916"/>
      <c r="L253" s="916"/>
      <c r="M253" s="916"/>
      <c r="N253" s="916"/>
      <c r="O253" s="916"/>
      <c r="P253" s="916"/>
      <c r="Q253" s="916"/>
      <c r="R253" s="916"/>
      <c r="S253" s="916"/>
      <c r="T253" s="916"/>
      <c r="U253" s="916"/>
      <c r="V253" s="916"/>
      <c r="W253" s="916"/>
      <c r="X253" s="916"/>
      <c r="Y253" s="916"/>
      <c r="Z253" s="916"/>
      <c r="AA253" s="916"/>
    </row>
    <row r="254" spans="1:27" ht="13.5">
      <c r="A254" s="916"/>
      <c r="B254" s="916"/>
      <c r="C254" s="916"/>
      <c r="D254" s="916"/>
      <c r="E254" s="916"/>
      <c r="F254" s="916"/>
      <c r="G254" s="916"/>
      <c r="H254" s="916"/>
      <c r="I254" s="916"/>
      <c r="J254" s="916"/>
      <c r="K254" s="1000"/>
      <c r="L254" s="916"/>
      <c r="M254" s="916"/>
      <c r="N254" s="916"/>
      <c r="O254" s="916"/>
      <c r="P254" s="916"/>
      <c r="Q254" s="916"/>
      <c r="R254" s="916"/>
      <c r="S254" s="916"/>
      <c r="T254" s="916"/>
      <c r="U254" s="916"/>
      <c r="V254" s="916"/>
      <c r="W254" s="916"/>
      <c r="X254" s="916"/>
      <c r="Y254" s="916"/>
      <c r="Z254" s="916"/>
      <c r="AA254" s="916"/>
    </row>
    <row r="255" spans="1:27" ht="12.75">
      <c r="A255" s="916"/>
      <c r="B255" s="916"/>
      <c r="C255" s="916"/>
      <c r="D255" s="916"/>
      <c r="E255" s="916"/>
      <c r="F255" s="916"/>
      <c r="G255" s="916"/>
      <c r="H255" s="916"/>
      <c r="I255" s="916"/>
      <c r="J255" s="916"/>
      <c r="K255" s="916"/>
      <c r="L255" s="916"/>
      <c r="M255" s="916"/>
      <c r="N255" s="916"/>
      <c r="O255" s="916"/>
      <c r="P255" s="916"/>
      <c r="Q255" s="916"/>
      <c r="R255" s="916"/>
      <c r="S255" s="916"/>
      <c r="T255" s="916"/>
      <c r="U255" s="916"/>
      <c r="V255" s="916"/>
      <c r="W255" s="916"/>
      <c r="X255" s="916"/>
      <c r="Y255" s="916"/>
      <c r="Z255" s="916"/>
      <c r="AA255" s="916"/>
    </row>
    <row r="256" spans="1:27" ht="12.75">
      <c r="A256" s="916"/>
      <c r="B256" s="916"/>
      <c r="C256" s="916"/>
      <c r="D256" s="916"/>
      <c r="E256" s="916"/>
      <c r="F256" s="916"/>
      <c r="G256" s="916"/>
      <c r="H256" s="916"/>
      <c r="I256" s="916"/>
      <c r="J256" s="916"/>
      <c r="K256" s="916"/>
      <c r="L256" s="916"/>
      <c r="M256" s="916"/>
      <c r="N256" s="916"/>
      <c r="O256" s="916"/>
      <c r="P256" s="916"/>
      <c r="Q256" s="916"/>
      <c r="R256" s="916"/>
      <c r="S256" s="916"/>
      <c r="T256" s="916"/>
      <c r="U256" s="916"/>
      <c r="V256" s="916"/>
      <c r="W256" s="916"/>
      <c r="X256" s="916"/>
      <c r="Y256" s="916"/>
      <c r="Z256" s="916"/>
      <c r="AA256" s="916"/>
    </row>
    <row r="257" spans="1:27" ht="12.75">
      <c r="A257" s="916"/>
      <c r="B257" s="916"/>
      <c r="C257" s="916"/>
      <c r="D257" s="916"/>
      <c r="E257" s="916"/>
      <c r="F257" s="916"/>
      <c r="G257" s="916"/>
      <c r="H257" s="916"/>
      <c r="I257" s="916"/>
      <c r="J257" s="916"/>
      <c r="K257" s="916"/>
      <c r="L257" s="916"/>
      <c r="M257" s="916"/>
      <c r="N257" s="916"/>
      <c r="O257" s="916"/>
      <c r="P257" s="916"/>
      <c r="Q257" s="916"/>
      <c r="R257" s="916"/>
      <c r="S257" s="916"/>
      <c r="T257" s="916"/>
      <c r="U257" s="916"/>
      <c r="V257" s="916"/>
      <c r="W257" s="916"/>
      <c r="X257" s="916"/>
      <c r="Y257" s="916"/>
      <c r="Z257" s="916"/>
      <c r="AA257" s="916"/>
    </row>
    <row r="258" spans="1:27" ht="12.75">
      <c r="A258" s="916"/>
      <c r="B258" s="916"/>
      <c r="C258" s="916"/>
      <c r="D258" s="916"/>
      <c r="E258" s="916"/>
      <c r="F258" s="916"/>
      <c r="G258" s="916"/>
      <c r="H258" s="916"/>
      <c r="I258" s="916"/>
      <c r="J258" s="916"/>
      <c r="K258" s="916"/>
      <c r="L258" s="916"/>
      <c r="M258" s="916"/>
      <c r="N258" s="916"/>
      <c r="O258" s="916"/>
      <c r="P258" s="916"/>
      <c r="Q258" s="916"/>
      <c r="R258" s="916"/>
      <c r="S258" s="916"/>
      <c r="T258" s="916"/>
      <c r="U258" s="916"/>
      <c r="V258" s="916"/>
      <c r="W258" s="916"/>
      <c r="X258" s="916"/>
      <c r="Y258" s="916"/>
      <c r="Z258" s="916"/>
      <c r="AA258" s="916"/>
    </row>
    <row r="259" spans="1:27" ht="12.75">
      <c r="A259" s="916"/>
      <c r="B259" s="916"/>
      <c r="C259" s="916"/>
      <c r="D259" s="916"/>
      <c r="E259" s="916"/>
      <c r="F259" s="916"/>
      <c r="G259" s="916"/>
      <c r="H259" s="916"/>
      <c r="I259" s="916"/>
      <c r="J259" s="916"/>
      <c r="K259" s="916"/>
      <c r="L259" s="916"/>
      <c r="M259" s="916"/>
      <c r="N259" s="916"/>
      <c r="O259" s="916"/>
      <c r="P259" s="916"/>
      <c r="Q259" s="916"/>
      <c r="R259" s="916"/>
      <c r="S259" s="916"/>
      <c r="T259" s="916"/>
      <c r="U259" s="916"/>
      <c r="V259" s="916"/>
      <c r="W259" s="916"/>
      <c r="X259" s="916"/>
      <c r="Y259" s="916"/>
      <c r="Z259" s="916"/>
      <c r="AA259" s="916"/>
    </row>
    <row r="260" spans="1:27" ht="12.75">
      <c r="A260" s="916"/>
      <c r="B260" s="916"/>
      <c r="C260" s="916"/>
      <c r="D260" s="916"/>
      <c r="E260" s="916"/>
      <c r="F260" s="916"/>
      <c r="G260" s="916"/>
      <c r="H260" s="916"/>
      <c r="I260" s="916"/>
      <c r="J260" s="916"/>
      <c r="K260" s="916"/>
      <c r="L260" s="916"/>
      <c r="M260" s="916"/>
      <c r="N260" s="916"/>
      <c r="O260" s="916"/>
      <c r="P260" s="916"/>
      <c r="Q260" s="916"/>
      <c r="R260" s="916"/>
      <c r="S260" s="916"/>
      <c r="T260" s="916"/>
      <c r="U260" s="916"/>
      <c r="V260" s="916"/>
      <c r="W260" s="916"/>
      <c r="X260" s="916"/>
      <c r="Y260" s="916"/>
      <c r="Z260" s="916"/>
      <c r="AA260" s="916"/>
    </row>
    <row r="261" spans="1:27" ht="12.75">
      <c r="A261" s="916"/>
      <c r="B261" s="916"/>
      <c r="C261" s="916"/>
      <c r="D261" s="916"/>
      <c r="E261" s="916"/>
      <c r="F261" s="916"/>
      <c r="G261" s="916"/>
      <c r="H261" s="916"/>
      <c r="I261" s="916"/>
      <c r="J261" s="916"/>
      <c r="K261" s="916"/>
      <c r="L261" s="916"/>
      <c r="M261" s="916"/>
      <c r="N261" s="916"/>
      <c r="O261" s="916"/>
      <c r="P261" s="916"/>
      <c r="Q261" s="916"/>
      <c r="R261" s="916"/>
      <c r="S261" s="916"/>
      <c r="T261" s="916"/>
      <c r="U261" s="916"/>
      <c r="V261" s="916"/>
      <c r="W261" s="916"/>
      <c r="X261" s="916"/>
      <c r="Y261" s="916"/>
      <c r="Z261" s="916"/>
      <c r="AA261" s="916"/>
    </row>
    <row r="262" spans="1:27" ht="12.75">
      <c r="A262" s="916"/>
      <c r="B262" s="916"/>
      <c r="C262" s="916"/>
      <c r="D262" s="916"/>
      <c r="E262" s="916"/>
      <c r="F262" s="916"/>
      <c r="G262" s="916"/>
      <c r="H262" s="916"/>
      <c r="I262" s="916"/>
      <c r="J262" s="916"/>
      <c r="K262" s="916"/>
      <c r="L262" s="916"/>
      <c r="M262" s="916"/>
      <c r="N262" s="916"/>
      <c r="O262" s="916"/>
      <c r="P262" s="916"/>
      <c r="Q262" s="916"/>
      <c r="R262" s="916"/>
      <c r="S262" s="916"/>
      <c r="T262" s="916"/>
      <c r="U262" s="916"/>
      <c r="V262" s="916"/>
      <c r="W262" s="916"/>
      <c r="X262" s="916"/>
      <c r="Y262" s="916"/>
      <c r="Z262" s="916"/>
      <c r="AA262" s="916"/>
    </row>
    <row r="263" spans="1:27" ht="12.75">
      <c r="A263" s="916"/>
      <c r="B263" s="916"/>
      <c r="C263" s="916"/>
      <c r="D263" s="916"/>
      <c r="E263" s="916"/>
      <c r="F263" s="916"/>
      <c r="G263" s="916"/>
      <c r="H263" s="916"/>
      <c r="I263" s="916"/>
      <c r="J263" s="916"/>
      <c r="K263" s="916"/>
      <c r="L263" s="916"/>
      <c r="M263" s="916"/>
      <c r="N263" s="916"/>
      <c r="O263" s="916"/>
      <c r="P263" s="916"/>
      <c r="Q263" s="916"/>
      <c r="R263" s="916"/>
      <c r="S263" s="916"/>
      <c r="T263" s="916"/>
      <c r="U263" s="916"/>
      <c r="V263" s="916"/>
      <c r="W263" s="916"/>
      <c r="X263" s="916"/>
      <c r="Y263" s="916"/>
      <c r="Z263" s="916"/>
      <c r="AA263" s="916"/>
    </row>
    <row r="264" spans="1:27" ht="12.75">
      <c r="A264" s="916"/>
      <c r="B264" s="916"/>
      <c r="C264" s="916"/>
      <c r="D264" s="916"/>
      <c r="E264" s="916"/>
      <c r="F264" s="916"/>
      <c r="G264" s="916"/>
      <c r="H264" s="916"/>
      <c r="I264" s="916"/>
      <c r="J264" s="916"/>
      <c r="K264" s="916"/>
      <c r="L264" s="916"/>
      <c r="M264" s="916"/>
      <c r="N264" s="916"/>
      <c r="O264" s="916"/>
      <c r="P264" s="916"/>
      <c r="Q264" s="916"/>
      <c r="R264" s="916"/>
      <c r="S264" s="916"/>
      <c r="T264" s="916"/>
      <c r="U264" s="916"/>
      <c r="V264" s="916"/>
      <c r="W264" s="916"/>
      <c r="X264" s="916"/>
      <c r="Y264" s="916"/>
      <c r="Z264" s="916"/>
      <c r="AA264" s="916"/>
    </row>
    <row r="265" spans="1:27" ht="12.75">
      <c r="A265" s="916"/>
      <c r="B265" s="916"/>
      <c r="C265" s="916"/>
      <c r="D265" s="916"/>
      <c r="E265" s="916"/>
      <c r="F265" s="916"/>
      <c r="G265" s="916"/>
      <c r="H265" s="916"/>
      <c r="I265" s="916"/>
      <c r="J265" s="916"/>
      <c r="K265" s="916"/>
      <c r="L265" s="916"/>
      <c r="M265" s="916"/>
      <c r="N265" s="916"/>
      <c r="O265" s="916"/>
      <c r="P265" s="916"/>
      <c r="Q265" s="916"/>
      <c r="R265" s="916"/>
      <c r="S265" s="916"/>
      <c r="T265" s="916"/>
      <c r="U265" s="916"/>
      <c r="V265" s="916"/>
      <c r="W265" s="916"/>
      <c r="X265" s="916"/>
      <c r="Y265" s="916"/>
      <c r="Z265" s="916"/>
      <c r="AA265" s="916"/>
    </row>
    <row r="266" spans="1:27" ht="12.75">
      <c r="A266" s="916"/>
      <c r="B266" s="916"/>
      <c r="C266" s="916"/>
      <c r="D266" s="916"/>
      <c r="E266" s="916"/>
      <c r="F266" s="916"/>
      <c r="G266" s="916"/>
      <c r="H266" s="916"/>
      <c r="I266" s="916"/>
      <c r="J266" s="916"/>
      <c r="K266" s="916"/>
      <c r="L266" s="916"/>
      <c r="M266" s="916"/>
      <c r="N266" s="916"/>
      <c r="O266" s="916"/>
      <c r="P266" s="916"/>
      <c r="Q266" s="916"/>
      <c r="R266" s="916"/>
      <c r="S266" s="916"/>
      <c r="T266" s="916"/>
      <c r="U266" s="916"/>
      <c r="V266" s="916"/>
      <c r="W266" s="916"/>
      <c r="X266" s="916"/>
      <c r="Y266" s="916"/>
      <c r="Z266" s="916"/>
      <c r="AA266" s="916"/>
    </row>
    <row r="267" spans="1:27" ht="12.75">
      <c r="A267" s="916"/>
      <c r="B267" s="916"/>
      <c r="C267" s="916"/>
      <c r="D267" s="916"/>
      <c r="E267" s="916"/>
      <c r="F267" s="916"/>
      <c r="G267" s="916"/>
      <c r="H267" s="916"/>
      <c r="I267" s="916"/>
      <c r="J267" s="916"/>
      <c r="K267" s="916"/>
      <c r="L267" s="916"/>
      <c r="M267" s="916"/>
      <c r="N267" s="916"/>
      <c r="O267" s="916"/>
      <c r="P267" s="916"/>
      <c r="Q267" s="916"/>
      <c r="R267" s="916"/>
      <c r="S267" s="916"/>
      <c r="T267" s="916"/>
      <c r="U267" s="916"/>
      <c r="V267" s="916"/>
      <c r="W267" s="916"/>
      <c r="X267" s="916"/>
      <c r="Y267" s="916"/>
      <c r="Z267" s="916"/>
      <c r="AA267" s="916"/>
    </row>
    <row r="268" spans="1:27" ht="12.75">
      <c r="A268" s="916"/>
      <c r="B268" s="916"/>
      <c r="C268" s="916"/>
      <c r="D268" s="916"/>
      <c r="E268" s="916"/>
      <c r="F268" s="916"/>
      <c r="G268" s="916"/>
      <c r="H268" s="916"/>
      <c r="I268" s="916"/>
      <c r="J268" s="916"/>
      <c r="K268" s="916"/>
      <c r="L268" s="916"/>
      <c r="M268" s="916"/>
      <c r="N268" s="916"/>
      <c r="O268" s="916"/>
      <c r="P268" s="916"/>
      <c r="Q268" s="916"/>
      <c r="R268" s="916"/>
      <c r="S268" s="916"/>
      <c r="T268" s="916"/>
      <c r="U268" s="916"/>
      <c r="V268" s="916"/>
      <c r="W268" s="916"/>
      <c r="X268" s="916"/>
      <c r="Y268" s="916"/>
      <c r="Z268" s="916"/>
      <c r="AA268" s="916"/>
    </row>
    <row r="269" spans="1:27" ht="12.75">
      <c r="A269" s="997"/>
      <c r="B269" s="997"/>
      <c r="C269" s="997"/>
      <c r="D269" s="997"/>
      <c r="E269" s="997"/>
      <c r="F269" s="997"/>
      <c r="G269" s="997"/>
      <c r="H269" s="997"/>
      <c r="I269" s="997"/>
      <c r="J269" s="997"/>
      <c r="K269" s="997"/>
      <c r="L269" s="997"/>
      <c r="M269" s="997"/>
      <c r="N269" s="997"/>
      <c r="O269" s="916"/>
      <c r="P269" s="916"/>
      <c r="Q269" s="916"/>
      <c r="R269" s="916"/>
      <c r="S269" s="916"/>
      <c r="T269" s="916"/>
      <c r="U269" s="916"/>
      <c r="V269" s="916"/>
      <c r="W269" s="916"/>
      <c r="X269" s="916"/>
      <c r="Y269" s="916"/>
      <c r="Z269" s="916"/>
      <c r="AA269" s="916"/>
    </row>
    <row r="270" spans="1:27" ht="38.25" customHeight="1">
      <c r="A270" s="1001" t="s">
        <v>305</v>
      </c>
      <c r="B270" s="1002"/>
      <c r="C270" s="1002"/>
      <c r="D270" s="1129">
        <f>SUM('Donnees de base'!AR49,'Donnees de base'!BH49,'Donnees de base'!BX49)</f>
        <v>0</v>
      </c>
      <c r="E270" s="1130"/>
      <c r="F270" s="1003" t="s">
        <v>306</v>
      </c>
      <c r="G270" s="1002"/>
      <c r="H270" s="1002"/>
      <c r="I270" s="1129">
        <f>SUM(Synthèse!GL49,Synthèse!HT49,Synthèse!JB49)</f>
        <v>0</v>
      </c>
      <c r="J270" s="1131"/>
      <c r="K270" s="1004"/>
      <c r="L270" s="1004"/>
      <c r="M270" s="1004"/>
      <c r="N270" s="1004"/>
      <c r="O270" s="1004"/>
      <c r="P270" s="1004"/>
      <c r="Q270" s="1004"/>
      <c r="R270" s="1004"/>
      <c r="S270" s="1004"/>
      <c r="T270" s="1004"/>
      <c r="U270" s="1004"/>
      <c r="V270" s="1004"/>
      <c r="W270" s="1004"/>
      <c r="X270" s="1004"/>
      <c r="Y270" s="1004"/>
      <c r="Z270" s="1004"/>
      <c r="AA270" s="1004"/>
    </row>
    <row r="271" spans="1:27" ht="32.25" customHeight="1">
      <c r="A271" s="1005" t="s">
        <v>307</v>
      </c>
      <c r="B271" s="1006"/>
      <c r="C271" s="1006"/>
      <c r="D271" s="1132">
        <f>IF('Donnees de base'!CD49="","",'Donnees de base'!CD49)</f>
        <v>0</v>
      </c>
      <c r="E271" s="1133"/>
      <c r="F271" s="1007" t="s">
        <v>308</v>
      </c>
      <c r="G271" s="1006"/>
      <c r="H271" s="1006"/>
      <c r="I271" s="1134">
        <f>SUM(Synthèse!JK49)</f>
        <v>0</v>
      </c>
      <c r="J271" s="1135"/>
      <c r="K271" s="1004"/>
      <c r="L271" s="1004"/>
      <c r="M271" s="1004"/>
      <c r="N271" s="1004"/>
      <c r="O271" s="1004"/>
      <c r="P271" s="1004"/>
      <c r="Q271" s="1004"/>
      <c r="R271" s="1004"/>
      <c r="S271" s="1004"/>
      <c r="T271" s="1004"/>
      <c r="U271" s="1004"/>
      <c r="V271" s="1004"/>
      <c r="W271" s="1004"/>
      <c r="X271" s="1004"/>
      <c r="Y271" s="1004"/>
      <c r="Z271" s="1004"/>
      <c r="AA271" s="1004"/>
    </row>
    <row r="272" spans="1:27" ht="12.75">
      <c r="A272" s="916"/>
      <c r="B272" s="916"/>
      <c r="C272" s="916"/>
      <c r="D272" s="916"/>
      <c r="E272" s="916"/>
      <c r="F272" s="916"/>
      <c r="G272" s="916"/>
      <c r="H272" s="916"/>
      <c r="I272" s="916"/>
      <c r="J272" s="916"/>
      <c r="K272" s="916"/>
      <c r="L272" s="916"/>
      <c r="M272" s="916"/>
      <c r="N272" s="916"/>
      <c r="O272" s="916"/>
      <c r="P272" s="916"/>
      <c r="Q272" s="916"/>
      <c r="R272" s="916"/>
      <c r="S272" s="916"/>
      <c r="T272" s="916"/>
      <c r="U272" s="916"/>
      <c r="V272" s="916"/>
      <c r="W272" s="916"/>
      <c r="X272" s="916"/>
      <c r="Y272" s="916"/>
      <c r="Z272" s="916"/>
      <c r="AA272" s="916"/>
    </row>
    <row r="273" spans="1:27" ht="12.75">
      <c r="A273" s="916"/>
      <c r="B273" s="916"/>
      <c r="C273" s="916"/>
      <c r="D273" s="916"/>
      <c r="E273" s="916"/>
      <c r="F273" s="916"/>
      <c r="G273" s="916"/>
      <c r="H273" s="916"/>
      <c r="I273" s="916"/>
      <c r="J273" s="916"/>
      <c r="K273" s="916"/>
      <c r="L273" s="916"/>
      <c r="M273" s="916"/>
      <c r="N273" s="916"/>
      <c r="O273" s="916"/>
      <c r="P273" s="916"/>
      <c r="Q273" s="916"/>
      <c r="R273" s="916"/>
      <c r="S273" s="916"/>
      <c r="T273" s="916"/>
      <c r="U273" s="916"/>
      <c r="V273" s="916"/>
      <c r="W273" s="916"/>
      <c r="X273" s="916"/>
      <c r="Y273" s="916"/>
      <c r="Z273" s="916"/>
      <c r="AA273" s="916"/>
    </row>
    <row r="274" spans="1:27" ht="12.75">
      <c r="A274" s="916"/>
      <c r="B274" s="916"/>
      <c r="C274" s="916"/>
      <c r="D274" s="916"/>
      <c r="E274" s="916"/>
      <c r="F274" s="916"/>
      <c r="G274" s="916"/>
      <c r="H274" s="916"/>
      <c r="I274" s="916"/>
      <c r="J274" s="916"/>
      <c r="K274" s="916"/>
      <c r="L274" s="916"/>
      <c r="M274" s="916"/>
      <c r="N274" s="916"/>
      <c r="O274" s="916"/>
      <c r="P274" s="916"/>
      <c r="Q274" s="916"/>
      <c r="R274" s="916"/>
      <c r="S274" s="916"/>
      <c r="T274" s="916"/>
      <c r="U274" s="916"/>
      <c r="V274" s="916"/>
      <c r="W274" s="916"/>
      <c r="X274" s="916"/>
      <c r="Y274" s="916"/>
      <c r="Z274" s="916"/>
      <c r="AA274" s="916"/>
    </row>
    <row r="275" spans="1:27" ht="12.75">
      <c r="A275" s="916"/>
      <c r="B275" s="916"/>
      <c r="C275" s="916"/>
      <c r="D275" s="916"/>
      <c r="E275" s="916"/>
      <c r="F275" s="916"/>
      <c r="G275" s="916"/>
      <c r="H275" s="916"/>
      <c r="I275" s="916"/>
      <c r="J275" s="916"/>
      <c r="K275" s="916"/>
      <c r="L275" s="916"/>
      <c r="M275" s="916"/>
      <c r="N275" s="916"/>
      <c r="O275" s="916"/>
      <c r="P275" s="916"/>
      <c r="Q275" s="916"/>
      <c r="R275" s="916"/>
      <c r="S275" s="916"/>
      <c r="T275" s="916"/>
      <c r="U275" s="916"/>
      <c r="V275" s="916"/>
      <c r="W275" s="916"/>
      <c r="X275" s="916"/>
      <c r="Y275" s="916"/>
      <c r="Z275" s="916"/>
      <c r="AA275" s="916"/>
    </row>
    <row r="276" spans="1:27" ht="12.75">
      <c r="A276" s="916"/>
      <c r="B276" s="916"/>
      <c r="C276" s="916"/>
      <c r="D276" s="916"/>
      <c r="E276" s="916"/>
      <c r="F276" s="916"/>
      <c r="G276" s="916"/>
      <c r="H276" s="916"/>
      <c r="I276" s="916"/>
      <c r="J276" s="916"/>
      <c r="K276" s="916"/>
      <c r="L276" s="916"/>
      <c r="M276" s="916"/>
      <c r="N276" s="916"/>
      <c r="O276" s="916"/>
      <c r="P276" s="916"/>
      <c r="Q276" s="916"/>
      <c r="R276" s="916"/>
      <c r="S276" s="916"/>
      <c r="T276" s="916"/>
      <c r="U276" s="916"/>
      <c r="V276" s="916"/>
      <c r="W276" s="916"/>
      <c r="X276" s="916"/>
      <c r="Y276" s="916"/>
      <c r="Z276" s="916"/>
      <c r="AA276" s="916"/>
    </row>
    <row r="277" spans="1:27" ht="12.75">
      <c r="A277" s="916"/>
      <c r="B277" s="916"/>
      <c r="C277" s="916"/>
      <c r="D277" s="916"/>
      <c r="E277" s="916"/>
      <c r="F277" s="916"/>
      <c r="G277" s="916"/>
      <c r="H277" s="916"/>
      <c r="I277" s="916"/>
      <c r="J277" s="916"/>
      <c r="K277" s="916"/>
      <c r="L277" s="916"/>
      <c r="M277" s="916"/>
      <c r="N277" s="916"/>
      <c r="O277" s="916"/>
      <c r="P277" s="916"/>
      <c r="Q277" s="916"/>
      <c r="R277" s="916"/>
      <c r="S277" s="916"/>
      <c r="T277" s="916"/>
      <c r="U277" s="916"/>
      <c r="V277" s="916"/>
      <c r="W277" s="916"/>
      <c r="X277" s="916"/>
      <c r="Y277" s="916"/>
      <c r="Z277" s="916"/>
      <c r="AA277" s="916"/>
    </row>
    <row r="278" spans="1:27" ht="12.75">
      <c r="A278" s="916"/>
      <c r="B278" s="916"/>
      <c r="C278" s="916"/>
      <c r="D278" s="916"/>
      <c r="E278" s="916"/>
      <c r="F278" s="916"/>
      <c r="G278" s="916"/>
      <c r="H278" s="916"/>
      <c r="I278" s="916"/>
      <c r="J278" s="916"/>
      <c r="K278" s="916"/>
      <c r="L278" s="916"/>
      <c r="M278" s="916"/>
      <c r="N278" s="916"/>
      <c r="O278" s="916"/>
      <c r="P278" s="916"/>
      <c r="Q278" s="916"/>
      <c r="R278" s="916"/>
      <c r="S278" s="916"/>
      <c r="T278" s="916"/>
      <c r="U278" s="916"/>
      <c r="V278" s="916"/>
      <c r="W278" s="916"/>
      <c r="X278" s="916"/>
      <c r="Y278" s="916"/>
      <c r="Z278" s="916"/>
      <c r="AA278" s="916"/>
    </row>
    <row r="279" spans="1:27" ht="12.75">
      <c r="A279" s="916"/>
      <c r="B279" s="916"/>
      <c r="C279" s="916"/>
      <c r="D279" s="916"/>
      <c r="E279" s="916"/>
      <c r="F279" s="916"/>
      <c r="G279" s="916"/>
      <c r="H279" s="916"/>
      <c r="I279" s="916"/>
      <c r="J279" s="916"/>
      <c r="K279" s="916"/>
      <c r="L279" s="916"/>
      <c r="M279" s="916"/>
      <c r="N279" s="916"/>
      <c r="O279" s="916"/>
      <c r="P279" s="916"/>
      <c r="Q279" s="916"/>
      <c r="R279" s="916"/>
      <c r="S279" s="916"/>
      <c r="T279" s="916"/>
      <c r="U279" s="916"/>
      <c r="V279" s="916"/>
      <c r="W279" s="916"/>
      <c r="X279" s="916"/>
      <c r="Y279" s="916"/>
      <c r="Z279" s="916"/>
      <c r="AA279" s="916"/>
    </row>
    <row r="280" spans="1:27" ht="12.75">
      <c r="A280" s="916"/>
      <c r="B280" s="916"/>
      <c r="C280" s="916"/>
      <c r="D280" s="916"/>
      <c r="E280" s="916"/>
      <c r="F280" s="916"/>
      <c r="G280" s="916"/>
      <c r="H280" s="916"/>
      <c r="I280" s="916"/>
      <c r="J280" s="916"/>
      <c r="K280" s="916"/>
      <c r="L280" s="916"/>
      <c r="M280" s="916"/>
      <c r="N280" s="916"/>
      <c r="O280" s="916"/>
      <c r="P280" s="916"/>
      <c r="Q280" s="916"/>
      <c r="R280" s="916"/>
      <c r="S280" s="916"/>
      <c r="T280" s="916"/>
      <c r="U280" s="916"/>
      <c r="V280" s="916"/>
      <c r="W280" s="916"/>
      <c r="X280" s="916"/>
      <c r="Y280" s="916"/>
      <c r="Z280" s="916"/>
      <c r="AA280" s="916"/>
    </row>
    <row r="281" spans="1:27" ht="12.75">
      <c r="A281" s="916"/>
      <c r="B281" s="916"/>
      <c r="C281" s="916"/>
      <c r="D281" s="916"/>
      <c r="E281" s="916"/>
      <c r="F281" s="916"/>
      <c r="G281" s="916"/>
      <c r="H281" s="916"/>
      <c r="I281" s="916"/>
      <c r="J281" s="916"/>
      <c r="K281" s="916"/>
      <c r="L281" s="916"/>
      <c r="M281" s="916"/>
      <c r="N281" s="916"/>
      <c r="O281" s="916"/>
      <c r="P281" s="916"/>
      <c r="Q281" s="916"/>
      <c r="R281" s="916"/>
      <c r="S281" s="916"/>
      <c r="T281" s="916"/>
      <c r="U281" s="916"/>
      <c r="V281" s="916"/>
      <c r="W281" s="916"/>
      <c r="X281" s="916"/>
      <c r="Y281" s="916"/>
      <c r="Z281" s="916"/>
      <c r="AA281" s="916"/>
    </row>
    <row r="282" spans="1:27" ht="12.75">
      <c r="A282" s="916"/>
      <c r="B282" s="916"/>
      <c r="C282" s="916"/>
      <c r="D282" s="916"/>
      <c r="E282" s="916"/>
      <c r="F282" s="916"/>
      <c r="G282" s="916"/>
      <c r="H282" s="916"/>
      <c r="I282" s="916"/>
      <c r="J282" s="916"/>
      <c r="K282" s="916"/>
      <c r="L282" s="916"/>
      <c r="M282" s="916"/>
      <c r="N282" s="916"/>
      <c r="O282" s="916"/>
      <c r="P282" s="916"/>
      <c r="Q282" s="916"/>
      <c r="R282" s="916"/>
      <c r="S282" s="916"/>
      <c r="T282" s="916"/>
      <c r="U282" s="916"/>
      <c r="V282" s="916"/>
      <c r="W282" s="916"/>
      <c r="X282" s="916"/>
      <c r="Y282" s="916"/>
      <c r="Z282" s="916"/>
      <c r="AA282" s="916"/>
    </row>
    <row r="283" spans="1:27" ht="12.75">
      <c r="A283" s="916"/>
      <c r="B283" s="916"/>
      <c r="C283" s="916"/>
      <c r="D283" s="916"/>
      <c r="E283" s="916"/>
      <c r="F283" s="916"/>
      <c r="G283" s="916"/>
      <c r="H283" s="916"/>
      <c r="I283" s="916"/>
      <c r="J283" s="916"/>
      <c r="K283" s="916"/>
      <c r="L283" s="916"/>
      <c r="M283" s="916"/>
      <c r="N283" s="916"/>
      <c r="O283" s="916"/>
      <c r="P283" s="916"/>
      <c r="Q283" s="916"/>
      <c r="R283" s="916"/>
      <c r="S283" s="916"/>
      <c r="T283" s="916"/>
      <c r="U283" s="916"/>
      <c r="V283" s="916"/>
      <c r="W283" s="916"/>
      <c r="X283" s="916"/>
      <c r="Y283" s="916"/>
      <c r="Z283" s="916"/>
      <c r="AA283" s="916"/>
    </row>
    <row r="284" spans="1:27" ht="12.75">
      <c r="A284" s="916"/>
      <c r="B284" s="916"/>
      <c r="C284" s="916"/>
      <c r="D284" s="916"/>
      <c r="E284" s="916"/>
      <c r="F284" s="916"/>
      <c r="G284" s="916"/>
      <c r="H284" s="916"/>
      <c r="I284" s="916"/>
      <c r="J284" s="916"/>
      <c r="K284" s="916"/>
      <c r="L284" s="916"/>
      <c r="M284" s="916"/>
      <c r="N284" s="916"/>
      <c r="O284" s="916"/>
      <c r="P284" s="916"/>
      <c r="Q284" s="916"/>
      <c r="R284" s="916"/>
      <c r="S284" s="916"/>
      <c r="T284" s="916"/>
      <c r="U284" s="916"/>
      <c r="V284" s="916"/>
      <c r="W284" s="916"/>
      <c r="X284" s="916"/>
      <c r="Y284" s="916"/>
      <c r="Z284" s="916"/>
      <c r="AA284" s="916"/>
    </row>
    <row r="285" spans="1:27" ht="12.75">
      <c r="A285" s="916"/>
      <c r="B285" s="916"/>
      <c r="C285" s="916"/>
      <c r="D285" s="916"/>
      <c r="E285" s="916"/>
      <c r="F285" s="916"/>
      <c r="G285" s="916"/>
      <c r="H285" s="916"/>
      <c r="I285" s="916"/>
      <c r="J285" s="916"/>
      <c r="K285" s="916"/>
      <c r="L285" s="916"/>
      <c r="M285" s="916"/>
      <c r="N285" s="916"/>
      <c r="O285" s="916"/>
      <c r="P285" s="916"/>
      <c r="Q285" s="916"/>
      <c r="R285" s="916"/>
      <c r="S285" s="916"/>
      <c r="T285" s="916"/>
      <c r="U285" s="916"/>
      <c r="V285" s="916"/>
      <c r="W285" s="916"/>
      <c r="X285" s="916"/>
      <c r="Y285" s="916"/>
      <c r="Z285" s="916"/>
      <c r="AA285" s="916"/>
    </row>
    <row r="286" spans="1:27" ht="12.75">
      <c r="A286" s="916"/>
      <c r="B286" s="916"/>
      <c r="C286" s="916"/>
      <c r="D286" s="916"/>
      <c r="E286" s="916"/>
      <c r="F286" s="916"/>
      <c r="G286" s="916"/>
      <c r="H286" s="916"/>
      <c r="I286" s="916"/>
      <c r="J286" s="916"/>
      <c r="K286" s="916"/>
      <c r="L286" s="916"/>
      <c r="M286" s="916"/>
      <c r="N286" s="916"/>
      <c r="O286" s="916"/>
      <c r="P286" s="916"/>
      <c r="Q286" s="916"/>
      <c r="R286" s="916"/>
      <c r="S286" s="916"/>
      <c r="T286" s="916"/>
      <c r="U286" s="916"/>
      <c r="V286" s="916"/>
      <c r="W286" s="916"/>
      <c r="X286" s="916"/>
      <c r="Y286" s="916"/>
      <c r="Z286" s="916"/>
      <c r="AA286" s="916"/>
    </row>
    <row r="287" spans="1:27" ht="12.75">
      <c r="A287" s="916"/>
      <c r="B287" s="916"/>
      <c r="C287" s="916"/>
      <c r="D287" s="916"/>
      <c r="E287" s="916"/>
      <c r="F287" s="916"/>
      <c r="G287" s="916"/>
      <c r="H287" s="916"/>
      <c r="I287" s="916"/>
      <c r="J287" s="916"/>
      <c r="K287" s="916"/>
      <c r="L287" s="916"/>
      <c r="M287" s="916"/>
      <c r="N287" s="916"/>
      <c r="O287" s="916"/>
      <c r="P287" s="916"/>
      <c r="Q287" s="916"/>
      <c r="R287" s="916"/>
      <c r="S287" s="916"/>
      <c r="T287" s="916"/>
      <c r="U287" s="916"/>
      <c r="V287" s="916"/>
      <c r="W287" s="916"/>
      <c r="X287" s="916"/>
      <c r="Y287" s="916"/>
      <c r="Z287" s="916"/>
      <c r="AA287" s="916"/>
    </row>
    <row r="288" spans="1:27" ht="12.75">
      <c r="A288" s="916"/>
      <c r="B288" s="916"/>
      <c r="C288" s="916"/>
      <c r="D288" s="916"/>
      <c r="E288" s="916"/>
      <c r="F288" s="916"/>
      <c r="G288" s="916"/>
      <c r="H288" s="916"/>
      <c r="I288" s="916"/>
      <c r="J288" s="916"/>
      <c r="K288" s="916"/>
      <c r="L288" s="916"/>
      <c r="M288" s="916"/>
      <c r="N288" s="916"/>
      <c r="O288" s="916"/>
      <c r="P288" s="916"/>
      <c r="Q288" s="916"/>
      <c r="R288" s="916"/>
      <c r="S288" s="916"/>
      <c r="T288" s="916"/>
      <c r="U288" s="916"/>
      <c r="V288" s="916"/>
      <c r="W288" s="916"/>
      <c r="X288" s="916"/>
      <c r="Y288" s="916"/>
      <c r="Z288" s="916"/>
      <c r="AA288" s="916"/>
    </row>
    <row r="289" spans="1:27" ht="12.75">
      <c r="A289" s="916"/>
      <c r="B289" s="916"/>
      <c r="C289" s="916"/>
      <c r="D289" s="916"/>
      <c r="E289" s="916"/>
      <c r="F289" s="916"/>
      <c r="G289" s="916"/>
      <c r="H289" s="916"/>
      <c r="I289" s="916"/>
      <c r="J289" s="916"/>
      <c r="K289" s="916"/>
      <c r="L289" s="916"/>
      <c r="M289" s="916"/>
      <c r="N289" s="916"/>
      <c r="O289" s="916"/>
      <c r="P289" s="916"/>
      <c r="Q289" s="916"/>
      <c r="R289" s="916"/>
      <c r="S289" s="916"/>
      <c r="T289" s="916"/>
      <c r="U289" s="916"/>
      <c r="V289" s="916"/>
      <c r="W289" s="916"/>
      <c r="X289" s="916"/>
      <c r="Y289" s="916"/>
      <c r="Z289" s="916"/>
      <c r="AA289" s="916"/>
    </row>
    <row r="290" spans="1:27" ht="12.75">
      <c r="A290" s="916"/>
      <c r="B290" s="916"/>
      <c r="C290" s="916"/>
      <c r="D290" s="916"/>
      <c r="E290" s="916"/>
      <c r="F290" s="916"/>
      <c r="G290" s="916"/>
      <c r="H290" s="916"/>
      <c r="I290" s="916"/>
      <c r="J290" s="916"/>
      <c r="K290" s="916"/>
      <c r="L290" s="916"/>
      <c r="M290" s="916"/>
      <c r="N290" s="916"/>
      <c r="O290" s="916"/>
      <c r="P290" s="916"/>
      <c r="Q290" s="916"/>
      <c r="R290" s="916"/>
      <c r="S290" s="916"/>
      <c r="T290" s="916"/>
      <c r="U290" s="916"/>
      <c r="V290" s="916"/>
      <c r="W290" s="916"/>
      <c r="X290" s="916"/>
      <c r="Y290" s="916"/>
      <c r="Z290" s="916"/>
      <c r="AA290" s="916"/>
    </row>
    <row r="291" spans="1:27" ht="12.75">
      <c r="A291" s="916"/>
      <c r="B291" s="916"/>
      <c r="C291" s="916"/>
      <c r="D291" s="916"/>
      <c r="E291" s="916"/>
      <c r="F291" s="916"/>
      <c r="G291" s="916"/>
      <c r="H291" s="916"/>
      <c r="I291" s="916"/>
      <c r="J291" s="916"/>
      <c r="K291" s="916"/>
      <c r="L291" s="916"/>
      <c r="M291" s="916"/>
      <c r="N291" s="916"/>
      <c r="O291" s="916"/>
      <c r="P291" s="916"/>
      <c r="Q291" s="916"/>
      <c r="R291" s="916"/>
      <c r="S291" s="916"/>
      <c r="T291" s="916"/>
      <c r="U291" s="916"/>
      <c r="V291" s="916"/>
      <c r="W291" s="916"/>
      <c r="X291" s="916"/>
      <c r="Y291" s="916"/>
      <c r="Z291" s="916"/>
      <c r="AA291" s="916"/>
    </row>
    <row r="292" spans="1:27" ht="12.75">
      <c r="A292" s="916"/>
      <c r="B292" s="916"/>
      <c r="C292" s="916"/>
      <c r="D292" s="916"/>
      <c r="E292" s="916"/>
      <c r="F292" s="916"/>
      <c r="G292" s="916"/>
      <c r="H292" s="916"/>
      <c r="I292" s="916"/>
      <c r="J292" s="916"/>
      <c r="K292" s="916"/>
      <c r="L292" s="916"/>
      <c r="M292" s="916"/>
      <c r="N292" s="916"/>
      <c r="O292" s="916"/>
      <c r="P292" s="916"/>
      <c r="Q292" s="916"/>
      <c r="R292" s="916"/>
      <c r="S292" s="916"/>
      <c r="T292" s="916"/>
      <c r="U292" s="916"/>
      <c r="V292" s="916"/>
      <c r="W292" s="916"/>
      <c r="X292" s="916"/>
      <c r="Y292" s="916"/>
      <c r="Z292" s="916"/>
      <c r="AA292" s="916"/>
    </row>
    <row r="293" spans="1:27" ht="12.75">
      <c r="A293" s="916"/>
      <c r="B293" s="916"/>
      <c r="C293" s="916"/>
      <c r="D293" s="916"/>
      <c r="E293" s="916"/>
      <c r="F293" s="916"/>
      <c r="G293" s="916"/>
      <c r="H293" s="916"/>
      <c r="I293" s="916"/>
      <c r="J293" s="916"/>
      <c r="K293" s="916"/>
      <c r="L293" s="916"/>
      <c r="M293" s="916"/>
      <c r="N293" s="916"/>
      <c r="O293" s="916"/>
      <c r="P293" s="916"/>
      <c r="Q293" s="916"/>
      <c r="R293" s="916"/>
      <c r="S293" s="916"/>
      <c r="T293" s="916"/>
      <c r="U293" s="916"/>
      <c r="V293" s="916"/>
      <c r="W293" s="916"/>
      <c r="X293" s="916"/>
      <c r="Y293" s="916"/>
      <c r="Z293" s="916"/>
      <c r="AA293" s="916"/>
    </row>
    <row r="294" spans="1:27" ht="12.75">
      <c r="A294" s="916"/>
      <c r="B294" s="916"/>
      <c r="C294" s="916"/>
      <c r="D294" s="916"/>
      <c r="E294" s="916"/>
      <c r="F294" s="916"/>
      <c r="G294" s="916"/>
      <c r="H294" s="916"/>
      <c r="I294" s="916"/>
      <c r="J294" s="916"/>
      <c r="K294" s="916"/>
      <c r="L294" s="916"/>
      <c r="M294" s="916"/>
      <c r="N294" s="916"/>
      <c r="O294" s="916"/>
      <c r="P294" s="916"/>
      <c r="Q294" s="916"/>
      <c r="R294" s="916"/>
      <c r="S294" s="916"/>
      <c r="T294" s="916"/>
      <c r="U294" s="916"/>
      <c r="V294" s="916"/>
      <c r="W294" s="916"/>
      <c r="X294" s="916"/>
      <c r="Y294" s="916"/>
      <c r="Z294" s="916"/>
      <c r="AA294" s="916"/>
    </row>
    <row r="295" spans="1:27" ht="12.75">
      <c r="A295" s="916"/>
      <c r="B295" s="916"/>
      <c r="C295" s="916"/>
      <c r="D295" s="916"/>
      <c r="E295" s="916"/>
      <c r="F295" s="916"/>
      <c r="G295" s="916"/>
      <c r="H295" s="916"/>
      <c r="I295" s="916"/>
      <c r="J295" s="916"/>
      <c r="K295" s="916"/>
      <c r="L295" s="916"/>
      <c r="M295" s="916"/>
      <c r="N295" s="916"/>
      <c r="O295" s="916"/>
      <c r="P295" s="916"/>
      <c r="Q295" s="916"/>
      <c r="R295" s="916"/>
      <c r="S295" s="916"/>
      <c r="T295" s="916"/>
      <c r="U295" s="916"/>
      <c r="V295" s="916"/>
      <c r="W295" s="916"/>
      <c r="X295" s="916"/>
      <c r="Y295" s="916"/>
      <c r="Z295" s="916"/>
      <c r="AA295" s="916"/>
    </row>
    <row r="296" spans="1:27" ht="12.75">
      <c r="A296" s="916"/>
      <c r="B296" s="916"/>
      <c r="C296" s="916"/>
      <c r="D296" s="916"/>
      <c r="E296" s="916"/>
      <c r="F296" s="916"/>
      <c r="G296" s="916"/>
      <c r="H296" s="916"/>
      <c r="I296" s="916"/>
      <c r="J296" s="916"/>
      <c r="K296" s="916"/>
      <c r="L296" s="916"/>
      <c r="M296" s="916"/>
      <c r="N296" s="916"/>
      <c r="O296" s="916"/>
      <c r="P296" s="916"/>
      <c r="Q296" s="916"/>
      <c r="R296" s="916"/>
      <c r="S296" s="916"/>
      <c r="T296" s="916"/>
      <c r="U296" s="916"/>
      <c r="V296" s="916"/>
      <c r="W296" s="916"/>
      <c r="X296" s="916"/>
      <c r="Y296" s="916"/>
      <c r="Z296" s="916"/>
      <c r="AA296" s="916"/>
    </row>
    <row r="297" spans="1:27" ht="12.75">
      <c r="A297" s="916"/>
      <c r="B297" s="916"/>
      <c r="C297" s="916"/>
      <c r="D297" s="916"/>
      <c r="E297" s="916"/>
      <c r="F297" s="916"/>
      <c r="G297" s="916"/>
      <c r="H297" s="916"/>
      <c r="I297" s="916"/>
      <c r="J297" s="916"/>
      <c r="K297" s="916"/>
      <c r="L297" s="916"/>
      <c r="M297" s="916"/>
      <c r="N297" s="916"/>
      <c r="O297" s="916"/>
      <c r="P297" s="916"/>
      <c r="Q297" s="916"/>
      <c r="R297" s="916"/>
      <c r="S297" s="916"/>
      <c r="T297" s="916"/>
      <c r="U297" s="916"/>
      <c r="V297" s="916"/>
      <c r="W297" s="916"/>
      <c r="X297" s="916"/>
      <c r="Y297" s="916"/>
      <c r="Z297" s="916"/>
      <c r="AA297" s="916"/>
    </row>
    <row r="298" spans="1:27" ht="12.75">
      <c r="A298" s="916"/>
      <c r="B298" s="916"/>
      <c r="C298" s="916"/>
      <c r="D298" s="916"/>
      <c r="E298" s="916"/>
      <c r="F298" s="916"/>
      <c r="G298" s="916"/>
      <c r="H298" s="916"/>
      <c r="I298" s="916"/>
      <c r="J298" s="916"/>
      <c r="K298" s="916"/>
      <c r="L298" s="916"/>
      <c r="M298" s="916"/>
      <c r="N298" s="916"/>
      <c r="O298" s="916"/>
      <c r="P298" s="916"/>
      <c r="Q298" s="916"/>
      <c r="R298" s="916"/>
      <c r="S298" s="916"/>
      <c r="T298" s="916"/>
      <c r="U298" s="916"/>
      <c r="V298" s="916"/>
      <c r="W298" s="916"/>
      <c r="X298" s="916"/>
      <c r="Y298" s="916"/>
      <c r="Z298" s="916"/>
      <c r="AA298" s="916"/>
    </row>
    <row r="299" spans="1:27" ht="12.75">
      <c r="A299" s="916"/>
      <c r="B299" s="916"/>
      <c r="C299" s="916"/>
      <c r="D299" s="916"/>
      <c r="E299" s="916"/>
      <c r="F299" s="916"/>
      <c r="G299" s="916"/>
      <c r="H299" s="916"/>
      <c r="I299" s="916"/>
      <c r="J299" s="916"/>
      <c r="K299" s="916"/>
      <c r="L299" s="916"/>
      <c r="M299" s="916"/>
      <c r="N299" s="916"/>
      <c r="O299" s="916"/>
      <c r="P299" s="916"/>
      <c r="Q299" s="916"/>
      <c r="R299" s="916"/>
      <c r="S299" s="916"/>
      <c r="T299" s="916"/>
      <c r="U299" s="916"/>
      <c r="V299" s="916"/>
      <c r="W299" s="916"/>
      <c r="X299" s="916"/>
      <c r="Y299" s="916"/>
      <c r="Z299" s="916"/>
      <c r="AA299" s="916"/>
    </row>
    <row r="300" spans="1:27" ht="12.75">
      <c r="A300" s="916"/>
      <c r="B300" s="916"/>
      <c r="C300" s="916"/>
      <c r="D300" s="916"/>
      <c r="E300" s="916"/>
      <c r="F300" s="916"/>
      <c r="G300" s="916"/>
      <c r="H300" s="916"/>
      <c r="I300" s="916"/>
      <c r="J300" s="916"/>
      <c r="K300" s="916"/>
      <c r="L300" s="916"/>
      <c r="M300" s="916"/>
      <c r="N300" s="916"/>
      <c r="O300" s="916"/>
      <c r="P300" s="916"/>
      <c r="Q300" s="916"/>
      <c r="R300" s="916"/>
      <c r="S300" s="916"/>
      <c r="T300" s="916"/>
      <c r="U300" s="916"/>
      <c r="V300" s="916"/>
      <c r="W300" s="916"/>
      <c r="X300" s="916"/>
      <c r="Y300" s="916"/>
      <c r="Z300" s="916"/>
      <c r="AA300" s="916"/>
    </row>
    <row r="301" spans="1:27" ht="12.75">
      <c r="A301" s="916"/>
      <c r="B301" s="916"/>
      <c r="C301" s="916"/>
      <c r="D301" s="916"/>
      <c r="E301" s="916"/>
      <c r="F301" s="916"/>
      <c r="G301" s="916"/>
      <c r="H301" s="916"/>
      <c r="I301" s="916"/>
      <c r="J301" s="916"/>
      <c r="K301" s="916"/>
      <c r="L301" s="916"/>
      <c r="M301" s="916"/>
      <c r="N301" s="916"/>
      <c r="O301" s="916"/>
      <c r="P301" s="916"/>
      <c r="Q301" s="916"/>
      <c r="R301" s="916"/>
      <c r="S301" s="916"/>
      <c r="T301" s="916"/>
      <c r="U301" s="916"/>
      <c r="V301" s="916"/>
      <c r="W301" s="916"/>
      <c r="X301" s="916"/>
      <c r="Y301" s="916"/>
      <c r="Z301" s="916"/>
      <c r="AA301" s="916"/>
    </row>
    <row r="302" spans="1:27" ht="12.75">
      <c r="A302" s="916"/>
      <c r="B302" s="916"/>
      <c r="C302" s="916"/>
      <c r="D302" s="916"/>
      <c r="E302" s="916"/>
      <c r="F302" s="916"/>
      <c r="G302" s="916"/>
      <c r="H302" s="916"/>
      <c r="I302" s="916"/>
      <c r="J302" s="916"/>
      <c r="K302" s="916"/>
      <c r="L302" s="916"/>
      <c r="M302" s="916"/>
      <c r="N302" s="916"/>
      <c r="O302" s="916"/>
      <c r="P302" s="916"/>
      <c r="Q302" s="916"/>
      <c r="R302" s="916"/>
      <c r="S302" s="916"/>
      <c r="T302" s="916"/>
      <c r="U302" s="916"/>
      <c r="V302" s="916"/>
      <c r="W302" s="916"/>
      <c r="X302" s="916"/>
      <c r="Y302" s="916"/>
      <c r="Z302" s="916"/>
      <c r="AA302" s="916"/>
    </row>
    <row r="303" spans="1:27" ht="12.75">
      <c r="A303" s="916"/>
      <c r="B303" s="916"/>
      <c r="C303" s="916"/>
      <c r="D303" s="916"/>
      <c r="E303" s="916"/>
      <c r="F303" s="916"/>
      <c r="G303" s="916"/>
      <c r="H303" s="916"/>
      <c r="I303" s="916"/>
      <c r="J303" s="916"/>
      <c r="K303" s="916"/>
      <c r="L303" s="916"/>
      <c r="M303" s="916"/>
      <c r="N303" s="916"/>
      <c r="O303" s="916"/>
      <c r="P303" s="916"/>
      <c r="Q303" s="916"/>
      <c r="R303" s="916"/>
      <c r="S303" s="916"/>
      <c r="T303" s="916"/>
      <c r="U303" s="916"/>
      <c r="V303" s="916"/>
      <c r="W303" s="916"/>
      <c r="X303" s="916"/>
      <c r="Y303" s="916"/>
      <c r="Z303" s="916"/>
      <c r="AA303" s="916"/>
    </row>
    <row r="304" spans="1:27" ht="12.75">
      <c r="A304" s="916"/>
      <c r="B304" s="916"/>
      <c r="C304" s="916"/>
      <c r="D304" s="916"/>
      <c r="E304" s="916"/>
      <c r="F304" s="916"/>
      <c r="G304" s="916"/>
      <c r="H304" s="916"/>
      <c r="I304" s="916"/>
      <c r="J304" s="916"/>
      <c r="K304" s="916"/>
      <c r="L304" s="916"/>
      <c r="M304" s="916"/>
      <c r="N304" s="916"/>
      <c r="O304" s="916"/>
      <c r="P304" s="916"/>
      <c r="Q304" s="916"/>
      <c r="R304" s="916"/>
      <c r="S304" s="916"/>
      <c r="T304" s="916"/>
      <c r="U304" s="916"/>
      <c r="V304" s="916"/>
      <c r="W304" s="916"/>
      <c r="X304" s="916"/>
      <c r="Y304" s="916"/>
      <c r="Z304" s="916"/>
      <c r="AA304" s="916"/>
    </row>
    <row r="305" spans="1:27" ht="12.75">
      <c r="A305" s="916"/>
      <c r="B305" s="916"/>
      <c r="C305" s="916"/>
      <c r="D305" s="916"/>
      <c r="E305" s="916"/>
      <c r="F305" s="916"/>
      <c r="G305" s="916"/>
      <c r="H305" s="916"/>
      <c r="I305" s="916"/>
      <c r="J305" s="916"/>
      <c r="K305" s="916"/>
      <c r="L305" s="916"/>
      <c r="M305" s="916"/>
      <c r="N305" s="916"/>
      <c r="O305" s="916"/>
      <c r="P305" s="916"/>
      <c r="Q305" s="916"/>
      <c r="R305" s="916"/>
      <c r="S305" s="916"/>
      <c r="T305" s="916"/>
      <c r="U305" s="916"/>
      <c r="V305" s="916"/>
      <c r="W305" s="916"/>
      <c r="X305" s="916"/>
      <c r="Y305" s="916"/>
      <c r="Z305" s="916"/>
      <c r="AA305" s="916"/>
    </row>
    <row r="306" spans="1:27" ht="12.75">
      <c r="A306" s="916"/>
      <c r="B306" s="916"/>
      <c r="C306" s="916"/>
      <c r="D306" s="916"/>
      <c r="E306" s="916"/>
      <c r="F306" s="916"/>
      <c r="G306" s="916"/>
      <c r="H306" s="916"/>
      <c r="I306" s="916"/>
      <c r="J306" s="916"/>
      <c r="K306" s="916"/>
      <c r="L306" s="916"/>
      <c r="M306" s="916"/>
      <c r="N306" s="916"/>
      <c r="O306" s="916"/>
      <c r="P306" s="916"/>
      <c r="Q306" s="916"/>
      <c r="R306" s="916"/>
      <c r="S306" s="916"/>
      <c r="T306" s="916"/>
      <c r="U306" s="916"/>
      <c r="V306" s="916"/>
      <c r="W306" s="916"/>
      <c r="X306" s="916"/>
      <c r="Y306" s="916"/>
      <c r="Z306" s="916"/>
      <c r="AA306" s="916"/>
    </row>
    <row r="307" spans="1:27" ht="12.75">
      <c r="A307" s="916"/>
      <c r="B307" s="916"/>
      <c r="C307" s="916"/>
      <c r="D307" s="916"/>
      <c r="E307" s="916"/>
      <c r="F307" s="916"/>
      <c r="G307" s="916"/>
      <c r="H307" s="916"/>
      <c r="I307" s="916"/>
      <c r="J307" s="916"/>
      <c r="K307" s="916"/>
      <c r="L307" s="916"/>
      <c r="M307" s="916"/>
      <c r="N307" s="916"/>
      <c r="O307" s="916"/>
      <c r="P307" s="916"/>
      <c r="Q307" s="916"/>
      <c r="R307" s="916"/>
      <c r="S307" s="916"/>
      <c r="T307" s="916"/>
      <c r="U307" s="916"/>
      <c r="V307" s="916"/>
      <c r="W307" s="916"/>
      <c r="X307" s="916"/>
      <c r="Y307" s="916"/>
      <c r="Z307" s="916"/>
      <c r="AA307" s="916"/>
    </row>
    <row r="308" spans="1:27" ht="12.75">
      <c r="A308" s="916"/>
      <c r="B308" s="916"/>
      <c r="C308" s="916"/>
      <c r="D308" s="916"/>
      <c r="E308" s="916"/>
      <c r="F308" s="916"/>
      <c r="G308" s="916"/>
      <c r="H308" s="916"/>
      <c r="I308" s="916"/>
      <c r="J308" s="916"/>
      <c r="K308" s="916"/>
      <c r="L308" s="916"/>
      <c r="M308" s="916"/>
      <c r="N308" s="916"/>
      <c r="O308" s="916"/>
      <c r="P308" s="916"/>
      <c r="Q308" s="916"/>
      <c r="R308" s="916"/>
      <c r="S308" s="916"/>
      <c r="T308" s="916"/>
      <c r="U308" s="916"/>
      <c r="V308" s="916"/>
      <c r="W308" s="916"/>
      <c r="X308" s="916"/>
      <c r="Y308" s="916"/>
      <c r="Z308" s="916"/>
      <c r="AA308" s="916"/>
    </row>
    <row r="309" spans="1:27" ht="12.75">
      <c r="A309" s="916"/>
      <c r="B309" s="916"/>
      <c r="C309" s="916"/>
      <c r="D309" s="916"/>
      <c r="E309" s="916"/>
      <c r="F309" s="916"/>
      <c r="G309" s="916"/>
      <c r="H309" s="916"/>
      <c r="I309" s="916"/>
      <c r="J309" s="916"/>
      <c r="K309" s="916"/>
      <c r="L309" s="916"/>
      <c r="M309" s="916"/>
      <c r="N309" s="916"/>
      <c r="O309" s="916"/>
      <c r="P309" s="916"/>
      <c r="Q309" s="916"/>
      <c r="R309" s="916"/>
      <c r="S309" s="916"/>
      <c r="T309" s="916"/>
      <c r="U309" s="916"/>
      <c r="V309" s="916"/>
      <c r="W309" s="916"/>
      <c r="X309" s="916"/>
      <c r="Y309" s="916"/>
      <c r="Z309" s="916"/>
      <c r="AA309" s="916"/>
    </row>
    <row r="310" spans="1:27" ht="12.75">
      <c r="A310" s="916"/>
      <c r="B310" s="916"/>
      <c r="C310" s="916"/>
      <c r="D310" s="916"/>
      <c r="E310" s="916"/>
      <c r="F310" s="916"/>
      <c r="G310" s="916"/>
      <c r="H310" s="916"/>
      <c r="I310" s="916"/>
      <c r="J310" s="916"/>
      <c r="K310" s="916"/>
      <c r="L310" s="916"/>
      <c r="M310" s="916"/>
      <c r="N310" s="916"/>
      <c r="O310" s="916"/>
      <c r="P310" s="916"/>
      <c r="Q310" s="916"/>
      <c r="R310" s="916"/>
      <c r="S310" s="916"/>
      <c r="T310" s="916"/>
      <c r="U310" s="916"/>
      <c r="V310" s="916"/>
      <c r="W310" s="916"/>
      <c r="X310" s="916"/>
      <c r="Y310" s="916"/>
      <c r="Z310" s="916"/>
      <c r="AA310" s="916"/>
    </row>
    <row r="311" spans="1:27" ht="12.75">
      <c r="A311" s="916"/>
      <c r="B311" s="916"/>
      <c r="C311" s="916"/>
      <c r="D311" s="916"/>
      <c r="E311" s="916"/>
      <c r="F311" s="916"/>
      <c r="G311" s="916"/>
      <c r="H311" s="916"/>
      <c r="I311" s="916"/>
      <c r="J311" s="916"/>
      <c r="K311" s="916"/>
      <c r="L311" s="916"/>
      <c r="M311" s="916"/>
      <c r="N311" s="916"/>
      <c r="O311" s="916"/>
      <c r="P311" s="916"/>
      <c r="Q311" s="916"/>
      <c r="R311" s="916"/>
      <c r="S311" s="916"/>
      <c r="T311" s="916"/>
      <c r="U311" s="916"/>
      <c r="V311" s="916"/>
      <c r="W311" s="916"/>
      <c r="X311" s="916"/>
      <c r="Y311" s="916"/>
      <c r="Z311" s="916"/>
      <c r="AA311" s="916"/>
    </row>
    <row r="312" spans="1:27" ht="12.75">
      <c r="A312" s="916"/>
      <c r="B312" s="916"/>
      <c r="C312" s="916"/>
      <c r="D312" s="916"/>
      <c r="E312" s="916"/>
      <c r="F312" s="916"/>
      <c r="G312" s="916"/>
      <c r="H312" s="916"/>
      <c r="I312" s="916"/>
      <c r="J312" s="916"/>
      <c r="K312" s="916"/>
      <c r="L312" s="916"/>
      <c r="M312" s="916"/>
      <c r="N312" s="916"/>
      <c r="O312" s="916"/>
      <c r="P312" s="916"/>
      <c r="Q312" s="916"/>
      <c r="R312" s="916"/>
      <c r="S312" s="916"/>
      <c r="T312" s="916"/>
      <c r="U312" s="916"/>
      <c r="V312" s="916"/>
      <c r="W312" s="916"/>
      <c r="X312" s="916"/>
      <c r="Y312" s="916"/>
      <c r="Z312" s="916"/>
      <c r="AA312" s="916"/>
    </row>
    <row r="313" spans="1:27" ht="12.75">
      <c r="A313" s="916"/>
      <c r="B313" s="916"/>
      <c r="C313" s="916"/>
      <c r="D313" s="916"/>
      <c r="E313" s="916"/>
      <c r="F313" s="916"/>
      <c r="G313" s="916"/>
      <c r="H313" s="916"/>
      <c r="I313" s="916"/>
      <c r="J313" s="916"/>
      <c r="K313" s="916"/>
      <c r="L313" s="916"/>
      <c r="M313" s="916"/>
      <c r="N313" s="916"/>
      <c r="O313" s="916"/>
      <c r="P313" s="916"/>
      <c r="Q313" s="916"/>
      <c r="R313" s="916"/>
      <c r="S313" s="916"/>
      <c r="T313" s="916"/>
      <c r="U313" s="916"/>
      <c r="V313" s="916"/>
      <c r="W313" s="916"/>
      <c r="X313" s="916"/>
      <c r="Y313" s="916"/>
      <c r="Z313" s="916"/>
      <c r="AA313" s="916"/>
    </row>
    <row r="314" spans="1:27" ht="12.75">
      <c r="A314" s="916"/>
      <c r="B314" s="916"/>
      <c r="C314" s="916"/>
      <c r="D314" s="916"/>
      <c r="E314" s="916"/>
      <c r="F314" s="916"/>
      <c r="G314" s="916"/>
      <c r="H314" s="916"/>
      <c r="I314" s="916"/>
      <c r="J314" s="916"/>
      <c r="K314" s="916"/>
      <c r="L314" s="916"/>
      <c r="M314" s="916"/>
      <c r="N314" s="916"/>
      <c r="O314" s="916"/>
      <c r="P314" s="916"/>
      <c r="Q314" s="916"/>
      <c r="R314" s="916"/>
      <c r="S314" s="916"/>
      <c r="T314" s="916"/>
      <c r="U314" s="916"/>
      <c r="V314" s="916"/>
      <c r="W314" s="916"/>
      <c r="X314" s="916"/>
      <c r="Y314" s="916"/>
      <c r="Z314" s="916"/>
      <c r="AA314" s="916"/>
    </row>
    <row r="315" spans="1:27" ht="12.75">
      <c r="A315" s="916"/>
      <c r="B315" s="916"/>
      <c r="C315" s="916"/>
      <c r="D315" s="916"/>
      <c r="E315" s="916"/>
      <c r="F315" s="916"/>
      <c r="G315" s="916"/>
      <c r="H315" s="916"/>
      <c r="I315" s="916"/>
      <c r="J315" s="916"/>
      <c r="K315" s="916"/>
      <c r="L315" s="916"/>
      <c r="M315" s="916"/>
      <c r="N315" s="916"/>
      <c r="O315" s="916"/>
      <c r="P315" s="916"/>
      <c r="Q315" s="916"/>
      <c r="R315" s="916"/>
      <c r="S315" s="916"/>
      <c r="T315" s="916"/>
      <c r="U315" s="916"/>
      <c r="V315" s="916"/>
      <c r="W315" s="916"/>
      <c r="X315" s="916"/>
      <c r="Y315" s="916"/>
      <c r="Z315" s="916"/>
      <c r="AA315" s="916"/>
    </row>
    <row r="316" spans="1:27" ht="12.75">
      <c r="A316" s="916"/>
      <c r="B316" s="916"/>
      <c r="C316" s="916"/>
      <c r="D316" s="916"/>
      <c r="E316" s="916"/>
      <c r="F316" s="916"/>
      <c r="G316" s="916"/>
      <c r="H316" s="916"/>
      <c r="I316" s="916"/>
      <c r="J316" s="916"/>
      <c r="K316" s="916"/>
      <c r="L316" s="916"/>
      <c r="M316" s="916"/>
      <c r="N316" s="916"/>
      <c r="O316" s="916"/>
      <c r="P316" s="916"/>
      <c r="Q316" s="916"/>
      <c r="R316" s="916"/>
      <c r="S316" s="916"/>
      <c r="T316" s="916"/>
      <c r="U316" s="916"/>
      <c r="V316" s="916"/>
      <c r="W316" s="916"/>
      <c r="X316" s="916"/>
      <c r="Y316" s="916"/>
      <c r="Z316" s="916"/>
      <c r="AA316" s="916"/>
    </row>
    <row r="317" spans="1:27" ht="12.75">
      <c r="A317" s="916"/>
      <c r="B317" s="916"/>
      <c r="C317" s="916"/>
      <c r="D317" s="916"/>
      <c r="E317" s="916"/>
      <c r="F317" s="916"/>
      <c r="G317" s="916"/>
      <c r="H317" s="916"/>
      <c r="I317" s="916"/>
      <c r="J317" s="916"/>
      <c r="K317" s="916"/>
      <c r="L317" s="916"/>
      <c r="M317" s="916"/>
      <c r="N317" s="916"/>
      <c r="O317" s="916"/>
      <c r="P317" s="916"/>
      <c r="Q317" s="916"/>
      <c r="R317" s="916"/>
      <c r="S317" s="916"/>
      <c r="T317" s="916"/>
      <c r="U317" s="916"/>
      <c r="V317" s="916"/>
      <c r="W317" s="916"/>
      <c r="X317" s="916"/>
      <c r="Y317" s="916"/>
      <c r="Z317" s="916"/>
      <c r="AA317" s="916"/>
    </row>
    <row r="318" spans="1:27" ht="12.75">
      <c r="A318" s="916"/>
      <c r="B318" s="916"/>
      <c r="C318" s="916"/>
      <c r="D318" s="916"/>
      <c r="E318" s="916"/>
      <c r="F318" s="916"/>
      <c r="G318" s="916"/>
      <c r="H318" s="916"/>
      <c r="I318" s="916"/>
      <c r="J318" s="916"/>
      <c r="K318" s="916"/>
      <c r="L318" s="916"/>
      <c r="M318" s="916"/>
      <c r="N318" s="916"/>
      <c r="O318" s="916"/>
      <c r="P318" s="916"/>
      <c r="Q318" s="916"/>
      <c r="R318" s="916"/>
      <c r="S318" s="916"/>
      <c r="T318" s="916"/>
      <c r="U318" s="916"/>
      <c r="V318" s="916"/>
      <c r="W318" s="916"/>
      <c r="X318" s="916"/>
      <c r="Y318" s="916"/>
      <c r="Z318" s="916"/>
      <c r="AA318" s="916"/>
    </row>
    <row r="319" spans="1:27" ht="12.75">
      <c r="A319" s="916"/>
      <c r="B319" s="916"/>
      <c r="C319" s="916"/>
      <c r="D319" s="916"/>
      <c r="E319" s="916"/>
      <c r="F319" s="916"/>
      <c r="G319" s="916"/>
      <c r="H319" s="916"/>
      <c r="I319" s="916"/>
      <c r="J319" s="916"/>
      <c r="K319" s="916"/>
      <c r="L319" s="916"/>
      <c r="M319" s="916"/>
      <c r="N319" s="916"/>
      <c r="O319" s="916"/>
      <c r="P319" s="916"/>
      <c r="Q319" s="916"/>
      <c r="R319" s="916"/>
      <c r="S319" s="916"/>
      <c r="T319" s="916"/>
      <c r="U319" s="916"/>
      <c r="V319" s="916"/>
      <c r="W319" s="916"/>
      <c r="X319" s="916"/>
      <c r="Y319" s="916"/>
      <c r="Z319" s="916"/>
      <c r="AA319" s="916"/>
    </row>
    <row r="320" spans="1:27" ht="12.75">
      <c r="A320" s="916"/>
      <c r="B320" s="916"/>
      <c r="C320" s="916"/>
      <c r="D320" s="916"/>
      <c r="E320" s="916"/>
      <c r="F320" s="916"/>
      <c r="G320" s="916"/>
      <c r="H320" s="916"/>
      <c r="I320" s="916"/>
      <c r="J320" s="916"/>
      <c r="K320" s="916"/>
      <c r="L320" s="916"/>
      <c r="M320" s="916"/>
      <c r="N320" s="916"/>
      <c r="O320" s="916"/>
      <c r="P320" s="916"/>
      <c r="Q320" s="916"/>
      <c r="R320" s="916"/>
      <c r="S320" s="916"/>
      <c r="T320" s="916"/>
      <c r="U320" s="916"/>
      <c r="V320" s="916"/>
      <c r="W320" s="916"/>
      <c r="X320" s="916"/>
      <c r="Y320" s="916"/>
      <c r="Z320" s="916"/>
      <c r="AA320" s="916"/>
    </row>
    <row r="321" spans="1:27" ht="12.75">
      <c r="A321" s="916"/>
      <c r="B321" s="916"/>
      <c r="C321" s="916"/>
      <c r="D321" s="916"/>
      <c r="E321" s="916"/>
      <c r="F321" s="916"/>
      <c r="G321" s="916"/>
      <c r="H321" s="916"/>
      <c r="I321" s="916"/>
      <c r="J321" s="916"/>
      <c r="K321" s="916"/>
      <c r="L321" s="916"/>
      <c r="M321" s="916"/>
      <c r="N321" s="916"/>
      <c r="O321" s="916"/>
      <c r="P321" s="916"/>
      <c r="Q321" s="916"/>
      <c r="R321" s="916"/>
      <c r="S321" s="916"/>
      <c r="T321" s="916"/>
      <c r="U321" s="916"/>
      <c r="V321" s="916"/>
      <c r="W321" s="916"/>
      <c r="X321" s="916"/>
      <c r="Y321" s="916"/>
      <c r="Z321" s="916"/>
      <c r="AA321" s="916"/>
    </row>
    <row r="322" spans="1:27" ht="12.75">
      <c r="A322" s="916"/>
      <c r="B322" s="916"/>
      <c r="C322" s="916"/>
      <c r="D322" s="916"/>
      <c r="E322" s="916"/>
      <c r="F322" s="916"/>
      <c r="G322" s="916"/>
      <c r="H322" s="916"/>
      <c r="I322" s="916"/>
      <c r="J322" s="916"/>
      <c r="K322" s="916"/>
      <c r="L322" s="916"/>
      <c r="M322" s="916"/>
      <c r="N322" s="916"/>
      <c r="O322" s="916"/>
      <c r="P322" s="916"/>
      <c r="Q322" s="916"/>
      <c r="R322" s="916"/>
      <c r="S322" s="916"/>
      <c r="T322" s="916"/>
      <c r="U322" s="916"/>
      <c r="V322" s="916"/>
      <c r="W322" s="916"/>
      <c r="X322" s="916"/>
      <c r="Y322" s="916"/>
      <c r="Z322" s="916"/>
      <c r="AA322" s="916"/>
    </row>
    <row r="323" spans="1:27" ht="12.75">
      <c r="A323" s="916"/>
      <c r="B323" s="916"/>
      <c r="C323" s="916"/>
      <c r="D323" s="916"/>
      <c r="E323" s="916"/>
      <c r="F323" s="916"/>
      <c r="G323" s="916"/>
      <c r="H323" s="916"/>
      <c r="I323" s="916"/>
      <c r="J323" s="916"/>
      <c r="K323" s="916"/>
      <c r="L323" s="916"/>
      <c r="M323" s="916"/>
      <c r="N323" s="916"/>
      <c r="O323" s="916"/>
      <c r="P323" s="916"/>
      <c r="Q323" s="916"/>
      <c r="R323" s="916"/>
      <c r="S323" s="916"/>
      <c r="T323" s="916"/>
      <c r="U323" s="916"/>
      <c r="V323" s="916"/>
      <c r="W323" s="916"/>
      <c r="X323" s="916"/>
      <c r="Y323" s="916"/>
      <c r="Z323" s="916"/>
      <c r="AA323" s="916"/>
    </row>
    <row r="324" spans="1:27" ht="12.75">
      <c r="A324" s="916"/>
      <c r="B324" s="916"/>
      <c r="C324" s="916"/>
      <c r="D324" s="916"/>
      <c r="E324" s="916"/>
      <c r="F324" s="916"/>
      <c r="G324" s="916"/>
      <c r="H324" s="916"/>
      <c r="I324" s="916"/>
      <c r="J324" s="916"/>
      <c r="K324" s="916"/>
      <c r="L324" s="916"/>
      <c r="M324" s="916"/>
      <c r="N324" s="916"/>
      <c r="O324" s="916"/>
      <c r="P324" s="916"/>
      <c r="Q324" s="916"/>
      <c r="R324" s="916"/>
      <c r="S324" s="916"/>
      <c r="T324" s="916"/>
      <c r="U324" s="916"/>
      <c r="V324" s="916"/>
      <c r="W324" s="916"/>
      <c r="X324" s="916"/>
      <c r="Y324" s="916"/>
      <c r="Z324" s="916"/>
      <c r="AA324" s="916"/>
    </row>
    <row r="325" spans="1:27" ht="12.75">
      <c r="A325" s="916"/>
      <c r="B325" s="916"/>
      <c r="C325" s="916"/>
      <c r="D325" s="916"/>
      <c r="E325" s="916"/>
      <c r="F325" s="916"/>
      <c r="G325" s="916"/>
      <c r="H325" s="916"/>
      <c r="I325" s="916"/>
      <c r="J325" s="916"/>
      <c r="K325" s="916"/>
      <c r="L325" s="916"/>
      <c r="M325" s="916"/>
      <c r="N325" s="916"/>
      <c r="O325" s="916"/>
      <c r="P325" s="916"/>
      <c r="Q325" s="916"/>
      <c r="R325" s="916"/>
      <c r="S325" s="916"/>
      <c r="T325" s="916"/>
      <c r="U325" s="916"/>
      <c r="V325" s="916"/>
      <c r="W325" s="916"/>
      <c r="X325" s="916"/>
      <c r="Y325" s="916"/>
      <c r="Z325" s="916"/>
      <c r="AA325" s="916"/>
    </row>
    <row r="326" spans="1:27" ht="12.75">
      <c r="A326" s="916"/>
      <c r="B326" s="916"/>
      <c r="C326" s="916"/>
      <c r="D326" s="916"/>
      <c r="E326" s="916"/>
      <c r="F326" s="916"/>
      <c r="G326" s="916"/>
      <c r="H326" s="916"/>
      <c r="I326" s="916"/>
      <c r="J326" s="916"/>
      <c r="K326" s="916"/>
      <c r="L326" s="916"/>
      <c r="M326" s="916"/>
      <c r="N326" s="916"/>
      <c r="O326" s="916"/>
      <c r="P326" s="916"/>
      <c r="Q326" s="916"/>
      <c r="R326" s="916"/>
      <c r="S326" s="916"/>
      <c r="T326" s="916"/>
      <c r="U326" s="916"/>
      <c r="V326" s="916"/>
      <c r="W326" s="916"/>
      <c r="X326" s="916"/>
      <c r="Y326" s="916"/>
      <c r="Z326" s="916"/>
      <c r="AA326" s="916"/>
    </row>
    <row r="327" spans="1:27" ht="12.75">
      <c r="A327" s="916"/>
      <c r="B327" s="916"/>
      <c r="C327" s="916"/>
      <c r="D327" s="916"/>
      <c r="E327" s="916"/>
      <c r="F327" s="916"/>
      <c r="G327" s="916"/>
      <c r="H327" s="916"/>
      <c r="I327" s="916"/>
      <c r="J327" s="916"/>
      <c r="K327" s="916"/>
      <c r="L327" s="916"/>
      <c r="M327" s="916"/>
      <c r="N327" s="916"/>
      <c r="O327" s="916"/>
      <c r="P327" s="916"/>
      <c r="Q327" s="916"/>
      <c r="R327" s="916"/>
      <c r="S327" s="916"/>
      <c r="T327" s="916"/>
      <c r="U327" s="916"/>
      <c r="V327" s="916"/>
      <c r="W327" s="916"/>
      <c r="X327" s="916"/>
      <c r="Y327" s="916"/>
      <c r="Z327" s="916"/>
      <c r="AA327" s="916"/>
    </row>
    <row r="328" spans="1:27" ht="12.75">
      <c r="A328" s="916"/>
      <c r="B328" s="916"/>
      <c r="C328" s="916"/>
      <c r="D328" s="916"/>
      <c r="E328" s="916"/>
      <c r="F328" s="916"/>
      <c r="G328" s="916"/>
      <c r="H328" s="916"/>
      <c r="I328" s="916"/>
      <c r="J328" s="916"/>
      <c r="K328" s="916"/>
      <c r="L328" s="916"/>
      <c r="M328" s="916"/>
      <c r="N328" s="916"/>
      <c r="O328" s="916"/>
      <c r="P328" s="916"/>
      <c r="Q328" s="916"/>
      <c r="R328" s="916"/>
      <c r="S328" s="916"/>
      <c r="T328" s="916"/>
      <c r="U328" s="916"/>
      <c r="V328" s="916"/>
      <c r="W328" s="916"/>
      <c r="X328" s="916"/>
      <c r="Y328" s="916"/>
      <c r="Z328" s="916"/>
      <c r="AA328" s="916"/>
    </row>
    <row r="329" spans="1:27" ht="12.75">
      <c r="A329" s="916"/>
      <c r="B329" s="916"/>
      <c r="C329" s="916"/>
      <c r="D329" s="916"/>
      <c r="E329" s="916"/>
      <c r="F329" s="916"/>
      <c r="G329" s="916"/>
      <c r="H329" s="916"/>
      <c r="I329" s="916"/>
      <c r="J329" s="916"/>
      <c r="K329" s="916"/>
      <c r="L329" s="916"/>
      <c r="M329" s="916"/>
      <c r="N329" s="916"/>
      <c r="O329" s="916"/>
      <c r="P329" s="916"/>
      <c r="Q329" s="916"/>
      <c r="R329" s="916"/>
      <c r="S329" s="916"/>
      <c r="T329" s="916"/>
      <c r="U329" s="916"/>
      <c r="V329" s="916"/>
      <c r="W329" s="916"/>
      <c r="X329" s="916"/>
      <c r="Y329" s="916"/>
      <c r="Z329" s="916"/>
      <c r="AA329" s="916"/>
    </row>
    <row r="330" spans="1:27" ht="12.75">
      <c r="A330" s="916"/>
      <c r="B330" s="916"/>
      <c r="C330" s="916"/>
      <c r="D330" s="916"/>
      <c r="E330" s="916"/>
      <c r="F330" s="916"/>
      <c r="G330" s="916"/>
      <c r="H330" s="916"/>
      <c r="I330" s="916"/>
      <c r="J330" s="916"/>
      <c r="K330" s="916"/>
      <c r="L330" s="916"/>
      <c r="M330" s="916"/>
      <c r="N330" s="916"/>
      <c r="O330" s="916"/>
      <c r="P330" s="916"/>
      <c r="Q330" s="916"/>
      <c r="R330" s="916"/>
      <c r="S330" s="916"/>
      <c r="T330" s="916"/>
      <c r="U330" s="916"/>
      <c r="V330" s="916"/>
      <c r="W330" s="916"/>
      <c r="X330" s="916"/>
      <c r="Y330" s="916"/>
      <c r="Z330" s="916"/>
      <c r="AA330" s="916"/>
    </row>
    <row r="331" spans="1:27" ht="12.75">
      <c r="A331" s="916"/>
      <c r="B331" s="916"/>
      <c r="C331" s="916"/>
      <c r="D331" s="916"/>
      <c r="E331" s="916"/>
      <c r="F331" s="916"/>
      <c r="G331" s="916"/>
      <c r="H331" s="916"/>
      <c r="I331" s="916"/>
      <c r="J331" s="916"/>
      <c r="K331" s="916"/>
      <c r="L331" s="916"/>
      <c r="M331" s="916"/>
      <c r="N331" s="916"/>
      <c r="O331" s="916"/>
      <c r="P331" s="916"/>
      <c r="Q331" s="916"/>
      <c r="R331" s="916"/>
      <c r="S331" s="916"/>
      <c r="T331" s="916"/>
      <c r="U331" s="916"/>
      <c r="V331" s="916"/>
      <c r="W331" s="916"/>
      <c r="X331" s="916"/>
      <c r="Y331" s="916"/>
      <c r="Z331" s="916"/>
      <c r="AA331" s="916"/>
    </row>
    <row r="332" spans="1:27" ht="12.75">
      <c r="A332" s="916"/>
      <c r="B332" s="916"/>
      <c r="C332" s="916"/>
      <c r="D332" s="916"/>
      <c r="E332" s="916"/>
      <c r="F332" s="916"/>
      <c r="G332" s="916"/>
      <c r="H332" s="916"/>
      <c r="I332" s="916"/>
      <c r="J332" s="916"/>
      <c r="K332" s="916"/>
      <c r="L332" s="916"/>
      <c r="M332" s="916"/>
      <c r="N332" s="916"/>
      <c r="O332" s="916"/>
      <c r="P332" s="916"/>
      <c r="Q332" s="916"/>
      <c r="R332" s="916"/>
      <c r="S332" s="916"/>
      <c r="T332" s="916"/>
      <c r="U332" s="916"/>
      <c r="V332" s="916"/>
      <c r="W332" s="916"/>
      <c r="X332" s="916"/>
      <c r="Y332" s="916"/>
      <c r="Z332" s="916"/>
      <c r="AA332" s="916"/>
    </row>
    <row r="333" spans="1:27" ht="12.75">
      <c r="A333" s="916"/>
      <c r="B333" s="916"/>
      <c r="C333" s="916"/>
      <c r="D333" s="916"/>
      <c r="E333" s="916"/>
      <c r="F333" s="916"/>
      <c r="G333" s="916"/>
      <c r="H333" s="916"/>
      <c r="I333" s="916"/>
      <c r="J333" s="916"/>
      <c r="K333" s="916"/>
      <c r="L333" s="916"/>
      <c r="M333" s="916"/>
      <c r="N333" s="916"/>
      <c r="O333" s="916"/>
      <c r="P333" s="916"/>
      <c r="Q333" s="916"/>
      <c r="R333" s="916"/>
      <c r="S333" s="916"/>
      <c r="T333" s="916"/>
      <c r="U333" s="916"/>
      <c r="V333" s="916"/>
      <c r="W333" s="916"/>
      <c r="X333" s="916"/>
      <c r="Y333" s="916"/>
      <c r="Z333" s="916"/>
      <c r="AA333" s="916"/>
    </row>
    <row r="334" spans="1:27" ht="12.75">
      <c r="A334" s="916"/>
      <c r="B334" s="916"/>
      <c r="C334" s="916"/>
      <c r="D334" s="916"/>
      <c r="E334" s="916"/>
      <c r="F334" s="916"/>
      <c r="G334" s="916"/>
      <c r="H334" s="916"/>
      <c r="I334" s="916"/>
      <c r="J334" s="916"/>
      <c r="K334" s="916"/>
      <c r="L334" s="916"/>
      <c r="M334" s="916"/>
      <c r="N334" s="916"/>
      <c r="O334" s="916"/>
      <c r="P334" s="916"/>
      <c r="Q334" s="916"/>
      <c r="R334" s="916"/>
      <c r="S334" s="916"/>
      <c r="T334" s="916"/>
      <c r="U334" s="916"/>
      <c r="V334" s="916"/>
      <c r="W334" s="916"/>
      <c r="X334" s="916"/>
      <c r="Y334" s="916"/>
      <c r="Z334" s="916"/>
      <c r="AA334" s="916"/>
    </row>
    <row r="335" spans="1:27" ht="12.75">
      <c r="A335" s="916"/>
      <c r="B335" s="916"/>
      <c r="C335" s="916"/>
      <c r="D335" s="916"/>
      <c r="E335" s="916"/>
      <c r="F335" s="916"/>
      <c r="G335" s="916"/>
      <c r="H335" s="916"/>
      <c r="I335" s="916"/>
      <c r="J335" s="916"/>
      <c r="K335" s="916"/>
      <c r="L335" s="916"/>
      <c r="M335" s="916"/>
      <c r="N335" s="916"/>
      <c r="O335" s="916"/>
      <c r="P335" s="916"/>
      <c r="Q335" s="916"/>
      <c r="R335" s="916"/>
      <c r="S335" s="916"/>
      <c r="T335" s="916"/>
      <c r="U335" s="916"/>
      <c r="V335" s="916"/>
      <c r="W335" s="916"/>
      <c r="X335" s="916"/>
      <c r="Y335" s="916"/>
      <c r="Z335" s="916"/>
      <c r="AA335" s="916"/>
    </row>
    <row r="336" spans="1:27" ht="12.75">
      <c r="A336" s="916"/>
      <c r="B336" s="916"/>
      <c r="C336" s="916"/>
      <c r="D336" s="916"/>
      <c r="E336" s="916"/>
      <c r="F336" s="916"/>
      <c r="G336" s="916"/>
      <c r="H336" s="916"/>
      <c r="I336" s="916"/>
      <c r="J336" s="916"/>
      <c r="K336" s="916"/>
      <c r="L336" s="916"/>
      <c r="M336" s="916"/>
      <c r="N336" s="916"/>
      <c r="O336" s="916"/>
      <c r="P336" s="916"/>
      <c r="Q336" s="916"/>
      <c r="R336" s="916"/>
      <c r="S336" s="916"/>
      <c r="T336" s="916"/>
      <c r="U336" s="916"/>
      <c r="V336" s="916"/>
      <c r="W336" s="916"/>
      <c r="X336" s="916"/>
      <c r="Y336" s="916"/>
      <c r="Z336" s="916"/>
      <c r="AA336" s="916"/>
    </row>
    <row r="337" spans="1:27" ht="12.75">
      <c r="A337" s="916"/>
      <c r="B337" s="916"/>
      <c r="C337" s="916"/>
      <c r="D337" s="916"/>
      <c r="E337" s="916"/>
      <c r="F337" s="916"/>
      <c r="G337" s="916"/>
      <c r="H337" s="916"/>
      <c r="I337" s="916"/>
      <c r="J337" s="916"/>
      <c r="K337" s="916"/>
      <c r="L337" s="916"/>
      <c r="M337" s="916"/>
      <c r="N337" s="916"/>
      <c r="O337" s="916"/>
      <c r="P337" s="916"/>
      <c r="Q337" s="916"/>
      <c r="R337" s="916"/>
      <c r="S337" s="916"/>
      <c r="T337" s="916"/>
      <c r="U337" s="916"/>
      <c r="V337" s="916"/>
      <c r="W337" s="916"/>
      <c r="X337" s="916"/>
      <c r="Y337" s="916"/>
      <c r="Z337" s="916"/>
      <c r="AA337" s="916"/>
    </row>
    <row r="338" spans="1:27" ht="12.75">
      <c r="A338" s="916"/>
      <c r="B338" s="916"/>
      <c r="C338" s="916"/>
      <c r="D338" s="916"/>
      <c r="E338" s="916"/>
      <c r="F338" s="916"/>
      <c r="G338" s="916"/>
      <c r="H338" s="916"/>
      <c r="I338" s="916"/>
      <c r="J338" s="916"/>
      <c r="K338" s="916"/>
      <c r="L338" s="916"/>
      <c r="M338" s="916"/>
      <c r="N338" s="916"/>
      <c r="O338" s="916"/>
      <c r="P338" s="916"/>
      <c r="Q338" s="916"/>
      <c r="R338" s="916"/>
      <c r="S338" s="916"/>
      <c r="T338" s="916"/>
      <c r="U338" s="916"/>
      <c r="V338" s="916"/>
      <c r="W338" s="916"/>
      <c r="X338" s="916"/>
      <c r="Y338" s="916"/>
      <c r="Z338" s="916"/>
      <c r="AA338" s="916"/>
    </row>
    <row r="339" spans="1:27" ht="12.75">
      <c r="A339" s="916"/>
      <c r="B339" s="916"/>
      <c r="C339" s="916"/>
      <c r="D339" s="916"/>
      <c r="E339" s="916"/>
      <c r="F339" s="916"/>
      <c r="G339" s="916"/>
      <c r="H339" s="916"/>
      <c r="I339" s="916"/>
      <c r="J339" s="916"/>
      <c r="K339" s="916"/>
      <c r="L339" s="916"/>
      <c r="M339" s="916"/>
      <c r="N339" s="916"/>
      <c r="O339" s="916"/>
      <c r="P339" s="916"/>
      <c r="Q339" s="916"/>
      <c r="R339" s="916"/>
      <c r="S339" s="916"/>
      <c r="T339" s="916"/>
      <c r="U339" s="916"/>
      <c r="V339" s="916"/>
      <c r="W339" s="916"/>
      <c r="X339" s="916"/>
      <c r="Y339" s="916"/>
      <c r="Z339" s="916"/>
      <c r="AA339" s="916"/>
    </row>
    <row r="340" spans="1:27" ht="12.75">
      <c r="A340" s="916"/>
      <c r="B340" s="916"/>
      <c r="C340" s="916"/>
      <c r="D340" s="916"/>
      <c r="E340" s="916"/>
      <c r="F340" s="916"/>
      <c r="G340" s="916"/>
      <c r="H340" s="916"/>
      <c r="I340" s="916"/>
      <c r="J340" s="916"/>
      <c r="K340" s="916"/>
      <c r="L340" s="916"/>
      <c r="M340" s="916"/>
      <c r="N340" s="916"/>
      <c r="O340" s="916"/>
      <c r="P340" s="916"/>
      <c r="Q340" s="916"/>
      <c r="R340" s="916"/>
      <c r="S340" s="916"/>
      <c r="T340" s="916"/>
      <c r="U340" s="916"/>
      <c r="V340" s="916"/>
      <c r="W340" s="916"/>
      <c r="X340" s="916"/>
      <c r="Y340" s="916"/>
      <c r="Z340" s="916"/>
      <c r="AA340" s="916"/>
    </row>
    <row r="341" spans="1:27" ht="12.75">
      <c r="A341" s="916"/>
      <c r="B341" s="916"/>
      <c r="C341" s="916"/>
      <c r="D341" s="916"/>
      <c r="E341" s="916"/>
      <c r="F341" s="916"/>
      <c r="G341" s="916"/>
      <c r="H341" s="916"/>
      <c r="I341" s="916"/>
      <c r="J341" s="916"/>
      <c r="K341" s="916"/>
      <c r="L341" s="916"/>
      <c r="M341" s="916"/>
      <c r="N341" s="916"/>
      <c r="O341" s="916"/>
      <c r="P341" s="916"/>
      <c r="Q341" s="916"/>
      <c r="R341" s="916"/>
      <c r="S341" s="916"/>
      <c r="T341" s="916"/>
      <c r="U341" s="916"/>
      <c r="V341" s="916"/>
      <c r="W341" s="916"/>
      <c r="X341" s="916"/>
      <c r="Y341" s="916"/>
      <c r="Z341" s="916"/>
      <c r="AA341" s="916"/>
    </row>
    <row r="342" spans="1:27" ht="12.75">
      <c r="A342" s="916"/>
      <c r="B342" s="916"/>
      <c r="C342" s="916"/>
      <c r="D342" s="916"/>
      <c r="E342" s="916"/>
      <c r="F342" s="916"/>
      <c r="G342" s="916"/>
      <c r="H342" s="916"/>
      <c r="I342" s="916"/>
      <c r="J342" s="916"/>
      <c r="K342" s="916"/>
      <c r="L342" s="916"/>
      <c r="M342" s="916"/>
      <c r="N342" s="916"/>
      <c r="O342" s="916"/>
      <c r="P342" s="916"/>
      <c r="Q342" s="916"/>
      <c r="R342" s="916"/>
      <c r="S342" s="916"/>
      <c r="T342" s="916"/>
      <c r="U342" s="916"/>
      <c r="V342" s="916"/>
      <c r="W342" s="916"/>
      <c r="X342" s="916"/>
      <c r="Y342" s="916"/>
      <c r="Z342" s="916"/>
      <c r="AA342" s="916"/>
    </row>
    <row r="343" spans="1:27" ht="12.75">
      <c r="A343" s="916"/>
      <c r="B343" s="916"/>
      <c r="C343" s="916"/>
      <c r="D343" s="916"/>
      <c r="E343" s="916"/>
      <c r="F343" s="916"/>
      <c r="G343" s="916"/>
      <c r="H343" s="916"/>
      <c r="I343" s="916"/>
      <c r="J343" s="916"/>
      <c r="K343" s="916"/>
      <c r="L343" s="916"/>
      <c r="M343" s="916"/>
      <c r="N343" s="916"/>
      <c r="O343" s="916"/>
      <c r="P343" s="916"/>
      <c r="Q343" s="916"/>
      <c r="R343" s="916"/>
      <c r="S343" s="916"/>
      <c r="T343" s="916"/>
      <c r="U343" s="916"/>
      <c r="V343" s="916"/>
      <c r="W343" s="916"/>
      <c r="X343" s="916"/>
      <c r="Y343" s="916"/>
      <c r="Z343" s="916"/>
      <c r="AA343" s="916"/>
    </row>
    <row r="344" spans="1:27" ht="12.75">
      <c r="A344" s="916"/>
      <c r="B344" s="916"/>
      <c r="C344" s="916"/>
      <c r="D344" s="916"/>
      <c r="E344" s="916"/>
      <c r="F344" s="916"/>
      <c r="G344" s="916"/>
      <c r="H344" s="916"/>
      <c r="I344" s="916"/>
      <c r="J344" s="916"/>
      <c r="K344" s="916"/>
      <c r="L344" s="916"/>
      <c r="M344" s="916"/>
      <c r="N344" s="916"/>
      <c r="O344" s="916"/>
      <c r="P344" s="916"/>
      <c r="Q344" s="916"/>
      <c r="R344" s="916"/>
      <c r="S344" s="916"/>
      <c r="T344" s="916"/>
      <c r="U344" s="916"/>
      <c r="V344" s="916"/>
      <c r="W344" s="916"/>
      <c r="X344" s="916"/>
      <c r="Y344" s="916"/>
      <c r="Z344" s="916"/>
      <c r="AA344" s="916"/>
    </row>
    <row r="345" spans="1:27" ht="12.75">
      <c r="A345" s="916"/>
      <c r="B345" s="916"/>
      <c r="C345" s="916"/>
      <c r="D345" s="916"/>
      <c r="E345" s="916"/>
      <c r="F345" s="916"/>
      <c r="G345" s="916"/>
      <c r="H345" s="916"/>
      <c r="I345" s="916"/>
      <c r="J345" s="916"/>
      <c r="K345" s="916"/>
      <c r="L345" s="916"/>
      <c r="M345" s="916"/>
      <c r="N345" s="916"/>
      <c r="O345" s="916"/>
      <c r="P345" s="916"/>
      <c r="Q345" s="916"/>
      <c r="R345" s="916"/>
      <c r="S345" s="916"/>
      <c r="T345" s="916"/>
      <c r="U345" s="916"/>
      <c r="V345" s="916"/>
      <c r="W345" s="916"/>
      <c r="X345" s="916"/>
      <c r="Y345" s="916"/>
      <c r="Z345" s="916"/>
      <c r="AA345" s="916"/>
    </row>
    <row r="346" spans="1:27" ht="12.75">
      <c r="A346" s="916"/>
      <c r="B346" s="916"/>
      <c r="C346" s="916"/>
      <c r="D346" s="916"/>
      <c r="E346" s="916"/>
      <c r="F346" s="916"/>
      <c r="G346" s="916"/>
      <c r="H346" s="916"/>
      <c r="I346" s="916"/>
      <c r="J346" s="916"/>
      <c r="K346" s="916"/>
      <c r="L346" s="916"/>
      <c r="M346" s="916"/>
      <c r="N346" s="916"/>
      <c r="O346" s="916"/>
      <c r="P346" s="916"/>
      <c r="Q346" s="916"/>
      <c r="R346" s="916"/>
      <c r="S346" s="916"/>
      <c r="T346" s="916"/>
      <c r="U346" s="916"/>
      <c r="V346" s="916"/>
      <c r="W346" s="916"/>
      <c r="X346" s="916"/>
      <c r="Y346" s="916"/>
      <c r="Z346" s="916"/>
      <c r="AA346" s="916"/>
    </row>
    <row r="347" spans="1:27" ht="12.75">
      <c r="A347" s="916"/>
      <c r="B347" s="916"/>
      <c r="C347" s="916"/>
      <c r="D347" s="916"/>
      <c r="E347" s="916"/>
      <c r="F347" s="916"/>
      <c r="G347" s="916"/>
      <c r="H347" s="916"/>
      <c r="I347" s="916"/>
      <c r="J347" s="916"/>
      <c r="K347" s="916"/>
      <c r="L347" s="916"/>
      <c r="M347" s="916"/>
      <c r="N347" s="916"/>
      <c r="O347" s="916"/>
      <c r="P347" s="916"/>
      <c r="Q347" s="916"/>
      <c r="R347" s="916"/>
      <c r="S347" s="916"/>
      <c r="T347" s="916"/>
      <c r="U347" s="916"/>
      <c r="V347" s="916"/>
      <c r="W347" s="916"/>
      <c r="X347" s="916"/>
      <c r="Y347" s="916"/>
      <c r="Z347" s="916"/>
      <c r="AA347" s="916"/>
    </row>
    <row r="348" spans="1:27" ht="12.75">
      <c r="A348" s="916"/>
      <c r="B348" s="916"/>
      <c r="C348" s="916"/>
      <c r="D348" s="916"/>
      <c r="E348" s="916"/>
      <c r="F348" s="916"/>
      <c r="G348" s="916"/>
      <c r="H348" s="916"/>
      <c r="I348" s="916"/>
      <c r="J348" s="916"/>
      <c r="K348" s="916"/>
      <c r="L348" s="916"/>
      <c r="M348" s="916"/>
      <c r="N348" s="916"/>
      <c r="O348" s="916"/>
      <c r="P348" s="916"/>
      <c r="Q348" s="916"/>
      <c r="R348" s="916"/>
      <c r="S348" s="916"/>
      <c r="T348" s="916"/>
      <c r="U348" s="916"/>
      <c r="V348" s="916"/>
      <c r="W348" s="916"/>
      <c r="X348" s="916"/>
      <c r="Y348" s="916"/>
      <c r="Z348" s="916"/>
      <c r="AA348" s="916"/>
    </row>
    <row r="349" spans="1:27" ht="12.75">
      <c r="A349" s="916"/>
      <c r="B349" s="916"/>
      <c r="C349" s="916"/>
      <c r="D349" s="916"/>
      <c r="E349" s="916"/>
      <c r="F349" s="916"/>
      <c r="G349" s="916"/>
      <c r="H349" s="916"/>
      <c r="I349" s="916"/>
      <c r="J349" s="916"/>
      <c r="K349" s="916"/>
      <c r="L349" s="916"/>
      <c r="M349" s="916"/>
      <c r="N349" s="916"/>
      <c r="O349" s="916"/>
      <c r="P349" s="916"/>
      <c r="Q349" s="916"/>
      <c r="R349" s="916"/>
      <c r="S349" s="916"/>
      <c r="T349" s="916"/>
      <c r="U349" s="916"/>
      <c r="V349" s="916"/>
      <c r="W349" s="916"/>
      <c r="X349" s="916"/>
      <c r="Y349" s="916"/>
      <c r="Z349" s="916"/>
      <c r="AA349" s="916"/>
    </row>
    <row r="350" spans="1:27" ht="12.75">
      <c r="A350" s="916"/>
      <c r="B350" s="916"/>
      <c r="C350" s="916"/>
      <c r="D350" s="916"/>
      <c r="E350" s="916"/>
      <c r="F350" s="916"/>
      <c r="G350" s="916"/>
      <c r="H350" s="916"/>
      <c r="I350" s="916"/>
      <c r="J350" s="916"/>
      <c r="K350" s="916"/>
      <c r="L350" s="916"/>
      <c r="M350" s="916"/>
      <c r="N350" s="916"/>
      <c r="O350" s="916"/>
      <c r="P350" s="916"/>
      <c r="Q350" s="916"/>
      <c r="R350" s="916"/>
      <c r="S350" s="916"/>
      <c r="T350" s="916"/>
      <c r="U350" s="916"/>
      <c r="V350" s="916"/>
      <c r="W350" s="916"/>
      <c r="X350" s="916"/>
      <c r="Y350" s="916"/>
      <c r="Z350" s="916"/>
      <c r="AA350" s="916"/>
    </row>
    <row r="351" spans="1:27" ht="12.75">
      <c r="A351" s="916"/>
      <c r="B351" s="916"/>
      <c r="C351" s="916"/>
      <c r="D351" s="916"/>
      <c r="E351" s="916"/>
      <c r="F351" s="916"/>
      <c r="G351" s="916"/>
      <c r="H351" s="916"/>
      <c r="I351" s="916"/>
      <c r="J351" s="916"/>
      <c r="K351" s="916"/>
      <c r="L351" s="916"/>
      <c r="M351" s="916"/>
      <c r="N351" s="916"/>
      <c r="O351" s="916"/>
      <c r="P351" s="916"/>
      <c r="Q351" s="916"/>
      <c r="R351" s="916"/>
      <c r="S351" s="916"/>
      <c r="T351" s="916"/>
      <c r="U351" s="916"/>
      <c r="V351" s="916"/>
      <c r="W351" s="916"/>
      <c r="X351" s="916"/>
      <c r="Y351" s="916"/>
      <c r="Z351" s="916"/>
      <c r="AA351" s="916"/>
    </row>
    <row r="352" spans="1:27" ht="12.75">
      <c r="A352" s="916"/>
      <c r="B352" s="916"/>
      <c r="C352" s="916"/>
      <c r="D352" s="916"/>
      <c r="E352" s="916"/>
      <c r="F352" s="916"/>
      <c r="G352" s="916"/>
      <c r="H352" s="916"/>
      <c r="I352" s="916"/>
      <c r="J352" s="916"/>
      <c r="K352" s="916"/>
      <c r="L352" s="916"/>
      <c r="M352" s="916"/>
      <c r="N352" s="916"/>
      <c r="O352" s="916"/>
      <c r="P352" s="916"/>
      <c r="Q352" s="916"/>
      <c r="R352" s="916"/>
      <c r="S352" s="916"/>
      <c r="T352" s="916"/>
      <c r="U352" s="916"/>
      <c r="V352" s="916"/>
      <c r="W352" s="916"/>
      <c r="X352" s="916"/>
      <c r="Y352" s="916"/>
      <c r="Z352" s="916"/>
      <c r="AA352" s="916"/>
    </row>
    <row r="353" spans="1:27" ht="12.75">
      <c r="A353" s="916"/>
      <c r="B353" s="916"/>
      <c r="C353" s="916"/>
      <c r="D353" s="916"/>
      <c r="E353" s="916"/>
      <c r="F353" s="916"/>
      <c r="G353" s="916"/>
      <c r="H353" s="916"/>
      <c r="I353" s="916"/>
      <c r="J353" s="916"/>
      <c r="K353" s="916"/>
      <c r="L353" s="916"/>
      <c r="M353" s="916"/>
      <c r="N353" s="916"/>
      <c r="O353" s="916"/>
      <c r="P353" s="916"/>
      <c r="Q353" s="916"/>
      <c r="R353" s="916"/>
      <c r="S353" s="916"/>
      <c r="T353" s="916"/>
      <c r="U353" s="916"/>
      <c r="V353" s="916"/>
      <c r="W353" s="916"/>
      <c r="X353" s="916"/>
      <c r="Y353" s="916"/>
      <c r="Z353" s="916"/>
      <c r="AA353" s="916"/>
    </row>
    <row r="354" spans="1:27" ht="12.75">
      <c r="A354" s="916"/>
      <c r="B354" s="916"/>
      <c r="C354" s="916"/>
      <c r="D354" s="916"/>
      <c r="E354" s="916"/>
      <c r="F354" s="916"/>
      <c r="G354" s="916"/>
      <c r="H354" s="916"/>
      <c r="I354" s="916"/>
      <c r="J354" s="916"/>
      <c r="K354" s="916"/>
      <c r="L354" s="916"/>
      <c r="M354" s="916"/>
      <c r="N354" s="916"/>
      <c r="O354" s="916"/>
      <c r="P354" s="916"/>
      <c r="Q354" s="916"/>
      <c r="R354" s="916"/>
      <c r="S354" s="916"/>
      <c r="T354" s="916"/>
      <c r="U354" s="916"/>
      <c r="V354" s="916"/>
      <c r="W354" s="916"/>
      <c r="X354" s="916"/>
      <c r="Y354" s="916"/>
      <c r="Z354" s="916"/>
      <c r="AA354" s="916"/>
    </row>
    <row r="355" spans="1:27" ht="12.75">
      <c r="A355" s="916"/>
      <c r="B355" s="916"/>
      <c r="C355" s="916"/>
      <c r="D355" s="916"/>
      <c r="E355" s="916"/>
      <c r="F355" s="916"/>
      <c r="G355" s="916"/>
      <c r="H355" s="916"/>
      <c r="I355" s="916"/>
      <c r="J355" s="916"/>
      <c r="K355" s="916"/>
      <c r="L355" s="916"/>
      <c r="M355" s="916"/>
      <c r="N355" s="916"/>
      <c r="O355" s="916"/>
      <c r="P355" s="916"/>
      <c r="Q355" s="916"/>
      <c r="R355" s="916"/>
      <c r="S355" s="916"/>
      <c r="T355" s="916"/>
      <c r="U355" s="916"/>
      <c r="V355" s="916"/>
      <c r="W355" s="916"/>
      <c r="X355" s="916"/>
      <c r="Y355" s="916"/>
      <c r="Z355" s="916"/>
      <c r="AA355" s="916"/>
    </row>
    <row r="356" spans="1:27" ht="12.75">
      <c r="A356" s="916"/>
      <c r="B356" s="916"/>
      <c r="C356" s="916"/>
      <c r="D356" s="916"/>
      <c r="E356" s="916"/>
      <c r="F356" s="916"/>
      <c r="G356" s="916"/>
      <c r="H356" s="916"/>
      <c r="I356" s="916"/>
      <c r="J356" s="916"/>
      <c r="K356" s="916"/>
      <c r="L356" s="916"/>
      <c r="M356" s="916"/>
      <c r="N356" s="916"/>
      <c r="O356" s="916"/>
      <c r="P356" s="916"/>
      <c r="Q356" s="916"/>
      <c r="R356" s="916"/>
      <c r="S356" s="916"/>
      <c r="T356" s="916"/>
      <c r="U356" s="916"/>
      <c r="V356" s="916"/>
      <c r="W356" s="916"/>
      <c r="X356" s="916"/>
      <c r="Y356" s="916"/>
      <c r="Z356" s="916"/>
      <c r="AA356" s="916"/>
    </row>
    <row r="357" spans="1:27" ht="12.75">
      <c r="A357" s="916"/>
      <c r="B357" s="916"/>
      <c r="C357" s="916"/>
      <c r="D357" s="916"/>
      <c r="E357" s="916"/>
      <c r="F357" s="916"/>
      <c r="G357" s="916"/>
      <c r="H357" s="916"/>
      <c r="I357" s="916"/>
      <c r="J357" s="916"/>
      <c r="K357" s="916"/>
      <c r="L357" s="916"/>
      <c r="M357" s="916"/>
      <c r="N357" s="916"/>
      <c r="O357" s="916"/>
      <c r="P357" s="916"/>
      <c r="Q357" s="916"/>
      <c r="R357" s="916"/>
      <c r="S357" s="916"/>
      <c r="T357" s="916"/>
      <c r="U357" s="916"/>
      <c r="V357" s="916"/>
      <c r="W357" s="916"/>
      <c r="X357" s="916"/>
      <c r="Y357" s="916"/>
      <c r="Z357" s="916"/>
      <c r="AA357" s="916"/>
    </row>
    <row r="358" spans="1:27" ht="12.75">
      <c r="A358" s="916"/>
      <c r="B358" s="916"/>
      <c r="C358" s="916"/>
      <c r="D358" s="916"/>
      <c r="E358" s="916"/>
      <c r="F358" s="916"/>
      <c r="G358" s="916"/>
      <c r="H358" s="916"/>
      <c r="I358" s="916"/>
      <c r="J358" s="916"/>
      <c r="K358" s="916"/>
      <c r="L358" s="916"/>
      <c r="M358" s="916"/>
      <c r="N358" s="916"/>
      <c r="O358" s="916"/>
      <c r="P358" s="916"/>
      <c r="Q358" s="916"/>
      <c r="R358" s="916"/>
      <c r="S358" s="916"/>
      <c r="T358" s="916"/>
      <c r="U358" s="916"/>
      <c r="V358" s="916"/>
      <c r="W358" s="916"/>
      <c r="X358" s="916"/>
      <c r="Y358" s="916"/>
      <c r="Z358" s="916"/>
      <c r="AA358" s="916"/>
    </row>
    <row r="359" spans="1:27" ht="12.75">
      <c r="A359" s="916"/>
      <c r="B359" s="916"/>
      <c r="C359" s="916"/>
      <c r="D359" s="916"/>
      <c r="E359" s="916"/>
      <c r="F359" s="916"/>
      <c r="G359" s="916"/>
      <c r="H359" s="916"/>
      <c r="I359" s="916"/>
      <c r="J359" s="916"/>
      <c r="K359" s="916"/>
      <c r="L359" s="916"/>
      <c r="M359" s="916"/>
      <c r="N359" s="916"/>
      <c r="O359" s="916"/>
      <c r="P359" s="916"/>
      <c r="Q359" s="916"/>
      <c r="R359" s="916"/>
      <c r="S359" s="916"/>
      <c r="T359" s="916"/>
      <c r="U359" s="916"/>
      <c r="V359" s="916"/>
      <c r="W359" s="916"/>
      <c r="X359" s="916"/>
      <c r="Y359" s="916"/>
      <c r="Z359" s="916"/>
      <c r="AA359" s="916"/>
    </row>
    <row r="360" spans="1:27" ht="12.75">
      <c r="A360" s="916"/>
      <c r="B360" s="916"/>
      <c r="C360" s="916"/>
      <c r="D360" s="916"/>
      <c r="E360" s="916"/>
      <c r="F360" s="916"/>
      <c r="G360" s="916"/>
      <c r="H360" s="916"/>
      <c r="I360" s="916"/>
      <c r="J360" s="916"/>
      <c r="K360" s="916"/>
      <c r="L360" s="916"/>
      <c r="M360" s="916"/>
      <c r="N360" s="916"/>
      <c r="O360" s="916"/>
      <c r="P360" s="916"/>
      <c r="Q360" s="916"/>
      <c r="R360" s="916"/>
      <c r="S360" s="916"/>
      <c r="T360" s="916"/>
      <c r="U360" s="916"/>
      <c r="V360" s="916"/>
      <c r="W360" s="916"/>
      <c r="X360" s="916"/>
      <c r="Y360" s="916"/>
      <c r="Z360" s="916"/>
      <c r="AA360" s="916"/>
    </row>
    <row r="361" spans="1:27" ht="12.75">
      <c r="A361" s="916"/>
      <c r="B361" s="916"/>
      <c r="C361" s="916"/>
      <c r="D361" s="916"/>
      <c r="E361" s="916"/>
      <c r="F361" s="916"/>
      <c r="G361" s="916"/>
      <c r="H361" s="916"/>
      <c r="I361" s="916"/>
      <c r="J361" s="916"/>
      <c r="K361" s="916"/>
      <c r="L361" s="916"/>
      <c r="M361" s="916"/>
      <c r="N361" s="916"/>
      <c r="O361" s="916"/>
      <c r="P361" s="916"/>
      <c r="Q361" s="916"/>
      <c r="R361" s="916"/>
      <c r="S361" s="916"/>
      <c r="T361" s="916"/>
      <c r="U361" s="916"/>
      <c r="V361" s="916"/>
      <c r="W361" s="916"/>
      <c r="X361" s="916"/>
      <c r="Y361" s="916"/>
      <c r="Z361" s="916"/>
      <c r="AA361" s="916"/>
    </row>
    <row r="362" spans="1:27" ht="12.75">
      <c r="A362" s="916"/>
      <c r="B362" s="916"/>
      <c r="C362" s="916"/>
      <c r="D362" s="916"/>
      <c r="E362" s="916"/>
      <c r="F362" s="916"/>
      <c r="G362" s="916"/>
      <c r="H362" s="916"/>
      <c r="I362" s="916"/>
      <c r="J362" s="916"/>
      <c r="K362" s="916"/>
      <c r="L362" s="916"/>
      <c r="M362" s="916"/>
      <c r="N362" s="916"/>
      <c r="O362" s="916"/>
      <c r="P362" s="916"/>
      <c r="Q362" s="916"/>
      <c r="R362" s="916"/>
      <c r="S362" s="916"/>
      <c r="T362" s="916"/>
      <c r="U362" s="916"/>
      <c r="V362" s="916"/>
      <c r="W362" s="916"/>
      <c r="X362" s="916"/>
      <c r="Y362" s="916"/>
      <c r="Z362" s="916"/>
      <c r="AA362" s="916"/>
    </row>
    <row r="363" spans="1:27" ht="12.75">
      <c r="A363" s="916"/>
      <c r="B363" s="916"/>
      <c r="C363" s="916"/>
      <c r="D363" s="916"/>
      <c r="E363" s="916"/>
      <c r="F363" s="916"/>
      <c r="G363" s="916"/>
      <c r="H363" s="916"/>
      <c r="I363" s="916"/>
      <c r="J363" s="916"/>
      <c r="K363" s="916"/>
      <c r="L363" s="916"/>
      <c r="M363" s="916"/>
      <c r="N363" s="916"/>
      <c r="O363" s="916"/>
      <c r="P363" s="916"/>
      <c r="Q363" s="916"/>
      <c r="R363" s="916"/>
      <c r="S363" s="916"/>
      <c r="T363" s="916"/>
      <c r="U363" s="916"/>
      <c r="V363" s="916"/>
      <c r="W363" s="916"/>
      <c r="X363" s="916"/>
      <c r="Y363" s="916"/>
      <c r="Z363" s="916"/>
      <c r="AA363" s="916"/>
    </row>
    <row r="364" spans="1:27" ht="12.75">
      <c r="A364" s="916"/>
      <c r="B364" s="916"/>
      <c r="C364" s="916"/>
      <c r="D364" s="916"/>
      <c r="E364" s="916"/>
      <c r="F364" s="916"/>
      <c r="G364" s="916"/>
      <c r="H364" s="916"/>
      <c r="I364" s="916"/>
      <c r="J364" s="916"/>
      <c r="K364" s="916"/>
      <c r="L364" s="916"/>
      <c r="M364" s="916"/>
      <c r="N364" s="916"/>
      <c r="O364" s="916"/>
      <c r="P364" s="916"/>
      <c r="Q364" s="916"/>
      <c r="R364" s="916"/>
      <c r="S364" s="916"/>
      <c r="T364" s="916"/>
      <c r="U364" s="916"/>
      <c r="V364" s="916"/>
      <c r="W364" s="916"/>
      <c r="X364" s="916"/>
      <c r="Y364" s="916"/>
      <c r="Z364" s="916"/>
      <c r="AA364" s="916"/>
    </row>
    <row r="365" spans="1:27" ht="12.75">
      <c r="A365" s="916"/>
      <c r="B365" s="916"/>
      <c r="C365" s="916"/>
      <c r="D365" s="916"/>
      <c r="E365" s="916"/>
      <c r="F365" s="916"/>
      <c r="G365" s="916"/>
      <c r="H365" s="916"/>
      <c r="I365" s="916"/>
      <c r="J365" s="916"/>
      <c r="K365" s="916"/>
      <c r="L365" s="916"/>
      <c r="M365" s="916"/>
      <c r="N365" s="916"/>
      <c r="O365" s="916"/>
      <c r="P365" s="916"/>
      <c r="Q365" s="916"/>
      <c r="R365" s="916"/>
      <c r="S365" s="916"/>
      <c r="T365" s="916"/>
      <c r="U365" s="916"/>
      <c r="V365" s="916"/>
      <c r="W365" s="916"/>
      <c r="X365" s="916"/>
      <c r="Y365" s="916"/>
      <c r="Z365" s="916"/>
      <c r="AA365" s="916"/>
    </row>
    <row r="366" spans="1:27" ht="12.75">
      <c r="A366" s="916"/>
      <c r="B366" s="916"/>
      <c r="C366" s="916"/>
      <c r="D366" s="916"/>
      <c r="E366" s="916"/>
      <c r="F366" s="916"/>
      <c r="G366" s="916"/>
      <c r="H366" s="916"/>
      <c r="I366" s="916"/>
      <c r="J366" s="916"/>
      <c r="K366" s="916"/>
      <c r="L366" s="916"/>
      <c r="M366" s="916"/>
      <c r="N366" s="916"/>
      <c r="O366" s="916"/>
      <c r="P366" s="916"/>
      <c r="Q366" s="916"/>
      <c r="R366" s="916"/>
      <c r="S366" s="916"/>
      <c r="T366" s="916"/>
      <c r="U366" s="916"/>
      <c r="V366" s="916"/>
      <c r="W366" s="916"/>
      <c r="X366" s="916"/>
      <c r="Y366" s="916"/>
      <c r="Z366" s="916"/>
      <c r="AA366" s="916"/>
    </row>
    <row r="367" spans="1:27" ht="12.75">
      <c r="A367" s="916"/>
      <c r="B367" s="916"/>
      <c r="C367" s="916"/>
      <c r="D367" s="916"/>
      <c r="E367" s="916"/>
      <c r="F367" s="916"/>
      <c r="G367" s="916"/>
      <c r="H367" s="916"/>
      <c r="I367" s="916"/>
      <c r="J367" s="916"/>
      <c r="K367" s="916"/>
      <c r="L367" s="916"/>
      <c r="M367" s="916"/>
      <c r="N367" s="916"/>
      <c r="O367" s="916"/>
      <c r="P367" s="916"/>
      <c r="Q367" s="916"/>
      <c r="R367" s="916"/>
      <c r="S367" s="916"/>
      <c r="T367" s="916"/>
      <c r="U367" s="916"/>
      <c r="V367" s="916"/>
      <c r="W367" s="916"/>
      <c r="X367" s="916"/>
      <c r="Y367" s="916"/>
      <c r="Z367" s="916"/>
      <c r="AA367" s="916"/>
    </row>
    <row r="368" spans="1:27" ht="12.75">
      <c r="A368" s="916"/>
      <c r="B368" s="916"/>
      <c r="C368" s="916"/>
      <c r="D368" s="916"/>
      <c r="E368" s="916"/>
      <c r="F368" s="916"/>
      <c r="G368" s="916"/>
      <c r="H368" s="916"/>
      <c r="I368" s="916"/>
      <c r="J368" s="916"/>
      <c r="K368" s="916"/>
      <c r="L368" s="916"/>
      <c r="M368" s="916"/>
      <c r="N368" s="916"/>
      <c r="O368" s="916"/>
      <c r="P368" s="916"/>
      <c r="Q368" s="916"/>
      <c r="R368" s="916"/>
      <c r="S368" s="916"/>
      <c r="T368" s="916"/>
      <c r="U368" s="916"/>
      <c r="V368" s="916"/>
      <c r="W368" s="916"/>
      <c r="X368" s="916"/>
      <c r="Y368" s="916"/>
      <c r="Z368" s="916"/>
      <c r="AA368" s="916"/>
    </row>
    <row r="369" spans="1:27" ht="12.75">
      <c r="A369" s="916"/>
      <c r="B369" s="916"/>
      <c r="C369" s="916"/>
      <c r="D369" s="916"/>
      <c r="E369" s="916"/>
      <c r="F369" s="916"/>
      <c r="G369" s="916"/>
      <c r="H369" s="916"/>
      <c r="I369" s="916"/>
      <c r="J369" s="916"/>
      <c r="K369" s="916"/>
      <c r="L369" s="916"/>
      <c r="M369" s="916"/>
      <c r="N369" s="916"/>
      <c r="O369" s="916"/>
      <c r="P369" s="916"/>
      <c r="Q369" s="916"/>
      <c r="R369" s="916"/>
      <c r="S369" s="916"/>
      <c r="T369" s="916"/>
      <c r="U369" s="916"/>
      <c r="V369" s="916"/>
      <c r="W369" s="916"/>
      <c r="X369" s="916"/>
      <c r="Y369" s="916"/>
      <c r="Z369" s="916"/>
      <c r="AA369" s="916"/>
    </row>
    <row r="370" spans="1:27" ht="12.75">
      <c r="A370" s="916"/>
      <c r="B370" s="916"/>
      <c r="C370" s="916"/>
      <c r="D370" s="916"/>
      <c r="E370" s="916"/>
      <c r="F370" s="916"/>
      <c r="G370" s="916"/>
      <c r="H370" s="916"/>
      <c r="I370" s="916"/>
      <c r="J370" s="916"/>
      <c r="K370" s="916"/>
      <c r="L370" s="916"/>
      <c r="M370" s="916"/>
      <c r="N370" s="916"/>
      <c r="O370" s="916"/>
      <c r="P370" s="916"/>
      <c r="Q370" s="916"/>
      <c r="R370" s="916"/>
      <c r="S370" s="916"/>
      <c r="T370" s="916"/>
      <c r="U370" s="916"/>
      <c r="V370" s="916"/>
      <c r="W370" s="916"/>
      <c r="X370" s="916"/>
      <c r="Y370" s="916"/>
      <c r="Z370" s="916"/>
      <c r="AA370" s="916"/>
    </row>
    <row r="371" spans="1:27" ht="12.75">
      <c r="A371" s="916"/>
      <c r="B371" s="916"/>
      <c r="C371" s="916"/>
      <c r="D371" s="916"/>
      <c r="E371" s="916"/>
      <c r="F371" s="916"/>
      <c r="G371" s="916"/>
      <c r="H371" s="916"/>
      <c r="I371" s="916"/>
      <c r="J371" s="916"/>
      <c r="K371" s="916"/>
      <c r="L371" s="916"/>
      <c r="M371" s="916"/>
      <c r="N371" s="916"/>
      <c r="O371" s="916"/>
      <c r="P371" s="916"/>
      <c r="Q371" s="916"/>
      <c r="R371" s="916"/>
      <c r="S371" s="916"/>
      <c r="T371" s="916"/>
      <c r="U371" s="916"/>
      <c r="V371" s="916"/>
      <c r="W371" s="916"/>
      <c r="X371" s="916"/>
      <c r="Y371" s="916"/>
      <c r="Z371" s="916"/>
      <c r="AA371" s="916"/>
    </row>
    <row r="372" spans="1:27" ht="12.75">
      <c r="A372" s="916"/>
      <c r="B372" s="916"/>
      <c r="C372" s="916"/>
      <c r="D372" s="916"/>
      <c r="E372" s="916"/>
      <c r="F372" s="916"/>
      <c r="G372" s="916"/>
      <c r="H372" s="916"/>
      <c r="I372" s="916"/>
      <c r="J372" s="916"/>
      <c r="K372" s="916"/>
      <c r="L372" s="916"/>
      <c r="M372" s="916"/>
      <c r="N372" s="916"/>
      <c r="O372" s="916"/>
      <c r="P372" s="916"/>
      <c r="Q372" s="916"/>
      <c r="R372" s="916"/>
      <c r="S372" s="916"/>
      <c r="T372" s="916"/>
      <c r="U372" s="916"/>
      <c r="V372" s="916"/>
      <c r="W372" s="916"/>
      <c r="X372" s="916"/>
      <c r="Y372" s="916"/>
      <c r="Z372" s="916"/>
      <c r="AA372" s="916"/>
    </row>
    <row r="373" spans="1:27" ht="12.75">
      <c r="A373" s="916"/>
      <c r="B373" s="916"/>
      <c r="C373" s="916"/>
      <c r="D373" s="916"/>
      <c r="E373" s="916"/>
      <c r="F373" s="916"/>
      <c r="G373" s="916"/>
      <c r="H373" s="916"/>
      <c r="I373" s="916"/>
      <c r="J373" s="916"/>
      <c r="K373" s="916"/>
      <c r="L373" s="916"/>
      <c r="M373" s="916"/>
      <c r="N373" s="916"/>
      <c r="O373" s="916"/>
      <c r="P373" s="916"/>
      <c r="Q373" s="916"/>
      <c r="R373" s="916"/>
      <c r="S373" s="916"/>
      <c r="T373" s="916"/>
      <c r="U373" s="916"/>
      <c r="V373" s="916"/>
      <c r="W373" s="916"/>
      <c r="X373" s="916"/>
      <c r="Y373" s="916"/>
      <c r="Z373" s="916"/>
      <c r="AA373" s="916"/>
    </row>
    <row r="374" spans="1:27" ht="12.75">
      <c r="A374" s="916"/>
      <c r="B374" s="916"/>
      <c r="C374" s="916"/>
      <c r="D374" s="916"/>
      <c r="E374" s="916"/>
      <c r="F374" s="916"/>
      <c r="G374" s="916"/>
      <c r="H374" s="916"/>
      <c r="I374" s="916"/>
      <c r="J374" s="916"/>
      <c r="K374" s="916"/>
      <c r="L374" s="916"/>
      <c r="M374" s="916"/>
      <c r="N374" s="916"/>
      <c r="O374" s="916"/>
      <c r="P374" s="916"/>
      <c r="Q374" s="916"/>
      <c r="R374" s="916"/>
      <c r="S374" s="916"/>
      <c r="T374" s="916"/>
      <c r="U374" s="916"/>
      <c r="V374" s="916"/>
      <c r="W374" s="916"/>
      <c r="X374" s="916"/>
      <c r="Y374" s="916"/>
      <c r="Z374" s="916"/>
      <c r="AA374" s="916"/>
    </row>
    <row r="375" spans="1:27" ht="12.75">
      <c r="A375" s="916"/>
      <c r="B375" s="916"/>
      <c r="C375" s="916"/>
      <c r="D375" s="916"/>
      <c r="E375" s="916"/>
      <c r="F375" s="916"/>
      <c r="G375" s="916"/>
      <c r="H375" s="916"/>
      <c r="I375" s="916"/>
      <c r="J375" s="916"/>
      <c r="K375" s="916"/>
      <c r="L375" s="916"/>
      <c r="M375" s="916"/>
      <c r="N375" s="916"/>
      <c r="O375" s="916"/>
      <c r="P375" s="916"/>
      <c r="Q375" s="916"/>
      <c r="R375" s="916"/>
      <c r="S375" s="916"/>
      <c r="T375" s="916"/>
      <c r="U375" s="916"/>
      <c r="V375" s="916"/>
      <c r="W375" s="916"/>
      <c r="X375" s="916"/>
      <c r="Y375" s="916"/>
      <c r="Z375" s="916"/>
      <c r="AA375" s="916"/>
    </row>
    <row r="376" spans="1:27" ht="12.75">
      <c r="A376" s="916"/>
      <c r="B376" s="916"/>
      <c r="C376" s="916"/>
      <c r="D376" s="916"/>
      <c r="E376" s="916"/>
      <c r="F376" s="916"/>
      <c r="G376" s="916"/>
      <c r="H376" s="916"/>
      <c r="I376" s="916"/>
      <c r="J376" s="916"/>
      <c r="K376" s="916"/>
      <c r="L376" s="916"/>
      <c r="M376" s="916"/>
      <c r="N376" s="916"/>
      <c r="O376" s="916"/>
      <c r="P376" s="916"/>
      <c r="Q376" s="916"/>
      <c r="R376" s="916"/>
      <c r="S376" s="916"/>
      <c r="T376" s="916"/>
      <c r="U376" s="916"/>
      <c r="V376" s="916"/>
      <c r="W376" s="916"/>
      <c r="X376" s="916"/>
      <c r="Y376" s="916"/>
      <c r="Z376" s="916"/>
      <c r="AA376" s="916"/>
    </row>
    <row r="377" spans="1:27" ht="12.75">
      <c r="A377" s="916"/>
      <c r="B377" s="916"/>
      <c r="C377" s="916"/>
      <c r="D377" s="916"/>
      <c r="E377" s="916"/>
      <c r="F377" s="916"/>
      <c r="G377" s="916"/>
      <c r="H377" s="916"/>
      <c r="I377" s="916"/>
      <c r="J377" s="916"/>
      <c r="K377" s="916"/>
      <c r="L377" s="916"/>
      <c r="M377" s="916"/>
      <c r="N377" s="916"/>
      <c r="O377" s="916"/>
      <c r="P377" s="916"/>
      <c r="Q377" s="916"/>
      <c r="R377" s="916"/>
      <c r="S377" s="916"/>
      <c r="T377" s="916"/>
      <c r="U377" s="916"/>
      <c r="V377" s="916"/>
      <c r="W377" s="916"/>
      <c r="X377" s="916"/>
      <c r="Y377" s="916"/>
      <c r="Z377" s="916"/>
      <c r="AA377" s="916"/>
    </row>
    <row r="378" spans="1:27" ht="12.75">
      <c r="A378" s="916"/>
      <c r="B378" s="916"/>
      <c r="C378" s="916"/>
      <c r="D378" s="916"/>
      <c r="E378" s="916"/>
      <c r="F378" s="916"/>
      <c r="G378" s="916"/>
      <c r="H378" s="916"/>
      <c r="I378" s="916"/>
      <c r="J378" s="916"/>
      <c r="K378" s="916"/>
      <c r="L378" s="916"/>
      <c r="M378" s="916"/>
      <c r="N378" s="916"/>
      <c r="O378" s="916"/>
      <c r="P378" s="916"/>
      <c r="Q378" s="916"/>
      <c r="R378" s="916"/>
      <c r="S378" s="916"/>
      <c r="T378" s="916"/>
      <c r="U378" s="916"/>
      <c r="V378" s="916"/>
      <c r="W378" s="916"/>
      <c r="X378" s="916"/>
      <c r="Y378" s="916"/>
      <c r="Z378" s="916"/>
      <c r="AA378" s="916"/>
    </row>
    <row r="379" spans="1:27" ht="12.75">
      <c r="A379" s="916"/>
      <c r="B379" s="916"/>
      <c r="C379" s="916"/>
      <c r="D379" s="916"/>
      <c r="E379" s="916"/>
      <c r="F379" s="916"/>
      <c r="G379" s="916"/>
      <c r="H379" s="916"/>
      <c r="I379" s="916"/>
      <c r="J379" s="916"/>
      <c r="K379" s="916"/>
      <c r="L379" s="916"/>
      <c r="M379" s="916"/>
      <c r="N379" s="916"/>
      <c r="O379" s="916"/>
      <c r="P379" s="916"/>
      <c r="Q379" s="916"/>
      <c r="R379" s="916"/>
      <c r="S379" s="916"/>
      <c r="T379" s="916"/>
      <c r="U379" s="916"/>
      <c r="V379" s="916"/>
      <c r="W379" s="916"/>
      <c r="X379" s="916"/>
      <c r="Y379" s="916"/>
      <c r="Z379" s="916"/>
      <c r="AA379" s="916"/>
    </row>
    <row r="380" spans="1:27" ht="12.75">
      <c r="A380" s="916"/>
      <c r="B380" s="916"/>
      <c r="C380" s="916"/>
      <c r="D380" s="916"/>
      <c r="E380" s="916"/>
      <c r="F380" s="916"/>
      <c r="G380" s="916"/>
      <c r="H380" s="916"/>
      <c r="I380" s="916"/>
      <c r="J380" s="916"/>
      <c r="K380" s="916"/>
      <c r="L380" s="916"/>
      <c r="M380" s="916"/>
      <c r="N380" s="916"/>
      <c r="O380" s="916"/>
      <c r="P380" s="916"/>
      <c r="Q380" s="916"/>
      <c r="R380" s="916"/>
      <c r="S380" s="916"/>
      <c r="T380" s="916"/>
      <c r="U380" s="916"/>
      <c r="V380" s="916"/>
      <c r="W380" s="916"/>
      <c r="X380" s="916"/>
      <c r="Y380" s="916"/>
      <c r="Z380" s="916"/>
      <c r="AA380" s="916"/>
    </row>
    <row r="381" spans="1:27" ht="12.75">
      <c r="A381" s="916"/>
      <c r="B381" s="916"/>
      <c r="C381" s="916"/>
      <c r="D381" s="916"/>
      <c r="E381" s="916"/>
      <c r="F381" s="916"/>
      <c r="G381" s="916"/>
      <c r="H381" s="916"/>
      <c r="I381" s="916"/>
      <c r="J381" s="916"/>
      <c r="K381" s="916"/>
      <c r="L381" s="916"/>
      <c r="M381" s="916"/>
      <c r="N381" s="916"/>
      <c r="O381" s="916"/>
      <c r="P381" s="916"/>
      <c r="Q381" s="916"/>
      <c r="R381" s="916"/>
      <c r="S381" s="916"/>
      <c r="T381" s="916"/>
      <c r="U381" s="916"/>
      <c r="V381" s="916"/>
      <c r="W381" s="916"/>
      <c r="X381" s="916"/>
      <c r="Y381" s="916"/>
      <c r="Z381" s="916"/>
      <c r="AA381" s="916"/>
    </row>
    <row r="382" spans="1:27" ht="12.75">
      <c r="A382" s="916"/>
      <c r="B382" s="916"/>
      <c r="C382" s="916"/>
      <c r="D382" s="916"/>
      <c r="E382" s="916"/>
      <c r="F382" s="916"/>
      <c r="G382" s="916"/>
      <c r="H382" s="916"/>
      <c r="I382" s="916"/>
      <c r="J382" s="916"/>
      <c r="K382" s="916"/>
      <c r="L382" s="916"/>
      <c r="M382" s="916"/>
      <c r="N382" s="916"/>
      <c r="O382" s="916"/>
      <c r="P382" s="916"/>
      <c r="Q382" s="916"/>
      <c r="R382" s="916"/>
      <c r="S382" s="916"/>
      <c r="T382" s="916"/>
      <c r="U382" s="916"/>
      <c r="V382" s="916"/>
      <c r="W382" s="916"/>
      <c r="X382" s="916"/>
      <c r="Y382" s="916"/>
      <c r="Z382" s="916"/>
      <c r="AA382" s="916"/>
    </row>
    <row r="383" spans="1:27" ht="12.75">
      <c r="A383" s="916"/>
      <c r="B383" s="916"/>
      <c r="C383" s="916"/>
      <c r="D383" s="916"/>
      <c r="E383" s="916"/>
      <c r="F383" s="916"/>
      <c r="G383" s="916"/>
      <c r="H383" s="916"/>
      <c r="I383" s="916"/>
      <c r="J383" s="916"/>
      <c r="K383" s="916"/>
      <c r="L383" s="916"/>
      <c r="M383" s="916"/>
      <c r="N383" s="916"/>
      <c r="O383" s="916"/>
      <c r="P383" s="916"/>
      <c r="Q383" s="916"/>
      <c r="R383" s="916"/>
      <c r="S383" s="916"/>
      <c r="T383" s="916"/>
      <c r="U383" s="916"/>
      <c r="V383" s="916"/>
      <c r="W383" s="916"/>
      <c r="X383" s="916"/>
      <c r="Y383" s="916"/>
      <c r="Z383" s="916"/>
      <c r="AA383" s="916"/>
    </row>
    <row r="384" spans="1:27" ht="12.75">
      <c r="A384" s="916"/>
      <c r="B384" s="916"/>
      <c r="C384" s="916"/>
      <c r="D384" s="916"/>
      <c r="E384" s="916"/>
      <c r="F384" s="916"/>
      <c r="G384" s="916"/>
      <c r="H384" s="916"/>
      <c r="I384" s="916"/>
      <c r="J384" s="916"/>
      <c r="K384" s="916"/>
      <c r="L384" s="916"/>
      <c r="M384" s="916"/>
      <c r="N384" s="916"/>
      <c r="O384" s="916"/>
      <c r="P384" s="916"/>
      <c r="Q384" s="916"/>
      <c r="R384" s="916"/>
      <c r="S384" s="916"/>
      <c r="T384" s="916"/>
      <c r="U384" s="916"/>
      <c r="V384" s="916"/>
      <c r="W384" s="916"/>
      <c r="X384" s="916"/>
      <c r="Y384" s="916"/>
      <c r="Z384" s="916"/>
      <c r="AA384" s="916"/>
    </row>
    <row r="385" spans="1:27" ht="12.75">
      <c r="A385" s="916"/>
      <c r="B385" s="916"/>
      <c r="C385" s="916"/>
      <c r="D385" s="916"/>
      <c r="E385" s="916"/>
      <c r="F385" s="916"/>
      <c r="G385" s="916"/>
      <c r="H385" s="916"/>
      <c r="I385" s="916"/>
      <c r="J385" s="916"/>
      <c r="K385" s="916"/>
      <c r="L385" s="916"/>
      <c r="M385" s="916"/>
      <c r="N385" s="916"/>
      <c r="O385" s="916"/>
      <c r="P385" s="916"/>
      <c r="Q385" s="916"/>
      <c r="R385" s="916"/>
      <c r="S385" s="916"/>
      <c r="T385" s="916"/>
      <c r="U385" s="916"/>
      <c r="V385" s="916"/>
      <c r="W385" s="916"/>
      <c r="X385" s="916"/>
      <c r="Y385" s="916"/>
      <c r="Z385" s="916"/>
      <c r="AA385" s="916"/>
    </row>
    <row r="386" spans="1:27" ht="12.75">
      <c r="A386" s="916"/>
      <c r="B386" s="916"/>
      <c r="C386" s="916"/>
      <c r="D386" s="916"/>
      <c r="E386" s="916"/>
      <c r="F386" s="916"/>
      <c r="G386" s="916"/>
      <c r="H386" s="916"/>
      <c r="I386" s="916"/>
      <c r="J386" s="916"/>
      <c r="K386" s="916"/>
      <c r="L386" s="916"/>
      <c r="M386" s="916"/>
      <c r="N386" s="916"/>
      <c r="O386" s="916"/>
      <c r="P386" s="916"/>
      <c r="Q386" s="916"/>
      <c r="R386" s="916"/>
      <c r="S386" s="916"/>
      <c r="T386" s="916"/>
      <c r="U386" s="916"/>
      <c r="V386" s="916"/>
      <c r="W386" s="916"/>
      <c r="X386" s="916"/>
      <c r="Y386" s="916"/>
      <c r="Z386" s="916"/>
      <c r="AA386" s="916"/>
    </row>
    <row r="387" spans="1:27" ht="12.75">
      <c r="A387" s="916"/>
      <c r="B387" s="916"/>
      <c r="C387" s="916"/>
      <c r="D387" s="916"/>
      <c r="E387" s="916"/>
      <c r="F387" s="916"/>
      <c r="G387" s="916"/>
      <c r="H387" s="916"/>
      <c r="I387" s="916"/>
      <c r="J387" s="916"/>
      <c r="K387" s="916"/>
      <c r="L387" s="916"/>
      <c r="M387" s="916"/>
      <c r="N387" s="916"/>
      <c r="O387" s="916"/>
      <c r="P387" s="916"/>
      <c r="Q387" s="916"/>
      <c r="R387" s="916"/>
      <c r="S387" s="916"/>
      <c r="T387" s="916"/>
      <c r="U387" s="916"/>
      <c r="V387" s="916"/>
      <c r="W387" s="916"/>
      <c r="X387" s="916"/>
      <c r="Y387" s="916"/>
      <c r="Z387" s="916"/>
      <c r="AA387" s="916"/>
    </row>
    <row r="388" spans="1:27" ht="12.75">
      <c r="A388" s="916"/>
      <c r="B388" s="916"/>
      <c r="C388" s="916"/>
      <c r="D388" s="916"/>
      <c r="E388" s="916"/>
      <c r="F388" s="916"/>
      <c r="G388" s="916"/>
      <c r="H388" s="916"/>
      <c r="I388" s="916"/>
      <c r="J388" s="916"/>
      <c r="K388" s="916"/>
      <c r="L388" s="916"/>
      <c r="M388" s="916"/>
      <c r="N388" s="916"/>
      <c r="O388" s="916"/>
      <c r="P388" s="916"/>
      <c r="Q388" s="916"/>
      <c r="R388" s="916"/>
      <c r="S388" s="916"/>
      <c r="T388" s="916"/>
      <c r="U388" s="916"/>
      <c r="V388" s="916"/>
      <c r="W388" s="916"/>
      <c r="X388" s="916"/>
      <c r="Y388" s="916"/>
      <c r="Z388" s="916"/>
      <c r="AA388" s="916"/>
    </row>
    <row r="389" spans="1:27" ht="12.75">
      <c r="A389" s="916"/>
      <c r="B389" s="916"/>
      <c r="C389" s="916"/>
      <c r="D389" s="916"/>
      <c r="E389" s="916"/>
      <c r="F389" s="916"/>
      <c r="G389" s="916"/>
      <c r="H389" s="916"/>
      <c r="I389" s="916"/>
      <c r="J389" s="916"/>
      <c r="K389" s="916"/>
      <c r="L389" s="916"/>
      <c r="M389" s="916"/>
      <c r="N389" s="916"/>
      <c r="O389" s="916"/>
      <c r="P389" s="916"/>
      <c r="Q389" s="916"/>
      <c r="R389" s="916"/>
      <c r="S389" s="916"/>
      <c r="T389" s="916"/>
      <c r="U389" s="916"/>
      <c r="V389" s="916"/>
      <c r="W389" s="916"/>
      <c r="X389" s="916"/>
      <c r="Y389" s="916"/>
      <c r="Z389" s="916"/>
      <c r="AA389" s="916"/>
    </row>
    <row r="390" spans="1:27" ht="12.75">
      <c r="A390" s="916"/>
      <c r="B390" s="916"/>
      <c r="C390" s="916"/>
      <c r="D390" s="916"/>
      <c r="E390" s="916"/>
      <c r="F390" s="916"/>
      <c r="G390" s="916"/>
      <c r="H390" s="916"/>
      <c r="I390" s="916"/>
      <c r="J390" s="916"/>
      <c r="K390" s="916"/>
      <c r="L390" s="916"/>
      <c r="M390" s="916"/>
      <c r="N390" s="916"/>
      <c r="O390" s="916"/>
      <c r="P390" s="916"/>
      <c r="Q390" s="916"/>
      <c r="R390" s="916"/>
      <c r="S390" s="916"/>
      <c r="T390" s="916"/>
      <c r="U390" s="916"/>
      <c r="V390" s="916"/>
      <c r="W390" s="916"/>
      <c r="X390" s="916"/>
      <c r="Y390" s="916"/>
      <c r="Z390" s="916"/>
      <c r="AA390" s="916"/>
    </row>
    <row r="391" spans="1:27" ht="12.75">
      <c r="A391" s="916"/>
      <c r="B391" s="916"/>
      <c r="C391" s="916"/>
      <c r="D391" s="916"/>
      <c r="E391" s="916"/>
      <c r="F391" s="916"/>
      <c r="G391" s="916"/>
      <c r="H391" s="916"/>
      <c r="I391" s="916"/>
      <c r="J391" s="916"/>
      <c r="K391" s="916"/>
      <c r="L391" s="916"/>
      <c r="M391" s="916"/>
      <c r="N391" s="916"/>
      <c r="O391" s="916"/>
      <c r="P391" s="916"/>
      <c r="Q391" s="916"/>
      <c r="R391" s="916"/>
      <c r="S391" s="916"/>
      <c r="T391" s="916"/>
      <c r="U391" s="916"/>
      <c r="V391" s="916"/>
      <c r="W391" s="916"/>
      <c r="X391" s="916"/>
      <c r="Y391" s="916"/>
      <c r="Z391" s="916"/>
      <c r="AA391" s="916"/>
    </row>
    <row r="392" spans="1:27" ht="12.75">
      <c r="A392" s="916"/>
      <c r="B392" s="916"/>
      <c r="C392" s="916"/>
      <c r="D392" s="916"/>
      <c r="E392" s="916"/>
      <c r="F392" s="916"/>
      <c r="G392" s="916"/>
      <c r="H392" s="916"/>
      <c r="I392" s="916"/>
      <c r="J392" s="916"/>
      <c r="K392" s="916"/>
      <c r="L392" s="916"/>
      <c r="M392" s="916"/>
      <c r="N392" s="916"/>
      <c r="O392" s="916"/>
      <c r="P392" s="916"/>
      <c r="Q392" s="916"/>
      <c r="R392" s="916"/>
      <c r="S392" s="916"/>
      <c r="T392" s="916"/>
      <c r="U392" s="916"/>
      <c r="V392" s="916"/>
      <c r="W392" s="916"/>
      <c r="X392" s="916"/>
      <c r="Y392" s="916"/>
      <c r="Z392" s="916"/>
      <c r="AA392" s="916"/>
    </row>
    <row r="393" spans="1:27" ht="12.75">
      <c r="A393" s="916"/>
      <c r="B393" s="916"/>
      <c r="C393" s="916"/>
      <c r="D393" s="916"/>
      <c r="E393" s="916"/>
      <c r="F393" s="916"/>
      <c r="G393" s="916"/>
      <c r="H393" s="916"/>
      <c r="I393" s="916"/>
      <c r="J393" s="916"/>
      <c r="K393" s="916"/>
      <c r="L393" s="916"/>
      <c r="M393" s="916"/>
      <c r="N393" s="916"/>
      <c r="O393" s="916"/>
      <c r="P393" s="916"/>
      <c r="Q393" s="916"/>
      <c r="R393" s="916"/>
      <c r="S393" s="916"/>
      <c r="T393" s="916"/>
      <c r="U393" s="916"/>
      <c r="V393" s="916"/>
      <c r="W393" s="916"/>
      <c r="X393" s="916"/>
      <c r="Y393" s="916"/>
      <c r="Z393" s="916"/>
      <c r="AA393" s="916"/>
    </row>
    <row r="394" spans="1:27" ht="12.75">
      <c r="A394" s="916"/>
      <c r="B394" s="916"/>
      <c r="C394" s="916"/>
      <c r="D394" s="916"/>
      <c r="E394" s="916"/>
      <c r="F394" s="916"/>
      <c r="G394" s="916"/>
      <c r="H394" s="916"/>
      <c r="I394" s="916"/>
      <c r="J394" s="916"/>
      <c r="K394" s="916"/>
      <c r="L394" s="916"/>
      <c r="M394" s="916"/>
      <c r="N394" s="916"/>
      <c r="O394" s="916"/>
      <c r="P394" s="916"/>
      <c r="Q394" s="916"/>
      <c r="R394" s="916"/>
      <c r="S394" s="916"/>
      <c r="T394" s="916"/>
      <c r="U394" s="916"/>
      <c r="V394" s="916"/>
      <c r="W394" s="916"/>
      <c r="X394" s="916"/>
      <c r="Y394" s="916"/>
      <c r="Z394" s="916"/>
      <c r="AA394" s="916"/>
    </row>
    <row r="395" spans="1:27" ht="12.75">
      <c r="A395" s="916"/>
      <c r="B395" s="916"/>
      <c r="C395" s="916"/>
      <c r="D395" s="916"/>
      <c r="E395" s="916"/>
      <c r="F395" s="916"/>
      <c r="G395" s="916"/>
      <c r="H395" s="916"/>
      <c r="I395" s="916"/>
      <c r="J395" s="916"/>
      <c r="K395" s="916"/>
      <c r="L395" s="916"/>
      <c r="M395" s="916"/>
      <c r="N395" s="916"/>
      <c r="O395" s="916"/>
      <c r="P395" s="916"/>
      <c r="Q395" s="916"/>
      <c r="R395" s="916"/>
      <c r="S395" s="916"/>
      <c r="T395" s="916"/>
      <c r="U395" s="916"/>
      <c r="V395" s="916"/>
      <c r="W395" s="916"/>
      <c r="X395" s="916"/>
      <c r="Y395" s="916"/>
      <c r="Z395" s="916"/>
      <c r="AA395" s="916"/>
    </row>
    <row r="396" spans="1:27" ht="12.75">
      <c r="A396" s="916"/>
      <c r="B396" s="916"/>
      <c r="C396" s="916"/>
      <c r="D396" s="916"/>
      <c r="E396" s="916"/>
      <c r="F396" s="916"/>
      <c r="G396" s="916"/>
      <c r="H396" s="916"/>
      <c r="I396" s="916"/>
      <c r="J396" s="916"/>
      <c r="K396" s="916"/>
      <c r="L396" s="916"/>
      <c r="M396" s="916"/>
      <c r="N396" s="916"/>
      <c r="O396" s="916"/>
      <c r="P396" s="916"/>
      <c r="Q396" s="916"/>
      <c r="R396" s="916"/>
      <c r="S396" s="916"/>
      <c r="T396" s="916"/>
      <c r="U396" s="916"/>
      <c r="V396" s="916"/>
      <c r="W396" s="916"/>
      <c r="X396" s="916"/>
      <c r="Y396" s="916"/>
      <c r="Z396" s="916"/>
      <c r="AA396" s="916"/>
    </row>
    <row r="397" spans="1:27" ht="12.75">
      <c r="A397" s="916"/>
      <c r="B397" s="916"/>
      <c r="C397" s="916"/>
      <c r="D397" s="916"/>
      <c r="E397" s="916"/>
      <c r="F397" s="916"/>
      <c r="G397" s="916"/>
      <c r="H397" s="916"/>
      <c r="I397" s="916"/>
      <c r="J397" s="916"/>
      <c r="K397" s="916"/>
      <c r="L397" s="916"/>
      <c r="M397" s="916"/>
      <c r="N397" s="916"/>
      <c r="O397" s="916"/>
      <c r="P397" s="916"/>
      <c r="Q397" s="916"/>
      <c r="R397" s="916"/>
      <c r="S397" s="916"/>
      <c r="T397" s="916"/>
      <c r="U397" s="916"/>
      <c r="V397" s="916"/>
      <c r="W397" s="916"/>
      <c r="X397" s="916"/>
      <c r="Y397" s="916"/>
      <c r="Z397" s="916"/>
      <c r="AA397" s="916"/>
    </row>
    <row r="398" spans="1:27" ht="12.75">
      <c r="A398" s="916"/>
      <c r="B398" s="916"/>
      <c r="C398" s="916"/>
      <c r="D398" s="916"/>
      <c r="E398" s="916"/>
      <c r="F398" s="916"/>
      <c r="G398" s="916"/>
      <c r="H398" s="916"/>
      <c r="I398" s="916"/>
      <c r="J398" s="916"/>
      <c r="K398" s="916"/>
      <c r="L398" s="916"/>
      <c r="M398" s="916"/>
      <c r="N398" s="916"/>
      <c r="O398" s="916"/>
      <c r="P398" s="916"/>
      <c r="Q398" s="916"/>
      <c r="R398" s="916"/>
      <c r="S398" s="916"/>
      <c r="T398" s="916"/>
      <c r="U398" s="916"/>
      <c r="V398" s="916"/>
      <c r="W398" s="916"/>
      <c r="X398" s="916"/>
      <c r="Y398" s="916"/>
      <c r="Z398" s="916"/>
      <c r="AA398" s="916"/>
    </row>
    <row r="399" spans="1:27" ht="12.75">
      <c r="A399" s="916"/>
      <c r="B399" s="916"/>
      <c r="C399" s="916"/>
      <c r="D399" s="916"/>
      <c r="E399" s="916"/>
      <c r="F399" s="916"/>
      <c r="G399" s="916"/>
      <c r="H399" s="916"/>
      <c r="I399" s="916"/>
      <c r="J399" s="916"/>
      <c r="K399" s="916"/>
      <c r="L399" s="916"/>
      <c r="M399" s="916"/>
      <c r="N399" s="916"/>
      <c r="O399" s="916"/>
      <c r="P399" s="916"/>
      <c r="Q399" s="916"/>
      <c r="R399" s="916"/>
      <c r="S399" s="916"/>
      <c r="T399" s="916"/>
      <c r="U399" s="916"/>
      <c r="V399" s="916"/>
      <c r="W399" s="916"/>
      <c r="X399" s="916"/>
      <c r="Y399" s="916"/>
      <c r="Z399" s="916"/>
      <c r="AA399" s="916"/>
    </row>
    <row r="400" spans="1:27" ht="12.75">
      <c r="A400" s="916"/>
      <c r="B400" s="916"/>
      <c r="C400" s="916"/>
      <c r="D400" s="916"/>
      <c r="E400" s="916"/>
      <c r="F400" s="916"/>
      <c r="G400" s="916"/>
      <c r="H400" s="916"/>
      <c r="I400" s="916"/>
      <c r="J400" s="916"/>
      <c r="K400" s="916"/>
      <c r="L400" s="916"/>
      <c r="M400" s="916"/>
      <c r="N400" s="916"/>
      <c r="O400" s="916"/>
      <c r="P400" s="916"/>
      <c r="Q400" s="916"/>
      <c r="R400" s="916"/>
      <c r="S400" s="916"/>
      <c r="T400" s="916"/>
      <c r="U400" s="916"/>
      <c r="V400" s="916"/>
      <c r="W400" s="916"/>
      <c r="X400" s="916"/>
      <c r="Y400" s="916"/>
      <c r="Z400" s="916"/>
      <c r="AA400" s="916"/>
    </row>
    <row r="401" spans="1:27" ht="12.75">
      <c r="A401" s="916"/>
      <c r="B401" s="916"/>
      <c r="C401" s="916"/>
      <c r="D401" s="916"/>
      <c r="E401" s="916"/>
      <c r="F401" s="916"/>
      <c r="G401" s="916"/>
      <c r="H401" s="916"/>
      <c r="I401" s="916"/>
      <c r="J401" s="916"/>
      <c r="K401" s="916"/>
      <c r="L401" s="916"/>
      <c r="M401" s="916"/>
      <c r="N401" s="916"/>
      <c r="O401" s="916"/>
      <c r="P401" s="916"/>
      <c r="Q401" s="916"/>
      <c r="R401" s="916"/>
      <c r="S401" s="916"/>
      <c r="T401" s="916"/>
      <c r="U401" s="916"/>
      <c r="V401" s="916"/>
      <c r="W401" s="916"/>
      <c r="X401" s="916"/>
      <c r="Y401" s="916"/>
      <c r="Z401" s="916"/>
      <c r="AA401" s="916"/>
    </row>
    <row r="402" spans="1:27" ht="12.75">
      <c r="A402" s="916"/>
      <c r="B402" s="916"/>
      <c r="C402" s="916"/>
      <c r="D402" s="916"/>
      <c r="E402" s="916"/>
      <c r="F402" s="916"/>
      <c r="G402" s="916"/>
      <c r="H402" s="916"/>
      <c r="I402" s="916"/>
      <c r="J402" s="916"/>
      <c r="K402" s="916"/>
      <c r="L402" s="916"/>
      <c r="M402" s="916"/>
      <c r="N402" s="916"/>
      <c r="O402" s="916"/>
      <c r="P402" s="916"/>
      <c r="Q402" s="916"/>
      <c r="R402" s="916"/>
      <c r="S402" s="916"/>
      <c r="T402" s="916"/>
      <c r="U402" s="916"/>
      <c r="V402" s="916"/>
      <c r="W402" s="916"/>
      <c r="X402" s="916"/>
      <c r="Y402" s="916"/>
      <c r="Z402" s="916"/>
      <c r="AA402" s="916"/>
    </row>
    <row r="403" spans="1:27" ht="12.75">
      <c r="A403" s="916"/>
      <c r="B403" s="916"/>
      <c r="C403" s="916"/>
      <c r="D403" s="916"/>
      <c r="E403" s="916"/>
      <c r="F403" s="916"/>
      <c r="G403" s="916"/>
      <c r="H403" s="916"/>
      <c r="I403" s="916"/>
      <c r="J403" s="916"/>
      <c r="K403" s="916"/>
      <c r="L403" s="916"/>
      <c r="M403" s="916"/>
      <c r="N403" s="916"/>
      <c r="O403" s="916"/>
      <c r="P403" s="916"/>
      <c r="Q403" s="916"/>
      <c r="R403" s="916"/>
      <c r="S403" s="916"/>
      <c r="T403" s="916"/>
      <c r="U403" s="916"/>
      <c r="V403" s="916"/>
      <c r="W403" s="916"/>
      <c r="X403" s="916"/>
      <c r="Y403" s="916"/>
      <c r="Z403" s="916"/>
      <c r="AA403" s="916"/>
    </row>
    <row r="404" spans="1:27" ht="12.75">
      <c r="A404" s="916"/>
      <c r="B404" s="916"/>
      <c r="C404" s="916"/>
      <c r="D404" s="916"/>
      <c r="E404" s="916"/>
      <c r="F404" s="916"/>
      <c r="G404" s="916"/>
      <c r="H404" s="916"/>
      <c r="I404" s="916"/>
      <c r="J404" s="916"/>
      <c r="K404" s="916"/>
      <c r="L404" s="916"/>
      <c r="M404" s="916"/>
      <c r="N404" s="916"/>
      <c r="O404" s="916"/>
      <c r="P404" s="916"/>
      <c r="Q404" s="916"/>
      <c r="R404" s="916"/>
      <c r="S404" s="916"/>
      <c r="T404" s="916"/>
      <c r="U404" s="916"/>
      <c r="V404" s="916"/>
      <c r="W404" s="916"/>
      <c r="X404" s="916"/>
      <c r="Y404" s="916"/>
      <c r="Z404" s="916"/>
      <c r="AA404" s="916"/>
    </row>
    <row r="405" spans="1:27" ht="12.75">
      <c r="A405" s="916"/>
      <c r="B405" s="916"/>
      <c r="C405" s="916"/>
      <c r="D405" s="916"/>
      <c r="E405" s="916"/>
      <c r="F405" s="916"/>
      <c r="G405" s="916"/>
      <c r="H405" s="916"/>
      <c r="I405" s="916"/>
      <c r="J405" s="916"/>
      <c r="K405" s="916"/>
      <c r="L405" s="916"/>
      <c r="M405" s="916"/>
      <c r="N405" s="916"/>
      <c r="O405" s="916"/>
      <c r="P405" s="916"/>
      <c r="Q405" s="916"/>
      <c r="R405" s="916"/>
      <c r="S405" s="916"/>
      <c r="T405" s="916"/>
      <c r="U405" s="916"/>
      <c r="V405" s="916"/>
      <c r="W405" s="916"/>
      <c r="X405" s="916"/>
      <c r="Y405" s="916"/>
      <c r="Z405" s="916"/>
      <c r="AA405" s="916"/>
    </row>
    <row r="406" spans="1:27" ht="12.75">
      <c r="A406" s="916"/>
      <c r="B406" s="916"/>
      <c r="C406" s="916"/>
      <c r="D406" s="916"/>
      <c r="E406" s="916"/>
      <c r="F406" s="916"/>
      <c r="G406" s="916"/>
      <c r="H406" s="916"/>
      <c r="I406" s="916"/>
      <c r="J406" s="916"/>
      <c r="K406" s="916"/>
      <c r="L406" s="916"/>
      <c r="M406" s="916"/>
      <c r="N406" s="916"/>
      <c r="O406" s="916"/>
      <c r="P406" s="916"/>
      <c r="Q406" s="916"/>
      <c r="R406" s="916"/>
      <c r="S406" s="916"/>
      <c r="T406" s="916"/>
      <c r="U406" s="916"/>
      <c r="V406" s="916"/>
      <c r="W406" s="916"/>
      <c r="X406" s="916"/>
      <c r="Y406" s="916"/>
      <c r="Z406" s="916"/>
      <c r="AA406" s="916"/>
    </row>
    <row r="407" spans="1:27" ht="12.75">
      <c r="A407" s="916"/>
      <c r="B407" s="916"/>
      <c r="C407" s="916"/>
      <c r="D407" s="916"/>
      <c r="E407" s="916"/>
      <c r="F407" s="916"/>
      <c r="G407" s="916"/>
      <c r="H407" s="916"/>
      <c r="I407" s="916"/>
      <c r="J407" s="916"/>
      <c r="K407" s="916"/>
      <c r="L407" s="916"/>
      <c r="M407" s="916"/>
      <c r="N407" s="916"/>
      <c r="O407" s="916"/>
      <c r="P407" s="916"/>
      <c r="Q407" s="916"/>
      <c r="R407" s="916"/>
      <c r="S407" s="916"/>
      <c r="T407" s="916"/>
      <c r="U407" s="916"/>
      <c r="V407" s="916"/>
      <c r="W407" s="916"/>
      <c r="X407" s="916"/>
      <c r="Y407" s="916"/>
      <c r="Z407" s="916"/>
      <c r="AA407" s="916"/>
    </row>
    <row r="408" spans="1:27" ht="12.75">
      <c r="A408" s="916"/>
      <c r="B408" s="916"/>
      <c r="C408" s="916"/>
      <c r="D408" s="916"/>
      <c r="E408" s="916"/>
      <c r="F408" s="916"/>
      <c r="G408" s="916"/>
      <c r="H408" s="916"/>
      <c r="I408" s="916"/>
      <c r="J408" s="916"/>
      <c r="K408" s="916"/>
      <c r="L408" s="916"/>
      <c r="M408" s="916"/>
      <c r="N408" s="916"/>
      <c r="O408" s="916"/>
      <c r="P408" s="916"/>
      <c r="Q408" s="916"/>
      <c r="R408" s="916"/>
      <c r="S408" s="916"/>
      <c r="T408" s="916"/>
      <c r="U408" s="916"/>
      <c r="V408" s="916"/>
      <c r="W408" s="916"/>
      <c r="X408" s="916"/>
      <c r="Y408" s="916"/>
      <c r="Z408" s="916"/>
      <c r="AA408" s="916"/>
    </row>
    <row r="409" spans="1:27" ht="12.75">
      <c r="A409" s="916"/>
      <c r="B409" s="916"/>
      <c r="C409" s="916"/>
      <c r="D409" s="916"/>
      <c r="E409" s="916"/>
      <c r="F409" s="916"/>
      <c r="G409" s="916"/>
      <c r="H409" s="916"/>
      <c r="I409" s="916"/>
      <c r="J409" s="916"/>
      <c r="K409" s="916"/>
      <c r="L409" s="916"/>
      <c r="M409" s="916"/>
      <c r="N409" s="916"/>
      <c r="O409" s="916"/>
      <c r="P409" s="916"/>
      <c r="Q409" s="916"/>
      <c r="R409" s="916"/>
      <c r="S409" s="916"/>
      <c r="T409" s="916"/>
      <c r="U409" s="916"/>
      <c r="V409" s="916"/>
      <c r="W409" s="916"/>
      <c r="X409" s="916"/>
      <c r="Y409" s="916"/>
      <c r="Z409" s="916"/>
      <c r="AA409" s="916"/>
    </row>
    <row r="410" spans="1:27" ht="12.75">
      <c r="A410" s="916"/>
      <c r="B410" s="916"/>
      <c r="C410" s="916"/>
      <c r="D410" s="916"/>
      <c r="E410" s="916"/>
      <c r="F410" s="916"/>
      <c r="G410" s="916"/>
      <c r="H410" s="916"/>
      <c r="I410" s="916"/>
      <c r="J410" s="916"/>
      <c r="K410" s="916"/>
      <c r="L410" s="916"/>
      <c r="M410" s="916"/>
      <c r="N410" s="916"/>
      <c r="O410" s="916"/>
      <c r="P410" s="916"/>
      <c r="Q410" s="916"/>
      <c r="R410" s="916"/>
      <c r="S410" s="916"/>
      <c r="T410" s="916"/>
      <c r="U410" s="916"/>
      <c r="V410" s="916"/>
      <c r="W410" s="916"/>
      <c r="X410" s="916"/>
      <c r="Y410" s="916"/>
      <c r="Z410" s="916"/>
      <c r="AA410" s="916"/>
    </row>
    <row r="411" spans="1:27" ht="12.75">
      <c r="A411" s="916"/>
      <c r="B411" s="916"/>
      <c r="C411" s="916"/>
      <c r="D411" s="916"/>
      <c r="E411" s="916"/>
      <c r="F411" s="916"/>
      <c r="G411" s="916"/>
      <c r="H411" s="916"/>
      <c r="I411" s="916"/>
      <c r="J411" s="916"/>
      <c r="K411" s="916"/>
      <c r="L411" s="916"/>
      <c r="M411" s="916"/>
      <c r="N411" s="916"/>
      <c r="O411" s="916"/>
      <c r="P411" s="916"/>
      <c r="Q411" s="916"/>
      <c r="R411" s="916"/>
      <c r="S411" s="916"/>
      <c r="T411" s="916"/>
      <c r="U411" s="916"/>
      <c r="V411" s="916"/>
      <c r="W411" s="916"/>
      <c r="X411" s="916"/>
      <c r="Y411" s="916"/>
      <c r="Z411" s="916"/>
      <c r="AA411" s="916"/>
    </row>
    <row r="412" spans="1:27" ht="12.75">
      <c r="A412" s="916"/>
      <c r="B412" s="916"/>
      <c r="C412" s="916"/>
      <c r="D412" s="916"/>
      <c r="E412" s="916"/>
      <c r="F412" s="916"/>
      <c r="G412" s="916"/>
      <c r="H412" s="916"/>
      <c r="I412" s="916"/>
      <c r="J412" s="916"/>
      <c r="K412" s="916"/>
      <c r="L412" s="916"/>
      <c r="M412" s="916"/>
      <c r="N412" s="916"/>
      <c r="O412" s="916"/>
      <c r="P412" s="916"/>
      <c r="Q412" s="916"/>
      <c r="R412" s="916"/>
      <c r="S412" s="916"/>
      <c r="T412" s="916"/>
      <c r="U412" s="916"/>
      <c r="V412" s="916"/>
      <c r="W412" s="916"/>
      <c r="X412" s="916"/>
      <c r="Y412" s="916"/>
      <c r="Z412" s="916"/>
      <c r="AA412" s="916"/>
    </row>
    <row r="413" spans="1:27" ht="12.75">
      <c r="A413" s="916"/>
      <c r="B413" s="916"/>
      <c r="C413" s="916"/>
      <c r="D413" s="916"/>
      <c r="E413" s="916"/>
      <c r="F413" s="916"/>
      <c r="G413" s="916"/>
      <c r="H413" s="916"/>
      <c r="I413" s="916"/>
      <c r="J413" s="916"/>
      <c r="K413" s="916"/>
      <c r="L413" s="916"/>
      <c r="M413" s="916"/>
      <c r="N413" s="916"/>
      <c r="O413" s="916"/>
      <c r="P413" s="916"/>
      <c r="Q413" s="916"/>
      <c r="R413" s="916"/>
      <c r="S413" s="916"/>
      <c r="T413" s="916"/>
      <c r="U413" s="916"/>
      <c r="V413" s="916"/>
      <c r="W413" s="916"/>
      <c r="X413" s="916"/>
      <c r="Y413" s="916"/>
      <c r="Z413" s="916"/>
      <c r="AA413" s="916"/>
    </row>
    <row r="414" spans="1:27" ht="12.75">
      <c r="A414" s="916"/>
      <c r="B414" s="916"/>
      <c r="C414" s="916"/>
      <c r="D414" s="916"/>
      <c r="E414" s="916"/>
      <c r="F414" s="916"/>
      <c r="G414" s="916"/>
      <c r="H414" s="916"/>
      <c r="I414" s="916"/>
      <c r="J414" s="916"/>
      <c r="K414" s="916"/>
      <c r="L414" s="916"/>
      <c r="M414" s="916"/>
      <c r="N414" s="916"/>
      <c r="O414" s="916"/>
      <c r="P414" s="916"/>
      <c r="Q414" s="916"/>
      <c r="R414" s="916"/>
      <c r="S414" s="916"/>
      <c r="T414" s="916"/>
      <c r="U414" s="916"/>
      <c r="V414" s="916"/>
      <c r="W414" s="916"/>
      <c r="X414" s="916"/>
      <c r="Y414" s="916"/>
      <c r="Z414" s="916"/>
      <c r="AA414" s="916"/>
    </row>
    <row r="415" spans="1:27" ht="12.75">
      <c r="A415" s="916"/>
      <c r="B415" s="916"/>
      <c r="C415" s="916"/>
      <c r="D415" s="916"/>
      <c r="E415" s="916"/>
      <c r="F415" s="916"/>
      <c r="G415" s="916"/>
      <c r="H415" s="916"/>
      <c r="I415" s="916"/>
      <c r="J415" s="916"/>
      <c r="K415" s="916"/>
      <c r="L415" s="916"/>
      <c r="M415" s="916"/>
      <c r="N415" s="916"/>
      <c r="O415" s="916"/>
      <c r="P415" s="916"/>
      <c r="Q415" s="916"/>
      <c r="R415" s="916"/>
      <c r="S415" s="916"/>
      <c r="T415" s="916"/>
      <c r="U415" s="916"/>
      <c r="V415" s="916"/>
      <c r="W415" s="916"/>
      <c r="X415" s="916"/>
      <c r="Y415" s="916"/>
      <c r="Z415" s="916"/>
      <c r="AA415" s="916"/>
    </row>
    <row r="416" spans="1:27" ht="12.75">
      <c r="A416" s="916"/>
      <c r="B416" s="916"/>
      <c r="C416" s="916"/>
      <c r="D416" s="916"/>
      <c r="E416" s="916"/>
      <c r="F416" s="916"/>
      <c r="G416" s="916"/>
      <c r="H416" s="916"/>
      <c r="I416" s="916"/>
      <c r="J416" s="916"/>
      <c r="K416" s="916"/>
      <c r="L416" s="916"/>
      <c r="M416" s="916"/>
      <c r="N416" s="916"/>
      <c r="O416" s="916"/>
      <c r="P416" s="916"/>
      <c r="Q416" s="916"/>
      <c r="R416" s="916"/>
      <c r="S416" s="916"/>
      <c r="T416" s="916"/>
      <c r="U416" s="916"/>
      <c r="V416" s="916"/>
      <c r="W416" s="916"/>
      <c r="X416" s="916"/>
      <c r="Y416" s="916"/>
      <c r="Z416" s="916"/>
      <c r="AA416" s="916"/>
    </row>
    <row r="417" spans="1:27" ht="12.75">
      <c r="A417" s="916"/>
      <c r="B417" s="916"/>
      <c r="C417" s="916"/>
      <c r="D417" s="916"/>
      <c r="E417" s="916"/>
      <c r="F417" s="916"/>
      <c r="G417" s="916"/>
      <c r="H417" s="916"/>
      <c r="I417" s="916"/>
      <c r="J417" s="916"/>
      <c r="K417" s="916"/>
      <c r="L417" s="916"/>
      <c r="M417" s="916"/>
      <c r="N417" s="916"/>
      <c r="O417" s="916"/>
      <c r="P417" s="916"/>
      <c r="Q417" s="916"/>
      <c r="R417" s="916"/>
      <c r="S417" s="916"/>
      <c r="T417" s="916"/>
      <c r="U417" s="916"/>
      <c r="V417" s="916"/>
      <c r="W417" s="916"/>
      <c r="X417" s="916"/>
      <c r="Y417" s="916"/>
      <c r="Z417" s="916"/>
      <c r="AA417" s="916"/>
    </row>
    <row r="418" spans="1:27" ht="12.75">
      <c r="A418" s="916"/>
      <c r="B418" s="916"/>
      <c r="C418" s="916"/>
      <c r="D418" s="916"/>
      <c r="E418" s="916"/>
      <c r="F418" s="916"/>
      <c r="G418" s="916"/>
      <c r="H418" s="916"/>
      <c r="I418" s="916"/>
      <c r="J418" s="916"/>
      <c r="K418" s="916"/>
      <c r="L418" s="916"/>
      <c r="M418" s="916"/>
      <c r="N418" s="916"/>
      <c r="O418" s="916"/>
      <c r="P418" s="916"/>
      <c r="Q418" s="916"/>
      <c r="R418" s="916"/>
      <c r="S418" s="916"/>
      <c r="T418" s="916"/>
      <c r="U418" s="916"/>
      <c r="V418" s="916"/>
      <c r="W418" s="916"/>
      <c r="X418" s="916"/>
      <c r="Y418" s="916"/>
      <c r="Z418" s="916"/>
      <c r="AA418" s="916"/>
    </row>
    <row r="419" spans="1:27" ht="12.75">
      <c r="A419" s="916"/>
      <c r="B419" s="916"/>
      <c r="C419" s="916"/>
      <c r="D419" s="916"/>
      <c r="E419" s="916"/>
      <c r="F419" s="916"/>
      <c r="G419" s="916"/>
      <c r="H419" s="916"/>
      <c r="I419" s="916"/>
      <c r="J419" s="916"/>
      <c r="K419" s="916"/>
      <c r="L419" s="916"/>
      <c r="M419" s="916"/>
      <c r="N419" s="916"/>
      <c r="O419" s="916"/>
      <c r="P419" s="916"/>
      <c r="Q419" s="916"/>
      <c r="R419" s="916"/>
      <c r="S419" s="916"/>
      <c r="T419" s="916"/>
      <c r="U419" s="916"/>
      <c r="V419" s="916"/>
      <c r="W419" s="916"/>
      <c r="X419" s="916"/>
      <c r="Y419" s="916"/>
      <c r="Z419" s="916"/>
      <c r="AA419" s="916"/>
    </row>
    <row r="420" spans="1:27" ht="12.75">
      <c r="A420" s="916"/>
      <c r="B420" s="916"/>
      <c r="C420" s="916"/>
      <c r="D420" s="916"/>
      <c r="E420" s="916"/>
      <c r="F420" s="916"/>
      <c r="G420" s="916"/>
      <c r="H420" s="916"/>
      <c r="I420" s="916"/>
      <c r="J420" s="916"/>
      <c r="K420" s="916"/>
      <c r="L420" s="916"/>
      <c r="M420" s="916"/>
      <c r="N420" s="916"/>
      <c r="O420" s="916"/>
      <c r="P420" s="916"/>
      <c r="Q420" s="916"/>
      <c r="R420" s="916"/>
      <c r="S420" s="916"/>
      <c r="T420" s="916"/>
      <c r="U420" s="916"/>
      <c r="V420" s="916"/>
      <c r="W420" s="916"/>
      <c r="X420" s="916"/>
      <c r="Y420" s="916"/>
      <c r="Z420" s="916"/>
      <c r="AA420" s="916"/>
    </row>
    <row r="421" spans="1:27" ht="12.75">
      <c r="A421" s="916"/>
      <c r="B421" s="916"/>
      <c r="C421" s="916"/>
      <c r="D421" s="916"/>
      <c r="E421" s="916"/>
      <c r="F421" s="916"/>
      <c r="G421" s="916"/>
      <c r="H421" s="916"/>
      <c r="I421" s="916"/>
      <c r="J421" s="916"/>
      <c r="K421" s="916"/>
      <c r="L421" s="916"/>
      <c r="M421" s="916"/>
      <c r="N421" s="916"/>
      <c r="O421" s="916"/>
      <c r="P421" s="916"/>
      <c r="Q421" s="916"/>
      <c r="R421" s="916"/>
      <c r="S421" s="916"/>
      <c r="T421" s="916"/>
      <c r="U421" s="916"/>
      <c r="V421" s="916"/>
      <c r="W421" s="916"/>
      <c r="X421" s="916"/>
      <c r="Y421" s="916"/>
      <c r="Z421" s="916"/>
      <c r="AA421" s="916"/>
    </row>
    <row r="422" spans="1:27" ht="12.75">
      <c r="A422" s="916"/>
      <c r="B422" s="916"/>
      <c r="C422" s="916"/>
      <c r="D422" s="916"/>
      <c r="E422" s="916"/>
      <c r="F422" s="916"/>
      <c r="G422" s="916"/>
      <c r="H422" s="916"/>
      <c r="I422" s="916"/>
      <c r="J422" s="916"/>
      <c r="K422" s="916"/>
      <c r="L422" s="916"/>
      <c r="M422" s="916"/>
      <c r="N422" s="916"/>
      <c r="O422" s="916"/>
      <c r="P422" s="916"/>
      <c r="Q422" s="916"/>
      <c r="R422" s="916"/>
      <c r="S422" s="916"/>
      <c r="T422" s="916"/>
      <c r="U422" s="916"/>
      <c r="V422" s="916"/>
      <c r="W422" s="916"/>
      <c r="X422" s="916"/>
      <c r="Y422" s="916"/>
      <c r="Z422" s="916"/>
      <c r="AA422" s="916"/>
    </row>
    <row r="423" spans="1:27" ht="12.75">
      <c r="A423" s="916"/>
      <c r="B423" s="916"/>
      <c r="C423" s="916"/>
      <c r="D423" s="916"/>
      <c r="E423" s="916"/>
      <c r="F423" s="916"/>
      <c r="G423" s="916"/>
      <c r="H423" s="916"/>
      <c r="I423" s="916"/>
      <c r="J423" s="916"/>
      <c r="K423" s="916"/>
      <c r="L423" s="916"/>
      <c r="M423" s="916"/>
      <c r="N423" s="916"/>
      <c r="O423" s="916"/>
      <c r="P423" s="916"/>
      <c r="Q423" s="916"/>
      <c r="R423" s="916"/>
      <c r="S423" s="916"/>
      <c r="T423" s="916"/>
      <c r="U423" s="916"/>
      <c r="V423" s="916"/>
      <c r="W423" s="916"/>
      <c r="X423" s="916"/>
      <c r="Y423" s="916"/>
      <c r="Z423" s="916"/>
      <c r="AA423" s="916"/>
    </row>
    <row r="424" spans="1:27" ht="12.75">
      <c r="A424" s="916"/>
      <c r="B424" s="916"/>
      <c r="C424" s="916"/>
      <c r="D424" s="916"/>
      <c r="E424" s="916"/>
      <c r="F424" s="916"/>
      <c r="G424" s="916"/>
      <c r="H424" s="916"/>
      <c r="I424" s="916"/>
      <c r="J424" s="916"/>
      <c r="K424" s="916"/>
      <c r="L424" s="916"/>
      <c r="M424" s="916"/>
      <c r="N424" s="916"/>
      <c r="O424" s="916"/>
      <c r="P424" s="916"/>
      <c r="Q424" s="916"/>
      <c r="R424" s="916"/>
      <c r="S424" s="916"/>
      <c r="T424" s="916"/>
      <c r="U424" s="916"/>
      <c r="V424" s="916"/>
      <c r="W424" s="916"/>
      <c r="X424" s="916"/>
      <c r="Y424" s="916"/>
      <c r="Z424" s="916"/>
      <c r="AA424" s="916"/>
    </row>
    <row r="425" spans="1:27" ht="12.75">
      <c r="A425" s="916"/>
      <c r="B425" s="916"/>
      <c r="C425" s="916"/>
      <c r="D425" s="916"/>
      <c r="E425" s="916"/>
      <c r="F425" s="916"/>
      <c r="G425" s="916"/>
      <c r="H425" s="916"/>
      <c r="I425" s="916"/>
      <c r="J425" s="916"/>
      <c r="K425" s="916"/>
      <c r="L425" s="916"/>
      <c r="M425" s="916"/>
      <c r="N425" s="916"/>
      <c r="O425" s="916"/>
      <c r="P425" s="916"/>
      <c r="Q425" s="916"/>
      <c r="R425" s="916"/>
      <c r="S425" s="916"/>
      <c r="T425" s="916"/>
      <c r="U425" s="916"/>
      <c r="V425" s="916"/>
      <c r="W425" s="916"/>
      <c r="X425" s="916"/>
      <c r="Y425" s="916"/>
      <c r="Z425" s="916"/>
      <c r="AA425" s="916"/>
    </row>
    <row r="426" spans="1:27" ht="12.75">
      <c r="A426" s="916"/>
      <c r="B426" s="916"/>
      <c r="C426" s="916"/>
      <c r="D426" s="916"/>
      <c r="E426" s="916"/>
      <c r="F426" s="916"/>
      <c r="G426" s="916"/>
      <c r="H426" s="916"/>
      <c r="I426" s="916"/>
      <c r="J426" s="916"/>
      <c r="K426" s="916"/>
      <c r="L426" s="916"/>
      <c r="M426" s="916"/>
      <c r="N426" s="916"/>
      <c r="O426" s="916"/>
      <c r="P426" s="916"/>
      <c r="Q426" s="916"/>
      <c r="R426" s="916"/>
      <c r="S426" s="916"/>
      <c r="T426" s="916"/>
      <c r="U426" s="916"/>
      <c r="V426" s="916"/>
      <c r="W426" s="916"/>
      <c r="X426" s="916"/>
      <c r="Y426" s="916"/>
      <c r="Z426" s="916"/>
      <c r="AA426" s="916"/>
    </row>
    <row r="427" spans="1:27" ht="12.75">
      <c r="A427" s="916"/>
      <c r="B427" s="916"/>
      <c r="C427" s="916"/>
      <c r="D427" s="916"/>
      <c r="E427" s="916"/>
      <c r="F427" s="916"/>
      <c r="G427" s="916"/>
      <c r="H427" s="916"/>
      <c r="I427" s="916"/>
      <c r="J427" s="916"/>
      <c r="K427" s="916"/>
      <c r="L427" s="916"/>
      <c r="M427" s="916"/>
      <c r="N427" s="916"/>
      <c r="O427" s="916"/>
      <c r="P427" s="916"/>
      <c r="Q427" s="916"/>
      <c r="R427" s="916"/>
      <c r="S427" s="916"/>
      <c r="T427" s="916"/>
      <c r="U427" s="916"/>
      <c r="V427" s="916"/>
      <c r="W427" s="916"/>
      <c r="X427" s="916"/>
      <c r="Y427" s="916"/>
      <c r="Z427" s="916"/>
      <c r="AA427" s="916"/>
    </row>
    <row r="428" spans="1:27" ht="12.75">
      <c r="A428" s="916"/>
      <c r="B428" s="916"/>
      <c r="C428" s="916"/>
      <c r="D428" s="916"/>
      <c r="E428" s="916"/>
      <c r="F428" s="916"/>
      <c r="G428" s="916"/>
      <c r="H428" s="916"/>
      <c r="I428" s="916"/>
      <c r="J428" s="916"/>
      <c r="K428" s="916"/>
      <c r="L428" s="916"/>
      <c r="M428" s="916"/>
      <c r="N428" s="916"/>
      <c r="O428" s="916"/>
      <c r="P428" s="916"/>
      <c r="Q428" s="916"/>
      <c r="R428" s="916"/>
      <c r="S428" s="916"/>
      <c r="T428" s="916"/>
      <c r="U428" s="916"/>
      <c r="V428" s="916"/>
      <c r="W428" s="916"/>
      <c r="X428" s="916"/>
      <c r="Y428" s="916"/>
      <c r="Z428" s="916"/>
      <c r="AA428" s="916"/>
    </row>
    <row r="429" spans="1:27" ht="12.75">
      <c r="A429" s="916"/>
      <c r="B429" s="916"/>
      <c r="C429" s="916"/>
      <c r="D429" s="916"/>
      <c r="E429" s="916"/>
      <c r="F429" s="916"/>
      <c r="G429" s="916"/>
      <c r="H429" s="916"/>
      <c r="I429" s="916"/>
      <c r="J429" s="916"/>
      <c r="K429" s="916"/>
      <c r="L429" s="916"/>
      <c r="M429" s="916"/>
      <c r="N429" s="916"/>
      <c r="O429" s="916"/>
      <c r="P429" s="916"/>
      <c r="Q429" s="916"/>
      <c r="R429" s="916"/>
      <c r="S429" s="916"/>
      <c r="T429" s="916"/>
      <c r="U429" s="916"/>
      <c r="V429" s="916"/>
      <c r="W429" s="916"/>
      <c r="X429" s="916"/>
      <c r="Y429" s="916"/>
      <c r="Z429" s="916"/>
      <c r="AA429" s="916"/>
    </row>
    <row r="430" spans="1:27" ht="12.75">
      <c r="A430" s="916"/>
      <c r="B430" s="916"/>
      <c r="C430" s="916"/>
      <c r="D430" s="916"/>
      <c r="E430" s="916"/>
      <c r="F430" s="916"/>
      <c r="G430" s="916"/>
      <c r="H430" s="916"/>
      <c r="I430" s="916"/>
      <c r="J430" s="916"/>
      <c r="K430" s="916"/>
      <c r="L430" s="916"/>
      <c r="M430" s="916"/>
      <c r="N430" s="916"/>
      <c r="O430" s="916"/>
      <c r="P430" s="916"/>
      <c r="Q430" s="916"/>
      <c r="R430" s="916"/>
      <c r="S430" s="916"/>
      <c r="T430" s="916"/>
      <c r="U430" s="916"/>
      <c r="V430" s="916"/>
      <c r="W430" s="916"/>
      <c r="X430" s="916"/>
      <c r="Y430" s="916"/>
      <c r="Z430" s="916"/>
      <c r="AA430" s="916"/>
    </row>
    <row r="431" spans="1:27" ht="12.75">
      <c r="A431" s="916"/>
      <c r="B431" s="916"/>
      <c r="C431" s="916"/>
      <c r="D431" s="916"/>
      <c r="E431" s="916"/>
      <c r="F431" s="916"/>
      <c r="G431" s="916"/>
      <c r="H431" s="916"/>
      <c r="I431" s="916"/>
      <c r="J431" s="916"/>
      <c r="K431" s="916"/>
      <c r="L431" s="916"/>
      <c r="M431" s="916"/>
      <c r="N431" s="916"/>
      <c r="O431" s="916"/>
      <c r="P431" s="916"/>
      <c r="Q431" s="916"/>
      <c r="R431" s="916"/>
      <c r="S431" s="916"/>
      <c r="T431" s="916"/>
      <c r="U431" s="916"/>
      <c r="V431" s="916"/>
      <c r="W431" s="916"/>
      <c r="X431" s="916"/>
      <c r="Y431" s="916"/>
      <c r="Z431" s="916"/>
      <c r="AA431" s="916"/>
    </row>
    <row r="432" spans="1:27" ht="12.75">
      <c r="A432" s="916"/>
      <c r="B432" s="916"/>
      <c r="C432" s="916"/>
      <c r="D432" s="916"/>
      <c r="E432" s="916"/>
      <c r="F432" s="916"/>
      <c r="G432" s="916"/>
      <c r="H432" s="916"/>
      <c r="I432" s="916"/>
      <c r="J432" s="916"/>
      <c r="K432" s="916"/>
      <c r="L432" s="916"/>
      <c r="M432" s="916"/>
      <c r="N432" s="916"/>
      <c r="O432" s="916"/>
      <c r="P432" s="916"/>
      <c r="Q432" s="916"/>
      <c r="R432" s="916"/>
      <c r="S432" s="916"/>
      <c r="T432" s="916"/>
      <c r="U432" s="916"/>
      <c r="V432" s="916"/>
      <c r="W432" s="916"/>
      <c r="X432" s="916"/>
      <c r="Y432" s="916"/>
      <c r="Z432" s="916"/>
      <c r="AA432" s="916"/>
    </row>
    <row r="433" spans="1:27" ht="12.75">
      <c r="A433" s="916"/>
      <c r="B433" s="916"/>
      <c r="C433" s="916"/>
      <c r="D433" s="916"/>
      <c r="E433" s="916"/>
      <c r="F433" s="916"/>
      <c r="G433" s="916"/>
      <c r="H433" s="916"/>
      <c r="I433" s="916"/>
      <c r="J433" s="916"/>
      <c r="K433" s="916"/>
      <c r="L433" s="916"/>
      <c r="M433" s="916"/>
      <c r="N433" s="916"/>
      <c r="O433" s="916"/>
      <c r="P433" s="916"/>
      <c r="Q433" s="916"/>
      <c r="R433" s="916"/>
      <c r="S433" s="916"/>
      <c r="T433" s="916"/>
      <c r="U433" s="916"/>
      <c r="V433" s="916"/>
      <c r="W433" s="916"/>
      <c r="X433" s="916"/>
      <c r="Y433" s="916"/>
      <c r="Z433" s="916"/>
      <c r="AA433" s="916"/>
    </row>
    <row r="434" spans="1:27" ht="12.75">
      <c r="A434" s="916"/>
      <c r="B434" s="916"/>
      <c r="C434" s="916"/>
      <c r="D434" s="916"/>
      <c r="E434" s="916"/>
      <c r="F434" s="916"/>
      <c r="G434" s="916"/>
      <c r="H434" s="916"/>
      <c r="I434" s="916"/>
      <c r="J434" s="916"/>
      <c r="K434" s="916"/>
      <c r="L434" s="916"/>
      <c r="M434" s="916"/>
      <c r="N434" s="916"/>
      <c r="O434" s="916"/>
      <c r="P434" s="916"/>
      <c r="Q434" s="916"/>
      <c r="R434" s="916"/>
      <c r="S434" s="916"/>
      <c r="T434" s="916"/>
      <c r="U434" s="916"/>
      <c r="V434" s="916"/>
      <c r="W434" s="916"/>
      <c r="X434" s="916"/>
      <c r="Y434" s="916"/>
      <c r="Z434" s="916"/>
      <c r="AA434" s="916"/>
    </row>
    <row r="435" spans="1:27" ht="12.75">
      <c r="A435" s="916"/>
      <c r="B435" s="916"/>
      <c r="C435" s="916"/>
      <c r="D435" s="916"/>
      <c r="E435" s="916"/>
      <c r="F435" s="916"/>
      <c r="G435" s="916"/>
      <c r="H435" s="916"/>
      <c r="I435" s="916"/>
      <c r="J435" s="916"/>
      <c r="K435" s="916"/>
      <c r="L435" s="916"/>
      <c r="M435" s="916"/>
      <c r="N435" s="916"/>
      <c r="O435" s="916"/>
      <c r="P435" s="916"/>
      <c r="Q435" s="916"/>
      <c r="R435" s="916"/>
      <c r="S435" s="916"/>
      <c r="T435" s="916"/>
      <c r="U435" s="916"/>
      <c r="V435" s="916"/>
      <c r="W435" s="916"/>
      <c r="X435" s="916"/>
      <c r="Y435" s="916"/>
      <c r="Z435" s="916"/>
      <c r="AA435" s="916"/>
    </row>
    <row r="436" spans="1:27" ht="12.75">
      <c r="A436" s="916"/>
      <c r="B436" s="916"/>
      <c r="C436" s="916"/>
      <c r="D436" s="916"/>
      <c r="E436" s="916"/>
      <c r="F436" s="916"/>
      <c r="G436" s="916"/>
      <c r="H436" s="916"/>
      <c r="I436" s="916"/>
      <c r="J436" s="916"/>
      <c r="K436" s="916"/>
      <c r="L436" s="916"/>
      <c r="M436" s="916"/>
      <c r="N436" s="916"/>
      <c r="O436" s="916"/>
      <c r="P436" s="916"/>
      <c r="Q436" s="916"/>
      <c r="R436" s="916"/>
      <c r="S436" s="916"/>
      <c r="T436" s="916"/>
      <c r="U436" s="916"/>
      <c r="V436" s="916"/>
      <c r="W436" s="916"/>
      <c r="X436" s="916"/>
      <c r="Y436" s="916"/>
      <c r="Z436" s="916"/>
      <c r="AA436" s="916"/>
    </row>
    <row r="437" spans="1:27" ht="12.75">
      <c r="A437" s="916"/>
      <c r="B437" s="916"/>
      <c r="C437" s="916"/>
      <c r="D437" s="916"/>
      <c r="E437" s="916"/>
      <c r="F437" s="916"/>
      <c r="G437" s="916"/>
      <c r="H437" s="916"/>
      <c r="I437" s="916"/>
      <c r="J437" s="916"/>
      <c r="K437" s="916"/>
      <c r="L437" s="916"/>
      <c r="M437" s="916"/>
      <c r="N437" s="916"/>
      <c r="O437" s="916"/>
      <c r="P437" s="916"/>
      <c r="Q437" s="916"/>
      <c r="R437" s="916"/>
      <c r="S437" s="916"/>
      <c r="T437" s="916"/>
      <c r="U437" s="916"/>
      <c r="V437" s="916"/>
      <c r="W437" s="916"/>
      <c r="X437" s="916"/>
      <c r="Y437" s="916"/>
      <c r="Z437" s="916"/>
      <c r="AA437" s="916"/>
    </row>
    <row r="438" spans="1:27" ht="12.75">
      <c r="A438" s="916"/>
      <c r="B438" s="916"/>
      <c r="C438" s="916"/>
      <c r="D438" s="916"/>
      <c r="E438" s="916"/>
      <c r="F438" s="916"/>
      <c r="G438" s="916"/>
      <c r="H438" s="916"/>
      <c r="I438" s="916"/>
      <c r="J438" s="916"/>
      <c r="K438" s="916"/>
      <c r="L438" s="916"/>
      <c r="M438" s="916"/>
      <c r="N438" s="916"/>
      <c r="O438" s="916"/>
      <c r="P438" s="916"/>
      <c r="Q438" s="916"/>
      <c r="R438" s="916"/>
      <c r="S438" s="916"/>
      <c r="T438" s="916"/>
      <c r="U438" s="916"/>
      <c r="V438" s="916"/>
      <c r="W438" s="916"/>
      <c r="X438" s="916"/>
      <c r="Y438" s="916"/>
      <c r="Z438" s="916"/>
      <c r="AA438" s="916"/>
    </row>
    <row r="439" spans="1:27" ht="12.75">
      <c r="A439" s="916"/>
      <c r="B439" s="916"/>
      <c r="C439" s="916"/>
      <c r="D439" s="916"/>
      <c r="E439" s="916"/>
      <c r="F439" s="916"/>
      <c r="G439" s="916"/>
      <c r="H439" s="916"/>
      <c r="I439" s="916"/>
      <c r="J439" s="916"/>
      <c r="K439" s="916"/>
      <c r="L439" s="916"/>
      <c r="M439" s="916"/>
      <c r="N439" s="916"/>
      <c r="O439" s="916"/>
      <c r="P439" s="916"/>
      <c r="Q439" s="916"/>
      <c r="R439" s="916"/>
      <c r="S439" s="916"/>
      <c r="T439" s="916"/>
      <c r="U439" s="916"/>
      <c r="V439" s="916"/>
      <c r="W439" s="916"/>
      <c r="X439" s="916"/>
      <c r="Y439" s="916"/>
      <c r="Z439" s="916"/>
      <c r="AA439" s="916"/>
    </row>
    <row r="440" spans="1:27" ht="12.75">
      <c r="A440" s="916"/>
      <c r="B440" s="916"/>
      <c r="C440" s="916"/>
      <c r="D440" s="916"/>
      <c r="E440" s="916"/>
      <c r="F440" s="916"/>
      <c r="G440" s="916"/>
      <c r="H440" s="916"/>
      <c r="I440" s="916"/>
      <c r="J440" s="916"/>
      <c r="K440" s="916"/>
      <c r="L440" s="916"/>
      <c r="M440" s="916"/>
      <c r="N440" s="916"/>
      <c r="O440" s="916"/>
      <c r="P440" s="916"/>
      <c r="Q440" s="916"/>
      <c r="R440" s="916"/>
      <c r="S440" s="916"/>
      <c r="T440" s="916"/>
      <c r="U440" s="916"/>
      <c r="V440" s="916"/>
      <c r="W440" s="916"/>
      <c r="X440" s="916"/>
      <c r="Y440" s="916"/>
      <c r="Z440" s="916"/>
      <c r="AA440" s="916"/>
    </row>
    <row r="441" spans="1:27" ht="12.75">
      <c r="A441" s="916"/>
      <c r="B441" s="916"/>
      <c r="C441" s="916"/>
      <c r="D441" s="916"/>
      <c r="E441" s="916"/>
      <c r="F441" s="916"/>
      <c r="G441" s="916"/>
      <c r="H441" s="916"/>
      <c r="I441" s="916"/>
      <c r="J441" s="916"/>
      <c r="K441" s="916"/>
      <c r="L441" s="916"/>
      <c r="M441" s="916"/>
      <c r="N441" s="916"/>
      <c r="O441" s="916"/>
      <c r="P441" s="916"/>
      <c r="Q441" s="916"/>
      <c r="R441" s="916"/>
      <c r="S441" s="916"/>
      <c r="T441" s="916"/>
      <c r="U441" s="916"/>
      <c r="V441" s="916"/>
      <c r="W441" s="916"/>
      <c r="X441" s="916"/>
      <c r="Y441" s="916"/>
      <c r="Z441" s="916"/>
      <c r="AA441" s="916"/>
    </row>
    <row r="442" spans="1:27" ht="12.75">
      <c r="A442" s="916"/>
      <c r="B442" s="916"/>
      <c r="C442" s="916"/>
      <c r="D442" s="916"/>
      <c r="E442" s="916"/>
      <c r="F442" s="916"/>
      <c r="G442" s="916"/>
      <c r="H442" s="916"/>
      <c r="I442" s="916"/>
      <c r="J442" s="916"/>
      <c r="K442" s="916"/>
      <c r="L442" s="916"/>
      <c r="M442" s="916"/>
      <c r="N442" s="916"/>
      <c r="O442" s="916"/>
      <c r="P442" s="916"/>
      <c r="Q442" s="916"/>
      <c r="R442" s="916"/>
      <c r="S442" s="916"/>
      <c r="T442" s="916"/>
      <c r="U442" s="916"/>
      <c r="V442" s="916"/>
      <c r="W442" s="916"/>
      <c r="X442" s="916"/>
      <c r="Y442" s="916"/>
      <c r="Z442" s="916"/>
      <c r="AA442" s="916"/>
    </row>
    <row r="443" spans="1:27" ht="12.75">
      <c r="A443" s="916"/>
      <c r="B443" s="916"/>
      <c r="C443" s="916"/>
      <c r="D443" s="916"/>
      <c r="E443" s="916"/>
      <c r="F443" s="916"/>
      <c r="G443" s="916"/>
      <c r="H443" s="916"/>
      <c r="I443" s="916"/>
      <c r="J443" s="916"/>
      <c r="K443" s="916"/>
      <c r="L443" s="916"/>
      <c r="M443" s="916"/>
      <c r="N443" s="916"/>
      <c r="O443" s="916"/>
      <c r="P443" s="916"/>
      <c r="Q443" s="916"/>
      <c r="R443" s="916"/>
      <c r="S443" s="916"/>
      <c r="T443" s="916"/>
      <c r="U443" s="916"/>
      <c r="V443" s="916"/>
      <c r="W443" s="916"/>
      <c r="X443" s="916"/>
      <c r="Y443" s="916"/>
      <c r="Z443" s="916"/>
      <c r="AA443" s="916"/>
    </row>
    <row r="444" spans="1:27" ht="12.75">
      <c r="A444" s="916"/>
      <c r="B444" s="916"/>
      <c r="C444" s="916"/>
      <c r="D444" s="916"/>
      <c r="E444" s="916"/>
      <c r="F444" s="916"/>
      <c r="G444" s="916"/>
      <c r="H444" s="916"/>
      <c r="I444" s="916"/>
      <c r="J444" s="916"/>
      <c r="K444" s="916"/>
      <c r="L444" s="916"/>
      <c r="M444" s="916"/>
      <c r="N444" s="916"/>
      <c r="O444" s="916"/>
      <c r="P444" s="916"/>
      <c r="Q444" s="916"/>
      <c r="R444" s="916"/>
      <c r="S444" s="916"/>
      <c r="T444" s="916"/>
      <c r="U444" s="916"/>
      <c r="V444" s="916"/>
      <c r="W444" s="916"/>
      <c r="X444" s="916"/>
      <c r="Y444" s="916"/>
      <c r="Z444" s="916"/>
      <c r="AA444" s="916"/>
    </row>
    <row r="445" spans="1:27" ht="12.75">
      <c r="A445" s="916"/>
      <c r="B445" s="916"/>
      <c r="C445" s="916"/>
      <c r="D445" s="916"/>
      <c r="E445" s="916"/>
      <c r="F445" s="916"/>
      <c r="G445" s="916"/>
      <c r="H445" s="916"/>
      <c r="I445" s="916"/>
      <c r="J445" s="916"/>
      <c r="K445" s="916"/>
      <c r="L445" s="916"/>
      <c r="M445" s="916"/>
      <c r="N445" s="916"/>
      <c r="O445" s="916"/>
      <c r="P445" s="916"/>
      <c r="Q445" s="916"/>
      <c r="R445" s="916"/>
      <c r="S445" s="916"/>
      <c r="T445" s="916"/>
      <c r="U445" s="916"/>
      <c r="V445" s="916"/>
      <c r="W445" s="916"/>
      <c r="X445" s="916"/>
      <c r="Y445" s="916"/>
      <c r="Z445" s="916"/>
      <c r="AA445" s="916"/>
    </row>
    <row r="446" spans="1:27" ht="12.75">
      <c r="A446" s="916"/>
      <c r="B446" s="916"/>
      <c r="C446" s="916"/>
      <c r="D446" s="916"/>
      <c r="E446" s="916"/>
      <c r="F446" s="916"/>
      <c r="G446" s="916"/>
      <c r="H446" s="916"/>
      <c r="I446" s="916"/>
      <c r="J446" s="916"/>
      <c r="K446" s="916"/>
      <c r="L446" s="916"/>
      <c r="M446" s="916"/>
      <c r="N446" s="916"/>
      <c r="O446" s="916"/>
      <c r="P446" s="916"/>
      <c r="Q446" s="916"/>
      <c r="R446" s="916"/>
      <c r="S446" s="916"/>
      <c r="T446" s="916"/>
      <c r="U446" s="916"/>
      <c r="V446" s="916"/>
      <c r="W446" s="916"/>
      <c r="X446" s="916"/>
      <c r="Y446" s="916"/>
      <c r="Z446" s="916"/>
      <c r="AA446" s="916"/>
    </row>
    <row r="447" spans="1:27" ht="12.75">
      <c r="A447" s="916"/>
      <c r="B447" s="916"/>
      <c r="C447" s="916"/>
      <c r="D447" s="916"/>
      <c r="E447" s="916"/>
      <c r="F447" s="916"/>
      <c r="G447" s="916"/>
      <c r="H447" s="916"/>
      <c r="I447" s="916"/>
      <c r="J447" s="916"/>
      <c r="K447" s="916"/>
      <c r="L447" s="916"/>
      <c r="M447" s="916"/>
      <c r="N447" s="916"/>
      <c r="O447" s="916"/>
      <c r="P447" s="916"/>
      <c r="Q447" s="916"/>
      <c r="R447" s="916"/>
      <c r="S447" s="916"/>
      <c r="T447" s="916"/>
      <c r="U447" s="916"/>
      <c r="V447" s="916"/>
      <c r="W447" s="916"/>
      <c r="X447" s="916"/>
      <c r="Y447" s="916"/>
      <c r="Z447" s="916"/>
      <c r="AA447" s="916"/>
    </row>
    <row r="448" spans="1:27" ht="12.75">
      <c r="A448" s="916"/>
      <c r="B448" s="916"/>
      <c r="C448" s="916"/>
      <c r="D448" s="916"/>
      <c r="E448" s="916"/>
      <c r="F448" s="916"/>
      <c r="G448" s="916"/>
      <c r="H448" s="916"/>
      <c r="I448" s="916"/>
      <c r="J448" s="916"/>
      <c r="K448" s="916"/>
      <c r="L448" s="916"/>
      <c r="M448" s="916"/>
      <c r="N448" s="916"/>
      <c r="O448" s="916"/>
      <c r="P448" s="916"/>
      <c r="Q448" s="916"/>
      <c r="R448" s="916"/>
      <c r="S448" s="916"/>
      <c r="T448" s="916"/>
      <c r="U448" s="916"/>
      <c r="V448" s="916"/>
      <c r="W448" s="916"/>
      <c r="X448" s="916"/>
      <c r="Y448" s="916"/>
      <c r="Z448" s="916"/>
      <c r="AA448" s="916"/>
    </row>
    <row r="449" spans="1:27" ht="12.75">
      <c r="A449" s="916"/>
      <c r="B449" s="916"/>
      <c r="C449" s="916"/>
      <c r="D449" s="916"/>
      <c r="E449" s="916"/>
      <c r="F449" s="916"/>
      <c r="G449" s="916"/>
      <c r="H449" s="916"/>
      <c r="I449" s="916"/>
      <c r="J449" s="916"/>
      <c r="K449" s="916"/>
      <c r="L449" s="916"/>
      <c r="M449" s="916"/>
      <c r="N449" s="916"/>
      <c r="O449" s="916"/>
      <c r="P449" s="916"/>
      <c r="Q449" s="916"/>
      <c r="R449" s="916"/>
      <c r="S449" s="916"/>
      <c r="T449" s="916"/>
      <c r="U449" s="916"/>
      <c r="V449" s="916"/>
      <c r="W449" s="916"/>
      <c r="X449" s="916"/>
      <c r="Y449" s="916"/>
      <c r="Z449" s="916"/>
      <c r="AA449" s="916"/>
    </row>
    <row r="450" spans="1:27" ht="12.75">
      <c r="A450" s="916"/>
      <c r="B450" s="916"/>
      <c r="C450" s="916"/>
      <c r="D450" s="916"/>
      <c r="E450" s="916"/>
      <c r="F450" s="916"/>
      <c r="G450" s="916"/>
      <c r="H450" s="916"/>
      <c r="I450" s="916"/>
      <c r="J450" s="916"/>
      <c r="K450" s="916"/>
      <c r="L450" s="916"/>
      <c r="M450" s="916"/>
      <c r="N450" s="916"/>
      <c r="O450" s="916"/>
      <c r="P450" s="916"/>
      <c r="Q450" s="916"/>
      <c r="R450" s="916"/>
      <c r="S450" s="916"/>
      <c r="T450" s="916"/>
      <c r="U450" s="916"/>
      <c r="V450" s="916"/>
      <c r="W450" s="916"/>
      <c r="X450" s="916"/>
      <c r="Y450" s="916"/>
      <c r="Z450" s="916"/>
      <c r="AA450" s="916"/>
    </row>
    <row r="451" spans="1:27" ht="12.75">
      <c r="A451" s="916"/>
      <c r="B451" s="916"/>
      <c r="C451" s="916"/>
      <c r="D451" s="916"/>
      <c r="E451" s="916"/>
      <c r="F451" s="916"/>
      <c r="G451" s="916"/>
      <c r="H451" s="916"/>
      <c r="I451" s="916"/>
      <c r="J451" s="916"/>
      <c r="K451" s="916"/>
      <c r="L451" s="916"/>
      <c r="M451" s="916"/>
      <c r="N451" s="916"/>
      <c r="O451" s="916"/>
      <c r="P451" s="916"/>
      <c r="Q451" s="916"/>
      <c r="R451" s="916"/>
      <c r="S451" s="916"/>
      <c r="T451" s="916"/>
      <c r="U451" s="916"/>
      <c r="V451" s="916"/>
      <c r="W451" s="916"/>
      <c r="X451" s="916"/>
      <c r="Y451" s="916"/>
      <c r="Z451" s="916"/>
      <c r="AA451" s="916"/>
    </row>
    <row r="452" spans="1:27" ht="12.75">
      <c r="A452" s="916"/>
      <c r="B452" s="916"/>
      <c r="C452" s="916"/>
      <c r="D452" s="916"/>
      <c r="E452" s="916"/>
      <c r="F452" s="916"/>
      <c r="G452" s="916"/>
      <c r="H452" s="916"/>
      <c r="I452" s="916"/>
      <c r="J452" s="916"/>
      <c r="K452" s="916"/>
      <c r="L452" s="916"/>
      <c r="M452" s="916"/>
      <c r="N452" s="916"/>
      <c r="O452" s="916"/>
      <c r="P452" s="916"/>
      <c r="Q452" s="916"/>
      <c r="R452" s="916"/>
      <c r="S452" s="916"/>
      <c r="T452" s="916"/>
      <c r="U452" s="916"/>
      <c r="V452" s="916"/>
      <c r="W452" s="916"/>
      <c r="X452" s="916"/>
      <c r="Y452" s="916"/>
      <c r="Z452" s="916"/>
      <c r="AA452" s="916"/>
    </row>
    <row r="453" spans="1:27" ht="12.75">
      <c r="A453" s="916"/>
      <c r="B453" s="916"/>
      <c r="C453" s="916"/>
      <c r="D453" s="916"/>
      <c r="E453" s="916"/>
      <c r="F453" s="916"/>
      <c r="G453" s="916"/>
      <c r="H453" s="916"/>
      <c r="I453" s="916"/>
      <c r="J453" s="916"/>
      <c r="K453" s="916"/>
      <c r="L453" s="916"/>
      <c r="M453" s="916"/>
      <c r="N453" s="916"/>
      <c r="O453" s="916"/>
      <c r="P453" s="916"/>
      <c r="Q453" s="916"/>
      <c r="R453" s="916"/>
      <c r="S453" s="916"/>
      <c r="T453" s="916"/>
      <c r="U453" s="916"/>
      <c r="V453" s="916"/>
      <c r="W453" s="916"/>
      <c r="X453" s="916"/>
      <c r="Y453" s="916"/>
      <c r="Z453" s="916"/>
      <c r="AA453" s="916"/>
    </row>
    <row r="454" spans="1:27" ht="12.75">
      <c r="A454" s="916"/>
      <c r="B454" s="916"/>
      <c r="C454" s="916"/>
      <c r="D454" s="916"/>
      <c r="E454" s="916"/>
      <c r="F454" s="916"/>
      <c r="G454" s="916"/>
      <c r="H454" s="916"/>
      <c r="I454" s="916"/>
      <c r="J454" s="916"/>
      <c r="K454" s="916"/>
      <c r="L454" s="916"/>
      <c r="M454" s="916"/>
      <c r="N454" s="916"/>
      <c r="O454" s="916"/>
      <c r="P454" s="916"/>
      <c r="Q454" s="916"/>
      <c r="R454" s="916"/>
      <c r="S454" s="916"/>
      <c r="T454" s="916"/>
      <c r="U454" s="916"/>
      <c r="V454" s="916"/>
      <c r="W454" s="916"/>
      <c r="X454" s="916"/>
      <c r="Y454" s="916"/>
      <c r="Z454" s="916"/>
      <c r="AA454" s="916"/>
    </row>
    <row r="455" spans="1:27" ht="12.75">
      <c r="A455" s="916"/>
      <c r="B455" s="916"/>
      <c r="C455" s="916"/>
      <c r="D455" s="916"/>
      <c r="E455" s="916"/>
      <c r="F455" s="916"/>
      <c r="G455" s="916"/>
      <c r="H455" s="916"/>
      <c r="I455" s="916"/>
      <c r="J455" s="916"/>
      <c r="K455" s="916"/>
      <c r="L455" s="916"/>
      <c r="M455" s="916"/>
      <c r="N455" s="916"/>
      <c r="O455" s="916"/>
      <c r="P455" s="916"/>
      <c r="Q455" s="916"/>
      <c r="R455" s="916"/>
      <c r="S455" s="916"/>
      <c r="T455" s="916"/>
      <c r="U455" s="916"/>
      <c r="V455" s="916"/>
      <c r="W455" s="916"/>
      <c r="X455" s="916"/>
      <c r="Y455" s="916"/>
      <c r="Z455" s="916"/>
      <c r="AA455" s="916"/>
    </row>
    <row r="456" spans="1:27" ht="12.75">
      <c r="A456" s="916"/>
      <c r="B456" s="916"/>
      <c r="C456" s="916"/>
      <c r="D456" s="916"/>
      <c r="E456" s="916"/>
      <c r="F456" s="916"/>
      <c r="G456" s="916"/>
      <c r="H456" s="916"/>
      <c r="I456" s="916"/>
      <c r="J456" s="916"/>
      <c r="K456" s="916"/>
      <c r="L456" s="916"/>
      <c r="M456" s="916"/>
      <c r="N456" s="916"/>
      <c r="O456" s="916"/>
      <c r="P456" s="916"/>
      <c r="Q456" s="916"/>
      <c r="R456" s="916"/>
      <c r="S456" s="916"/>
      <c r="T456" s="916"/>
      <c r="U456" s="916"/>
      <c r="V456" s="916"/>
      <c r="W456" s="916"/>
      <c r="X456" s="916"/>
      <c r="Y456" s="916"/>
      <c r="Z456" s="916"/>
      <c r="AA456" s="916"/>
    </row>
    <row r="457" spans="1:27" ht="12.75">
      <c r="A457" s="916"/>
      <c r="B457" s="916"/>
      <c r="C457" s="916"/>
      <c r="D457" s="916"/>
      <c r="E457" s="916"/>
      <c r="F457" s="916"/>
      <c r="G457" s="916"/>
      <c r="H457" s="916"/>
      <c r="I457" s="916"/>
      <c r="J457" s="916"/>
      <c r="K457" s="916"/>
      <c r="L457" s="916"/>
      <c r="M457" s="916"/>
      <c r="N457" s="916"/>
      <c r="O457" s="916"/>
      <c r="P457" s="916"/>
      <c r="Q457" s="916"/>
      <c r="R457" s="916"/>
      <c r="S457" s="916"/>
      <c r="T457" s="916"/>
      <c r="U457" s="916"/>
      <c r="V457" s="916"/>
      <c r="W457" s="916"/>
      <c r="X457" s="916"/>
      <c r="Y457" s="916"/>
      <c r="Z457" s="916"/>
      <c r="AA457" s="916"/>
    </row>
    <row r="458" spans="1:27" ht="12.75">
      <c r="A458" s="916"/>
      <c r="B458" s="916"/>
      <c r="C458" s="916"/>
      <c r="D458" s="916"/>
      <c r="E458" s="916"/>
      <c r="F458" s="916"/>
      <c r="G458" s="916"/>
      <c r="H458" s="916"/>
      <c r="I458" s="916"/>
      <c r="J458" s="916"/>
      <c r="K458" s="916"/>
      <c r="L458" s="916"/>
      <c r="M458" s="916"/>
      <c r="N458" s="916"/>
      <c r="O458" s="916"/>
      <c r="P458" s="916"/>
      <c r="Q458" s="916"/>
      <c r="R458" s="916"/>
      <c r="S458" s="916"/>
      <c r="T458" s="916"/>
      <c r="U458" s="916"/>
      <c r="V458" s="916"/>
      <c r="W458" s="916"/>
      <c r="X458" s="916"/>
      <c r="Y458" s="916"/>
      <c r="Z458" s="916"/>
      <c r="AA458" s="916"/>
    </row>
    <row r="459" spans="1:27" ht="12.75">
      <c r="A459" s="916"/>
      <c r="B459" s="916"/>
      <c r="C459" s="916"/>
      <c r="D459" s="916"/>
      <c r="E459" s="916"/>
      <c r="F459" s="916"/>
      <c r="G459" s="916"/>
      <c r="H459" s="916"/>
      <c r="I459" s="916"/>
      <c r="J459" s="916"/>
      <c r="K459" s="916"/>
      <c r="L459" s="916"/>
      <c r="M459" s="916"/>
      <c r="N459" s="916"/>
      <c r="O459" s="916"/>
      <c r="P459" s="916"/>
      <c r="Q459" s="916"/>
      <c r="R459" s="916"/>
      <c r="S459" s="916"/>
      <c r="T459" s="916"/>
      <c r="U459" s="916"/>
      <c r="V459" s="916"/>
      <c r="W459" s="916"/>
      <c r="X459" s="916"/>
      <c r="Y459" s="916"/>
      <c r="Z459" s="916"/>
      <c r="AA459" s="916"/>
    </row>
    <row r="460" spans="1:27" ht="12.75">
      <c r="A460" s="916"/>
      <c r="B460" s="916"/>
      <c r="C460" s="916"/>
      <c r="D460" s="916"/>
      <c r="E460" s="916"/>
      <c r="F460" s="916"/>
      <c r="G460" s="916"/>
      <c r="H460" s="916"/>
      <c r="I460" s="916"/>
      <c r="J460" s="916"/>
      <c r="K460" s="916"/>
      <c r="L460" s="916"/>
      <c r="M460" s="916"/>
      <c r="N460" s="916"/>
      <c r="O460" s="916"/>
      <c r="P460" s="916"/>
      <c r="Q460" s="916"/>
      <c r="R460" s="916"/>
      <c r="S460" s="916"/>
      <c r="T460" s="916"/>
      <c r="U460" s="916"/>
      <c r="V460" s="916"/>
      <c r="W460" s="916"/>
      <c r="X460" s="916"/>
      <c r="Y460" s="916"/>
      <c r="Z460" s="916"/>
      <c r="AA460" s="916"/>
    </row>
    <row r="461" spans="1:27" ht="12.75">
      <c r="A461" s="916"/>
      <c r="B461" s="916"/>
      <c r="C461" s="916"/>
      <c r="D461" s="916"/>
      <c r="E461" s="916"/>
      <c r="F461" s="916"/>
      <c r="G461" s="916"/>
      <c r="H461" s="916"/>
      <c r="I461" s="916"/>
      <c r="J461" s="916"/>
      <c r="K461" s="916"/>
      <c r="L461" s="916"/>
      <c r="M461" s="916"/>
      <c r="N461" s="916"/>
      <c r="O461" s="916"/>
      <c r="P461" s="916"/>
      <c r="Q461" s="916"/>
      <c r="R461" s="916"/>
      <c r="S461" s="916"/>
      <c r="T461" s="916"/>
      <c r="U461" s="916"/>
      <c r="V461" s="916"/>
      <c r="W461" s="916"/>
      <c r="X461" s="916"/>
      <c r="Y461" s="916"/>
      <c r="Z461" s="916"/>
      <c r="AA461" s="916"/>
    </row>
    <row r="462" spans="1:27" ht="12.75">
      <c r="A462" s="916"/>
      <c r="B462" s="916"/>
      <c r="C462" s="916"/>
      <c r="D462" s="916"/>
      <c r="E462" s="916"/>
      <c r="F462" s="916"/>
      <c r="G462" s="916"/>
      <c r="H462" s="916"/>
      <c r="I462" s="916"/>
      <c r="J462" s="916"/>
      <c r="K462" s="916"/>
      <c r="L462" s="916"/>
      <c r="M462" s="916"/>
      <c r="N462" s="916"/>
      <c r="O462" s="916"/>
      <c r="P462" s="916"/>
      <c r="Q462" s="916"/>
      <c r="R462" s="916"/>
      <c r="S462" s="916"/>
      <c r="T462" s="916"/>
      <c r="U462" s="916"/>
      <c r="V462" s="916"/>
      <c r="W462" s="916"/>
      <c r="X462" s="916"/>
      <c r="Y462" s="916"/>
      <c r="Z462" s="916"/>
      <c r="AA462" s="916"/>
    </row>
    <row r="463" spans="1:27" ht="12.75">
      <c r="A463" s="916"/>
      <c r="B463" s="916"/>
      <c r="C463" s="916"/>
      <c r="D463" s="916"/>
      <c r="E463" s="916"/>
      <c r="F463" s="916"/>
      <c r="G463" s="916"/>
      <c r="H463" s="916"/>
      <c r="I463" s="916"/>
      <c r="J463" s="916"/>
      <c r="K463" s="916"/>
      <c r="L463" s="916"/>
      <c r="M463" s="916"/>
      <c r="N463" s="916"/>
      <c r="O463" s="916"/>
      <c r="P463" s="916"/>
      <c r="Q463" s="916"/>
      <c r="R463" s="916"/>
      <c r="S463" s="916"/>
      <c r="T463" s="916"/>
      <c r="U463" s="916"/>
      <c r="V463" s="916"/>
      <c r="W463" s="916"/>
      <c r="X463" s="916"/>
      <c r="Y463" s="916"/>
      <c r="Z463" s="916"/>
      <c r="AA463" s="916"/>
    </row>
    <row r="464" spans="1:27" ht="12.75">
      <c r="A464" s="916"/>
      <c r="B464" s="916"/>
      <c r="C464" s="916"/>
      <c r="D464" s="916"/>
      <c r="E464" s="916"/>
      <c r="F464" s="916"/>
      <c r="G464" s="916"/>
      <c r="H464" s="916"/>
      <c r="I464" s="916"/>
      <c r="J464" s="916"/>
      <c r="K464" s="916"/>
      <c r="L464" s="916"/>
      <c r="M464" s="916"/>
      <c r="N464" s="916"/>
      <c r="O464" s="916"/>
      <c r="P464" s="916"/>
      <c r="Q464" s="916"/>
      <c r="R464" s="916"/>
      <c r="S464" s="916"/>
      <c r="T464" s="916"/>
      <c r="U464" s="916"/>
      <c r="V464" s="916"/>
      <c r="W464" s="916"/>
      <c r="X464" s="916"/>
      <c r="Y464" s="916"/>
      <c r="Z464" s="916"/>
      <c r="AA464" s="916"/>
    </row>
    <row r="465" spans="1:27" ht="12.75">
      <c r="A465" s="916"/>
      <c r="B465" s="916"/>
      <c r="C465" s="916"/>
      <c r="D465" s="916"/>
      <c r="E465" s="916"/>
      <c r="F465" s="916"/>
      <c r="G465" s="916"/>
      <c r="H465" s="916"/>
      <c r="I465" s="916"/>
      <c r="J465" s="916"/>
      <c r="K465" s="916"/>
      <c r="L465" s="916"/>
      <c r="M465" s="916"/>
      <c r="N465" s="916"/>
      <c r="O465" s="916"/>
      <c r="P465" s="916"/>
      <c r="Q465" s="916"/>
      <c r="R465" s="916"/>
      <c r="S465" s="916"/>
      <c r="T465" s="916"/>
      <c r="U465" s="916"/>
      <c r="V465" s="916"/>
      <c r="W465" s="916"/>
      <c r="X465" s="916"/>
      <c r="Y465" s="916"/>
      <c r="Z465" s="916"/>
      <c r="AA465" s="916"/>
    </row>
    <row r="466" spans="1:27" ht="12.75">
      <c r="A466" s="916"/>
      <c r="B466" s="916"/>
      <c r="C466" s="916"/>
      <c r="D466" s="916"/>
      <c r="E466" s="916"/>
      <c r="F466" s="916"/>
      <c r="G466" s="916"/>
      <c r="H466" s="916"/>
      <c r="I466" s="916"/>
      <c r="J466" s="916"/>
      <c r="K466" s="916"/>
      <c r="L466" s="916"/>
      <c r="M466" s="916"/>
      <c r="N466" s="916"/>
      <c r="O466" s="916"/>
      <c r="P466" s="916"/>
      <c r="Q466" s="916"/>
      <c r="R466" s="916"/>
      <c r="S466" s="916"/>
      <c r="T466" s="916"/>
      <c r="U466" s="916"/>
      <c r="V466" s="916"/>
      <c r="W466" s="916"/>
      <c r="X466" s="916"/>
      <c r="Y466" s="916"/>
      <c r="Z466" s="916"/>
      <c r="AA466" s="916"/>
    </row>
    <row r="467" spans="1:27" ht="12.75">
      <c r="A467" s="916"/>
      <c r="B467" s="916"/>
      <c r="C467" s="916"/>
      <c r="D467" s="916"/>
      <c r="E467" s="916"/>
      <c r="F467" s="916"/>
      <c r="G467" s="916"/>
      <c r="H467" s="916"/>
      <c r="I467" s="916"/>
      <c r="J467" s="916"/>
      <c r="K467" s="916"/>
      <c r="L467" s="916"/>
      <c r="M467" s="916"/>
      <c r="N467" s="916"/>
      <c r="O467" s="916"/>
      <c r="P467" s="916"/>
      <c r="Q467" s="916"/>
      <c r="R467" s="916"/>
      <c r="S467" s="916"/>
      <c r="T467" s="916"/>
      <c r="U467" s="916"/>
      <c r="V467" s="916"/>
      <c r="W467" s="916"/>
      <c r="X467" s="916"/>
      <c r="Y467" s="916"/>
      <c r="Z467" s="916"/>
      <c r="AA467" s="916"/>
    </row>
    <row r="468" spans="1:27" ht="12.75">
      <c r="A468" s="916"/>
      <c r="B468" s="916"/>
      <c r="C468" s="916"/>
      <c r="D468" s="916"/>
      <c r="E468" s="916"/>
      <c r="F468" s="916"/>
      <c r="G468" s="916"/>
      <c r="H468" s="916"/>
      <c r="I468" s="916"/>
      <c r="J468" s="916"/>
      <c r="K468" s="916"/>
      <c r="L468" s="916"/>
      <c r="M468" s="916"/>
      <c r="N468" s="916"/>
      <c r="O468" s="916"/>
      <c r="P468" s="916"/>
      <c r="Q468" s="916"/>
      <c r="R468" s="916"/>
      <c r="S468" s="916"/>
      <c r="T468" s="916"/>
      <c r="U468" s="916"/>
      <c r="V468" s="916"/>
      <c r="W468" s="916"/>
      <c r="X468" s="916"/>
      <c r="Y468" s="916"/>
      <c r="Z468" s="916"/>
      <c r="AA468" s="916"/>
    </row>
    <row r="469" spans="1:27" ht="12.75">
      <c r="A469" s="916"/>
      <c r="B469" s="916"/>
      <c r="C469" s="916"/>
      <c r="D469" s="916"/>
      <c r="E469" s="916"/>
      <c r="F469" s="916"/>
      <c r="G469" s="916"/>
      <c r="H469" s="916"/>
      <c r="I469" s="916"/>
      <c r="J469" s="916"/>
      <c r="K469" s="916"/>
      <c r="L469" s="916"/>
      <c r="M469" s="916"/>
      <c r="N469" s="916"/>
      <c r="O469" s="916"/>
      <c r="P469" s="916"/>
      <c r="Q469" s="916"/>
      <c r="R469" s="916"/>
      <c r="S469" s="916"/>
      <c r="T469" s="916"/>
      <c r="U469" s="916"/>
      <c r="V469" s="916"/>
      <c r="W469" s="916"/>
      <c r="X469" s="916"/>
      <c r="Y469" s="916"/>
      <c r="Z469" s="916"/>
      <c r="AA469" s="916"/>
    </row>
    <row r="470" spans="1:27" ht="12.75">
      <c r="A470" s="916"/>
      <c r="B470" s="916"/>
      <c r="C470" s="916"/>
      <c r="D470" s="916"/>
      <c r="E470" s="916"/>
      <c r="F470" s="916"/>
      <c r="G470" s="916"/>
      <c r="H470" s="916"/>
      <c r="I470" s="916"/>
      <c r="J470" s="916"/>
      <c r="K470" s="916"/>
      <c r="L470" s="916"/>
      <c r="M470" s="916"/>
      <c r="N470" s="916"/>
      <c r="O470" s="916"/>
      <c r="P470" s="916"/>
      <c r="Q470" s="916"/>
      <c r="R470" s="916"/>
      <c r="S470" s="916"/>
      <c r="T470" s="916"/>
      <c r="U470" s="916"/>
      <c r="V470" s="916"/>
      <c r="W470" s="916"/>
      <c r="X470" s="916"/>
      <c r="Y470" s="916"/>
      <c r="Z470" s="916"/>
      <c r="AA470" s="916"/>
    </row>
    <row r="471" spans="1:27" ht="12.75">
      <c r="A471" s="916"/>
      <c r="B471" s="916"/>
      <c r="C471" s="916"/>
      <c r="D471" s="916"/>
      <c r="E471" s="916"/>
      <c r="F471" s="916"/>
      <c r="G471" s="916"/>
      <c r="H471" s="916"/>
      <c r="I471" s="916"/>
      <c r="J471" s="916"/>
      <c r="K471" s="916"/>
      <c r="L471" s="916"/>
      <c r="M471" s="916"/>
      <c r="N471" s="916"/>
      <c r="O471" s="916"/>
      <c r="P471" s="916"/>
      <c r="Q471" s="916"/>
      <c r="R471" s="916"/>
      <c r="S471" s="916"/>
      <c r="T471" s="916"/>
      <c r="U471" s="916"/>
      <c r="V471" s="916"/>
      <c r="W471" s="916"/>
      <c r="X471" s="916"/>
      <c r="Y471" s="916"/>
      <c r="Z471" s="916"/>
      <c r="AA471" s="916"/>
    </row>
    <row r="472" spans="1:27" ht="12.75">
      <c r="A472" s="916"/>
      <c r="B472" s="916"/>
      <c r="C472" s="916"/>
      <c r="D472" s="916"/>
      <c r="E472" s="916"/>
      <c r="F472" s="916"/>
      <c r="G472" s="916"/>
      <c r="H472" s="916"/>
      <c r="I472" s="916"/>
      <c r="J472" s="916"/>
      <c r="K472" s="916"/>
      <c r="L472" s="916"/>
      <c r="M472" s="916"/>
      <c r="N472" s="916"/>
      <c r="O472" s="916"/>
      <c r="P472" s="916"/>
      <c r="Q472" s="916"/>
      <c r="R472" s="916"/>
      <c r="S472" s="916"/>
      <c r="T472" s="916"/>
      <c r="U472" s="916"/>
      <c r="V472" s="916"/>
      <c r="W472" s="916"/>
      <c r="X472" s="916"/>
      <c r="Y472" s="916"/>
      <c r="Z472" s="916"/>
      <c r="AA472" s="916"/>
    </row>
    <row r="473" spans="1:27" ht="12.75">
      <c r="A473" s="916"/>
      <c r="B473" s="916"/>
      <c r="C473" s="916"/>
      <c r="D473" s="916"/>
      <c r="E473" s="916"/>
      <c r="F473" s="916"/>
      <c r="G473" s="916"/>
      <c r="H473" s="916"/>
      <c r="I473" s="916"/>
      <c r="J473" s="916"/>
      <c r="K473" s="916"/>
      <c r="L473" s="916"/>
      <c r="M473" s="916"/>
      <c r="N473" s="916"/>
      <c r="O473" s="916"/>
      <c r="P473" s="916"/>
      <c r="Q473" s="916"/>
      <c r="R473" s="916"/>
      <c r="S473" s="916"/>
      <c r="T473" s="916"/>
      <c r="U473" s="916"/>
      <c r="V473" s="916"/>
      <c r="W473" s="916"/>
      <c r="X473" s="916"/>
      <c r="Y473" s="916"/>
      <c r="Z473" s="916"/>
      <c r="AA473" s="916"/>
    </row>
    <row r="474" spans="1:27" ht="12.75">
      <c r="A474" s="916"/>
      <c r="B474" s="916"/>
      <c r="C474" s="916"/>
      <c r="D474" s="916"/>
      <c r="E474" s="916"/>
      <c r="F474" s="916"/>
      <c r="G474" s="916"/>
      <c r="H474" s="916"/>
      <c r="I474" s="916"/>
      <c r="J474" s="916"/>
      <c r="K474" s="916"/>
      <c r="L474" s="916"/>
      <c r="M474" s="916"/>
      <c r="N474" s="916"/>
      <c r="O474" s="916"/>
      <c r="P474" s="916"/>
      <c r="Q474" s="916"/>
      <c r="R474" s="916"/>
      <c r="S474" s="916"/>
      <c r="T474" s="916"/>
      <c r="U474" s="916"/>
      <c r="V474" s="916"/>
      <c r="W474" s="916"/>
      <c r="X474" s="916"/>
      <c r="Y474" s="916"/>
      <c r="Z474" s="916"/>
      <c r="AA474" s="916"/>
    </row>
    <row r="475" spans="1:27" ht="12.75">
      <c r="A475" s="916"/>
      <c r="B475" s="916"/>
      <c r="C475" s="916"/>
      <c r="D475" s="916"/>
      <c r="E475" s="916"/>
      <c r="F475" s="916"/>
      <c r="G475" s="916"/>
      <c r="H475" s="916"/>
      <c r="I475" s="916"/>
      <c r="J475" s="916"/>
      <c r="K475" s="916"/>
      <c r="L475" s="916"/>
      <c r="M475" s="916"/>
      <c r="N475" s="916"/>
      <c r="O475" s="916"/>
      <c r="P475" s="916"/>
      <c r="Q475" s="916"/>
      <c r="R475" s="916"/>
      <c r="S475" s="916"/>
      <c r="T475" s="916"/>
      <c r="U475" s="916"/>
      <c r="V475" s="916"/>
      <c r="W475" s="916"/>
      <c r="X475" s="916"/>
      <c r="Y475" s="916"/>
      <c r="Z475" s="916"/>
      <c r="AA475" s="916"/>
    </row>
    <row r="476" spans="1:27" ht="12.75">
      <c r="A476" s="916"/>
      <c r="B476" s="916"/>
      <c r="C476" s="916"/>
      <c r="D476" s="916"/>
      <c r="E476" s="916"/>
      <c r="F476" s="916"/>
      <c r="G476" s="916"/>
      <c r="H476" s="916"/>
      <c r="I476" s="916"/>
      <c r="J476" s="916"/>
      <c r="K476" s="916"/>
      <c r="L476" s="916"/>
      <c r="M476" s="916"/>
      <c r="N476" s="916"/>
      <c r="O476" s="916"/>
      <c r="P476" s="916"/>
      <c r="Q476" s="916"/>
      <c r="R476" s="916"/>
      <c r="S476" s="916"/>
      <c r="T476" s="916"/>
      <c r="U476" s="916"/>
      <c r="V476" s="916"/>
      <c r="W476" s="916"/>
      <c r="X476" s="916"/>
      <c r="Y476" s="916"/>
      <c r="Z476" s="916"/>
      <c r="AA476" s="916"/>
    </row>
    <row r="477" spans="1:27" ht="12.75">
      <c r="A477" s="916"/>
      <c r="B477" s="916"/>
      <c r="C477" s="916"/>
      <c r="D477" s="916"/>
      <c r="E477" s="916"/>
      <c r="F477" s="916"/>
      <c r="G477" s="916"/>
      <c r="H477" s="916"/>
      <c r="I477" s="916"/>
      <c r="J477" s="916"/>
      <c r="K477" s="916"/>
      <c r="L477" s="916"/>
      <c r="M477" s="916"/>
      <c r="N477" s="916"/>
      <c r="O477" s="916"/>
      <c r="P477" s="916"/>
      <c r="Q477" s="916"/>
      <c r="R477" s="916"/>
      <c r="S477" s="916"/>
      <c r="T477" s="916"/>
      <c r="U477" s="916"/>
      <c r="V477" s="916"/>
      <c r="W477" s="916"/>
      <c r="X477" s="916"/>
      <c r="Y477" s="916"/>
      <c r="Z477" s="916"/>
      <c r="AA477" s="916"/>
    </row>
    <row r="478" spans="1:27" ht="12.75">
      <c r="A478" s="916"/>
      <c r="B478" s="916"/>
      <c r="C478" s="916"/>
      <c r="D478" s="916"/>
      <c r="E478" s="916"/>
      <c r="F478" s="916"/>
      <c r="G478" s="916"/>
      <c r="H478" s="916"/>
      <c r="I478" s="916"/>
      <c r="J478" s="916"/>
      <c r="K478" s="916"/>
      <c r="L478" s="916"/>
      <c r="M478" s="916"/>
      <c r="N478" s="916"/>
      <c r="O478" s="916"/>
      <c r="P478" s="916"/>
      <c r="Q478" s="916"/>
      <c r="R478" s="916"/>
      <c r="S478" s="916"/>
      <c r="T478" s="916"/>
      <c r="U478" s="916"/>
      <c r="V478" s="916"/>
      <c r="W478" s="916"/>
      <c r="X478" s="916"/>
      <c r="Y478" s="916"/>
      <c r="Z478" s="916"/>
      <c r="AA478" s="916"/>
    </row>
    <row r="479" spans="1:27" ht="12.75">
      <c r="A479" s="916"/>
      <c r="B479" s="916"/>
      <c r="C479" s="916"/>
      <c r="D479" s="916"/>
      <c r="E479" s="916"/>
      <c r="F479" s="916"/>
      <c r="G479" s="916"/>
      <c r="H479" s="916"/>
      <c r="I479" s="916"/>
      <c r="J479" s="916"/>
      <c r="K479" s="916"/>
      <c r="L479" s="916"/>
      <c r="M479" s="916"/>
      <c r="N479" s="916"/>
      <c r="O479" s="916"/>
      <c r="P479" s="916"/>
      <c r="Q479" s="916"/>
      <c r="R479" s="916"/>
      <c r="S479" s="916"/>
      <c r="T479" s="916"/>
      <c r="U479" s="916"/>
      <c r="V479" s="916"/>
      <c r="W479" s="916"/>
      <c r="X479" s="916"/>
      <c r="Y479" s="916"/>
      <c r="Z479" s="916"/>
      <c r="AA479" s="916"/>
    </row>
    <row r="480" spans="1:27" ht="12.75">
      <c r="A480" s="916"/>
      <c r="B480" s="916"/>
      <c r="C480" s="916"/>
      <c r="D480" s="916"/>
      <c r="E480" s="916"/>
      <c r="F480" s="916"/>
      <c r="G480" s="916"/>
      <c r="H480" s="916"/>
      <c r="I480" s="916"/>
      <c r="J480" s="916"/>
      <c r="K480" s="916"/>
      <c r="L480" s="916"/>
      <c r="M480" s="916"/>
      <c r="N480" s="916"/>
      <c r="O480" s="916"/>
      <c r="P480" s="916"/>
      <c r="Q480" s="916"/>
      <c r="R480" s="916"/>
      <c r="S480" s="916"/>
      <c r="T480" s="916"/>
      <c r="U480" s="916"/>
      <c r="V480" s="916"/>
      <c r="W480" s="916"/>
      <c r="X480" s="916"/>
      <c r="Y480" s="916"/>
      <c r="Z480" s="916"/>
      <c r="AA480" s="916"/>
    </row>
    <row r="481" spans="1:27" ht="12.75">
      <c r="A481" s="916"/>
      <c r="B481" s="916"/>
      <c r="C481" s="916"/>
      <c r="D481" s="916"/>
      <c r="E481" s="916"/>
      <c r="F481" s="916"/>
      <c r="G481" s="916"/>
      <c r="H481" s="916"/>
      <c r="I481" s="916"/>
      <c r="J481" s="916"/>
      <c r="K481" s="916"/>
      <c r="L481" s="916"/>
      <c r="M481" s="916"/>
      <c r="N481" s="916"/>
      <c r="O481" s="916"/>
      <c r="P481" s="916"/>
      <c r="Q481" s="916"/>
      <c r="R481" s="916"/>
      <c r="S481" s="916"/>
      <c r="T481" s="916"/>
      <c r="U481" s="916"/>
      <c r="V481" s="916"/>
      <c r="W481" s="916"/>
      <c r="X481" s="916"/>
      <c r="Y481" s="916"/>
      <c r="Z481" s="916"/>
      <c r="AA481" s="916"/>
    </row>
    <row r="482" spans="1:27" ht="12.75">
      <c r="A482" s="916"/>
      <c r="B482" s="916"/>
      <c r="C482" s="916"/>
      <c r="D482" s="916"/>
      <c r="E482" s="916"/>
      <c r="F482" s="916"/>
      <c r="G482" s="916"/>
      <c r="H482" s="916"/>
      <c r="I482" s="916"/>
      <c r="J482" s="916"/>
      <c r="K482" s="916"/>
      <c r="L482" s="916"/>
      <c r="M482" s="916"/>
      <c r="N482" s="916"/>
      <c r="O482" s="916"/>
      <c r="P482" s="916"/>
      <c r="Q482" s="916"/>
      <c r="R482" s="916"/>
      <c r="S482" s="916"/>
      <c r="T482" s="916"/>
      <c r="U482" s="916"/>
      <c r="V482" s="916"/>
      <c r="W482" s="916"/>
      <c r="X482" s="916"/>
      <c r="Y482" s="916"/>
      <c r="Z482" s="916"/>
      <c r="AA482" s="916"/>
    </row>
    <row r="483" spans="1:27" ht="12.75">
      <c r="A483" s="916"/>
      <c r="B483" s="916"/>
      <c r="C483" s="916"/>
      <c r="D483" s="916"/>
      <c r="E483" s="916"/>
      <c r="F483" s="916"/>
      <c r="G483" s="916"/>
      <c r="H483" s="916"/>
      <c r="I483" s="916"/>
      <c r="J483" s="916"/>
      <c r="K483" s="916"/>
      <c r="L483" s="916"/>
      <c r="M483" s="916"/>
      <c r="N483" s="916"/>
      <c r="O483" s="916"/>
      <c r="P483" s="916"/>
      <c r="Q483" s="916"/>
      <c r="R483" s="916"/>
      <c r="S483" s="916"/>
      <c r="T483" s="916"/>
      <c r="U483" s="916"/>
      <c r="V483" s="916"/>
      <c r="W483" s="916"/>
      <c r="X483" s="916"/>
      <c r="Y483" s="916"/>
      <c r="Z483" s="916"/>
      <c r="AA483" s="916"/>
    </row>
    <row r="484" spans="1:27" ht="12.75">
      <c r="A484" s="916"/>
      <c r="B484" s="916"/>
      <c r="C484" s="916"/>
      <c r="D484" s="916"/>
      <c r="E484" s="916"/>
      <c r="F484" s="916"/>
      <c r="G484" s="916"/>
      <c r="H484" s="916"/>
      <c r="I484" s="916"/>
      <c r="J484" s="916"/>
      <c r="K484" s="916"/>
      <c r="L484" s="916"/>
      <c r="M484" s="916"/>
      <c r="N484" s="916"/>
      <c r="O484" s="916"/>
      <c r="P484" s="916"/>
      <c r="Q484" s="916"/>
      <c r="R484" s="916"/>
      <c r="S484" s="916"/>
      <c r="T484" s="916"/>
      <c r="U484" s="916"/>
      <c r="V484" s="916"/>
      <c r="W484" s="916"/>
      <c r="X484" s="916"/>
      <c r="Y484" s="916"/>
      <c r="Z484" s="916"/>
      <c r="AA484" s="916"/>
    </row>
    <row r="485" spans="1:27" ht="12.75">
      <c r="A485" s="916"/>
      <c r="B485" s="916"/>
      <c r="C485" s="916"/>
      <c r="D485" s="916"/>
      <c r="E485" s="916"/>
      <c r="F485" s="916"/>
      <c r="G485" s="916"/>
      <c r="H485" s="916"/>
      <c r="I485" s="916"/>
      <c r="J485" s="916"/>
      <c r="K485" s="916"/>
      <c r="L485" s="916"/>
      <c r="M485" s="916"/>
      <c r="N485" s="916"/>
      <c r="O485" s="916"/>
      <c r="P485" s="916"/>
      <c r="Q485" s="916"/>
      <c r="R485" s="916"/>
      <c r="S485" s="916"/>
      <c r="T485" s="916"/>
      <c r="U485" s="916"/>
      <c r="V485" s="916"/>
      <c r="W485" s="916"/>
      <c r="X485" s="916"/>
      <c r="Y485" s="916"/>
      <c r="Z485" s="916"/>
      <c r="AA485" s="916"/>
    </row>
    <row r="486" spans="1:27" ht="12.75">
      <c r="A486" s="916"/>
      <c r="B486" s="916"/>
      <c r="C486" s="916"/>
      <c r="D486" s="916"/>
      <c r="E486" s="916"/>
      <c r="F486" s="916"/>
      <c r="G486" s="916"/>
      <c r="H486" s="916"/>
      <c r="I486" s="916"/>
      <c r="J486" s="916"/>
      <c r="K486" s="916"/>
      <c r="L486" s="916"/>
      <c r="M486" s="916"/>
      <c r="N486" s="916"/>
      <c r="O486" s="916"/>
      <c r="P486" s="916"/>
      <c r="Q486" s="916"/>
      <c r="R486" s="916"/>
      <c r="S486" s="916"/>
      <c r="T486" s="916"/>
      <c r="U486" s="916"/>
      <c r="V486" s="916"/>
      <c r="W486" s="916"/>
      <c r="X486" s="916"/>
      <c r="Y486" s="916"/>
      <c r="Z486" s="916"/>
      <c r="AA486" s="916"/>
    </row>
    <row r="487" spans="1:27" ht="12.75">
      <c r="A487" s="916"/>
      <c r="B487" s="916"/>
      <c r="C487" s="916"/>
      <c r="D487" s="916"/>
      <c r="E487" s="916"/>
      <c r="F487" s="916"/>
      <c r="G487" s="916"/>
      <c r="H487" s="916"/>
      <c r="I487" s="916"/>
      <c r="J487" s="916"/>
      <c r="K487" s="916"/>
      <c r="L487" s="916"/>
      <c r="M487" s="916"/>
      <c r="N487" s="916"/>
      <c r="O487" s="916"/>
      <c r="P487" s="916"/>
      <c r="Q487" s="916"/>
      <c r="R487" s="916"/>
      <c r="S487" s="916"/>
      <c r="T487" s="916"/>
      <c r="U487" s="916"/>
      <c r="V487" s="916"/>
      <c r="W487" s="916"/>
      <c r="X487" s="916"/>
      <c r="Y487" s="916"/>
      <c r="Z487" s="916"/>
      <c r="AA487" s="916"/>
    </row>
    <row r="488" spans="1:27" ht="12.75">
      <c r="A488" s="916"/>
      <c r="B488" s="916"/>
      <c r="C488" s="916"/>
      <c r="D488" s="916"/>
      <c r="E488" s="916"/>
      <c r="F488" s="916"/>
      <c r="G488" s="916"/>
      <c r="H488" s="916"/>
      <c r="I488" s="916"/>
      <c r="J488" s="916"/>
      <c r="K488" s="916"/>
      <c r="L488" s="916"/>
      <c r="M488" s="916"/>
      <c r="N488" s="916"/>
      <c r="O488" s="916"/>
      <c r="P488" s="916"/>
      <c r="Q488" s="916"/>
      <c r="R488" s="916"/>
      <c r="S488" s="916"/>
      <c r="T488" s="916"/>
      <c r="U488" s="916"/>
      <c r="V488" s="916"/>
      <c r="W488" s="916"/>
      <c r="X488" s="916"/>
      <c r="Y488" s="916"/>
      <c r="Z488" s="916"/>
      <c r="AA488" s="916"/>
    </row>
    <row r="489" spans="1:27" ht="12.75">
      <c r="A489" s="916"/>
      <c r="B489" s="916"/>
      <c r="C489" s="916"/>
      <c r="D489" s="916"/>
      <c r="E489" s="916"/>
      <c r="F489" s="916"/>
      <c r="G489" s="916"/>
      <c r="H489" s="916"/>
      <c r="I489" s="916"/>
      <c r="J489" s="916"/>
      <c r="K489" s="916"/>
      <c r="L489" s="916"/>
      <c r="M489" s="916"/>
      <c r="N489" s="916"/>
      <c r="O489" s="916"/>
      <c r="P489" s="916"/>
      <c r="Q489" s="916"/>
      <c r="R489" s="916"/>
      <c r="S489" s="916"/>
      <c r="T489" s="916"/>
      <c r="U489" s="916"/>
      <c r="V489" s="916"/>
      <c r="W489" s="916"/>
      <c r="X489" s="916"/>
      <c r="Y489" s="916"/>
      <c r="Z489" s="916"/>
      <c r="AA489" s="916"/>
    </row>
    <row r="490" spans="1:27" ht="12.75">
      <c r="A490" s="916"/>
      <c r="B490" s="916"/>
      <c r="C490" s="916"/>
      <c r="D490" s="916"/>
      <c r="E490" s="916"/>
      <c r="F490" s="916"/>
      <c r="G490" s="916"/>
      <c r="H490" s="916"/>
      <c r="I490" s="916"/>
      <c r="J490" s="916"/>
      <c r="K490" s="916"/>
      <c r="L490" s="916"/>
      <c r="M490" s="916"/>
      <c r="N490" s="916"/>
      <c r="O490" s="916"/>
      <c r="P490" s="916"/>
      <c r="Q490" s="916"/>
      <c r="R490" s="916"/>
      <c r="S490" s="916"/>
      <c r="T490" s="916"/>
      <c r="U490" s="916"/>
      <c r="V490" s="916"/>
      <c r="W490" s="916"/>
      <c r="X490" s="916"/>
      <c r="Y490" s="916"/>
      <c r="Z490" s="916"/>
      <c r="AA490" s="916"/>
    </row>
    <row r="491" spans="1:27" ht="12.75">
      <c r="A491" s="916"/>
      <c r="B491" s="916"/>
      <c r="C491" s="916"/>
      <c r="D491" s="916"/>
      <c r="E491" s="916"/>
      <c r="F491" s="916"/>
      <c r="G491" s="916"/>
      <c r="H491" s="916"/>
      <c r="I491" s="916"/>
      <c r="J491" s="916"/>
      <c r="K491" s="916"/>
      <c r="L491" s="916"/>
      <c r="M491" s="916"/>
      <c r="N491" s="916"/>
      <c r="O491" s="916"/>
      <c r="P491" s="916"/>
      <c r="Q491" s="916"/>
      <c r="R491" s="916"/>
      <c r="S491" s="916"/>
      <c r="T491" s="916"/>
      <c r="U491" s="916"/>
      <c r="V491" s="916"/>
      <c r="W491" s="916"/>
      <c r="X491" s="916"/>
      <c r="Y491" s="916"/>
      <c r="Z491" s="916"/>
      <c r="AA491" s="916"/>
    </row>
    <row r="492" spans="1:27" ht="12.75">
      <c r="A492" s="916"/>
      <c r="B492" s="916"/>
      <c r="C492" s="916"/>
      <c r="D492" s="916"/>
      <c r="E492" s="916"/>
      <c r="F492" s="916"/>
      <c r="G492" s="916"/>
      <c r="H492" s="916"/>
      <c r="I492" s="916"/>
      <c r="J492" s="916"/>
      <c r="K492" s="916"/>
      <c r="L492" s="916"/>
      <c r="M492" s="916"/>
      <c r="N492" s="916"/>
      <c r="O492" s="916"/>
      <c r="P492" s="916"/>
      <c r="Q492" s="916"/>
      <c r="R492" s="916"/>
      <c r="S492" s="916"/>
      <c r="T492" s="916"/>
      <c r="U492" s="916"/>
      <c r="V492" s="916"/>
      <c r="W492" s="916"/>
      <c r="X492" s="916"/>
      <c r="Y492" s="916"/>
      <c r="Z492" s="916"/>
      <c r="AA492" s="916"/>
    </row>
    <row r="493" spans="1:27" ht="12.75">
      <c r="A493" s="916"/>
      <c r="B493" s="916"/>
      <c r="C493" s="916"/>
      <c r="D493" s="916"/>
      <c r="E493" s="916"/>
      <c r="F493" s="916"/>
      <c r="G493" s="916"/>
      <c r="H493" s="916"/>
      <c r="I493" s="916"/>
      <c r="J493" s="916"/>
      <c r="K493" s="916"/>
      <c r="L493" s="916"/>
      <c r="M493" s="916"/>
      <c r="N493" s="916"/>
      <c r="O493" s="916"/>
      <c r="P493" s="916"/>
      <c r="Q493" s="916"/>
      <c r="R493" s="916"/>
      <c r="S493" s="916"/>
      <c r="T493" s="916"/>
      <c r="U493" s="916"/>
      <c r="V493" s="916"/>
      <c r="W493" s="916"/>
      <c r="X493" s="916"/>
      <c r="Y493" s="916"/>
      <c r="Z493" s="916"/>
      <c r="AA493" s="916"/>
    </row>
    <row r="494" spans="1:27" ht="12.75">
      <c r="A494" s="916"/>
      <c r="B494" s="916"/>
      <c r="C494" s="916"/>
      <c r="D494" s="916"/>
      <c r="E494" s="916"/>
      <c r="F494" s="916"/>
      <c r="G494" s="916"/>
      <c r="H494" s="916"/>
      <c r="I494" s="916"/>
      <c r="J494" s="916"/>
      <c r="K494" s="916"/>
      <c r="L494" s="916"/>
      <c r="M494" s="916"/>
      <c r="N494" s="916"/>
      <c r="O494" s="916"/>
      <c r="P494" s="916"/>
      <c r="Q494" s="916"/>
      <c r="R494" s="916"/>
      <c r="S494" s="916"/>
      <c r="T494" s="916"/>
      <c r="U494" s="916"/>
      <c r="V494" s="916"/>
      <c r="W494" s="916"/>
      <c r="X494" s="916"/>
      <c r="Y494" s="916"/>
      <c r="Z494" s="916"/>
      <c r="AA494" s="916"/>
    </row>
    <row r="495" spans="1:27" ht="12.75">
      <c r="A495" s="916"/>
      <c r="B495" s="916"/>
      <c r="C495" s="916"/>
      <c r="D495" s="916"/>
      <c r="E495" s="916"/>
      <c r="F495" s="916"/>
      <c r="G495" s="916"/>
      <c r="H495" s="916"/>
      <c r="I495" s="916"/>
      <c r="J495" s="916"/>
      <c r="K495" s="916"/>
      <c r="L495" s="916"/>
      <c r="M495" s="916"/>
      <c r="N495" s="916"/>
      <c r="O495" s="916"/>
      <c r="P495" s="916"/>
      <c r="Q495" s="916"/>
      <c r="R495" s="916"/>
      <c r="S495" s="916"/>
      <c r="T495" s="916"/>
      <c r="U495" s="916"/>
      <c r="V495" s="916"/>
      <c r="W495" s="916"/>
      <c r="X495" s="916"/>
      <c r="Y495" s="916"/>
      <c r="Z495" s="916"/>
      <c r="AA495" s="916"/>
    </row>
    <row r="496" spans="1:27" ht="12.75">
      <c r="A496" s="916"/>
      <c r="B496" s="916"/>
      <c r="C496" s="916"/>
      <c r="D496" s="916"/>
      <c r="E496" s="916"/>
      <c r="F496" s="916"/>
      <c r="G496" s="916"/>
      <c r="H496" s="916"/>
      <c r="I496" s="916"/>
      <c r="J496" s="916"/>
      <c r="K496" s="916"/>
      <c r="L496" s="916"/>
      <c r="M496" s="916"/>
      <c r="N496" s="916"/>
      <c r="O496" s="916"/>
      <c r="P496" s="916"/>
      <c r="Q496" s="916"/>
      <c r="R496" s="916"/>
      <c r="S496" s="916"/>
      <c r="T496" s="916"/>
      <c r="U496" s="916"/>
      <c r="V496" s="916"/>
      <c r="W496" s="916"/>
      <c r="X496" s="916"/>
      <c r="Y496" s="916"/>
      <c r="Z496" s="916"/>
      <c r="AA496" s="916"/>
    </row>
    <row r="497" spans="1:27" ht="12.75">
      <c r="A497" s="916"/>
      <c r="B497" s="916"/>
      <c r="C497" s="916"/>
      <c r="D497" s="916"/>
      <c r="E497" s="916"/>
      <c r="F497" s="916"/>
      <c r="G497" s="916"/>
      <c r="H497" s="916"/>
      <c r="I497" s="916"/>
      <c r="J497" s="916"/>
      <c r="K497" s="916"/>
      <c r="L497" s="916"/>
      <c r="M497" s="916"/>
      <c r="N497" s="916"/>
      <c r="O497" s="916"/>
      <c r="P497" s="916"/>
      <c r="Q497" s="916"/>
      <c r="R497" s="916"/>
      <c r="S497" s="916"/>
      <c r="T497" s="916"/>
      <c r="U497" s="916"/>
      <c r="V497" s="916"/>
      <c r="W497" s="916"/>
      <c r="X497" s="916"/>
      <c r="Y497" s="916"/>
      <c r="Z497" s="916"/>
      <c r="AA497" s="916"/>
    </row>
    <row r="498" spans="1:27" ht="12.75">
      <c r="A498" s="916"/>
      <c r="B498" s="916"/>
      <c r="C498" s="916"/>
      <c r="D498" s="916"/>
      <c r="E498" s="916"/>
      <c r="F498" s="916"/>
      <c r="G498" s="916"/>
      <c r="H498" s="916"/>
      <c r="I498" s="916"/>
      <c r="J498" s="916"/>
      <c r="K498" s="916"/>
      <c r="L498" s="916"/>
      <c r="M498" s="916"/>
      <c r="N498" s="916"/>
      <c r="O498" s="916"/>
      <c r="P498" s="916"/>
      <c r="Q498" s="916"/>
      <c r="R498" s="916"/>
      <c r="S498" s="916"/>
      <c r="T498" s="916"/>
      <c r="U498" s="916"/>
      <c r="V498" s="916"/>
      <c r="W498" s="916"/>
      <c r="X498" s="916"/>
      <c r="Y498" s="916"/>
      <c r="Z498" s="916"/>
      <c r="AA498" s="916"/>
    </row>
    <row r="499" spans="1:27" ht="12.75">
      <c r="A499" s="916"/>
      <c r="B499" s="916"/>
      <c r="C499" s="916"/>
      <c r="D499" s="916"/>
      <c r="E499" s="916"/>
      <c r="F499" s="916"/>
      <c r="G499" s="916"/>
      <c r="H499" s="916"/>
      <c r="I499" s="916"/>
      <c r="J499" s="916"/>
      <c r="K499" s="916"/>
      <c r="L499" s="916"/>
      <c r="M499" s="916"/>
      <c r="N499" s="916"/>
      <c r="O499" s="916"/>
      <c r="P499" s="916"/>
      <c r="Q499" s="916"/>
      <c r="R499" s="916"/>
      <c r="S499" s="916"/>
      <c r="T499" s="916"/>
      <c r="U499" s="916"/>
      <c r="V499" s="916"/>
      <c r="W499" s="916"/>
      <c r="X499" s="916"/>
      <c r="Y499" s="916"/>
      <c r="Z499" s="916"/>
      <c r="AA499" s="916"/>
    </row>
    <row r="500" spans="1:27" ht="12.75">
      <c r="A500" s="916"/>
      <c r="B500" s="916"/>
      <c r="C500" s="916"/>
      <c r="D500" s="916"/>
      <c r="E500" s="916"/>
      <c r="F500" s="916"/>
      <c r="G500" s="916"/>
      <c r="H500" s="916"/>
      <c r="I500" s="916"/>
      <c r="J500" s="916"/>
      <c r="K500" s="916"/>
      <c r="L500" s="916"/>
      <c r="M500" s="916"/>
      <c r="N500" s="916"/>
      <c r="O500" s="916"/>
      <c r="P500" s="916"/>
      <c r="Q500" s="916"/>
      <c r="R500" s="916"/>
      <c r="S500" s="916"/>
      <c r="T500" s="916"/>
      <c r="U500" s="916"/>
      <c r="V500" s="916"/>
      <c r="W500" s="916"/>
      <c r="X500" s="916"/>
      <c r="Y500" s="916"/>
      <c r="Z500" s="916"/>
      <c r="AA500" s="916"/>
    </row>
    <row r="501" spans="1:27" ht="12.75">
      <c r="A501" s="916"/>
      <c r="B501" s="916"/>
      <c r="C501" s="916"/>
      <c r="D501" s="916"/>
      <c r="E501" s="916"/>
      <c r="F501" s="916"/>
      <c r="G501" s="916"/>
      <c r="H501" s="916"/>
      <c r="I501" s="916"/>
      <c r="J501" s="916"/>
      <c r="K501" s="916"/>
      <c r="L501" s="916"/>
      <c r="M501" s="916"/>
      <c r="N501" s="916"/>
      <c r="O501" s="916"/>
      <c r="P501" s="916"/>
      <c r="Q501" s="916"/>
      <c r="R501" s="916"/>
      <c r="S501" s="916"/>
      <c r="T501" s="916"/>
      <c r="U501" s="916"/>
      <c r="V501" s="916"/>
      <c r="W501" s="916"/>
      <c r="X501" s="916"/>
      <c r="Y501" s="916"/>
      <c r="Z501" s="916"/>
      <c r="AA501" s="916"/>
    </row>
    <row r="502" spans="1:27" ht="12.75">
      <c r="A502" s="916"/>
      <c r="B502" s="916"/>
      <c r="C502" s="916"/>
      <c r="D502" s="916"/>
      <c r="E502" s="916"/>
      <c r="F502" s="916"/>
      <c r="G502" s="916"/>
      <c r="H502" s="916"/>
      <c r="I502" s="916"/>
      <c r="J502" s="916"/>
      <c r="K502" s="916"/>
      <c r="L502" s="916"/>
      <c r="M502" s="916"/>
      <c r="N502" s="916"/>
      <c r="O502" s="916"/>
      <c r="P502" s="916"/>
      <c r="Q502" s="916"/>
      <c r="R502" s="916"/>
      <c r="S502" s="916"/>
      <c r="T502" s="916"/>
      <c r="U502" s="916"/>
      <c r="V502" s="916"/>
      <c r="W502" s="916"/>
      <c r="X502" s="916"/>
      <c r="Y502" s="916"/>
      <c r="Z502" s="916"/>
      <c r="AA502" s="916"/>
    </row>
    <row r="503" spans="1:27" ht="12.75">
      <c r="A503" s="916"/>
      <c r="B503" s="916"/>
      <c r="C503" s="916"/>
      <c r="D503" s="916"/>
      <c r="E503" s="916"/>
      <c r="F503" s="916"/>
      <c r="G503" s="916"/>
      <c r="H503" s="916"/>
      <c r="I503" s="916"/>
      <c r="J503" s="916"/>
      <c r="K503" s="916"/>
      <c r="L503" s="916"/>
      <c r="M503" s="916"/>
      <c r="N503" s="916"/>
      <c r="O503" s="916"/>
      <c r="P503" s="916"/>
      <c r="Q503" s="916"/>
      <c r="R503" s="916"/>
      <c r="S503" s="916"/>
      <c r="T503" s="916"/>
      <c r="U503" s="916"/>
      <c r="V503" s="916"/>
      <c r="W503" s="916"/>
      <c r="X503" s="916"/>
      <c r="Y503" s="916"/>
      <c r="Z503" s="916"/>
      <c r="AA503" s="916"/>
    </row>
    <row r="504" spans="1:27" ht="12.75">
      <c r="A504" s="916"/>
      <c r="B504" s="916"/>
      <c r="C504" s="916"/>
      <c r="D504" s="916"/>
      <c r="E504" s="916"/>
      <c r="F504" s="916"/>
      <c r="G504" s="916"/>
      <c r="H504" s="916"/>
      <c r="I504" s="916"/>
      <c r="J504" s="916"/>
      <c r="K504" s="916"/>
      <c r="L504" s="916"/>
      <c r="M504" s="916"/>
      <c r="N504" s="916"/>
      <c r="O504" s="916"/>
      <c r="P504" s="916"/>
      <c r="Q504" s="916"/>
      <c r="R504" s="916"/>
      <c r="S504" s="916"/>
      <c r="T504" s="916"/>
      <c r="U504" s="916"/>
      <c r="V504" s="916"/>
      <c r="W504" s="916"/>
      <c r="X504" s="916"/>
      <c r="Y504" s="916"/>
      <c r="Z504" s="916"/>
      <c r="AA504" s="916"/>
    </row>
    <row r="505" spans="1:27" ht="12.75">
      <c r="A505" s="916"/>
      <c r="B505" s="916"/>
      <c r="C505" s="916"/>
      <c r="D505" s="916"/>
      <c r="E505" s="916"/>
      <c r="F505" s="916"/>
      <c r="G505" s="916"/>
      <c r="H505" s="916"/>
      <c r="I505" s="916"/>
      <c r="J505" s="916"/>
      <c r="K505" s="916"/>
      <c r="L505" s="916"/>
      <c r="M505" s="916"/>
      <c r="N505" s="916"/>
      <c r="O505" s="916"/>
      <c r="P505" s="916"/>
      <c r="Q505" s="916"/>
      <c r="R505" s="916"/>
      <c r="S505" s="916"/>
      <c r="T505" s="916"/>
      <c r="U505" s="916"/>
      <c r="V505" s="916"/>
      <c r="W505" s="916"/>
      <c r="X505" s="916"/>
      <c r="Y505" s="916"/>
      <c r="Z505" s="916"/>
      <c r="AA505" s="916"/>
    </row>
    <row r="506" spans="1:27" ht="12.75">
      <c r="A506" s="916"/>
      <c r="B506" s="916"/>
      <c r="C506" s="916"/>
      <c r="D506" s="916"/>
      <c r="E506" s="916"/>
      <c r="F506" s="916"/>
      <c r="G506" s="916"/>
      <c r="H506" s="916"/>
      <c r="I506" s="916"/>
      <c r="J506" s="916"/>
      <c r="K506" s="916"/>
      <c r="L506" s="916"/>
      <c r="M506" s="916"/>
      <c r="N506" s="916"/>
      <c r="O506" s="916"/>
      <c r="P506" s="916"/>
      <c r="Q506" s="916"/>
      <c r="R506" s="916"/>
      <c r="S506" s="916"/>
      <c r="T506" s="916"/>
      <c r="U506" s="916"/>
      <c r="V506" s="916"/>
      <c r="W506" s="916"/>
      <c r="X506" s="916"/>
      <c r="Y506" s="916"/>
      <c r="Z506" s="916"/>
      <c r="AA506" s="916"/>
    </row>
    <row r="507" spans="1:27" ht="12.75">
      <c r="A507" s="916"/>
      <c r="B507" s="916"/>
      <c r="C507" s="916"/>
      <c r="D507" s="916"/>
      <c r="E507" s="916"/>
      <c r="F507" s="916"/>
      <c r="G507" s="916"/>
      <c r="H507" s="916"/>
      <c r="I507" s="916"/>
      <c r="J507" s="916"/>
      <c r="K507" s="916"/>
      <c r="L507" s="916"/>
      <c r="M507" s="916"/>
      <c r="N507" s="916"/>
      <c r="O507" s="916"/>
      <c r="P507" s="916"/>
      <c r="Q507" s="916"/>
      <c r="R507" s="916"/>
      <c r="S507" s="916"/>
      <c r="T507" s="916"/>
      <c r="U507" s="916"/>
      <c r="V507" s="916"/>
      <c r="W507" s="916"/>
      <c r="X507" s="916"/>
      <c r="Y507" s="916"/>
      <c r="Z507" s="916"/>
      <c r="AA507" s="916"/>
    </row>
    <row r="508" spans="1:27" ht="12.75">
      <c r="A508" s="916"/>
      <c r="B508" s="916"/>
      <c r="C508" s="916"/>
      <c r="D508" s="916"/>
      <c r="E508" s="916"/>
      <c r="F508" s="916"/>
      <c r="G508" s="916"/>
      <c r="H508" s="916"/>
      <c r="I508" s="916"/>
      <c r="J508" s="916"/>
      <c r="K508" s="916"/>
      <c r="L508" s="916"/>
      <c r="M508" s="916"/>
      <c r="N508" s="916"/>
      <c r="O508" s="916"/>
      <c r="P508" s="916"/>
      <c r="Q508" s="916"/>
      <c r="R508" s="916"/>
      <c r="S508" s="916"/>
      <c r="T508" s="916"/>
      <c r="U508" s="916"/>
      <c r="V508" s="916"/>
      <c r="W508" s="916"/>
      <c r="X508" s="916"/>
      <c r="Y508" s="916"/>
      <c r="Z508" s="916"/>
      <c r="AA508" s="916"/>
    </row>
    <row r="509" spans="1:27" ht="12.75">
      <c r="A509" s="916"/>
      <c r="B509" s="916"/>
      <c r="C509" s="916"/>
      <c r="D509" s="916"/>
      <c r="E509" s="916"/>
      <c r="F509" s="916"/>
      <c r="G509" s="916"/>
      <c r="H509" s="916"/>
      <c r="I509" s="916"/>
      <c r="J509" s="916"/>
      <c r="K509" s="916"/>
      <c r="L509" s="916"/>
      <c r="M509" s="916"/>
      <c r="N509" s="916"/>
      <c r="O509" s="916"/>
      <c r="P509" s="916"/>
      <c r="Q509" s="916"/>
      <c r="R509" s="916"/>
      <c r="S509" s="916"/>
      <c r="T509" s="916"/>
      <c r="U509" s="916"/>
      <c r="V509" s="916"/>
      <c r="W509" s="916"/>
      <c r="X509" s="916"/>
      <c r="Y509" s="916"/>
      <c r="Z509" s="916"/>
      <c r="AA509" s="916"/>
    </row>
    <row r="510" spans="1:27" ht="12.75">
      <c r="A510" s="916"/>
      <c r="B510" s="916"/>
      <c r="C510" s="916"/>
      <c r="D510" s="916"/>
      <c r="E510" s="916"/>
      <c r="F510" s="916"/>
      <c r="G510" s="916"/>
      <c r="H510" s="916"/>
      <c r="I510" s="916"/>
      <c r="J510" s="916"/>
      <c r="K510" s="916"/>
      <c r="L510" s="916"/>
      <c r="M510" s="916"/>
      <c r="N510" s="916"/>
      <c r="O510" s="916"/>
      <c r="P510" s="916"/>
      <c r="Q510" s="916"/>
      <c r="R510" s="916"/>
      <c r="S510" s="916"/>
      <c r="T510" s="916"/>
      <c r="U510" s="916"/>
      <c r="V510" s="916"/>
      <c r="W510" s="916"/>
      <c r="X510" s="916"/>
      <c r="Y510" s="916"/>
      <c r="Z510" s="916"/>
      <c r="AA510" s="916"/>
    </row>
    <row r="511" spans="1:27" ht="12.75">
      <c r="A511" s="916"/>
      <c r="B511" s="916"/>
      <c r="C511" s="916"/>
      <c r="D511" s="916"/>
      <c r="E511" s="916"/>
      <c r="F511" s="916"/>
      <c r="G511" s="916"/>
      <c r="H511" s="916"/>
      <c r="I511" s="916"/>
      <c r="J511" s="916"/>
      <c r="K511" s="916"/>
      <c r="L511" s="916"/>
      <c r="M511" s="916"/>
      <c r="N511" s="916"/>
      <c r="O511" s="916"/>
      <c r="P511" s="916"/>
      <c r="Q511" s="916"/>
      <c r="R511" s="916"/>
      <c r="S511" s="916"/>
      <c r="T511" s="916"/>
      <c r="U511" s="916"/>
      <c r="V511" s="916"/>
      <c r="W511" s="916"/>
      <c r="X511" s="916"/>
      <c r="Y511" s="916"/>
      <c r="Z511" s="916"/>
      <c r="AA511" s="916"/>
    </row>
    <row r="512" spans="1:27" ht="12.75">
      <c r="A512" s="916"/>
      <c r="B512" s="916"/>
      <c r="C512" s="916"/>
      <c r="D512" s="916"/>
      <c r="E512" s="916"/>
      <c r="F512" s="916"/>
      <c r="G512" s="916"/>
      <c r="H512" s="916"/>
      <c r="I512" s="916"/>
      <c r="J512" s="916"/>
      <c r="K512" s="916"/>
      <c r="L512" s="916"/>
      <c r="M512" s="916"/>
      <c r="N512" s="916"/>
      <c r="O512" s="916"/>
      <c r="P512" s="916"/>
      <c r="Q512" s="916"/>
      <c r="R512" s="916"/>
      <c r="S512" s="916"/>
      <c r="T512" s="916"/>
      <c r="U512" s="916"/>
      <c r="V512" s="916"/>
      <c r="W512" s="916"/>
      <c r="X512" s="916"/>
      <c r="Y512" s="916"/>
      <c r="Z512" s="916"/>
      <c r="AA512" s="916"/>
    </row>
    <row r="513" spans="1:27" ht="12.75">
      <c r="A513" s="916"/>
      <c r="B513" s="916"/>
      <c r="C513" s="916"/>
      <c r="D513" s="916"/>
      <c r="E513" s="916"/>
      <c r="F513" s="916"/>
      <c r="G513" s="916"/>
      <c r="H513" s="916"/>
      <c r="I513" s="916"/>
      <c r="J513" s="916"/>
      <c r="K513" s="916"/>
      <c r="L513" s="916"/>
      <c r="M513" s="916"/>
      <c r="N513" s="916"/>
      <c r="O513" s="916"/>
      <c r="P513" s="916"/>
      <c r="Q513" s="916"/>
      <c r="R513" s="916"/>
      <c r="S513" s="916"/>
      <c r="T513" s="916"/>
      <c r="U513" s="916"/>
      <c r="V513" s="916"/>
      <c r="W513" s="916"/>
      <c r="X513" s="916"/>
      <c r="Y513" s="916"/>
      <c r="Z513" s="916"/>
      <c r="AA513" s="916"/>
    </row>
    <row r="514" spans="1:27" ht="12.75">
      <c r="A514" s="916"/>
      <c r="B514" s="916"/>
      <c r="C514" s="916"/>
      <c r="D514" s="916"/>
      <c r="E514" s="916"/>
      <c r="F514" s="916"/>
      <c r="G514" s="916"/>
      <c r="H514" s="916"/>
      <c r="I514" s="916"/>
      <c r="J514" s="916"/>
      <c r="K514" s="916"/>
      <c r="L514" s="916"/>
      <c r="M514" s="916"/>
      <c r="N514" s="916"/>
      <c r="O514" s="916"/>
      <c r="P514" s="916"/>
      <c r="Q514" s="916"/>
      <c r="R514" s="916"/>
      <c r="S514" s="916"/>
      <c r="T514" s="916"/>
      <c r="U514" s="916"/>
      <c r="V514" s="916"/>
      <c r="W514" s="916"/>
      <c r="X514" s="916"/>
      <c r="Y514" s="916"/>
      <c r="Z514" s="916"/>
      <c r="AA514" s="916"/>
    </row>
    <row r="515" spans="1:27" ht="12.75">
      <c r="A515" s="916"/>
      <c r="B515" s="916"/>
      <c r="C515" s="916"/>
      <c r="D515" s="916"/>
      <c r="E515" s="916"/>
      <c r="F515" s="916"/>
      <c r="G515" s="916"/>
      <c r="H515" s="916"/>
      <c r="I515" s="916"/>
      <c r="J515" s="916"/>
      <c r="K515" s="916"/>
      <c r="L515" s="916"/>
      <c r="M515" s="916"/>
      <c r="N515" s="916"/>
      <c r="O515" s="916"/>
      <c r="P515" s="916"/>
      <c r="Q515" s="916"/>
      <c r="R515" s="916"/>
      <c r="S515" s="916"/>
      <c r="T515" s="916"/>
      <c r="U515" s="916"/>
      <c r="V515" s="916"/>
      <c r="W515" s="916"/>
      <c r="X515" s="916"/>
      <c r="Y515" s="916"/>
      <c r="Z515" s="916"/>
      <c r="AA515" s="916"/>
    </row>
    <row r="516" spans="1:27" ht="12.75">
      <c r="A516" s="916"/>
      <c r="B516" s="916"/>
      <c r="C516" s="916"/>
      <c r="D516" s="916"/>
      <c r="E516" s="916"/>
      <c r="F516" s="916"/>
      <c r="G516" s="916"/>
      <c r="H516" s="916"/>
      <c r="I516" s="916"/>
      <c r="J516" s="916"/>
      <c r="K516" s="916"/>
      <c r="L516" s="916"/>
      <c r="M516" s="916"/>
      <c r="N516" s="916"/>
      <c r="O516" s="916"/>
      <c r="P516" s="916"/>
      <c r="Q516" s="916"/>
      <c r="R516" s="916"/>
      <c r="S516" s="916"/>
      <c r="T516" s="916"/>
      <c r="U516" s="916"/>
      <c r="V516" s="916"/>
      <c r="W516" s="916"/>
      <c r="X516" s="916"/>
      <c r="Y516" s="916"/>
      <c r="Z516" s="916"/>
      <c r="AA516" s="916"/>
    </row>
    <row r="517" spans="1:27" ht="12.75">
      <c r="A517" s="916"/>
      <c r="B517" s="916"/>
      <c r="C517" s="916"/>
      <c r="D517" s="916"/>
      <c r="E517" s="916"/>
      <c r="F517" s="916"/>
      <c r="G517" s="916"/>
      <c r="H517" s="916"/>
      <c r="I517" s="916"/>
      <c r="J517" s="916"/>
      <c r="K517" s="916"/>
      <c r="L517" s="916"/>
      <c r="M517" s="916"/>
      <c r="N517" s="916"/>
      <c r="O517" s="916"/>
      <c r="P517" s="916"/>
      <c r="Q517" s="916"/>
      <c r="R517" s="916"/>
      <c r="S517" s="916"/>
      <c r="T517" s="916"/>
      <c r="U517" s="916"/>
      <c r="V517" s="916"/>
      <c r="W517" s="916"/>
      <c r="X517" s="916"/>
      <c r="Y517" s="916"/>
      <c r="Z517" s="916"/>
      <c r="AA517" s="916"/>
    </row>
    <row r="518" spans="1:27" ht="12.75">
      <c r="A518" s="916"/>
      <c r="B518" s="916"/>
      <c r="C518" s="916"/>
      <c r="D518" s="916"/>
      <c r="E518" s="916"/>
      <c r="F518" s="916"/>
      <c r="G518" s="916"/>
      <c r="H518" s="916"/>
      <c r="I518" s="916"/>
      <c r="J518" s="916"/>
      <c r="K518" s="916"/>
      <c r="L518" s="916"/>
      <c r="M518" s="916"/>
      <c r="N518" s="916"/>
      <c r="O518" s="916"/>
      <c r="P518" s="916"/>
      <c r="Q518" s="916"/>
      <c r="R518" s="916"/>
      <c r="S518" s="916"/>
      <c r="T518" s="916"/>
      <c r="U518" s="916"/>
      <c r="V518" s="916"/>
      <c r="W518" s="916"/>
      <c r="X518" s="916"/>
      <c r="Y518" s="916"/>
      <c r="Z518" s="916"/>
      <c r="AA518" s="916"/>
    </row>
    <row r="519" spans="1:27" ht="12.75">
      <c r="A519" s="916"/>
      <c r="B519" s="916"/>
      <c r="C519" s="916"/>
      <c r="D519" s="916"/>
      <c r="E519" s="916"/>
      <c r="F519" s="916"/>
      <c r="G519" s="916"/>
      <c r="H519" s="916"/>
      <c r="I519" s="916"/>
      <c r="J519" s="916"/>
      <c r="K519" s="916"/>
      <c r="L519" s="916"/>
      <c r="M519" s="916"/>
      <c r="N519" s="916"/>
      <c r="O519" s="916"/>
      <c r="P519" s="916"/>
      <c r="Q519" s="916"/>
      <c r="R519" s="916"/>
      <c r="S519" s="916"/>
      <c r="T519" s="916"/>
      <c r="U519" s="916"/>
      <c r="V519" s="916"/>
      <c r="W519" s="916"/>
      <c r="X519" s="916"/>
      <c r="Y519" s="916"/>
      <c r="Z519" s="916"/>
      <c r="AA519" s="916"/>
    </row>
    <row r="520" spans="1:27" ht="12.75">
      <c r="A520" s="916"/>
      <c r="B520" s="916"/>
      <c r="C520" s="916"/>
      <c r="D520" s="916"/>
      <c r="E520" s="916"/>
      <c r="F520" s="916"/>
      <c r="G520" s="916"/>
      <c r="H520" s="916"/>
      <c r="I520" s="916"/>
      <c r="J520" s="916"/>
      <c r="K520" s="916"/>
      <c r="L520" s="916"/>
      <c r="M520" s="916"/>
      <c r="N520" s="916"/>
      <c r="O520" s="916"/>
      <c r="P520" s="916"/>
      <c r="Q520" s="916"/>
      <c r="R520" s="916"/>
      <c r="S520" s="916"/>
      <c r="T520" s="916"/>
      <c r="U520" s="916"/>
      <c r="V520" s="916"/>
      <c r="W520" s="916"/>
      <c r="X520" s="916"/>
      <c r="Y520" s="916"/>
      <c r="Z520" s="916"/>
      <c r="AA520" s="916"/>
    </row>
    <row r="521" spans="1:27" ht="12.75">
      <c r="A521" s="916"/>
      <c r="B521" s="916"/>
      <c r="C521" s="916"/>
      <c r="D521" s="916"/>
      <c r="E521" s="916"/>
      <c r="F521" s="916"/>
      <c r="G521" s="916"/>
      <c r="H521" s="916"/>
      <c r="I521" s="916"/>
      <c r="J521" s="916"/>
      <c r="K521" s="916"/>
      <c r="L521" s="916"/>
      <c r="M521" s="916"/>
      <c r="N521" s="916"/>
      <c r="O521" s="916"/>
      <c r="P521" s="916"/>
      <c r="Q521" s="916"/>
      <c r="R521" s="916"/>
      <c r="S521" s="916"/>
      <c r="T521" s="916"/>
      <c r="U521" s="916"/>
      <c r="V521" s="916"/>
      <c r="W521" s="916"/>
      <c r="X521" s="916"/>
      <c r="Y521" s="916"/>
      <c r="Z521" s="916"/>
      <c r="AA521" s="916"/>
    </row>
    <row r="522" spans="1:27" ht="12.75">
      <c r="A522" s="916"/>
      <c r="B522" s="916"/>
      <c r="C522" s="916"/>
      <c r="D522" s="916"/>
      <c r="E522" s="916"/>
      <c r="F522" s="916"/>
      <c r="G522" s="916"/>
      <c r="H522" s="916"/>
      <c r="I522" s="916"/>
      <c r="J522" s="916"/>
      <c r="K522" s="916"/>
      <c r="L522" s="916"/>
      <c r="M522" s="916"/>
      <c r="N522" s="916"/>
      <c r="O522" s="916"/>
      <c r="P522" s="916"/>
      <c r="Q522" s="916"/>
      <c r="R522" s="916"/>
      <c r="S522" s="916"/>
      <c r="T522" s="916"/>
      <c r="U522" s="916"/>
      <c r="V522" s="916"/>
      <c r="W522" s="916"/>
      <c r="X522" s="916"/>
      <c r="Y522" s="916"/>
      <c r="Z522" s="916"/>
      <c r="AA522" s="916"/>
    </row>
    <row r="523" spans="1:27" ht="12.75">
      <c r="A523" s="916"/>
      <c r="B523" s="916"/>
      <c r="C523" s="916"/>
      <c r="D523" s="916"/>
      <c r="E523" s="916"/>
      <c r="F523" s="916"/>
      <c r="G523" s="916"/>
      <c r="H523" s="916"/>
      <c r="I523" s="916"/>
      <c r="J523" s="916"/>
      <c r="K523" s="916"/>
      <c r="L523" s="916"/>
      <c r="M523" s="916"/>
      <c r="N523" s="916"/>
      <c r="O523" s="916"/>
      <c r="P523" s="916"/>
      <c r="Q523" s="916"/>
      <c r="R523" s="916"/>
      <c r="S523" s="916"/>
      <c r="T523" s="916"/>
      <c r="U523" s="916"/>
      <c r="V523" s="916"/>
      <c r="W523" s="916"/>
      <c r="X523" s="916"/>
      <c r="Y523" s="916"/>
      <c r="Z523" s="916"/>
      <c r="AA523" s="916"/>
    </row>
    <row r="524" spans="1:27" ht="12.75">
      <c r="A524" s="916"/>
      <c r="B524" s="916"/>
      <c r="C524" s="916"/>
      <c r="D524" s="916"/>
      <c r="E524" s="916"/>
      <c r="F524" s="916"/>
      <c r="G524" s="916"/>
      <c r="H524" s="916"/>
      <c r="I524" s="916"/>
      <c r="J524" s="916"/>
      <c r="K524" s="916"/>
      <c r="L524" s="916"/>
      <c r="M524" s="916"/>
      <c r="N524" s="916"/>
      <c r="O524" s="916"/>
      <c r="P524" s="916"/>
      <c r="Q524" s="916"/>
      <c r="R524" s="916"/>
      <c r="S524" s="916"/>
      <c r="T524" s="916"/>
      <c r="U524" s="916"/>
      <c r="V524" s="916"/>
      <c r="W524" s="916"/>
      <c r="X524" s="916"/>
      <c r="Y524" s="916"/>
      <c r="Z524" s="916"/>
      <c r="AA524" s="916"/>
    </row>
    <row r="525" spans="1:27" ht="12.75">
      <c r="A525" s="916"/>
      <c r="B525" s="916"/>
      <c r="C525" s="916"/>
      <c r="D525" s="916"/>
      <c r="E525" s="916"/>
      <c r="F525" s="916"/>
      <c r="G525" s="916"/>
      <c r="H525" s="916"/>
      <c r="I525" s="916"/>
      <c r="J525" s="916"/>
      <c r="K525" s="916"/>
      <c r="L525" s="916"/>
      <c r="M525" s="916"/>
      <c r="N525" s="916"/>
      <c r="O525" s="916"/>
      <c r="P525" s="916"/>
      <c r="Q525" s="916"/>
      <c r="R525" s="916"/>
      <c r="S525" s="916"/>
      <c r="T525" s="916"/>
      <c r="U525" s="916"/>
      <c r="V525" s="916"/>
      <c r="W525" s="916"/>
      <c r="X525" s="916"/>
      <c r="Y525" s="916"/>
      <c r="Z525" s="916"/>
      <c r="AA525" s="916"/>
    </row>
    <row r="526" spans="1:27" ht="12.75">
      <c r="A526" s="916"/>
      <c r="B526" s="916"/>
      <c r="C526" s="916"/>
      <c r="D526" s="916"/>
      <c r="E526" s="916"/>
      <c r="F526" s="916"/>
      <c r="G526" s="916"/>
      <c r="H526" s="916"/>
      <c r="I526" s="916"/>
      <c r="J526" s="916"/>
      <c r="K526" s="916"/>
      <c r="L526" s="916"/>
      <c r="M526" s="916"/>
      <c r="N526" s="916"/>
      <c r="O526" s="916"/>
      <c r="P526" s="916"/>
      <c r="Q526" s="916"/>
      <c r="R526" s="916"/>
      <c r="S526" s="916"/>
      <c r="T526" s="916"/>
      <c r="U526" s="916"/>
      <c r="V526" s="916"/>
      <c r="W526" s="916"/>
      <c r="X526" s="916"/>
      <c r="Y526" s="916"/>
      <c r="Z526" s="916"/>
      <c r="AA526" s="916"/>
    </row>
    <row r="527" spans="1:27" ht="12.75">
      <c r="A527" s="916"/>
      <c r="B527" s="916"/>
      <c r="C527" s="916"/>
      <c r="D527" s="916"/>
      <c r="E527" s="916"/>
      <c r="F527" s="916"/>
      <c r="G527" s="916"/>
      <c r="H527" s="916"/>
      <c r="I527" s="916"/>
      <c r="J527" s="916"/>
      <c r="K527" s="916"/>
      <c r="L527" s="916"/>
      <c r="M527" s="916"/>
      <c r="N527" s="916"/>
      <c r="O527" s="916"/>
      <c r="P527" s="916"/>
      <c r="Q527" s="916"/>
      <c r="R527" s="916"/>
      <c r="S527" s="916"/>
      <c r="T527" s="916"/>
      <c r="U527" s="916"/>
      <c r="V527" s="916"/>
      <c r="W527" s="916"/>
      <c r="X527" s="916"/>
      <c r="Y527" s="916"/>
      <c r="Z527" s="916"/>
      <c r="AA527" s="916"/>
    </row>
    <row r="528" spans="1:27" ht="12.75">
      <c r="A528" s="916"/>
      <c r="B528" s="916"/>
      <c r="C528" s="916"/>
      <c r="D528" s="916"/>
      <c r="E528" s="916"/>
      <c r="F528" s="916"/>
      <c r="G528" s="916"/>
      <c r="H528" s="916"/>
      <c r="I528" s="916"/>
      <c r="J528" s="916"/>
      <c r="K528" s="916"/>
      <c r="L528" s="916"/>
      <c r="M528" s="916"/>
      <c r="N528" s="916"/>
      <c r="O528" s="916"/>
      <c r="P528" s="916"/>
      <c r="Q528" s="916"/>
      <c r="R528" s="916"/>
      <c r="S528" s="916"/>
      <c r="T528" s="916"/>
      <c r="U528" s="916"/>
      <c r="V528" s="916"/>
      <c r="W528" s="916"/>
      <c r="X528" s="916"/>
      <c r="Y528" s="916"/>
      <c r="Z528" s="916"/>
      <c r="AA528" s="916"/>
    </row>
    <row r="529" spans="1:27" ht="12.75">
      <c r="A529" s="916"/>
      <c r="B529" s="916"/>
      <c r="C529" s="916"/>
      <c r="D529" s="916"/>
      <c r="E529" s="916"/>
      <c r="F529" s="916"/>
      <c r="G529" s="916"/>
      <c r="H529" s="916"/>
      <c r="I529" s="916"/>
      <c r="J529" s="916"/>
      <c r="K529" s="916"/>
      <c r="L529" s="916"/>
      <c r="M529" s="916"/>
      <c r="N529" s="916"/>
      <c r="O529" s="916"/>
      <c r="P529" s="916"/>
      <c r="Q529" s="916"/>
      <c r="R529" s="916"/>
      <c r="S529" s="916"/>
      <c r="T529" s="916"/>
      <c r="U529" s="916"/>
      <c r="V529" s="916"/>
      <c r="W529" s="916"/>
      <c r="X529" s="916"/>
      <c r="Y529" s="916"/>
      <c r="Z529" s="916"/>
      <c r="AA529" s="916"/>
    </row>
    <row r="530" spans="1:27" ht="12.75">
      <c r="A530" s="916"/>
      <c r="B530" s="916"/>
      <c r="C530" s="916"/>
      <c r="D530" s="916"/>
      <c r="E530" s="916"/>
      <c r="F530" s="916"/>
      <c r="G530" s="916"/>
      <c r="H530" s="916"/>
      <c r="I530" s="916"/>
      <c r="J530" s="916"/>
      <c r="K530" s="916"/>
      <c r="L530" s="916"/>
      <c r="M530" s="916"/>
      <c r="N530" s="916"/>
      <c r="O530" s="916"/>
      <c r="P530" s="916"/>
      <c r="Q530" s="916"/>
      <c r="R530" s="916"/>
      <c r="S530" s="916"/>
      <c r="T530" s="916"/>
      <c r="U530" s="916"/>
      <c r="V530" s="916"/>
      <c r="W530" s="916"/>
      <c r="X530" s="916"/>
      <c r="Y530" s="916"/>
      <c r="Z530" s="916"/>
      <c r="AA530" s="916"/>
    </row>
    <row r="531" spans="1:27" ht="12.75">
      <c r="A531" s="916"/>
      <c r="B531" s="916"/>
      <c r="C531" s="916"/>
      <c r="D531" s="916"/>
      <c r="E531" s="916"/>
      <c r="F531" s="916"/>
      <c r="G531" s="916"/>
      <c r="H531" s="916"/>
      <c r="I531" s="916"/>
      <c r="J531" s="916"/>
      <c r="K531" s="916"/>
      <c r="L531" s="916"/>
      <c r="M531" s="916"/>
      <c r="N531" s="916"/>
      <c r="O531" s="916"/>
      <c r="P531" s="916"/>
      <c r="Q531" s="916"/>
      <c r="R531" s="916"/>
      <c r="S531" s="916"/>
      <c r="T531" s="916"/>
      <c r="U531" s="916"/>
      <c r="V531" s="916"/>
      <c r="W531" s="916"/>
      <c r="X531" s="916"/>
      <c r="Y531" s="916"/>
      <c r="Z531" s="916"/>
      <c r="AA531" s="916"/>
    </row>
    <row r="532" spans="1:27" ht="12.75">
      <c r="A532" s="916"/>
      <c r="B532" s="916"/>
      <c r="C532" s="916"/>
      <c r="D532" s="916"/>
      <c r="E532" s="916"/>
      <c r="F532" s="916"/>
      <c r="G532" s="916"/>
      <c r="H532" s="916"/>
      <c r="I532" s="916"/>
      <c r="J532" s="916"/>
      <c r="K532" s="916"/>
      <c r="L532" s="916"/>
      <c r="M532" s="916"/>
      <c r="N532" s="916"/>
      <c r="O532" s="916"/>
      <c r="P532" s="916"/>
      <c r="Q532" s="916"/>
      <c r="R532" s="916"/>
      <c r="S532" s="916"/>
      <c r="T532" s="916"/>
      <c r="U532" s="916"/>
      <c r="V532" s="916"/>
      <c r="W532" s="916"/>
      <c r="X532" s="916"/>
      <c r="Y532" s="916"/>
      <c r="Z532" s="916"/>
      <c r="AA532" s="916"/>
    </row>
    <row r="533" spans="1:27" ht="12.75">
      <c r="A533" s="916"/>
      <c r="B533" s="916"/>
      <c r="C533" s="916"/>
      <c r="D533" s="916"/>
      <c r="E533" s="916"/>
      <c r="F533" s="916"/>
      <c r="G533" s="916"/>
      <c r="H533" s="916"/>
      <c r="I533" s="916"/>
      <c r="J533" s="916"/>
      <c r="K533" s="916"/>
      <c r="L533" s="916"/>
      <c r="M533" s="916"/>
      <c r="N533" s="916"/>
      <c r="O533" s="916"/>
      <c r="P533" s="916"/>
      <c r="Q533" s="916"/>
      <c r="R533" s="916"/>
      <c r="S533" s="916"/>
      <c r="T533" s="916"/>
      <c r="U533" s="916"/>
      <c r="V533" s="916"/>
      <c r="W533" s="916"/>
      <c r="X533" s="916"/>
      <c r="Y533" s="916"/>
      <c r="Z533" s="916"/>
      <c r="AA533" s="916"/>
    </row>
    <row r="534" spans="1:27" ht="12.75">
      <c r="A534" s="916"/>
      <c r="B534" s="916"/>
      <c r="C534" s="916"/>
      <c r="D534" s="916"/>
      <c r="E534" s="916"/>
      <c r="F534" s="916"/>
      <c r="G534" s="916"/>
      <c r="H534" s="916"/>
      <c r="I534" s="916"/>
      <c r="J534" s="916"/>
      <c r="K534" s="916"/>
      <c r="L534" s="916"/>
      <c r="M534" s="916"/>
      <c r="N534" s="916"/>
      <c r="O534" s="916"/>
      <c r="P534" s="916"/>
      <c r="Q534" s="916"/>
      <c r="R534" s="916"/>
      <c r="S534" s="916"/>
      <c r="T534" s="916"/>
      <c r="U534" s="916"/>
      <c r="V534" s="916"/>
      <c r="W534" s="916"/>
      <c r="X534" s="916"/>
      <c r="Y534" s="916"/>
      <c r="Z534" s="916"/>
      <c r="AA534" s="916"/>
    </row>
    <row r="535" spans="1:27" ht="12.75">
      <c r="A535" s="916"/>
      <c r="B535" s="916"/>
      <c r="C535" s="916"/>
      <c r="D535" s="916"/>
      <c r="E535" s="916"/>
      <c r="F535" s="916"/>
      <c r="G535" s="916"/>
      <c r="H535" s="916"/>
      <c r="I535" s="916"/>
      <c r="J535" s="916"/>
      <c r="K535" s="916"/>
      <c r="L535" s="916"/>
      <c r="M535" s="916"/>
      <c r="N535" s="916"/>
      <c r="O535" s="916"/>
      <c r="P535" s="916"/>
      <c r="Q535" s="916"/>
      <c r="R535" s="916"/>
      <c r="S535" s="916"/>
      <c r="T535" s="916"/>
      <c r="U535" s="916"/>
      <c r="V535" s="916"/>
      <c r="W535" s="916"/>
      <c r="X535" s="916"/>
      <c r="Y535" s="916"/>
      <c r="Z535" s="916"/>
      <c r="AA535" s="916"/>
    </row>
    <row r="536" spans="1:27" ht="12.75">
      <c r="A536" s="916"/>
      <c r="B536" s="916"/>
      <c r="C536" s="916"/>
      <c r="D536" s="916"/>
      <c r="E536" s="916"/>
      <c r="F536" s="916"/>
      <c r="G536" s="916"/>
      <c r="H536" s="916"/>
      <c r="I536" s="916"/>
      <c r="J536" s="916"/>
      <c r="K536" s="916"/>
      <c r="L536" s="916"/>
      <c r="M536" s="916"/>
      <c r="N536" s="916"/>
      <c r="O536" s="916"/>
      <c r="P536" s="916"/>
      <c r="Q536" s="916"/>
      <c r="R536" s="916"/>
      <c r="S536" s="916"/>
      <c r="T536" s="916"/>
      <c r="U536" s="916"/>
      <c r="V536" s="916"/>
      <c r="W536" s="916"/>
      <c r="X536" s="916"/>
      <c r="Y536" s="916"/>
      <c r="Z536" s="916"/>
      <c r="AA536" s="916"/>
    </row>
    <row r="537" spans="1:27" ht="12.75">
      <c r="A537" s="916"/>
      <c r="B537" s="916"/>
      <c r="C537" s="916"/>
      <c r="D537" s="916"/>
      <c r="E537" s="916"/>
      <c r="F537" s="916"/>
      <c r="G537" s="916"/>
      <c r="H537" s="916"/>
      <c r="I537" s="916"/>
      <c r="J537" s="916"/>
      <c r="K537" s="916"/>
      <c r="L537" s="916"/>
      <c r="M537" s="916"/>
      <c r="N537" s="916"/>
      <c r="O537" s="916"/>
      <c r="P537" s="916"/>
      <c r="Q537" s="916"/>
      <c r="R537" s="916"/>
      <c r="S537" s="916"/>
      <c r="T537" s="916"/>
      <c r="U537" s="916"/>
      <c r="V537" s="916"/>
      <c r="W537" s="916"/>
      <c r="X537" s="916"/>
      <c r="Y537" s="916"/>
      <c r="Z537" s="916"/>
      <c r="AA537" s="916"/>
    </row>
    <row r="538" spans="1:27" ht="12.75">
      <c r="A538" s="916"/>
      <c r="B538" s="916"/>
      <c r="C538" s="916"/>
      <c r="D538" s="916"/>
      <c r="E538" s="916"/>
      <c r="F538" s="916"/>
      <c r="G538" s="916"/>
      <c r="H538" s="916"/>
      <c r="I538" s="916"/>
      <c r="J538" s="916"/>
      <c r="K538" s="916"/>
      <c r="L538" s="916"/>
      <c r="M538" s="916"/>
      <c r="N538" s="916"/>
      <c r="O538" s="916"/>
      <c r="P538" s="916"/>
      <c r="Q538" s="916"/>
      <c r="R538" s="916"/>
      <c r="S538" s="916"/>
      <c r="T538" s="916"/>
      <c r="U538" s="916"/>
      <c r="V538" s="916"/>
      <c r="W538" s="916"/>
      <c r="X538" s="916"/>
      <c r="Y538" s="916"/>
      <c r="Z538" s="916"/>
      <c r="AA538" s="916"/>
    </row>
    <row r="539" spans="1:27" ht="12.75">
      <c r="A539" s="916"/>
      <c r="B539" s="916"/>
      <c r="C539" s="916"/>
      <c r="D539" s="916"/>
      <c r="E539" s="916"/>
      <c r="F539" s="916"/>
      <c r="G539" s="916"/>
      <c r="H539" s="916"/>
      <c r="I539" s="916"/>
      <c r="J539" s="916"/>
      <c r="K539" s="916"/>
      <c r="L539" s="916"/>
      <c r="M539" s="916"/>
      <c r="N539" s="916"/>
      <c r="O539" s="916"/>
      <c r="P539" s="916"/>
      <c r="Q539" s="916"/>
      <c r="R539" s="916"/>
      <c r="S539" s="916"/>
      <c r="T539" s="916"/>
      <c r="U539" s="916"/>
      <c r="V539" s="916"/>
      <c r="W539" s="916"/>
      <c r="X539" s="916"/>
      <c r="Y539" s="916"/>
      <c r="Z539" s="916"/>
      <c r="AA539" s="916"/>
    </row>
    <row r="540" spans="1:27" ht="12.75">
      <c r="A540" s="916"/>
      <c r="B540" s="916"/>
      <c r="C540" s="916"/>
      <c r="D540" s="916"/>
      <c r="E540" s="916"/>
      <c r="F540" s="916"/>
      <c r="G540" s="916"/>
      <c r="H540" s="916"/>
      <c r="I540" s="916"/>
      <c r="J540" s="916"/>
      <c r="K540" s="916"/>
      <c r="L540" s="916"/>
      <c r="M540" s="916"/>
      <c r="N540" s="916"/>
      <c r="O540" s="916"/>
      <c r="P540" s="916"/>
      <c r="Q540" s="916"/>
      <c r="R540" s="916"/>
      <c r="S540" s="916"/>
      <c r="T540" s="916"/>
      <c r="U540" s="916"/>
      <c r="V540" s="916"/>
      <c r="W540" s="916"/>
      <c r="X540" s="916"/>
      <c r="Y540" s="916"/>
      <c r="Z540" s="916"/>
      <c r="AA540" s="916"/>
    </row>
    <row r="541" spans="1:27" ht="12.75">
      <c r="A541" s="916"/>
      <c r="B541" s="916"/>
      <c r="C541" s="916"/>
      <c r="D541" s="916"/>
      <c r="E541" s="916"/>
      <c r="F541" s="916"/>
      <c r="G541" s="916"/>
      <c r="H541" s="916"/>
      <c r="I541" s="916"/>
      <c r="J541" s="916"/>
      <c r="K541" s="916"/>
      <c r="L541" s="916"/>
      <c r="M541" s="916"/>
      <c r="N541" s="916"/>
      <c r="O541" s="916"/>
      <c r="P541" s="916"/>
      <c r="Q541" s="916"/>
      <c r="R541" s="916"/>
      <c r="S541" s="916"/>
      <c r="T541" s="916"/>
      <c r="U541" s="916"/>
      <c r="V541" s="916"/>
      <c r="W541" s="916"/>
      <c r="X541" s="916"/>
      <c r="Y541" s="916"/>
      <c r="Z541" s="916"/>
      <c r="AA541" s="916"/>
    </row>
    <row r="542" spans="1:27" ht="12.75">
      <c r="A542" s="916"/>
      <c r="B542" s="916"/>
      <c r="C542" s="916"/>
      <c r="D542" s="916"/>
      <c r="E542" s="916"/>
      <c r="F542" s="916"/>
      <c r="G542" s="916"/>
      <c r="H542" s="916"/>
      <c r="I542" s="916"/>
      <c r="J542" s="916"/>
      <c r="K542" s="916"/>
      <c r="L542" s="916"/>
      <c r="M542" s="916"/>
      <c r="N542" s="916"/>
      <c r="O542" s="916"/>
      <c r="P542" s="916"/>
      <c r="Q542" s="916"/>
      <c r="R542" s="916"/>
      <c r="S542" s="916"/>
      <c r="T542" s="916"/>
      <c r="U542" s="916"/>
      <c r="V542" s="916"/>
      <c r="W542" s="916"/>
      <c r="X542" s="916"/>
      <c r="Y542" s="916"/>
      <c r="Z542" s="916"/>
      <c r="AA542" s="916"/>
    </row>
    <row r="543" spans="1:27" ht="12.75">
      <c r="A543" s="916"/>
      <c r="B543" s="916"/>
      <c r="C543" s="916"/>
      <c r="D543" s="916"/>
      <c r="E543" s="916"/>
      <c r="F543" s="916"/>
      <c r="G543" s="916"/>
      <c r="H543" s="916"/>
      <c r="I543" s="916"/>
      <c r="J543" s="916"/>
      <c r="K543" s="916"/>
      <c r="L543" s="916"/>
      <c r="M543" s="916"/>
      <c r="N543" s="916"/>
      <c r="O543" s="916"/>
      <c r="P543" s="916"/>
      <c r="Q543" s="916"/>
      <c r="R543" s="916"/>
      <c r="S543" s="916"/>
      <c r="T543" s="916"/>
      <c r="U543" s="916"/>
      <c r="V543" s="916"/>
      <c r="W543" s="916"/>
      <c r="X543" s="916"/>
      <c r="Y543" s="916"/>
      <c r="Z543" s="916"/>
      <c r="AA543" s="916"/>
    </row>
    <row r="544" spans="1:27" ht="12.75">
      <c r="A544" s="916"/>
      <c r="B544" s="916"/>
      <c r="C544" s="916"/>
      <c r="D544" s="916"/>
      <c r="E544" s="916"/>
      <c r="F544" s="916"/>
      <c r="G544" s="916"/>
      <c r="H544" s="916"/>
      <c r="I544" s="916"/>
      <c r="J544" s="916"/>
      <c r="K544" s="916"/>
      <c r="L544" s="916"/>
      <c r="M544" s="916"/>
      <c r="N544" s="916"/>
      <c r="O544" s="916"/>
      <c r="P544" s="916"/>
      <c r="Q544" s="916"/>
      <c r="R544" s="916"/>
      <c r="S544" s="916"/>
      <c r="T544" s="916"/>
      <c r="U544" s="916"/>
      <c r="V544" s="916"/>
      <c r="W544" s="916"/>
      <c r="X544" s="916"/>
      <c r="Y544" s="916"/>
      <c r="Z544" s="916"/>
      <c r="AA544" s="916"/>
    </row>
    <row r="545" spans="1:27" ht="12.75">
      <c r="A545" s="916"/>
      <c r="B545" s="916"/>
      <c r="C545" s="916"/>
      <c r="D545" s="916"/>
      <c r="E545" s="916"/>
      <c r="F545" s="916"/>
      <c r="G545" s="916"/>
      <c r="H545" s="916"/>
      <c r="I545" s="916"/>
      <c r="J545" s="916"/>
      <c r="K545" s="916"/>
      <c r="L545" s="916"/>
      <c r="M545" s="916"/>
      <c r="N545" s="916"/>
      <c r="O545" s="916"/>
      <c r="P545" s="916"/>
      <c r="Q545" s="916"/>
      <c r="R545" s="916"/>
      <c r="S545" s="916"/>
      <c r="T545" s="916"/>
      <c r="U545" s="916"/>
      <c r="V545" s="916"/>
      <c r="W545" s="916"/>
      <c r="X545" s="916"/>
      <c r="Y545" s="916"/>
      <c r="Z545" s="916"/>
      <c r="AA545" s="916"/>
    </row>
    <row r="546" spans="1:27" ht="12.75">
      <c r="A546" s="916"/>
      <c r="B546" s="916"/>
      <c r="C546" s="916"/>
      <c r="D546" s="916"/>
      <c r="E546" s="916"/>
      <c r="F546" s="916"/>
      <c r="G546" s="916"/>
      <c r="H546" s="916"/>
      <c r="I546" s="916"/>
      <c r="J546" s="916"/>
      <c r="K546" s="916"/>
      <c r="L546" s="916"/>
      <c r="M546" s="916"/>
      <c r="N546" s="916"/>
      <c r="O546" s="916"/>
      <c r="P546" s="916"/>
      <c r="Q546" s="916"/>
      <c r="R546" s="916"/>
      <c r="S546" s="916"/>
      <c r="T546" s="916"/>
      <c r="U546" s="916"/>
      <c r="V546" s="916"/>
      <c r="W546" s="916"/>
      <c r="X546" s="916"/>
      <c r="Y546" s="916"/>
      <c r="Z546" s="916"/>
      <c r="AA546" s="916"/>
    </row>
    <row r="547" spans="1:27" ht="12.75">
      <c r="A547" s="916"/>
      <c r="B547" s="916"/>
      <c r="C547" s="916"/>
      <c r="D547" s="916"/>
      <c r="E547" s="916"/>
      <c r="F547" s="916"/>
      <c r="G547" s="916"/>
      <c r="H547" s="916"/>
      <c r="I547" s="916"/>
      <c r="J547" s="916"/>
      <c r="K547" s="916"/>
      <c r="L547" s="916"/>
      <c r="M547" s="916"/>
      <c r="N547" s="916"/>
      <c r="O547" s="916"/>
      <c r="P547" s="916"/>
      <c r="Q547" s="916"/>
      <c r="R547" s="916"/>
      <c r="S547" s="916"/>
      <c r="T547" s="916"/>
      <c r="U547" s="916"/>
      <c r="V547" s="916"/>
      <c r="W547" s="916"/>
      <c r="X547" s="916"/>
      <c r="Y547" s="916"/>
      <c r="Z547" s="916"/>
      <c r="AA547" s="916"/>
    </row>
    <row r="548" spans="1:27" ht="12.75">
      <c r="A548" s="916"/>
      <c r="B548" s="916"/>
      <c r="C548" s="916"/>
      <c r="D548" s="916"/>
      <c r="E548" s="916"/>
      <c r="F548" s="916"/>
      <c r="G548" s="916"/>
      <c r="H548" s="916"/>
      <c r="I548" s="916"/>
      <c r="J548" s="916"/>
      <c r="K548" s="916"/>
      <c r="L548" s="916"/>
      <c r="M548" s="916"/>
      <c r="N548" s="916"/>
      <c r="O548" s="916"/>
      <c r="P548" s="916"/>
      <c r="Q548" s="916"/>
      <c r="R548" s="916"/>
      <c r="S548" s="916"/>
      <c r="T548" s="916"/>
      <c r="U548" s="916"/>
      <c r="V548" s="916"/>
      <c r="W548" s="916"/>
      <c r="X548" s="916"/>
      <c r="Y548" s="916"/>
      <c r="Z548" s="916"/>
      <c r="AA548" s="916"/>
    </row>
    <row r="549" spans="1:27" ht="12.75">
      <c r="A549" s="916"/>
      <c r="B549" s="916"/>
      <c r="C549" s="916"/>
      <c r="D549" s="916"/>
      <c r="E549" s="916"/>
      <c r="F549" s="916"/>
      <c r="G549" s="916"/>
      <c r="H549" s="916"/>
      <c r="I549" s="916"/>
      <c r="J549" s="916"/>
      <c r="K549" s="916"/>
      <c r="L549" s="916"/>
      <c r="M549" s="916"/>
      <c r="N549" s="916"/>
      <c r="O549" s="916"/>
      <c r="P549" s="916"/>
      <c r="Q549" s="916"/>
      <c r="R549" s="916"/>
      <c r="S549" s="916"/>
      <c r="T549" s="916"/>
      <c r="U549" s="916"/>
      <c r="V549" s="916"/>
      <c r="W549" s="916"/>
      <c r="X549" s="916"/>
      <c r="Y549" s="916"/>
      <c r="Z549" s="916"/>
      <c r="AA549" s="916"/>
    </row>
    <row r="550" spans="1:27" ht="12.75">
      <c r="A550" s="916"/>
      <c r="B550" s="916"/>
      <c r="C550" s="916"/>
      <c r="D550" s="916"/>
      <c r="E550" s="916"/>
      <c r="F550" s="916"/>
      <c r="G550" s="916"/>
      <c r="H550" s="916"/>
      <c r="I550" s="916"/>
      <c r="J550" s="916"/>
      <c r="K550" s="916"/>
      <c r="L550" s="916"/>
      <c r="M550" s="916"/>
      <c r="N550" s="916"/>
      <c r="O550" s="916"/>
      <c r="P550" s="916"/>
      <c r="Q550" s="916"/>
      <c r="R550" s="916"/>
      <c r="S550" s="916"/>
      <c r="T550" s="916"/>
      <c r="U550" s="916"/>
      <c r="V550" s="916"/>
      <c r="W550" s="916"/>
      <c r="X550" s="916"/>
      <c r="Y550" s="916"/>
      <c r="Z550" s="916"/>
      <c r="AA550" s="916"/>
    </row>
    <row r="551" spans="1:27" ht="12.75">
      <c r="A551" s="916"/>
      <c r="B551" s="916"/>
      <c r="C551" s="916"/>
      <c r="D551" s="916"/>
      <c r="E551" s="916"/>
      <c r="F551" s="916"/>
      <c r="G551" s="916"/>
      <c r="H551" s="916"/>
      <c r="I551" s="916"/>
      <c r="J551" s="916"/>
      <c r="K551" s="916"/>
      <c r="L551" s="916"/>
      <c r="M551" s="916"/>
      <c r="N551" s="916"/>
      <c r="O551" s="916"/>
      <c r="P551" s="916"/>
      <c r="Q551" s="916"/>
      <c r="R551" s="916"/>
      <c r="S551" s="916"/>
      <c r="T551" s="916"/>
      <c r="U551" s="916"/>
      <c r="V551" s="916"/>
      <c r="W551" s="916"/>
      <c r="X551" s="916"/>
      <c r="Y551" s="916"/>
      <c r="Z551" s="916"/>
      <c r="AA551" s="916"/>
    </row>
    <row r="552" spans="1:27" ht="12.75">
      <c r="A552" s="916"/>
      <c r="B552" s="916"/>
      <c r="C552" s="916"/>
      <c r="D552" s="916"/>
      <c r="E552" s="916"/>
      <c r="F552" s="916"/>
      <c r="G552" s="916"/>
      <c r="H552" s="916"/>
      <c r="I552" s="916"/>
      <c r="J552" s="916"/>
      <c r="K552" s="916"/>
      <c r="L552" s="916"/>
      <c r="M552" s="916"/>
      <c r="N552" s="916"/>
      <c r="O552" s="916"/>
      <c r="P552" s="916"/>
      <c r="Q552" s="916"/>
      <c r="R552" s="916"/>
      <c r="S552" s="916"/>
      <c r="T552" s="916"/>
      <c r="U552" s="916"/>
      <c r="V552" s="916"/>
      <c r="W552" s="916"/>
      <c r="X552" s="916"/>
      <c r="Y552" s="916"/>
      <c r="Z552" s="916"/>
      <c r="AA552" s="916"/>
    </row>
    <row r="553" spans="1:27" ht="12.75">
      <c r="A553" s="916"/>
      <c r="B553" s="916"/>
      <c r="C553" s="916"/>
      <c r="D553" s="916"/>
      <c r="E553" s="916"/>
      <c r="F553" s="916"/>
      <c r="G553" s="916"/>
      <c r="H553" s="916"/>
      <c r="I553" s="916"/>
      <c r="J553" s="916"/>
      <c r="K553" s="916"/>
      <c r="L553" s="916"/>
      <c r="M553" s="916"/>
      <c r="N553" s="916"/>
      <c r="O553" s="916"/>
      <c r="P553" s="916"/>
      <c r="Q553" s="916"/>
      <c r="R553" s="916"/>
      <c r="S553" s="916"/>
      <c r="T553" s="916"/>
      <c r="U553" s="916"/>
      <c r="V553" s="916"/>
      <c r="W553" s="916"/>
      <c r="X553" s="916"/>
      <c r="Y553" s="916"/>
      <c r="Z553" s="916"/>
      <c r="AA553" s="916"/>
    </row>
    <row r="554" spans="1:27" ht="12.75">
      <c r="A554" s="916"/>
      <c r="B554" s="916"/>
      <c r="C554" s="916"/>
      <c r="D554" s="916"/>
      <c r="E554" s="916"/>
      <c r="F554" s="916"/>
      <c r="G554" s="916"/>
      <c r="H554" s="916"/>
      <c r="I554" s="916"/>
      <c r="J554" s="916"/>
      <c r="K554" s="916"/>
      <c r="L554" s="916"/>
      <c r="M554" s="916"/>
      <c r="N554" s="916"/>
      <c r="O554" s="916"/>
      <c r="P554" s="916"/>
      <c r="Q554" s="916"/>
      <c r="R554" s="916"/>
      <c r="S554" s="916"/>
      <c r="T554" s="916"/>
      <c r="U554" s="916"/>
      <c r="V554" s="916"/>
      <c r="W554" s="916"/>
      <c r="X554" s="916"/>
      <c r="Y554" s="916"/>
      <c r="Z554" s="916"/>
      <c r="AA554" s="916"/>
    </row>
    <row r="555" spans="1:27" ht="12.75">
      <c r="A555" s="916"/>
      <c r="B555" s="916"/>
      <c r="C555" s="916"/>
      <c r="D555" s="916"/>
      <c r="E555" s="916"/>
      <c r="F555" s="916"/>
      <c r="G555" s="916"/>
      <c r="H555" s="916"/>
      <c r="I555" s="916"/>
      <c r="J555" s="916"/>
      <c r="K555" s="916"/>
      <c r="L555" s="916"/>
      <c r="M555" s="916"/>
      <c r="N555" s="916"/>
      <c r="O555" s="916"/>
      <c r="P555" s="916"/>
      <c r="Q555" s="916"/>
      <c r="R555" s="916"/>
      <c r="S555" s="916"/>
      <c r="T555" s="916"/>
      <c r="U555" s="916"/>
      <c r="V555" s="916"/>
      <c r="W555" s="916"/>
      <c r="X555" s="916"/>
      <c r="Y555" s="916"/>
      <c r="Z555" s="916"/>
      <c r="AA555" s="916"/>
    </row>
    <row r="556" spans="1:27" ht="12.75">
      <c r="A556" s="916"/>
      <c r="B556" s="916"/>
      <c r="C556" s="916"/>
      <c r="D556" s="916"/>
      <c r="E556" s="916"/>
      <c r="F556" s="916"/>
      <c r="G556" s="916"/>
      <c r="H556" s="916"/>
      <c r="I556" s="916"/>
      <c r="J556" s="916"/>
      <c r="K556" s="916"/>
      <c r="L556" s="916"/>
      <c r="M556" s="916"/>
      <c r="N556" s="916"/>
      <c r="O556" s="916"/>
      <c r="P556" s="916"/>
      <c r="Q556" s="916"/>
      <c r="R556" s="916"/>
      <c r="S556" s="916"/>
      <c r="T556" s="916"/>
      <c r="U556" s="916"/>
      <c r="V556" s="916"/>
      <c r="W556" s="916"/>
      <c r="X556" s="916"/>
      <c r="Y556" s="916"/>
      <c r="Z556" s="916"/>
      <c r="AA556" s="916"/>
    </row>
    <row r="557" spans="1:27" ht="12.75">
      <c r="A557" s="916"/>
      <c r="B557" s="916"/>
      <c r="C557" s="916"/>
      <c r="D557" s="916"/>
      <c r="E557" s="916"/>
      <c r="F557" s="916"/>
      <c r="G557" s="916"/>
      <c r="H557" s="916"/>
      <c r="I557" s="916"/>
      <c r="J557" s="916"/>
      <c r="K557" s="916"/>
      <c r="L557" s="916"/>
      <c r="M557" s="916"/>
      <c r="N557" s="916"/>
      <c r="O557" s="916"/>
      <c r="P557" s="916"/>
      <c r="Q557" s="916"/>
      <c r="R557" s="916"/>
      <c r="S557" s="916"/>
      <c r="T557" s="916"/>
      <c r="U557" s="916"/>
      <c r="V557" s="916"/>
      <c r="W557" s="916"/>
      <c r="X557" s="916"/>
      <c r="Y557" s="916"/>
      <c r="Z557" s="916"/>
      <c r="AA557" s="916"/>
    </row>
    <row r="558" spans="1:27" ht="12.75">
      <c r="A558" s="916"/>
      <c r="B558" s="916"/>
      <c r="C558" s="916"/>
      <c r="D558" s="916"/>
      <c r="E558" s="916"/>
      <c r="F558" s="916"/>
      <c r="G558" s="916"/>
      <c r="H558" s="916"/>
      <c r="I558" s="916"/>
      <c r="J558" s="916"/>
      <c r="K558" s="916"/>
      <c r="L558" s="916"/>
      <c r="M558" s="916"/>
      <c r="N558" s="916"/>
      <c r="O558" s="916"/>
      <c r="P558" s="916"/>
      <c r="Q558" s="916"/>
      <c r="R558" s="916"/>
      <c r="S558" s="916"/>
      <c r="T558" s="916"/>
      <c r="U558" s="916"/>
      <c r="V558" s="916"/>
      <c r="W558" s="916"/>
      <c r="X558" s="916"/>
      <c r="Y558" s="916"/>
      <c r="Z558" s="916"/>
      <c r="AA558" s="916"/>
    </row>
    <row r="559" spans="1:27" ht="12.75">
      <c r="A559" s="916"/>
      <c r="B559" s="916"/>
      <c r="C559" s="916"/>
      <c r="D559" s="916"/>
      <c r="E559" s="916"/>
      <c r="F559" s="916"/>
      <c r="G559" s="916"/>
      <c r="H559" s="916"/>
      <c r="I559" s="916"/>
      <c r="J559" s="916"/>
      <c r="K559" s="916"/>
      <c r="L559" s="916"/>
      <c r="M559" s="916"/>
      <c r="N559" s="916"/>
      <c r="O559" s="916"/>
      <c r="P559" s="916"/>
      <c r="Q559" s="916"/>
      <c r="R559" s="916"/>
      <c r="S559" s="916"/>
      <c r="T559" s="916"/>
      <c r="U559" s="916"/>
      <c r="V559" s="916"/>
      <c r="W559" s="916"/>
      <c r="X559" s="916"/>
      <c r="Y559" s="916"/>
      <c r="Z559" s="916"/>
      <c r="AA559" s="916"/>
    </row>
    <row r="560" spans="1:27" ht="12.75">
      <c r="A560" s="916"/>
      <c r="B560" s="916"/>
      <c r="C560" s="916"/>
      <c r="D560" s="916"/>
      <c r="E560" s="916"/>
      <c r="F560" s="916"/>
      <c r="G560" s="916"/>
      <c r="H560" s="916"/>
      <c r="I560" s="916"/>
      <c r="J560" s="916"/>
      <c r="K560" s="916"/>
      <c r="L560" s="916"/>
      <c r="M560" s="916"/>
      <c r="N560" s="916"/>
      <c r="O560" s="916"/>
      <c r="P560" s="916"/>
      <c r="Q560" s="916"/>
      <c r="R560" s="916"/>
      <c r="S560" s="916"/>
      <c r="T560" s="916"/>
      <c r="U560" s="916"/>
      <c r="V560" s="916"/>
      <c r="W560" s="916"/>
      <c r="X560" s="916"/>
      <c r="Y560" s="916"/>
      <c r="Z560" s="916"/>
      <c r="AA560" s="916"/>
    </row>
    <row r="561" spans="1:27" ht="12.75">
      <c r="A561" s="916"/>
      <c r="B561" s="916"/>
      <c r="C561" s="916"/>
      <c r="D561" s="916"/>
      <c r="E561" s="916"/>
      <c r="F561" s="916"/>
      <c r="G561" s="916"/>
      <c r="H561" s="916"/>
      <c r="I561" s="916"/>
      <c r="J561" s="916"/>
      <c r="K561" s="916"/>
      <c r="L561" s="916"/>
      <c r="M561" s="916"/>
      <c r="N561" s="916"/>
      <c r="O561" s="916"/>
      <c r="P561" s="916"/>
      <c r="Q561" s="916"/>
      <c r="R561" s="916"/>
      <c r="S561" s="916"/>
      <c r="T561" s="916"/>
      <c r="U561" s="916"/>
      <c r="V561" s="916"/>
      <c r="W561" s="916"/>
      <c r="X561" s="916"/>
      <c r="Y561" s="916"/>
      <c r="Z561" s="916"/>
      <c r="AA561" s="916"/>
    </row>
    <row r="562" spans="1:27" ht="12.75">
      <c r="A562" s="916"/>
      <c r="B562" s="916"/>
      <c r="C562" s="916"/>
      <c r="D562" s="916"/>
      <c r="E562" s="916"/>
      <c r="F562" s="916"/>
      <c r="G562" s="916"/>
      <c r="H562" s="916"/>
      <c r="I562" s="916"/>
      <c r="J562" s="916"/>
      <c r="K562" s="916"/>
      <c r="L562" s="916"/>
      <c r="M562" s="916"/>
      <c r="N562" s="916"/>
      <c r="O562" s="916"/>
      <c r="P562" s="916"/>
      <c r="Q562" s="916"/>
      <c r="R562" s="916"/>
      <c r="S562" s="916"/>
      <c r="T562" s="916"/>
      <c r="U562" s="916"/>
      <c r="V562" s="916"/>
      <c r="W562" s="916"/>
      <c r="X562" s="916"/>
      <c r="Y562" s="916"/>
      <c r="Z562" s="916"/>
      <c r="AA562" s="916"/>
    </row>
    <row r="563" spans="1:27" ht="12.75">
      <c r="A563" s="916"/>
      <c r="B563" s="916"/>
      <c r="C563" s="916"/>
      <c r="D563" s="916"/>
      <c r="E563" s="916"/>
      <c r="F563" s="916"/>
      <c r="G563" s="916"/>
      <c r="H563" s="916"/>
      <c r="I563" s="916"/>
      <c r="J563" s="916"/>
      <c r="K563" s="916"/>
      <c r="L563" s="916"/>
      <c r="M563" s="916"/>
      <c r="N563" s="916"/>
      <c r="O563" s="916"/>
      <c r="P563" s="916"/>
      <c r="Q563" s="916"/>
      <c r="R563" s="916"/>
      <c r="S563" s="916"/>
      <c r="T563" s="916"/>
      <c r="U563" s="916"/>
      <c r="V563" s="916"/>
      <c r="W563" s="916"/>
      <c r="X563" s="916"/>
      <c r="Y563" s="916"/>
      <c r="Z563" s="916"/>
      <c r="AA563" s="916"/>
    </row>
    <row r="564" spans="1:27" ht="12.75">
      <c r="A564" s="916"/>
      <c r="B564" s="916"/>
      <c r="C564" s="916"/>
      <c r="D564" s="916"/>
      <c r="E564" s="916"/>
      <c r="F564" s="916"/>
      <c r="G564" s="916"/>
      <c r="H564" s="916"/>
      <c r="I564" s="916"/>
      <c r="J564" s="916"/>
      <c r="K564" s="916"/>
      <c r="L564" s="916"/>
      <c r="M564" s="916"/>
      <c r="N564" s="916"/>
      <c r="O564" s="916"/>
      <c r="P564" s="916"/>
      <c r="Q564" s="916"/>
      <c r="R564" s="916"/>
      <c r="S564" s="916"/>
      <c r="T564" s="916"/>
      <c r="U564" s="916"/>
      <c r="V564" s="916"/>
      <c r="W564" s="916"/>
      <c r="X564" s="916"/>
      <c r="Y564" s="916"/>
      <c r="Z564" s="916"/>
      <c r="AA564" s="916"/>
    </row>
    <row r="565" spans="1:27" ht="12.75">
      <c r="A565" s="916"/>
      <c r="B565" s="916"/>
      <c r="C565" s="916"/>
      <c r="D565" s="916"/>
      <c r="E565" s="916"/>
      <c r="F565" s="916"/>
      <c r="G565" s="916"/>
      <c r="H565" s="916"/>
      <c r="I565" s="916"/>
      <c r="J565" s="916"/>
      <c r="K565" s="916"/>
      <c r="L565" s="916"/>
      <c r="M565" s="916"/>
      <c r="N565" s="916"/>
      <c r="O565" s="916"/>
      <c r="P565" s="916"/>
      <c r="Q565" s="916"/>
      <c r="R565" s="916"/>
      <c r="S565" s="916"/>
      <c r="T565" s="916"/>
      <c r="U565" s="916"/>
      <c r="V565" s="916"/>
      <c r="W565" s="916"/>
      <c r="X565" s="916"/>
      <c r="Y565" s="916"/>
      <c r="Z565" s="916"/>
      <c r="AA565" s="916"/>
    </row>
    <row r="566" spans="1:27" ht="12.75">
      <c r="A566" s="916"/>
      <c r="B566" s="916"/>
      <c r="C566" s="916"/>
      <c r="D566" s="916"/>
      <c r="E566" s="916"/>
      <c r="F566" s="916"/>
      <c r="G566" s="916"/>
      <c r="H566" s="916"/>
      <c r="I566" s="916"/>
      <c r="J566" s="916"/>
      <c r="K566" s="916"/>
      <c r="L566" s="916"/>
      <c r="M566" s="916"/>
      <c r="N566" s="916"/>
      <c r="O566" s="916"/>
      <c r="P566" s="916"/>
      <c r="Q566" s="916"/>
      <c r="R566" s="916"/>
      <c r="S566" s="916"/>
      <c r="T566" s="916"/>
      <c r="U566" s="916"/>
      <c r="V566" s="916"/>
      <c r="W566" s="916"/>
      <c r="X566" s="916"/>
      <c r="Y566" s="916"/>
      <c r="Z566" s="916"/>
      <c r="AA566" s="916"/>
    </row>
    <row r="567" spans="1:27" ht="12.75">
      <c r="A567" s="916"/>
      <c r="B567" s="916"/>
      <c r="C567" s="916"/>
      <c r="D567" s="916"/>
      <c r="E567" s="916"/>
      <c r="F567" s="916"/>
      <c r="G567" s="916"/>
      <c r="H567" s="916"/>
      <c r="I567" s="916"/>
      <c r="J567" s="916"/>
      <c r="K567" s="916"/>
      <c r="L567" s="916"/>
      <c r="M567" s="916"/>
      <c r="N567" s="916"/>
      <c r="O567" s="916"/>
      <c r="P567" s="916"/>
      <c r="Q567" s="916"/>
      <c r="R567" s="916"/>
      <c r="S567" s="916"/>
      <c r="T567" s="916"/>
      <c r="U567" s="916"/>
      <c r="V567" s="916"/>
      <c r="W567" s="916"/>
      <c r="X567" s="916"/>
      <c r="Y567" s="916"/>
      <c r="Z567" s="916"/>
      <c r="AA567" s="916"/>
    </row>
    <row r="568" spans="1:27" ht="12.75">
      <c r="A568" s="916"/>
      <c r="B568" s="916"/>
      <c r="C568" s="916"/>
      <c r="D568" s="916"/>
      <c r="E568" s="916"/>
      <c r="F568" s="916"/>
      <c r="G568" s="916"/>
      <c r="H568" s="916"/>
      <c r="I568" s="916"/>
      <c r="J568" s="916"/>
      <c r="K568" s="916"/>
      <c r="L568" s="916"/>
      <c r="M568" s="916"/>
      <c r="N568" s="916"/>
      <c r="O568" s="916"/>
      <c r="P568" s="916"/>
      <c r="Q568" s="916"/>
      <c r="R568" s="916"/>
      <c r="S568" s="916"/>
      <c r="T568" s="916"/>
      <c r="U568" s="916"/>
      <c r="V568" s="916"/>
      <c r="W568" s="916"/>
      <c r="X568" s="916"/>
      <c r="Y568" s="916"/>
      <c r="Z568" s="916"/>
      <c r="AA568" s="916"/>
    </row>
    <row r="569" spans="1:27" ht="12.75">
      <c r="A569" s="916"/>
      <c r="B569" s="916"/>
      <c r="C569" s="916"/>
      <c r="D569" s="916"/>
      <c r="E569" s="916"/>
      <c r="F569" s="916"/>
      <c r="G569" s="916"/>
      <c r="H569" s="916"/>
      <c r="I569" s="916"/>
      <c r="J569" s="916"/>
      <c r="K569" s="916"/>
      <c r="L569" s="916"/>
      <c r="M569" s="916"/>
      <c r="N569" s="916"/>
      <c r="O569" s="916"/>
      <c r="P569" s="916"/>
      <c r="Q569" s="916"/>
      <c r="R569" s="916"/>
      <c r="S569" s="916"/>
      <c r="T569" s="916"/>
      <c r="U569" s="916"/>
      <c r="V569" s="916"/>
      <c r="W569" s="916"/>
      <c r="X569" s="916"/>
      <c r="Y569" s="916"/>
      <c r="Z569" s="916"/>
      <c r="AA569" s="916"/>
    </row>
    <row r="570" spans="1:27" ht="12.75">
      <c r="A570" s="916"/>
      <c r="B570" s="916"/>
      <c r="C570" s="916"/>
      <c r="D570" s="916"/>
      <c r="E570" s="916"/>
      <c r="F570" s="916"/>
      <c r="G570" s="916"/>
      <c r="H570" s="916"/>
      <c r="I570" s="916"/>
      <c r="J570" s="916"/>
      <c r="K570" s="916"/>
      <c r="L570" s="916"/>
      <c r="M570" s="916"/>
      <c r="N570" s="916"/>
      <c r="O570" s="916"/>
      <c r="P570" s="916"/>
      <c r="Q570" s="916"/>
      <c r="R570" s="916"/>
      <c r="S570" s="916"/>
      <c r="T570" s="916"/>
      <c r="U570" s="916"/>
      <c r="V570" s="916"/>
      <c r="W570" s="916"/>
      <c r="X570" s="916"/>
      <c r="Y570" s="916"/>
      <c r="Z570" s="916"/>
      <c r="AA570" s="916"/>
    </row>
    <row r="571" spans="1:27" ht="12.75">
      <c r="A571" s="916"/>
      <c r="B571" s="916"/>
      <c r="C571" s="916"/>
      <c r="D571" s="916"/>
      <c r="E571" s="916"/>
      <c r="F571" s="916"/>
      <c r="G571" s="916"/>
      <c r="H571" s="916"/>
      <c r="I571" s="916"/>
      <c r="J571" s="916"/>
      <c r="K571" s="916"/>
      <c r="L571" s="916"/>
      <c r="M571" s="916"/>
      <c r="N571" s="916"/>
      <c r="O571" s="916"/>
      <c r="P571" s="916"/>
      <c r="Q571" s="916"/>
      <c r="R571" s="916"/>
      <c r="S571" s="916"/>
      <c r="T571" s="916"/>
      <c r="U571" s="916"/>
      <c r="V571" s="916"/>
      <c r="W571" s="916"/>
      <c r="X571" s="916"/>
      <c r="Y571" s="916"/>
      <c r="Z571" s="916"/>
      <c r="AA571" s="916"/>
    </row>
    <row r="572" spans="1:27" ht="12.75">
      <c r="A572" s="916"/>
      <c r="B572" s="916"/>
      <c r="C572" s="916"/>
      <c r="D572" s="916"/>
      <c r="E572" s="916"/>
      <c r="F572" s="916"/>
      <c r="G572" s="916"/>
      <c r="H572" s="916"/>
      <c r="I572" s="916"/>
      <c r="J572" s="916"/>
      <c r="K572" s="916"/>
      <c r="L572" s="916"/>
      <c r="M572" s="916"/>
      <c r="N572" s="916"/>
      <c r="O572" s="916"/>
      <c r="P572" s="916"/>
      <c r="Q572" s="916"/>
      <c r="R572" s="916"/>
      <c r="S572" s="916"/>
      <c r="T572" s="916"/>
      <c r="U572" s="916"/>
      <c r="V572" s="916"/>
      <c r="W572" s="916"/>
      <c r="X572" s="916"/>
      <c r="Y572" s="916"/>
      <c r="Z572" s="916"/>
      <c r="AA572" s="916"/>
    </row>
    <row r="573" spans="1:27" ht="12.75">
      <c r="A573" s="916"/>
      <c r="B573" s="916"/>
      <c r="C573" s="916"/>
      <c r="D573" s="916"/>
      <c r="E573" s="916"/>
      <c r="F573" s="916"/>
      <c r="G573" s="916"/>
      <c r="H573" s="916"/>
      <c r="I573" s="916"/>
      <c r="J573" s="916"/>
      <c r="K573" s="916"/>
      <c r="L573" s="916"/>
      <c r="M573" s="916"/>
      <c r="N573" s="916"/>
      <c r="O573" s="916"/>
      <c r="P573" s="916"/>
      <c r="Q573" s="916"/>
      <c r="R573" s="916"/>
      <c r="S573" s="916"/>
      <c r="T573" s="916"/>
      <c r="U573" s="916"/>
      <c r="V573" s="916"/>
      <c r="W573" s="916"/>
      <c r="X573" s="916"/>
      <c r="Y573" s="916"/>
      <c r="Z573" s="916"/>
      <c r="AA573" s="916"/>
    </row>
    <row r="574" spans="1:27" ht="12.75">
      <c r="A574" s="916"/>
      <c r="B574" s="916"/>
      <c r="C574" s="916"/>
      <c r="D574" s="916"/>
      <c r="E574" s="916"/>
      <c r="F574" s="916"/>
      <c r="G574" s="916"/>
      <c r="H574" s="916"/>
      <c r="I574" s="916"/>
      <c r="J574" s="916"/>
      <c r="K574" s="916"/>
      <c r="L574" s="916"/>
      <c r="M574" s="916"/>
      <c r="N574" s="916"/>
      <c r="O574" s="916"/>
      <c r="P574" s="916"/>
      <c r="Q574" s="916"/>
      <c r="R574" s="916"/>
      <c r="S574" s="916"/>
      <c r="T574" s="916"/>
      <c r="U574" s="916"/>
      <c r="V574" s="916"/>
      <c r="W574" s="916"/>
      <c r="X574" s="916"/>
      <c r="Y574" s="916"/>
      <c r="Z574" s="916"/>
      <c r="AA574" s="916"/>
    </row>
    <row r="575" spans="1:27" ht="12.75">
      <c r="A575" s="916"/>
      <c r="B575" s="916"/>
      <c r="C575" s="916"/>
      <c r="D575" s="916"/>
      <c r="E575" s="916"/>
      <c r="F575" s="916"/>
      <c r="G575" s="916"/>
      <c r="H575" s="916"/>
      <c r="I575" s="916"/>
      <c r="J575" s="916"/>
      <c r="K575" s="916"/>
      <c r="L575" s="916"/>
      <c r="M575" s="916"/>
      <c r="N575" s="916"/>
      <c r="O575" s="916"/>
      <c r="P575" s="916"/>
      <c r="Q575" s="916"/>
      <c r="R575" s="916"/>
      <c r="S575" s="916"/>
      <c r="T575" s="916"/>
      <c r="U575" s="916"/>
      <c r="V575" s="916"/>
      <c r="W575" s="916"/>
      <c r="X575" s="916"/>
      <c r="Y575" s="916"/>
      <c r="Z575" s="916"/>
      <c r="AA575" s="916"/>
    </row>
    <row r="576" spans="1:27" ht="12.75">
      <c r="A576" s="916"/>
      <c r="B576" s="916"/>
      <c r="C576" s="916"/>
      <c r="D576" s="916"/>
      <c r="E576" s="916"/>
      <c r="F576" s="916"/>
      <c r="G576" s="916"/>
      <c r="H576" s="916"/>
      <c r="I576" s="916"/>
      <c r="J576" s="916"/>
      <c r="K576" s="916"/>
      <c r="L576" s="916"/>
      <c r="M576" s="916"/>
      <c r="N576" s="916"/>
      <c r="O576" s="916"/>
      <c r="P576" s="916"/>
      <c r="Q576" s="916"/>
      <c r="R576" s="916"/>
      <c r="S576" s="916"/>
      <c r="T576" s="916"/>
      <c r="U576" s="916"/>
      <c r="V576" s="916"/>
      <c r="W576" s="916"/>
      <c r="X576" s="916"/>
      <c r="Y576" s="916"/>
      <c r="Z576" s="916"/>
      <c r="AA576" s="916"/>
    </row>
    <row r="577" spans="1:27" ht="12.75">
      <c r="A577" s="916"/>
      <c r="B577" s="916"/>
      <c r="C577" s="916"/>
      <c r="D577" s="916"/>
      <c r="E577" s="916"/>
      <c r="F577" s="916"/>
      <c r="G577" s="916"/>
      <c r="H577" s="916"/>
      <c r="I577" s="916"/>
      <c r="J577" s="916"/>
      <c r="K577" s="916"/>
      <c r="L577" s="916"/>
      <c r="M577" s="916"/>
      <c r="N577" s="916"/>
      <c r="O577" s="916"/>
      <c r="P577" s="916"/>
      <c r="Q577" s="916"/>
      <c r="R577" s="916"/>
      <c r="S577" s="916"/>
      <c r="T577" s="916"/>
      <c r="U577" s="916"/>
      <c r="V577" s="916"/>
      <c r="W577" s="916"/>
      <c r="X577" s="916"/>
      <c r="Y577" s="916"/>
      <c r="Z577" s="916"/>
      <c r="AA577" s="916"/>
    </row>
    <row r="578" spans="1:27" ht="12.75">
      <c r="A578" s="916"/>
      <c r="B578" s="916"/>
      <c r="C578" s="916"/>
      <c r="D578" s="916"/>
      <c r="E578" s="916"/>
      <c r="F578" s="916"/>
      <c r="G578" s="916"/>
      <c r="H578" s="916"/>
      <c r="I578" s="916"/>
      <c r="J578" s="916"/>
      <c r="K578" s="916"/>
      <c r="L578" s="916"/>
      <c r="M578" s="916"/>
      <c r="N578" s="916"/>
      <c r="O578" s="916"/>
      <c r="P578" s="916"/>
      <c r="Q578" s="916"/>
      <c r="R578" s="916"/>
      <c r="S578" s="916"/>
      <c r="T578" s="916"/>
      <c r="U578" s="916"/>
      <c r="V578" s="916"/>
      <c r="W578" s="916"/>
      <c r="X578" s="916"/>
      <c r="Y578" s="916"/>
      <c r="Z578" s="916"/>
      <c r="AA578" s="916"/>
    </row>
    <row r="579" spans="1:27" ht="12.75">
      <c r="A579" s="916"/>
      <c r="B579" s="916"/>
      <c r="C579" s="916"/>
      <c r="D579" s="916"/>
      <c r="E579" s="916"/>
      <c r="F579" s="916"/>
      <c r="G579" s="916"/>
      <c r="H579" s="916"/>
      <c r="I579" s="916"/>
      <c r="J579" s="916"/>
      <c r="K579" s="916"/>
      <c r="L579" s="916"/>
      <c r="M579" s="916"/>
      <c r="N579" s="916"/>
      <c r="O579" s="916"/>
      <c r="P579" s="916"/>
      <c r="Q579" s="916"/>
      <c r="R579" s="916"/>
      <c r="S579" s="916"/>
      <c r="T579" s="916"/>
      <c r="U579" s="916"/>
      <c r="V579" s="916"/>
      <c r="W579" s="916"/>
      <c r="X579" s="916"/>
      <c r="Y579" s="916"/>
      <c r="Z579" s="916"/>
      <c r="AA579" s="916"/>
    </row>
    <row r="580" spans="1:27" ht="12.75">
      <c r="A580" s="916"/>
      <c r="B580" s="916"/>
      <c r="C580" s="916"/>
      <c r="D580" s="916"/>
      <c r="E580" s="916"/>
      <c r="F580" s="916"/>
      <c r="G580" s="916"/>
      <c r="H580" s="916"/>
      <c r="I580" s="916"/>
      <c r="J580" s="916"/>
      <c r="K580" s="916"/>
      <c r="L580" s="916"/>
      <c r="M580" s="916"/>
      <c r="N580" s="916"/>
      <c r="O580" s="916"/>
      <c r="P580" s="916"/>
      <c r="Q580" s="916"/>
      <c r="R580" s="916"/>
      <c r="S580" s="916"/>
      <c r="T580" s="916"/>
      <c r="U580" s="916"/>
      <c r="V580" s="916"/>
      <c r="W580" s="916"/>
      <c r="X580" s="916"/>
      <c r="Y580" s="916"/>
      <c r="Z580" s="916"/>
      <c r="AA580" s="916"/>
    </row>
    <row r="581" spans="1:27" ht="12.75">
      <c r="A581" s="916"/>
      <c r="B581" s="916"/>
      <c r="C581" s="916"/>
      <c r="D581" s="916"/>
      <c r="E581" s="916"/>
      <c r="F581" s="916"/>
      <c r="G581" s="916"/>
      <c r="H581" s="916"/>
      <c r="I581" s="916"/>
      <c r="J581" s="916"/>
      <c r="K581" s="916"/>
      <c r="L581" s="916"/>
      <c r="M581" s="916"/>
      <c r="N581" s="916"/>
      <c r="O581" s="916"/>
      <c r="P581" s="916"/>
      <c r="Q581" s="916"/>
      <c r="R581" s="916"/>
      <c r="S581" s="916"/>
      <c r="T581" s="916"/>
      <c r="U581" s="916"/>
      <c r="V581" s="916"/>
      <c r="W581" s="916"/>
      <c r="X581" s="916"/>
      <c r="Y581" s="916"/>
      <c r="Z581" s="916"/>
      <c r="AA581" s="916"/>
    </row>
    <row r="582" spans="1:27" ht="12.75">
      <c r="A582" s="916"/>
      <c r="B582" s="916"/>
      <c r="C582" s="916"/>
      <c r="D582" s="916"/>
      <c r="E582" s="916"/>
      <c r="F582" s="916"/>
      <c r="G582" s="916"/>
      <c r="H582" s="916"/>
      <c r="I582" s="916"/>
      <c r="J582" s="916"/>
      <c r="K582" s="916"/>
      <c r="L582" s="916"/>
      <c r="M582" s="916"/>
      <c r="N582" s="916"/>
      <c r="O582" s="916"/>
      <c r="P582" s="916"/>
      <c r="Q582" s="916"/>
      <c r="R582" s="916"/>
      <c r="S582" s="916"/>
      <c r="T582" s="916"/>
      <c r="U582" s="916"/>
      <c r="V582" s="916"/>
      <c r="W582" s="916"/>
      <c r="X582" s="916"/>
      <c r="Y582" s="916"/>
      <c r="Z582" s="916"/>
      <c r="AA582" s="916"/>
    </row>
    <row r="583" spans="1:27" ht="12.75">
      <c r="A583" s="916"/>
      <c r="B583" s="916"/>
      <c r="C583" s="916"/>
      <c r="D583" s="916"/>
      <c r="E583" s="916"/>
      <c r="F583" s="916"/>
      <c r="G583" s="916"/>
      <c r="H583" s="916"/>
      <c r="I583" s="916"/>
      <c r="J583" s="916"/>
      <c r="K583" s="916"/>
      <c r="L583" s="916"/>
      <c r="M583" s="916"/>
      <c r="N583" s="916"/>
      <c r="O583" s="916"/>
      <c r="P583" s="916"/>
      <c r="Q583" s="916"/>
      <c r="R583" s="916"/>
      <c r="S583" s="916"/>
      <c r="T583" s="916"/>
      <c r="U583" s="916"/>
      <c r="V583" s="916"/>
      <c r="W583" s="916"/>
      <c r="X583" s="916"/>
      <c r="Y583" s="916"/>
      <c r="Z583" s="916"/>
      <c r="AA583" s="916"/>
    </row>
    <row r="584" spans="1:27" ht="12.75">
      <c r="A584" s="916"/>
      <c r="B584" s="916"/>
      <c r="C584" s="916"/>
      <c r="D584" s="916"/>
      <c r="E584" s="916"/>
      <c r="F584" s="916"/>
      <c r="G584" s="916"/>
      <c r="H584" s="916"/>
      <c r="I584" s="916"/>
      <c r="J584" s="916"/>
      <c r="K584" s="916"/>
      <c r="L584" s="916"/>
      <c r="M584" s="916"/>
      <c r="N584" s="916"/>
      <c r="O584" s="916"/>
      <c r="P584" s="916"/>
      <c r="Q584" s="916"/>
      <c r="R584" s="916"/>
      <c r="S584" s="916"/>
      <c r="T584" s="916"/>
      <c r="U584" s="916"/>
      <c r="V584" s="916"/>
      <c r="W584" s="916"/>
      <c r="X584" s="916"/>
      <c r="Y584" s="916"/>
      <c r="Z584" s="916"/>
      <c r="AA584" s="916"/>
    </row>
    <row r="585" spans="1:27" ht="12.75">
      <c r="A585" s="916"/>
      <c r="B585" s="916"/>
      <c r="C585" s="916"/>
      <c r="D585" s="916"/>
      <c r="E585" s="916"/>
      <c r="F585" s="916"/>
      <c r="G585" s="916"/>
      <c r="H585" s="916"/>
      <c r="I585" s="916"/>
      <c r="J585" s="916"/>
      <c r="K585" s="916"/>
      <c r="L585" s="916"/>
      <c r="M585" s="916"/>
      <c r="N585" s="916"/>
      <c r="O585" s="916"/>
      <c r="P585" s="916"/>
      <c r="Q585" s="916"/>
      <c r="R585" s="916"/>
      <c r="S585" s="916"/>
      <c r="T585" s="916"/>
      <c r="U585" s="916"/>
      <c r="V585" s="916"/>
      <c r="W585" s="916"/>
      <c r="X585" s="916"/>
      <c r="Y585" s="916"/>
      <c r="Z585" s="916"/>
      <c r="AA585" s="916"/>
    </row>
    <row r="586" spans="1:27" ht="12.75">
      <c r="A586" s="916"/>
      <c r="B586" s="916"/>
      <c r="C586" s="916"/>
      <c r="D586" s="916"/>
      <c r="E586" s="916"/>
      <c r="F586" s="916"/>
      <c r="G586" s="916"/>
      <c r="H586" s="916"/>
      <c r="I586" s="916"/>
      <c r="J586" s="916"/>
      <c r="K586" s="916"/>
      <c r="L586" s="916"/>
      <c r="M586" s="916"/>
      <c r="N586" s="916"/>
      <c r="O586" s="916"/>
      <c r="P586" s="916"/>
      <c r="Q586" s="916"/>
      <c r="R586" s="916"/>
      <c r="S586" s="916"/>
      <c r="T586" s="916"/>
      <c r="U586" s="916"/>
      <c r="V586" s="916"/>
      <c r="W586" s="916"/>
      <c r="X586" s="916"/>
      <c r="Y586" s="916"/>
      <c r="Z586" s="916"/>
      <c r="AA586" s="916"/>
    </row>
    <row r="587" spans="1:27" ht="12.75">
      <c r="A587" s="916"/>
      <c r="B587" s="916"/>
      <c r="C587" s="916"/>
      <c r="D587" s="916"/>
      <c r="E587" s="916"/>
      <c r="F587" s="916"/>
      <c r="G587" s="916"/>
      <c r="H587" s="916"/>
      <c r="I587" s="916"/>
      <c r="J587" s="916"/>
      <c r="K587" s="916"/>
      <c r="L587" s="916"/>
      <c r="M587" s="916"/>
      <c r="N587" s="916"/>
      <c r="O587" s="916"/>
      <c r="P587" s="916"/>
      <c r="Q587" s="916"/>
      <c r="R587" s="916"/>
      <c r="S587" s="916"/>
      <c r="T587" s="916"/>
      <c r="U587" s="916"/>
      <c r="V587" s="916"/>
      <c r="W587" s="916"/>
      <c r="X587" s="916"/>
      <c r="Y587" s="916"/>
      <c r="Z587" s="916"/>
      <c r="AA587" s="916"/>
    </row>
    <row r="588" spans="1:27" ht="12.75">
      <c r="A588" s="916"/>
      <c r="B588" s="916"/>
      <c r="C588" s="916"/>
      <c r="D588" s="916"/>
      <c r="E588" s="916"/>
      <c r="F588" s="916"/>
      <c r="G588" s="916"/>
      <c r="H588" s="916"/>
      <c r="I588" s="916"/>
      <c r="J588" s="916"/>
      <c r="K588" s="916"/>
      <c r="L588" s="916"/>
      <c r="M588" s="916"/>
      <c r="N588" s="916"/>
      <c r="O588" s="916"/>
      <c r="P588" s="916"/>
      <c r="Q588" s="916"/>
      <c r="R588" s="916"/>
      <c r="S588" s="916"/>
      <c r="T588" s="916"/>
      <c r="U588" s="916"/>
      <c r="V588" s="916"/>
      <c r="W588" s="916"/>
      <c r="X588" s="916"/>
      <c r="Y588" s="916"/>
      <c r="Z588" s="916"/>
      <c r="AA588" s="916"/>
    </row>
    <row r="589" spans="1:27" ht="12.75">
      <c r="A589" s="916"/>
      <c r="B589" s="916"/>
      <c r="C589" s="916"/>
      <c r="D589" s="916"/>
      <c r="E589" s="916"/>
      <c r="F589" s="916"/>
      <c r="G589" s="916"/>
      <c r="H589" s="916"/>
      <c r="I589" s="916"/>
      <c r="J589" s="916"/>
      <c r="K589" s="916"/>
      <c r="L589" s="916"/>
      <c r="M589" s="916"/>
      <c r="N589" s="916"/>
      <c r="O589" s="916"/>
      <c r="P589" s="916"/>
      <c r="Q589" s="916"/>
      <c r="R589" s="916"/>
      <c r="S589" s="916"/>
      <c r="T589" s="916"/>
      <c r="U589" s="916"/>
      <c r="V589" s="916"/>
      <c r="W589" s="916"/>
      <c r="X589" s="916"/>
      <c r="Y589" s="916"/>
      <c r="Z589" s="916"/>
      <c r="AA589" s="916"/>
    </row>
    <row r="590" spans="1:27" ht="12.75">
      <c r="A590" s="916"/>
      <c r="B590" s="916"/>
      <c r="C590" s="916"/>
      <c r="D590" s="916"/>
      <c r="E590" s="916"/>
      <c r="F590" s="916"/>
      <c r="G590" s="916"/>
      <c r="H590" s="916"/>
      <c r="I590" s="916"/>
      <c r="J590" s="916"/>
      <c r="K590" s="916"/>
      <c r="L590" s="916"/>
      <c r="M590" s="916"/>
      <c r="N590" s="916"/>
      <c r="O590" s="916"/>
      <c r="P590" s="916"/>
      <c r="Q590" s="916"/>
      <c r="R590" s="916"/>
      <c r="S590" s="916"/>
      <c r="T590" s="916"/>
      <c r="U590" s="916"/>
      <c r="V590" s="916"/>
      <c r="W590" s="916"/>
      <c r="X590" s="916"/>
      <c r="Y590" s="916"/>
      <c r="Z590" s="916"/>
      <c r="AA590" s="916"/>
    </row>
    <row r="591" spans="1:27" ht="12.75">
      <c r="A591" s="916"/>
      <c r="B591" s="916"/>
      <c r="C591" s="916"/>
      <c r="D591" s="916"/>
      <c r="E591" s="916"/>
      <c r="F591" s="916"/>
      <c r="G591" s="916"/>
      <c r="H591" s="916"/>
      <c r="I591" s="916"/>
      <c r="J591" s="916"/>
      <c r="K591" s="916"/>
      <c r="L591" s="916"/>
      <c r="M591" s="916"/>
      <c r="N591" s="916"/>
      <c r="O591" s="916"/>
      <c r="P591" s="916"/>
      <c r="Q591" s="916"/>
      <c r="R591" s="916"/>
      <c r="S591" s="916"/>
      <c r="T591" s="916"/>
      <c r="U591" s="916"/>
      <c r="V591" s="916"/>
      <c r="W591" s="916"/>
      <c r="X591" s="916"/>
      <c r="Y591" s="916"/>
      <c r="Z591" s="916"/>
      <c r="AA591" s="916"/>
    </row>
    <row r="592" spans="1:27" ht="12.75">
      <c r="A592" s="916"/>
      <c r="B592" s="916"/>
      <c r="C592" s="916"/>
      <c r="D592" s="916"/>
      <c r="E592" s="916"/>
      <c r="F592" s="916"/>
      <c r="G592" s="916"/>
      <c r="H592" s="916"/>
      <c r="I592" s="916"/>
      <c r="J592" s="916"/>
      <c r="K592" s="916"/>
      <c r="L592" s="916"/>
      <c r="M592" s="916"/>
      <c r="N592" s="916"/>
      <c r="O592" s="916"/>
      <c r="P592" s="916"/>
      <c r="Q592" s="916"/>
      <c r="R592" s="916"/>
      <c r="S592" s="916"/>
      <c r="T592" s="916"/>
      <c r="U592" s="916"/>
      <c r="V592" s="916"/>
      <c r="W592" s="916"/>
      <c r="X592" s="916"/>
      <c r="Y592" s="916"/>
      <c r="Z592" s="916"/>
      <c r="AA592" s="916"/>
    </row>
    <row r="593" spans="1:27" ht="12.75">
      <c r="A593" s="916"/>
      <c r="B593" s="916"/>
      <c r="C593" s="916"/>
      <c r="D593" s="916"/>
      <c r="E593" s="916"/>
      <c r="F593" s="916"/>
      <c r="G593" s="916"/>
      <c r="H593" s="916"/>
      <c r="I593" s="916"/>
      <c r="J593" s="916"/>
      <c r="K593" s="916"/>
      <c r="L593" s="916"/>
      <c r="M593" s="916"/>
      <c r="N593" s="916"/>
      <c r="O593" s="916"/>
      <c r="P593" s="916"/>
      <c r="Q593" s="916"/>
      <c r="R593" s="916"/>
      <c r="S593" s="916"/>
      <c r="T593" s="916"/>
      <c r="U593" s="916"/>
      <c r="V593" s="916"/>
      <c r="W593" s="916"/>
      <c r="X593" s="916"/>
      <c r="Y593" s="916"/>
      <c r="Z593" s="916"/>
      <c r="AA593" s="916"/>
    </row>
    <row r="594" spans="1:27" ht="12.75">
      <c r="A594" s="916"/>
      <c r="B594" s="916"/>
      <c r="C594" s="916"/>
      <c r="D594" s="916"/>
      <c r="E594" s="916"/>
      <c r="F594" s="916"/>
      <c r="G594" s="916"/>
      <c r="H594" s="916"/>
      <c r="I594" s="916"/>
      <c r="J594" s="916"/>
      <c r="K594" s="916"/>
      <c r="L594" s="916"/>
      <c r="M594" s="916"/>
      <c r="N594" s="916"/>
      <c r="O594" s="916"/>
      <c r="P594" s="916"/>
      <c r="Q594" s="916"/>
      <c r="R594" s="916"/>
      <c r="S594" s="916"/>
      <c r="T594" s="916"/>
      <c r="U594" s="916"/>
      <c r="V594" s="916"/>
      <c r="W594" s="916"/>
      <c r="X594" s="916"/>
      <c r="Y594" s="916"/>
      <c r="Z594" s="916"/>
      <c r="AA594" s="916"/>
    </row>
    <row r="595" spans="1:27" ht="12.75">
      <c r="A595" s="916"/>
      <c r="B595" s="916"/>
      <c r="C595" s="916"/>
      <c r="D595" s="916"/>
      <c r="E595" s="916"/>
      <c r="F595" s="916"/>
      <c r="G595" s="916"/>
      <c r="H595" s="916"/>
      <c r="I595" s="916"/>
      <c r="J595" s="916"/>
      <c r="K595" s="916"/>
      <c r="L595" s="916"/>
      <c r="M595" s="916"/>
      <c r="N595" s="916"/>
      <c r="O595" s="916"/>
      <c r="P595" s="916"/>
      <c r="Q595" s="916"/>
      <c r="R595" s="916"/>
      <c r="S595" s="916"/>
      <c r="T595" s="916"/>
      <c r="U595" s="916"/>
      <c r="V595" s="916"/>
      <c r="W595" s="916"/>
      <c r="X595" s="916"/>
      <c r="Y595" s="916"/>
      <c r="Z595" s="916"/>
      <c r="AA595" s="916"/>
    </row>
    <row r="596" spans="1:27" ht="12.75">
      <c r="A596" s="916"/>
      <c r="B596" s="916"/>
      <c r="C596" s="916"/>
      <c r="D596" s="916"/>
      <c r="E596" s="916"/>
      <c r="F596" s="916"/>
      <c r="G596" s="916"/>
      <c r="H596" s="916"/>
      <c r="I596" s="916"/>
      <c r="J596" s="916"/>
      <c r="K596" s="916"/>
      <c r="L596" s="916"/>
      <c r="M596" s="916"/>
      <c r="N596" s="916"/>
      <c r="O596" s="916"/>
      <c r="P596" s="916"/>
      <c r="Q596" s="916"/>
      <c r="R596" s="916"/>
      <c r="S596" s="916"/>
      <c r="T596" s="916"/>
      <c r="U596" s="916"/>
      <c r="V596" s="916"/>
      <c r="W596" s="916"/>
      <c r="X596" s="916"/>
      <c r="Y596" s="916"/>
      <c r="Z596" s="916"/>
      <c r="AA596" s="916"/>
    </row>
    <row r="597" spans="1:27" ht="12.75">
      <c r="A597" s="916"/>
      <c r="B597" s="916"/>
      <c r="C597" s="916"/>
      <c r="D597" s="916"/>
      <c r="E597" s="916"/>
      <c r="F597" s="916"/>
      <c r="G597" s="916"/>
      <c r="H597" s="916"/>
      <c r="I597" s="916"/>
      <c r="J597" s="916"/>
      <c r="K597" s="916"/>
      <c r="L597" s="916"/>
      <c r="M597" s="916"/>
      <c r="N597" s="916"/>
      <c r="O597" s="916"/>
      <c r="P597" s="916"/>
      <c r="Q597" s="916"/>
      <c r="R597" s="916"/>
      <c r="S597" s="916"/>
      <c r="T597" s="916"/>
      <c r="U597" s="916"/>
      <c r="V597" s="916"/>
      <c r="W597" s="916"/>
      <c r="X597" s="916"/>
      <c r="Y597" s="916"/>
      <c r="Z597" s="916"/>
      <c r="AA597" s="916"/>
    </row>
    <row r="598" spans="1:27" ht="12.75">
      <c r="A598" s="916"/>
      <c r="B598" s="916"/>
      <c r="C598" s="916"/>
      <c r="D598" s="916"/>
      <c r="E598" s="916"/>
      <c r="F598" s="916"/>
      <c r="G598" s="916"/>
      <c r="H598" s="916"/>
      <c r="I598" s="916"/>
      <c r="J598" s="916"/>
      <c r="K598" s="916"/>
      <c r="L598" s="916"/>
      <c r="M598" s="916"/>
      <c r="N598" s="916"/>
      <c r="O598" s="916"/>
      <c r="P598" s="916"/>
      <c r="Q598" s="916"/>
      <c r="R598" s="916"/>
      <c r="S598" s="916"/>
      <c r="T598" s="916"/>
      <c r="U598" s="916"/>
      <c r="V598" s="916"/>
      <c r="W598" s="916"/>
      <c r="X598" s="916"/>
      <c r="Y598" s="916"/>
      <c r="Z598" s="916"/>
      <c r="AA598" s="916"/>
    </row>
    <row r="599" spans="1:27" ht="12.75">
      <c r="A599" s="916"/>
      <c r="B599" s="916"/>
      <c r="C599" s="916"/>
      <c r="D599" s="916"/>
      <c r="E599" s="916"/>
      <c r="F599" s="916"/>
      <c r="G599" s="916"/>
      <c r="H599" s="916"/>
      <c r="I599" s="916"/>
      <c r="J599" s="916"/>
      <c r="K599" s="916"/>
      <c r="L599" s="916"/>
      <c r="M599" s="916"/>
      <c r="N599" s="916"/>
      <c r="O599" s="916"/>
      <c r="P599" s="916"/>
      <c r="Q599" s="916"/>
      <c r="R599" s="916"/>
      <c r="S599" s="916"/>
      <c r="T599" s="916"/>
      <c r="U599" s="916"/>
      <c r="V599" s="916"/>
      <c r="W599" s="916"/>
      <c r="X599" s="916"/>
      <c r="Y599" s="916"/>
      <c r="Z599" s="916"/>
      <c r="AA599" s="916"/>
    </row>
    <row r="600" spans="1:27" ht="12.75">
      <c r="A600" s="916"/>
      <c r="B600" s="916"/>
      <c r="C600" s="916"/>
      <c r="D600" s="916"/>
      <c r="E600" s="916"/>
      <c r="F600" s="916"/>
      <c r="G600" s="916"/>
      <c r="H600" s="916"/>
      <c r="I600" s="916"/>
      <c r="J600" s="916"/>
      <c r="K600" s="916"/>
      <c r="L600" s="916"/>
      <c r="M600" s="916"/>
      <c r="N600" s="916"/>
      <c r="O600" s="916"/>
      <c r="P600" s="916"/>
      <c r="Q600" s="916"/>
      <c r="R600" s="916"/>
      <c r="S600" s="916"/>
      <c r="T600" s="916"/>
      <c r="U600" s="916"/>
      <c r="V600" s="916"/>
      <c r="W600" s="916"/>
      <c r="X600" s="916"/>
      <c r="Y600" s="916"/>
      <c r="Z600" s="916"/>
      <c r="AA600" s="916"/>
    </row>
    <row r="601" spans="1:27" ht="12.75">
      <c r="A601" s="916"/>
      <c r="B601" s="916"/>
      <c r="C601" s="916"/>
      <c r="D601" s="916"/>
      <c r="E601" s="916"/>
      <c r="F601" s="916"/>
      <c r="G601" s="916"/>
      <c r="H601" s="916"/>
      <c r="I601" s="916"/>
      <c r="J601" s="916"/>
      <c r="K601" s="916"/>
      <c r="L601" s="916"/>
      <c r="M601" s="916"/>
      <c r="N601" s="916"/>
      <c r="O601" s="916"/>
      <c r="P601" s="916"/>
      <c r="Q601" s="916"/>
      <c r="R601" s="916"/>
      <c r="S601" s="916"/>
      <c r="T601" s="916"/>
      <c r="U601" s="916"/>
      <c r="V601" s="916"/>
      <c r="W601" s="916"/>
      <c r="X601" s="916"/>
      <c r="Y601" s="916"/>
      <c r="Z601" s="916"/>
      <c r="AA601" s="916"/>
    </row>
    <row r="602" spans="1:27" ht="12.75">
      <c r="A602" s="916"/>
      <c r="B602" s="916"/>
      <c r="C602" s="916"/>
      <c r="D602" s="916"/>
      <c r="E602" s="916"/>
      <c r="F602" s="916"/>
      <c r="G602" s="916"/>
      <c r="H602" s="916"/>
      <c r="I602" s="916"/>
      <c r="J602" s="916"/>
      <c r="K602" s="916"/>
      <c r="L602" s="916"/>
      <c r="M602" s="916"/>
      <c r="N602" s="916"/>
      <c r="O602" s="916"/>
      <c r="P602" s="916"/>
      <c r="Q602" s="916"/>
      <c r="R602" s="916"/>
      <c r="S602" s="916"/>
      <c r="T602" s="916"/>
      <c r="U602" s="916"/>
      <c r="V602" s="916"/>
      <c r="W602" s="916"/>
      <c r="X602" s="916"/>
      <c r="Y602" s="916"/>
      <c r="Z602" s="916"/>
      <c r="AA602" s="916"/>
    </row>
    <row r="603" spans="1:27" ht="12.75">
      <c r="A603" s="916"/>
      <c r="B603" s="916"/>
      <c r="C603" s="916"/>
      <c r="D603" s="916"/>
      <c r="E603" s="916"/>
      <c r="F603" s="916"/>
      <c r="G603" s="916"/>
      <c r="H603" s="916"/>
      <c r="I603" s="916"/>
      <c r="J603" s="916"/>
      <c r="K603" s="916"/>
      <c r="L603" s="916"/>
      <c r="M603" s="916"/>
      <c r="N603" s="916"/>
      <c r="O603" s="916"/>
      <c r="P603" s="916"/>
      <c r="Q603" s="916"/>
      <c r="R603" s="916"/>
      <c r="S603" s="916"/>
      <c r="T603" s="916"/>
      <c r="U603" s="916"/>
      <c r="V603" s="916"/>
      <c r="W603" s="916"/>
      <c r="X603" s="916"/>
      <c r="Y603" s="916"/>
      <c r="Z603" s="916"/>
      <c r="AA603" s="916"/>
    </row>
    <row r="604" spans="1:27" ht="12.75">
      <c r="A604" s="916"/>
      <c r="B604" s="916"/>
      <c r="C604" s="916"/>
      <c r="D604" s="916"/>
      <c r="E604" s="916"/>
      <c r="F604" s="916"/>
      <c r="G604" s="916"/>
      <c r="H604" s="916"/>
      <c r="I604" s="916"/>
      <c r="J604" s="916"/>
      <c r="K604" s="916"/>
      <c r="L604" s="916"/>
      <c r="M604" s="916"/>
      <c r="N604" s="916"/>
      <c r="O604" s="916"/>
      <c r="P604" s="916"/>
      <c r="Q604" s="916"/>
      <c r="R604" s="916"/>
      <c r="S604" s="916"/>
      <c r="T604" s="916"/>
      <c r="U604" s="916"/>
      <c r="V604" s="916"/>
      <c r="W604" s="916"/>
      <c r="X604" s="916"/>
      <c r="Y604" s="916"/>
      <c r="Z604" s="916"/>
      <c r="AA604" s="916"/>
    </row>
    <row r="605" spans="1:27" ht="12.75">
      <c r="A605" s="916"/>
      <c r="B605" s="916"/>
      <c r="C605" s="916"/>
      <c r="D605" s="916"/>
      <c r="E605" s="916"/>
      <c r="F605" s="916"/>
      <c r="G605" s="916"/>
      <c r="H605" s="916"/>
      <c r="I605" s="916"/>
      <c r="J605" s="916"/>
      <c r="K605" s="916"/>
      <c r="L605" s="916"/>
      <c r="M605" s="916"/>
      <c r="N605" s="916"/>
      <c r="O605" s="916"/>
      <c r="P605" s="916"/>
      <c r="Q605" s="916"/>
      <c r="R605" s="916"/>
      <c r="S605" s="916"/>
      <c r="T605" s="916"/>
      <c r="U605" s="916"/>
      <c r="V605" s="916"/>
      <c r="W605" s="916"/>
      <c r="X605" s="916"/>
      <c r="Y605" s="916"/>
      <c r="Z605" s="916"/>
      <c r="AA605" s="916"/>
    </row>
    <row r="606" spans="1:27" ht="12.75">
      <c r="A606" s="916"/>
      <c r="B606" s="916"/>
      <c r="C606" s="916"/>
      <c r="D606" s="916"/>
      <c r="E606" s="916"/>
      <c r="F606" s="916"/>
      <c r="G606" s="916"/>
      <c r="H606" s="916"/>
      <c r="I606" s="916"/>
      <c r="J606" s="916"/>
      <c r="K606" s="916"/>
      <c r="L606" s="916"/>
      <c r="M606" s="916"/>
      <c r="N606" s="916"/>
      <c r="O606" s="916"/>
      <c r="P606" s="916"/>
      <c r="Q606" s="916"/>
      <c r="R606" s="916"/>
      <c r="S606" s="916"/>
      <c r="T606" s="916"/>
      <c r="U606" s="916"/>
      <c r="V606" s="916"/>
      <c r="W606" s="916"/>
      <c r="X606" s="916"/>
      <c r="Y606" s="916"/>
      <c r="Z606" s="916"/>
      <c r="AA606" s="916"/>
    </row>
    <row r="607" spans="1:27" ht="12.75">
      <c r="A607" s="916"/>
      <c r="B607" s="916"/>
      <c r="C607" s="916"/>
      <c r="D607" s="916"/>
      <c r="E607" s="916"/>
      <c r="F607" s="916"/>
      <c r="G607" s="916"/>
      <c r="H607" s="916"/>
      <c r="I607" s="916"/>
      <c r="J607" s="916"/>
      <c r="K607" s="916"/>
      <c r="L607" s="916"/>
      <c r="M607" s="916"/>
      <c r="N607" s="916"/>
      <c r="O607" s="916"/>
      <c r="P607" s="916"/>
      <c r="Q607" s="916"/>
      <c r="R607" s="916"/>
      <c r="S607" s="916"/>
      <c r="T607" s="916"/>
      <c r="U607" s="916"/>
      <c r="V607" s="916"/>
      <c r="W607" s="916"/>
      <c r="X607" s="916"/>
      <c r="Y607" s="916"/>
      <c r="Z607" s="916"/>
      <c r="AA607" s="916"/>
    </row>
    <row r="608" spans="1:27" ht="12.75">
      <c r="A608" s="916"/>
      <c r="B608" s="916"/>
      <c r="C608" s="916"/>
      <c r="D608" s="916"/>
      <c r="E608" s="916"/>
      <c r="F608" s="916"/>
      <c r="G608" s="916"/>
      <c r="H608" s="916"/>
      <c r="I608" s="916"/>
      <c r="J608" s="916"/>
      <c r="K608" s="916"/>
      <c r="L608" s="916"/>
      <c r="M608" s="916"/>
      <c r="N608" s="916"/>
      <c r="O608" s="916"/>
      <c r="P608" s="916"/>
      <c r="Q608" s="916"/>
      <c r="R608" s="916"/>
      <c r="S608" s="916"/>
      <c r="T608" s="916"/>
      <c r="U608" s="916"/>
      <c r="V608" s="916"/>
      <c r="W608" s="916"/>
      <c r="X608" s="916"/>
      <c r="Y608" s="916"/>
      <c r="Z608" s="916"/>
      <c r="AA608" s="916"/>
    </row>
    <row r="609" spans="1:27" ht="12.75">
      <c r="A609" s="916"/>
      <c r="B609" s="916"/>
      <c r="C609" s="916"/>
      <c r="D609" s="916"/>
      <c r="E609" s="916"/>
      <c r="F609" s="916"/>
      <c r="G609" s="916"/>
      <c r="H609" s="916"/>
      <c r="I609" s="916"/>
      <c r="J609" s="916"/>
      <c r="K609" s="916"/>
      <c r="L609" s="916"/>
      <c r="M609" s="916"/>
      <c r="N609" s="916"/>
      <c r="O609" s="916"/>
      <c r="P609" s="916"/>
      <c r="Q609" s="916"/>
      <c r="R609" s="916"/>
      <c r="S609" s="916"/>
      <c r="T609" s="916"/>
      <c r="U609" s="916"/>
      <c r="V609" s="916"/>
      <c r="W609" s="916"/>
      <c r="X609" s="916"/>
      <c r="Y609" s="916"/>
      <c r="Z609" s="916"/>
      <c r="AA609" s="916"/>
    </row>
    <row r="610" spans="1:27" ht="12.75">
      <c r="A610" s="916"/>
      <c r="B610" s="916"/>
      <c r="C610" s="916"/>
      <c r="D610" s="916"/>
      <c r="E610" s="916"/>
      <c r="F610" s="916"/>
      <c r="G610" s="916"/>
      <c r="H610" s="916"/>
      <c r="I610" s="916"/>
      <c r="J610" s="916"/>
      <c r="K610" s="916"/>
      <c r="L610" s="916"/>
      <c r="M610" s="916"/>
      <c r="N610" s="916"/>
      <c r="O610" s="916"/>
      <c r="P610" s="916"/>
      <c r="Q610" s="916"/>
      <c r="R610" s="916"/>
      <c r="S610" s="916"/>
      <c r="T610" s="916"/>
      <c r="U610" s="916"/>
      <c r="V610" s="916"/>
      <c r="W610" s="916"/>
      <c r="X610" s="916"/>
      <c r="Y610" s="916"/>
      <c r="Z610" s="916"/>
      <c r="AA610" s="916"/>
    </row>
    <row r="611" spans="1:27" ht="12.75">
      <c r="A611" s="916"/>
      <c r="B611" s="916"/>
      <c r="C611" s="916"/>
      <c r="D611" s="916"/>
      <c r="E611" s="916"/>
      <c r="F611" s="916"/>
      <c r="G611" s="916"/>
      <c r="H611" s="916"/>
      <c r="I611" s="916"/>
      <c r="J611" s="916"/>
      <c r="K611" s="916"/>
      <c r="L611" s="916"/>
      <c r="M611" s="916"/>
      <c r="N611" s="916"/>
      <c r="O611" s="916"/>
      <c r="P611" s="916"/>
      <c r="Q611" s="916"/>
      <c r="R611" s="916"/>
      <c r="S611" s="916"/>
      <c r="T611" s="916"/>
      <c r="U611" s="916"/>
      <c r="V611" s="916"/>
      <c r="W611" s="916"/>
      <c r="X611" s="916"/>
      <c r="Y611" s="916"/>
      <c r="Z611" s="916"/>
      <c r="AA611" s="916"/>
    </row>
    <row r="612" spans="1:27" ht="12.75">
      <c r="A612" s="916"/>
      <c r="B612" s="916"/>
      <c r="C612" s="916"/>
      <c r="D612" s="916"/>
      <c r="E612" s="916"/>
      <c r="F612" s="916"/>
      <c r="G612" s="916"/>
      <c r="H612" s="916"/>
      <c r="I612" s="916"/>
      <c r="J612" s="916"/>
      <c r="K612" s="916"/>
      <c r="L612" s="916"/>
      <c r="M612" s="916"/>
      <c r="N612" s="916"/>
      <c r="O612" s="916"/>
      <c r="P612" s="916"/>
      <c r="Q612" s="916"/>
      <c r="R612" s="916"/>
      <c r="S612" s="916"/>
      <c r="T612" s="916"/>
      <c r="U612" s="916"/>
      <c r="V612" s="916"/>
      <c r="W612" s="916"/>
      <c r="X612" s="916"/>
      <c r="Y612" s="916"/>
      <c r="Z612" s="916"/>
      <c r="AA612" s="916"/>
    </row>
    <row r="613" spans="1:27" ht="12.75">
      <c r="A613" s="916"/>
      <c r="B613" s="916"/>
      <c r="C613" s="916"/>
      <c r="D613" s="916"/>
      <c r="E613" s="916"/>
      <c r="F613" s="916"/>
      <c r="G613" s="916"/>
      <c r="H613" s="916"/>
      <c r="I613" s="916"/>
      <c r="J613" s="916"/>
      <c r="K613" s="916"/>
      <c r="L613" s="916"/>
      <c r="M613" s="916"/>
      <c r="N613" s="916"/>
      <c r="O613" s="916"/>
      <c r="P613" s="916"/>
      <c r="Q613" s="916"/>
      <c r="R613" s="916"/>
      <c r="S613" s="916"/>
      <c r="T613" s="916"/>
      <c r="U613" s="916"/>
      <c r="V613" s="916"/>
      <c r="W613" s="916"/>
      <c r="X613" s="916"/>
      <c r="Y613" s="916"/>
      <c r="Z613" s="916"/>
      <c r="AA613" s="916"/>
    </row>
    <row r="614" spans="1:27" ht="12.75">
      <c r="A614" s="916"/>
      <c r="B614" s="916"/>
      <c r="C614" s="916"/>
      <c r="D614" s="916"/>
      <c r="E614" s="916"/>
      <c r="F614" s="916"/>
      <c r="G614" s="916"/>
      <c r="H614" s="916"/>
      <c r="I614" s="916"/>
      <c r="J614" s="916"/>
      <c r="K614" s="916"/>
      <c r="L614" s="916"/>
      <c r="M614" s="916"/>
      <c r="N614" s="916"/>
      <c r="O614" s="916"/>
      <c r="P614" s="916"/>
      <c r="Q614" s="916"/>
      <c r="R614" s="916"/>
      <c r="S614" s="916"/>
      <c r="T614" s="916"/>
      <c r="U614" s="916"/>
      <c r="V614" s="916"/>
      <c r="W614" s="916"/>
      <c r="X614" s="916"/>
      <c r="Y614" s="916"/>
      <c r="Z614" s="916"/>
      <c r="AA614" s="916"/>
    </row>
    <row r="615" spans="1:27" ht="12.75">
      <c r="A615" s="916"/>
      <c r="B615" s="916"/>
      <c r="C615" s="916"/>
      <c r="D615" s="916"/>
      <c r="E615" s="916"/>
      <c r="F615" s="916"/>
      <c r="G615" s="916"/>
      <c r="H615" s="916"/>
      <c r="I615" s="916"/>
      <c r="J615" s="916"/>
      <c r="K615" s="916"/>
      <c r="L615" s="916"/>
      <c r="M615" s="916"/>
      <c r="N615" s="916"/>
      <c r="O615" s="916"/>
      <c r="P615" s="916"/>
      <c r="Q615" s="916"/>
      <c r="R615" s="916"/>
      <c r="S615" s="916"/>
      <c r="T615" s="916"/>
      <c r="U615" s="916"/>
      <c r="V615" s="916"/>
      <c r="W615" s="916"/>
      <c r="X615" s="916"/>
      <c r="Y615" s="916"/>
      <c r="Z615" s="916"/>
      <c r="AA615" s="916"/>
    </row>
    <row r="616" spans="1:27" ht="12.75">
      <c r="A616" s="916"/>
      <c r="B616" s="916"/>
      <c r="C616" s="916"/>
      <c r="D616" s="916"/>
      <c r="E616" s="916"/>
      <c r="F616" s="916"/>
      <c r="G616" s="916"/>
      <c r="H616" s="916"/>
      <c r="I616" s="916"/>
      <c r="J616" s="916"/>
      <c r="K616" s="916"/>
      <c r="L616" s="916"/>
      <c r="M616" s="916"/>
      <c r="N616" s="916"/>
      <c r="O616" s="916"/>
      <c r="P616" s="916"/>
      <c r="Q616" s="916"/>
      <c r="R616" s="916"/>
      <c r="S616" s="916"/>
      <c r="T616" s="916"/>
      <c r="U616" s="916"/>
      <c r="V616" s="916"/>
      <c r="W616" s="916"/>
      <c r="X616" s="916"/>
      <c r="Y616" s="916"/>
      <c r="Z616" s="916"/>
      <c r="AA616" s="916"/>
    </row>
    <row r="617" spans="1:27" ht="12.75">
      <c r="A617" s="916"/>
      <c r="B617" s="916"/>
      <c r="C617" s="916"/>
      <c r="D617" s="916"/>
      <c r="E617" s="916"/>
      <c r="F617" s="916"/>
      <c r="G617" s="916"/>
      <c r="H617" s="916"/>
      <c r="I617" s="916"/>
      <c r="J617" s="916"/>
      <c r="K617" s="916"/>
      <c r="L617" s="916"/>
      <c r="M617" s="916"/>
      <c r="N617" s="916"/>
      <c r="O617" s="916"/>
      <c r="P617" s="916"/>
      <c r="Q617" s="916"/>
      <c r="R617" s="916"/>
      <c r="S617" s="916"/>
      <c r="T617" s="916"/>
      <c r="U617" s="916"/>
      <c r="V617" s="916"/>
      <c r="W617" s="916"/>
      <c r="X617" s="916"/>
      <c r="Y617" s="916"/>
      <c r="Z617" s="916"/>
      <c r="AA617" s="916"/>
    </row>
    <row r="618" spans="1:27" ht="12.75">
      <c r="A618" s="916"/>
      <c r="B618" s="916"/>
      <c r="C618" s="916"/>
      <c r="D618" s="916"/>
      <c r="E618" s="916"/>
      <c r="F618" s="916"/>
      <c r="G618" s="916"/>
      <c r="H618" s="916"/>
      <c r="I618" s="916"/>
      <c r="J618" s="916"/>
      <c r="K618" s="916"/>
      <c r="L618" s="916"/>
      <c r="M618" s="916"/>
      <c r="N618" s="916"/>
      <c r="O618" s="916"/>
      <c r="P618" s="916"/>
      <c r="Q618" s="916"/>
      <c r="R618" s="916"/>
      <c r="S618" s="916"/>
      <c r="T618" s="916"/>
      <c r="U618" s="916"/>
      <c r="V618" s="916"/>
      <c r="W618" s="916"/>
      <c r="X618" s="916"/>
      <c r="Y618" s="916"/>
      <c r="Z618" s="916"/>
      <c r="AA618" s="916"/>
    </row>
    <row r="619" spans="1:27" ht="12.75">
      <c r="A619" s="916"/>
      <c r="B619" s="916"/>
      <c r="C619" s="916"/>
      <c r="D619" s="916"/>
      <c r="E619" s="916"/>
      <c r="F619" s="916"/>
      <c r="G619" s="916"/>
      <c r="H619" s="916"/>
      <c r="I619" s="916"/>
      <c r="J619" s="916"/>
      <c r="K619" s="916"/>
      <c r="L619" s="916"/>
      <c r="M619" s="916"/>
      <c r="N619" s="916"/>
      <c r="O619" s="916"/>
      <c r="P619" s="916"/>
      <c r="Q619" s="916"/>
      <c r="R619" s="916"/>
      <c r="S619" s="916"/>
      <c r="T619" s="916"/>
      <c r="U619" s="916"/>
      <c r="V619" s="916"/>
      <c r="W619" s="916"/>
      <c r="X619" s="916"/>
      <c r="Y619" s="916"/>
      <c r="Z619" s="916"/>
      <c r="AA619" s="916"/>
    </row>
    <row r="620" spans="1:27" ht="12.75">
      <c r="A620" s="916"/>
      <c r="B620" s="916"/>
      <c r="C620" s="916"/>
      <c r="D620" s="916"/>
      <c r="E620" s="916"/>
      <c r="F620" s="916"/>
      <c r="G620" s="916"/>
      <c r="H620" s="916"/>
      <c r="I620" s="916"/>
      <c r="J620" s="916"/>
      <c r="K620" s="916"/>
      <c r="L620" s="916"/>
      <c r="M620" s="916"/>
      <c r="N620" s="916"/>
      <c r="O620" s="916"/>
      <c r="P620" s="916"/>
      <c r="Q620" s="916"/>
      <c r="R620" s="916"/>
      <c r="S620" s="916"/>
      <c r="T620" s="916"/>
      <c r="U620" s="916"/>
      <c r="V620" s="916"/>
      <c r="W620" s="916"/>
      <c r="X620" s="916"/>
      <c r="Y620" s="916"/>
      <c r="Z620" s="916"/>
      <c r="AA620" s="916"/>
    </row>
    <row r="621" spans="1:27" ht="12.75">
      <c r="A621" s="916"/>
      <c r="B621" s="916"/>
      <c r="C621" s="916"/>
      <c r="D621" s="916"/>
      <c r="E621" s="916"/>
      <c r="F621" s="916"/>
      <c r="G621" s="916"/>
      <c r="H621" s="916"/>
      <c r="I621" s="916"/>
      <c r="J621" s="916"/>
      <c r="K621" s="916"/>
      <c r="L621" s="916"/>
      <c r="M621" s="916"/>
      <c r="N621" s="916"/>
      <c r="O621" s="916"/>
      <c r="P621" s="916"/>
      <c r="Q621" s="916"/>
      <c r="R621" s="916"/>
      <c r="S621" s="916"/>
      <c r="T621" s="916"/>
      <c r="U621" s="916"/>
      <c r="V621" s="916"/>
      <c r="W621" s="916"/>
      <c r="X621" s="916"/>
      <c r="Y621" s="916"/>
      <c r="Z621" s="916"/>
      <c r="AA621" s="916"/>
    </row>
    <row r="622" spans="1:27" ht="12.75">
      <c r="A622" s="916"/>
      <c r="B622" s="916"/>
      <c r="C622" s="916"/>
      <c r="D622" s="916"/>
      <c r="E622" s="916"/>
      <c r="F622" s="916"/>
      <c r="G622" s="916"/>
      <c r="H622" s="916"/>
      <c r="I622" s="916"/>
      <c r="J622" s="916"/>
      <c r="K622" s="916"/>
      <c r="L622" s="916"/>
      <c r="M622" s="916"/>
      <c r="N622" s="916"/>
      <c r="O622" s="916"/>
      <c r="P622" s="916"/>
      <c r="Q622" s="916"/>
      <c r="R622" s="916"/>
      <c r="S622" s="916"/>
      <c r="T622" s="916"/>
      <c r="U622" s="916"/>
      <c r="V622" s="916"/>
      <c r="W622" s="916"/>
      <c r="X622" s="916"/>
      <c r="Y622" s="916"/>
      <c r="Z622" s="916"/>
      <c r="AA622" s="916"/>
    </row>
    <row r="623" spans="1:27" ht="12.75">
      <c r="A623" s="916"/>
      <c r="B623" s="916"/>
      <c r="C623" s="916"/>
      <c r="D623" s="916"/>
      <c r="E623" s="916"/>
      <c r="F623" s="916"/>
      <c r="G623" s="916"/>
      <c r="H623" s="916"/>
      <c r="I623" s="916"/>
      <c r="J623" s="916"/>
      <c r="K623" s="916"/>
      <c r="L623" s="916"/>
      <c r="M623" s="916"/>
      <c r="N623" s="916"/>
      <c r="O623" s="916"/>
      <c r="P623" s="916"/>
      <c r="Q623" s="916"/>
      <c r="R623" s="916"/>
      <c r="S623" s="916"/>
      <c r="T623" s="916"/>
      <c r="U623" s="916"/>
      <c r="V623" s="916"/>
      <c r="W623" s="916"/>
      <c r="X623" s="916"/>
      <c r="Y623" s="916"/>
      <c r="Z623" s="916"/>
      <c r="AA623" s="916"/>
    </row>
    <row r="624" spans="1:27" ht="12.75">
      <c r="A624" s="916"/>
      <c r="B624" s="916"/>
      <c r="C624" s="916"/>
      <c r="D624" s="916"/>
      <c r="E624" s="916"/>
      <c r="F624" s="916"/>
      <c r="G624" s="916"/>
      <c r="H624" s="916"/>
      <c r="I624" s="916"/>
      <c r="J624" s="916"/>
      <c r="K624" s="916"/>
      <c r="L624" s="916"/>
      <c r="M624" s="916"/>
      <c r="N624" s="916"/>
      <c r="O624" s="916"/>
      <c r="P624" s="916"/>
      <c r="Q624" s="916"/>
      <c r="R624" s="916"/>
      <c r="S624" s="916"/>
      <c r="T624" s="916"/>
      <c r="U624" s="916"/>
      <c r="V624" s="916"/>
      <c r="W624" s="916"/>
      <c r="X624" s="916"/>
      <c r="Y624" s="916"/>
      <c r="Z624" s="916"/>
      <c r="AA624" s="916"/>
    </row>
    <row r="625" spans="1:27" ht="12.75">
      <c r="A625" s="916"/>
      <c r="B625" s="916"/>
      <c r="C625" s="916"/>
      <c r="D625" s="916"/>
      <c r="E625" s="916"/>
      <c r="F625" s="916"/>
      <c r="G625" s="916"/>
      <c r="H625" s="916"/>
      <c r="I625" s="916"/>
      <c r="J625" s="916"/>
      <c r="K625" s="916"/>
      <c r="L625" s="916"/>
      <c r="M625" s="916"/>
      <c r="N625" s="916"/>
      <c r="O625" s="916"/>
      <c r="P625" s="916"/>
      <c r="Q625" s="916"/>
      <c r="R625" s="916"/>
      <c r="S625" s="916"/>
      <c r="T625" s="916"/>
      <c r="U625" s="916"/>
      <c r="V625" s="916"/>
      <c r="W625" s="916"/>
      <c r="X625" s="916"/>
      <c r="Y625" s="916"/>
      <c r="Z625" s="916"/>
      <c r="AA625" s="916"/>
    </row>
    <row r="626" spans="1:27" ht="12.75">
      <c r="A626" s="916"/>
      <c r="B626" s="916"/>
      <c r="C626" s="916"/>
      <c r="D626" s="916"/>
      <c r="E626" s="916"/>
      <c r="F626" s="916"/>
      <c r="G626" s="916"/>
      <c r="H626" s="916"/>
      <c r="I626" s="916"/>
      <c r="J626" s="916"/>
      <c r="K626" s="916"/>
      <c r="L626" s="916"/>
      <c r="M626" s="916"/>
      <c r="N626" s="916"/>
      <c r="O626" s="916"/>
      <c r="P626" s="916"/>
      <c r="Q626" s="916"/>
      <c r="R626" s="916"/>
      <c r="S626" s="916"/>
      <c r="T626" s="916"/>
      <c r="U626" s="916"/>
      <c r="V626" s="916"/>
      <c r="W626" s="916"/>
      <c r="X626" s="916"/>
      <c r="Y626" s="916"/>
      <c r="Z626" s="916"/>
      <c r="AA626" s="916"/>
    </row>
    <row r="627" spans="1:27" ht="12.75">
      <c r="A627" s="916"/>
      <c r="B627" s="916"/>
      <c r="C627" s="916"/>
      <c r="D627" s="916"/>
      <c r="E627" s="916"/>
      <c r="F627" s="916"/>
      <c r="G627" s="916"/>
      <c r="H627" s="916"/>
      <c r="I627" s="916"/>
      <c r="J627" s="916"/>
      <c r="K627" s="916"/>
      <c r="L627" s="916"/>
      <c r="M627" s="916"/>
      <c r="N627" s="916"/>
      <c r="O627" s="916"/>
      <c r="P627" s="916"/>
      <c r="Q627" s="916"/>
      <c r="R627" s="916"/>
      <c r="S627" s="916"/>
      <c r="T627" s="916"/>
      <c r="U627" s="916"/>
      <c r="V627" s="916"/>
      <c r="W627" s="916"/>
      <c r="X627" s="916"/>
      <c r="Y627" s="916"/>
      <c r="Z627" s="916"/>
      <c r="AA627" s="916"/>
    </row>
    <row r="628" spans="1:27" ht="12.75">
      <c r="A628" s="916"/>
      <c r="B628" s="916"/>
      <c r="C628" s="916"/>
      <c r="D628" s="916"/>
      <c r="E628" s="916"/>
      <c r="F628" s="916"/>
      <c r="G628" s="916"/>
      <c r="H628" s="916"/>
      <c r="I628" s="916"/>
      <c r="J628" s="916"/>
      <c r="K628" s="916"/>
      <c r="L628" s="916"/>
      <c r="M628" s="916"/>
      <c r="N628" s="916"/>
      <c r="O628" s="916"/>
      <c r="P628" s="916"/>
      <c r="Q628" s="916"/>
      <c r="R628" s="916"/>
      <c r="S628" s="916"/>
      <c r="T628" s="916"/>
      <c r="U628" s="916"/>
      <c r="V628" s="916"/>
      <c r="W628" s="916"/>
      <c r="X628" s="916"/>
      <c r="Y628" s="916"/>
      <c r="Z628" s="916"/>
      <c r="AA628" s="916"/>
    </row>
    <row r="629" spans="1:27" ht="12.75">
      <c r="A629" s="916"/>
      <c r="B629" s="916"/>
      <c r="C629" s="916"/>
      <c r="D629" s="916"/>
      <c r="E629" s="916"/>
      <c r="F629" s="916"/>
      <c r="G629" s="916"/>
      <c r="H629" s="916"/>
      <c r="I629" s="916"/>
      <c r="J629" s="916"/>
      <c r="K629" s="916"/>
      <c r="L629" s="916"/>
      <c r="M629" s="916"/>
      <c r="N629" s="916"/>
      <c r="O629" s="916"/>
      <c r="P629" s="916"/>
      <c r="Q629" s="916"/>
      <c r="R629" s="916"/>
      <c r="S629" s="916"/>
      <c r="T629" s="916"/>
      <c r="U629" s="916"/>
      <c r="V629" s="916"/>
      <c r="W629" s="916"/>
      <c r="X629" s="916"/>
      <c r="Y629" s="916"/>
      <c r="Z629" s="916"/>
      <c r="AA629" s="916"/>
    </row>
    <row r="630" spans="1:27" ht="12.75">
      <c r="A630" s="916"/>
      <c r="B630" s="916"/>
      <c r="C630" s="916"/>
      <c r="D630" s="916"/>
      <c r="E630" s="916"/>
      <c r="F630" s="916"/>
      <c r="G630" s="916"/>
      <c r="H630" s="916"/>
      <c r="I630" s="916"/>
      <c r="J630" s="916"/>
      <c r="K630" s="916"/>
      <c r="L630" s="916"/>
      <c r="M630" s="916"/>
      <c r="N630" s="916"/>
      <c r="O630" s="916"/>
      <c r="P630" s="916"/>
      <c r="Q630" s="916"/>
      <c r="R630" s="916"/>
      <c r="S630" s="916"/>
      <c r="T630" s="916"/>
      <c r="U630" s="916"/>
      <c r="V630" s="916"/>
      <c r="W630" s="916"/>
      <c r="X630" s="916"/>
      <c r="Y630" s="916"/>
      <c r="Z630" s="916"/>
      <c r="AA630" s="916"/>
    </row>
    <row r="631" spans="1:27" ht="12.75">
      <c r="A631" s="916"/>
      <c r="B631" s="916"/>
      <c r="C631" s="916"/>
      <c r="D631" s="916"/>
      <c r="E631" s="916"/>
      <c r="F631" s="916"/>
      <c r="G631" s="916"/>
      <c r="H631" s="916"/>
      <c r="I631" s="916"/>
      <c r="J631" s="916"/>
      <c r="K631" s="916"/>
      <c r="L631" s="916"/>
      <c r="M631" s="916"/>
      <c r="N631" s="916"/>
      <c r="O631" s="916"/>
      <c r="P631" s="916"/>
      <c r="Q631" s="916"/>
      <c r="R631" s="916"/>
      <c r="S631" s="916"/>
      <c r="T631" s="916"/>
      <c r="U631" s="916"/>
      <c r="V631" s="916"/>
      <c r="W631" s="916"/>
      <c r="X631" s="916"/>
      <c r="Y631" s="916"/>
      <c r="Z631" s="916"/>
      <c r="AA631" s="916"/>
    </row>
    <row r="632" spans="1:27" ht="12.75">
      <c r="A632" s="916"/>
      <c r="B632" s="916"/>
      <c r="C632" s="916"/>
      <c r="D632" s="916"/>
      <c r="E632" s="916"/>
      <c r="F632" s="916"/>
      <c r="G632" s="916"/>
      <c r="H632" s="916"/>
      <c r="I632" s="916"/>
      <c r="J632" s="916"/>
      <c r="K632" s="916"/>
      <c r="L632" s="916"/>
      <c r="M632" s="916"/>
      <c r="N632" s="916"/>
      <c r="O632" s="916"/>
      <c r="P632" s="916"/>
      <c r="Q632" s="916"/>
      <c r="R632" s="916"/>
      <c r="S632" s="916"/>
      <c r="T632" s="916"/>
      <c r="U632" s="916"/>
      <c r="V632" s="916"/>
      <c r="W632" s="916"/>
      <c r="X632" s="916"/>
      <c r="Y632" s="916"/>
      <c r="Z632" s="916"/>
      <c r="AA632" s="916"/>
    </row>
    <row r="633" spans="1:27" ht="12.75">
      <c r="A633" s="916"/>
      <c r="B633" s="916"/>
      <c r="C633" s="916"/>
      <c r="D633" s="916"/>
      <c r="E633" s="916"/>
      <c r="F633" s="916"/>
      <c r="G633" s="916"/>
      <c r="H633" s="916"/>
      <c r="I633" s="916"/>
      <c r="J633" s="916"/>
      <c r="K633" s="916"/>
      <c r="L633" s="916"/>
      <c r="M633" s="916"/>
      <c r="N633" s="916"/>
      <c r="O633" s="916"/>
      <c r="P633" s="916"/>
      <c r="Q633" s="916"/>
      <c r="R633" s="916"/>
      <c r="S633" s="916"/>
      <c r="T633" s="916"/>
      <c r="U633" s="916"/>
      <c r="V633" s="916"/>
      <c r="W633" s="916"/>
      <c r="X633" s="916"/>
      <c r="Y633" s="916"/>
      <c r="Z633" s="916"/>
      <c r="AA633" s="916"/>
    </row>
    <row r="634" spans="1:27" ht="12.75">
      <c r="A634" s="916"/>
      <c r="B634" s="916"/>
      <c r="C634" s="916"/>
      <c r="D634" s="916"/>
      <c r="E634" s="916"/>
      <c r="F634" s="916"/>
      <c r="G634" s="916"/>
      <c r="H634" s="916"/>
      <c r="I634" s="916"/>
      <c r="J634" s="916"/>
      <c r="K634" s="916"/>
      <c r="L634" s="916"/>
      <c r="M634" s="916"/>
      <c r="N634" s="916"/>
      <c r="O634" s="916"/>
      <c r="P634" s="916"/>
      <c r="Q634" s="916"/>
      <c r="R634" s="916"/>
      <c r="S634" s="916"/>
      <c r="T634" s="916"/>
      <c r="U634" s="916"/>
      <c r="V634" s="916"/>
      <c r="W634" s="916"/>
      <c r="X634" s="916"/>
      <c r="Y634" s="916"/>
      <c r="Z634" s="916"/>
      <c r="AA634" s="916"/>
    </row>
    <row r="635" spans="1:27" ht="12.75">
      <c r="A635" s="916"/>
      <c r="B635" s="916"/>
      <c r="C635" s="916"/>
      <c r="D635" s="916"/>
      <c r="E635" s="916"/>
      <c r="F635" s="916"/>
      <c r="G635" s="916"/>
      <c r="H635" s="916"/>
      <c r="I635" s="916"/>
      <c r="J635" s="916"/>
      <c r="K635" s="916"/>
      <c r="L635" s="916"/>
      <c r="M635" s="916"/>
      <c r="N635" s="916"/>
      <c r="O635" s="916"/>
      <c r="P635" s="916"/>
      <c r="Q635" s="916"/>
      <c r="R635" s="916"/>
      <c r="S635" s="916"/>
      <c r="T635" s="916"/>
      <c r="U635" s="916"/>
      <c r="V635" s="916"/>
      <c r="W635" s="916"/>
      <c r="X635" s="916"/>
      <c r="Y635" s="916"/>
      <c r="Z635" s="916"/>
      <c r="AA635" s="916"/>
    </row>
    <row r="636" spans="1:27" ht="12.75">
      <c r="A636" s="916"/>
      <c r="B636" s="916"/>
      <c r="C636" s="916"/>
      <c r="D636" s="916"/>
      <c r="E636" s="916"/>
      <c r="F636" s="916"/>
      <c r="G636" s="916"/>
      <c r="H636" s="916"/>
      <c r="I636" s="916"/>
      <c r="J636" s="916"/>
      <c r="K636" s="916"/>
      <c r="L636" s="916"/>
      <c r="M636" s="916"/>
      <c r="N636" s="916"/>
      <c r="O636" s="916"/>
      <c r="P636" s="916"/>
      <c r="Q636" s="916"/>
      <c r="R636" s="916"/>
      <c r="S636" s="916"/>
      <c r="T636" s="916"/>
      <c r="U636" s="916"/>
      <c r="V636" s="916"/>
      <c r="W636" s="916"/>
      <c r="X636" s="916"/>
      <c r="Y636" s="916"/>
      <c r="Z636" s="916"/>
      <c r="AA636" s="916"/>
    </row>
    <row r="637" spans="1:27" ht="12.75">
      <c r="A637" s="916"/>
      <c r="B637" s="916"/>
      <c r="C637" s="916"/>
      <c r="D637" s="916"/>
      <c r="E637" s="916"/>
      <c r="F637" s="916"/>
      <c r="G637" s="916"/>
      <c r="H637" s="916"/>
      <c r="I637" s="916"/>
      <c r="J637" s="916"/>
      <c r="K637" s="916"/>
      <c r="L637" s="916"/>
      <c r="M637" s="916"/>
      <c r="N637" s="916"/>
      <c r="O637" s="916"/>
      <c r="P637" s="916"/>
      <c r="Q637" s="916"/>
      <c r="R637" s="916"/>
      <c r="S637" s="916"/>
      <c r="T637" s="916"/>
      <c r="U637" s="916"/>
      <c r="V637" s="916"/>
      <c r="W637" s="916"/>
      <c r="X637" s="916"/>
      <c r="Y637" s="916"/>
      <c r="Z637" s="916"/>
      <c r="AA637" s="916"/>
    </row>
    <row r="638" spans="1:27" ht="12.75">
      <c r="A638" s="916"/>
      <c r="B638" s="916"/>
      <c r="C638" s="916"/>
      <c r="D638" s="916"/>
      <c r="E638" s="916"/>
      <c r="F638" s="916"/>
      <c r="G638" s="916"/>
      <c r="H638" s="916"/>
      <c r="I638" s="916"/>
      <c r="J638" s="916"/>
      <c r="K638" s="916"/>
      <c r="L638" s="916"/>
      <c r="M638" s="916"/>
      <c r="N638" s="916"/>
      <c r="O638" s="916"/>
      <c r="P638" s="916"/>
      <c r="Q638" s="916"/>
      <c r="R638" s="916"/>
      <c r="S638" s="916"/>
      <c r="T638" s="916"/>
      <c r="U638" s="916"/>
      <c r="V638" s="916"/>
      <c r="W638" s="916"/>
      <c r="X638" s="916"/>
      <c r="Y638" s="916"/>
      <c r="Z638" s="916"/>
      <c r="AA638" s="916"/>
    </row>
    <row r="639" spans="1:27" ht="12.75">
      <c r="A639" s="916"/>
      <c r="B639" s="916"/>
      <c r="C639" s="916"/>
      <c r="D639" s="916"/>
      <c r="E639" s="916"/>
      <c r="F639" s="916"/>
      <c r="G639" s="916"/>
      <c r="H639" s="916"/>
      <c r="I639" s="916"/>
      <c r="J639" s="916"/>
      <c r="K639" s="916"/>
      <c r="L639" s="916"/>
      <c r="M639" s="916"/>
      <c r="N639" s="916"/>
      <c r="O639" s="916"/>
      <c r="P639" s="916"/>
      <c r="Q639" s="916"/>
      <c r="R639" s="916"/>
      <c r="S639" s="916"/>
      <c r="T639" s="916"/>
      <c r="U639" s="916"/>
      <c r="V639" s="916"/>
      <c r="W639" s="916"/>
      <c r="X639" s="916"/>
      <c r="Y639" s="916"/>
      <c r="Z639" s="916"/>
      <c r="AA639" s="916"/>
    </row>
    <row r="640" spans="1:27" ht="12.75">
      <c r="A640" s="916"/>
      <c r="B640" s="916"/>
      <c r="C640" s="916"/>
      <c r="D640" s="916"/>
      <c r="E640" s="916"/>
      <c r="F640" s="916"/>
      <c r="G640" s="916"/>
      <c r="H640" s="916"/>
      <c r="I640" s="916"/>
      <c r="J640" s="916"/>
      <c r="K640" s="916"/>
      <c r="L640" s="916"/>
      <c r="M640" s="916"/>
      <c r="N640" s="916"/>
      <c r="O640" s="916"/>
      <c r="P640" s="916"/>
      <c r="Q640" s="916"/>
      <c r="R640" s="916"/>
      <c r="S640" s="916"/>
      <c r="T640" s="916"/>
      <c r="U640" s="916"/>
      <c r="V640" s="916"/>
      <c r="W640" s="916"/>
      <c r="X640" s="916"/>
      <c r="Y640" s="916"/>
      <c r="Z640" s="916"/>
      <c r="AA640" s="916"/>
    </row>
    <row r="641" spans="1:27" ht="12.75">
      <c r="A641" s="916"/>
      <c r="B641" s="916"/>
      <c r="C641" s="916"/>
      <c r="D641" s="916"/>
      <c r="E641" s="916"/>
      <c r="F641" s="916"/>
      <c r="G641" s="916"/>
      <c r="H641" s="916"/>
      <c r="I641" s="916"/>
      <c r="J641" s="916"/>
      <c r="K641" s="916"/>
      <c r="L641" s="916"/>
      <c r="M641" s="916"/>
      <c r="N641" s="916"/>
      <c r="O641" s="916"/>
      <c r="P641" s="916"/>
      <c r="Q641" s="916"/>
      <c r="R641" s="916"/>
      <c r="S641" s="916"/>
      <c r="T641" s="916"/>
      <c r="U641" s="916"/>
      <c r="V641" s="916"/>
      <c r="W641" s="916"/>
      <c r="X641" s="916"/>
      <c r="Y641" s="916"/>
      <c r="Z641" s="916"/>
      <c r="AA641" s="916"/>
    </row>
    <row r="642" spans="1:27" ht="12.75">
      <c r="A642" s="916"/>
      <c r="B642" s="916"/>
      <c r="C642" s="916"/>
      <c r="D642" s="916"/>
      <c r="E642" s="916"/>
      <c r="F642" s="916"/>
      <c r="G642" s="916"/>
      <c r="H642" s="916"/>
      <c r="I642" s="916"/>
      <c r="J642" s="916"/>
      <c r="K642" s="916"/>
      <c r="L642" s="916"/>
      <c r="M642" s="916"/>
      <c r="N642" s="916"/>
      <c r="O642" s="916"/>
      <c r="P642" s="916"/>
      <c r="Q642" s="916"/>
      <c r="R642" s="916"/>
      <c r="S642" s="916"/>
      <c r="T642" s="916"/>
      <c r="U642" s="916"/>
      <c r="V642" s="916"/>
      <c r="W642" s="916"/>
      <c r="X642" s="916"/>
      <c r="Y642" s="916"/>
      <c r="Z642" s="916"/>
      <c r="AA642" s="916"/>
    </row>
    <row r="643" spans="1:27" ht="12.75">
      <c r="A643" s="916"/>
      <c r="B643" s="916"/>
      <c r="C643" s="916"/>
      <c r="D643" s="916"/>
      <c r="E643" s="916"/>
      <c r="F643" s="916"/>
      <c r="G643" s="916"/>
      <c r="H643" s="916"/>
      <c r="I643" s="916"/>
      <c r="J643" s="916"/>
      <c r="K643" s="916"/>
      <c r="L643" s="916"/>
      <c r="M643" s="916"/>
      <c r="N643" s="916"/>
      <c r="O643" s="916"/>
      <c r="P643" s="916"/>
      <c r="Q643" s="916"/>
      <c r="R643" s="916"/>
      <c r="S643" s="916"/>
      <c r="T643" s="916"/>
      <c r="U643" s="916"/>
      <c r="V643" s="916"/>
      <c r="W643" s="916"/>
      <c r="X643" s="916"/>
      <c r="Y643" s="916"/>
      <c r="Z643" s="916"/>
      <c r="AA643" s="916"/>
    </row>
    <row r="644" spans="1:27" ht="12.75">
      <c r="A644" s="916"/>
      <c r="B644" s="916"/>
      <c r="C644" s="916"/>
      <c r="D644" s="916"/>
      <c r="E644" s="916"/>
      <c r="F644" s="916"/>
      <c r="G644" s="916"/>
      <c r="H644" s="916"/>
      <c r="I644" s="916"/>
      <c r="J644" s="916"/>
      <c r="K644" s="916"/>
      <c r="L644" s="916"/>
      <c r="M644" s="916"/>
      <c r="N644" s="916"/>
      <c r="O644" s="916"/>
      <c r="P644" s="916"/>
      <c r="Q644" s="916"/>
      <c r="R644" s="916"/>
      <c r="S644" s="916"/>
      <c r="T644" s="916"/>
      <c r="U644" s="916"/>
      <c r="V644" s="916"/>
      <c r="W644" s="916"/>
      <c r="X644" s="916"/>
      <c r="Y644" s="916"/>
      <c r="Z644" s="916"/>
      <c r="AA644" s="916"/>
    </row>
    <row r="645" spans="1:27" ht="12.75">
      <c r="A645" s="916"/>
      <c r="B645" s="916"/>
      <c r="C645" s="916"/>
      <c r="D645" s="916"/>
      <c r="E645" s="916"/>
      <c r="F645" s="916"/>
      <c r="G645" s="916"/>
      <c r="H645" s="916"/>
      <c r="I645" s="916"/>
      <c r="J645" s="916"/>
      <c r="K645" s="916"/>
      <c r="L645" s="916"/>
      <c r="M645" s="916"/>
      <c r="N645" s="916"/>
      <c r="O645" s="916"/>
      <c r="P645" s="916"/>
      <c r="Q645" s="916"/>
      <c r="R645" s="916"/>
      <c r="S645" s="916"/>
      <c r="T645" s="916"/>
      <c r="U645" s="916"/>
      <c r="V645" s="916"/>
      <c r="W645" s="916"/>
      <c r="X645" s="916"/>
      <c r="Y645" s="916"/>
      <c r="Z645" s="916"/>
      <c r="AA645" s="916"/>
    </row>
    <row r="646" spans="1:27" ht="12.75">
      <c r="A646" s="916"/>
      <c r="B646" s="916"/>
      <c r="C646" s="916"/>
      <c r="D646" s="916"/>
      <c r="E646" s="916"/>
      <c r="F646" s="916"/>
      <c r="G646" s="916"/>
      <c r="H646" s="916"/>
      <c r="I646" s="916"/>
      <c r="J646" s="916"/>
      <c r="K646" s="916"/>
      <c r="L646" s="916"/>
      <c r="M646" s="916"/>
      <c r="N646" s="916"/>
      <c r="O646" s="916"/>
      <c r="P646" s="916"/>
      <c r="Q646" s="916"/>
      <c r="R646" s="916"/>
      <c r="S646" s="916"/>
      <c r="T646" s="916"/>
      <c r="U646" s="916"/>
      <c r="V646" s="916"/>
      <c r="W646" s="916"/>
      <c r="X646" s="916"/>
      <c r="Y646" s="916"/>
      <c r="Z646" s="916"/>
      <c r="AA646" s="916"/>
    </row>
    <row r="647" spans="1:27" ht="12.75">
      <c r="A647" s="916"/>
      <c r="B647" s="916"/>
      <c r="C647" s="916"/>
      <c r="D647" s="916"/>
      <c r="E647" s="916"/>
      <c r="F647" s="916"/>
      <c r="G647" s="916"/>
      <c r="H647" s="916"/>
      <c r="I647" s="916"/>
      <c r="J647" s="916"/>
      <c r="K647" s="916"/>
      <c r="L647" s="916"/>
      <c r="M647" s="916"/>
      <c r="N647" s="916"/>
      <c r="O647" s="916"/>
      <c r="P647" s="916"/>
      <c r="Q647" s="916"/>
      <c r="R647" s="916"/>
      <c r="S647" s="916"/>
      <c r="T647" s="916"/>
      <c r="U647" s="916"/>
      <c r="V647" s="916"/>
      <c r="W647" s="916"/>
      <c r="X647" s="916"/>
      <c r="Y647" s="916"/>
      <c r="Z647" s="916"/>
      <c r="AA647" s="916"/>
    </row>
    <row r="648" spans="1:27" ht="12.75">
      <c r="A648" s="916"/>
      <c r="B648" s="916"/>
      <c r="C648" s="916"/>
      <c r="D648" s="916"/>
      <c r="E648" s="916"/>
      <c r="F648" s="916"/>
      <c r="G648" s="916"/>
      <c r="H648" s="916"/>
      <c r="I648" s="916"/>
      <c r="J648" s="916"/>
      <c r="K648" s="916"/>
      <c r="L648" s="916"/>
      <c r="M648" s="916"/>
      <c r="N648" s="916"/>
      <c r="O648" s="916"/>
      <c r="P648" s="916"/>
      <c r="Q648" s="916"/>
      <c r="R648" s="916"/>
      <c r="S648" s="916"/>
      <c r="T648" s="916"/>
      <c r="U648" s="916"/>
      <c r="V648" s="916"/>
      <c r="W648" s="916"/>
      <c r="X648" s="916"/>
      <c r="Y648" s="916"/>
      <c r="Z648" s="916"/>
      <c r="AA648" s="916"/>
    </row>
    <row r="649" spans="1:27" ht="12.75">
      <c r="A649" s="916"/>
      <c r="B649" s="916"/>
      <c r="C649" s="916"/>
      <c r="D649" s="916"/>
      <c r="E649" s="916"/>
      <c r="F649" s="916"/>
      <c r="G649" s="916"/>
      <c r="H649" s="916"/>
      <c r="I649" s="916"/>
      <c r="J649" s="916"/>
      <c r="K649" s="916"/>
      <c r="L649" s="916"/>
      <c r="M649" s="916"/>
      <c r="N649" s="916"/>
      <c r="O649" s="916"/>
      <c r="P649" s="916"/>
      <c r="Q649" s="916"/>
      <c r="R649" s="916"/>
      <c r="S649" s="916"/>
      <c r="T649" s="916"/>
      <c r="U649" s="916"/>
      <c r="V649" s="916"/>
      <c r="W649" s="916"/>
      <c r="X649" s="916"/>
      <c r="Y649" s="916"/>
      <c r="Z649" s="916"/>
      <c r="AA649" s="916"/>
    </row>
    <row r="650" spans="1:27" ht="12.75">
      <c r="A650" s="916"/>
      <c r="B650" s="916"/>
      <c r="C650" s="916"/>
      <c r="D650" s="916"/>
      <c r="E650" s="916"/>
      <c r="F650" s="916"/>
      <c r="G650" s="916"/>
      <c r="H650" s="916"/>
      <c r="I650" s="916"/>
      <c r="J650" s="916"/>
      <c r="K650" s="916"/>
      <c r="L650" s="916"/>
      <c r="M650" s="916"/>
      <c r="N650" s="916"/>
      <c r="O650" s="916"/>
      <c r="P650" s="916"/>
      <c r="Q650" s="916"/>
      <c r="R650" s="916"/>
      <c r="S650" s="916"/>
      <c r="T650" s="916"/>
      <c r="U650" s="916"/>
      <c r="V650" s="916"/>
      <c r="W650" s="916"/>
      <c r="X650" s="916"/>
      <c r="Y650" s="916"/>
      <c r="Z650" s="916"/>
      <c r="AA650" s="916"/>
    </row>
    <row r="651" spans="1:27" ht="12.75">
      <c r="A651" s="916"/>
      <c r="B651" s="916"/>
      <c r="C651" s="916"/>
      <c r="D651" s="916"/>
      <c r="E651" s="916"/>
      <c r="F651" s="916"/>
      <c r="G651" s="916"/>
      <c r="H651" s="916"/>
      <c r="I651" s="916"/>
      <c r="J651" s="916"/>
      <c r="K651" s="916"/>
      <c r="L651" s="916"/>
      <c r="M651" s="916"/>
      <c r="N651" s="916"/>
      <c r="O651" s="916"/>
      <c r="P651" s="916"/>
      <c r="Q651" s="916"/>
      <c r="R651" s="916"/>
      <c r="S651" s="916"/>
      <c r="T651" s="916"/>
      <c r="U651" s="916"/>
      <c r="V651" s="916"/>
      <c r="W651" s="916"/>
      <c r="X651" s="916"/>
      <c r="Y651" s="916"/>
      <c r="Z651" s="916"/>
      <c r="AA651" s="916"/>
    </row>
    <row r="652" spans="1:27" ht="12.75">
      <c r="A652" s="916"/>
      <c r="B652" s="916"/>
      <c r="C652" s="916"/>
      <c r="D652" s="916"/>
      <c r="E652" s="916"/>
      <c r="F652" s="916"/>
      <c r="G652" s="916"/>
      <c r="H652" s="916"/>
      <c r="I652" s="916"/>
      <c r="J652" s="916"/>
      <c r="K652" s="916"/>
      <c r="L652" s="916"/>
      <c r="M652" s="916"/>
      <c r="N652" s="916"/>
      <c r="O652" s="916"/>
      <c r="P652" s="916"/>
      <c r="Q652" s="916"/>
      <c r="R652" s="916"/>
      <c r="S652" s="916"/>
      <c r="T652" s="916"/>
      <c r="U652" s="916"/>
      <c r="V652" s="916"/>
      <c r="W652" s="916"/>
      <c r="X652" s="916"/>
      <c r="Y652" s="916"/>
      <c r="Z652" s="916"/>
      <c r="AA652" s="916"/>
    </row>
    <row r="653" spans="1:27" ht="12.75">
      <c r="A653" s="916"/>
      <c r="B653" s="916"/>
      <c r="C653" s="916"/>
      <c r="D653" s="916"/>
      <c r="E653" s="916"/>
      <c r="F653" s="916"/>
      <c r="G653" s="916"/>
      <c r="H653" s="916"/>
      <c r="I653" s="916"/>
      <c r="J653" s="916"/>
      <c r="K653" s="916"/>
      <c r="L653" s="916"/>
      <c r="M653" s="916"/>
      <c r="N653" s="916"/>
      <c r="O653" s="916"/>
      <c r="P653" s="916"/>
      <c r="Q653" s="916"/>
      <c r="R653" s="916"/>
      <c r="S653" s="916"/>
      <c r="T653" s="916"/>
      <c r="U653" s="916"/>
      <c r="V653" s="916"/>
      <c r="W653" s="916"/>
      <c r="X653" s="916"/>
      <c r="Y653" s="916"/>
      <c r="Z653" s="916"/>
      <c r="AA653" s="916"/>
    </row>
    <row r="654" spans="1:27" ht="12.75">
      <c r="A654" s="916"/>
      <c r="B654" s="916"/>
      <c r="C654" s="916"/>
      <c r="D654" s="916"/>
      <c r="E654" s="916"/>
      <c r="F654" s="916"/>
      <c r="G654" s="916"/>
      <c r="H654" s="916"/>
      <c r="I654" s="916"/>
      <c r="J654" s="916"/>
      <c r="K654" s="916"/>
      <c r="L654" s="916"/>
      <c r="M654" s="916"/>
      <c r="N654" s="916"/>
      <c r="O654" s="916"/>
      <c r="P654" s="916"/>
      <c r="Q654" s="916"/>
      <c r="R654" s="916"/>
      <c r="S654" s="916"/>
      <c r="T654" s="916"/>
      <c r="U654" s="916"/>
      <c r="V654" s="916"/>
      <c r="W654" s="916"/>
      <c r="X654" s="916"/>
      <c r="Y654" s="916"/>
      <c r="Z654" s="916"/>
      <c r="AA654" s="916"/>
    </row>
    <row r="655" spans="1:27" ht="12.75">
      <c r="A655" s="916"/>
      <c r="B655" s="916"/>
      <c r="C655" s="916"/>
      <c r="D655" s="916"/>
      <c r="E655" s="916"/>
      <c r="F655" s="916"/>
      <c r="G655" s="916"/>
      <c r="H655" s="916"/>
      <c r="I655" s="916"/>
      <c r="J655" s="916"/>
      <c r="K655" s="916"/>
      <c r="L655" s="916"/>
      <c r="M655" s="916"/>
      <c r="N655" s="916"/>
      <c r="O655" s="916"/>
      <c r="P655" s="916"/>
      <c r="Q655" s="916"/>
      <c r="R655" s="916"/>
      <c r="S655" s="916"/>
      <c r="T655" s="916"/>
      <c r="U655" s="916"/>
      <c r="V655" s="916"/>
      <c r="W655" s="916"/>
      <c r="X655" s="916"/>
      <c r="Y655" s="916"/>
      <c r="Z655" s="916"/>
      <c r="AA655" s="916"/>
    </row>
    <row r="656" spans="1:27" ht="12.75">
      <c r="A656" s="916"/>
      <c r="B656" s="916"/>
      <c r="C656" s="916"/>
      <c r="D656" s="916"/>
      <c r="E656" s="916"/>
      <c r="F656" s="916"/>
      <c r="G656" s="916"/>
      <c r="H656" s="916"/>
      <c r="I656" s="916"/>
      <c r="J656" s="916"/>
      <c r="K656" s="916"/>
      <c r="L656" s="916"/>
      <c r="M656" s="916"/>
      <c r="N656" s="916"/>
      <c r="O656" s="916"/>
      <c r="P656" s="916"/>
      <c r="Q656" s="916"/>
      <c r="R656" s="916"/>
      <c r="S656" s="916"/>
      <c r="T656" s="916"/>
      <c r="U656" s="916"/>
      <c r="V656" s="916"/>
      <c r="W656" s="916"/>
      <c r="X656" s="916"/>
      <c r="Y656" s="916"/>
      <c r="Z656" s="916"/>
      <c r="AA656" s="916"/>
    </row>
    <row r="657" spans="1:27" ht="12.75">
      <c r="A657" s="916"/>
      <c r="B657" s="916"/>
      <c r="C657" s="916"/>
      <c r="D657" s="916"/>
      <c r="E657" s="916"/>
      <c r="F657" s="916"/>
      <c r="G657" s="916"/>
      <c r="H657" s="916"/>
      <c r="I657" s="916"/>
      <c r="J657" s="916"/>
      <c r="K657" s="916"/>
      <c r="L657" s="916"/>
      <c r="M657" s="916"/>
      <c r="N657" s="916"/>
      <c r="O657" s="916"/>
      <c r="P657" s="916"/>
      <c r="Q657" s="916"/>
      <c r="R657" s="916"/>
      <c r="S657" s="916"/>
      <c r="T657" s="916"/>
      <c r="U657" s="916"/>
      <c r="V657" s="916"/>
      <c r="W657" s="916"/>
      <c r="X657" s="916"/>
      <c r="Y657" s="916"/>
      <c r="Z657" s="916"/>
      <c r="AA657" s="916"/>
    </row>
    <row r="658" spans="1:27" ht="12.75">
      <c r="A658" s="916"/>
      <c r="B658" s="916"/>
      <c r="C658" s="916"/>
      <c r="D658" s="916"/>
      <c r="E658" s="916"/>
      <c r="F658" s="916"/>
      <c r="G658" s="916"/>
      <c r="H658" s="916"/>
      <c r="I658" s="916"/>
      <c r="J658" s="916"/>
      <c r="K658" s="916"/>
      <c r="L658" s="916"/>
      <c r="M658" s="916"/>
      <c r="N658" s="916"/>
      <c r="O658" s="916"/>
      <c r="P658" s="916"/>
      <c r="Q658" s="916"/>
      <c r="R658" s="916"/>
      <c r="S658" s="916"/>
      <c r="T658" s="916"/>
      <c r="U658" s="916"/>
      <c r="V658" s="916"/>
      <c r="W658" s="916"/>
      <c r="X658" s="916"/>
      <c r="Y658" s="916"/>
      <c r="Z658" s="916"/>
      <c r="AA658" s="916"/>
    </row>
    <row r="659" spans="1:27" ht="12.75">
      <c r="A659" s="916"/>
      <c r="B659" s="916"/>
      <c r="C659" s="916"/>
      <c r="D659" s="916"/>
      <c r="E659" s="916"/>
      <c r="F659" s="916"/>
      <c r="G659" s="916"/>
      <c r="H659" s="916"/>
      <c r="I659" s="916"/>
      <c r="J659" s="916"/>
      <c r="K659" s="916"/>
      <c r="L659" s="916"/>
      <c r="M659" s="916"/>
      <c r="N659" s="916"/>
      <c r="O659" s="916"/>
      <c r="P659" s="916"/>
      <c r="Q659" s="916"/>
      <c r="R659" s="916"/>
      <c r="S659" s="916"/>
      <c r="T659" s="916"/>
      <c r="U659" s="916"/>
      <c r="V659" s="916"/>
      <c r="W659" s="916"/>
      <c r="X659" s="916"/>
      <c r="Y659" s="916"/>
      <c r="Z659" s="916"/>
      <c r="AA659" s="916"/>
    </row>
    <row r="660" spans="1:27" ht="12.75">
      <c r="A660" s="916"/>
      <c r="B660" s="916"/>
      <c r="C660" s="916"/>
      <c r="D660" s="916"/>
      <c r="E660" s="916"/>
      <c r="F660" s="916"/>
      <c r="G660" s="916"/>
      <c r="H660" s="916"/>
      <c r="I660" s="916"/>
      <c r="J660" s="916"/>
      <c r="K660" s="916"/>
      <c r="L660" s="916"/>
      <c r="M660" s="916"/>
      <c r="N660" s="916"/>
      <c r="O660" s="916"/>
      <c r="P660" s="916"/>
      <c r="Q660" s="916"/>
      <c r="R660" s="916"/>
      <c r="S660" s="916"/>
      <c r="T660" s="916"/>
      <c r="U660" s="916"/>
      <c r="V660" s="916"/>
      <c r="W660" s="916"/>
      <c r="X660" s="916"/>
      <c r="Y660" s="916"/>
      <c r="Z660" s="916"/>
      <c r="AA660" s="916"/>
    </row>
    <row r="661" spans="1:27" ht="12.75">
      <c r="A661" s="916"/>
      <c r="B661" s="916"/>
      <c r="C661" s="916"/>
      <c r="D661" s="916"/>
      <c r="E661" s="916"/>
      <c r="F661" s="916"/>
      <c r="G661" s="916"/>
      <c r="H661" s="916"/>
      <c r="I661" s="916"/>
      <c r="J661" s="916"/>
      <c r="K661" s="916"/>
      <c r="L661" s="916"/>
      <c r="M661" s="916"/>
      <c r="N661" s="916"/>
      <c r="O661" s="916"/>
      <c r="P661" s="916"/>
      <c r="Q661" s="916"/>
      <c r="R661" s="916"/>
      <c r="S661" s="916"/>
      <c r="T661" s="916"/>
      <c r="U661" s="916"/>
      <c r="V661" s="916"/>
      <c r="W661" s="916"/>
      <c r="X661" s="916"/>
      <c r="Y661" s="916"/>
      <c r="Z661" s="916"/>
      <c r="AA661" s="916"/>
    </row>
    <row r="662" spans="1:27" ht="12.75">
      <c r="A662" s="916"/>
      <c r="B662" s="916"/>
      <c r="C662" s="916"/>
      <c r="D662" s="916"/>
      <c r="E662" s="916"/>
      <c r="F662" s="916"/>
      <c r="G662" s="916"/>
      <c r="H662" s="916"/>
      <c r="I662" s="916"/>
      <c r="J662" s="916"/>
      <c r="K662" s="916"/>
      <c r="L662" s="916"/>
      <c r="M662" s="916"/>
      <c r="N662" s="916"/>
      <c r="O662" s="916"/>
      <c r="P662" s="916"/>
      <c r="Q662" s="916"/>
      <c r="R662" s="916"/>
      <c r="S662" s="916"/>
      <c r="T662" s="916"/>
      <c r="U662" s="916"/>
      <c r="V662" s="916"/>
      <c r="W662" s="916"/>
      <c r="X662" s="916"/>
      <c r="Y662" s="916"/>
      <c r="Z662" s="916"/>
      <c r="AA662" s="916"/>
    </row>
    <row r="663" spans="1:27" ht="12.75">
      <c r="A663" s="916"/>
      <c r="B663" s="916"/>
      <c r="C663" s="916"/>
      <c r="D663" s="916"/>
      <c r="E663" s="916"/>
      <c r="F663" s="916"/>
      <c r="G663" s="916"/>
      <c r="H663" s="916"/>
      <c r="I663" s="916"/>
      <c r="J663" s="916"/>
      <c r="K663" s="916"/>
      <c r="L663" s="916"/>
      <c r="M663" s="916"/>
      <c r="N663" s="916"/>
      <c r="O663" s="916"/>
      <c r="P663" s="916"/>
      <c r="Q663" s="916"/>
      <c r="R663" s="916"/>
      <c r="S663" s="916"/>
      <c r="T663" s="916"/>
      <c r="U663" s="916"/>
      <c r="V663" s="916"/>
      <c r="W663" s="916"/>
      <c r="X663" s="916"/>
      <c r="Y663" s="916"/>
      <c r="Z663" s="916"/>
      <c r="AA663" s="916"/>
    </row>
    <row r="664" spans="1:27" ht="12.75">
      <c r="A664" s="916"/>
      <c r="B664" s="916"/>
      <c r="C664" s="916"/>
      <c r="D664" s="916"/>
      <c r="E664" s="916"/>
      <c r="F664" s="916"/>
      <c r="G664" s="916"/>
      <c r="H664" s="916"/>
      <c r="I664" s="916"/>
      <c r="J664" s="916"/>
      <c r="K664" s="916"/>
      <c r="L664" s="916"/>
      <c r="M664" s="916"/>
      <c r="N664" s="916"/>
      <c r="O664" s="916"/>
      <c r="P664" s="916"/>
      <c r="Q664" s="916"/>
      <c r="R664" s="916"/>
      <c r="S664" s="916"/>
      <c r="T664" s="916"/>
      <c r="U664" s="916"/>
      <c r="V664" s="916"/>
      <c r="W664" s="916"/>
      <c r="X664" s="916"/>
      <c r="Y664" s="916"/>
      <c r="Z664" s="916"/>
      <c r="AA664" s="916"/>
    </row>
    <row r="665" spans="1:27" ht="12.75">
      <c r="A665" s="916"/>
      <c r="B665" s="916"/>
      <c r="C665" s="916"/>
      <c r="D665" s="916"/>
      <c r="E665" s="916"/>
      <c r="F665" s="916"/>
      <c r="G665" s="916"/>
      <c r="H665" s="916"/>
      <c r="I665" s="916"/>
      <c r="J665" s="916"/>
      <c r="K665" s="916"/>
      <c r="L665" s="916"/>
      <c r="M665" s="916"/>
      <c r="N665" s="916"/>
      <c r="O665" s="916"/>
      <c r="P665" s="916"/>
      <c r="Q665" s="916"/>
      <c r="R665" s="916"/>
      <c r="S665" s="916"/>
      <c r="T665" s="916"/>
      <c r="U665" s="916"/>
      <c r="V665" s="916"/>
      <c r="W665" s="916"/>
      <c r="X665" s="916"/>
      <c r="Y665" s="916"/>
      <c r="Z665" s="916"/>
      <c r="AA665" s="916"/>
    </row>
    <row r="666" spans="1:27" ht="12.75">
      <c r="A666" s="916"/>
      <c r="B666" s="916"/>
      <c r="C666" s="916"/>
      <c r="D666" s="916"/>
      <c r="E666" s="916"/>
      <c r="F666" s="916"/>
      <c r="G666" s="916"/>
      <c r="H666" s="916"/>
      <c r="I666" s="916"/>
      <c r="J666" s="916"/>
      <c r="K666" s="916"/>
      <c r="L666" s="916"/>
      <c r="M666" s="916"/>
      <c r="N666" s="916"/>
      <c r="O666" s="916"/>
      <c r="P666" s="916"/>
      <c r="Q666" s="916"/>
      <c r="R666" s="916"/>
      <c r="S666" s="916"/>
      <c r="T666" s="916"/>
      <c r="U666" s="916"/>
      <c r="V666" s="916"/>
      <c r="W666" s="916"/>
      <c r="X666" s="916"/>
      <c r="Y666" s="916"/>
      <c r="Z666" s="916"/>
      <c r="AA666" s="916"/>
    </row>
    <row r="667" spans="1:27" ht="12.75">
      <c r="A667" s="916"/>
      <c r="B667" s="916"/>
      <c r="C667" s="916"/>
      <c r="D667" s="916"/>
      <c r="E667" s="916"/>
      <c r="F667" s="916"/>
      <c r="G667" s="916"/>
      <c r="H667" s="916"/>
      <c r="I667" s="916"/>
      <c r="J667" s="916"/>
      <c r="K667" s="916"/>
      <c r="L667" s="916"/>
      <c r="M667" s="916"/>
      <c r="N667" s="916"/>
      <c r="O667" s="916"/>
      <c r="P667" s="916"/>
      <c r="Q667" s="916"/>
      <c r="R667" s="916"/>
      <c r="S667" s="916"/>
      <c r="T667" s="916"/>
      <c r="U667" s="916"/>
      <c r="V667" s="916"/>
      <c r="W667" s="916"/>
      <c r="X667" s="916"/>
      <c r="Y667" s="916"/>
      <c r="Z667" s="916"/>
      <c r="AA667" s="916"/>
    </row>
    <row r="668" spans="1:27" ht="12.75">
      <c r="A668" s="916"/>
      <c r="B668" s="916"/>
      <c r="C668" s="916"/>
      <c r="D668" s="916"/>
      <c r="E668" s="916"/>
      <c r="F668" s="916"/>
      <c r="G668" s="916"/>
      <c r="H668" s="916"/>
      <c r="I668" s="916"/>
      <c r="J668" s="916"/>
      <c r="K668" s="916"/>
      <c r="L668" s="916"/>
      <c r="M668" s="916"/>
      <c r="N668" s="916"/>
      <c r="O668" s="916"/>
      <c r="P668" s="916"/>
      <c r="Q668" s="916"/>
      <c r="R668" s="916"/>
      <c r="S668" s="916"/>
      <c r="T668" s="916"/>
      <c r="U668" s="916"/>
      <c r="V668" s="916"/>
      <c r="W668" s="916"/>
      <c r="X668" s="916"/>
      <c r="Y668" s="916"/>
      <c r="Z668" s="916"/>
      <c r="AA668" s="916"/>
    </row>
    <row r="669" spans="1:27" ht="12.75">
      <c r="A669" s="916"/>
      <c r="B669" s="916"/>
      <c r="C669" s="916"/>
      <c r="D669" s="916"/>
      <c r="E669" s="916"/>
      <c r="F669" s="916"/>
      <c r="G669" s="916"/>
      <c r="H669" s="916"/>
      <c r="I669" s="916"/>
      <c r="J669" s="916"/>
      <c r="K669" s="916"/>
      <c r="L669" s="916"/>
      <c r="M669" s="916"/>
      <c r="N669" s="916"/>
      <c r="O669" s="916"/>
      <c r="P669" s="916"/>
      <c r="Q669" s="916"/>
      <c r="R669" s="916"/>
      <c r="S669" s="916"/>
      <c r="T669" s="916"/>
      <c r="U669" s="916"/>
      <c r="V669" s="916"/>
      <c r="W669" s="916"/>
      <c r="X669" s="916"/>
      <c r="Y669" s="916"/>
      <c r="Z669" s="916"/>
      <c r="AA669" s="916"/>
    </row>
    <row r="670" spans="1:27" ht="12.75">
      <c r="A670" s="916"/>
      <c r="B670" s="916"/>
      <c r="C670" s="916"/>
      <c r="D670" s="916"/>
      <c r="E670" s="916"/>
      <c r="F670" s="916"/>
      <c r="G670" s="916"/>
      <c r="H670" s="916"/>
      <c r="I670" s="916"/>
      <c r="J670" s="916"/>
      <c r="K670" s="916"/>
      <c r="L670" s="916"/>
      <c r="M670" s="916"/>
      <c r="N670" s="916"/>
      <c r="O670" s="916"/>
      <c r="P670" s="916"/>
      <c r="Q670" s="916"/>
      <c r="R670" s="916"/>
      <c r="S670" s="916"/>
      <c r="T670" s="916"/>
      <c r="U670" s="916"/>
      <c r="V670" s="916"/>
      <c r="W670" s="916"/>
      <c r="X670" s="916"/>
      <c r="Y670" s="916"/>
      <c r="Z670" s="916"/>
      <c r="AA670" s="916"/>
    </row>
    <row r="671" spans="1:27" ht="12.75">
      <c r="A671" s="916"/>
      <c r="B671" s="916"/>
      <c r="C671" s="916"/>
      <c r="D671" s="916"/>
      <c r="E671" s="916"/>
      <c r="F671" s="916"/>
      <c r="G671" s="916"/>
      <c r="H671" s="916"/>
      <c r="I671" s="916"/>
      <c r="J671" s="916"/>
      <c r="K671" s="916"/>
      <c r="L671" s="916"/>
      <c r="M671" s="916"/>
      <c r="N671" s="916"/>
      <c r="O671" s="916"/>
      <c r="P671" s="916"/>
      <c r="Q671" s="916"/>
      <c r="R671" s="916"/>
      <c r="S671" s="916"/>
      <c r="T671" s="916"/>
      <c r="U671" s="916"/>
      <c r="V671" s="916"/>
      <c r="W671" s="916"/>
      <c r="X671" s="916"/>
      <c r="Y671" s="916"/>
      <c r="Z671" s="916"/>
      <c r="AA671" s="916"/>
    </row>
    <row r="672" spans="1:27" ht="12.75">
      <c r="A672" s="916"/>
      <c r="B672" s="916"/>
      <c r="C672" s="916"/>
      <c r="D672" s="916"/>
      <c r="E672" s="916"/>
      <c r="F672" s="916"/>
      <c r="G672" s="916"/>
      <c r="H672" s="916"/>
      <c r="I672" s="916"/>
      <c r="J672" s="916"/>
      <c r="K672" s="916"/>
      <c r="L672" s="916"/>
      <c r="M672" s="916"/>
      <c r="N672" s="916"/>
      <c r="O672" s="916"/>
      <c r="P672" s="916"/>
      <c r="Q672" s="916"/>
      <c r="R672" s="916"/>
      <c r="S672" s="916"/>
      <c r="T672" s="916"/>
      <c r="U672" s="916"/>
      <c r="V672" s="916"/>
      <c r="W672" s="916"/>
      <c r="X672" s="916"/>
      <c r="Y672" s="916"/>
      <c r="Z672" s="916"/>
      <c r="AA672" s="916"/>
    </row>
    <row r="673" spans="1:27" ht="12.75">
      <c r="A673" s="916"/>
      <c r="B673" s="916"/>
      <c r="C673" s="916"/>
      <c r="D673" s="916"/>
      <c r="E673" s="916"/>
      <c r="F673" s="916"/>
      <c r="G673" s="916"/>
      <c r="H673" s="916"/>
      <c r="I673" s="916"/>
      <c r="J673" s="916"/>
      <c r="K673" s="916"/>
      <c r="L673" s="916"/>
      <c r="M673" s="916"/>
      <c r="N673" s="916"/>
      <c r="O673" s="916"/>
      <c r="P673" s="916"/>
      <c r="Q673" s="916"/>
      <c r="R673" s="916"/>
      <c r="S673" s="916"/>
      <c r="T673" s="916"/>
      <c r="U673" s="916"/>
      <c r="V673" s="916"/>
      <c r="W673" s="916"/>
      <c r="X673" s="916"/>
      <c r="Y673" s="916"/>
      <c r="Z673" s="916"/>
      <c r="AA673" s="916"/>
    </row>
    <row r="674" spans="1:27" ht="12.75">
      <c r="A674" s="916"/>
      <c r="B674" s="916"/>
      <c r="C674" s="916"/>
      <c r="D674" s="916"/>
      <c r="E674" s="916"/>
      <c r="F674" s="916"/>
      <c r="G674" s="916"/>
      <c r="H674" s="916"/>
      <c r="I674" s="916"/>
      <c r="J674" s="916"/>
      <c r="K674" s="916"/>
      <c r="L674" s="916"/>
      <c r="M674" s="916"/>
      <c r="N674" s="916"/>
      <c r="O674" s="916"/>
      <c r="P674" s="916"/>
      <c r="Q674" s="916"/>
      <c r="R674" s="916"/>
      <c r="S674" s="916"/>
      <c r="T674" s="916"/>
      <c r="U674" s="916"/>
      <c r="V674" s="916"/>
      <c r="W674" s="916"/>
      <c r="X674" s="916"/>
      <c r="Y674" s="916"/>
      <c r="Z674" s="916"/>
      <c r="AA674" s="916"/>
    </row>
    <row r="675" spans="1:27" ht="12.75">
      <c r="A675" s="916"/>
      <c r="B675" s="916"/>
      <c r="C675" s="916"/>
      <c r="D675" s="916"/>
      <c r="E675" s="916"/>
      <c r="F675" s="916"/>
      <c r="G675" s="916"/>
      <c r="H675" s="916"/>
      <c r="I675" s="916"/>
      <c r="J675" s="916"/>
      <c r="K675" s="916"/>
      <c r="L675" s="916"/>
      <c r="M675" s="916"/>
      <c r="N675" s="916"/>
      <c r="O675" s="916"/>
      <c r="P675" s="916"/>
      <c r="Q675" s="916"/>
      <c r="R675" s="916"/>
      <c r="S675" s="916"/>
      <c r="T675" s="916"/>
      <c r="U675" s="916"/>
      <c r="V675" s="916"/>
      <c r="W675" s="916"/>
      <c r="X675" s="916"/>
      <c r="Y675" s="916"/>
      <c r="Z675" s="916"/>
      <c r="AA675" s="916"/>
    </row>
    <row r="676" spans="1:27" ht="12.75">
      <c r="A676" s="916"/>
      <c r="B676" s="916"/>
      <c r="C676" s="916"/>
      <c r="D676" s="916"/>
      <c r="E676" s="916"/>
      <c r="F676" s="916"/>
      <c r="G676" s="916"/>
      <c r="H676" s="916"/>
      <c r="I676" s="916"/>
      <c r="J676" s="916"/>
      <c r="K676" s="916"/>
      <c r="L676" s="916"/>
      <c r="M676" s="916"/>
      <c r="N676" s="916"/>
      <c r="O676" s="916"/>
      <c r="P676" s="916"/>
      <c r="Q676" s="916"/>
      <c r="R676" s="916"/>
      <c r="S676" s="916"/>
      <c r="T676" s="916"/>
      <c r="U676" s="916"/>
      <c r="V676" s="916"/>
      <c r="W676" s="916"/>
      <c r="X676" s="916"/>
      <c r="Y676" s="916"/>
      <c r="Z676" s="916"/>
      <c r="AA676" s="916"/>
    </row>
    <row r="677" spans="1:27" ht="12.75">
      <c r="A677" s="916"/>
      <c r="B677" s="916"/>
      <c r="C677" s="916"/>
      <c r="D677" s="916"/>
      <c r="E677" s="916"/>
      <c r="F677" s="916"/>
      <c r="G677" s="916"/>
      <c r="H677" s="916"/>
      <c r="I677" s="916"/>
      <c r="J677" s="916"/>
      <c r="K677" s="916"/>
      <c r="L677" s="916"/>
      <c r="M677" s="916"/>
      <c r="N677" s="916"/>
      <c r="O677" s="916"/>
      <c r="P677" s="916"/>
      <c r="Q677" s="916"/>
      <c r="R677" s="916"/>
      <c r="S677" s="916"/>
      <c r="T677" s="916"/>
      <c r="U677" s="916"/>
      <c r="V677" s="916"/>
      <c r="W677" s="916"/>
      <c r="X677" s="916"/>
      <c r="Y677" s="916"/>
      <c r="Z677" s="916"/>
      <c r="AA677" s="916"/>
    </row>
    <row r="678" spans="1:27" ht="12.75">
      <c r="A678" s="916"/>
      <c r="B678" s="916"/>
      <c r="C678" s="916"/>
      <c r="D678" s="916"/>
      <c r="E678" s="916"/>
      <c r="F678" s="916"/>
      <c r="G678" s="916"/>
      <c r="H678" s="916"/>
      <c r="I678" s="916"/>
      <c r="J678" s="916"/>
      <c r="K678" s="916"/>
      <c r="L678" s="916"/>
      <c r="M678" s="916"/>
      <c r="N678" s="916"/>
      <c r="O678" s="916"/>
      <c r="P678" s="916"/>
      <c r="Q678" s="916"/>
      <c r="R678" s="916"/>
      <c r="S678" s="916"/>
      <c r="T678" s="916"/>
      <c r="U678" s="916"/>
      <c r="V678" s="916"/>
      <c r="W678" s="916"/>
      <c r="X678" s="916"/>
      <c r="Y678" s="916"/>
      <c r="Z678" s="916"/>
      <c r="AA678" s="916"/>
    </row>
    <row r="679" spans="1:27" ht="12.75">
      <c r="A679" s="916"/>
      <c r="B679" s="916"/>
      <c r="C679" s="916"/>
      <c r="D679" s="916"/>
      <c r="E679" s="916"/>
      <c r="F679" s="916"/>
      <c r="G679" s="916"/>
      <c r="H679" s="916"/>
      <c r="I679" s="916"/>
      <c r="J679" s="916"/>
      <c r="K679" s="916"/>
      <c r="L679" s="916"/>
      <c r="M679" s="916"/>
      <c r="N679" s="916"/>
      <c r="O679" s="916"/>
      <c r="P679" s="916"/>
      <c r="Q679" s="916"/>
      <c r="R679" s="916"/>
      <c r="S679" s="916"/>
      <c r="T679" s="916"/>
      <c r="U679" s="916"/>
      <c r="V679" s="916"/>
      <c r="W679" s="916"/>
      <c r="X679" s="916"/>
      <c r="Y679" s="916"/>
      <c r="Z679" s="916"/>
      <c r="AA679" s="916"/>
    </row>
    <row r="680" spans="1:27" ht="12.75">
      <c r="A680" s="916"/>
      <c r="B680" s="916"/>
      <c r="C680" s="916"/>
      <c r="D680" s="916"/>
      <c r="E680" s="916"/>
      <c r="F680" s="916"/>
      <c r="G680" s="916"/>
      <c r="H680" s="916"/>
      <c r="I680" s="916"/>
      <c r="J680" s="916"/>
      <c r="K680" s="916"/>
      <c r="L680" s="916"/>
      <c r="M680" s="916"/>
      <c r="N680" s="916"/>
      <c r="O680" s="916"/>
      <c r="P680" s="916"/>
      <c r="Q680" s="916"/>
      <c r="R680" s="916"/>
      <c r="S680" s="916"/>
      <c r="T680" s="916"/>
      <c r="U680" s="916"/>
      <c r="V680" s="916"/>
      <c r="W680" s="916"/>
      <c r="X680" s="916"/>
      <c r="Y680" s="916"/>
      <c r="Z680" s="916"/>
      <c r="AA680" s="916"/>
    </row>
    <row r="681" spans="1:27" ht="12.75">
      <c r="A681" s="916"/>
      <c r="B681" s="916"/>
      <c r="C681" s="916"/>
      <c r="D681" s="916"/>
      <c r="E681" s="916"/>
      <c r="F681" s="916"/>
      <c r="G681" s="916"/>
      <c r="H681" s="916"/>
      <c r="I681" s="916"/>
      <c r="J681" s="916"/>
      <c r="K681" s="916"/>
      <c r="L681" s="916"/>
      <c r="M681" s="916"/>
      <c r="N681" s="916"/>
      <c r="O681" s="916"/>
      <c r="P681" s="916"/>
      <c r="Q681" s="916"/>
      <c r="R681" s="916"/>
      <c r="S681" s="916"/>
      <c r="T681" s="916"/>
      <c r="U681" s="916"/>
      <c r="V681" s="916"/>
      <c r="W681" s="916"/>
      <c r="X681" s="916"/>
      <c r="Y681" s="916"/>
      <c r="Z681" s="916"/>
      <c r="AA681" s="916"/>
    </row>
    <row r="682" spans="1:27" ht="12.75">
      <c r="A682" s="916"/>
      <c r="B682" s="916"/>
      <c r="C682" s="916"/>
      <c r="D682" s="916"/>
      <c r="E682" s="916"/>
      <c r="F682" s="916"/>
      <c r="G682" s="916"/>
      <c r="H682" s="916"/>
      <c r="I682" s="916"/>
      <c r="J682" s="916"/>
      <c r="K682" s="916"/>
      <c r="L682" s="916"/>
      <c r="M682" s="916"/>
      <c r="N682" s="916"/>
      <c r="O682" s="916"/>
      <c r="P682" s="916"/>
      <c r="Q682" s="916"/>
      <c r="R682" s="916"/>
      <c r="S682" s="916"/>
      <c r="T682" s="916"/>
      <c r="U682" s="916"/>
      <c r="V682" s="916"/>
      <c r="W682" s="916"/>
      <c r="X682" s="916"/>
      <c r="Y682" s="916"/>
      <c r="Z682" s="916"/>
      <c r="AA682" s="916"/>
    </row>
    <row r="683" spans="1:27" ht="12.75">
      <c r="A683" s="916"/>
      <c r="B683" s="916"/>
      <c r="C683" s="916"/>
      <c r="D683" s="916"/>
      <c r="E683" s="916"/>
      <c r="F683" s="916"/>
      <c r="G683" s="916"/>
      <c r="H683" s="916"/>
      <c r="I683" s="916"/>
      <c r="J683" s="916"/>
      <c r="K683" s="916"/>
      <c r="L683" s="916"/>
      <c r="M683" s="916"/>
      <c r="N683" s="916"/>
      <c r="O683" s="916"/>
      <c r="P683" s="916"/>
      <c r="Q683" s="916"/>
      <c r="R683" s="916"/>
      <c r="S683" s="916"/>
      <c r="T683" s="916"/>
      <c r="U683" s="916"/>
      <c r="V683" s="916"/>
      <c r="W683" s="916"/>
      <c r="X683" s="916"/>
      <c r="Y683" s="916"/>
      <c r="Z683" s="916"/>
      <c r="AA683" s="916"/>
    </row>
    <row r="684" spans="1:27" ht="12.75">
      <c r="A684" s="916"/>
      <c r="B684" s="916"/>
      <c r="C684" s="916"/>
      <c r="D684" s="916"/>
      <c r="E684" s="916"/>
      <c r="F684" s="916"/>
      <c r="G684" s="916"/>
      <c r="H684" s="916"/>
      <c r="I684" s="916"/>
      <c r="J684" s="916"/>
      <c r="K684" s="916"/>
      <c r="L684" s="916"/>
      <c r="M684" s="916"/>
      <c r="N684" s="916"/>
      <c r="O684" s="916"/>
      <c r="P684" s="916"/>
      <c r="Q684" s="916"/>
      <c r="R684" s="916"/>
      <c r="S684" s="916"/>
      <c r="T684" s="916"/>
      <c r="U684" s="916"/>
      <c r="V684" s="916"/>
      <c r="W684" s="916"/>
      <c r="X684" s="916"/>
      <c r="Y684" s="916"/>
      <c r="Z684" s="916"/>
      <c r="AA684" s="916"/>
    </row>
    <row r="685" spans="1:27" ht="12.75">
      <c r="A685" s="916"/>
      <c r="B685" s="916"/>
      <c r="C685" s="916"/>
      <c r="D685" s="916"/>
      <c r="E685" s="916"/>
      <c r="F685" s="916"/>
      <c r="G685" s="916"/>
      <c r="H685" s="916"/>
      <c r="I685" s="916"/>
      <c r="J685" s="916"/>
      <c r="K685" s="916"/>
      <c r="L685" s="916"/>
      <c r="M685" s="916"/>
      <c r="N685" s="916"/>
      <c r="O685" s="916"/>
      <c r="P685" s="916"/>
      <c r="Q685" s="916"/>
      <c r="R685" s="916"/>
      <c r="S685" s="916"/>
      <c r="T685" s="916"/>
      <c r="U685" s="916"/>
      <c r="V685" s="916"/>
      <c r="W685" s="916"/>
      <c r="X685" s="916"/>
      <c r="Y685" s="916"/>
      <c r="Z685" s="916"/>
      <c r="AA685" s="916"/>
    </row>
    <row r="686" spans="1:27" ht="12.75">
      <c r="A686" s="916"/>
      <c r="B686" s="916"/>
      <c r="C686" s="916"/>
      <c r="D686" s="916"/>
      <c r="E686" s="916"/>
      <c r="F686" s="916"/>
      <c r="G686" s="916"/>
      <c r="H686" s="916"/>
      <c r="I686" s="916"/>
      <c r="J686" s="916"/>
      <c r="K686" s="916"/>
      <c r="L686" s="916"/>
      <c r="M686" s="916"/>
      <c r="N686" s="916"/>
      <c r="O686" s="916"/>
      <c r="P686" s="916"/>
      <c r="Q686" s="916"/>
      <c r="R686" s="916"/>
      <c r="S686" s="916"/>
      <c r="T686" s="916"/>
      <c r="U686" s="916"/>
      <c r="V686" s="916"/>
      <c r="W686" s="916"/>
      <c r="X686" s="916"/>
      <c r="Y686" s="916"/>
      <c r="Z686" s="916"/>
      <c r="AA686" s="916"/>
    </row>
    <row r="687" spans="1:27" ht="12.75">
      <c r="A687" s="916"/>
      <c r="B687" s="916"/>
      <c r="C687" s="916"/>
      <c r="D687" s="916"/>
      <c r="E687" s="916"/>
      <c r="F687" s="916"/>
      <c r="G687" s="916"/>
      <c r="H687" s="916"/>
      <c r="I687" s="916"/>
      <c r="J687" s="916"/>
      <c r="K687" s="916"/>
      <c r="L687" s="916"/>
      <c r="M687" s="916"/>
      <c r="N687" s="916"/>
      <c r="O687" s="916"/>
      <c r="P687" s="916"/>
      <c r="Q687" s="916"/>
      <c r="R687" s="916"/>
      <c r="S687" s="916"/>
      <c r="T687" s="916"/>
      <c r="U687" s="916"/>
      <c r="V687" s="916"/>
      <c r="W687" s="916"/>
      <c r="X687" s="916"/>
      <c r="Y687" s="916"/>
      <c r="Z687" s="916"/>
      <c r="AA687" s="916"/>
    </row>
    <row r="688" spans="1:27" ht="12.75">
      <c r="A688" s="916"/>
      <c r="B688" s="916"/>
      <c r="C688" s="916"/>
      <c r="D688" s="916"/>
      <c r="E688" s="916"/>
      <c r="F688" s="916"/>
      <c r="G688" s="916"/>
      <c r="H688" s="916"/>
      <c r="I688" s="916"/>
      <c r="J688" s="916"/>
      <c r="K688" s="916"/>
      <c r="L688" s="916"/>
      <c r="M688" s="916"/>
      <c r="N688" s="916"/>
      <c r="O688" s="916"/>
      <c r="P688" s="916"/>
      <c r="Q688" s="916"/>
      <c r="R688" s="916"/>
      <c r="S688" s="916"/>
      <c r="T688" s="916"/>
      <c r="U688" s="916"/>
      <c r="V688" s="916"/>
      <c r="W688" s="916"/>
      <c r="X688" s="916"/>
      <c r="Y688" s="916"/>
      <c r="Z688" s="916"/>
      <c r="AA688" s="916"/>
    </row>
    <row r="689" spans="1:27" ht="12.75">
      <c r="A689" s="916"/>
      <c r="B689" s="916"/>
      <c r="C689" s="916"/>
      <c r="D689" s="916"/>
      <c r="E689" s="916"/>
      <c r="F689" s="916"/>
      <c r="G689" s="916"/>
      <c r="H689" s="916"/>
      <c r="I689" s="916"/>
      <c r="J689" s="916"/>
      <c r="K689" s="916"/>
      <c r="L689" s="916"/>
      <c r="M689" s="916"/>
      <c r="N689" s="916"/>
      <c r="O689" s="916"/>
      <c r="P689" s="916"/>
      <c r="Q689" s="916"/>
      <c r="R689" s="916"/>
      <c r="S689" s="916"/>
      <c r="T689" s="916"/>
      <c r="U689" s="916"/>
      <c r="V689" s="916"/>
      <c r="W689" s="916"/>
      <c r="X689" s="916"/>
      <c r="Y689" s="916"/>
      <c r="Z689" s="916"/>
      <c r="AA689" s="916"/>
    </row>
    <row r="690" spans="1:27" ht="12.75">
      <c r="A690" s="916"/>
      <c r="B690" s="916"/>
      <c r="C690" s="916"/>
      <c r="D690" s="916"/>
      <c r="E690" s="916"/>
      <c r="F690" s="916"/>
      <c r="G690" s="916"/>
      <c r="H690" s="916"/>
      <c r="I690" s="916"/>
      <c r="J690" s="916"/>
      <c r="K690" s="916"/>
      <c r="L690" s="916"/>
      <c r="M690" s="916"/>
      <c r="N690" s="916"/>
      <c r="O690" s="916"/>
      <c r="P690" s="916"/>
      <c r="Q690" s="916"/>
      <c r="R690" s="916"/>
      <c r="S690" s="916"/>
      <c r="T690" s="916"/>
      <c r="U690" s="916"/>
      <c r="V690" s="916"/>
      <c r="W690" s="916"/>
      <c r="X690" s="916"/>
      <c r="Y690" s="916"/>
      <c r="Z690" s="916"/>
      <c r="AA690" s="916"/>
    </row>
    <row r="691" spans="1:27" ht="12.75">
      <c r="A691" s="916"/>
      <c r="B691" s="916"/>
      <c r="C691" s="916"/>
      <c r="D691" s="916"/>
      <c r="E691" s="916"/>
      <c r="F691" s="916"/>
      <c r="G691" s="916"/>
      <c r="H691" s="916"/>
      <c r="I691" s="916"/>
      <c r="J691" s="916"/>
      <c r="K691" s="916"/>
      <c r="L691" s="916"/>
      <c r="M691" s="916"/>
      <c r="N691" s="916"/>
      <c r="O691" s="916"/>
      <c r="P691" s="916"/>
      <c r="Q691" s="916"/>
      <c r="R691" s="916"/>
      <c r="S691" s="916"/>
      <c r="T691" s="916"/>
      <c r="U691" s="916"/>
      <c r="V691" s="916"/>
      <c r="W691" s="916"/>
      <c r="X691" s="916"/>
      <c r="Y691" s="916"/>
      <c r="Z691" s="916"/>
      <c r="AA691" s="916"/>
    </row>
    <row r="692" spans="1:27" ht="12.75">
      <c r="A692" s="916"/>
      <c r="B692" s="916"/>
      <c r="C692" s="916"/>
      <c r="D692" s="916"/>
      <c r="E692" s="916"/>
      <c r="F692" s="916"/>
      <c r="G692" s="916"/>
      <c r="H692" s="916"/>
      <c r="I692" s="916"/>
      <c r="J692" s="916"/>
      <c r="K692" s="916"/>
      <c r="L692" s="916"/>
      <c r="M692" s="916"/>
      <c r="N692" s="916"/>
      <c r="O692" s="916"/>
      <c r="P692" s="916"/>
      <c r="Q692" s="916"/>
      <c r="R692" s="916"/>
      <c r="S692" s="916"/>
      <c r="T692" s="916"/>
      <c r="U692" s="916"/>
      <c r="V692" s="916"/>
      <c r="W692" s="916"/>
      <c r="X692" s="916"/>
      <c r="Y692" s="916"/>
      <c r="Z692" s="916"/>
      <c r="AA692" s="916"/>
    </row>
    <row r="693" spans="1:27" ht="12.75">
      <c r="A693" s="916"/>
      <c r="B693" s="916"/>
      <c r="C693" s="916"/>
      <c r="D693" s="916"/>
      <c r="E693" s="916"/>
      <c r="F693" s="916"/>
      <c r="G693" s="916"/>
      <c r="H693" s="916"/>
      <c r="I693" s="916"/>
      <c r="J693" s="916"/>
      <c r="K693" s="916"/>
      <c r="L693" s="916"/>
      <c r="M693" s="916"/>
      <c r="N693" s="916"/>
      <c r="O693" s="916"/>
      <c r="P693" s="916"/>
      <c r="Q693" s="916"/>
      <c r="R693" s="916"/>
      <c r="S693" s="916"/>
      <c r="T693" s="916"/>
      <c r="U693" s="916"/>
      <c r="V693" s="916"/>
      <c r="W693" s="916"/>
      <c r="X693" s="916"/>
      <c r="Y693" s="916"/>
      <c r="Z693" s="916"/>
      <c r="AA693" s="916"/>
    </row>
    <row r="694" spans="1:27" ht="12.75">
      <c r="A694" s="916"/>
      <c r="B694" s="916"/>
      <c r="C694" s="916"/>
      <c r="D694" s="916"/>
      <c r="E694" s="916"/>
      <c r="F694" s="916"/>
      <c r="G694" s="916"/>
      <c r="H694" s="916"/>
      <c r="I694" s="916"/>
      <c r="J694" s="916"/>
      <c r="K694" s="916"/>
      <c r="L694" s="916"/>
      <c r="M694" s="916"/>
      <c r="N694" s="916"/>
      <c r="O694" s="916"/>
      <c r="P694" s="916"/>
      <c r="Q694" s="916"/>
      <c r="R694" s="916"/>
      <c r="S694" s="916"/>
      <c r="T694" s="916"/>
      <c r="U694" s="916"/>
      <c r="V694" s="916"/>
      <c r="W694" s="916"/>
      <c r="X694" s="916"/>
      <c r="Y694" s="916"/>
      <c r="Z694" s="916"/>
      <c r="AA694" s="916"/>
    </row>
    <row r="695" spans="1:27" ht="12.75">
      <c r="A695" s="916"/>
      <c r="B695" s="916"/>
      <c r="C695" s="916"/>
      <c r="D695" s="916"/>
      <c r="E695" s="916"/>
      <c r="F695" s="916"/>
      <c r="G695" s="916"/>
      <c r="H695" s="916"/>
      <c r="I695" s="916"/>
      <c r="J695" s="916"/>
      <c r="K695" s="916"/>
      <c r="L695" s="916"/>
      <c r="M695" s="916"/>
      <c r="N695" s="916"/>
      <c r="O695" s="916"/>
      <c r="P695" s="916"/>
      <c r="Q695" s="916"/>
      <c r="R695" s="916"/>
      <c r="S695" s="916"/>
      <c r="T695" s="916"/>
      <c r="U695" s="916"/>
      <c r="V695" s="916"/>
      <c r="W695" s="916"/>
      <c r="X695" s="916"/>
      <c r="Y695" s="916"/>
      <c r="Z695" s="916"/>
      <c r="AA695" s="916"/>
    </row>
    <row r="696" spans="1:27" ht="12.75">
      <c r="A696" s="916"/>
      <c r="B696" s="916"/>
      <c r="C696" s="916"/>
      <c r="D696" s="916"/>
      <c r="E696" s="916"/>
      <c r="F696" s="916"/>
      <c r="G696" s="916"/>
      <c r="H696" s="916"/>
      <c r="I696" s="916"/>
      <c r="J696" s="916"/>
      <c r="K696" s="916"/>
      <c r="L696" s="916"/>
      <c r="M696" s="916"/>
      <c r="N696" s="916"/>
      <c r="O696" s="916"/>
      <c r="P696" s="916"/>
      <c r="Q696" s="916"/>
      <c r="R696" s="916"/>
      <c r="S696" s="916"/>
      <c r="T696" s="916"/>
      <c r="U696" s="916"/>
      <c r="V696" s="916"/>
      <c r="W696" s="916"/>
      <c r="X696" s="916"/>
      <c r="Y696" s="916"/>
      <c r="Z696" s="916"/>
      <c r="AA696" s="916"/>
    </row>
    <row r="697" spans="1:27" ht="12.75">
      <c r="A697" s="916"/>
      <c r="B697" s="916"/>
      <c r="C697" s="916"/>
      <c r="D697" s="916"/>
      <c r="E697" s="916"/>
      <c r="F697" s="916"/>
      <c r="G697" s="916"/>
      <c r="H697" s="916"/>
      <c r="I697" s="916"/>
      <c r="J697" s="916"/>
      <c r="K697" s="916"/>
      <c r="L697" s="916"/>
      <c r="M697" s="916"/>
      <c r="N697" s="916"/>
      <c r="O697" s="916"/>
      <c r="P697" s="916"/>
      <c r="Q697" s="916"/>
      <c r="R697" s="916"/>
      <c r="S697" s="916"/>
      <c r="T697" s="916"/>
      <c r="U697" s="916"/>
      <c r="V697" s="916"/>
      <c r="W697" s="916"/>
      <c r="X697" s="916"/>
      <c r="Y697" s="916"/>
      <c r="Z697" s="916"/>
      <c r="AA697" s="916"/>
    </row>
    <row r="698" spans="1:27" ht="12.75">
      <c r="A698" s="916"/>
      <c r="B698" s="916"/>
      <c r="C698" s="916"/>
      <c r="D698" s="916"/>
      <c r="E698" s="916"/>
      <c r="F698" s="916"/>
      <c r="G698" s="916"/>
      <c r="H698" s="916"/>
      <c r="I698" s="916"/>
      <c r="J698" s="916"/>
      <c r="K698" s="916"/>
      <c r="L698" s="916"/>
      <c r="M698" s="916"/>
      <c r="N698" s="916"/>
      <c r="O698" s="916"/>
      <c r="P698" s="916"/>
      <c r="Q698" s="916"/>
      <c r="R698" s="916"/>
      <c r="S698" s="916"/>
      <c r="T698" s="916"/>
      <c r="U698" s="916"/>
      <c r="V698" s="916"/>
      <c r="W698" s="916"/>
      <c r="X698" s="916"/>
      <c r="Y698" s="916"/>
      <c r="Z698" s="916"/>
      <c r="AA698" s="916"/>
    </row>
    <row r="699" spans="1:27" ht="12.75">
      <c r="A699" s="916"/>
      <c r="B699" s="916"/>
      <c r="C699" s="916"/>
      <c r="D699" s="916"/>
      <c r="E699" s="916"/>
      <c r="F699" s="916"/>
      <c r="G699" s="916"/>
      <c r="H699" s="916"/>
      <c r="I699" s="916"/>
      <c r="J699" s="916"/>
      <c r="K699" s="916"/>
      <c r="L699" s="916"/>
      <c r="M699" s="916"/>
      <c r="N699" s="916"/>
      <c r="O699" s="916"/>
      <c r="P699" s="916"/>
      <c r="Q699" s="916"/>
      <c r="R699" s="916"/>
      <c r="S699" s="916"/>
      <c r="T699" s="916"/>
      <c r="U699" s="916"/>
      <c r="V699" s="916"/>
      <c r="W699" s="916"/>
      <c r="X699" s="916"/>
      <c r="Y699" s="916"/>
      <c r="Z699" s="916"/>
      <c r="AA699" s="916"/>
    </row>
    <row r="700" spans="1:27" ht="12.75">
      <c r="A700" s="916"/>
      <c r="B700" s="916"/>
      <c r="C700" s="916"/>
      <c r="D700" s="916"/>
      <c r="E700" s="916"/>
      <c r="F700" s="916"/>
      <c r="G700" s="916"/>
      <c r="H700" s="916"/>
      <c r="I700" s="916"/>
      <c r="J700" s="916"/>
      <c r="K700" s="916"/>
      <c r="L700" s="916"/>
      <c r="M700" s="916"/>
      <c r="N700" s="916"/>
      <c r="O700" s="916"/>
      <c r="P700" s="916"/>
      <c r="Q700" s="916"/>
      <c r="R700" s="916"/>
      <c r="S700" s="916"/>
      <c r="T700" s="916"/>
      <c r="U700" s="916"/>
      <c r="V700" s="916"/>
      <c r="W700" s="916"/>
      <c r="X700" s="916"/>
      <c r="Y700" s="916"/>
      <c r="Z700" s="916"/>
      <c r="AA700" s="916"/>
    </row>
    <row r="701" spans="1:27" ht="12.75">
      <c r="A701" s="916"/>
      <c r="B701" s="916"/>
      <c r="C701" s="916"/>
      <c r="D701" s="916"/>
      <c r="E701" s="916"/>
      <c r="F701" s="916"/>
      <c r="G701" s="916"/>
      <c r="H701" s="916"/>
      <c r="I701" s="916"/>
      <c r="J701" s="916"/>
      <c r="K701" s="916"/>
      <c r="L701" s="916"/>
      <c r="M701" s="916"/>
      <c r="N701" s="916"/>
      <c r="O701" s="916"/>
      <c r="P701" s="916"/>
      <c r="Q701" s="916"/>
      <c r="R701" s="916"/>
      <c r="S701" s="916"/>
      <c r="T701" s="916"/>
      <c r="U701" s="916"/>
      <c r="V701" s="916"/>
      <c r="W701" s="916"/>
      <c r="X701" s="916"/>
      <c r="Y701" s="916"/>
      <c r="Z701" s="916"/>
      <c r="AA701" s="916"/>
    </row>
    <row r="702" spans="1:27" ht="12.75">
      <c r="A702" s="916"/>
      <c r="B702" s="916"/>
      <c r="C702" s="916"/>
      <c r="D702" s="916"/>
      <c r="E702" s="916"/>
      <c r="F702" s="916"/>
      <c r="G702" s="916"/>
      <c r="H702" s="916"/>
      <c r="I702" s="916"/>
      <c r="J702" s="916"/>
      <c r="K702" s="916"/>
      <c r="L702" s="916"/>
      <c r="M702" s="916"/>
      <c r="N702" s="916"/>
      <c r="O702" s="916"/>
      <c r="P702" s="916"/>
      <c r="Q702" s="916"/>
      <c r="R702" s="916"/>
      <c r="S702" s="916"/>
      <c r="T702" s="916"/>
      <c r="U702" s="916"/>
      <c r="V702" s="916"/>
      <c r="W702" s="916"/>
      <c r="X702" s="916"/>
      <c r="Y702" s="916"/>
      <c r="Z702" s="916"/>
      <c r="AA702" s="916"/>
    </row>
    <row r="703" spans="1:27" ht="12.75">
      <c r="A703" s="916"/>
      <c r="B703" s="916"/>
      <c r="C703" s="916"/>
      <c r="D703" s="916"/>
      <c r="E703" s="916"/>
      <c r="F703" s="916"/>
      <c r="G703" s="916"/>
      <c r="H703" s="916"/>
      <c r="I703" s="916"/>
      <c r="J703" s="916"/>
      <c r="K703" s="916"/>
      <c r="L703" s="916"/>
      <c r="M703" s="916"/>
      <c r="N703" s="916"/>
      <c r="O703" s="916"/>
      <c r="P703" s="916"/>
      <c r="Q703" s="916"/>
      <c r="R703" s="916"/>
      <c r="S703" s="916"/>
      <c r="T703" s="916"/>
      <c r="U703" s="916"/>
      <c r="V703" s="916"/>
      <c r="W703" s="916"/>
      <c r="X703" s="916"/>
      <c r="Y703" s="916"/>
      <c r="Z703" s="916"/>
      <c r="AA703" s="916"/>
    </row>
    <row r="704" spans="1:27" ht="12.75">
      <c r="A704" s="916"/>
      <c r="B704" s="916"/>
      <c r="C704" s="916"/>
      <c r="D704" s="916"/>
      <c r="E704" s="916"/>
      <c r="F704" s="916"/>
      <c r="G704" s="916"/>
      <c r="H704" s="916"/>
      <c r="I704" s="916"/>
      <c r="J704" s="916"/>
      <c r="K704" s="916"/>
      <c r="L704" s="916"/>
      <c r="M704" s="916"/>
      <c r="N704" s="916"/>
      <c r="O704" s="916"/>
      <c r="P704" s="916"/>
      <c r="Q704" s="916"/>
      <c r="R704" s="916"/>
      <c r="S704" s="916"/>
      <c r="T704" s="916"/>
      <c r="U704" s="916"/>
      <c r="V704" s="916"/>
      <c r="W704" s="916"/>
      <c r="X704" s="916"/>
      <c r="Y704" s="916"/>
      <c r="Z704" s="916"/>
      <c r="AA704" s="916"/>
    </row>
    <row r="705" spans="1:27" ht="12.75">
      <c r="A705" s="916"/>
      <c r="B705" s="916"/>
      <c r="C705" s="916"/>
      <c r="D705" s="916"/>
      <c r="E705" s="916"/>
      <c r="F705" s="916"/>
      <c r="G705" s="916"/>
      <c r="H705" s="916"/>
      <c r="I705" s="916"/>
      <c r="J705" s="916"/>
      <c r="K705" s="916"/>
      <c r="L705" s="916"/>
      <c r="M705" s="916"/>
      <c r="N705" s="916"/>
      <c r="O705" s="916"/>
      <c r="P705" s="916"/>
      <c r="Q705" s="916"/>
      <c r="R705" s="916"/>
      <c r="S705" s="916"/>
      <c r="T705" s="916"/>
      <c r="U705" s="916"/>
      <c r="V705" s="916"/>
      <c r="W705" s="916"/>
      <c r="X705" s="916"/>
      <c r="Y705" s="916"/>
      <c r="Z705" s="916"/>
      <c r="AA705" s="916"/>
    </row>
    <row r="706" spans="1:27" ht="12.75">
      <c r="A706" s="916"/>
      <c r="B706" s="916"/>
      <c r="C706" s="916"/>
      <c r="D706" s="916"/>
      <c r="E706" s="916"/>
      <c r="F706" s="916"/>
      <c r="G706" s="916"/>
      <c r="H706" s="916"/>
      <c r="I706" s="916"/>
      <c r="J706" s="916"/>
      <c r="K706" s="916"/>
      <c r="L706" s="916"/>
      <c r="M706" s="916"/>
      <c r="N706" s="916"/>
      <c r="O706" s="916"/>
      <c r="P706" s="916"/>
      <c r="Q706" s="916"/>
      <c r="R706" s="916"/>
      <c r="S706" s="916"/>
      <c r="T706" s="916"/>
      <c r="U706" s="916"/>
      <c r="V706" s="916"/>
      <c r="W706" s="916"/>
      <c r="X706" s="916"/>
      <c r="Y706" s="916"/>
      <c r="Z706" s="916"/>
      <c r="AA706" s="916"/>
    </row>
    <row r="707" spans="1:27" ht="12.75">
      <c r="A707" s="916"/>
      <c r="B707" s="916"/>
      <c r="C707" s="916"/>
      <c r="D707" s="916"/>
      <c r="E707" s="916"/>
      <c r="F707" s="916"/>
      <c r="G707" s="916"/>
      <c r="H707" s="916"/>
      <c r="I707" s="916"/>
      <c r="J707" s="916"/>
      <c r="K707" s="916"/>
      <c r="L707" s="916"/>
      <c r="M707" s="916"/>
      <c r="N707" s="916"/>
      <c r="O707" s="916"/>
      <c r="P707" s="916"/>
      <c r="Q707" s="916"/>
      <c r="R707" s="916"/>
      <c r="S707" s="916"/>
      <c r="T707" s="916"/>
      <c r="U707" s="916"/>
      <c r="V707" s="916"/>
      <c r="W707" s="916"/>
      <c r="X707" s="916"/>
      <c r="Y707" s="916"/>
      <c r="Z707" s="916"/>
      <c r="AA707" s="916"/>
    </row>
    <row r="708" spans="1:27" ht="12.75">
      <c r="A708" s="916"/>
      <c r="B708" s="916"/>
      <c r="C708" s="916"/>
      <c r="D708" s="916"/>
      <c r="E708" s="916"/>
      <c r="F708" s="916"/>
      <c r="G708" s="916"/>
      <c r="H708" s="916"/>
      <c r="I708" s="916"/>
      <c r="J708" s="916"/>
      <c r="K708" s="916"/>
      <c r="L708" s="916"/>
      <c r="M708" s="916"/>
      <c r="N708" s="916"/>
      <c r="O708" s="916"/>
      <c r="P708" s="916"/>
      <c r="Q708" s="916"/>
      <c r="R708" s="916"/>
      <c r="S708" s="916"/>
      <c r="T708" s="916"/>
      <c r="U708" s="916"/>
      <c r="V708" s="916"/>
      <c r="W708" s="916"/>
      <c r="X708" s="916"/>
      <c r="Y708" s="916"/>
      <c r="Z708" s="916"/>
      <c r="AA708" s="916"/>
    </row>
    <row r="709" spans="1:27" ht="12.75">
      <c r="A709" s="916"/>
      <c r="B709" s="916"/>
      <c r="C709" s="916"/>
      <c r="D709" s="916"/>
      <c r="E709" s="916"/>
      <c r="F709" s="916"/>
      <c r="G709" s="916"/>
      <c r="H709" s="916"/>
      <c r="I709" s="916"/>
      <c r="J709" s="916"/>
      <c r="K709" s="916"/>
      <c r="L709" s="916"/>
      <c r="M709" s="916"/>
      <c r="N709" s="916"/>
      <c r="O709" s="916"/>
      <c r="P709" s="916"/>
      <c r="Q709" s="916"/>
      <c r="R709" s="916"/>
      <c r="S709" s="916"/>
      <c r="T709" s="916"/>
      <c r="U709" s="916"/>
      <c r="V709" s="916"/>
      <c r="W709" s="916"/>
      <c r="X709" s="916"/>
      <c r="Y709" s="916"/>
      <c r="Z709" s="916"/>
      <c r="AA709" s="916"/>
    </row>
    <row r="710" spans="1:27" ht="12.75">
      <c r="A710" s="916"/>
      <c r="B710" s="916"/>
      <c r="C710" s="916"/>
      <c r="D710" s="916"/>
      <c r="E710" s="916"/>
      <c r="F710" s="916"/>
      <c r="G710" s="916"/>
      <c r="H710" s="916"/>
      <c r="I710" s="916"/>
      <c r="J710" s="916"/>
      <c r="K710" s="916"/>
      <c r="L710" s="916"/>
      <c r="M710" s="916"/>
      <c r="N710" s="916"/>
      <c r="O710" s="916"/>
      <c r="P710" s="916"/>
      <c r="Q710" s="916"/>
      <c r="R710" s="916"/>
      <c r="S710" s="916"/>
      <c r="T710" s="916"/>
      <c r="U710" s="916"/>
      <c r="V710" s="916"/>
      <c r="W710" s="916"/>
      <c r="X710" s="916"/>
      <c r="Y710" s="916"/>
      <c r="Z710" s="916"/>
      <c r="AA710" s="916"/>
    </row>
    <row r="711" spans="1:27" ht="12.75">
      <c r="A711" s="916"/>
      <c r="B711" s="916"/>
      <c r="C711" s="916"/>
      <c r="D711" s="916"/>
      <c r="E711" s="916"/>
      <c r="F711" s="916"/>
      <c r="G711" s="916"/>
      <c r="H711" s="916"/>
      <c r="I711" s="916"/>
      <c r="J711" s="916"/>
      <c r="K711" s="916"/>
      <c r="L711" s="916"/>
      <c r="M711" s="916"/>
      <c r="N711" s="916"/>
      <c r="O711" s="916"/>
      <c r="P711" s="916"/>
      <c r="Q711" s="916"/>
      <c r="R711" s="916"/>
      <c r="S711" s="916"/>
      <c r="T711" s="916"/>
      <c r="U711" s="916"/>
      <c r="V711" s="916"/>
      <c r="W711" s="916"/>
      <c r="X711" s="916"/>
      <c r="Y711" s="916"/>
      <c r="Z711" s="916"/>
      <c r="AA711" s="916"/>
    </row>
    <row r="712" spans="1:27" ht="12.75">
      <c r="A712" s="916"/>
      <c r="B712" s="916"/>
      <c r="C712" s="916"/>
      <c r="D712" s="916"/>
      <c r="E712" s="916"/>
      <c r="F712" s="916"/>
      <c r="G712" s="916"/>
      <c r="H712" s="916"/>
      <c r="I712" s="916"/>
      <c r="J712" s="916"/>
      <c r="K712" s="916"/>
      <c r="L712" s="916"/>
      <c r="M712" s="916"/>
      <c r="N712" s="916"/>
      <c r="O712" s="916"/>
      <c r="P712" s="916"/>
      <c r="Q712" s="916"/>
      <c r="R712" s="916"/>
      <c r="S712" s="916"/>
      <c r="T712" s="916"/>
      <c r="U712" s="916"/>
      <c r="V712" s="916"/>
      <c r="W712" s="916"/>
      <c r="X712" s="916"/>
      <c r="Y712" s="916"/>
      <c r="Z712" s="916"/>
      <c r="AA712" s="916"/>
    </row>
    <row r="713" spans="1:27" ht="12.75">
      <c r="A713" s="916"/>
      <c r="B713" s="916"/>
      <c r="C713" s="916"/>
      <c r="D713" s="916"/>
      <c r="E713" s="916"/>
      <c r="F713" s="916"/>
      <c r="G713" s="916"/>
      <c r="H713" s="916"/>
      <c r="I713" s="916"/>
      <c r="J713" s="916"/>
      <c r="K713" s="916"/>
      <c r="L713" s="916"/>
      <c r="M713" s="916"/>
      <c r="N713" s="916"/>
      <c r="O713" s="916"/>
      <c r="P713" s="916"/>
      <c r="Q713" s="916"/>
      <c r="R713" s="916"/>
      <c r="S713" s="916"/>
      <c r="T713" s="916"/>
      <c r="U713" s="916"/>
      <c r="V713" s="916"/>
      <c r="W713" s="916"/>
      <c r="X713" s="916"/>
      <c r="Y713" s="916"/>
      <c r="Z713" s="916"/>
      <c r="AA713" s="916"/>
    </row>
    <row r="714" spans="1:27" ht="12.75">
      <c r="A714" s="916"/>
      <c r="B714" s="916"/>
      <c r="C714" s="916"/>
      <c r="D714" s="916"/>
      <c r="E714" s="916"/>
      <c r="F714" s="916"/>
      <c r="G714" s="916"/>
      <c r="H714" s="916"/>
      <c r="I714" s="916"/>
      <c r="J714" s="916"/>
      <c r="K714" s="916"/>
      <c r="L714" s="916"/>
      <c r="M714" s="916"/>
      <c r="N714" s="916"/>
      <c r="O714" s="916"/>
      <c r="P714" s="916"/>
      <c r="Q714" s="916"/>
      <c r="R714" s="916"/>
      <c r="S714" s="916"/>
      <c r="T714" s="916"/>
      <c r="U714" s="916"/>
      <c r="V714" s="916"/>
      <c r="W714" s="916"/>
      <c r="X714" s="916"/>
      <c r="Y714" s="916"/>
      <c r="Z714" s="916"/>
      <c r="AA714" s="916"/>
    </row>
    <row r="715" spans="1:27" ht="12.75">
      <c r="A715" s="916"/>
      <c r="B715" s="916"/>
      <c r="C715" s="916"/>
      <c r="D715" s="916"/>
      <c r="E715" s="916"/>
      <c r="F715" s="916"/>
      <c r="G715" s="916"/>
      <c r="H715" s="916"/>
      <c r="I715" s="916"/>
      <c r="J715" s="916"/>
      <c r="K715" s="916"/>
      <c r="L715" s="916"/>
      <c r="M715" s="916"/>
      <c r="N715" s="916"/>
      <c r="O715" s="916"/>
      <c r="P715" s="916"/>
      <c r="Q715" s="916"/>
      <c r="R715" s="916"/>
      <c r="S715" s="916"/>
      <c r="T715" s="916"/>
      <c r="U715" s="916"/>
      <c r="V715" s="916"/>
      <c r="W715" s="916"/>
      <c r="X715" s="916"/>
      <c r="Y715" s="916"/>
      <c r="Z715" s="916"/>
      <c r="AA715" s="916"/>
    </row>
    <row r="716" spans="1:27" ht="12.75">
      <c r="A716" s="916"/>
      <c r="B716" s="916"/>
      <c r="C716" s="916"/>
      <c r="D716" s="916"/>
      <c r="E716" s="916"/>
      <c r="F716" s="916"/>
      <c r="G716" s="916"/>
      <c r="H716" s="916"/>
      <c r="I716" s="916"/>
      <c r="J716" s="916"/>
      <c r="K716" s="916"/>
      <c r="L716" s="916"/>
      <c r="M716" s="916"/>
      <c r="N716" s="916"/>
      <c r="O716" s="916"/>
      <c r="P716" s="916"/>
      <c r="Q716" s="916"/>
      <c r="R716" s="916"/>
      <c r="S716" s="916"/>
      <c r="T716" s="916"/>
      <c r="U716" s="916"/>
      <c r="V716" s="916"/>
      <c r="W716" s="916"/>
      <c r="X716" s="916"/>
      <c r="Y716" s="916"/>
      <c r="Z716" s="916"/>
      <c r="AA716" s="916"/>
    </row>
    <row r="717" spans="1:27" ht="12.75">
      <c r="A717" s="916"/>
      <c r="B717" s="916"/>
      <c r="C717" s="916"/>
      <c r="D717" s="916"/>
      <c r="E717" s="916"/>
      <c r="F717" s="916"/>
      <c r="G717" s="916"/>
      <c r="H717" s="916"/>
      <c r="I717" s="916"/>
      <c r="J717" s="916"/>
      <c r="K717" s="916"/>
      <c r="L717" s="916"/>
      <c r="M717" s="916"/>
      <c r="N717" s="916"/>
      <c r="O717" s="916"/>
      <c r="P717" s="916"/>
      <c r="Q717" s="916"/>
      <c r="R717" s="916"/>
      <c r="S717" s="916"/>
      <c r="T717" s="916"/>
      <c r="U717" s="916"/>
      <c r="V717" s="916"/>
      <c r="W717" s="916"/>
      <c r="X717" s="916"/>
      <c r="Y717" s="916"/>
      <c r="Z717" s="916"/>
      <c r="AA717" s="916"/>
    </row>
    <row r="718" spans="1:27" ht="12.75">
      <c r="A718" s="916"/>
      <c r="B718" s="916"/>
      <c r="C718" s="916"/>
      <c r="D718" s="916"/>
      <c r="E718" s="916"/>
      <c r="F718" s="916"/>
      <c r="G718" s="916"/>
      <c r="H718" s="916"/>
      <c r="I718" s="916"/>
      <c r="J718" s="916"/>
      <c r="K718" s="916"/>
      <c r="L718" s="916"/>
      <c r="M718" s="916"/>
      <c r="N718" s="916"/>
      <c r="O718" s="916"/>
      <c r="P718" s="916"/>
      <c r="Q718" s="916"/>
      <c r="R718" s="916"/>
      <c r="S718" s="916"/>
      <c r="T718" s="916"/>
      <c r="U718" s="916"/>
      <c r="V718" s="916"/>
      <c r="W718" s="916"/>
      <c r="X718" s="916"/>
      <c r="Y718" s="916"/>
      <c r="Z718" s="916"/>
      <c r="AA718" s="916"/>
    </row>
    <row r="719" spans="1:27" ht="12.75">
      <c r="A719" s="916"/>
      <c r="B719" s="916"/>
      <c r="C719" s="916"/>
      <c r="D719" s="916"/>
      <c r="E719" s="916"/>
      <c r="F719" s="916"/>
      <c r="G719" s="916"/>
      <c r="H719" s="916"/>
      <c r="I719" s="916"/>
      <c r="J719" s="916"/>
      <c r="K719" s="916"/>
      <c r="L719" s="916"/>
      <c r="M719" s="916"/>
      <c r="N719" s="916"/>
      <c r="O719" s="916"/>
      <c r="P719" s="916"/>
      <c r="Q719" s="916"/>
      <c r="R719" s="916"/>
      <c r="S719" s="916"/>
      <c r="T719" s="916"/>
      <c r="U719" s="916"/>
      <c r="V719" s="916"/>
      <c r="W719" s="916"/>
      <c r="X719" s="916"/>
      <c r="Y719" s="916"/>
      <c r="Z719" s="916"/>
      <c r="AA719" s="916"/>
    </row>
    <row r="720" spans="1:27" ht="12.75">
      <c r="A720" s="916"/>
      <c r="B720" s="916"/>
      <c r="C720" s="916"/>
      <c r="D720" s="916"/>
      <c r="E720" s="916"/>
      <c r="F720" s="916"/>
      <c r="G720" s="916"/>
      <c r="H720" s="916"/>
      <c r="I720" s="916"/>
      <c r="J720" s="916"/>
      <c r="K720" s="916"/>
      <c r="L720" s="916"/>
      <c r="M720" s="916"/>
      <c r="N720" s="916"/>
      <c r="O720" s="916"/>
      <c r="P720" s="916"/>
      <c r="Q720" s="916"/>
      <c r="R720" s="916"/>
      <c r="S720" s="916"/>
      <c r="T720" s="916"/>
      <c r="U720" s="916"/>
      <c r="V720" s="916"/>
      <c r="W720" s="916"/>
      <c r="X720" s="916"/>
      <c r="Y720" s="916"/>
      <c r="Z720" s="916"/>
      <c r="AA720" s="916"/>
    </row>
    <row r="721" spans="1:27" ht="12.75">
      <c r="A721" s="916"/>
      <c r="B721" s="916"/>
      <c r="C721" s="916"/>
      <c r="D721" s="916"/>
      <c r="E721" s="916"/>
      <c r="F721" s="916"/>
      <c r="G721" s="916"/>
      <c r="H721" s="916"/>
      <c r="I721" s="916"/>
      <c r="J721" s="916"/>
      <c r="K721" s="916"/>
      <c r="L721" s="916"/>
      <c r="M721" s="916"/>
      <c r="N721" s="916"/>
      <c r="O721" s="916"/>
      <c r="P721" s="916"/>
      <c r="Q721" s="916"/>
      <c r="R721" s="916"/>
      <c r="S721" s="916"/>
      <c r="T721" s="916"/>
      <c r="U721" s="916"/>
      <c r="V721" s="916"/>
      <c r="W721" s="916"/>
      <c r="X721" s="916"/>
      <c r="Y721" s="916"/>
      <c r="Z721" s="916"/>
      <c r="AA721" s="916"/>
    </row>
    <row r="722" spans="1:27" ht="12.75">
      <c r="A722" s="916"/>
      <c r="B722" s="916"/>
      <c r="C722" s="916"/>
      <c r="D722" s="916"/>
      <c r="E722" s="916"/>
      <c r="F722" s="916"/>
      <c r="G722" s="916"/>
      <c r="H722" s="916"/>
      <c r="I722" s="916"/>
      <c r="J722" s="916"/>
      <c r="K722" s="916"/>
      <c r="L722" s="916"/>
      <c r="M722" s="916"/>
      <c r="N722" s="916"/>
      <c r="O722" s="916"/>
      <c r="P722" s="916"/>
      <c r="Q722" s="916"/>
      <c r="R722" s="916"/>
      <c r="S722" s="916"/>
      <c r="T722" s="916"/>
      <c r="U722" s="916"/>
      <c r="V722" s="916"/>
      <c r="W722" s="916"/>
      <c r="X722" s="916"/>
      <c r="Y722" s="916"/>
      <c r="Z722" s="916"/>
      <c r="AA722" s="916"/>
    </row>
    <row r="723" spans="1:27" ht="12.75">
      <c r="A723" s="916"/>
      <c r="B723" s="916"/>
      <c r="C723" s="916"/>
      <c r="D723" s="916"/>
      <c r="E723" s="916"/>
      <c r="F723" s="916"/>
      <c r="G723" s="916"/>
      <c r="H723" s="916"/>
      <c r="I723" s="916"/>
      <c r="J723" s="916"/>
      <c r="K723" s="916"/>
      <c r="L723" s="916"/>
      <c r="M723" s="916"/>
      <c r="N723" s="916"/>
      <c r="O723" s="916"/>
      <c r="P723" s="916"/>
      <c r="Q723" s="916"/>
      <c r="R723" s="916"/>
      <c r="S723" s="916"/>
      <c r="T723" s="916"/>
      <c r="U723" s="916"/>
      <c r="V723" s="916"/>
      <c r="W723" s="916"/>
      <c r="X723" s="916"/>
      <c r="Y723" s="916"/>
      <c r="Z723" s="916"/>
      <c r="AA723" s="916"/>
    </row>
    <row r="724" spans="1:27" ht="12.75">
      <c r="A724" s="916"/>
      <c r="B724" s="916"/>
      <c r="C724" s="916"/>
      <c r="D724" s="916"/>
      <c r="E724" s="916"/>
      <c r="F724" s="916"/>
      <c r="G724" s="916"/>
      <c r="H724" s="916"/>
      <c r="I724" s="916"/>
      <c r="J724" s="916"/>
      <c r="K724" s="916"/>
      <c r="L724" s="916"/>
      <c r="M724" s="916"/>
      <c r="N724" s="916"/>
      <c r="O724" s="916"/>
      <c r="P724" s="916"/>
      <c r="Q724" s="916"/>
      <c r="R724" s="916"/>
      <c r="S724" s="916"/>
      <c r="T724" s="916"/>
      <c r="U724" s="916"/>
      <c r="V724" s="916"/>
      <c r="W724" s="916"/>
      <c r="X724" s="916"/>
      <c r="Y724" s="916"/>
      <c r="Z724" s="916"/>
      <c r="AA724" s="916"/>
    </row>
    <row r="725" spans="1:27" ht="12.75">
      <c r="A725" s="916"/>
      <c r="B725" s="916"/>
      <c r="C725" s="916"/>
      <c r="D725" s="916"/>
      <c r="E725" s="916"/>
      <c r="F725" s="916"/>
      <c r="G725" s="916"/>
      <c r="H725" s="916"/>
      <c r="I725" s="916"/>
      <c r="J725" s="916"/>
      <c r="K725" s="916"/>
      <c r="L725" s="916"/>
      <c r="M725" s="916"/>
      <c r="N725" s="916"/>
      <c r="O725" s="916"/>
      <c r="P725" s="916"/>
      <c r="Q725" s="916"/>
      <c r="R725" s="916"/>
      <c r="S725" s="916"/>
      <c r="T725" s="916"/>
      <c r="U725" s="916"/>
      <c r="V725" s="916"/>
      <c r="W725" s="916"/>
      <c r="X725" s="916"/>
      <c r="Y725" s="916"/>
      <c r="Z725" s="916"/>
      <c r="AA725" s="916"/>
    </row>
    <row r="726" spans="1:27" ht="12.75">
      <c r="A726" s="916"/>
      <c r="B726" s="916"/>
      <c r="C726" s="916"/>
      <c r="D726" s="916"/>
      <c r="E726" s="916"/>
      <c r="F726" s="916"/>
      <c r="G726" s="916"/>
      <c r="H726" s="916"/>
      <c r="I726" s="916"/>
      <c r="J726" s="916"/>
      <c r="K726" s="916"/>
      <c r="L726" s="916"/>
      <c r="M726" s="916"/>
      <c r="N726" s="916"/>
      <c r="O726" s="916"/>
      <c r="P726" s="916"/>
      <c r="Q726" s="916"/>
      <c r="R726" s="916"/>
      <c r="S726" s="916"/>
      <c r="T726" s="916"/>
      <c r="U726" s="916"/>
      <c r="V726" s="916"/>
      <c r="W726" s="916"/>
      <c r="X726" s="916"/>
      <c r="Y726" s="916"/>
      <c r="Z726" s="916"/>
      <c r="AA726" s="916"/>
    </row>
    <row r="727" spans="1:27" ht="12.75">
      <c r="A727" s="916"/>
      <c r="B727" s="916"/>
      <c r="C727" s="916"/>
      <c r="D727" s="916"/>
      <c r="E727" s="916"/>
      <c r="F727" s="916"/>
      <c r="G727" s="916"/>
      <c r="H727" s="916"/>
      <c r="I727" s="916"/>
      <c r="J727" s="916"/>
      <c r="K727" s="916"/>
      <c r="L727" s="916"/>
      <c r="M727" s="916"/>
      <c r="N727" s="916"/>
      <c r="O727" s="916"/>
      <c r="P727" s="916"/>
      <c r="Q727" s="916"/>
      <c r="R727" s="916"/>
      <c r="S727" s="916"/>
      <c r="T727" s="916"/>
      <c r="U727" s="916"/>
      <c r="V727" s="916"/>
      <c r="W727" s="916"/>
      <c r="X727" s="916"/>
      <c r="Y727" s="916"/>
      <c r="Z727" s="916"/>
      <c r="AA727" s="916"/>
    </row>
    <row r="728" spans="1:27" ht="12.75">
      <c r="A728" s="916"/>
      <c r="B728" s="916"/>
      <c r="C728" s="916"/>
      <c r="D728" s="916"/>
      <c r="E728" s="916"/>
      <c r="F728" s="916"/>
      <c r="G728" s="916"/>
      <c r="H728" s="916"/>
      <c r="I728" s="916"/>
      <c r="J728" s="916"/>
      <c r="K728" s="916"/>
      <c r="L728" s="916"/>
      <c r="M728" s="916"/>
      <c r="N728" s="916"/>
      <c r="O728" s="916"/>
      <c r="P728" s="916"/>
      <c r="Q728" s="916"/>
      <c r="R728" s="916"/>
      <c r="S728" s="916"/>
      <c r="T728" s="916"/>
      <c r="U728" s="916"/>
      <c r="V728" s="916"/>
      <c r="W728" s="916"/>
      <c r="X728" s="916"/>
      <c r="Y728" s="916"/>
      <c r="Z728" s="916"/>
      <c r="AA728" s="916"/>
    </row>
    <row r="729" spans="1:27" ht="12.75">
      <c r="A729" s="916"/>
      <c r="B729" s="916"/>
      <c r="C729" s="916"/>
      <c r="D729" s="916"/>
      <c r="E729" s="916"/>
      <c r="F729" s="916"/>
      <c r="G729" s="916"/>
      <c r="H729" s="916"/>
      <c r="I729" s="916"/>
      <c r="J729" s="916"/>
      <c r="K729" s="916"/>
      <c r="L729" s="916"/>
      <c r="M729" s="916"/>
      <c r="N729" s="916"/>
      <c r="O729" s="916"/>
      <c r="P729" s="916"/>
      <c r="Q729" s="916"/>
      <c r="R729" s="916"/>
      <c r="S729" s="916"/>
      <c r="T729" s="916"/>
      <c r="U729" s="916"/>
      <c r="V729" s="916"/>
      <c r="W729" s="916"/>
      <c r="X729" s="916"/>
      <c r="Y729" s="916"/>
      <c r="Z729" s="916"/>
      <c r="AA729" s="916"/>
    </row>
    <row r="730" spans="1:27" ht="12.75">
      <c r="A730" s="916"/>
      <c r="B730" s="916"/>
      <c r="C730" s="916"/>
      <c r="D730" s="916"/>
      <c r="E730" s="916"/>
      <c r="F730" s="916"/>
      <c r="G730" s="916"/>
      <c r="H730" s="916"/>
      <c r="I730" s="916"/>
      <c r="J730" s="916"/>
      <c r="K730" s="916"/>
      <c r="L730" s="916"/>
      <c r="M730" s="916"/>
      <c r="N730" s="916"/>
      <c r="O730" s="916"/>
      <c r="P730" s="916"/>
      <c r="Q730" s="916"/>
      <c r="R730" s="916"/>
      <c r="S730" s="916"/>
      <c r="T730" s="916"/>
      <c r="U730" s="916"/>
      <c r="V730" s="916"/>
      <c r="W730" s="916"/>
      <c r="X730" s="916"/>
      <c r="Y730" s="916"/>
      <c r="Z730" s="916"/>
      <c r="AA730" s="916"/>
    </row>
    <row r="731" spans="1:27" ht="12.75">
      <c r="A731" s="916"/>
      <c r="B731" s="916"/>
      <c r="C731" s="916"/>
      <c r="D731" s="916"/>
      <c r="E731" s="916"/>
      <c r="F731" s="916"/>
      <c r="G731" s="916"/>
      <c r="H731" s="916"/>
      <c r="I731" s="916"/>
      <c r="J731" s="916"/>
      <c r="K731" s="916"/>
      <c r="L731" s="916"/>
      <c r="M731" s="916"/>
      <c r="N731" s="916"/>
      <c r="O731" s="916"/>
      <c r="P731" s="916"/>
      <c r="Q731" s="916"/>
      <c r="R731" s="916"/>
      <c r="S731" s="916"/>
      <c r="T731" s="916"/>
      <c r="U731" s="916"/>
      <c r="V731" s="916"/>
      <c r="W731" s="916"/>
      <c r="X731" s="916"/>
      <c r="Y731" s="916"/>
      <c r="Z731" s="916"/>
      <c r="AA731" s="916"/>
    </row>
    <row r="732" spans="1:27" ht="12.75">
      <c r="A732" s="916"/>
      <c r="B732" s="916"/>
      <c r="C732" s="916"/>
      <c r="D732" s="916"/>
      <c r="E732" s="916"/>
      <c r="F732" s="916"/>
      <c r="G732" s="916"/>
      <c r="H732" s="916"/>
      <c r="I732" s="916"/>
      <c r="J732" s="916"/>
      <c r="K732" s="916"/>
      <c r="L732" s="916"/>
      <c r="M732" s="916"/>
      <c r="N732" s="916"/>
      <c r="O732" s="916"/>
      <c r="P732" s="916"/>
      <c r="Q732" s="916"/>
      <c r="R732" s="916"/>
      <c r="S732" s="916"/>
      <c r="T732" s="916"/>
      <c r="U732" s="916"/>
      <c r="V732" s="916"/>
      <c r="W732" s="916"/>
      <c r="X732" s="916"/>
      <c r="Y732" s="916"/>
      <c r="Z732" s="916"/>
      <c r="AA732" s="916"/>
    </row>
    <row r="733" spans="1:27" ht="12.75">
      <c r="A733" s="916"/>
      <c r="B733" s="916"/>
      <c r="C733" s="916"/>
      <c r="D733" s="916"/>
      <c r="E733" s="916"/>
      <c r="F733" s="916"/>
      <c r="G733" s="916"/>
      <c r="H733" s="916"/>
      <c r="I733" s="916"/>
      <c r="J733" s="916"/>
      <c r="K733" s="916"/>
      <c r="L733" s="916"/>
      <c r="M733" s="916"/>
      <c r="N733" s="916"/>
      <c r="O733" s="916"/>
      <c r="P733" s="916"/>
      <c r="Q733" s="916"/>
      <c r="R733" s="916"/>
      <c r="S733" s="916"/>
      <c r="T733" s="916"/>
      <c r="U733" s="916"/>
      <c r="V733" s="916"/>
      <c r="W733" s="916"/>
      <c r="X733" s="916"/>
      <c r="Y733" s="916"/>
      <c r="Z733" s="916"/>
      <c r="AA733" s="916"/>
    </row>
    <row r="734" spans="1:27" ht="12.75">
      <c r="A734" s="916"/>
      <c r="B734" s="916"/>
      <c r="C734" s="916"/>
      <c r="D734" s="916"/>
      <c r="E734" s="916"/>
      <c r="F734" s="916"/>
      <c r="G734" s="916"/>
      <c r="H734" s="916"/>
      <c r="I734" s="916"/>
      <c r="J734" s="916"/>
      <c r="K734" s="916"/>
      <c r="L734" s="916"/>
      <c r="M734" s="916"/>
      <c r="N734" s="916"/>
      <c r="O734" s="916"/>
      <c r="P734" s="916"/>
      <c r="Q734" s="916"/>
      <c r="R734" s="916"/>
      <c r="S734" s="916"/>
      <c r="T734" s="916"/>
      <c r="U734" s="916"/>
      <c r="V734" s="916"/>
      <c r="W734" s="916"/>
      <c r="X734" s="916"/>
      <c r="Y734" s="916"/>
      <c r="Z734" s="916"/>
      <c r="AA734" s="916"/>
    </row>
    <row r="735" spans="1:27" ht="12.75">
      <c r="A735" s="916"/>
      <c r="B735" s="916"/>
      <c r="C735" s="916"/>
      <c r="D735" s="916"/>
      <c r="E735" s="916"/>
      <c r="F735" s="916"/>
      <c r="G735" s="916"/>
      <c r="H735" s="916"/>
      <c r="I735" s="916"/>
      <c r="J735" s="916"/>
      <c r="K735" s="916"/>
      <c r="L735" s="916"/>
      <c r="M735" s="916"/>
      <c r="N735" s="916"/>
      <c r="O735" s="916"/>
      <c r="P735" s="916"/>
      <c r="Q735" s="916"/>
      <c r="R735" s="916"/>
      <c r="S735" s="916"/>
      <c r="T735" s="916"/>
      <c r="U735" s="916"/>
      <c r="V735" s="916"/>
      <c r="W735" s="916"/>
      <c r="X735" s="916"/>
      <c r="Y735" s="916"/>
      <c r="Z735" s="916"/>
      <c r="AA735" s="916"/>
    </row>
    <row r="736" spans="1:27" ht="12.75">
      <c r="A736" s="916"/>
      <c r="B736" s="916"/>
      <c r="C736" s="916"/>
      <c r="D736" s="916"/>
      <c r="E736" s="916"/>
      <c r="F736" s="916"/>
      <c r="G736" s="916"/>
      <c r="H736" s="916"/>
      <c r="I736" s="916"/>
      <c r="J736" s="916"/>
      <c r="K736" s="916"/>
      <c r="L736" s="916"/>
      <c r="M736" s="916"/>
      <c r="N736" s="916"/>
      <c r="O736" s="916"/>
      <c r="P736" s="916"/>
      <c r="Q736" s="916"/>
      <c r="R736" s="916"/>
      <c r="S736" s="916"/>
      <c r="T736" s="916"/>
      <c r="U736" s="916"/>
      <c r="V736" s="916"/>
      <c r="W736" s="916"/>
      <c r="X736" s="916"/>
      <c r="Y736" s="916"/>
      <c r="Z736" s="916"/>
      <c r="AA736" s="916"/>
    </row>
    <row r="737" spans="1:27" ht="12.75">
      <c r="A737" s="916"/>
      <c r="B737" s="916"/>
      <c r="C737" s="916"/>
      <c r="D737" s="916"/>
      <c r="E737" s="916"/>
      <c r="F737" s="916"/>
      <c r="G737" s="916"/>
      <c r="H737" s="916"/>
      <c r="I737" s="916"/>
      <c r="J737" s="916"/>
      <c r="K737" s="916"/>
      <c r="L737" s="916"/>
      <c r="M737" s="916"/>
      <c r="N737" s="916"/>
      <c r="O737" s="916"/>
      <c r="P737" s="916"/>
      <c r="Q737" s="916"/>
      <c r="R737" s="916"/>
      <c r="S737" s="916"/>
      <c r="T737" s="916"/>
      <c r="U737" s="916"/>
      <c r="V737" s="916"/>
      <c r="W737" s="916"/>
      <c r="X737" s="916"/>
      <c r="Y737" s="916"/>
      <c r="Z737" s="916"/>
      <c r="AA737" s="916"/>
    </row>
    <row r="738" spans="1:27" ht="12.75">
      <c r="A738" s="916"/>
      <c r="B738" s="916"/>
      <c r="C738" s="916"/>
      <c r="D738" s="916"/>
      <c r="E738" s="916"/>
      <c r="F738" s="916"/>
      <c r="G738" s="916"/>
      <c r="H738" s="916"/>
      <c r="I738" s="916"/>
      <c r="J738" s="916"/>
      <c r="K738" s="916"/>
      <c r="L738" s="916"/>
      <c r="M738" s="916"/>
      <c r="N738" s="916"/>
      <c r="O738" s="916"/>
      <c r="P738" s="916"/>
      <c r="Q738" s="916"/>
      <c r="R738" s="916"/>
      <c r="S738" s="916"/>
      <c r="T738" s="916"/>
      <c r="U738" s="916"/>
      <c r="V738" s="916"/>
      <c r="W738" s="916"/>
      <c r="X738" s="916"/>
      <c r="Y738" s="916"/>
      <c r="Z738" s="916"/>
      <c r="AA738" s="916"/>
    </row>
    <row r="739" spans="1:27" ht="12.75">
      <c r="A739" s="916"/>
      <c r="B739" s="916"/>
      <c r="C739" s="916"/>
      <c r="D739" s="916"/>
      <c r="E739" s="916"/>
      <c r="F739" s="916"/>
      <c r="G739" s="916"/>
      <c r="H739" s="916"/>
      <c r="I739" s="916"/>
      <c r="J739" s="916"/>
      <c r="K739" s="916"/>
      <c r="L739" s="916"/>
      <c r="M739" s="916"/>
      <c r="N739" s="916"/>
      <c r="O739" s="916"/>
      <c r="P739" s="916"/>
      <c r="Q739" s="916"/>
      <c r="R739" s="916"/>
      <c r="S739" s="916"/>
      <c r="T739" s="916"/>
      <c r="U739" s="916"/>
      <c r="V739" s="916"/>
      <c r="W739" s="916"/>
      <c r="X739" s="916"/>
      <c r="Y739" s="916"/>
      <c r="Z739" s="916"/>
      <c r="AA739" s="916"/>
    </row>
    <row r="740" spans="1:27" ht="12.75">
      <c r="A740" s="916"/>
      <c r="B740" s="916"/>
      <c r="C740" s="916"/>
      <c r="D740" s="916"/>
      <c r="E740" s="916"/>
      <c r="F740" s="916"/>
      <c r="G740" s="916"/>
      <c r="H740" s="916"/>
      <c r="I740" s="916"/>
      <c r="J740" s="916"/>
      <c r="K740" s="916"/>
      <c r="L740" s="916"/>
      <c r="M740" s="916"/>
      <c r="N740" s="916"/>
      <c r="O740" s="916"/>
      <c r="P740" s="916"/>
      <c r="Q740" s="916"/>
      <c r="R740" s="916"/>
      <c r="S740" s="916"/>
      <c r="T740" s="916"/>
      <c r="U740" s="916"/>
      <c r="V740" s="916"/>
      <c r="W740" s="916"/>
      <c r="X740" s="916"/>
      <c r="Y740" s="916"/>
      <c r="Z740" s="916"/>
      <c r="AA740" s="916"/>
    </row>
    <row r="741" spans="1:27" ht="12.75">
      <c r="A741" s="916"/>
      <c r="B741" s="916"/>
      <c r="C741" s="916"/>
      <c r="D741" s="916"/>
      <c r="E741" s="916"/>
      <c r="F741" s="916"/>
      <c r="G741" s="916"/>
      <c r="H741" s="916"/>
      <c r="I741" s="916"/>
      <c r="J741" s="916"/>
      <c r="K741" s="916"/>
      <c r="L741" s="916"/>
      <c r="M741" s="916"/>
      <c r="N741" s="916"/>
      <c r="O741" s="916"/>
      <c r="P741" s="916"/>
      <c r="Q741" s="916"/>
      <c r="R741" s="916"/>
      <c r="S741" s="916"/>
      <c r="T741" s="916"/>
      <c r="U741" s="916"/>
      <c r="V741" s="916"/>
      <c r="W741" s="916"/>
      <c r="X741" s="916"/>
      <c r="Y741" s="916"/>
      <c r="Z741" s="916"/>
      <c r="AA741" s="916"/>
    </row>
    <row r="742" spans="1:27" ht="12.75">
      <c r="A742" s="916"/>
      <c r="B742" s="916"/>
      <c r="C742" s="916"/>
      <c r="D742" s="916"/>
      <c r="E742" s="916"/>
      <c r="F742" s="916"/>
      <c r="G742" s="916"/>
      <c r="H742" s="916"/>
      <c r="I742" s="916"/>
      <c r="J742" s="916"/>
      <c r="K742" s="916"/>
      <c r="L742" s="916"/>
      <c r="M742" s="916"/>
      <c r="N742" s="916"/>
      <c r="O742" s="916"/>
      <c r="P742" s="916"/>
      <c r="Q742" s="916"/>
      <c r="R742" s="916"/>
      <c r="S742" s="916"/>
      <c r="T742" s="916"/>
      <c r="U742" s="916"/>
      <c r="V742" s="916"/>
      <c r="W742" s="916"/>
      <c r="X742" s="916"/>
      <c r="Y742" s="916"/>
      <c r="Z742" s="916"/>
      <c r="AA742" s="916"/>
    </row>
    <row r="743" spans="1:27" ht="12.75">
      <c r="A743" s="916"/>
      <c r="B743" s="916"/>
      <c r="C743" s="916"/>
      <c r="D743" s="916"/>
      <c r="E743" s="916"/>
      <c r="F743" s="916"/>
      <c r="G743" s="916"/>
      <c r="H743" s="916"/>
      <c r="I743" s="916"/>
      <c r="J743" s="916"/>
      <c r="K743" s="916"/>
      <c r="L743" s="916"/>
      <c r="M743" s="916"/>
      <c r="N743" s="916"/>
      <c r="O743" s="916"/>
      <c r="P743" s="916"/>
      <c r="Q743" s="916"/>
      <c r="R743" s="916"/>
      <c r="S743" s="916"/>
      <c r="T743" s="916"/>
      <c r="U743" s="916"/>
      <c r="V743" s="916"/>
      <c r="W743" s="916"/>
      <c r="X743" s="916"/>
      <c r="Y743" s="916"/>
      <c r="Z743" s="916"/>
      <c r="AA743" s="916"/>
    </row>
    <row r="744" spans="1:27" ht="12.75">
      <c r="A744" s="916"/>
      <c r="B744" s="916"/>
      <c r="C744" s="916"/>
      <c r="D744" s="916"/>
      <c r="E744" s="916"/>
      <c r="F744" s="916"/>
      <c r="G744" s="916"/>
      <c r="H744" s="916"/>
      <c r="I744" s="916"/>
      <c r="J744" s="916"/>
      <c r="K744" s="916"/>
      <c r="L744" s="916"/>
      <c r="M744" s="916"/>
      <c r="N744" s="916"/>
      <c r="O744" s="916"/>
      <c r="P744" s="916"/>
      <c r="Q744" s="916"/>
      <c r="R744" s="916"/>
      <c r="S744" s="916"/>
      <c r="T744" s="916"/>
      <c r="U744" s="916"/>
      <c r="V744" s="916"/>
      <c r="W744" s="916"/>
      <c r="X744" s="916"/>
      <c r="Y744" s="916"/>
      <c r="Z744" s="916"/>
      <c r="AA744" s="916"/>
    </row>
    <row r="745" spans="1:27" ht="12.75">
      <c r="A745" s="916"/>
      <c r="B745" s="916"/>
      <c r="C745" s="916"/>
      <c r="D745" s="916"/>
      <c r="E745" s="916"/>
      <c r="F745" s="916"/>
      <c r="G745" s="916"/>
      <c r="H745" s="916"/>
      <c r="I745" s="916"/>
      <c r="J745" s="916"/>
      <c r="K745" s="916"/>
      <c r="L745" s="916"/>
      <c r="M745" s="916"/>
      <c r="N745" s="916"/>
      <c r="O745" s="916"/>
      <c r="P745" s="916"/>
      <c r="Q745" s="916"/>
      <c r="R745" s="916"/>
      <c r="S745" s="916"/>
      <c r="T745" s="916"/>
      <c r="U745" s="916"/>
      <c r="V745" s="916"/>
      <c r="W745" s="916"/>
      <c r="X745" s="916"/>
      <c r="Y745" s="916"/>
      <c r="Z745" s="916"/>
      <c r="AA745" s="916"/>
    </row>
    <row r="746" spans="1:27" ht="12.75">
      <c r="A746" s="916"/>
      <c r="B746" s="916"/>
      <c r="C746" s="916"/>
      <c r="D746" s="916"/>
      <c r="E746" s="916"/>
      <c r="F746" s="916"/>
      <c r="G746" s="916"/>
      <c r="H746" s="916"/>
      <c r="I746" s="916"/>
      <c r="J746" s="916"/>
      <c r="K746" s="916"/>
      <c r="L746" s="916"/>
      <c r="M746" s="916"/>
      <c r="N746" s="916"/>
      <c r="O746" s="916"/>
      <c r="P746" s="916"/>
      <c r="Q746" s="916"/>
      <c r="R746" s="916"/>
      <c r="S746" s="916"/>
      <c r="T746" s="916"/>
      <c r="U746" s="916"/>
      <c r="V746" s="916"/>
      <c r="W746" s="916"/>
      <c r="X746" s="916"/>
      <c r="Y746" s="916"/>
      <c r="Z746" s="916"/>
      <c r="AA746" s="916"/>
    </row>
    <row r="747" spans="1:27" ht="12.75">
      <c r="A747" s="916"/>
      <c r="B747" s="916"/>
      <c r="C747" s="916"/>
      <c r="D747" s="916"/>
      <c r="E747" s="916"/>
      <c r="F747" s="916"/>
      <c r="G747" s="916"/>
      <c r="H747" s="916"/>
      <c r="I747" s="916"/>
      <c r="J747" s="916"/>
      <c r="K747" s="916"/>
      <c r="L747" s="916"/>
      <c r="M747" s="916"/>
      <c r="N747" s="916"/>
      <c r="O747" s="916"/>
      <c r="P747" s="916"/>
      <c r="Q747" s="916"/>
      <c r="R747" s="916"/>
      <c r="S747" s="916"/>
      <c r="T747" s="916"/>
      <c r="U747" s="916"/>
      <c r="V747" s="916"/>
      <c r="W747" s="916"/>
      <c r="X747" s="916"/>
      <c r="Y747" s="916"/>
      <c r="Z747" s="916"/>
      <c r="AA747" s="916"/>
    </row>
    <row r="748" spans="1:27" ht="12.75">
      <c r="A748" s="916"/>
      <c r="B748" s="916"/>
      <c r="C748" s="916"/>
      <c r="D748" s="916"/>
      <c r="E748" s="916"/>
      <c r="F748" s="916"/>
      <c r="G748" s="916"/>
      <c r="H748" s="916"/>
      <c r="I748" s="916"/>
      <c r="J748" s="916"/>
      <c r="K748" s="916"/>
      <c r="L748" s="916"/>
      <c r="M748" s="916"/>
      <c r="N748" s="916"/>
      <c r="O748" s="916"/>
      <c r="P748" s="916"/>
      <c r="Q748" s="916"/>
      <c r="R748" s="916"/>
      <c r="S748" s="916"/>
      <c r="T748" s="916"/>
      <c r="U748" s="916"/>
      <c r="V748" s="916"/>
      <c r="W748" s="916"/>
      <c r="X748" s="916"/>
      <c r="Y748" s="916"/>
      <c r="Z748" s="916"/>
      <c r="AA748" s="916"/>
    </row>
    <row r="749" spans="1:27" ht="12.75">
      <c r="A749" s="916"/>
      <c r="B749" s="916"/>
      <c r="C749" s="916"/>
      <c r="D749" s="916"/>
      <c r="E749" s="916"/>
      <c r="F749" s="916"/>
      <c r="G749" s="916"/>
      <c r="H749" s="916"/>
      <c r="I749" s="916"/>
      <c r="J749" s="916"/>
      <c r="K749" s="916"/>
      <c r="L749" s="916"/>
      <c r="M749" s="916"/>
      <c r="N749" s="916"/>
      <c r="O749" s="916"/>
      <c r="P749" s="916"/>
      <c r="Q749" s="916"/>
      <c r="R749" s="916"/>
      <c r="S749" s="916"/>
      <c r="T749" s="916"/>
      <c r="U749" s="916"/>
      <c r="V749" s="916"/>
      <c r="W749" s="916"/>
      <c r="X749" s="916"/>
      <c r="Y749" s="916"/>
      <c r="Z749" s="916"/>
      <c r="AA749" s="916"/>
    </row>
    <row r="750" spans="1:27" ht="12.75">
      <c r="A750" s="916"/>
      <c r="B750" s="916"/>
      <c r="C750" s="916"/>
      <c r="D750" s="916"/>
      <c r="E750" s="916"/>
      <c r="F750" s="916"/>
      <c r="G750" s="916"/>
      <c r="H750" s="916"/>
      <c r="I750" s="916"/>
      <c r="J750" s="916"/>
      <c r="K750" s="916"/>
      <c r="L750" s="916"/>
      <c r="M750" s="916"/>
      <c r="N750" s="916"/>
      <c r="O750" s="916"/>
      <c r="P750" s="916"/>
      <c r="Q750" s="916"/>
      <c r="R750" s="916"/>
      <c r="S750" s="916"/>
      <c r="T750" s="916"/>
      <c r="U750" s="916"/>
      <c r="V750" s="916"/>
      <c r="W750" s="916"/>
      <c r="X750" s="916"/>
      <c r="Y750" s="916"/>
      <c r="Z750" s="916"/>
      <c r="AA750" s="916"/>
    </row>
    <row r="751" spans="1:27" ht="12.75">
      <c r="A751" s="916"/>
      <c r="B751" s="916"/>
      <c r="C751" s="916"/>
      <c r="D751" s="916"/>
      <c r="E751" s="916"/>
      <c r="F751" s="916"/>
      <c r="G751" s="916"/>
      <c r="H751" s="916"/>
      <c r="I751" s="916"/>
      <c r="J751" s="916"/>
      <c r="K751" s="916"/>
      <c r="L751" s="916"/>
      <c r="M751" s="916"/>
      <c r="N751" s="916"/>
      <c r="O751" s="916"/>
      <c r="P751" s="916"/>
      <c r="Q751" s="916"/>
      <c r="R751" s="916"/>
      <c r="S751" s="916"/>
      <c r="T751" s="916"/>
      <c r="U751" s="916"/>
      <c r="V751" s="916"/>
      <c r="W751" s="916"/>
      <c r="X751" s="916"/>
      <c r="Y751" s="916"/>
      <c r="Z751" s="916"/>
      <c r="AA751" s="916"/>
    </row>
    <row r="752" spans="1:27" ht="12.75">
      <c r="A752" s="916"/>
      <c r="B752" s="916"/>
      <c r="C752" s="916"/>
      <c r="D752" s="916"/>
      <c r="E752" s="916"/>
      <c r="F752" s="916"/>
      <c r="G752" s="916"/>
      <c r="H752" s="916"/>
      <c r="I752" s="916"/>
      <c r="J752" s="916"/>
      <c r="K752" s="916"/>
      <c r="L752" s="916"/>
      <c r="M752" s="916"/>
      <c r="N752" s="916"/>
      <c r="O752" s="916"/>
      <c r="P752" s="916"/>
      <c r="Q752" s="916"/>
      <c r="R752" s="916"/>
      <c r="S752" s="916"/>
      <c r="T752" s="916"/>
      <c r="U752" s="916"/>
      <c r="V752" s="916"/>
      <c r="W752" s="916"/>
      <c r="X752" s="916"/>
      <c r="Y752" s="916"/>
      <c r="Z752" s="916"/>
      <c r="AA752" s="916"/>
    </row>
    <row r="753" spans="1:27" ht="12.75">
      <c r="A753" s="916"/>
      <c r="B753" s="916"/>
      <c r="C753" s="916"/>
      <c r="D753" s="916"/>
      <c r="E753" s="916"/>
      <c r="F753" s="916"/>
      <c r="G753" s="916"/>
      <c r="H753" s="916"/>
      <c r="I753" s="916"/>
      <c r="J753" s="916"/>
      <c r="K753" s="916"/>
      <c r="L753" s="916"/>
      <c r="M753" s="916"/>
      <c r="N753" s="916"/>
      <c r="O753" s="916"/>
      <c r="P753" s="916"/>
      <c r="Q753" s="916"/>
      <c r="R753" s="916"/>
      <c r="S753" s="916"/>
      <c r="T753" s="916"/>
      <c r="U753" s="916"/>
      <c r="V753" s="916"/>
      <c r="W753" s="916"/>
      <c r="X753" s="916"/>
      <c r="Y753" s="916"/>
      <c r="Z753" s="916"/>
      <c r="AA753" s="916"/>
    </row>
    <row r="754" spans="1:27" ht="12.75">
      <c r="A754" s="916"/>
      <c r="B754" s="916"/>
      <c r="C754" s="916"/>
      <c r="D754" s="916"/>
      <c r="E754" s="916"/>
      <c r="F754" s="916"/>
      <c r="G754" s="916"/>
      <c r="H754" s="916"/>
      <c r="I754" s="916"/>
      <c r="J754" s="916"/>
      <c r="K754" s="916"/>
      <c r="L754" s="916"/>
      <c r="M754" s="916"/>
      <c r="N754" s="916"/>
      <c r="O754" s="916"/>
      <c r="P754" s="916"/>
      <c r="Q754" s="916"/>
      <c r="R754" s="916"/>
      <c r="S754" s="916"/>
      <c r="T754" s="916"/>
      <c r="U754" s="916"/>
      <c r="V754" s="916"/>
      <c r="W754" s="916"/>
      <c r="X754" s="916"/>
      <c r="Y754" s="916"/>
      <c r="Z754" s="916"/>
      <c r="AA754" s="916"/>
    </row>
    <row r="755" spans="1:27" ht="12.75">
      <c r="A755" s="916"/>
      <c r="B755" s="916"/>
      <c r="C755" s="916"/>
      <c r="D755" s="916"/>
      <c r="E755" s="916"/>
      <c r="F755" s="916"/>
      <c r="G755" s="916"/>
      <c r="H755" s="916"/>
      <c r="I755" s="916"/>
      <c r="J755" s="916"/>
      <c r="K755" s="916"/>
      <c r="L755" s="916"/>
      <c r="M755" s="916"/>
      <c r="N755" s="916"/>
      <c r="O755" s="916"/>
      <c r="P755" s="916"/>
      <c r="Q755" s="916"/>
      <c r="R755" s="916"/>
      <c r="S755" s="916"/>
      <c r="T755" s="916"/>
      <c r="U755" s="916"/>
      <c r="V755" s="916"/>
      <c r="W755" s="916"/>
      <c r="X755" s="916"/>
      <c r="Y755" s="916"/>
      <c r="Z755" s="916"/>
      <c r="AA755" s="916"/>
    </row>
    <row r="756" spans="1:27" ht="12.75">
      <c r="A756" s="916"/>
      <c r="B756" s="916"/>
      <c r="C756" s="916"/>
      <c r="D756" s="916"/>
      <c r="E756" s="916"/>
      <c r="F756" s="916"/>
      <c r="G756" s="916"/>
      <c r="H756" s="916"/>
      <c r="I756" s="916"/>
      <c r="J756" s="916"/>
      <c r="K756" s="916"/>
      <c r="L756" s="916"/>
      <c r="M756" s="916"/>
      <c r="N756" s="916"/>
      <c r="O756" s="916"/>
      <c r="P756" s="916"/>
      <c r="Q756" s="916"/>
      <c r="R756" s="916"/>
      <c r="S756" s="916"/>
      <c r="T756" s="916"/>
      <c r="U756" s="916"/>
      <c r="V756" s="916"/>
      <c r="W756" s="916"/>
      <c r="X756" s="916"/>
      <c r="Y756" s="916"/>
      <c r="Z756" s="916"/>
      <c r="AA756" s="916"/>
    </row>
    <row r="757" spans="1:27" ht="12.75">
      <c r="A757" s="916"/>
      <c r="B757" s="916"/>
      <c r="C757" s="916"/>
      <c r="D757" s="916"/>
      <c r="E757" s="916"/>
      <c r="F757" s="916"/>
      <c r="G757" s="916"/>
      <c r="H757" s="916"/>
      <c r="I757" s="916"/>
      <c r="J757" s="916"/>
      <c r="K757" s="916"/>
      <c r="L757" s="916"/>
      <c r="M757" s="916"/>
      <c r="N757" s="916"/>
      <c r="O757" s="916"/>
      <c r="P757" s="916"/>
      <c r="Q757" s="916"/>
      <c r="R757" s="916"/>
      <c r="S757" s="916"/>
      <c r="T757" s="916"/>
      <c r="U757" s="916"/>
      <c r="V757" s="916"/>
      <c r="W757" s="916"/>
      <c r="X757" s="916"/>
      <c r="Y757" s="916"/>
      <c r="Z757" s="916"/>
      <c r="AA757" s="916"/>
    </row>
    <row r="758" spans="1:27" ht="12.75">
      <c r="A758" s="916"/>
      <c r="B758" s="916"/>
      <c r="C758" s="916"/>
      <c r="D758" s="916"/>
      <c r="E758" s="916"/>
      <c r="F758" s="916"/>
      <c r="G758" s="916"/>
      <c r="H758" s="916"/>
      <c r="I758" s="916"/>
      <c r="J758" s="916"/>
      <c r="K758" s="916"/>
      <c r="L758" s="916"/>
      <c r="M758" s="916"/>
      <c r="N758" s="916"/>
      <c r="O758" s="916"/>
      <c r="P758" s="916"/>
      <c r="Q758" s="916"/>
      <c r="R758" s="916"/>
      <c r="S758" s="916"/>
      <c r="T758" s="916"/>
      <c r="U758" s="916"/>
      <c r="V758" s="916"/>
      <c r="W758" s="916"/>
      <c r="X758" s="916"/>
      <c r="Y758" s="916"/>
      <c r="Z758" s="916"/>
      <c r="AA758" s="916"/>
    </row>
    <row r="759" spans="1:27" ht="12.75">
      <c r="A759" s="916"/>
      <c r="B759" s="916"/>
      <c r="C759" s="916"/>
      <c r="D759" s="916"/>
      <c r="E759" s="916"/>
      <c r="F759" s="916"/>
      <c r="G759" s="916"/>
      <c r="H759" s="916"/>
      <c r="I759" s="916"/>
      <c r="J759" s="916"/>
      <c r="K759" s="916"/>
      <c r="L759" s="916"/>
      <c r="M759" s="916"/>
      <c r="N759" s="916"/>
      <c r="O759" s="916"/>
      <c r="P759" s="916"/>
      <c r="Q759" s="916"/>
      <c r="R759" s="916"/>
      <c r="S759" s="916"/>
      <c r="T759" s="916"/>
      <c r="U759" s="916"/>
      <c r="V759" s="916"/>
      <c r="W759" s="916"/>
      <c r="X759" s="916"/>
      <c r="Y759" s="916"/>
      <c r="Z759" s="916"/>
      <c r="AA759" s="916"/>
    </row>
    <row r="760" spans="1:27" ht="12.75">
      <c r="A760" s="916"/>
      <c r="B760" s="916"/>
      <c r="C760" s="916"/>
      <c r="D760" s="916"/>
      <c r="E760" s="916"/>
      <c r="F760" s="916"/>
      <c r="G760" s="916"/>
      <c r="H760" s="916"/>
      <c r="I760" s="916"/>
      <c r="J760" s="916"/>
      <c r="K760" s="916"/>
      <c r="L760" s="916"/>
      <c r="M760" s="916"/>
      <c r="N760" s="916"/>
      <c r="O760" s="916"/>
      <c r="P760" s="916"/>
      <c r="Q760" s="916"/>
      <c r="R760" s="916"/>
      <c r="S760" s="916"/>
      <c r="T760" s="916"/>
      <c r="U760" s="916"/>
      <c r="V760" s="916"/>
      <c r="W760" s="916"/>
      <c r="X760" s="916"/>
      <c r="Y760" s="916"/>
      <c r="Z760" s="916"/>
      <c r="AA760" s="916"/>
    </row>
    <row r="761" spans="1:27" ht="12.75">
      <c r="A761" s="916"/>
      <c r="B761" s="916"/>
      <c r="C761" s="916"/>
      <c r="D761" s="916"/>
      <c r="E761" s="916"/>
      <c r="F761" s="916"/>
      <c r="G761" s="916"/>
      <c r="H761" s="916"/>
      <c r="I761" s="916"/>
      <c r="J761" s="916"/>
      <c r="K761" s="916"/>
      <c r="L761" s="916"/>
      <c r="M761" s="916"/>
      <c r="N761" s="916"/>
      <c r="O761" s="916"/>
      <c r="P761" s="916"/>
      <c r="Q761" s="916"/>
      <c r="R761" s="916"/>
      <c r="S761" s="916"/>
      <c r="T761" s="916"/>
      <c r="U761" s="916"/>
      <c r="V761" s="916"/>
      <c r="W761" s="916"/>
      <c r="X761" s="916"/>
      <c r="Y761" s="916"/>
      <c r="Z761" s="916"/>
      <c r="AA761" s="916"/>
    </row>
    <row r="762" spans="1:27" ht="12.75">
      <c r="A762" s="916"/>
      <c r="B762" s="916"/>
      <c r="C762" s="916"/>
      <c r="D762" s="916"/>
      <c r="E762" s="916"/>
      <c r="F762" s="916"/>
      <c r="G762" s="916"/>
      <c r="H762" s="916"/>
      <c r="I762" s="916"/>
      <c r="J762" s="916"/>
      <c r="K762" s="916"/>
      <c r="L762" s="916"/>
      <c r="M762" s="916"/>
      <c r="N762" s="916"/>
      <c r="O762" s="916"/>
      <c r="P762" s="916"/>
      <c r="Q762" s="916"/>
      <c r="R762" s="916"/>
      <c r="S762" s="916"/>
      <c r="T762" s="916"/>
      <c r="U762" s="916"/>
      <c r="V762" s="916"/>
      <c r="W762" s="916"/>
      <c r="X762" s="916"/>
      <c r="Y762" s="916"/>
      <c r="Z762" s="916"/>
      <c r="AA762" s="916"/>
    </row>
    <row r="763" spans="1:27" ht="12.75">
      <c r="A763" s="916"/>
      <c r="B763" s="916"/>
      <c r="C763" s="916"/>
      <c r="D763" s="916"/>
      <c r="E763" s="916"/>
      <c r="F763" s="916"/>
      <c r="G763" s="916"/>
      <c r="H763" s="916"/>
      <c r="I763" s="916"/>
      <c r="J763" s="916"/>
      <c r="K763" s="916"/>
      <c r="L763" s="916"/>
      <c r="M763" s="916"/>
      <c r="N763" s="916"/>
      <c r="O763" s="916"/>
      <c r="P763" s="916"/>
      <c r="Q763" s="916"/>
      <c r="R763" s="916"/>
      <c r="S763" s="916"/>
      <c r="T763" s="916"/>
      <c r="U763" s="916"/>
      <c r="V763" s="916"/>
      <c r="W763" s="916"/>
      <c r="X763" s="916"/>
      <c r="Y763" s="916"/>
      <c r="Z763" s="916"/>
      <c r="AA763" s="916"/>
    </row>
    <row r="764" spans="1:27" ht="12.75">
      <c r="A764" s="916"/>
      <c r="B764" s="916"/>
      <c r="C764" s="916"/>
      <c r="D764" s="916"/>
      <c r="E764" s="916"/>
      <c r="F764" s="916"/>
      <c r="G764" s="916"/>
      <c r="H764" s="916"/>
      <c r="I764" s="916"/>
      <c r="J764" s="916"/>
      <c r="K764" s="916"/>
      <c r="L764" s="916"/>
      <c r="M764" s="916"/>
      <c r="N764" s="916"/>
      <c r="O764" s="916"/>
      <c r="P764" s="916"/>
      <c r="Q764" s="916"/>
      <c r="R764" s="916"/>
      <c r="S764" s="916"/>
      <c r="T764" s="916"/>
      <c r="U764" s="916"/>
      <c r="V764" s="916"/>
      <c r="W764" s="916"/>
      <c r="X764" s="916"/>
      <c r="Y764" s="916"/>
      <c r="Z764" s="916"/>
      <c r="AA764" s="916"/>
    </row>
    <row r="765" spans="1:27" ht="12.75">
      <c r="A765" s="916"/>
      <c r="B765" s="916"/>
      <c r="C765" s="916"/>
      <c r="D765" s="916"/>
      <c r="E765" s="916"/>
      <c r="F765" s="916"/>
      <c r="G765" s="916"/>
      <c r="H765" s="916"/>
      <c r="I765" s="916"/>
      <c r="J765" s="916"/>
      <c r="K765" s="916"/>
      <c r="L765" s="916"/>
      <c r="M765" s="916"/>
      <c r="N765" s="916"/>
      <c r="O765" s="916"/>
      <c r="P765" s="916"/>
      <c r="Q765" s="916"/>
      <c r="R765" s="916"/>
      <c r="S765" s="916"/>
      <c r="T765" s="916"/>
      <c r="U765" s="916"/>
      <c r="V765" s="916"/>
      <c r="W765" s="916"/>
      <c r="X765" s="916"/>
      <c r="Y765" s="916"/>
      <c r="Z765" s="916"/>
      <c r="AA765" s="916"/>
    </row>
    <row r="766" spans="1:27" ht="12.75">
      <c r="A766" s="916"/>
      <c r="B766" s="916"/>
      <c r="C766" s="916"/>
      <c r="D766" s="916"/>
      <c r="E766" s="916"/>
      <c r="F766" s="916"/>
      <c r="G766" s="916"/>
      <c r="H766" s="916"/>
      <c r="I766" s="916"/>
      <c r="J766" s="916"/>
      <c r="K766" s="916"/>
      <c r="L766" s="916"/>
      <c r="M766" s="916"/>
      <c r="N766" s="916"/>
      <c r="O766" s="916"/>
      <c r="P766" s="916"/>
      <c r="Q766" s="916"/>
      <c r="R766" s="916"/>
      <c r="S766" s="916"/>
      <c r="T766" s="916"/>
      <c r="U766" s="916"/>
      <c r="V766" s="916"/>
      <c r="W766" s="916"/>
      <c r="X766" s="916"/>
      <c r="Y766" s="916"/>
      <c r="Z766" s="916"/>
      <c r="AA766" s="916"/>
    </row>
    <row r="767" spans="1:27" ht="12.75">
      <c r="A767" s="916"/>
      <c r="B767" s="916"/>
      <c r="C767" s="916"/>
      <c r="D767" s="916"/>
      <c r="E767" s="916"/>
      <c r="F767" s="916"/>
      <c r="G767" s="916"/>
      <c r="H767" s="916"/>
      <c r="I767" s="916"/>
      <c r="J767" s="916"/>
      <c r="K767" s="916"/>
      <c r="L767" s="916"/>
      <c r="M767" s="916"/>
      <c r="N767" s="916"/>
      <c r="O767" s="916"/>
      <c r="P767" s="916"/>
      <c r="Q767" s="916"/>
      <c r="R767" s="916"/>
      <c r="S767" s="916"/>
      <c r="T767" s="916"/>
      <c r="U767" s="916"/>
      <c r="V767" s="916"/>
      <c r="W767" s="916"/>
      <c r="X767" s="916"/>
      <c r="Y767" s="916"/>
      <c r="Z767" s="916"/>
      <c r="AA767" s="916"/>
    </row>
    <row r="768" spans="1:27" ht="12.75">
      <c r="A768" s="916"/>
      <c r="B768" s="916"/>
      <c r="C768" s="916"/>
      <c r="D768" s="916"/>
      <c r="E768" s="916"/>
      <c r="F768" s="916"/>
      <c r="G768" s="916"/>
      <c r="H768" s="916"/>
      <c r="I768" s="916"/>
      <c r="J768" s="916"/>
      <c r="K768" s="916"/>
      <c r="L768" s="916"/>
      <c r="M768" s="916"/>
      <c r="N768" s="916"/>
      <c r="O768" s="916"/>
      <c r="P768" s="916"/>
      <c r="Q768" s="916"/>
      <c r="R768" s="916"/>
      <c r="S768" s="916"/>
      <c r="T768" s="916"/>
      <c r="U768" s="916"/>
      <c r="V768" s="916"/>
      <c r="W768" s="916"/>
      <c r="X768" s="916"/>
      <c r="Y768" s="916"/>
      <c r="Z768" s="916"/>
      <c r="AA768" s="916"/>
    </row>
    <row r="769" spans="1:27" ht="12.75">
      <c r="A769" s="916"/>
      <c r="B769" s="916"/>
      <c r="C769" s="916"/>
      <c r="D769" s="916"/>
      <c r="E769" s="916"/>
      <c r="F769" s="916"/>
      <c r="G769" s="916"/>
      <c r="H769" s="916"/>
      <c r="I769" s="916"/>
      <c r="J769" s="916"/>
      <c r="K769" s="916"/>
      <c r="L769" s="916"/>
      <c r="M769" s="916"/>
      <c r="N769" s="916"/>
      <c r="O769" s="916"/>
      <c r="P769" s="916"/>
      <c r="Q769" s="916"/>
      <c r="R769" s="916"/>
      <c r="S769" s="916"/>
      <c r="T769" s="916"/>
      <c r="U769" s="916"/>
      <c r="V769" s="916"/>
      <c r="W769" s="916"/>
      <c r="X769" s="916"/>
      <c r="Y769" s="916"/>
      <c r="Z769" s="916"/>
      <c r="AA769" s="916"/>
    </row>
    <row r="770" spans="1:27" ht="12.75">
      <c r="A770" s="916"/>
      <c r="B770" s="916"/>
      <c r="C770" s="916"/>
      <c r="D770" s="916"/>
      <c r="E770" s="916"/>
      <c r="F770" s="916"/>
      <c r="G770" s="916"/>
      <c r="H770" s="916"/>
      <c r="I770" s="916"/>
      <c r="J770" s="916"/>
      <c r="K770" s="916"/>
      <c r="L770" s="916"/>
      <c r="M770" s="916"/>
      <c r="N770" s="916"/>
      <c r="O770" s="916"/>
      <c r="P770" s="916"/>
      <c r="Q770" s="916"/>
      <c r="R770" s="916"/>
      <c r="S770" s="916"/>
      <c r="T770" s="916"/>
      <c r="U770" s="916"/>
      <c r="V770" s="916"/>
      <c r="W770" s="916"/>
      <c r="X770" s="916"/>
      <c r="Y770" s="916"/>
      <c r="Z770" s="916"/>
      <c r="AA770" s="916"/>
    </row>
    <row r="771" spans="1:27" ht="12.75">
      <c r="A771" s="916"/>
      <c r="B771" s="916"/>
      <c r="C771" s="916"/>
      <c r="D771" s="916"/>
      <c r="E771" s="916"/>
      <c r="F771" s="916"/>
      <c r="G771" s="916"/>
      <c r="H771" s="916"/>
      <c r="I771" s="916"/>
      <c r="J771" s="916"/>
      <c r="K771" s="916"/>
      <c r="L771" s="916"/>
      <c r="M771" s="916"/>
      <c r="N771" s="916"/>
      <c r="O771" s="916"/>
      <c r="P771" s="916"/>
      <c r="Q771" s="916"/>
      <c r="R771" s="916"/>
      <c r="S771" s="916"/>
      <c r="T771" s="916"/>
      <c r="U771" s="916"/>
      <c r="V771" s="916"/>
      <c r="W771" s="916"/>
      <c r="X771" s="916"/>
      <c r="Y771" s="916"/>
      <c r="Z771" s="916"/>
      <c r="AA771" s="916"/>
    </row>
    <row r="772" spans="1:27" ht="12.75">
      <c r="A772" s="916"/>
      <c r="B772" s="916"/>
      <c r="C772" s="916"/>
      <c r="D772" s="916"/>
      <c r="E772" s="916"/>
      <c r="F772" s="916"/>
      <c r="G772" s="916"/>
      <c r="H772" s="916"/>
      <c r="I772" s="916"/>
      <c r="J772" s="916"/>
      <c r="K772" s="916"/>
      <c r="L772" s="916"/>
      <c r="M772" s="916"/>
      <c r="N772" s="916"/>
      <c r="O772" s="916"/>
      <c r="P772" s="916"/>
      <c r="Q772" s="916"/>
      <c r="R772" s="916"/>
      <c r="S772" s="916"/>
      <c r="T772" s="916"/>
      <c r="U772" s="916"/>
      <c r="V772" s="916"/>
      <c r="W772" s="916"/>
      <c r="X772" s="916"/>
      <c r="Y772" s="916"/>
      <c r="Z772" s="916"/>
      <c r="AA772" s="916"/>
    </row>
    <row r="773" spans="1:27" ht="12.75">
      <c r="A773" s="916"/>
      <c r="B773" s="916"/>
      <c r="C773" s="916"/>
      <c r="D773" s="916"/>
      <c r="E773" s="916"/>
      <c r="F773" s="916"/>
      <c r="G773" s="916"/>
      <c r="H773" s="916"/>
      <c r="I773" s="916"/>
      <c r="J773" s="916"/>
      <c r="K773" s="916"/>
      <c r="L773" s="916"/>
      <c r="M773" s="916"/>
      <c r="N773" s="916"/>
      <c r="O773" s="916"/>
      <c r="P773" s="916"/>
      <c r="Q773" s="916"/>
      <c r="R773" s="916"/>
      <c r="S773" s="916"/>
      <c r="T773" s="916"/>
      <c r="U773" s="916"/>
      <c r="V773" s="916"/>
      <c r="W773" s="916"/>
      <c r="X773" s="916"/>
      <c r="Y773" s="916"/>
      <c r="Z773" s="916"/>
      <c r="AA773" s="916"/>
    </row>
    <row r="774" spans="1:27" ht="12.75">
      <c r="A774" s="916"/>
      <c r="B774" s="916"/>
      <c r="C774" s="916"/>
      <c r="D774" s="916"/>
      <c r="E774" s="916"/>
      <c r="F774" s="916"/>
      <c r="G774" s="916"/>
      <c r="H774" s="916"/>
      <c r="I774" s="916"/>
      <c r="J774" s="916"/>
      <c r="K774" s="916"/>
      <c r="L774" s="916"/>
      <c r="M774" s="916"/>
      <c r="N774" s="916"/>
      <c r="O774" s="916"/>
      <c r="P774" s="916"/>
      <c r="Q774" s="916"/>
      <c r="R774" s="916"/>
      <c r="S774" s="916"/>
      <c r="T774" s="916"/>
      <c r="U774" s="916"/>
      <c r="V774" s="916"/>
      <c r="W774" s="916"/>
      <c r="X774" s="916"/>
      <c r="Y774" s="916"/>
      <c r="Z774" s="916"/>
      <c r="AA774" s="916"/>
    </row>
    <row r="775" spans="1:27" ht="12.75">
      <c r="A775" s="916"/>
      <c r="B775" s="916"/>
      <c r="C775" s="916"/>
      <c r="D775" s="916"/>
      <c r="E775" s="916"/>
      <c r="F775" s="916"/>
      <c r="G775" s="916"/>
      <c r="H775" s="916"/>
      <c r="I775" s="916"/>
      <c r="J775" s="916"/>
      <c r="K775" s="916"/>
      <c r="L775" s="916"/>
      <c r="M775" s="916"/>
      <c r="N775" s="916"/>
      <c r="O775" s="916"/>
      <c r="P775" s="916"/>
      <c r="Q775" s="916"/>
      <c r="R775" s="916"/>
      <c r="S775" s="916"/>
      <c r="T775" s="916"/>
      <c r="U775" s="916"/>
      <c r="V775" s="916"/>
      <c r="W775" s="916"/>
      <c r="X775" s="916"/>
      <c r="Y775" s="916"/>
      <c r="Z775" s="916"/>
      <c r="AA775" s="916"/>
    </row>
    <row r="776" spans="1:27" ht="12.75">
      <c r="A776" s="916"/>
      <c r="B776" s="916"/>
      <c r="C776" s="916"/>
      <c r="D776" s="916"/>
      <c r="E776" s="916"/>
      <c r="F776" s="916"/>
      <c r="G776" s="916"/>
      <c r="H776" s="916"/>
      <c r="I776" s="916"/>
      <c r="J776" s="916"/>
      <c r="K776" s="916"/>
      <c r="L776" s="916"/>
      <c r="M776" s="916"/>
      <c r="N776" s="916"/>
      <c r="O776" s="916"/>
      <c r="P776" s="916"/>
      <c r="Q776" s="916"/>
      <c r="R776" s="916"/>
      <c r="S776" s="916"/>
      <c r="T776" s="916"/>
      <c r="U776" s="916"/>
      <c r="V776" s="916"/>
      <c r="W776" s="916"/>
      <c r="X776" s="916"/>
      <c r="Y776" s="916"/>
      <c r="Z776" s="916"/>
      <c r="AA776" s="916"/>
    </row>
    <row r="777" spans="1:27" ht="12.75">
      <c r="A777" s="916"/>
      <c r="B777" s="916"/>
      <c r="C777" s="916"/>
      <c r="D777" s="916"/>
      <c r="E777" s="916"/>
      <c r="F777" s="916"/>
      <c r="G777" s="916"/>
      <c r="H777" s="916"/>
      <c r="I777" s="916"/>
      <c r="J777" s="916"/>
      <c r="K777" s="916"/>
      <c r="L777" s="916"/>
      <c r="M777" s="916"/>
      <c r="N777" s="916"/>
      <c r="O777" s="916"/>
      <c r="P777" s="916"/>
      <c r="Q777" s="916"/>
      <c r="R777" s="916"/>
      <c r="S777" s="916"/>
      <c r="T777" s="916"/>
      <c r="U777" s="916"/>
      <c r="V777" s="916"/>
      <c r="W777" s="916"/>
      <c r="X777" s="916"/>
      <c r="Y777" s="916"/>
      <c r="Z777" s="916"/>
      <c r="AA777" s="916"/>
    </row>
    <row r="778" spans="1:27" ht="12.75">
      <c r="A778" s="916"/>
      <c r="B778" s="916"/>
      <c r="C778" s="916"/>
      <c r="D778" s="916"/>
      <c r="E778" s="916"/>
      <c r="F778" s="916"/>
      <c r="G778" s="916"/>
      <c r="H778" s="916"/>
      <c r="I778" s="916"/>
      <c r="J778" s="916"/>
      <c r="K778" s="916"/>
      <c r="L778" s="916"/>
      <c r="M778" s="916"/>
      <c r="N778" s="916"/>
      <c r="O778" s="916"/>
      <c r="P778" s="916"/>
      <c r="Q778" s="916"/>
      <c r="R778" s="916"/>
      <c r="S778" s="916"/>
      <c r="T778" s="916"/>
      <c r="U778" s="916"/>
      <c r="V778" s="916"/>
      <c r="W778" s="916"/>
      <c r="X778" s="916"/>
      <c r="Y778" s="916"/>
      <c r="Z778" s="916"/>
      <c r="AA778" s="916"/>
    </row>
    <row r="779" spans="1:27" ht="12.75">
      <c r="A779" s="916"/>
      <c r="B779" s="916"/>
      <c r="C779" s="916"/>
      <c r="D779" s="916"/>
      <c r="E779" s="916"/>
      <c r="F779" s="916"/>
      <c r="G779" s="916"/>
      <c r="H779" s="916"/>
      <c r="I779" s="916"/>
      <c r="J779" s="916"/>
      <c r="K779" s="916"/>
      <c r="L779" s="916"/>
      <c r="M779" s="916"/>
      <c r="N779" s="916"/>
      <c r="O779" s="916"/>
      <c r="P779" s="916"/>
      <c r="Q779" s="916"/>
      <c r="R779" s="916"/>
      <c r="S779" s="916"/>
      <c r="T779" s="916"/>
      <c r="U779" s="916"/>
      <c r="V779" s="916"/>
      <c r="W779" s="916"/>
      <c r="X779" s="916"/>
      <c r="Y779" s="916"/>
      <c r="Z779" s="916"/>
      <c r="AA779" s="916"/>
    </row>
    <row r="780" spans="1:27" ht="12.75">
      <c r="A780" s="916"/>
      <c r="B780" s="916"/>
      <c r="C780" s="916"/>
      <c r="D780" s="916"/>
      <c r="E780" s="916"/>
      <c r="F780" s="916"/>
      <c r="G780" s="916"/>
      <c r="H780" s="916"/>
      <c r="I780" s="916"/>
      <c r="J780" s="916"/>
      <c r="K780" s="916"/>
      <c r="L780" s="916"/>
      <c r="M780" s="916"/>
      <c r="N780" s="916"/>
      <c r="O780" s="916"/>
      <c r="P780" s="916"/>
      <c r="Q780" s="916"/>
      <c r="R780" s="916"/>
      <c r="S780" s="916"/>
      <c r="T780" s="916"/>
      <c r="U780" s="916"/>
      <c r="V780" s="916"/>
      <c r="W780" s="916"/>
      <c r="X780" s="916"/>
      <c r="Y780" s="916"/>
      <c r="Z780" s="916"/>
      <c r="AA780" s="916"/>
    </row>
    <row r="781" spans="1:27" ht="12.75">
      <c r="A781" s="916"/>
      <c r="B781" s="916"/>
      <c r="C781" s="916"/>
      <c r="D781" s="916"/>
      <c r="E781" s="916"/>
      <c r="F781" s="916"/>
      <c r="G781" s="916"/>
      <c r="H781" s="916"/>
      <c r="I781" s="916"/>
      <c r="J781" s="916"/>
      <c r="K781" s="916"/>
      <c r="L781" s="916"/>
      <c r="M781" s="916"/>
      <c r="N781" s="916"/>
      <c r="O781" s="916"/>
      <c r="P781" s="916"/>
      <c r="Q781" s="916"/>
      <c r="R781" s="916"/>
      <c r="S781" s="916"/>
      <c r="T781" s="916"/>
      <c r="U781" s="916"/>
      <c r="V781" s="916"/>
      <c r="W781" s="916"/>
      <c r="X781" s="916"/>
      <c r="Y781" s="916"/>
      <c r="Z781" s="916"/>
      <c r="AA781" s="916"/>
    </row>
    <row r="782" spans="1:27" ht="12.75">
      <c r="A782" s="916"/>
      <c r="B782" s="916"/>
      <c r="C782" s="916"/>
      <c r="D782" s="916"/>
      <c r="E782" s="916"/>
      <c r="F782" s="916"/>
      <c r="G782" s="916"/>
      <c r="H782" s="916"/>
      <c r="I782" s="916"/>
      <c r="J782" s="916"/>
      <c r="K782" s="916"/>
      <c r="L782" s="916"/>
      <c r="M782" s="916"/>
      <c r="N782" s="916"/>
      <c r="O782" s="916"/>
      <c r="P782" s="916"/>
      <c r="Q782" s="916"/>
      <c r="R782" s="916"/>
      <c r="S782" s="916"/>
      <c r="T782" s="916"/>
      <c r="U782" s="916"/>
      <c r="V782" s="916"/>
      <c r="W782" s="916"/>
      <c r="X782" s="916"/>
      <c r="Y782" s="916"/>
      <c r="Z782" s="916"/>
      <c r="AA782" s="916"/>
    </row>
    <row r="783" spans="1:27" ht="12.75">
      <c r="A783" s="916"/>
      <c r="B783" s="916"/>
      <c r="C783" s="916"/>
      <c r="D783" s="916"/>
      <c r="E783" s="916"/>
      <c r="F783" s="916"/>
      <c r="G783" s="916"/>
      <c r="H783" s="916"/>
      <c r="I783" s="916"/>
      <c r="J783" s="916"/>
      <c r="K783" s="916"/>
      <c r="L783" s="916"/>
      <c r="M783" s="916"/>
      <c r="N783" s="916"/>
      <c r="O783" s="916"/>
      <c r="P783" s="916"/>
      <c r="Q783" s="916"/>
      <c r="R783" s="916"/>
      <c r="S783" s="916"/>
      <c r="T783" s="916"/>
      <c r="U783" s="916"/>
      <c r="V783" s="916"/>
      <c r="W783" s="916"/>
      <c r="X783" s="916"/>
      <c r="Y783" s="916"/>
      <c r="Z783" s="916"/>
      <c r="AA783" s="916"/>
    </row>
    <row r="784" spans="1:27" ht="12.75">
      <c r="A784" s="916"/>
      <c r="B784" s="916"/>
      <c r="C784" s="916"/>
      <c r="D784" s="916"/>
      <c r="E784" s="916"/>
      <c r="F784" s="916"/>
      <c r="G784" s="916"/>
      <c r="H784" s="916"/>
      <c r="I784" s="916"/>
      <c r="J784" s="916"/>
      <c r="K784" s="916"/>
      <c r="L784" s="916"/>
      <c r="M784" s="916"/>
      <c r="N784" s="916"/>
      <c r="O784" s="916"/>
      <c r="P784" s="916"/>
      <c r="Q784" s="916"/>
      <c r="R784" s="916"/>
      <c r="S784" s="916"/>
      <c r="T784" s="916"/>
      <c r="U784" s="916"/>
      <c r="V784" s="916"/>
      <c r="W784" s="916"/>
      <c r="X784" s="916"/>
      <c r="Y784" s="916"/>
      <c r="Z784" s="916"/>
      <c r="AA784" s="916"/>
    </row>
    <row r="785" spans="1:27" ht="12.75">
      <c r="A785" s="916"/>
      <c r="B785" s="916"/>
      <c r="C785" s="916"/>
      <c r="D785" s="916"/>
      <c r="E785" s="916"/>
      <c r="F785" s="916"/>
      <c r="G785" s="916"/>
      <c r="H785" s="916"/>
      <c r="I785" s="916"/>
      <c r="J785" s="916"/>
      <c r="K785" s="916"/>
      <c r="L785" s="916"/>
      <c r="M785" s="916"/>
      <c r="N785" s="916"/>
      <c r="O785" s="916"/>
      <c r="P785" s="916"/>
      <c r="Q785" s="916"/>
      <c r="R785" s="916"/>
      <c r="S785" s="916"/>
      <c r="T785" s="916"/>
      <c r="U785" s="916"/>
      <c r="V785" s="916"/>
      <c r="W785" s="916"/>
      <c r="X785" s="916"/>
      <c r="Y785" s="916"/>
      <c r="Z785" s="916"/>
      <c r="AA785" s="916"/>
    </row>
    <row r="786" spans="1:27" ht="12.75">
      <c r="A786" s="916"/>
      <c r="B786" s="916"/>
      <c r="C786" s="916"/>
      <c r="D786" s="916"/>
      <c r="E786" s="916"/>
      <c r="F786" s="916"/>
      <c r="G786" s="916"/>
      <c r="H786" s="916"/>
      <c r="I786" s="916"/>
      <c r="J786" s="916"/>
      <c r="K786" s="916"/>
      <c r="L786" s="916"/>
      <c r="M786" s="916"/>
      <c r="N786" s="916"/>
      <c r="O786" s="916"/>
      <c r="P786" s="916"/>
      <c r="Q786" s="916"/>
      <c r="R786" s="916"/>
      <c r="S786" s="916"/>
      <c r="T786" s="916"/>
      <c r="U786" s="916"/>
      <c r="V786" s="916"/>
      <c r="W786" s="916"/>
      <c r="X786" s="916"/>
      <c r="Y786" s="916"/>
      <c r="Z786" s="916"/>
      <c r="AA786" s="916"/>
    </row>
    <row r="787" spans="1:27" ht="12.75">
      <c r="A787" s="916"/>
      <c r="B787" s="916"/>
      <c r="C787" s="916"/>
      <c r="D787" s="916"/>
      <c r="E787" s="916"/>
      <c r="F787" s="916"/>
      <c r="G787" s="916"/>
      <c r="H787" s="916"/>
      <c r="I787" s="916"/>
      <c r="J787" s="916"/>
      <c r="K787" s="916"/>
      <c r="L787" s="916"/>
      <c r="M787" s="916"/>
      <c r="N787" s="916"/>
      <c r="O787" s="916"/>
      <c r="P787" s="916"/>
      <c r="Q787" s="916"/>
      <c r="R787" s="916"/>
      <c r="S787" s="916"/>
      <c r="T787" s="916"/>
      <c r="U787" s="916"/>
      <c r="V787" s="916"/>
      <c r="W787" s="916"/>
      <c r="X787" s="916"/>
      <c r="Y787" s="916"/>
      <c r="Z787" s="916"/>
      <c r="AA787" s="916"/>
    </row>
    <row r="788" spans="1:27" ht="12.75">
      <c r="A788" s="916"/>
      <c r="B788" s="916"/>
      <c r="C788" s="916"/>
      <c r="D788" s="916"/>
      <c r="E788" s="916"/>
      <c r="F788" s="916"/>
      <c r="G788" s="916"/>
      <c r="H788" s="916"/>
      <c r="I788" s="916"/>
      <c r="J788" s="916"/>
      <c r="K788" s="916"/>
      <c r="L788" s="916"/>
      <c r="M788" s="916"/>
      <c r="N788" s="916"/>
      <c r="O788" s="916"/>
      <c r="P788" s="916"/>
      <c r="Q788" s="916"/>
      <c r="R788" s="916"/>
      <c r="S788" s="916"/>
      <c r="T788" s="916"/>
      <c r="U788" s="916"/>
      <c r="V788" s="916"/>
      <c r="W788" s="916"/>
      <c r="X788" s="916"/>
      <c r="Y788" s="916"/>
      <c r="Z788" s="916"/>
      <c r="AA788" s="916"/>
    </row>
    <row r="789" spans="1:27" ht="12.75">
      <c r="A789" s="916"/>
      <c r="B789" s="916"/>
      <c r="C789" s="916"/>
      <c r="D789" s="916"/>
      <c r="E789" s="916"/>
      <c r="F789" s="916"/>
      <c r="G789" s="916"/>
      <c r="H789" s="916"/>
      <c r="I789" s="916"/>
      <c r="J789" s="916"/>
      <c r="K789" s="916"/>
      <c r="L789" s="916"/>
      <c r="M789" s="916"/>
      <c r="N789" s="916"/>
      <c r="O789" s="916"/>
      <c r="P789" s="916"/>
      <c r="Q789" s="916"/>
      <c r="R789" s="916"/>
      <c r="S789" s="916"/>
      <c r="T789" s="916"/>
      <c r="U789" s="916"/>
      <c r="V789" s="916"/>
      <c r="W789" s="916"/>
      <c r="X789" s="916"/>
      <c r="Y789" s="916"/>
      <c r="Z789" s="916"/>
      <c r="AA789" s="916"/>
    </row>
    <row r="790" spans="1:27" ht="12.75">
      <c r="A790" s="916"/>
      <c r="B790" s="916"/>
      <c r="C790" s="916"/>
      <c r="D790" s="916"/>
      <c r="E790" s="916"/>
      <c r="F790" s="916"/>
      <c r="G790" s="916"/>
      <c r="H790" s="916"/>
      <c r="I790" s="916"/>
      <c r="J790" s="916"/>
      <c r="K790" s="916"/>
      <c r="L790" s="916"/>
      <c r="M790" s="916"/>
      <c r="N790" s="916"/>
      <c r="O790" s="916"/>
      <c r="P790" s="916"/>
      <c r="Q790" s="916"/>
      <c r="R790" s="916"/>
      <c r="S790" s="916"/>
      <c r="T790" s="916"/>
      <c r="U790" s="916"/>
      <c r="V790" s="916"/>
      <c r="W790" s="916"/>
      <c r="X790" s="916"/>
      <c r="Y790" s="916"/>
      <c r="Z790" s="916"/>
      <c r="AA790" s="916"/>
    </row>
    <row r="791" spans="1:27" ht="12.75">
      <c r="A791" s="916"/>
      <c r="B791" s="916"/>
      <c r="C791" s="916"/>
      <c r="D791" s="916"/>
      <c r="E791" s="916"/>
      <c r="F791" s="916"/>
      <c r="G791" s="916"/>
      <c r="H791" s="916"/>
      <c r="I791" s="916"/>
      <c r="J791" s="916"/>
      <c r="K791" s="916"/>
      <c r="L791" s="916"/>
      <c r="M791" s="916"/>
      <c r="N791" s="916"/>
      <c r="O791" s="916"/>
      <c r="P791" s="916"/>
      <c r="Q791" s="916"/>
      <c r="R791" s="916"/>
      <c r="S791" s="916"/>
      <c r="T791" s="916"/>
      <c r="U791" s="916"/>
      <c r="V791" s="916"/>
      <c r="W791" s="916"/>
      <c r="X791" s="916"/>
      <c r="Y791" s="916"/>
      <c r="Z791" s="916"/>
      <c r="AA791" s="916"/>
    </row>
    <row r="792" spans="1:27" ht="12.75">
      <c r="A792" s="916"/>
      <c r="B792" s="916"/>
      <c r="C792" s="916"/>
      <c r="D792" s="916"/>
      <c r="E792" s="916"/>
      <c r="F792" s="916"/>
      <c r="G792" s="916"/>
      <c r="H792" s="916"/>
      <c r="I792" s="916"/>
      <c r="J792" s="916"/>
      <c r="K792" s="916"/>
      <c r="L792" s="916"/>
      <c r="M792" s="916"/>
      <c r="N792" s="916"/>
      <c r="O792" s="916"/>
      <c r="P792" s="916"/>
      <c r="Q792" s="916"/>
      <c r="R792" s="916"/>
      <c r="S792" s="916"/>
      <c r="T792" s="916"/>
      <c r="U792" s="916"/>
      <c r="V792" s="916"/>
      <c r="W792" s="916"/>
      <c r="X792" s="916"/>
      <c r="Y792" s="916"/>
      <c r="Z792" s="916"/>
      <c r="AA792" s="916"/>
    </row>
    <row r="793" spans="1:27" ht="12.75">
      <c r="A793" s="916"/>
      <c r="B793" s="916"/>
      <c r="C793" s="916"/>
      <c r="D793" s="916"/>
      <c r="E793" s="916"/>
      <c r="F793" s="916"/>
      <c r="G793" s="916"/>
      <c r="H793" s="916"/>
      <c r="I793" s="916"/>
      <c r="J793" s="916"/>
      <c r="K793" s="916"/>
      <c r="L793" s="916"/>
      <c r="M793" s="916"/>
      <c r="N793" s="916"/>
      <c r="O793" s="916"/>
      <c r="P793" s="916"/>
      <c r="Q793" s="916"/>
      <c r="R793" s="916"/>
      <c r="S793" s="916"/>
      <c r="T793" s="916"/>
      <c r="U793" s="916"/>
      <c r="V793" s="916"/>
      <c r="W793" s="916"/>
      <c r="X793" s="916"/>
      <c r="Y793" s="916"/>
      <c r="Z793" s="916"/>
      <c r="AA793" s="916"/>
    </row>
    <row r="794" spans="1:27" ht="12.75">
      <c r="A794" s="916"/>
      <c r="B794" s="916"/>
      <c r="C794" s="916"/>
      <c r="D794" s="916"/>
      <c r="E794" s="916"/>
      <c r="F794" s="916"/>
      <c r="G794" s="916"/>
      <c r="H794" s="916"/>
      <c r="I794" s="916"/>
      <c r="J794" s="916"/>
      <c r="K794" s="916"/>
      <c r="L794" s="916"/>
      <c r="M794" s="916"/>
      <c r="N794" s="916"/>
      <c r="O794" s="916"/>
      <c r="P794" s="916"/>
      <c r="Q794" s="916"/>
      <c r="R794" s="916"/>
      <c r="S794" s="916"/>
      <c r="T794" s="916"/>
      <c r="U794" s="916"/>
      <c r="V794" s="916"/>
      <c r="W794" s="916"/>
      <c r="X794" s="916"/>
      <c r="Y794" s="916"/>
      <c r="Z794" s="916"/>
      <c r="AA794" s="916"/>
    </row>
    <row r="795" spans="1:27" ht="12.75">
      <c r="A795" s="916"/>
      <c r="B795" s="916"/>
      <c r="C795" s="916"/>
      <c r="D795" s="916"/>
      <c r="E795" s="916"/>
      <c r="F795" s="916"/>
      <c r="G795" s="916"/>
      <c r="H795" s="916"/>
      <c r="I795" s="916"/>
      <c r="J795" s="916"/>
      <c r="K795" s="916"/>
      <c r="L795" s="916"/>
      <c r="M795" s="916"/>
      <c r="N795" s="916"/>
      <c r="O795" s="916"/>
      <c r="P795" s="916"/>
      <c r="Q795" s="916"/>
      <c r="R795" s="916"/>
      <c r="S795" s="916"/>
      <c r="T795" s="916"/>
      <c r="U795" s="916"/>
      <c r="V795" s="916"/>
      <c r="W795" s="916"/>
      <c r="X795" s="916"/>
      <c r="Y795" s="916"/>
      <c r="Z795" s="916"/>
      <c r="AA795" s="916"/>
    </row>
    <row r="796" spans="1:27" ht="12.75">
      <c r="A796" s="916"/>
      <c r="B796" s="916"/>
      <c r="C796" s="916"/>
      <c r="D796" s="916"/>
      <c r="E796" s="916"/>
      <c r="F796" s="916"/>
      <c r="G796" s="916"/>
      <c r="H796" s="916"/>
      <c r="I796" s="916"/>
      <c r="J796" s="916"/>
      <c r="K796" s="916"/>
      <c r="L796" s="916"/>
      <c r="M796" s="916"/>
      <c r="N796" s="916"/>
      <c r="O796" s="916"/>
      <c r="P796" s="916"/>
      <c r="Q796" s="916"/>
      <c r="R796" s="916"/>
      <c r="S796" s="916"/>
      <c r="T796" s="916"/>
      <c r="U796" s="916"/>
      <c r="V796" s="916"/>
      <c r="W796" s="916"/>
      <c r="X796" s="916"/>
      <c r="Y796" s="916"/>
      <c r="Z796" s="916"/>
      <c r="AA796" s="916"/>
    </row>
    <row r="797" spans="1:27" ht="12.75">
      <c r="A797" s="916"/>
      <c r="B797" s="916"/>
      <c r="C797" s="916"/>
      <c r="D797" s="916"/>
      <c r="E797" s="916"/>
      <c r="F797" s="916"/>
      <c r="G797" s="916"/>
      <c r="H797" s="916"/>
      <c r="I797" s="916"/>
      <c r="J797" s="916"/>
      <c r="K797" s="916"/>
      <c r="L797" s="916"/>
      <c r="M797" s="916"/>
      <c r="N797" s="916"/>
      <c r="O797" s="916"/>
      <c r="P797" s="916"/>
      <c r="Q797" s="916"/>
      <c r="R797" s="916"/>
      <c r="S797" s="916"/>
      <c r="T797" s="916"/>
      <c r="U797" s="916"/>
      <c r="V797" s="916"/>
      <c r="W797" s="916"/>
      <c r="X797" s="916"/>
      <c r="Y797" s="916"/>
      <c r="Z797" s="916"/>
      <c r="AA797" s="916"/>
    </row>
    <row r="798" spans="1:27" ht="12.75">
      <c r="A798" s="916"/>
      <c r="B798" s="916"/>
      <c r="C798" s="916"/>
      <c r="D798" s="916"/>
      <c r="E798" s="916"/>
      <c r="F798" s="916"/>
      <c r="G798" s="916"/>
      <c r="H798" s="916"/>
      <c r="I798" s="916"/>
      <c r="J798" s="916"/>
      <c r="K798" s="916"/>
      <c r="L798" s="916"/>
      <c r="M798" s="916"/>
      <c r="N798" s="916"/>
      <c r="O798" s="916"/>
      <c r="P798" s="916"/>
      <c r="Q798" s="916"/>
      <c r="R798" s="916"/>
      <c r="S798" s="916"/>
      <c r="T798" s="916"/>
      <c r="U798" s="916"/>
      <c r="V798" s="916"/>
      <c r="W798" s="916"/>
      <c r="X798" s="916"/>
      <c r="Y798" s="916"/>
      <c r="Z798" s="916"/>
      <c r="AA798" s="916"/>
    </row>
    <row r="799" spans="1:27" ht="12.75">
      <c r="A799" s="916"/>
      <c r="B799" s="916"/>
      <c r="C799" s="916"/>
      <c r="D799" s="916"/>
      <c r="E799" s="916"/>
      <c r="F799" s="916"/>
      <c r="G799" s="916"/>
      <c r="H799" s="916"/>
      <c r="I799" s="916"/>
      <c r="J799" s="916"/>
      <c r="K799" s="916"/>
      <c r="L799" s="916"/>
      <c r="M799" s="916"/>
      <c r="N799" s="916"/>
      <c r="O799" s="916"/>
      <c r="P799" s="916"/>
      <c r="Q799" s="916"/>
      <c r="R799" s="916"/>
      <c r="S799" s="916"/>
      <c r="T799" s="916"/>
      <c r="U799" s="916"/>
      <c r="V799" s="916"/>
      <c r="W799" s="916"/>
      <c r="X799" s="916"/>
      <c r="Y799" s="916"/>
      <c r="Z799" s="916"/>
      <c r="AA799" s="916"/>
    </row>
    <row r="800" spans="1:27" ht="12.75">
      <c r="A800" s="916"/>
      <c r="B800" s="916"/>
      <c r="C800" s="916"/>
      <c r="D800" s="916"/>
      <c r="E800" s="916"/>
      <c r="F800" s="916"/>
      <c r="G800" s="916"/>
      <c r="H800" s="916"/>
      <c r="I800" s="916"/>
      <c r="J800" s="916"/>
      <c r="K800" s="916"/>
      <c r="L800" s="916"/>
      <c r="M800" s="916"/>
      <c r="N800" s="916"/>
      <c r="O800" s="916"/>
      <c r="P800" s="916"/>
      <c r="Q800" s="916"/>
      <c r="R800" s="916"/>
      <c r="S800" s="916"/>
      <c r="T800" s="916"/>
      <c r="U800" s="916"/>
      <c r="V800" s="916"/>
      <c r="W800" s="916"/>
      <c r="X800" s="916"/>
      <c r="Y800" s="916"/>
      <c r="Z800" s="916"/>
      <c r="AA800" s="916"/>
    </row>
    <row r="801" spans="1:27" ht="12.75">
      <c r="A801" s="916"/>
      <c r="B801" s="916"/>
      <c r="C801" s="916"/>
      <c r="D801" s="916"/>
      <c r="E801" s="916"/>
      <c r="F801" s="916"/>
      <c r="G801" s="916"/>
      <c r="H801" s="916"/>
      <c r="I801" s="916"/>
      <c r="J801" s="916"/>
      <c r="K801" s="916"/>
      <c r="L801" s="916"/>
      <c r="M801" s="916"/>
      <c r="N801" s="916"/>
      <c r="O801" s="916"/>
      <c r="P801" s="916"/>
      <c r="Q801" s="916"/>
      <c r="R801" s="916"/>
      <c r="S801" s="916"/>
      <c r="T801" s="916"/>
      <c r="U801" s="916"/>
      <c r="V801" s="916"/>
      <c r="W801" s="916"/>
      <c r="X801" s="916"/>
      <c r="Y801" s="916"/>
      <c r="Z801" s="916"/>
      <c r="AA801" s="916"/>
    </row>
    <row r="802" spans="1:27" ht="12.75">
      <c r="A802" s="916"/>
      <c r="B802" s="916"/>
      <c r="C802" s="916"/>
      <c r="D802" s="916"/>
      <c r="E802" s="916"/>
      <c r="F802" s="916"/>
      <c r="G802" s="916"/>
      <c r="H802" s="916"/>
      <c r="I802" s="916"/>
      <c r="J802" s="916"/>
      <c r="K802" s="916"/>
      <c r="L802" s="916"/>
      <c r="M802" s="916"/>
      <c r="N802" s="916"/>
      <c r="O802" s="916"/>
      <c r="P802" s="916"/>
      <c r="Q802" s="916"/>
      <c r="R802" s="916"/>
      <c r="S802" s="916"/>
      <c r="T802" s="916"/>
      <c r="U802" s="916"/>
      <c r="V802" s="916"/>
      <c r="W802" s="916"/>
      <c r="X802" s="916"/>
      <c r="Y802" s="916"/>
      <c r="Z802" s="916"/>
      <c r="AA802" s="916"/>
    </row>
    <row r="803" spans="1:27" ht="12.75">
      <c r="A803" s="916"/>
      <c r="B803" s="916"/>
      <c r="C803" s="916"/>
      <c r="D803" s="916"/>
      <c r="E803" s="916"/>
      <c r="F803" s="916"/>
      <c r="G803" s="916"/>
      <c r="H803" s="916"/>
      <c r="I803" s="916"/>
      <c r="J803" s="916"/>
      <c r="K803" s="916"/>
      <c r="L803" s="916"/>
      <c r="M803" s="916"/>
      <c r="N803" s="916"/>
      <c r="O803" s="916"/>
      <c r="P803" s="916"/>
      <c r="Q803" s="916"/>
      <c r="R803" s="916"/>
      <c r="S803" s="916"/>
      <c r="T803" s="916"/>
      <c r="U803" s="916"/>
      <c r="V803" s="916"/>
      <c r="W803" s="916"/>
      <c r="X803" s="916"/>
      <c r="Y803" s="916"/>
      <c r="Z803" s="916"/>
      <c r="AA803" s="916"/>
    </row>
    <row r="804" spans="1:27" ht="12.75">
      <c r="A804" s="916"/>
      <c r="B804" s="916"/>
      <c r="C804" s="916"/>
      <c r="D804" s="916"/>
      <c r="E804" s="916"/>
      <c r="F804" s="916"/>
      <c r="G804" s="916"/>
      <c r="H804" s="916"/>
      <c r="I804" s="916"/>
      <c r="J804" s="916"/>
      <c r="K804" s="916"/>
      <c r="L804" s="916"/>
      <c r="M804" s="916"/>
      <c r="N804" s="916"/>
      <c r="O804" s="916"/>
      <c r="P804" s="916"/>
      <c r="Q804" s="916"/>
      <c r="R804" s="916"/>
      <c r="S804" s="916"/>
      <c r="T804" s="916"/>
      <c r="U804" s="916"/>
      <c r="V804" s="916"/>
      <c r="W804" s="916"/>
      <c r="X804" s="916"/>
      <c r="Y804" s="916"/>
      <c r="Z804" s="916"/>
      <c r="AA804" s="916"/>
    </row>
    <row r="805" spans="1:27" ht="12.75">
      <c r="A805" s="916"/>
      <c r="B805" s="916"/>
      <c r="C805" s="916"/>
      <c r="D805" s="916"/>
      <c r="E805" s="916"/>
      <c r="F805" s="916"/>
      <c r="G805" s="916"/>
      <c r="H805" s="916"/>
      <c r="I805" s="916"/>
      <c r="J805" s="916"/>
      <c r="K805" s="916"/>
      <c r="L805" s="916"/>
      <c r="M805" s="916"/>
      <c r="N805" s="916"/>
      <c r="O805" s="916"/>
      <c r="P805" s="916"/>
      <c r="Q805" s="916"/>
      <c r="R805" s="916"/>
      <c r="S805" s="916"/>
      <c r="T805" s="916"/>
      <c r="U805" s="916"/>
      <c r="V805" s="916"/>
      <c r="W805" s="916"/>
      <c r="X805" s="916"/>
      <c r="Y805" s="916"/>
      <c r="Z805" s="916"/>
      <c r="AA805" s="916"/>
    </row>
    <row r="806" spans="1:27" ht="12.75">
      <c r="A806" s="916"/>
      <c r="B806" s="916"/>
      <c r="C806" s="916"/>
      <c r="D806" s="916"/>
      <c r="E806" s="916"/>
      <c r="F806" s="916"/>
      <c r="G806" s="916"/>
      <c r="H806" s="916"/>
      <c r="I806" s="916"/>
      <c r="J806" s="916"/>
      <c r="K806" s="916"/>
      <c r="L806" s="916"/>
      <c r="M806" s="916"/>
      <c r="N806" s="916"/>
      <c r="O806" s="916"/>
      <c r="P806" s="916"/>
      <c r="Q806" s="916"/>
      <c r="R806" s="916"/>
      <c r="S806" s="916"/>
      <c r="T806" s="916"/>
      <c r="U806" s="916"/>
      <c r="V806" s="916"/>
      <c r="W806" s="916"/>
      <c r="X806" s="916"/>
      <c r="Y806" s="916"/>
      <c r="Z806" s="916"/>
      <c r="AA806" s="916"/>
    </row>
    <row r="807" spans="1:27" ht="12.75">
      <c r="A807" s="916"/>
      <c r="B807" s="916"/>
      <c r="C807" s="916"/>
      <c r="D807" s="916"/>
      <c r="E807" s="916"/>
      <c r="F807" s="916"/>
      <c r="G807" s="916"/>
      <c r="H807" s="916"/>
      <c r="I807" s="916"/>
      <c r="J807" s="916"/>
      <c r="K807" s="916"/>
      <c r="L807" s="916"/>
      <c r="M807" s="916"/>
      <c r="N807" s="916"/>
      <c r="O807" s="916"/>
      <c r="P807" s="916"/>
      <c r="Q807" s="916"/>
      <c r="R807" s="916"/>
      <c r="S807" s="916"/>
      <c r="T807" s="916"/>
      <c r="U807" s="916"/>
      <c r="V807" s="916"/>
      <c r="W807" s="916"/>
      <c r="X807" s="916"/>
      <c r="Y807" s="916"/>
      <c r="Z807" s="916"/>
      <c r="AA807" s="916"/>
    </row>
    <row r="808" spans="1:27" ht="12.75">
      <c r="A808" s="916"/>
      <c r="B808" s="916"/>
      <c r="C808" s="916"/>
      <c r="D808" s="916"/>
      <c r="E808" s="916"/>
      <c r="F808" s="916"/>
      <c r="G808" s="916"/>
      <c r="H808" s="916"/>
      <c r="I808" s="916"/>
      <c r="J808" s="916"/>
      <c r="K808" s="916"/>
      <c r="L808" s="916"/>
      <c r="M808" s="916"/>
      <c r="N808" s="916"/>
      <c r="O808" s="916"/>
      <c r="P808" s="916"/>
      <c r="Q808" s="916"/>
      <c r="R808" s="916"/>
      <c r="S808" s="916"/>
      <c r="T808" s="916"/>
      <c r="U808" s="916"/>
      <c r="V808" s="916"/>
      <c r="W808" s="916"/>
      <c r="X808" s="916"/>
      <c r="Y808" s="916"/>
      <c r="Z808" s="916"/>
      <c r="AA808" s="916"/>
    </row>
    <row r="809" spans="1:27" ht="12.75">
      <c r="A809" s="916"/>
      <c r="B809" s="916"/>
      <c r="C809" s="916"/>
      <c r="D809" s="916"/>
      <c r="E809" s="916"/>
      <c r="F809" s="916"/>
      <c r="G809" s="916"/>
      <c r="H809" s="916"/>
      <c r="I809" s="916"/>
      <c r="J809" s="916"/>
      <c r="K809" s="916"/>
      <c r="L809" s="916"/>
      <c r="M809" s="916"/>
      <c r="N809" s="916"/>
      <c r="O809" s="916"/>
      <c r="P809" s="916"/>
      <c r="Q809" s="916"/>
      <c r="R809" s="916"/>
      <c r="S809" s="916"/>
      <c r="T809" s="916"/>
      <c r="U809" s="916"/>
      <c r="V809" s="916"/>
      <c r="W809" s="916"/>
      <c r="X809" s="916"/>
      <c r="Y809" s="916"/>
      <c r="Z809" s="916"/>
      <c r="AA809" s="916"/>
    </row>
    <row r="810" spans="1:27" ht="12.75">
      <c r="A810" s="916"/>
      <c r="B810" s="916"/>
      <c r="C810" s="916"/>
      <c r="D810" s="916"/>
      <c r="E810" s="916"/>
      <c r="F810" s="916"/>
      <c r="G810" s="916"/>
      <c r="H810" s="916"/>
      <c r="I810" s="916"/>
      <c r="J810" s="916"/>
      <c r="K810" s="916"/>
      <c r="L810" s="916"/>
      <c r="M810" s="916"/>
      <c r="N810" s="916"/>
      <c r="O810" s="916"/>
      <c r="P810" s="916"/>
      <c r="Q810" s="916"/>
      <c r="R810" s="916"/>
      <c r="S810" s="916"/>
      <c r="T810" s="916"/>
      <c r="U810" s="916"/>
      <c r="V810" s="916"/>
      <c r="W810" s="916"/>
      <c r="X810" s="916"/>
      <c r="Y810" s="916"/>
      <c r="Z810" s="916"/>
      <c r="AA810" s="916"/>
    </row>
    <row r="811" spans="1:27" ht="12.75">
      <c r="A811" s="916"/>
      <c r="B811" s="916"/>
      <c r="C811" s="916"/>
      <c r="D811" s="916"/>
      <c r="E811" s="916"/>
      <c r="F811" s="916"/>
      <c r="G811" s="916"/>
      <c r="H811" s="916"/>
      <c r="I811" s="916"/>
      <c r="J811" s="916"/>
      <c r="K811" s="916"/>
      <c r="L811" s="916"/>
      <c r="M811" s="916"/>
      <c r="N811" s="916"/>
      <c r="O811" s="916"/>
      <c r="P811" s="916"/>
      <c r="Q811" s="916"/>
      <c r="R811" s="916"/>
      <c r="S811" s="916"/>
      <c r="T811" s="916"/>
      <c r="U811" s="916"/>
      <c r="V811" s="916"/>
      <c r="W811" s="916"/>
      <c r="X811" s="916"/>
      <c r="Y811" s="916"/>
      <c r="Z811" s="916"/>
      <c r="AA811" s="916"/>
    </row>
    <row r="812" spans="1:27" ht="12.75">
      <c r="A812" s="916"/>
      <c r="B812" s="916"/>
      <c r="C812" s="916"/>
      <c r="D812" s="916"/>
      <c r="E812" s="916"/>
      <c r="F812" s="916"/>
      <c r="G812" s="916"/>
      <c r="H812" s="916"/>
      <c r="I812" s="916"/>
      <c r="J812" s="916"/>
      <c r="K812" s="916"/>
      <c r="L812" s="916"/>
      <c r="M812" s="916"/>
      <c r="N812" s="916"/>
      <c r="O812" s="916"/>
      <c r="P812" s="916"/>
      <c r="Q812" s="916"/>
      <c r="R812" s="916"/>
      <c r="S812" s="916"/>
      <c r="T812" s="916"/>
      <c r="U812" s="916"/>
      <c r="V812" s="916"/>
      <c r="W812" s="916"/>
      <c r="X812" s="916"/>
      <c r="Y812" s="916"/>
      <c r="Z812" s="916"/>
      <c r="AA812" s="916"/>
    </row>
    <row r="813" spans="1:27" ht="12.75">
      <c r="A813" s="916"/>
      <c r="B813" s="916"/>
      <c r="C813" s="916"/>
      <c r="D813" s="916"/>
      <c r="E813" s="916"/>
      <c r="F813" s="916"/>
      <c r="G813" s="916"/>
      <c r="H813" s="916"/>
      <c r="I813" s="916"/>
      <c r="J813" s="916"/>
      <c r="K813" s="916"/>
      <c r="L813" s="916"/>
      <c r="M813" s="916"/>
      <c r="N813" s="916"/>
      <c r="O813" s="916"/>
      <c r="P813" s="916"/>
      <c r="Q813" s="916"/>
      <c r="R813" s="916"/>
      <c r="S813" s="916"/>
      <c r="T813" s="916"/>
      <c r="U813" s="916"/>
      <c r="V813" s="916"/>
      <c r="W813" s="916"/>
      <c r="X813" s="916"/>
      <c r="Y813" s="916"/>
      <c r="Z813" s="916"/>
      <c r="AA813" s="916"/>
    </row>
    <row r="814" spans="1:27" ht="12.75">
      <c r="A814" s="916"/>
      <c r="B814" s="916"/>
      <c r="C814" s="916"/>
      <c r="D814" s="916"/>
      <c r="E814" s="916"/>
      <c r="F814" s="916"/>
      <c r="G814" s="916"/>
      <c r="H814" s="916"/>
      <c r="I814" s="916"/>
      <c r="J814" s="916"/>
      <c r="K814" s="916"/>
      <c r="L814" s="916"/>
      <c r="M814" s="916"/>
      <c r="N814" s="916"/>
      <c r="O814" s="916"/>
      <c r="P814" s="916"/>
      <c r="Q814" s="916"/>
      <c r="R814" s="916"/>
      <c r="S814" s="916"/>
      <c r="T814" s="916"/>
      <c r="U814" s="916"/>
      <c r="V814" s="916"/>
      <c r="W814" s="916"/>
      <c r="X814" s="916"/>
      <c r="Y814" s="916"/>
      <c r="Z814" s="916"/>
      <c r="AA814" s="916"/>
    </row>
    <row r="815" spans="1:27" ht="12.75">
      <c r="A815" s="916"/>
      <c r="B815" s="916"/>
      <c r="C815" s="916"/>
      <c r="D815" s="916"/>
      <c r="E815" s="916"/>
      <c r="F815" s="916"/>
      <c r="G815" s="916"/>
      <c r="H815" s="916"/>
      <c r="I815" s="916"/>
      <c r="J815" s="916"/>
      <c r="K815" s="916"/>
      <c r="L815" s="916"/>
      <c r="M815" s="916"/>
      <c r="N815" s="916"/>
      <c r="O815" s="916"/>
      <c r="P815" s="916"/>
      <c r="Q815" s="916"/>
      <c r="R815" s="916"/>
      <c r="S815" s="916"/>
      <c r="T815" s="916"/>
      <c r="U815" s="916"/>
      <c r="V815" s="916"/>
      <c r="W815" s="916"/>
      <c r="X815" s="916"/>
      <c r="Y815" s="916"/>
      <c r="Z815" s="916"/>
      <c r="AA815" s="916"/>
    </row>
    <row r="816" spans="1:27" ht="12.75">
      <c r="A816" s="916"/>
      <c r="B816" s="916"/>
      <c r="C816" s="916"/>
      <c r="D816" s="916"/>
      <c r="E816" s="916"/>
      <c r="F816" s="916"/>
      <c r="G816" s="916"/>
      <c r="H816" s="916"/>
      <c r="I816" s="916"/>
      <c r="J816" s="916"/>
      <c r="K816" s="916"/>
      <c r="L816" s="916"/>
      <c r="M816" s="916"/>
      <c r="N816" s="916"/>
      <c r="O816" s="916"/>
      <c r="P816" s="916"/>
      <c r="Q816" s="916"/>
      <c r="R816" s="916"/>
      <c r="S816" s="916"/>
      <c r="T816" s="916"/>
      <c r="U816" s="916"/>
      <c r="V816" s="916"/>
      <c r="W816" s="916"/>
      <c r="X816" s="916"/>
      <c r="Y816" s="916"/>
      <c r="Z816" s="916"/>
      <c r="AA816" s="916"/>
    </row>
    <row r="817" spans="1:27" ht="12.75">
      <c r="A817" s="916"/>
      <c r="B817" s="916"/>
      <c r="C817" s="916"/>
      <c r="D817" s="916"/>
      <c r="E817" s="916"/>
      <c r="F817" s="916"/>
      <c r="G817" s="916"/>
      <c r="H817" s="916"/>
      <c r="I817" s="916"/>
      <c r="J817" s="916"/>
      <c r="K817" s="916"/>
      <c r="L817" s="916"/>
      <c r="M817" s="916"/>
      <c r="N817" s="916"/>
      <c r="O817" s="916"/>
      <c r="P817" s="916"/>
      <c r="Q817" s="916"/>
      <c r="R817" s="916"/>
      <c r="S817" s="916"/>
      <c r="T817" s="916"/>
      <c r="U817" s="916"/>
      <c r="V817" s="916"/>
      <c r="W817" s="916"/>
      <c r="X817" s="916"/>
      <c r="Y817" s="916"/>
      <c r="Z817" s="916"/>
      <c r="AA817" s="916"/>
    </row>
    <row r="818" spans="1:27" ht="12.75">
      <c r="A818" s="916"/>
      <c r="B818" s="916"/>
      <c r="C818" s="916"/>
      <c r="D818" s="916"/>
      <c r="E818" s="916"/>
      <c r="F818" s="916"/>
      <c r="G818" s="916"/>
      <c r="H818" s="916"/>
      <c r="I818" s="916"/>
      <c r="J818" s="916"/>
      <c r="K818" s="916"/>
      <c r="L818" s="916"/>
      <c r="M818" s="916"/>
      <c r="N818" s="916"/>
      <c r="O818" s="916"/>
      <c r="P818" s="916"/>
      <c r="Q818" s="916"/>
      <c r="R818" s="916"/>
      <c r="S818" s="916"/>
      <c r="T818" s="916"/>
      <c r="U818" s="916"/>
      <c r="V818" s="916"/>
      <c r="W818" s="916"/>
      <c r="X818" s="916"/>
      <c r="Y818" s="916"/>
      <c r="Z818" s="916"/>
      <c r="AA818" s="916"/>
    </row>
    <row r="819" spans="1:27" ht="12.75">
      <c r="A819" s="916"/>
      <c r="B819" s="916"/>
      <c r="C819" s="916"/>
      <c r="D819" s="916"/>
      <c r="E819" s="916"/>
      <c r="F819" s="916"/>
      <c r="G819" s="916"/>
      <c r="H819" s="916"/>
      <c r="I819" s="916"/>
      <c r="J819" s="916"/>
      <c r="K819" s="916"/>
      <c r="L819" s="916"/>
      <c r="M819" s="916"/>
      <c r="N819" s="916"/>
      <c r="O819" s="916"/>
      <c r="P819" s="916"/>
      <c r="Q819" s="916"/>
      <c r="R819" s="916"/>
      <c r="S819" s="916"/>
      <c r="T819" s="916"/>
      <c r="U819" s="916"/>
      <c r="V819" s="916"/>
      <c r="W819" s="916"/>
      <c r="X819" s="916"/>
      <c r="Y819" s="916"/>
      <c r="Z819" s="916"/>
      <c r="AA819" s="916"/>
    </row>
    <row r="820" spans="1:27" ht="12.75">
      <c r="A820" s="916"/>
      <c r="B820" s="916"/>
      <c r="C820" s="916"/>
      <c r="D820" s="916"/>
      <c r="E820" s="916"/>
      <c r="F820" s="916"/>
      <c r="G820" s="916"/>
      <c r="H820" s="916"/>
      <c r="I820" s="916"/>
      <c r="J820" s="916"/>
      <c r="K820" s="916"/>
      <c r="L820" s="916"/>
      <c r="M820" s="916"/>
      <c r="N820" s="916"/>
      <c r="O820" s="916"/>
      <c r="P820" s="916"/>
      <c r="Q820" s="916"/>
      <c r="R820" s="916"/>
      <c r="S820" s="916"/>
      <c r="T820" s="916"/>
      <c r="U820" s="916"/>
      <c r="V820" s="916"/>
      <c r="W820" s="916"/>
      <c r="X820" s="916"/>
      <c r="Y820" s="916"/>
      <c r="Z820" s="916"/>
      <c r="AA820" s="916"/>
    </row>
    <row r="821" spans="1:27" ht="12.75">
      <c r="A821" s="916"/>
      <c r="B821" s="916"/>
      <c r="C821" s="916"/>
      <c r="D821" s="916"/>
      <c r="E821" s="916"/>
      <c r="F821" s="916"/>
      <c r="G821" s="916"/>
      <c r="H821" s="916"/>
      <c r="I821" s="916"/>
      <c r="J821" s="916"/>
      <c r="K821" s="916"/>
      <c r="L821" s="916"/>
      <c r="M821" s="916"/>
      <c r="N821" s="916"/>
      <c r="O821" s="916"/>
      <c r="P821" s="916"/>
      <c r="Q821" s="916"/>
      <c r="R821" s="916"/>
      <c r="S821" s="916"/>
      <c r="T821" s="916"/>
      <c r="U821" s="916"/>
      <c r="V821" s="916"/>
      <c r="W821" s="916"/>
      <c r="X821" s="916"/>
      <c r="Y821" s="916"/>
      <c r="Z821" s="916"/>
      <c r="AA821" s="916"/>
    </row>
    <row r="822" spans="1:27" ht="12.75">
      <c r="A822" s="916"/>
      <c r="B822" s="916"/>
      <c r="C822" s="916"/>
      <c r="D822" s="916"/>
      <c r="E822" s="916"/>
      <c r="F822" s="916"/>
      <c r="G822" s="916"/>
      <c r="H822" s="916"/>
      <c r="I822" s="916"/>
      <c r="J822" s="916"/>
      <c r="K822" s="916"/>
      <c r="L822" s="916"/>
      <c r="M822" s="916"/>
      <c r="N822" s="916"/>
      <c r="O822" s="916"/>
      <c r="P822" s="916"/>
      <c r="Q822" s="916"/>
      <c r="R822" s="916"/>
      <c r="S822" s="916"/>
      <c r="T822" s="916"/>
      <c r="U822" s="916"/>
      <c r="V822" s="916"/>
      <c r="W822" s="916"/>
      <c r="X822" s="916"/>
      <c r="Y822" s="916"/>
      <c r="Z822" s="916"/>
      <c r="AA822" s="916"/>
    </row>
    <row r="823" spans="1:27" ht="12.75">
      <c r="A823" s="916"/>
      <c r="B823" s="916"/>
      <c r="C823" s="916"/>
      <c r="D823" s="916"/>
      <c r="E823" s="916"/>
      <c r="F823" s="916"/>
      <c r="G823" s="916"/>
      <c r="H823" s="916"/>
      <c r="I823" s="916"/>
      <c r="J823" s="916"/>
      <c r="K823" s="916"/>
      <c r="L823" s="916"/>
      <c r="M823" s="916"/>
      <c r="N823" s="916"/>
      <c r="O823" s="916"/>
      <c r="P823" s="916"/>
      <c r="Q823" s="916"/>
      <c r="R823" s="916"/>
      <c r="S823" s="916"/>
      <c r="T823" s="916"/>
      <c r="U823" s="916"/>
      <c r="V823" s="916"/>
      <c r="W823" s="916"/>
      <c r="X823" s="916"/>
      <c r="Y823" s="916"/>
      <c r="Z823" s="916"/>
      <c r="AA823" s="916"/>
    </row>
    <row r="824" spans="1:27" ht="12.75">
      <c r="A824" s="916"/>
      <c r="B824" s="916"/>
      <c r="C824" s="916"/>
      <c r="D824" s="916"/>
      <c r="E824" s="916"/>
      <c r="F824" s="916"/>
      <c r="G824" s="916"/>
      <c r="H824" s="916"/>
      <c r="I824" s="916"/>
      <c r="J824" s="916"/>
      <c r="K824" s="916"/>
      <c r="L824" s="916"/>
      <c r="M824" s="916"/>
      <c r="N824" s="916"/>
      <c r="O824" s="916"/>
      <c r="P824" s="916"/>
      <c r="Q824" s="916"/>
      <c r="R824" s="916"/>
      <c r="S824" s="916"/>
      <c r="T824" s="916"/>
      <c r="U824" s="916"/>
      <c r="V824" s="916"/>
      <c r="W824" s="916"/>
      <c r="X824" s="916"/>
      <c r="Y824" s="916"/>
      <c r="Z824" s="916"/>
      <c r="AA824" s="916"/>
    </row>
    <row r="825" spans="1:27" ht="12.75">
      <c r="A825" s="916"/>
      <c r="B825" s="916"/>
      <c r="C825" s="916"/>
      <c r="D825" s="916"/>
      <c r="E825" s="916"/>
      <c r="F825" s="916"/>
      <c r="G825" s="916"/>
      <c r="H825" s="916"/>
      <c r="I825" s="916"/>
      <c r="J825" s="916"/>
      <c r="K825" s="916"/>
      <c r="L825" s="916"/>
      <c r="M825" s="916"/>
      <c r="N825" s="916"/>
      <c r="O825" s="916"/>
      <c r="P825" s="916"/>
      <c r="Q825" s="916"/>
      <c r="R825" s="916"/>
      <c r="S825" s="916"/>
      <c r="T825" s="916"/>
      <c r="U825" s="916"/>
      <c r="V825" s="916"/>
      <c r="W825" s="916"/>
      <c r="X825" s="916"/>
      <c r="Y825" s="916"/>
      <c r="Z825" s="916"/>
      <c r="AA825" s="916"/>
    </row>
    <row r="826" spans="1:27" ht="12.75">
      <c r="A826" s="916"/>
      <c r="B826" s="916"/>
      <c r="C826" s="916"/>
      <c r="D826" s="916"/>
      <c r="E826" s="916"/>
      <c r="F826" s="916"/>
      <c r="G826" s="916"/>
      <c r="H826" s="916"/>
      <c r="I826" s="916"/>
      <c r="J826" s="916"/>
      <c r="K826" s="916"/>
      <c r="L826" s="916"/>
      <c r="M826" s="916"/>
      <c r="N826" s="916"/>
      <c r="O826" s="916"/>
      <c r="P826" s="916"/>
      <c r="Q826" s="916"/>
      <c r="R826" s="916"/>
      <c r="S826" s="916"/>
      <c r="T826" s="916"/>
      <c r="U826" s="916"/>
      <c r="V826" s="916"/>
      <c r="W826" s="916"/>
      <c r="X826" s="916"/>
      <c r="Y826" s="916"/>
      <c r="Z826" s="916"/>
      <c r="AA826" s="916"/>
    </row>
    <row r="827" spans="1:27" ht="12.75">
      <c r="A827" s="916"/>
      <c r="B827" s="916"/>
      <c r="C827" s="916"/>
      <c r="D827" s="916"/>
      <c r="E827" s="916"/>
      <c r="F827" s="916"/>
      <c r="G827" s="916"/>
      <c r="H827" s="916"/>
      <c r="I827" s="916"/>
      <c r="J827" s="916"/>
      <c r="K827" s="916"/>
      <c r="L827" s="916"/>
      <c r="M827" s="916"/>
      <c r="N827" s="916"/>
      <c r="O827" s="916"/>
      <c r="P827" s="916"/>
      <c r="Q827" s="916"/>
      <c r="R827" s="916"/>
      <c r="S827" s="916"/>
      <c r="T827" s="916"/>
      <c r="U827" s="916"/>
      <c r="V827" s="916"/>
      <c r="W827" s="916"/>
      <c r="X827" s="916"/>
      <c r="Y827" s="916"/>
      <c r="Z827" s="916"/>
      <c r="AA827" s="916"/>
    </row>
    <row r="828" spans="1:27" ht="12.75">
      <c r="A828" s="916"/>
      <c r="B828" s="916"/>
      <c r="C828" s="916"/>
      <c r="D828" s="916"/>
      <c r="E828" s="916"/>
      <c r="F828" s="916"/>
      <c r="G828" s="916"/>
      <c r="H828" s="916"/>
      <c r="I828" s="916"/>
      <c r="J828" s="916"/>
      <c r="K828" s="916"/>
      <c r="L828" s="916"/>
      <c r="M828" s="916"/>
      <c r="N828" s="916"/>
      <c r="O828" s="916"/>
      <c r="P828" s="916"/>
      <c r="Q828" s="916"/>
      <c r="R828" s="916"/>
      <c r="S828" s="916"/>
      <c r="T828" s="916"/>
      <c r="U828" s="916"/>
      <c r="V828" s="916"/>
      <c r="W828" s="916"/>
      <c r="X828" s="916"/>
      <c r="Y828" s="916"/>
      <c r="Z828" s="916"/>
      <c r="AA828" s="916"/>
    </row>
    <row r="829" spans="1:27" ht="12.75">
      <c r="A829" s="916"/>
      <c r="B829" s="916"/>
      <c r="C829" s="916"/>
      <c r="D829" s="916"/>
      <c r="E829" s="916"/>
      <c r="F829" s="916"/>
      <c r="G829" s="916"/>
      <c r="H829" s="916"/>
      <c r="I829" s="916"/>
      <c r="J829" s="916"/>
      <c r="K829" s="916"/>
      <c r="L829" s="916"/>
      <c r="M829" s="916"/>
      <c r="N829" s="916"/>
      <c r="O829" s="916"/>
      <c r="P829" s="916"/>
      <c r="Q829" s="916"/>
      <c r="R829" s="916"/>
      <c r="S829" s="916"/>
      <c r="T829" s="916"/>
      <c r="U829" s="916"/>
      <c r="V829" s="916"/>
      <c r="W829" s="916"/>
      <c r="X829" s="916"/>
      <c r="Y829" s="916"/>
      <c r="Z829" s="916"/>
      <c r="AA829" s="916"/>
    </row>
    <row r="830" spans="1:27" ht="12.75">
      <c r="A830" s="916"/>
      <c r="B830" s="916"/>
      <c r="C830" s="916"/>
      <c r="D830" s="916"/>
      <c r="E830" s="916"/>
      <c r="F830" s="916"/>
      <c r="G830" s="916"/>
      <c r="H830" s="916"/>
      <c r="I830" s="916"/>
      <c r="J830" s="916"/>
      <c r="K830" s="916"/>
      <c r="L830" s="916"/>
      <c r="M830" s="916"/>
      <c r="N830" s="916"/>
      <c r="O830" s="916"/>
      <c r="P830" s="916"/>
      <c r="Q830" s="916"/>
      <c r="R830" s="916"/>
      <c r="S830" s="916"/>
      <c r="T830" s="916"/>
      <c r="U830" s="916"/>
      <c r="V830" s="916"/>
      <c r="W830" s="916"/>
      <c r="X830" s="916"/>
      <c r="Y830" s="916"/>
      <c r="Z830" s="916"/>
      <c r="AA830" s="916"/>
    </row>
    <row r="831" spans="1:27" ht="12.75">
      <c r="A831" s="916"/>
      <c r="B831" s="916"/>
      <c r="C831" s="916"/>
      <c r="D831" s="916"/>
      <c r="E831" s="916"/>
      <c r="F831" s="916"/>
      <c r="G831" s="916"/>
      <c r="H831" s="916"/>
      <c r="I831" s="916"/>
      <c r="J831" s="916"/>
      <c r="K831" s="916"/>
      <c r="L831" s="916"/>
      <c r="M831" s="916"/>
      <c r="N831" s="916"/>
      <c r="O831" s="916"/>
      <c r="P831" s="916"/>
      <c r="Q831" s="916"/>
      <c r="R831" s="916"/>
      <c r="S831" s="916"/>
      <c r="T831" s="916"/>
      <c r="U831" s="916"/>
      <c r="V831" s="916"/>
      <c r="W831" s="916"/>
      <c r="X831" s="916"/>
      <c r="Y831" s="916"/>
      <c r="Z831" s="916"/>
      <c r="AA831" s="916"/>
    </row>
    <row r="832" spans="1:27" ht="12.75">
      <c r="A832" s="916"/>
      <c r="B832" s="916"/>
      <c r="C832" s="916"/>
      <c r="D832" s="916"/>
      <c r="E832" s="916"/>
      <c r="F832" s="916"/>
      <c r="G832" s="916"/>
      <c r="H832" s="916"/>
      <c r="I832" s="916"/>
      <c r="J832" s="916"/>
      <c r="K832" s="916"/>
      <c r="L832" s="916"/>
      <c r="M832" s="916"/>
      <c r="N832" s="916"/>
      <c r="O832" s="916"/>
      <c r="P832" s="916"/>
      <c r="Q832" s="916"/>
      <c r="R832" s="916"/>
      <c r="S832" s="916"/>
      <c r="T832" s="916"/>
      <c r="U832" s="916"/>
      <c r="V832" s="916"/>
      <c r="W832" s="916"/>
      <c r="X832" s="916"/>
      <c r="Y832" s="916"/>
      <c r="Z832" s="916"/>
      <c r="AA832" s="916"/>
    </row>
    <row r="833" spans="1:27" ht="12.75">
      <c r="A833" s="916"/>
      <c r="B833" s="916"/>
      <c r="C833" s="916"/>
      <c r="D833" s="916"/>
      <c r="E833" s="916"/>
      <c r="F833" s="916"/>
      <c r="G833" s="916"/>
      <c r="H833" s="916"/>
      <c r="I833" s="916"/>
      <c r="J833" s="916"/>
      <c r="K833" s="916"/>
      <c r="L833" s="916"/>
      <c r="M833" s="916"/>
      <c r="N833" s="916"/>
      <c r="O833" s="916"/>
      <c r="P833" s="916"/>
      <c r="Q833" s="916"/>
      <c r="R833" s="916"/>
      <c r="S833" s="916"/>
      <c r="T833" s="916"/>
      <c r="U833" s="916"/>
      <c r="V833" s="916"/>
      <c r="W833" s="916"/>
      <c r="X833" s="916"/>
      <c r="Y833" s="916"/>
      <c r="Z833" s="916"/>
      <c r="AA833" s="916"/>
    </row>
    <row r="834" spans="1:27" ht="12.75">
      <c r="A834" s="916"/>
      <c r="B834" s="916"/>
      <c r="C834" s="916"/>
      <c r="D834" s="916"/>
      <c r="E834" s="916"/>
      <c r="F834" s="916"/>
      <c r="G834" s="916"/>
      <c r="H834" s="916"/>
      <c r="I834" s="916"/>
      <c r="J834" s="916"/>
      <c r="K834" s="916"/>
      <c r="L834" s="916"/>
      <c r="M834" s="916"/>
      <c r="N834" s="916"/>
      <c r="O834" s="916"/>
      <c r="P834" s="916"/>
      <c r="Q834" s="916"/>
      <c r="R834" s="916"/>
      <c r="S834" s="916"/>
      <c r="T834" s="916"/>
      <c r="U834" s="916"/>
      <c r="V834" s="916"/>
      <c r="W834" s="916"/>
      <c r="X834" s="916"/>
      <c r="Y834" s="916"/>
      <c r="Z834" s="916"/>
      <c r="AA834" s="916"/>
    </row>
    <row r="835" spans="1:27" ht="12.75">
      <c r="A835" s="916"/>
      <c r="B835" s="916"/>
      <c r="C835" s="916"/>
      <c r="D835" s="916"/>
      <c r="E835" s="916"/>
      <c r="F835" s="916"/>
      <c r="G835" s="916"/>
      <c r="H835" s="916"/>
      <c r="I835" s="916"/>
      <c r="J835" s="916"/>
      <c r="K835" s="916"/>
      <c r="L835" s="916"/>
      <c r="M835" s="916"/>
      <c r="N835" s="916"/>
      <c r="O835" s="916"/>
      <c r="P835" s="916"/>
      <c r="Q835" s="916"/>
      <c r="R835" s="916"/>
      <c r="S835" s="916"/>
      <c r="T835" s="916"/>
      <c r="U835" s="916"/>
      <c r="V835" s="916"/>
      <c r="W835" s="916"/>
      <c r="X835" s="916"/>
      <c r="Y835" s="916"/>
      <c r="Z835" s="916"/>
      <c r="AA835" s="916"/>
    </row>
    <row r="836" spans="1:27" ht="12.75">
      <c r="A836" s="916"/>
      <c r="B836" s="916"/>
      <c r="C836" s="916"/>
      <c r="D836" s="916"/>
      <c r="E836" s="916"/>
      <c r="F836" s="916"/>
      <c r="G836" s="916"/>
      <c r="H836" s="916"/>
      <c r="I836" s="916"/>
      <c r="J836" s="916"/>
      <c r="K836" s="916"/>
      <c r="L836" s="916"/>
      <c r="M836" s="916"/>
      <c r="N836" s="916"/>
      <c r="O836" s="916"/>
      <c r="P836" s="916"/>
      <c r="Q836" s="916"/>
      <c r="R836" s="916"/>
      <c r="S836" s="916"/>
      <c r="T836" s="916"/>
      <c r="U836" s="916"/>
      <c r="V836" s="916"/>
      <c r="W836" s="916"/>
      <c r="X836" s="916"/>
      <c r="Y836" s="916"/>
      <c r="Z836" s="916"/>
      <c r="AA836" s="916"/>
    </row>
    <row r="837" spans="1:27" ht="12.75">
      <c r="A837" s="916"/>
      <c r="B837" s="916"/>
      <c r="C837" s="916"/>
      <c r="D837" s="916"/>
      <c r="E837" s="916"/>
      <c r="F837" s="916"/>
      <c r="G837" s="916"/>
      <c r="H837" s="916"/>
      <c r="I837" s="916"/>
      <c r="J837" s="916"/>
      <c r="K837" s="916"/>
      <c r="L837" s="916"/>
      <c r="M837" s="916"/>
      <c r="N837" s="916"/>
      <c r="O837" s="916"/>
      <c r="P837" s="916"/>
      <c r="Q837" s="916"/>
      <c r="R837" s="916"/>
      <c r="S837" s="916"/>
      <c r="T837" s="916"/>
      <c r="U837" s="916"/>
      <c r="V837" s="916"/>
      <c r="W837" s="916"/>
      <c r="X837" s="916"/>
      <c r="Y837" s="916"/>
      <c r="Z837" s="916"/>
      <c r="AA837" s="916"/>
    </row>
    <row r="838" spans="1:27" ht="12.75">
      <c r="A838" s="916"/>
      <c r="B838" s="916"/>
      <c r="C838" s="916"/>
      <c r="D838" s="916"/>
      <c r="E838" s="916"/>
      <c r="F838" s="916"/>
      <c r="G838" s="916"/>
      <c r="H838" s="916"/>
      <c r="I838" s="916"/>
      <c r="J838" s="916"/>
      <c r="K838" s="916"/>
      <c r="L838" s="916"/>
      <c r="M838" s="916"/>
      <c r="N838" s="916"/>
      <c r="O838" s="916"/>
      <c r="P838" s="916"/>
      <c r="Q838" s="916"/>
      <c r="R838" s="916"/>
      <c r="S838" s="916"/>
      <c r="T838" s="916"/>
      <c r="U838" s="916"/>
      <c r="V838" s="916"/>
      <c r="W838" s="916"/>
      <c r="X838" s="916"/>
      <c r="Y838" s="916"/>
      <c r="Z838" s="916"/>
      <c r="AA838" s="916"/>
    </row>
    <row r="839" spans="1:27" ht="12.75">
      <c r="A839" s="916"/>
      <c r="B839" s="916"/>
      <c r="C839" s="916"/>
      <c r="D839" s="916"/>
      <c r="E839" s="916"/>
      <c r="F839" s="916"/>
      <c r="G839" s="916"/>
      <c r="H839" s="916"/>
      <c r="I839" s="916"/>
      <c r="J839" s="916"/>
      <c r="K839" s="916"/>
      <c r="L839" s="916"/>
      <c r="M839" s="916"/>
      <c r="N839" s="916"/>
      <c r="O839" s="916"/>
      <c r="P839" s="916"/>
      <c r="Q839" s="916"/>
      <c r="R839" s="916"/>
      <c r="S839" s="916"/>
      <c r="T839" s="916"/>
      <c r="U839" s="916"/>
      <c r="V839" s="916"/>
      <c r="W839" s="916"/>
      <c r="X839" s="916"/>
      <c r="Y839" s="916"/>
      <c r="Z839" s="916"/>
      <c r="AA839" s="916"/>
    </row>
    <row r="840" spans="1:27" ht="12.75">
      <c r="A840" s="916"/>
      <c r="B840" s="916"/>
      <c r="C840" s="916"/>
      <c r="D840" s="916"/>
      <c r="E840" s="916"/>
      <c r="F840" s="916"/>
      <c r="G840" s="916"/>
      <c r="H840" s="916"/>
      <c r="I840" s="916"/>
      <c r="J840" s="916"/>
      <c r="K840" s="916"/>
      <c r="L840" s="916"/>
      <c r="M840" s="916"/>
      <c r="N840" s="916"/>
      <c r="O840" s="916"/>
      <c r="P840" s="916"/>
      <c r="Q840" s="916"/>
      <c r="R840" s="916"/>
      <c r="S840" s="916"/>
      <c r="T840" s="916"/>
      <c r="U840" s="916"/>
      <c r="V840" s="916"/>
      <c r="W840" s="916"/>
      <c r="X840" s="916"/>
      <c r="Y840" s="916"/>
      <c r="Z840" s="916"/>
      <c r="AA840" s="916"/>
    </row>
    <row r="841" spans="1:27" ht="12.75">
      <c r="A841" s="916"/>
      <c r="B841" s="916"/>
      <c r="C841" s="916"/>
      <c r="D841" s="916"/>
      <c r="E841" s="916"/>
      <c r="F841" s="916"/>
      <c r="G841" s="916"/>
      <c r="H841" s="916"/>
      <c r="I841" s="916"/>
      <c r="J841" s="916"/>
      <c r="K841" s="916"/>
      <c r="L841" s="916"/>
      <c r="M841" s="916"/>
      <c r="N841" s="916"/>
      <c r="O841" s="916"/>
      <c r="P841" s="916"/>
      <c r="Q841" s="916"/>
      <c r="R841" s="916"/>
      <c r="S841" s="916"/>
      <c r="T841" s="916"/>
      <c r="U841" s="916"/>
      <c r="V841" s="916"/>
      <c r="W841" s="916"/>
      <c r="X841" s="916"/>
      <c r="Y841" s="916"/>
      <c r="Z841" s="916"/>
      <c r="AA841" s="916"/>
    </row>
    <row r="842" spans="1:27" ht="12.75">
      <c r="A842" s="916"/>
      <c r="B842" s="916"/>
      <c r="C842" s="916"/>
      <c r="D842" s="916"/>
      <c r="E842" s="916"/>
      <c r="F842" s="916"/>
      <c r="G842" s="916"/>
      <c r="H842" s="916"/>
      <c r="I842" s="916"/>
      <c r="J842" s="916"/>
      <c r="K842" s="916"/>
      <c r="L842" s="916"/>
      <c r="M842" s="916"/>
      <c r="N842" s="916"/>
      <c r="O842" s="916"/>
      <c r="P842" s="916"/>
      <c r="Q842" s="916"/>
      <c r="R842" s="916"/>
      <c r="S842" s="916"/>
      <c r="T842" s="916"/>
      <c r="U842" s="916"/>
      <c r="V842" s="916"/>
      <c r="W842" s="916"/>
      <c r="X842" s="916"/>
      <c r="Y842" s="916"/>
      <c r="Z842" s="916"/>
      <c r="AA842" s="916"/>
    </row>
    <row r="843" spans="1:27" ht="12.75">
      <c r="A843" s="916"/>
      <c r="B843" s="916"/>
      <c r="C843" s="916"/>
      <c r="D843" s="916"/>
      <c r="E843" s="916"/>
      <c r="F843" s="916"/>
      <c r="G843" s="916"/>
      <c r="H843" s="916"/>
      <c r="I843" s="916"/>
      <c r="J843" s="916"/>
      <c r="K843" s="916"/>
      <c r="L843" s="916"/>
      <c r="M843" s="916"/>
      <c r="N843" s="916"/>
      <c r="O843" s="916"/>
      <c r="P843" s="916"/>
      <c r="Q843" s="916"/>
      <c r="R843" s="916"/>
      <c r="S843" s="916"/>
      <c r="T843" s="916"/>
      <c r="U843" s="916"/>
      <c r="V843" s="916"/>
      <c r="W843" s="916"/>
      <c r="X843" s="916"/>
      <c r="Y843" s="916"/>
      <c r="Z843" s="916"/>
      <c r="AA843" s="916"/>
    </row>
    <row r="844" spans="1:27" ht="12.75">
      <c r="A844" s="916"/>
      <c r="B844" s="916"/>
      <c r="C844" s="916"/>
      <c r="D844" s="916"/>
      <c r="E844" s="916"/>
      <c r="F844" s="916"/>
      <c r="G844" s="916"/>
      <c r="H844" s="916"/>
      <c r="I844" s="916"/>
      <c r="J844" s="916"/>
      <c r="K844" s="916"/>
      <c r="L844" s="916"/>
      <c r="M844" s="916"/>
      <c r="N844" s="916"/>
      <c r="O844" s="916"/>
      <c r="P844" s="916"/>
      <c r="Q844" s="916"/>
      <c r="R844" s="916"/>
      <c r="S844" s="916"/>
      <c r="T844" s="916"/>
      <c r="U844" s="916"/>
      <c r="V844" s="916"/>
      <c r="W844" s="916"/>
      <c r="X844" s="916"/>
      <c r="Y844" s="916"/>
      <c r="Z844" s="916"/>
      <c r="AA844" s="916"/>
    </row>
    <row r="845" spans="1:27" ht="12.75">
      <c r="A845" s="916"/>
      <c r="B845" s="916"/>
      <c r="C845" s="916"/>
      <c r="D845" s="916"/>
      <c r="E845" s="916"/>
      <c r="F845" s="916"/>
      <c r="G845" s="916"/>
      <c r="H845" s="916"/>
      <c r="I845" s="916"/>
      <c r="J845" s="916"/>
      <c r="K845" s="916"/>
      <c r="L845" s="916"/>
      <c r="M845" s="916"/>
      <c r="N845" s="916"/>
      <c r="O845" s="916"/>
      <c r="P845" s="916"/>
      <c r="Q845" s="916"/>
      <c r="R845" s="916"/>
      <c r="S845" s="916"/>
      <c r="T845" s="916"/>
      <c r="U845" s="916"/>
      <c r="V845" s="916"/>
      <c r="W845" s="916"/>
      <c r="X845" s="916"/>
      <c r="Y845" s="916"/>
      <c r="Z845" s="916"/>
      <c r="AA845" s="916"/>
    </row>
    <row r="846" spans="1:27" ht="12.75">
      <c r="A846" s="916"/>
      <c r="B846" s="916"/>
      <c r="C846" s="916"/>
      <c r="D846" s="916"/>
      <c r="E846" s="916"/>
      <c r="F846" s="916"/>
      <c r="G846" s="916"/>
      <c r="H846" s="916"/>
      <c r="I846" s="916"/>
      <c r="J846" s="916"/>
      <c r="K846" s="916"/>
      <c r="L846" s="916"/>
      <c r="M846" s="916"/>
      <c r="N846" s="916"/>
      <c r="O846" s="916"/>
      <c r="P846" s="916"/>
      <c r="Q846" s="916"/>
      <c r="R846" s="916"/>
      <c r="S846" s="916"/>
      <c r="T846" s="916"/>
      <c r="U846" s="916"/>
      <c r="V846" s="916"/>
      <c r="W846" s="916"/>
      <c r="X846" s="916"/>
      <c r="Y846" s="916"/>
      <c r="Z846" s="916"/>
      <c r="AA846" s="916"/>
    </row>
    <row r="847" spans="1:27" ht="12.75">
      <c r="A847" s="916"/>
      <c r="B847" s="916"/>
      <c r="C847" s="916"/>
      <c r="D847" s="916"/>
      <c r="E847" s="916"/>
      <c r="F847" s="916"/>
      <c r="G847" s="916"/>
      <c r="H847" s="916"/>
      <c r="I847" s="916"/>
      <c r="J847" s="916"/>
      <c r="K847" s="916"/>
      <c r="L847" s="916"/>
      <c r="M847" s="916"/>
      <c r="N847" s="916"/>
      <c r="O847" s="916"/>
      <c r="P847" s="916"/>
      <c r="Q847" s="916"/>
      <c r="R847" s="916"/>
      <c r="S847" s="916"/>
      <c r="T847" s="916"/>
      <c r="U847" s="916"/>
      <c r="V847" s="916"/>
      <c r="W847" s="916"/>
      <c r="X847" s="916"/>
      <c r="Y847" s="916"/>
      <c r="Z847" s="916"/>
      <c r="AA847" s="916"/>
    </row>
    <row r="848" spans="1:27" ht="12.75">
      <c r="A848" s="916"/>
      <c r="B848" s="916"/>
      <c r="C848" s="916"/>
      <c r="D848" s="916"/>
      <c r="E848" s="916"/>
      <c r="F848" s="916"/>
      <c r="G848" s="916"/>
      <c r="H848" s="916"/>
      <c r="I848" s="916"/>
      <c r="J848" s="916"/>
      <c r="K848" s="916"/>
      <c r="L848" s="916"/>
      <c r="M848" s="916"/>
      <c r="N848" s="916"/>
      <c r="O848" s="916"/>
      <c r="P848" s="916"/>
      <c r="Q848" s="916"/>
      <c r="R848" s="916"/>
      <c r="S848" s="916"/>
      <c r="T848" s="916"/>
      <c r="U848" s="916"/>
      <c r="V848" s="916"/>
      <c r="W848" s="916"/>
      <c r="X848" s="916"/>
      <c r="Y848" s="916"/>
      <c r="Z848" s="916"/>
      <c r="AA848" s="916"/>
    </row>
    <row r="849" spans="1:27" ht="12.75">
      <c r="A849" s="916"/>
      <c r="B849" s="916"/>
      <c r="C849" s="916"/>
      <c r="D849" s="916"/>
      <c r="E849" s="916"/>
      <c r="F849" s="916"/>
      <c r="G849" s="916"/>
      <c r="H849" s="916"/>
      <c r="I849" s="916"/>
      <c r="J849" s="916"/>
      <c r="K849" s="916"/>
      <c r="L849" s="916"/>
      <c r="M849" s="916"/>
      <c r="N849" s="916"/>
      <c r="O849" s="916"/>
      <c r="P849" s="916"/>
      <c r="Q849" s="916"/>
      <c r="R849" s="916"/>
      <c r="S849" s="916"/>
      <c r="T849" s="916"/>
      <c r="U849" s="916"/>
      <c r="V849" s="916"/>
      <c r="W849" s="916"/>
      <c r="X849" s="916"/>
      <c r="Y849" s="916"/>
      <c r="Z849" s="916"/>
      <c r="AA849" s="916"/>
    </row>
    <row r="850" spans="1:27" ht="12.75">
      <c r="A850" s="916"/>
      <c r="B850" s="916"/>
      <c r="C850" s="916"/>
      <c r="D850" s="916"/>
      <c r="E850" s="916"/>
      <c r="F850" s="916"/>
      <c r="G850" s="916"/>
      <c r="H850" s="916"/>
      <c r="I850" s="916"/>
      <c r="J850" s="916"/>
      <c r="K850" s="916"/>
      <c r="L850" s="916"/>
      <c r="M850" s="916"/>
      <c r="N850" s="916"/>
      <c r="O850" s="916"/>
      <c r="P850" s="916"/>
      <c r="Q850" s="916"/>
      <c r="R850" s="916"/>
      <c r="S850" s="916"/>
      <c r="T850" s="916"/>
      <c r="U850" s="916"/>
      <c r="V850" s="916"/>
      <c r="W850" s="916"/>
      <c r="X850" s="916"/>
      <c r="Y850" s="916"/>
      <c r="Z850" s="916"/>
      <c r="AA850" s="916"/>
    </row>
    <row r="851" spans="1:27" ht="12.75">
      <c r="A851" s="916"/>
      <c r="B851" s="916"/>
      <c r="C851" s="916"/>
      <c r="D851" s="916"/>
      <c r="E851" s="916"/>
      <c r="F851" s="916"/>
      <c r="G851" s="916"/>
      <c r="H851" s="916"/>
      <c r="I851" s="916"/>
      <c r="J851" s="916"/>
      <c r="K851" s="916"/>
      <c r="L851" s="916"/>
      <c r="M851" s="916"/>
      <c r="N851" s="916"/>
      <c r="O851" s="916"/>
      <c r="P851" s="916"/>
      <c r="Q851" s="916"/>
      <c r="R851" s="916"/>
      <c r="S851" s="916"/>
      <c r="T851" s="916"/>
      <c r="U851" s="916"/>
      <c r="V851" s="916"/>
      <c r="W851" s="916"/>
      <c r="X851" s="916"/>
      <c r="Y851" s="916"/>
      <c r="Z851" s="916"/>
      <c r="AA851" s="916"/>
    </row>
    <row r="852" spans="1:27" ht="12.75">
      <c r="A852" s="916"/>
      <c r="B852" s="916"/>
      <c r="C852" s="916"/>
      <c r="D852" s="916"/>
      <c r="E852" s="916"/>
      <c r="F852" s="916"/>
      <c r="G852" s="916"/>
      <c r="H852" s="916"/>
      <c r="I852" s="916"/>
      <c r="J852" s="916"/>
      <c r="K852" s="916"/>
      <c r="L852" s="916"/>
      <c r="M852" s="916"/>
      <c r="N852" s="916"/>
      <c r="O852" s="916"/>
      <c r="P852" s="916"/>
      <c r="Q852" s="916"/>
      <c r="R852" s="916"/>
      <c r="S852" s="916"/>
      <c r="T852" s="916"/>
      <c r="U852" s="916"/>
      <c r="V852" s="916"/>
      <c r="W852" s="916"/>
      <c r="X852" s="916"/>
      <c r="Y852" s="916"/>
      <c r="Z852" s="916"/>
      <c r="AA852" s="916"/>
    </row>
    <row r="853" spans="1:27" ht="12.75">
      <c r="A853" s="916"/>
      <c r="B853" s="916"/>
      <c r="C853" s="916"/>
      <c r="D853" s="916"/>
      <c r="E853" s="916"/>
      <c r="F853" s="916"/>
      <c r="G853" s="916"/>
      <c r="H853" s="916"/>
      <c r="I853" s="916"/>
      <c r="J853" s="916"/>
      <c r="K853" s="916"/>
      <c r="L853" s="916"/>
      <c r="M853" s="916"/>
      <c r="N853" s="916"/>
      <c r="O853" s="916"/>
      <c r="P853" s="916"/>
      <c r="Q853" s="916"/>
      <c r="R853" s="916"/>
      <c r="S853" s="916"/>
      <c r="T853" s="916"/>
      <c r="U853" s="916"/>
      <c r="V853" s="916"/>
      <c r="W853" s="916"/>
      <c r="X853" s="916"/>
      <c r="Y853" s="916"/>
      <c r="Z853" s="916"/>
      <c r="AA853" s="916"/>
    </row>
    <row r="854" spans="1:27" ht="12.75">
      <c r="A854" s="916"/>
      <c r="B854" s="916"/>
      <c r="C854" s="916"/>
      <c r="D854" s="916"/>
      <c r="E854" s="916"/>
      <c r="F854" s="916"/>
      <c r="G854" s="916"/>
      <c r="H854" s="916"/>
      <c r="I854" s="916"/>
      <c r="J854" s="916"/>
      <c r="K854" s="916"/>
      <c r="L854" s="916"/>
      <c r="M854" s="916"/>
      <c r="N854" s="916"/>
      <c r="O854" s="916"/>
      <c r="P854" s="916"/>
      <c r="Q854" s="916"/>
      <c r="R854" s="916"/>
      <c r="S854" s="916"/>
      <c r="T854" s="916"/>
      <c r="U854" s="916"/>
      <c r="V854" s="916"/>
      <c r="W854" s="916"/>
      <c r="X854" s="916"/>
      <c r="Y854" s="916"/>
      <c r="Z854" s="916"/>
      <c r="AA854" s="916"/>
    </row>
    <row r="855" spans="1:27" ht="12.75">
      <c r="A855" s="916"/>
      <c r="B855" s="916"/>
      <c r="C855" s="916"/>
      <c r="D855" s="916"/>
      <c r="E855" s="916"/>
      <c r="F855" s="916"/>
      <c r="G855" s="916"/>
      <c r="H855" s="916"/>
      <c r="I855" s="916"/>
      <c r="J855" s="916"/>
      <c r="K855" s="916"/>
      <c r="L855" s="916"/>
      <c r="M855" s="916"/>
      <c r="N855" s="916"/>
      <c r="O855" s="916"/>
      <c r="P855" s="916"/>
      <c r="Q855" s="916"/>
      <c r="R855" s="916"/>
      <c r="S855" s="916"/>
      <c r="T855" s="916"/>
      <c r="U855" s="916"/>
      <c r="V855" s="916"/>
      <c r="W855" s="916"/>
      <c r="X855" s="916"/>
      <c r="Y855" s="916"/>
      <c r="Z855" s="916"/>
      <c r="AA855" s="916"/>
    </row>
    <row r="856" spans="1:27" ht="12.75">
      <c r="A856" s="916"/>
      <c r="B856" s="916"/>
      <c r="C856" s="916"/>
      <c r="D856" s="916"/>
      <c r="E856" s="916"/>
      <c r="F856" s="916"/>
      <c r="G856" s="916"/>
      <c r="H856" s="916"/>
      <c r="I856" s="916"/>
      <c r="J856" s="916"/>
      <c r="K856" s="916"/>
      <c r="L856" s="916"/>
      <c r="M856" s="916"/>
      <c r="N856" s="916"/>
      <c r="O856" s="916"/>
      <c r="P856" s="916"/>
      <c r="Q856" s="916"/>
      <c r="R856" s="916"/>
      <c r="S856" s="916"/>
      <c r="T856" s="916"/>
      <c r="U856" s="916"/>
      <c r="V856" s="916"/>
      <c r="W856" s="916"/>
      <c r="X856" s="916"/>
      <c r="Y856" s="916"/>
      <c r="Z856" s="916"/>
      <c r="AA856" s="916"/>
    </row>
    <row r="857" spans="1:27" ht="12.75">
      <c r="A857" s="916"/>
      <c r="B857" s="916"/>
      <c r="C857" s="916"/>
      <c r="D857" s="916"/>
      <c r="E857" s="916"/>
      <c r="F857" s="916"/>
      <c r="G857" s="916"/>
      <c r="H857" s="916"/>
      <c r="I857" s="916"/>
      <c r="J857" s="916"/>
      <c r="K857" s="916"/>
      <c r="L857" s="916"/>
      <c r="M857" s="916"/>
      <c r="N857" s="916"/>
      <c r="O857" s="916"/>
      <c r="P857" s="916"/>
      <c r="Q857" s="916"/>
      <c r="R857" s="916"/>
      <c r="S857" s="916"/>
      <c r="T857" s="916"/>
      <c r="U857" s="916"/>
      <c r="V857" s="916"/>
      <c r="W857" s="916"/>
      <c r="X857" s="916"/>
      <c r="Y857" s="916"/>
      <c r="Z857" s="916"/>
      <c r="AA857" s="916"/>
    </row>
    <row r="858" spans="1:27" ht="12.75">
      <c r="A858" s="916"/>
      <c r="B858" s="916"/>
      <c r="C858" s="916"/>
      <c r="D858" s="916"/>
      <c r="E858" s="916"/>
      <c r="F858" s="916"/>
      <c r="G858" s="916"/>
      <c r="H858" s="916"/>
      <c r="I858" s="916"/>
      <c r="J858" s="916"/>
      <c r="K858" s="916"/>
      <c r="L858" s="916"/>
      <c r="M858" s="916"/>
      <c r="N858" s="916"/>
      <c r="O858" s="916"/>
      <c r="P858" s="916"/>
      <c r="Q858" s="916"/>
      <c r="R858" s="916"/>
      <c r="S858" s="916"/>
      <c r="T858" s="916"/>
      <c r="U858" s="916"/>
      <c r="V858" s="916"/>
      <c r="W858" s="916"/>
      <c r="X858" s="916"/>
      <c r="Y858" s="916"/>
      <c r="Z858" s="916"/>
      <c r="AA858" s="916"/>
    </row>
    <row r="859" spans="1:27" ht="12.75">
      <c r="A859" s="916"/>
      <c r="B859" s="916"/>
      <c r="C859" s="916"/>
      <c r="D859" s="916"/>
      <c r="E859" s="916"/>
      <c r="F859" s="916"/>
      <c r="G859" s="916"/>
      <c r="H859" s="916"/>
      <c r="I859" s="916"/>
      <c r="J859" s="916"/>
      <c r="K859" s="916"/>
      <c r="L859" s="916"/>
      <c r="M859" s="916"/>
      <c r="N859" s="916"/>
      <c r="O859" s="916"/>
      <c r="P859" s="916"/>
      <c r="Q859" s="916"/>
      <c r="R859" s="916"/>
      <c r="S859" s="916"/>
      <c r="T859" s="916"/>
      <c r="U859" s="916"/>
      <c r="V859" s="916"/>
      <c r="W859" s="916"/>
      <c r="X859" s="916"/>
      <c r="Y859" s="916"/>
      <c r="Z859" s="916"/>
      <c r="AA859" s="916"/>
    </row>
    <row r="860" spans="1:27" ht="12.75">
      <c r="A860" s="916"/>
      <c r="B860" s="916"/>
      <c r="C860" s="916"/>
      <c r="D860" s="916"/>
      <c r="E860" s="916"/>
      <c r="F860" s="916"/>
      <c r="G860" s="916"/>
      <c r="H860" s="916"/>
      <c r="I860" s="916"/>
      <c r="J860" s="916"/>
      <c r="K860" s="916"/>
      <c r="L860" s="916"/>
      <c r="M860" s="916"/>
      <c r="N860" s="916"/>
      <c r="O860" s="916"/>
      <c r="P860" s="916"/>
      <c r="Q860" s="916"/>
      <c r="R860" s="916"/>
      <c r="S860" s="916"/>
      <c r="T860" s="916"/>
      <c r="U860" s="916"/>
      <c r="V860" s="916"/>
      <c r="W860" s="916"/>
      <c r="X860" s="916"/>
      <c r="Y860" s="916"/>
      <c r="Z860" s="916"/>
      <c r="AA860" s="916"/>
    </row>
    <row r="861" spans="1:27" ht="12.75">
      <c r="A861" s="916"/>
      <c r="B861" s="916"/>
      <c r="C861" s="916"/>
      <c r="D861" s="916"/>
      <c r="E861" s="916"/>
      <c r="F861" s="916"/>
      <c r="G861" s="916"/>
      <c r="H861" s="916"/>
      <c r="I861" s="916"/>
      <c r="J861" s="916"/>
      <c r="K861" s="916"/>
      <c r="L861" s="916"/>
      <c r="M861" s="916"/>
      <c r="N861" s="916"/>
      <c r="O861" s="916"/>
      <c r="P861" s="916"/>
      <c r="Q861" s="916"/>
      <c r="R861" s="916"/>
      <c r="S861" s="916"/>
      <c r="T861" s="916"/>
      <c r="U861" s="916"/>
      <c r="V861" s="916"/>
      <c r="W861" s="916"/>
      <c r="X861" s="916"/>
      <c r="Y861" s="916"/>
      <c r="Z861" s="916"/>
      <c r="AA861" s="916"/>
    </row>
    <row r="862" spans="1:27" ht="12.75">
      <c r="A862" s="916"/>
      <c r="B862" s="916"/>
      <c r="C862" s="916"/>
      <c r="D862" s="916"/>
      <c r="E862" s="916"/>
      <c r="F862" s="916"/>
      <c r="G862" s="916"/>
      <c r="H862" s="916"/>
      <c r="I862" s="916"/>
      <c r="J862" s="916"/>
      <c r="K862" s="916"/>
      <c r="L862" s="916"/>
      <c r="M862" s="916"/>
      <c r="N862" s="916"/>
      <c r="O862" s="916"/>
      <c r="P862" s="916"/>
      <c r="Q862" s="916"/>
      <c r="R862" s="916"/>
      <c r="S862" s="916"/>
      <c r="T862" s="916"/>
      <c r="U862" s="916"/>
      <c r="V862" s="916"/>
      <c r="W862" s="916"/>
      <c r="X862" s="916"/>
      <c r="Y862" s="916"/>
      <c r="Z862" s="916"/>
      <c r="AA862" s="916"/>
    </row>
    <row r="863" spans="1:27" ht="12.75">
      <c r="A863" s="916"/>
      <c r="B863" s="916"/>
      <c r="C863" s="916"/>
      <c r="D863" s="916"/>
      <c r="E863" s="916"/>
      <c r="F863" s="916"/>
      <c r="G863" s="916"/>
      <c r="H863" s="916"/>
      <c r="I863" s="916"/>
      <c r="J863" s="916"/>
      <c r="K863" s="916"/>
      <c r="L863" s="916"/>
      <c r="M863" s="916"/>
      <c r="N863" s="916"/>
      <c r="O863" s="916"/>
      <c r="P863" s="916"/>
      <c r="Q863" s="916"/>
      <c r="R863" s="916"/>
      <c r="S863" s="916"/>
      <c r="T863" s="916"/>
      <c r="U863" s="916"/>
      <c r="V863" s="916"/>
      <c r="W863" s="916"/>
      <c r="X863" s="916"/>
      <c r="Y863" s="916"/>
      <c r="Z863" s="916"/>
      <c r="AA863" s="916"/>
    </row>
    <row r="864" spans="1:27" ht="12.75">
      <c r="A864" s="916"/>
      <c r="B864" s="916"/>
      <c r="C864" s="916"/>
      <c r="D864" s="916"/>
      <c r="E864" s="916"/>
      <c r="F864" s="916"/>
      <c r="G864" s="916"/>
      <c r="H864" s="916"/>
      <c r="I864" s="916"/>
      <c r="J864" s="916"/>
      <c r="K864" s="916"/>
      <c r="L864" s="916"/>
      <c r="M864" s="916"/>
      <c r="N864" s="916"/>
      <c r="O864" s="916"/>
      <c r="P864" s="916"/>
      <c r="Q864" s="916"/>
      <c r="R864" s="916"/>
      <c r="S864" s="916"/>
      <c r="T864" s="916"/>
      <c r="U864" s="916"/>
      <c r="V864" s="916"/>
      <c r="W864" s="916"/>
      <c r="X864" s="916"/>
      <c r="Y864" s="916"/>
      <c r="Z864" s="916"/>
      <c r="AA864" s="916"/>
    </row>
    <row r="865" spans="1:27" ht="12.75">
      <c r="A865" s="916"/>
      <c r="B865" s="916"/>
      <c r="C865" s="916"/>
      <c r="D865" s="916"/>
      <c r="E865" s="916"/>
      <c r="F865" s="916"/>
      <c r="G865" s="916"/>
      <c r="H865" s="916"/>
      <c r="I865" s="916"/>
      <c r="J865" s="916"/>
      <c r="K865" s="916"/>
      <c r="L865" s="916"/>
      <c r="M865" s="916"/>
      <c r="N865" s="916"/>
      <c r="O865" s="916"/>
      <c r="P865" s="916"/>
      <c r="Q865" s="916"/>
      <c r="R865" s="916"/>
      <c r="S865" s="916"/>
      <c r="T865" s="916"/>
      <c r="U865" s="916"/>
      <c r="V865" s="916"/>
      <c r="W865" s="916"/>
      <c r="X865" s="916"/>
      <c r="Y865" s="916"/>
      <c r="Z865" s="916"/>
      <c r="AA865" s="916"/>
    </row>
    <row r="866" spans="1:27" ht="12.75">
      <c r="A866" s="916"/>
      <c r="B866" s="916"/>
      <c r="C866" s="916"/>
      <c r="D866" s="916"/>
      <c r="E866" s="916"/>
      <c r="F866" s="916"/>
      <c r="G866" s="916"/>
      <c r="H866" s="916"/>
      <c r="I866" s="916"/>
      <c r="J866" s="916"/>
      <c r="K866" s="916"/>
      <c r="L866" s="916"/>
      <c r="M866" s="916"/>
      <c r="N866" s="916"/>
      <c r="O866" s="916"/>
      <c r="P866" s="916"/>
      <c r="Q866" s="916"/>
      <c r="R866" s="916"/>
      <c r="S866" s="916"/>
      <c r="T866" s="916"/>
      <c r="U866" s="916"/>
      <c r="V866" s="916"/>
      <c r="W866" s="916"/>
      <c r="X866" s="916"/>
      <c r="Y866" s="916"/>
      <c r="Z866" s="916"/>
      <c r="AA866" s="916"/>
    </row>
    <row r="867" spans="1:27" ht="12.75">
      <c r="A867" s="916"/>
      <c r="B867" s="916"/>
      <c r="C867" s="916"/>
      <c r="D867" s="916"/>
      <c r="E867" s="916"/>
      <c r="F867" s="916"/>
      <c r="G867" s="916"/>
      <c r="H867" s="916"/>
      <c r="I867" s="916"/>
      <c r="J867" s="916"/>
      <c r="K867" s="916"/>
      <c r="L867" s="916"/>
      <c r="M867" s="916"/>
      <c r="N867" s="916"/>
      <c r="O867" s="916"/>
      <c r="P867" s="916"/>
      <c r="Q867" s="916"/>
      <c r="R867" s="916"/>
      <c r="S867" s="916"/>
      <c r="T867" s="916"/>
      <c r="U867" s="916"/>
      <c r="V867" s="916"/>
      <c r="W867" s="916"/>
      <c r="X867" s="916"/>
      <c r="Y867" s="916"/>
      <c r="Z867" s="916"/>
      <c r="AA867" s="916"/>
    </row>
    <row r="868" spans="1:27" ht="12.75">
      <c r="A868" s="916"/>
      <c r="B868" s="916"/>
      <c r="C868" s="916"/>
      <c r="D868" s="916"/>
      <c r="E868" s="916"/>
      <c r="F868" s="916"/>
      <c r="G868" s="916"/>
      <c r="H868" s="916"/>
      <c r="I868" s="916"/>
      <c r="J868" s="916"/>
      <c r="K868" s="916"/>
      <c r="L868" s="916"/>
      <c r="M868" s="916"/>
      <c r="N868" s="916"/>
      <c r="O868" s="916"/>
      <c r="P868" s="916"/>
      <c r="Q868" s="916"/>
      <c r="R868" s="916"/>
      <c r="S868" s="916"/>
      <c r="T868" s="916"/>
      <c r="U868" s="916"/>
      <c r="V868" s="916"/>
      <c r="W868" s="916"/>
      <c r="X868" s="916"/>
      <c r="Y868" s="916"/>
      <c r="Z868" s="916"/>
      <c r="AA868" s="916"/>
    </row>
    <row r="869" spans="1:27" ht="12.75">
      <c r="A869" s="916"/>
      <c r="B869" s="916"/>
      <c r="C869" s="916"/>
      <c r="D869" s="916"/>
      <c r="E869" s="916"/>
      <c r="F869" s="916"/>
      <c r="G869" s="916"/>
      <c r="H869" s="916"/>
      <c r="I869" s="916"/>
      <c r="J869" s="916"/>
      <c r="K869" s="916"/>
      <c r="L869" s="916"/>
      <c r="M869" s="916"/>
      <c r="N869" s="916"/>
      <c r="O869" s="916"/>
      <c r="P869" s="916"/>
      <c r="Q869" s="916"/>
      <c r="R869" s="916"/>
      <c r="S869" s="916"/>
      <c r="T869" s="916"/>
      <c r="U869" s="916"/>
      <c r="V869" s="916"/>
      <c r="W869" s="916"/>
      <c r="X869" s="916"/>
      <c r="Y869" s="916"/>
      <c r="Z869" s="916"/>
      <c r="AA869" s="916"/>
    </row>
    <row r="870" spans="1:27" ht="12.75">
      <c r="A870" s="916"/>
      <c r="B870" s="916"/>
      <c r="C870" s="916"/>
      <c r="D870" s="916"/>
      <c r="E870" s="916"/>
      <c r="F870" s="916"/>
      <c r="G870" s="916"/>
      <c r="H870" s="916"/>
      <c r="I870" s="916"/>
      <c r="J870" s="916"/>
      <c r="K870" s="916"/>
      <c r="L870" s="916"/>
      <c r="M870" s="916"/>
      <c r="N870" s="916"/>
      <c r="O870" s="916"/>
      <c r="P870" s="916"/>
      <c r="Q870" s="916"/>
      <c r="R870" s="916"/>
      <c r="S870" s="916"/>
      <c r="T870" s="916"/>
      <c r="U870" s="916"/>
      <c r="V870" s="916"/>
      <c r="W870" s="916"/>
      <c r="X870" s="916"/>
      <c r="Y870" s="916"/>
      <c r="Z870" s="916"/>
      <c r="AA870" s="916"/>
    </row>
    <row r="871" spans="1:27" ht="12.75">
      <c r="A871" s="916"/>
      <c r="B871" s="916"/>
      <c r="C871" s="916"/>
      <c r="D871" s="916"/>
      <c r="E871" s="916"/>
      <c r="F871" s="916"/>
      <c r="G871" s="916"/>
      <c r="H871" s="916"/>
      <c r="I871" s="916"/>
      <c r="J871" s="916"/>
      <c r="K871" s="916"/>
      <c r="L871" s="916"/>
      <c r="M871" s="916"/>
      <c r="N871" s="916"/>
      <c r="O871" s="916"/>
      <c r="P871" s="916"/>
      <c r="Q871" s="916"/>
      <c r="R871" s="916"/>
      <c r="S871" s="916"/>
      <c r="T871" s="916"/>
      <c r="U871" s="916"/>
      <c r="V871" s="916"/>
      <c r="W871" s="916"/>
      <c r="X871" s="916"/>
      <c r="Y871" s="916"/>
      <c r="Z871" s="916"/>
      <c r="AA871" s="916"/>
    </row>
    <row r="872" spans="1:27" ht="12.75">
      <c r="A872" s="916"/>
      <c r="B872" s="916"/>
      <c r="C872" s="916"/>
      <c r="D872" s="916"/>
      <c r="E872" s="916"/>
      <c r="F872" s="916"/>
      <c r="G872" s="916"/>
      <c r="H872" s="916"/>
      <c r="I872" s="916"/>
      <c r="J872" s="916"/>
      <c r="K872" s="916"/>
      <c r="L872" s="916"/>
      <c r="M872" s="916"/>
      <c r="N872" s="916"/>
      <c r="O872" s="916"/>
      <c r="P872" s="916"/>
      <c r="Q872" s="916"/>
      <c r="R872" s="916"/>
      <c r="S872" s="916"/>
      <c r="T872" s="916"/>
      <c r="U872" s="916"/>
      <c r="V872" s="916"/>
      <c r="W872" s="916"/>
      <c r="X872" s="916"/>
      <c r="Y872" s="916"/>
      <c r="Z872" s="916"/>
      <c r="AA872" s="916"/>
    </row>
    <row r="873" spans="1:27" ht="12.75">
      <c r="A873" s="916"/>
      <c r="B873" s="916"/>
      <c r="C873" s="916"/>
      <c r="D873" s="916"/>
      <c r="E873" s="916"/>
      <c r="F873" s="916"/>
      <c r="G873" s="916"/>
      <c r="H873" s="916"/>
      <c r="I873" s="916"/>
      <c r="J873" s="916"/>
      <c r="K873" s="916"/>
      <c r="L873" s="916"/>
      <c r="M873" s="916"/>
      <c r="N873" s="916"/>
      <c r="O873" s="916"/>
      <c r="P873" s="916"/>
      <c r="Q873" s="916"/>
      <c r="R873" s="916"/>
      <c r="S873" s="916"/>
      <c r="T873" s="916"/>
      <c r="U873" s="916"/>
      <c r="V873" s="916"/>
      <c r="W873" s="916"/>
      <c r="X873" s="916"/>
      <c r="Y873" s="916"/>
      <c r="Z873" s="916"/>
      <c r="AA873" s="916"/>
    </row>
    <row r="874" spans="1:27" ht="12.75">
      <c r="A874" s="916"/>
      <c r="B874" s="916"/>
      <c r="C874" s="916"/>
      <c r="D874" s="916"/>
      <c r="E874" s="916"/>
      <c r="F874" s="916"/>
      <c r="G874" s="916"/>
      <c r="H874" s="916"/>
      <c r="I874" s="916"/>
      <c r="J874" s="916"/>
      <c r="K874" s="916"/>
      <c r="L874" s="916"/>
      <c r="M874" s="916"/>
      <c r="N874" s="916"/>
      <c r="O874" s="916"/>
      <c r="P874" s="916"/>
      <c r="Q874" s="916"/>
      <c r="R874" s="916"/>
      <c r="S874" s="916"/>
      <c r="T874" s="916"/>
      <c r="U874" s="916"/>
      <c r="V874" s="916"/>
      <c r="W874" s="916"/>
      <c r="X874" s="916"/>
      <c r="Y874" s="916"/>
      <c r="Z874" s="916"/>
      <c r="AA874" s="916"/>
    </row>
    <row r="875" spans="1:27" ht="12.75">
      <c r="A875" s="916"/>
      <c r="B875" s="916"/>
      <c r="C875" s="916"/>
      <c r="D875" s="916"/>
      <c r="E875" s="916"/>
      <c r="F875" s="916"/>
      <c r="G875" s="916"/>
      <c r="H875" s="916"/>
      <c r="I875" s="916"/>
      <c r="J875" s="916"/>
      <c r="K875" s="916"/>
      <c r="L875" s="916"/>
      <c r="M875" s="916"/>
      <c r="N875" s="916"/>
      <c r="O875" s="916"/>
      <c r="P875" s="916"/>
      <c r="Q875" s="916"/>
      <c r="R875" s="916"/>
      <c r="S875" s="916"/>
      <c r="T875" s="916"/>
      <c r="U875" s="916"/>
      <c r="V875" s="916"/>
      <c r="W875" s="916"/>
      <c r="X875" s="916"/>
      <c r="Y875" s="916"/>
      <c r="Z875" s="916"/>
      <c r="AA875" s="916"/>
    </row>
    <row r="876" spans="1:27" ht="12.75">
      <c r="A876" s="916"/>
      <c r="B876" s="916"/>
      <c r="C876" s="916"/>
      <c r="D876" s="916"/>
      <c r="E876" s="916"/>
      <c r="F876" s="916"/>
      <c r="G876" s="916"/>
      <c r="H876" s="916"/>
      <c r="I876" s="916"/>
      <c r="J876" s="916"/>
      <c r="K876" s="916"/>
      <c r="L876" s="916"/>
      <c r="M876" s="916"/>
      <c r="N876" s="916"/>
      <c r="O876" s="916"/>
      <c r="P876" s="916"/>
      <c r="Q876" s="916"/>
      <c r="R876" s="916"/>
      <c r="S876" s="916"/>
      <c r="T876" s="916"/>
      <c r="U876" s="916"/>
      <c r="V876" s="916"/>
      <c r="W876" s="916"/>
      <c r="X876" s="916"/>
      <c r="Y876" s="916"/>
      <c r="Z876" s="916"/>
      <c r="AA876" s="916"/>
    </row>
    <row r="877" spans="1:27" ht="12.75">
      <c r="A877" s="916"/>
      <c r="B877" s="916"/>
      <c r="C877" s="916"/>
      <c r="D877" s="916"/>
      <c r="E877" s="916"/>
      <c r="F877" s="916"/>
      <c r="G877" s="916"/>
      <c r="H877" s="916"/>
      <c r="I877" s="916"/>
      <c r="J877" s="916"/>
      <c r="K877" s="916"/>
      <c r="L877" s="916"/>
      <c r="M877" s="916"/>
      <c r="N877" s="916"/>
      <c r="O877" s="916"/>
      <c r="P877" s="916"/>
      <c r="Q877" s="916"/>
      <c r="R877" s="916"/>
      <c r="S877" s="916"/>
      <c r="T877" s="916"/>
      <c r="U877" s="916"/>
      <c r="V877" s="916"/>
      <c r="W877" s="916"/>
      <c r="X877" s="916"/>
      <c r="Y877" s="916"/>
      <c r="Z877" s="916"/>
      <c r="AA877" s="916"/>
    </row>
    <row r="878" spans="1:27" ht="12.75">
      <c r="A878" s="916"/>
      <c r="B878" s="916"/>
      <c r="C878" s="916"/>
      <c r="D878" s="916"/>
      <c r="E878" s="916"/>
      <c r="F878" s="916"/>
      <c r="G878" s="916"/>
      <c r="H878" s="916"/>
      <c r="I878" s="916"/>
      <c r="J878" s="916"/>
      <c r="K878" s="916"/>
      <c r="L878" s="916"/>
      <c r="M878" s="916"/>
      <c r="N878" s="916"/>
      <c r="O878" s="916"/>
      <c r="P878" s="916"/>
      <c r="Q878" s="916"/>
      <c r="R878" s="916"/>
      <c r="S878" s="916"/>
      <c r="T878" s="916"/>
      <c r="U878" s="916"/>
      <c r="V878" s="916"/>
      <c r="W878" s="916"/>
      <c r="X878" s="916"/>
      <c r="Y878" s="916"/>
      <c r="Z878" s="916"/>
      <c r="AA878" s="916"/>
    </row>
    <row r="879" spans="1:27" ht="12.75">
      <c r="A879" s="916"/>
      <c r="B879" s="916"/>
      <c r="C879" s="916"/>
      <c r="D879" s="916"/>
      <c r="E879" s="916"/>
      <c r="F879" s="916"/>
      <c r="G879" s="916"/>
      <c r="H879" s="916"/>
      <c r="I879" s="916"/>
      <c r="J879" s="916"/>
      <c r="K879" s="916"/>
      <c r="L879" s="916"/>
      <c r="M879" s="916"/>
      <c r="N879" s="916"/>
      <c r="O879" s="916"/>
      <c r="P879" s="916"/>
      <c r="Q879" s="916"/>
      <c r="R879" s="916"/>
      <c r="S879" s="916"/>
      <c r="T879" s="916"/>
      <c r="U879" s="916"/>
      <c r="V879" s="916"/>
      <c r="W879" s="916"/>
      <c r="X879" s="916"/>
      <c r="Y879" s="916"/>
      <c r="Z879" s="916"/>
      <c r="AA879" s="916"/>
    </row>
    <row r="880" spans="1:27" ht="12.75">
      <c r="A880" s="916"/>
      <c r="B880" s="916"/>
      <c r="C880" s="916"/>
      <c r="D880" s="916"/>
      <c r="E880" s="916"/>
      <c r="F880" s="916"/>
      <c r="G880" s="916"/>
      <c r="H880" s="916"/>
      <c r="I880" s="916"/>
      <c r="J880" s="916"/>
      <c r="K880" s="916"/>
      <c r="L880" s="916"/>
      <c r="M880" s="916"/>
      <c r="N880" s="916"/>
      <c r="O880" s="916"/>
      <c r="P880" s="916"/>
      <c r="Q880" s="916"/>
      <c r="R880" s="916"/>
      <c r="S880" s="916"/>
      <c r="T880" s="916"/>
      <c r="U880" s="916"/>
      <c r="V880" s="916"/>
      <c r="W880" s="916"/>
      <c r="X880" s="916"/>
      <c r="Y880" s="916"/>
      <c r="Z880" s="916"/>
      <c r="AA880" s="916"/>
    </row>
    <row r="881" spans="1:27" ht="12.75">
      <c r="A881" s="916"/>
      <c r="B881" s="916"/>
      <c r="C881" s="916"/>
      <c r="D881" s="916"/>
      <c r="E881" s="916"/>
      <c r="F881" s="916"/>
      <c r="G881" s="916"/>
      <c r="H881" s="916"/>
      <c r="I881" s="916"/>
      <c r="J881" s="916"/>
      <c r="K881" s="916"/>
      <c r="L881" s="916"/>
      <c r="M881" s="916"/>
      <c r="N881" s="916"/>
      <c r="O881" s="916"/>
      <c r="P881" s="916"/>
      <c r="Q881" s="916"/>
      <c r="R881" s="916"/>
      <c r="S881" s="916"/>
      <c r="T881" s="916"/>
      <c r="U881" s="916"/>
      <c r="V881" s="916"/>
      <c r="W881" s="916"/>
      <c r="X881" s="916"/>
      <c r="Y881" s="916"/>
      <c r="Z881" s="916"/>
      <c r="AA881" s="916"/>
    </row>
    <row r="882" spans="1:27" ht="12.75">
      <c r="A882" s="916"/>
      <c r="B882" s="916"/>
      <c r="C882" s="916"/>
      <c r="D882" s="916"/>
      <c r="E882" s="916"/>
      <c r="F882" s="916"/>
      <c r="G882" s="916"/>
      <c r="H882" s="916"/>
      <c r="I882" s="916"/>
      <c r="J882" s="916"/>
      <c r="K882" s="916"/>
      <c r="L882" s="916"/>
      <c r="M882" s="916"/>
      <c r="N882" s="916"/>
      <c r="O882" s="916"/>
      <c r="P882" s="916"/>
      <c r="Q882" s="916"/>
      <c r="R882" s="916"/>
      <c r="S882" s="916"/>
      <c r="T882" s="916"/>
      <c r="U882" s="916"/>
      <c r="V882" s="916"/>
      <c r="W882" s="916"/>
      <c r="X882" s="916"/>
      <c r="Y882" s="916"/>
      <c r="Z882" s="916"/>
      <c r="AA882" s="916"/>
    </row>
    <row r="883" spans="1:27" ht="12.75">
      <c r="A883" s="916"/>
      <c r="B883" s="916"/>
      <c r="C883" s="916"/>
      <c r="D883" s="916"/>
      <c r="E883" s="916"/>
      <c r="F883" s="916"/>
      <c r="G883" s="916"/>
      <c r="H883" s="916"/>
      <c r="I883" s="916"/>
      <c r="J883" s="916"/>
      <c r="K883" s="916"/>
      <c r="L883" s="916"/>
      <c r="M883" s="916"/>
      <c r="N883" s="916"/>
      <c r="O883" s="916"/>
      <c r="P883" s="916"/>
      <c r="Q883" s="916"/>
      <c r="R883" s="916"/>
      <c r="S883" s="916"/>
      <c r="T883" s="916"/>
      <c r="U883" s="916"/>
      <c r="V883" s="916"/>
      <c r="W883" s="916"/>
      <c r="X883" s="916"/>
      <c r="Y883" s="916"/>
      <c r="Z883" s="916"/>
      <c r="AA883" s="916"/>
    </row>
    <row r="884" spans="1:27" ht="12.75">
      <c r="A884" s="916"/>
      <c r="B884" s="916"/>
      <c r="C884" s="916"/>
      <c r="D884" s="916"/>
      <c r="E884" s="916"/>
      <c r="F884" s="916"/>
      <c r="G884" s="916"/>
      <c r="H884" s="916"/>
      <c r="I884" s="916"/>
      <c r="J884" s="916"/>
      <c r="K884" s="916"/>
      <c r="L884" s="916"/>
      <c r="M884" s="916"/>
      <c r="N884" s="916"/>
      <c r="O884" s="916"/>
      <c r="P884" s="916"/>
      <c r="Q884" s="916"/>
      <c r="R884" s="916"/>
      <c r="S884" s="916"/>
      <c r="T884" s="916"/>
      <c r="U884" s="916"/>
      <c r="V884" s="916"/>
      <c r="W884" s="916"/>
      <c r="X884" s="916"/>
      <c r="Y884" s="916"/>
      <c r="Z884" s="916"/>
      <c r="AA884" s="916"/>
    </row>
    <row r="885" spans="1:27" ht="12.75">
      <c r="A885" s="916"/>
      <c r="B885" s="916"/>
      <c r="C885" s="916"/>
      <c r="D885" s="916"/>
      <c r="E885" s="916"/>
      <c r="F885" s="916"/>
      <c r="G885" s="916"/>
      <c r="H885" s="916"/>
      <c r="I885" s="916"/>
      <c r="J885" s="916"/>
      <c r="K885" s="916"/>
      <c r="L885" s="916"/>
      <c r="M885" s="916"/>
      <c r="N885" s="916"/>
      <c r="O885" s="916"/>
      <c r="P885" s="916"/>
      <c r="Q885" s="916"/>
      <c r="R885" s="916"/>
      <c r="S885" s="916"/>
      <c r="T885" s="916"/>
      <c r="U885" s="916"/>
      <c r="V885" s="916"/>
      <c r="W885" s="916"/>
      <c r="X885" s="916"/>
      <c r="Y885" s="916"/>
      <c r="Z885" s="916"/>
      <c r="AA885" s="916"/>
    </row>
    <row r="886" spans="1:27" ht="12.75">
      <c r="A886" s="916"/>
      <c r="B886" s="916"/>
      <c r="C886" s="916"/>
      <c r="D886" s="916"/>
      <c r="E886" s="916"/>
      <c r="F886" s="916"/>
      <c r="G886" s="916"/>
      <c r="H886" s="916"/>
      <c r="I886" s="916"/>
      <c r="J886" s="916"/>
      <c r="K886" s="916"/>
      <c r="L886" s="916"/>
      <c r="M886" s="916"/>
      <c r="N886" s="916"/>
      <c r="O886" s="916"/>
      <c r="P886" s="916"/>
      <c r="Q886" s="916"/>
      <c r="R886" s="916"/>
      <c r="S886" s="916"/>
      <c r="T886" s="916"/>
      <c r="U886" s="916"/>
      <c r="V886" s="916"/>
      <c r="W886" s="916"/>
      <c r="X886" s="916"/>
      <c r="Y886" s="916"/>
      <c r="Z886" s="916"/>
      <c r="AA886" s="916"/>
    </row>
    <row r="887" spans="1:27" ht="12.75">
      <c r="A887" s="916"/>
      <c r="B887" s="916"/>
      <c r="C887" s="916"/>
      <c r="D887" s="916"/>
      <c r="E887" s="916"/>
      <c r="F887" s="916"/>
      <c r="G887" s="916"/>
      <c r="H887" s="916"/>
      <c r="I887" s="916"/>
      <c r="J887" s="916"/>
      <c r="K887" s="916"/>
      <c r="L887" s="916"/>
      <c r="M887" s="916"/>
      <c r="N887" s="916"/>
      <c r="O887" s="916"/>
      <c r="P887" s="916"/>
      <c r="Q887" s="916"/>
      <c r="R887" s="916"/>
      <c r="S887" s="916"/>
      <c r="T887" s="916"/>
      <c r="U887" s="916"/>
      <c r="V887" s="916"/>
      <c r="W887" s="916"/>
      <c r="X887" s="916"/>
      <c r="Y887" s="916"/>
      <c r="Z887" s="916"/>
      <c r="AA887" s="916"/>
    </row>
    <row r="888" spans="1:27" ht="12.75">
      <c r="A888" s="916"/>
      <c r="B888" s="916"/>
      <c r="C888" s="916"/>
      <c r="D888" s="916"/>
      <c r="E888" s="916"/>
      <c r="F888" s="916"/>
      <c r="G888" s="916"/>
      <c r="H888" s="916"/>
      <c r="I888" s="916"/>
      <c r="J888" s="916"/>
      <c r="K888" s="916"/>
      <c r="L888" s="916"/>
      <c r="M888" s="916"/>
      <c r="N888" s="916"/>
      <c r="O888" s="916"/>
      <c r="P888" s="916"/>
      <c r="Q888" s="916"/>
      <c r="R888" s="916"/>
      <c r="S888" s="916"/>
      <c r="T888" s="916"/>
      <c r="U888" s="916"/>
      <c r="V888" s="916"/>
      <c r="W888" s="916"/>
      <c r="X888" s="916"/>
      <c r="Y888" s="916"/>
      <c r="Z888" s="916"/>
      <c r="AA888" s="916"/>
    </row>
    <row r="889" spans="1:27" ht="12.75">
      <c r="A889" s="916"/>
      <c r="B889" s="916"/>
      <c r="C889" s="916"/>
      <c r="D889" s="916"/>
      <c r="E889" s="916"/>
      <c r="F889" s="916"/>
      <c r="G889" s="916"/>
      <c r="H889" s="916"/>
      <c r="I889" s="916"/>
      <c r="J889" s="916"/>
      <c r="K889" s="916"/>
      <c r="L889" s="916"/>
      <c r="M889" s="916"/>
      <c r="N889" s="916"/>
      <c r="O889" s="916"/>
      <c r="P889" s="916"/>
      <c r="Q889" s="916"/>
      <c r="R889" s="916"/>
      <c r="S889" s="916"/>
      <c r="T889" s="916"/>
      <c r="U889" s="916"/>
      <c r="V889" s="916"/>
      <c r="W889" s="916"/>
      <c r="X889" s="916"/>
      <c r="Y889" s="916"/>
      <c r="Z889" s="916"/>
      <c r="AA889" s="916"/>
    </row>
    <row r="890" spans="1:27" ht="12.75">
      <c r="A890" s="916"/>
      <c r="B890" s="916"/>
      <c r="C890" s="916"/>
      <c r="D890" s="916"/>
      <c r="E890" s="916"/>
      <c r="F890" s="916"/>
      <c r="G890" s="916"/>
      <c r="H890" s="916"/>
      <c r="I890" s="916"/>
      <c r="J890" s="916"/>
      <c r="K890" s="916"/>
      <c r="L890" s="916"/>
      <c r="M890" s="916"/>
      <c r="N890" s="916"/>
      <c r="O890" s="916"/>
      <c r="P890" s="916"/>
      <c r="Q890" s="916"/>
      <c r="R890" s="916"/>
      <c r="S890" s="916"/>
      <c r="T890" s="916"/>
      <c r="U890" s="916"/>
      <c r="V890" s="916"/>
      <c r="W890" s="916"/>
      <c r="X890" s="916"/>
      <c r="Y890" s="916"/>
      <c r="Z890" s="916"/>
      <c r="AA890" s="916"/>
    </row>
    <row r="891" spans="1:27" ht="12.75">
      <c r="A891" s="916"/>
      <c r="B891" s="916"/>
      <c r="C891" s="916"/>
      <c r="D891" s="916"/>
      <c r="E891" s="916"/>
      <c r="F891" s="916"/>
      <c r="G891" s="916"/>
      <c r="H891" s="916"/>
      <c r="I891" s="916"/>
      <c r="J891" s="916"/>
      <c r="K891" s="916"/>
      <c r="L891" s="916"/>
      <c r="M891" s="916"/>
      <c r="N891" s="916"/>
      <c r="O891" s="916"/>
      <c r="P891" s="916"/>
      <c r="Q891" s="916"/>
      <c r="R891" s="916"/>
      <c r="S891" s="916"/>
      <c r="T891" s="916"/>
      <c r="U891" s="916"/>
      <c r="V891" s="916"/>
      <c r="W891" s="916"/>
      <c r="X891" s="916"/>
      <c r="Y891" s="916"/>
      <c r="Z891" s="916"/>
      <c r="AA891" s="916"/>
    </row>
    <row r="892" spans="1:27" ht="12.75">
      <c r="A892" s="916"/>
      <c r="B892" s="916"/>
      <c r="C892" s="916"/>
      <c r="D892" s="916"/>
      <c r="E892" s="916"/>
      <c r="F892" s="916"/>
      <c r="G892" s="916"/>
      <c r="H892" s="916"/>
      <c r="I892" s="916"/>
      <c r="J892" s="916"/>
      <c r="K892" s="916"/>
      <c r="L892" s="916"/>
      <c r="M892" s="916"/>
      <c r="N892" s="916"/>
      <c r="O892" s="916"/>
      <c r="P892" s="916"/>
      <c r="Q892" s="916"/>
      <c r="R892" s="916"/>
      <c r="S892" s="916"/>
      <c r="T892" s="916"/>
      <c r="U892" s="916"/>
      <c r="V892" s="916"/>
      <c r="W892" s="916"/>
      <c r="X892" s="916"/>
      <c r="Y892" s="916"/>
      <c r="Z892" s="916"/>
      <c r="AA892" s="916"/>
    </row>
    <row r="893" spans="1:27" ht="12.75">
      <c r="A893" s="916"/>
      <c r="B893" s="916"/>
      <c r="C893" s="916"/>
      <c r="D893" s="916"/>
      <c r="E893" s="916"/>
      <c r="F893" s="916"/>
      <c r="G893" s="916"/>
      <c r="H893" s="916"/>
      <c r="I893" s="916"/>
      <c r="J893" s="916"/>
      <c r="K893" s="916"/>
      <c r="L893" s="916"/>
      <c r="M893" s="916"/>
      <c r="N893" s="916"/>
      <c r="O893" s="916"/>
      <c r="P893" s="916"/>
      <c r="Q893" s="916"/>
      <c r="R893" s="916"/>
      <c r="S893" s="916"/>
      <c r="T893" s="916"/>
      <c r="U893" s="916"/>
      <c r="V893" s="916"/>
      <c r="W893" s="916"/>
      <c r="X893" s="916"/>
      <c r="Y893" s="916"/>
      <c r="Z893" s="916"/>
      <c r="AA893" s="916"/>
    </row>
    <row r="894" spans="1:27" ht="12.75">
      <c r="A894" s="916"/>
      <c r="B894" s="916"/>
      <c r="C894" s="916"/>
      <c r="D894" s="916"/>
      <c r="E894" s="916"/>
      <c r="F894" s="916"/>
      <c r="G894" s="916"/>
      <c r="H894" s="916"/>
      <c r="I894" s="916"/>
      <c r="J894" s="916"/>
      <c r="K894" s="916"/>
      <c r="L894" s="916"/>
      <c r="M894" s="916"/>
      <c r="N894" s="916"/>
      <c r="O894" s="916"/>
      <c r="P894" s="916"/>
      <c r="Q894" s="916"/>
      <c r="R894" s="916"/>
      <c r="S894" s="916"/>
      <c r="T894" s="916"/>
      <c r="U894" s="916"/>
      <c r="V894" s="916"/>
      <c r="W894" s="916"/>
      <c r="X894" s="916"/>
      <c r="Y894" s="916"/>
      <c r="Z894" s="916"/>
      <c r="AA894" s="916"/>
    </row>
    <row r="895" spans="1:27" ht="12.75">
      <c r="A895" s="916"/>
      <c r="B895" s="916"/>
      <c r="C895" s="916"/>
      <c r="D895" s="916"/>
      <c r="E895" s="916"/>
      <c r="F895" s="916"/>
      <c r="G895" s="916"/>
      <c r="H895" s="916"/>
      <c r="I895" s="916"/>
      <c r="J895" s="916"/>
      <c r="K895" s="916"/>
      <c r="L895" s="916"/>
      <c r="M895" s="916"/>
      <c r="N895" s="916"/>
      <c r="O895" s="916"/>
      <c r="P895" s="916"/>
      <c r="Q895" s="916"/>
      <c r="R895" s="916"/>
      <c r="S895" s="916"/>
      <c r="T895" s="916"/>
      <c r="U895" s="916"/>
      <c r="V895" s="916"/>
      <c r="W895" s="916"/>
      <c r="X895" s="916"/>
      <c r="Y895" s="916"/>
      <c r="Z895" s="916"/>
      <c r="AA895" s="916"/>
    </row>
    <row r="896" spans="1:27" ht="12.75">
      <c r="A896" s="916"/>
      <c r="B896" s="916"/>
      <c r="C896" s="916"/>
      <c r="D896" s="916"/>
      <c r="E896" s="916"/>
      <c r="F896" s="916"/>
      <c r="G896" s="916"/>
      <c r="H896" s="916"/>
      <c r="I896" s="916"/>
      <c r="J896" s="916"/>
      <c r="K896" s="916"/>
      <c r="L896" s="916"/>
      <c r="M896" s="916"/>
      <c r="N896" s="916"/>
      <c r="O896" s="916"/>
      <c r="P896" s="916"/>
      <c r="Q896" s="916"/>
      <c r="R896" s="916"/>
      <c r="S896" s="916"/>
      <c r="T896" s="916"/>
      <c r="U896" s="916"/>
      <c r="V896" s="916"/>
      <c r="W896" s="916"/>
      <c r="X896" s="916"/>
      <c r="Y896" s="916"/>
      <c r="Z896" s="916"/>
      <c r="AA896" s="916"/>
    </row>
    <row r="897" spans="1:27" ht="12.75">
      <c r="A897" s="916"/>
      <c r="B897" s="916"/>
      <c r="C897" s="916"/>
      <c r="D897" s="916"/>
      <c r="E897" s="916"/>
      <c r="F897" s="916"/>
      <c r="G897" s="916"/>
      <c r="H897" s="916"/>
      <c r="I897" s="916"/>
      <c r="J897" s="916"/>
      <c r="K897" s="916"/>
      <c r="L897" s="916"/>
      <c r="M897" s="916"/>
      <c r="N897" s="916"/>
      <c r="O897" s="916"/>
      <c r="P897" s="916"/>
      <c r="Q897" s="916"/>
      <c r="R897" s="916"/>
      <c r="S897" s="916"/>
      <c r="T897" s="916"/>
      <c r="U897" s="916"/>
      <c r="V897" s="916"/>
      <c r="W897" s="916"/>
      <c r="X897" s="916"/>
      <c r="Y897" s="916"/>
      <c r="Z897" s="916"/>
      <c r="AA897" s="916"/>
    </row>
    <row r="898" spans="1:27" ht="12.75">
      <c r="A898" s="916"/>
      <c r="B898" s="916"/>
      <c r="C898" s="916"/>
      <c r="D898" s="916"/>
      <c r="E898" s="916"/>
      <c r="F898" s="916"/>
      <c r="G898" s="916"/>
      <c r="H898" s="916"/>
      <c r="I898" s="916"/>
      <c r="J898" s="916"/>
      <c r="K898" s="916"/>
      <c r="L898" s="916"/>
      <c r="M898" s="916"/>
      <c r="N898" s="916"/>
      <c r="O898" s="916"/>
      <c r="P898" s="916"/>
      <c r="Q898" s="916"/>
      <c r="R898" s="916"/>
      <c r="S898" s="916"/>
      <c r="T898" s="916"/>
      <c r="U898" s="916"/>
      <c r="V898" s="916"/>
      <c r="W898" s="916"/>
      <c r="X898" s="916"/>
      <c r="Y898" s="916"/>
      <c r="Z898" s="916"/>
      <c r="AA898" s="916"/>
    </row>
    <row r="899" spans="1:27" ht="12.75">
      <c r="A899" s="916"/>
      <c r="B899" s="916"/>
      <c r="C899" s="916"/>
      <c r="D899" s="916"/>
      <c r="E899" s="916"/>
      <c r="F899" s="916"/>
      <c r="G899" s="916"/>
      <c r="H899" s="916"/>
      <c r="I899" s="916"/>
      <c r="J899" s="916"/>
      <c r="K899" s="916"/>
      <c r="L899" s="916"/>
      <c r="M899" s="916"/>
      <c r="N899" s="916"/>
      <c r="O899" s="916"/>
      <c r="P899" s="916"/>
      <c r="Q899" s="916"/>
      <c r="R899" s="916"/>
      <c r="S899" s="916"/>
      <c r="T899" s="916"/>
      <c r="U899" s="916"/>
      <c r="V899" s="916"/>
      <c r="W899" s="916"/>
      <c r="X899" s="916"/>
      <c r="Y899" s="916"/>
      <c r="Z899" s="916"/>
      <c r="AA899" s="916"/>
    </row>
    <row r="900" spans="1:27" ht="12.75">
      <c r="A900" s="916"/>
      <c r="B900" s="916"/>
      <c r="C900" s="916"/>
      <c r="D900" s="916"/>
      <c r="E900" s="916"/>
      <c r="F900" s="916"/>
      <c r="G900" s="916"/>
      <c r="H900" s="916"/>
      <c r="I900" s="916"/>
      <c r="J900" s="916"/>
      <c r="K900" s="916"/>
      <c r="L900" s="916"/>
      <c r="M900" s="916"/>
      <c r="N900" s="916"/>
      <c r="O900" s="916"/>
      <c r="P900" s="916"/>
      <c r="Q900" s="916"/>
      <c r="R900" s="916"/>
      <c r="S900" s="916"/>
      <c r="T900" s="916"/>
      <c r="U900" s="916"/>
      <c r="V900" s="916"/>
      <c r="W900" s="916"/>
      <c r="X900" s="916"/>
      <c r="Y900" s="916"/>
      <c r="Z900" s="916"/>
      <c r="AA900" s="916"/>
    </row>
    <row r="901" spans="1:27" ht="12.75">
      <c r="A901" s="916"/>
      <c r="B901" s="916"/>
      <c r="C901" s="916"/>
      <c r="D901" s="916"/>
      <c r="E901" s="916"/>
      <c r="F901" s="916"/>
      <c r="G901" s="916"/>
      <c r="H901" s="916"/>
      <c r="I901" s="916"/>
      <c r="J901" s="916"/>
      <c r="K901" s="916"/>
      <c r="L901" s="916"/>
      <c r="M901" s="916"/>
      <c r="N901" s="916"/>
      <c r="O901" s="916"/>
      <c r="P901" s="916"/>
      <c r="Q901" s="916"/>
      <c r="R901" s="916"/>
      <c r="S901" s="916"/>
      <c r="T901" s="916"/>
      <c r="U901" s="916"/>
      <c r="V901" s="916"/>
      <c r="W901" s="916"/>
      <c r="X901" s="916"/>
      <c r="Y901" s="916"/>
      <c r="Z901" s="916"/>
      <c r="AA901" s="916"/>
    </row>
    <row r="902" spans="1:27" ht="12.75">
      <c r="A902" s="916"/>
      <c r="B902" s="916"/>
      <c r="C902" s="916"/>
      <c r="D902" s="916"/>
      <c r="E902" s="916"/>
      <c r="F902" s="916"/>
      <c r="G902" s="916"/>
      <c r="H902" s="916"/>
      <c r="I902" s="916"/>
      <c r="J902" s="916"/>
      <c r="K902" s="916"/>
      <c r="L902" s="916"/>
      <c r="M902" s="916"/>
      <c r="N902" s="916"/>
      <c r="O902" s="916"/>
      <c r="P902" s="916"/>
      <c r="Q902" s="916"/>
      <c r="R902" s="916"/>
      <c r="S902" s="916"/>
      <c r="T902" s="916"/>
      <c r="U902" s="916"/>
      <c r="V902" s="916"/>
      <c r="W902" s="916"/>
      <c r="X902" s="916"/>
      <c r="Y902" s="916"/>
      <c r="Z902" s="916"/>
      <c r="AA902" s="916"/>
    </row>
    <row r="903" spans="1:27" ht="12.75">
      <c r="A903" s="916"/>
      <c r="B903" s="916"/>
      <c r="C903" s="916"/>
      <c r="D903" s="916"/>
      <c r="E903" s="916"/>
      <c r="F903" s="916"/>
      <c r="G903" s="916"/>
      <c r="H903" s="916"/>
      <c r="I903" s="916"/>
      <c r="J903" s="916"/>
      <c r="K903" s="916"/>
      <c r="L903" s="916"/>
      <c r="M903" s="916"/>
      <c r="N903" s="916"/>
      <c r="O903" s="916"/>
      <c r="P903" s="916"/>
      <c r="Q903" s="916"/>
      <c r="R903" s="916"/>
      <c r="S903" s="916"/>
      <c r="T903" s="916"/>
      <c r="U903" s="916"/>
      <c r="V903" s="916"/>
      <c r="W903" s="916"/>
      <c r="X903" s="916"/>
      <c r="Y903" s="916"/>
      <c r="Z903" s="916"/>
      <c r="AA903" s="916"/>
    </row>
    <row r="904" spans="1:27" ht="12.75">
      <c r="A904" s="916"/>
      <c r="B904" s="916"/>
      <c r="C904" s="916"/>
      <c r="D904" s="916"/>
      <c r="E904" s="916"/>
      <c r="F904" s="916"/>
      <c r="G904" s="916"/>
      <c r="H904" s="916"/>
      <c r="I904" s="916"/>
      <c r="J904" s="916"/>
      <c r="K904" s="916"/>
      <c r="L904" s="916"/>
      <c r="M904" s="916"/>
      <c r="N904" s="916"/>
      <c r="O904" s="916"/>
      <c r="P904" s="916"/>
      <c r="Q904" s="916"/>
      <c r="R904" s="916"/>
      <c r="S904" s="916"/>
      <c r="T904" s="916"/>
      <c r="U904" s="916"/>
      <c r="V904" s="916"/>
      <c r="W904" s="916"/>
      <c r="X904" s="916"/>
      <c r="Y904" s="916"/>
      <c r="Z904" s="916"/>
      <c r="AA904" s="916"/>
    </row>
    <row r="905" spans="1:27" ht="12.75">
      <c r="A905" s="916"/>
      <c r="B905" s="916"/>
      <c r="C905" s="916"/>
      <c r="D905" s="916"/>
      <c r="E905" s="916"/>
      <c r="F905" s="916"/>
      <c r="G905" s="916"/>
      <c r="H905" s="916"/>
      <c r="I905" s="916"/>
      <c r="J905" s="916"/>
      <c r="K905" s="916"/>
      <c r="L905" s="916"/>
      <c r="M905" s="916"/>
      <c r="N905" s="916"/>
      <c r="O905" s="916"/>
      <c r="P905" s="916"/>
      <c r="Q905" s="916"/>
      <c r="R905" s="916"/>
      <c r="S905" s="916"/>
      <c r="T905" s="916"/>
      <c r="U905" s="916"/>
      <c r="V905" s="916"/>
      <c r="W905" s="916"/>
      <c r="X905" s="916"/>
      <c r="Y905" s="916"/>
      <c r="Z905" s="916"/>
      <c r="AA905" s="916"/>
    </row>
    <row r="906" spans="1:27" ht="12.75">
      <c r="A906" s="916"/>
      <c r="B906" s="916"/>
      <c r="C906" s="916"/>
      <c r="D906" s="916"/>
      <c r="E906" s="916"/>
      <c r="F906" s="916"/>
      <c r="G906" s="916"/>
      <c r="H906" s="916"/>
      <c r="I906" s="916"/>
      <c r="J906" s="916"/>
      <c r="K906" s="916"/>
      <c r="L906" s="916"/>
      <c r="M906" s="916"/>
      <c r="N906" s="916"/>
      <c r="O906" s="916"/>
      <c r="P906" s="916"/>
      <c r="Q906" s="916"/>
      <c r="R906" s="916"/>
      <c r="S906" s="916"/>
      <c r="T906" s="916"/>
      <c r="U906" s="916"/>
      <c r="V906" s="916"/>
      <c r="W906" s="916"/>
      <c r="X906" s="916"/>
      <c r="Y906" s="916"/>
      <c r="Z906" s="916"/>
      <c r="AA906" s="916"/>
    </row>
    <row r="907" spans="1:27" ht="12.75">
      <c r="A907" s="916"/>
      <c r="B907" s="916"/>
      <c r="C907" s="916"/>
      <c r="D907" s="916"/>
      <c r="E907" s="916"/>
      <c r="F907" s="916"/>
      <c r="G907" s="916"/>
      <c r="H907" s="916"/>
      <c r="I907" s="916"/>
      <c r="J907" s="916"/>
      <c r="K907" s="916"/>
      <c r="L907" s="916"/>
      <c r="M907" s="916"/>
      <c r="N907" s="916"/>
      <c r="O907" s="916"/>
      <c r="P907" s="916"/>
      <c r="Q907" s="916"/>
      <c r="R907" s="916"/>
      <c r="S907" s="916"/>
      <c r="T907" s="916"/>
      <c r="U907" s="916"/>
      <c r="V907" s="916"/>
      <c r="W907" s="916"/>
      <c r="X907" s="916"/>
      <c r="Y907" s="916"/>
      <c r="Z907" s="916"/>
      <c r="AA907" s="916"/>
    </row>
    <row r="908" spans="1:27" ht="12.75">
      <c r="A908" s="916"/>
      <c r="B908" s="916"/>
      <c r="C908" s="916"/>
      <c r="D908" s="916"/>
      <c r="E908" s="916"/>
      <c r="F908" s="916"/>
      <c r="G908" s="916"/>
      <c r="H908" s="916"/>
      <c r="I908" s="916"/>
      <c r="J908" s="916"/>
      <c r="K908" s="916"/>
      <c r="L908" s="916"/>
      <c r="M908" s="916"/>
      <c r="N908" s="916"/>
      <c r="O908" s="916"/>
      <c r="P908" s="916"/>
      <c r="Q908" s="916"/>
      <c r="R908" s="916"/>
      <c r="S908" s="916"/>
      <c r="T908" s="916"/>
      <c r="U908" s="916"/>
      <c r="V908" s="916"/>
      <c r="W908" s="916"/>
      <c r="X908" s="916"/>
      <c r="Y908" s="916"/>
      <c r="Z908" s="916"/>
      <c r="AA908" s="916"/>
    </row>
    <row r="909" spans="1:27" ht="12.75">
      <c r="A909" s="916"/>
      <c r="B909" s="916"/>
      <c r="C909" s="916"/>
      <c r="D909" s="916"/>
      <c r="E909" s="916"/>
      <c r="F909" s="916"/>
      <c r="G909" s="916"/>
      <c r="H909" s="916"/>
      <c r="I909" s="916"/>
      <c r="J909" s="916"/>
      <c r="K909" s="916"/>
      <c r="L909" s="916"/>
      <c r="M909" s="916"/>
      <c r="N909" s="916"/>
      <c r="O909" s="916"/>
      <c r="P909" s="916"/>
      <c r="Q909" s="916"/>
      <c r="R909" s="916"/>
      <c r="S909" s="916"/>
      <c r="T909" s="916"/>
      <c r="U909" s="916"/>
      <c r="V909" s="916"/>
      <c r="W909" s="916"/>
      <c r="X909" s="916"/>
      <c r="Y909" s="916"/>
      <c r="Z909" s="916"/>
      <c r="AA909" s="916"/>
    </row>
    <row r="910" spans="1:27" ht="12.75">
      <c r="A910" s="916"/>
      <c r="B910" s="916"/>
      <c r="C910" s="916"/>
      <c r="D910" s="916"/>
      <c r="E910" s="916"/>
      <c r="F910" s="916"/>
      <c r="G910" s="916"/>
      <c r="H910" s="916"/>
      <c r="I910" s="916"/>
      <c r="J910" s="916"/>
      <c r="K910" s="916"/>
      <c r="L910" s="916"/>
      <c r="M910" s="916"/>
      <c r="N910" s="916"/>
      <c r="O910" s="916"/>
      <c r="P910" s="916"/>
      <c r="Q910" s="916"/>
      <c r="R910" s="916"/>
      <c r="S910" s="916"/>
      <c r="T910" s="916"/>
      <c r="U910" s="916"/>
      <c r="V910" s="916"/>
      <c r="W910" s="916"/>
      <c r="X910" s="916"/>
      <c r="Y910" s="916"/>
      <c r="Z910" s="916"/>
      <c r="AA910" s="916"/>
    </row>
    <row r="911" spans="1:27" ht="12.75">
      <c r="A911" s="916"/>
      <c r="B911" s="916"/>
      <c r="C911" s="916"/>
      <c r="D911" s="916"/>
      <c r="E911" s="916"/>
      <c r="F911" s="916"/>
      <c r="G911" s="916"/>
      <c r="H911" s="916"/>
      <c r="I911" s="916"/>
      <c r="J911" s="916"/>
      <c r="K911" s="916"/>
      <c r="L911" s="916"/>
      <c r="M911" s="916"/>
      <c r="N911" s="916"/>
      <c r="O911" s="916"/>
      <c r="P911" s="916"/>
      <c r="Q911" s="916"/>
      <c r="R911" s="916"/>
      <c r="S911" s="916"/>
      <c r="T911" s="916"/>
      <c r="U911" s="916"/>
      <c r="V911" s="916"/>
      <c r="W911" s="916"/>
      <c r="X911" s="916"/>
      <c r="Y911" s="916"/>
      <c r="Z911" s="916"/>
      <c r="AA911" s="916"/>
    </row>
    <row r="912" spans="1:27" ht="12.75">
      <c r="A912" s="916"/>
      <c r="B912" s="916"/>
      <c r="C912" s="916"/>
      <c r="D912" s="916"/>
      <c r="E912" s="916"/>
      <c r="F912" s="916"/>
      <c r="G912" s="916"/>
      <c r="H912" s="916"/>
      <c r="I912" s="916"/>
      <c r="J912" s="916"/>
      <c r="K912" s="916"/>
      <c r="L912" s="916"/>
      <c r="M912" s="916"/>
      <c r="N912" s="916"/>
      <c r="O912" s="916"/>
      <c r="P912" s="916"/>
      <c r="Q912" s="916"/>
      <c r="R912" s="916"/>
      <c r="S912" s="916"/>
      <c r="T912" s="916"/>
      <c r="U912" s="916"/>
      <c r="V912" s="916"/>
      <c r="W912" s="916"/>
      <c r="X912" s="916"/>
      <c r="Y912" s="916"/>
      <c r="Z912" s="916"/>
      <c r="AA912" s="916"/>
    </row>
    <row r="913" spans="1:27" ht="12.75">
      <c r="A913" s="916"/>
      <c r="B913" s="916"/>
      <c r="C913" s="916"/>
      <c r="D913" s="916"/>
      <c r="E913" s="916"/>
      <c r="F913" s="916"/>
      <c r="G913" s="916"/>
      <c r="H913" s="916"/>
      <c r="I913" s="916"/>
      <c r="J913" s="916"/>
      <c r="K913" s="916"/>
      <c r="L913" s="916"/>
      <c r="M913" s="916"/>
      <c r="N913" s="916"/>
      <c r="O913" s="916"/>
      <c r="P913" s="916"/>
      <c r="Q913" s="916"/>
      <c r="R913" s="916"/>
      <c r="S913" s="916"/>
      <c r="T913" s="916"/>
      <c r="U913" s="916"/>
      <c r="V913" s="916"/>
      <c r="W913" s="916"/>
      <c r="X913" s="916"/>
      <c r="Y913" s="916"/>
      <c r="Z913" s="916"/>
      <c r="AA913" s="916"/>
    </row>
    <row r="914" spans="1:27" ht="12.75">
      <c r="A914" s="916"/>
      <c r="B914" s="916"/>
      <c r="C914" s="916"/>
      <c r="D914" s="916"/>
      <c r="E914" s="916"/>
      <c r="F914" s="916"/>
      <c r="G914" s="916"/>
      <c r="H914" s="916"/>
      <c r="I914" s="916"/>
      <c r="J914" s="916"/>
      <c r="K914" s="916"/>
      <c r="L914" s="916"/>
      <c r="M914" s="916"/>
      <c r="N914" s="916"/>
      <c r="O914" s="916"/>
      <c r="P914" s="916"/>
      <c r="Q914" s="916"/>
      <c r="R914" s="916"/>
      <c r="S914" s="916"/>
      <c r="T914" s="916"/>
      <c r="U914" s="916"/>
      <c r="V914" s="916"/>
      <c r="W914" s="916"/>
      <c r="X914" s="916"/>
      <c r="Y914" s="916"/>
      <c r="Z914" s="916"/>
      <c r="AA914" s="916"/>
    </row>
    <row r="915" spans="1:27" ht="12.75">
      <c r="A915" s="916"/>
      <c r="B915" s="916"/>
      <c r="C915" s="916"/>
      <c r="D915" s="916"/>
      <c r="E915" s="916"/>
      <c r="F915" s="916"/>
      <c r="G915" s="916"/>
      <c r="H915" s="916"/>
      <c r="I915" s="916"/>
      <c r="J915" s="916"/>
      <c r="K915" s="916"/>
      <c r="L915" s="916"/>
      <c r="M915" s="916"/>
      <c r="N915" s="916"/>
      <c r="O915" s="916"/>
      <c r="P915" s="916"/>
      <c r="Q915" s="916"/>
      <c r="R915" s="916"/>
      <c r="S915" s="916"/>
      <c r="T915" s="916"/>
      <c r="U915" s="916"/>
      <c r="V915" s="916"/>
      <c r="W915" s="916"/>
      <c r="X915" s="916"/>
      <c r="Y915" s="916"/>
      <c r="Z915" s="916"/>
      <c r="AA915" s="916"/>
    </row>
    <row r="916" spans="1:27" ht="12.75">
      <c r="A916" s="916"/>
      <c r="B916" s="916"/>
      <c r="C916" s="916"/>
      <c r="D916" s="916"/>
      <c r="E916" s="916"/>
      <c r="F916" s="916"/>
      <c r="G916" s="916"/>
      <c r="H916" s="916"/>
      <c r="I916" s="916"/>
      <c r="J916" s="916"/>
      <c r="K916" s="916"/>
      <c r="L916" s="916"/>
      <c r="M916" s="916"/>
      <c r="N916" s="916"/>
      <c r="O916" s="916"/>
      <c r="P916" s="916"/>
      <c r="Q916" s="916"/>
      <c r="R916" s="916"/>
      <c r="S916" s="916"/>
      <c r="T916" s="916"/>
      <c r="U916" s="916"/>
      <c r="V916" s="916"/>
      <c r="W916" s="916"/>
      <c r="X916" s="916"/>
      <c r="Y916" s="916"/>
      <c r="Z916" s="916"/>
      <c r="AA916" s="916"/>
    </row>
    <row r="917" spans="1:27" ht="12.75">
      <c r="A917" s="916"/>
      <c r="B917" s="916"/>
      <c r="C917" s="916"/>
      <c r="D917" s="916"/>
      <c r="E917" s="916"/>
      <c r="F917" s="916"/>
      <c r="G917" s="916"/>
      <c r="H917" s="916"/>
      <c r="I917" s="916"/>
      <c r="J917" s="916"/>
      <c r="K917" s="916"/>
      <c r="L917" s="916"/>
      <c r="M917" s="916"/>
      <c r="N917" s="916"/>
      <c r="O917" s="916"/>
      <c r="P917" s="916"/>
      <c r="Q917" s="916"/>
      <c r="R917" s="916"/>
      <c r="S917" s="916"/>
      <c r="T917" s="916"/>
      <c r="U917" s="916"/>
      <c r="V917" s="916"/>
      <c r="W917" s="916"/>
      <c r="X917" s="916"/>
      <c r="Y917" s="916"/>
      <c r="Z917" s="916"/>
      <c r="AA917" s="916"/>
    </row>
    <row r="918" spans="1:27" ht="12.75">
      <c r="A918" s="916"/>
      <c r="B918" s="916"/>
      <c r="C918" s="916"/>
      <c r="D918" s="916"/>
      <c r="E918" s="916"/>
      <c r="F918" s="916"/>
      <c r="G918" s="916"/>
      <c r="H918" s="916"/>
      <c r="I918" s="916"/>
      <c r="J918" s="916"/>
      <c r="K918" s="916"/>
      <c r="L918" s="916"/>
      <c r="M918" s="916"/>
      <c r="N918" s="916"/>
      <c r="O918" s="916"/>
      <c r="P918" s="916"/>
      <c r="Q918" s="916"/>
      <c r="R918" s="916"/>
      <c r="S918" s="916"/>
      <c r="T918" s="916"/>
      <c r="U918" s="916"/>
      <c r="V918" s="916"/>
      <c r="W918" s="916"/>
      <c r="X918" s="916"/>
      <c r="Y918" s="916"/>
      <c r="Z918" s="916"/>
      <c r="AA918" s="916"/>
    </row>
    <row r="919" spans="1:27" ht="12.75">
      <c r="A919" s="916"/>
      <c r="B919" s="916"/>
      <c r="C919" s="916"/>
      <c r="D919" s="916"/>
      <c r="E919" s="916"/>
      <c r="F919" s="916"/>
      <c r="G919" s="916"/>
      <c r="H919" s="916"/>
      <c r="I919" s="916"/>
      <c r="J919" s="916"/>
      <c r="K919" s="916"/>
      <c r="L919" s="916"/>
      <c r="M919" s="916"/>
      <c r="N919" s="916"/>
      <c r="O919" s="916"/>
      <c r="P919" s="916"/>
      <c r="Q919" s="916"/>
      <c r="R919" s="916"/>
      <c r="S919" s="916"/>
      <c r="T919" s="916"/>
      <c r="U919" s="916"/>
      <c r="V919" s="916"/>
      <c r="W919" s="916"/>
      <c r="X919" s="916"/>
      <c r="Y919" s="916"/>
      <c r="Z919" s="916"/>
      <c r="AA919" s="916"/>
    </row>
    <row r="920" spans="1:27" ht="12.75">
      <c r="A920" s="916"/>
      <c r="B920" s="916"/>
      <c r="C920" s="916"/>
      <c r="D920" s="916"/>
      <c r="E920" s="916"/>
      <c r="F920" s="916"/>
      <c r="G920" s="916"/>
      <c r="H920" s="916"/>
      <c r="I920" s="916"/>
      <c r="J920" s="916"/>
      <c r="K920" s="916"/>
      <c r="L920" s="916"/>
      <c r="M920" s="916"/>
      <c r="N920" s="916"/>
      <c r="O920" s="916"/>
      <c r="P920" s="916"/>
      <c r="Q920" s="916"/>
      <c r="R920" s="916"/>
      <c r="S920" s="916"/>
      <c r="T920" s="916"/>
      <c r="U920" s="916"/>
      <c r="V920" s="916"/>
      <c r="W920" s="916"/>
      <c r="X920" s="916"/>
      <c r="Y920" s="916"/>
      <c r="Z920" s="916"/>
      <c r="AA920" s="916"/>
    </row>
    <row r="921" spans="1:27" ht="12.75">
      <c r="A921" s="916"/>
      <c r="B921" s="916"/>
      <c r="C921" s="916"/>
      <c r="D921" s="916"/>
      <c r="E921" s="916"/>
      <c r="F921" s="916"/>
      <c r="G921" s="916"/>
      <c r="H921" s="916"/>
      <c r="I921" s="916"/>
      <c r="J921" s="916"/>
      <c r="K921" s="916"/>
      <c r="L921" s="916"/>
      <c r="M921" s="916"/>
      <c r="N921" s="916"/>
      <c r="O921" s="916"/>
      <c r="P921" s="916"/>
      <c r="Q921" s="916"/>
      <c r="R921" s="916"/>
      <c r="S921" s="916"/>
      <c r="T921" s="916"/>
      <c r="U921" s="916"/>
      <c r="V921" s="916"/>
      <c r="W921" s="916"/>
      <c r="X921" s="916"/>
      <c r="Y921" s="916"/>
      <c r="Z921" s="916"/>
      <c r="AA921" s="916"/>
    </row>
    <row r="922" spans="1:27" ht="12.75">
      <c r="A922" s="916"/>
      <c r="B922" s="916"/>
      <c r="C922" s="916"/>
      <c r="D922" s="916"/>
      <c r="E922" s="916"/>
      <c r="F922" s="916"/>
      <c r="G922" s="916"/>
      <c r="H922" s="916"/>
      <c r="I922" s="916"/>
      <c r="J922" s="916"/>
      <c r="K922" s="916"/>
      <c r="L922" s="916"/>
      <c r="M922" s="916"/>
      <c r="N922" s="916"/>
      <c r="O922" s="916"/>
      <c r="P922" s="916"/>
      <c r="Q922" s="916"/>
      <c r="R922" s="916"/>
      <c r="S922" s="916"/>
      <c r="T922" s="916"/>
      <c r="U922" s="916"/>
      <c r="V922" s="916"/>
      <c r="W922" s="916"/>
      <c r="X922" s="916"/>
      <c r="Y922" s="916"/>
      <c r="Z922" s="916"/>
      <c r="AA922" s="916"/>
    </row>
    <row r="923" spans="1:27" ht="12.75">
      <c r="A923" s="916"/>
      <c r="B923" s="916"/>
      <c r="C923" s="916"/>
      <c r="D923" s="916"/>
      <c r="E923" s="916"/>
      <c r="F923" s="916"/>
      <c r="G923" s="916"/>
      <c r="H923" s="916"/>
      <c r="I923" s="916"/>
      <c r="J923" s="916"/>
      <c r="K923" s="916"/>
      <c r="L923" s="916"/>
      <c r="M923" s="916"/>
      <c r="N923" s="916"/>
      <c r="O923" s="916"/>
      <c r="P923" s="916"/>
      <c r="Q923" s="916"/>
      <c r="R923" s="916"/>
      <c r="S923" s="916"/>
      <c r="T923" s="916"/>
      <c r="U923" s="916"/>
      <c r="V923" s="916"/>
      <c r="W923" s="916"/>
      <c r="X923" s="916"/>
      <c r="Y923" s="916"/>
      <c r="Z923" s="916"/>
      <c r="AA923" s="916"/>
    </row>
    <row r="924" spans="1:27" ht="12.75">
      <c r="A924" s="916"/>
      <c r="B924" s="916"/>
      <c r="C924" s="916"/>
      <c r="D924" s="916"/>
      <c r="E924" s="916"/>
      <c r="F924" s="916"/>
      <c r="G924" s="916"/>
      <c r="H924" s="916"/>
      <c r="I924" s="916"/>
      <c r="J924" s="916"/>
      <c r="K924" s="916"/>
      <c r="L924" s="916"/>
      <c r="M924" s="916"/>
      <c r="N924" s="916"/>
      <c r="O924" s="916"/>
      <c r="P924" s="916"/>
      <c r="Q924" s="916"/>
      <c r="R924" s="916"/>
      <c r="S924" s="916"/>
      <c r="T924" s="916"/>
      <c r="U924" s="916"/>
      <c r="V924" s="916"/>
      <c r="W924" s="916"/>
      <c r="X924" s="916"/>
      <c r="Y924" s="916"/>
      <c r="Z924" s="916"/>
      <c r="AA924" s="916"/>
    </row>
    <row r="925" spans="1:27" ht="12.75">
      <c r="A925" s="916"/>
      <c r="B925" s="916"/>
      <c r="C925" s="916"/>
      <c r="D925" s="916"/>
      <c r="E925" s="916"/>
      <c r="F925" s="916"/>
      <c r="G925" s="916"/>
      <c r="H925" s="916"/>
      <c r="I925" s="916"/>
      <c r="J925" s="916"/>
      <c r="K925" s="916"/>
      <c r="L925" s="916"/>
      <c r="M925" s="916"/>
      <c r="N925" s="916"/>
      <c r="O925" s="916"/>
      <c r="P925" s="916"/>
      <c r="Q925" s="916"/>
      <c r="R925" s="916"/>
      <c r="S925" s="916"/>
      <c r="T925" s="916"/>
      <c r="U925" s="916"/>
      <c r="V925" s="916"/>
      <c r="W925" s="916"/>
      <c r="X925" s="916"/>
      <c r="Y925" s="916"/>
      <c r="Z925" s="916"/>
      <c r="AA925" s="916"/>
    </row>
    <row r="926" spans="1:27" ht="12.75">
      <c r="A926" s="916"/>
      <c r="B926" s="916"/>
      <c r="C926" s="916"/>
      <c r="D926" s="916"/>
      <c r="E926" s="916"/>
      <c r="F926" s="916"/>
      <c r="G926" s="916"/>
      <c r="H926" s="916"/>
      <c r="I926" s="916"/>
      <c r="J926" s="916"/>
      <c r="K926" s="916"/>
      <c r="L926" s="916"/>
      <c r="M926" s="916"/>
      <c r="N926" s="916"/>
      <c r="O926" s="916"/>
      <c r="P926" s="916"/>
      <c r="Q926" s="916"/>
      <c r="R926" s="916"/>
      <c r="S926" s="916"/>
      <c r="T926" s="916"/>
      <c r="U926" s="916"/>
      <c r="V926" s="916"/>
      <c r="W926" s="916"/>
      <c r="X926" s="916"/>
      <c r="Y926" s="916"/>
      <c r="Z926" s="916"/>
      <c r="AA926" s="916"/>
    </row>
    <row r="927" spans="1:27" ht="12.75">
      <c r="A927" s="916"/>
      <c r="B927" s="916"/>
      <c r="C927" s="916"/>
      <c r="D927" s="916"/>
      <c r="E927" s="916"/>
      <c r="F927" s="916"/>
      <c r="G927" s="916"/>
      <c r="H927" s="916"/>
      <c r="I927" s="916"/>
      <c r="J927" s="916"/>
      <c r="K927" s="916"/>
      <c r="L927" s="916"/>
      <c r="M927" s="916"/>
      <c r="N927" s="916"/>
      <c r="O927" s="916"/>
      <c r="P927" s="916"/>
      <c r="Q927" s="916"/>
      <c r="R927" s="916"/>
      <c r="S927" s="916"/>
      <c r="T927" s="916"/>
      <c r="U927" s="916"/>
      <c r="V927" s="916"/>
      <c r="W927" s="916"/>
      <c r="X927" s="916"/>
      <c r="Y927" s="916"/>
      <c r="Z927" s="916"/>
      <c r="AA927" s="916"/>
    </row>
    <row r="928" spans="1:27" ht="12.75">
      <c r="A928" s="916"/>
      <c r="B928" s="916"/>
      <c r="C928" s="916"/>
      <c r="D928" s="916"/>
      <c r="E928" s="916"/>
      <c r="F928" s="916"/>
      <c r="G928" s="916"/>
      <c r="H928" s="916"/>
      <c r="I928" s="916"/>
      <c r="J928" s="916"/>
      <c r="K928" s="916"/>
      <c r="L928" s="916"/>
      <c r="M928" s="916"/>
      <c r="N928" s="916"/>
      <c r="O928" s="916"/>
      <c r="P928" s="916"/>
      <c r="Q928" s="916"/>
      <c r="R928" s="916"/>
      <c r="S928" s="916"/>
      <c r="T928" s="916"/>
      <c r="U928" s="916"/>
      <c r="V928" s="916"/>
      <c r="W928" s="916"/>
      <c r="X928" s="916"/>
      <c r="Y928" s="916"/>
      <c r="Z928" s="916"/>
      <c r="AA928" s="916"/>
    </row>
    <row r="929" spans="1:27" ht="12.75">
      <c r="A929" s="916"/>
      <c r="B929" s="916"/>
      <c r="C929" s="916"/>
      <c r="D929" s="916"/>
      <c r="E929" s="916"/>
      <c r="F929" s="916"/>
      <c r="G929" s="916"/>
      <c r="H929" s="916"/>
      <c r="I929" s="916"/>
      <c r="J929" s="916"/>
      <c r="K929" s="916"/>
      <c r="L929" s="916"/>
      <c r="M929" s="916"/>
      <c r="N929" s="916"/>
      <c r="O929" s="916"/>
      <c r="P929" s="916"/>
      <c r="Q929" s="916"/>
      <c r="R929" s="916"/>
      <c r="S929" s="916"/>
      <c r="T929" s="916"/>
      <c r="U929" s="916"/>
      <c r="V929" s="916"/>
      <c r="W929" s="916"/>
      <c r="X929" s="916"/>
      <c r="Y929" s="916"/>
      <c r="Z929" s="916"/>
      <c r="AA929" s="916"/>
    </row>
    <row r="930" spans="1:27" ht="12.75">
      <c r="A930" s="916"/>
      <c r="B930" s="916"/>
      <c r="C930" s="916"/>
      <c r="D930" s="916"/>
      <c r="E930" s="916"/>
      <c r="F930" s="916"/>
      <c r="G930" s="916"/>
      <c r="H930" s="916"/>
      <c r="I930" s="916"/>
      <c r="J930" s="916"/>
      <c r="K930" s="916"/>
      <c r="L930" s="916"/>
      <c r="M930" s="916"/>
      <c r="N930" s="916"/>
      <c r="O930" s="916"/>
      <c r="P930" s="916"/>
      <c r="Q930" s="916"/>
      <c r="R930" s="916"/>
      <c r="S930" s="916"/>
      <c r="T930" s="916"/>
      <c r="U930" s="916"/>
      <c r="V930" s="916"/>
      <c r="W930" s="916"/>
      <c r="X930" s="916"/>
      <c r="Y930" s="916"/>
      <c r="Z930" s="916"/>
      <c r="AA930" s="916"/>
    </row>
    <row r="931" spans="1:27" ht="12.75">
      <c r="A931" s="916"/>
      <c r="B931" s="916"/>
      <c r="C931" s="916"/>
      <c r="D931" s="916"/>
      <c r="E931" s="916"/>
      <c r="F931" s="916"/>
      <c r="G931" s="916"/>
      <c r="H931" s="916"/>
      <c r="I931" s="916"/>
      <c r="J931" s="916"/>
      <c r="K931" s="916"/>
      <c r="L931" s="916"/>
      <c r="M931" s="916"/>
      <c r="N931" s="916"/>
      <c r="O931" s="916"/>
      <c r="P931" s="916"/>
      <c r="Q931" s="916"/>
      <c r="R931" s="916"/>
      <c r="S931" s="916"/>
      <c r="T931" s="916"/>
      <c r="U931" s="916"/>
      <c r="V931" s="916"/>
      <c r="W931" s="916"/>
      <c r="X931" s="916"/>
      <c r="Y931" s="916"/>
      <c r="Z931" s="916"/>
      <c r="AA931" s="916"/>
    </row>
    <row r="932" spans="1:27" ht="12.75">
      <c r="A932" s="916"/>
      <c r="B932" s="916"/>
      <c r="C932" s="916"/>
      <c r="D932" s="916"/>
      <c r="E932" s="916"/>
      <c r="F932" s="916"/>
      <c r="G932" s="916"/>
      <c r="H932" s="916"/>
      <c r="I932" s="916"/>
      <c r="J932" s="916"/>
      <c r="K932" s="916"/>
      <c r="L932" s="916"/>
      <c r="M932" s="916"/>
      <c r="N932" s="916"/>
      <c r="O932" s="916"/>
      <c r="P932" s="916"/>
      <c r="Q932" s="916"/>
      <c r="R932" s="916"/>
      <c r="S932" s="916"/>
      <c r="T932" s="916"/>
      <c r="U932" s="916"/>
      <c r="V932" s="916"/>
      <c r="W932" s="916"/>
      <c r="X932" s="916"/>
      <c r="Y932" s="916"/>
      <c r="Z932" s="916"/>
      <c r="AA932" s="916"/>
    </row>
    <row r="933" spans="1:27" ht="12.75">
      <c r="A933" s="916"/>
      <c r="B933" s="916"/>
      <c r="C933" s="916"/>
      <c r="D933" s="916"/>
      <c r="E933" s="916"/>
      <c r="F933" s="916"/>
      <c r="G933" s="916"/>
      <c r="H933" s="916"/>
      <c r="I933" s="916"/>
      <c r="J933" s="916"/>
      <c r="K933" s="916"/>
      <c r="L933" s="916"/>
      <c r="M933" s="916"/>
      <c r="N933" s="916"/>
      <c r="O933" s="916"/>
      <c r="P933" s="916"/>
      <c r="Q933" s="916"/>
      <c r="R933" s="916"/>
      <c r="S933" s="916"/>
      <c r="T933" s="916"/>
      <c r="U933" s="916"/>
      <c r="V933" s="916"/>
      <c r="W933" s="916"/>
      <c r="X933" s="916"/>
      <c r="Y933" s="916"/>
      <c r="Z933" s="916"/>
      <c r="AA933" s="916"/>
    </row>
    <row r="934" spans="1:27" ht="12.75">
      <c r="A934" s="916"/>
      <c r="B934" s="916"/>
      <c r="C934" s="916"/>
      <c r="D934" s="916"/>
      <c r="E934" s="916"/>
      <c r="F934" s="916"/>
      <c r="G934" s="916"/>
      <c r="H934" s="916"/>
      <c r="I934" s="916"/>
      <c r="J934" s="916"/>
      <c r="K934" s="916"/>
      <c r="L934" s="916"/>
      <c r="M934" s="916"/>
      <c r="N934" s="916"/>
      <c r="O934" s="916"/>
      <c r="P934" s="916"/>
      <c r="Q934" s="916"/>
      <c r="R934" s="916"/>
      <c r="S934" s="916"/>
      <c r="T934" s="916"/>
      <c r="U934" s="916"/>
      <c r="V934" s="916"/>
      <c r="W934" s="916"/>
      <c r="X934" s="916"/>
      <c r="Y934" s="916"/>
      <c r="Z934" s="916"/>
      <c r="AA934" s="916"/>
    </row>
    <row r="935" spans="1:27" ht="12.75">
      <c r="A935" s="916"/>
      <c r="B935" s="916"/>
      <c r="C935" s="916"/>
      <c r="D935" s="916"/>
      <c r="E935" s="916"/>
      <c r="F935" s="916"/>
      <c r="G935" s="916"/>
      <c r="H935" s="916"/>
      <c r="I935" s="916"/>
      <c r="J935" s="916"/>
      <c r="K935" s="916"/>
      <c r="L935" s="916"/>
      <c r="M935" s="916"/>
      <c r="N935" s="916"/>
      <c r="O935" s="916"/>
      <c r="P935" s="916"/>
      <c r="Q935" s="916"/>
      <c r="R935" s="916"/>
      <c r="S935" s="916"/>
      <c r="T935" s="916"/>
      <c r="U935" s="916"/>
      <c r="V935" s="916"/>
      <c r="W935" s="916"/>
      <c r="X935" s="916"/>
      <c r="Y935" s="916"/>
      <c r="Z935" s="916"/>
      <c r="AA935" s="916"/>
    </row>
    <row r="936" spans="1:27" ht="12.75">
      <c r="A936" s="916"/>
      <c r="B936" s="916"/>
      <c r="C936" s="916"/>
      <c r="D936" s="916"/>
      <c r="E936" s="916"/>
      <c r="F936" s="916"/>
      <c r="G936" s="916"/>
      <c r="H936" s="916"/>
      <c r="I936" s="916"/>
      <c r="J936" s="916"/>
      <c r="K936" s="916"/>
      <c r="L936" s="916"/>
      <c r="M936" s="916"/>
      <c r="N936" s="916"/>
      <c r="O936" s="916"/>
      <c r="P936" s="916"/>
      <c r="Q936" s="916"/>
      <c r="R936" s="916"/>
      <c r="S936" s="916"/>
      <c r="T936" s="916"/>
      <c r="U936" s="916"/>
      <c r="V936" s="916"/>
      <c r="W936" s="916"/>
      <c r="X936" s="916"/>
      <c r="Y936" s="916"/>
      <c r="Z936" s="916"/>
      <c r="AA936" s="916"/>
    </row>
    <row r="937" spans="1:27" ht="12.75">
      <c r="A937" s="916"/>
      <c r="B937" s="916"/>
      <c r="C937" s="916"/>
      <c r="D937" s="916"/>
      <c r="E937" s="916"/>
      <c r="F937" s="916"/>
      <c r="G937" s="916"/>
      <c r="H937" s="916"/>
      <c r="I937" s="916"/>
      <c r="J937" s="916"/>
      <c r="K937" s="916"/>
      <c r="L937" s="916"/>
      <c r="M937" s="916"/>
      <c r="N937" s="916"/>
      <c r="O937" s="916"/>
      <c r="P937" s="916"/>
      <c r="Q937" s="916"/>
      <c r="R937" s="916"/>
      <c r="S937" s="916"/>
      <c r="T937" s="916"/>
      <c r="U937" s="916"/>
      <c r="V937" s="916"/>
      <c r="W937" s="916"/>
      <c r="X937" s="916"/>
      <c r="Y937" s="916"/>
      <c r="Z937" s="916"/>
      <c r="AA937" s="916"/>
    </row>
    <row r="938" spans="1:27" ht="12.75">
      <c r="A938" s="916"/>
      <c r="B938" s="916"/>
      <c r="C938" s="916"/>
      <c r="D938" s="916"/>
      <c r="E938" s="916"/>
      <c r="F938" s="916"/>
      <c r="G938" s="916"/>
      <c r="H938" s="916"/>
      <c r="I938" s="916"/>
      <c r="J938" s="916"/>
      <c r="K938" s="916"/>
      <c r="L938" s="916"/>
      <c r="M938" s="916"/>
      <c r="N938" s="916"/>
      <c r="O938" s="916"/>
      <c r="P938" s="916"/>
      <c r="Q938" s="916"/>
      <c r="R938" s="916"/>
      <c r="S938" s="916"/>
      <c r="T938" s="916"/>
      <c r="U938" s="916"/>
      <c r="V938" s="916"/>
      <c r="W938" s="916"/>
      <c r="X938" s="916"/>
      <c r="Y938" s="916"/>
      <c r="Z938" s="916"/>
      <c r="AA938" s="916"/>
    </row>
    <row r="939" spans="1:27" ht="12.75">
      <c r="A939" s="916"/>
      <c r="B939" s="916"/>
      <c r="C939" s="916"/>
      <c r="D939" s="916"/>
      <c r="E939" s="916"/>
      <c r="F939" s="916"/>
      <c r="G939" s="916"/>
      <c r="H939" s="916"/>
      <c r="I939" s="916"/>
      <c r="J939" s="916"/>
      <c r="K939" s="916"/>
      <c r="L939" s="916"/>
      <c r="M939" s="916"/>
      <c r="N939" s="916"/>
      <c r="O939" s="916"/>
      <c r="P939" s="916"/>
      <c r="Q939" s="916"/>
      <c r="R939" s="916"/>
      <c r="S939" s="916"/>
      <c r="T939" s="916"/>
      <c r="U939" s="916"/>
      <c r="V939" s="916"/>
      <c r="W939" s="916"/>
      <c r="X939" s="916"/>
      <c r="Y939" s="916"/>
      <c r="Z939" s="916"/>
      <c r="AA939" s="916"/>
    </row>
    <row r="940" spans="1:27" ht="12.75">
      <c r="A940" s="916"/>
      <c r="B940" s="916"/>
      <c r="C940" s="916"/>
      <c r="D940" s="916"/>
      <c r="E940" s="916"/>
      <c r="F940" s="916"/>
      <c r="G940" s="916"/>
      <c r="H940" s="916"/>
      <c r="I940" s="916"/>
      <c r="J940" s="916"/>
      <c r="K940" s="916"/>
      <c r="L940" s="916"/>
      <c r="M940" s="916"/>
      <c r="N940" s="916"/>
      <c r="O940" s="916"/>
      <c r="P940" s="916"/>
      <c r="Q940" s="916"/>
      <c r="R940" s="916"/>
      <c r="S940" s="916"/>
      <c r="T940" s="916"/>
      <c r="U940" s="916"/>
      <c r="V940" s="916"/>
      <c r="W940" s="916"/>
      <c r="X940" s="916"/>
      <c r="Y940" s="916"/>
      <c r="Z940" s="916"/>
      <c r="AA940" s="916"/>
    </row>
    <row r="941" spans="1:27" ht="12.75">
      <c r="A941" s="916"/>
      <c r="B941" s="916"/>
      <c r="C941" s="916"/>
      <c r="D941" s="916"/>
      <c r="E941" s="916"/>
      <c r="F941" s="916"/>
      <c r="G941" s="916"/>
      <c r="H941" s="916"/>
      <c r="I941" s="916"/>
      <c r="J941" s="916"/>
      <c r="K941" s="916"/>
      <c r="L941" s="916"/>
      <c r="M941" s="916"/>
      <c r="N941" s="916"/>
      <c r="O941" s="916"/>
      <c r="P941" s="916"/>
      <c r="Q941" s="916"/>
      <c r="R941" s="916"/>
      <c r="S941" s="916"/>
      <c r="T941" s="916"/>
      <c r="U941" s="916"/>
      <c r="V941" s="916"/>
      <c r="W941" s="916"/>
      <c r="X941" s="916"/>
      <c r="Y941" s="916"/>
      <c r="Z941" s="916"/>
      <c r="AA941" s="916"/>
    </row>
    <row r="942" spans="1:27" ht="12.75">
      <c r="A942" s="916"/>
      <c r="B942" s="916"/>
      <c r="C942" s="916"/>
      <c r="D942" s="916"/>
      <c r="E942" s="916"/>
      <c r="F942" s="916"/>
      <c r="G942" s="916"/>
      <c r="H942" s="916"/>
      <c r="I942" s="916"/>
      <c r="J942" s="916"/>
      <c r="K942" s="916"/>
      <c r="L942" s="916"/>
      <c r="M942" s="916"/>
      <c r="N942" s="916"/>
      <c r="O942" s="916"/>
      <c r="P942" s="916"/>
      <c r="Q942" s="916"/>
      <c r="R942" s="916"/>
      <c r="S942" s="916"/>
      <c r="T942" s="916"/>
      <c r="U942" s="916"/>
      <c r="V942" s="916"/>
      <c r="W942" s="916"/>
      <c r="X942" s="916"/>
      <c r="Y942" s="916"/>
      <c r="Z942" s="916"/>
      <c r="AA942" s="916"/>
    </row>
    <row r="943" spans="1:27" ht="12.75">
      <c r="A943" s="916"/>
      <c r="B943" s="916"/>
      <c r="C943" s="916"/>
      <c r="D943" s="916"/>
      <c r="E943" s="916"/>
      <c r="F943" s="916"/>
      <c r="G943" s="916"/>
      <c r="H943" s="916"/>
      <c r="I943" s="916"/>
      <c r="J943" s="916"/>
      <c r="K943" s="916"/>
      <c r="L943" s="916"/>
      <c r="M943" s="916"/>
      <c r="N943" s="916"/>
      <c r="O943" s="916"/>
      <c r="P943" s="916"/>
      <c r="Q943" s="916"/>
      <c r="R943" s="916"/>
      <c r="S943" s="916"/>
      <c r="T943" s="916"/>
      <c r="U943" s="916"/>
      <c r="V943" s="916"/>
      <c r="W943" s="916"/>
      <c r="X943" s="916"/>
      <c r="Y943" s="916"/>
      <c r="Z943" s="916"/>
      <c r="AA943" s="916"/>
    </row>
    <row r="944" spans="1:27" ht="12.75">
      <c r="A944" s="916"/>
      <c r="B944" s="916"/>
      <c r="C944" s="916"/>
      <c r="D944" s="916"/>
      <c r="E944" s="916"/>
      <c r="F944" s="916"/>
      <c r="G944" s="916"/>
      <c r="H944" s="916"/>
      <c r="I944" s="916"/>
      <c r="J944" s="916"/>
      <c r="K944" s="916"/>
      <c r="L944" s="916"/>
      <c r="M944" s="916"/>
      <c r="N944" s="916"/>
      <c r="O944" s="916"/>
      <c r="P944" s="916"/>
      <c r="Q944" s="916"/>
      <c r="R944" s="916"/>
      <c r="S944" s="916"/>
      <c r="T944" s="916"/>
      <c r="U944" s="916"/>
      <c r="V944" s="916"/>
      <c r="W944" s="916"/>
      <c r="X944" s="916"/>
      <c r="Y944" s="916"/>
      <c r="Z944" s="916"/>
      <c r="AA944" s="916"/>
    </row>
    <row r="945" spans="1:27" ht="12.75">
      <c r="A945" s="916"/>
      <c r="B945" s="916"/>
      <c r="C945" s="916"/>
      <c r="D945" s="916"/>
      <c r="E945" s="916"/>
      <c r="F945" s="916"/>
      <c r="G945" s="916"/>
      <c r="H945" s="916"/>
      <c r="I945" s="916"/>
      <c r="J945" s="916"/>
      <c r="K945" s="916"/>
      <c r="L945" s="916"/>
      <c r="M945" s="916"/>
      <c r="N945" s="916"/>
      <c r="O945" s="916"/>
      <c r="P945" s="916"/>
      <c r="Q945" s="916"/>
      <c r="R945" s="916"/>
      <c r="S945" s="916"/>
      <c r="T945" s="916"/>
      <c r="U945" s="916"/>
      <c r="V945" s="916"/>
      <c r="W945" s="916"/>
      <c r="X945" s="916"/>
      <c r="Y945" s="916"/>
      <c r="Z945" s="916"/>
      <c r="AA945" s="916"/>
    </row>
    <row r="946" spans="1:27" ht="12.75">
      <c r="A946" s="916"/>
      <c r="B946" s="916"/>
      <c r="C946" s="916"/>
      <c r="D946" s="916"/>
      <c r="E946" s="916"/>
      <c r="F946" s="916"/>
      <c r="G946" s="916"/>
      <c r="H946" s="916"/>
      <c r="I946" s="916"/>
      <c r="J946" s="916"/>
      <c r="K946" s="916"/>
      <c r="L946" s="916"/>
      <c r="M946" s="916"/>
      <c r="N946" s="916"/>
      <c r="O946" s="916"/>
      <c r="P946" s="916"/>
      <c r="Q946" s="916"/>
      <c r="R946" s="916"/>
      <c r="S946" s="916"/>
      <c r="T946" s="916"/>
      <c r="U946" s="916"/>
      <c r="V946" s="916"/>
      <c r="W946" s="916"/>
      <c r="X946" s="916"/>
      <c r="Y946" s="916"/>
      <c r="Z946" s="916"/>
      <c r="AA946" s="916"/>
    </row>
    <row r="947" spans="1:27" ht="12.75">
      <c r="A947" s="916"/>
      <c r="B947" s="916"/>
      <c r="C947" s="916"/>
      <c r="D947" s="916"/>
      <c r="E947" s="916"/>
      <c r="F947" s="916"/>
      <c r="G947" s="916"/>
      <c r="H947" s="916"/>
      <c r="I947" s="916"/>
      <c r="J947" s="916"/>
      <c r="K947" s="916"/>
      <c r="L947" s="916"/>
      <c r="M947" s="916"/>
      <c r="N947" s="916"/>
      <c r="O947" s="916"/>
      <c r="P947" s="916"/>
      <c r="Q947" s="916"/>
      <c r="R947" s="916"/>
      <c r="S947" s="916"/>
      <c r="T947" s="916"/>
      <c r="U947" s="916"/>
      <c r="V947" s="916"/>
      <c r="W947" s="916"/>
      <c r="X947" s="916"/>
      <c r="Y947" s="916"/>
      <c r="Z947" s="916"/>
      <c r="AA947" s="916"/>
    </row>
    <row r="948" spans="1:27" ht="12.75">
      <c r="A948" s="916"/>
      <c r="B948" s="916"/>
      <c r="C948" s="916"/>
      <c r="D948" s="916"/>
      <c r="E948" s="916"/>
      <c r="F948" s="916"/>
      <c r="G948" s="916"/>
      <c r="H948" s="916"/>
      <c r="I948" s="916"/>
      <c r="J948" s="916"/>
      <c r="K948" s="916"/>
      <c r="L948" s="916"/>
      <c r="M948" s="916"/>
      <c r="N948" s="916"/>
      <c r="O948" s="916"/>
      <c r="P948" s="916"/>
      <c r="Q948" s="916"/>
      <c r="R948" s="916"/>
      <c r="S948" s="916"/>
      <c r="T948" s="916"/>
      <c r="U948" s="916"/>
      <c r="V948" s="916"/>
      <c r="W948" s="916"/>
      <c r="X948" s="916"/>
      <c r="Y948" s="916"/>
      <c r="Z948" s="916"/>
      <c r="AA948" s="916"/>
    </row>
    <row r="949" spans="1:27" ht="12.75">
      <c r="A949" s="916"/>
      <c r="B949" s="916"/>
      <c r="C949" s="916"/>
      <c r="D949" s="916"/>
      <c r="E949" s="916"/>
      <c r="F949" s="916"/>
      <c r="G949" s="916"/>
      <c r="H949" s="916"/>
      <c r="I949" s="916"/>
      <c r="J949" s="916"/>
      <c r="K949" s="916"/>
      <c r="L949" s="916"/>
      <c r="M949" s="916"/>
      <c r="N949" s="916"/>
      <c r="O949" s="916"/>
      <c r="P949" s="916"/>
      <c r="Q949" s="916"/>
      <c r="R949" s="916"/>
      <c r="S949" s="916"/>
      <c r="T949" s="916"/>
      <c r="U949" s="916"/>
      <c r="V949" s="916"/>
      <c r="W949" s="916"/>
      <c r="X949" s="916"/>
      <c r="Y949" s="916"/>
      <c r="Z949" s="916"/>
      <c r="AA949" s="916"/>
    </row>
    <row r="950" spans="1:27" ht="12.75">
      <c r="A950" s="916"/>
      <c r="B950" s="916"/>
      <c r="C950" s="916"/>
      <c r="D950" s="916"/>
      <c r="E950" s="916"/>
      <c r="F950" s="916"/>
      <c r="G950" s="916"/>
      <c r="H950" s="916"/>
      <c r="I950" s="916"/>
      <c r="J950" s="916"/>
      <c r="K950" s="916"/>
      <c r="L950" s="916"/>
      <c r="M950" s="916"/>
      <c r="N950" s="916"/>
      <c r="O950" s="916"/>
      <c r="P950" s="916"/>
      <c r="Q950" s="916"/>
      <c r="R950" s="916"/>
      <c r="S950" s="916"/>
      <c r="T950" s="916"/>
      <c r="U950" s="916"/>
      <c r="V950" s="916"/>
      <c r="W950" s="916"/>
      <c r="X950" s="916"/>
      <c r="Y950" s="916"/>
      <c r="Z950" s="916"/>
      <c r="AA950" s="916"/>
    </row>
    <row r="951" spans="1:27" ht="12.75">
      <c r="A951" s="916"/>
      <c r="B951" s="916"/>
      <c r="C951" s="916"/>
      <c r="D951" s="916"/>
      <c r="E951" s="916"/>
      <c r="F951" s="916"/>
      <c r="G951" s="916"/>
      <c r="H951" s="916"/>
      <c r="I951" s="916"/>
      <c r="J951" s="916"/>
      <c r="K951" s="916"/>
      <c r="L951" s="916"/>
      <c r="M951" s="916"/>
      <c r="N951" s="916"/>
      <c r="O951" s="916"/>
      <c r="P951" s="916"/>
      <c r="Q951" s="916"/>
      <c r="R951" s="916"/>
      <c r="S951" s="916"/>
      <c r="T951" s="916"/>
      <c r="U951" s="916"/>
      <c r="V951" s="916"/>
      <c r="W951" s="916"/>
      <c r="X951" s="916"/>
      <c r="Y951" s="916"/>
      <c r="Z951" s="916"/>
      <c r="AA951" s="916"/>
    </row>
    <row r="952" spans="1:27" ht="12.75">
      <c r="A952" s="916"/>
      <c r="B952" s="916"/>
      <c r="C952" s="916"/>
      <c r="D952" s="916"/>
      <c r="E952" s="916"/>
      <c r="F952" s="916"/>
      <c r="G952" s="916"/>
      <c r="H952" s="916"/>
      <c r="I952" s="916"/>
      <c r="J952" s="916"/>
      <c r="K952" s="916"/>
      <c r="L952" s="916"/>
      <c r="M952" s="916"/>
      <c r="N952" s="916"/>
      <c r="O952" s="916"/>
      <c r="P952" s="916"/>
      <c r="Q952" s="916"/>
      <c r="R952" s="916"/>
      <c r="S952" s="916"/>
      <c r="T952" s="916"/>
      <c r="U952" s="916"/>
      <c r="V952" s="916"/>
      <c r="W952" s="916"/>
      <c r="X952" s="916"/>
      <c r="Y952" s="916"/>
      <c r="Z952" s="916"/>
      <c r="AA952" s="916"/>
    </row>
    <row r="953" spans="1:27" ht="12.75">
      <c r="A953" s="916"/>
      <c r="B953" s="916"/>
      <c r="C953" s="916"/>
      <c r="D953" s="916"/>
      <c r="E953" s="916"/>
      <c r="F953" s="916"/>
      <c r="G953" s="916"/>
      <c r="H953" s="916"/>
      <c r="I953" s="916"/>
      <c r="J953" s="916"/>
      <c r="K953" s="916"/>
      <c r="L953" s="916"/>
      <c r="M953" s="916"/>
      <c r="N953" s="916"/>
      <c r="O953" s="916"/>
      <c r="P953" s="916"/>
      <c r="Q953" s="916"/>
      <c r="R953" s="916"/>
      <c r="S953" s="916"/>
      <c r="T953" s="916"/>
      <c r="U953" s="916"/>
      <c r="V953" s="916"/>
      <c r="W953" s="916"/>
      <c r="X953" s="916"/>
      <c r="Y953" s="916"/>
      <c r="Z953" s="916"/>
      <c r="AA953" s="916"/>
    </row>
    <row r="954" spans="1:27" ht="12.75">
      <c r="A954" s="916"/>
      <c r="B954" s="916"/>
      <c r="C954" s="916"/>
      <c r="D954" s="916"/>
      <c r="E954" s="916"/>
      <c r="F954" s="916"/>
      <c r="G954" s="916"/>
      <c r="H954" s="916"/>
      <c r="I954" s="916"/>
      <c r="J954" s="916"/>
      <c r="K954" s="916"/>
      <c r="L954" s="916"/>
      <c r="M954" s="916"/>
      <c r="N954" s="916"/>
      <c r="O954" s="916"/>
      <c r="P954" s="916"/>
      <c r="Q954" s="916"/>
      <c r="R954" s="916"/>
      <c r="S954" s="916"/>
      <c r="T954" s="916"/>
      <c r="U954" s="916"/>
      <c r="V954" s="916"/>
      <c r="W954" s="916"/>
      <c r="X954" s="916"/>
      <c r="Y954" s="916"/>
      <c r="Z954" s="916"/>
      <c r="AA954" s="916"/>
    </row>
    <row r="955" spans="1:27" ht="12.75">
      <c r="A955" s="916"/>
      <c r="B955" s="916"/>
      <c r="C955" s="916"/>
      <c r="D955" s="916"/>
      <c r="E955" s="916"/>
      <c r="F955" s="916"/>
      <c r="G955" s="916"/>
      <c r="H955" s="916"/>
      <c r="I955" s="916"/>
      <c r="J955" s="916"/>
      <c r="K955" s="916"/>
      <c r="L955" s="916"/>
      <c r="M955" s="916"/>
      <c r="N955" s="916"/>
      <c r="O955" s="916"/>
      <c r="P955" s="916"/>
      <c r="Q955" s="916"/>
      <c r="R955" s="916"/>
      <c r="S955" s="916"/>
      <c r="T955" s="916"/>
      <c r="U955" s="916"/>
      <c r="V955" s="916"/>
      <c r="W955" s="916"/>
      <c r="X955" s="916"/>
      <c r="Y955" s="916"/>
      <c r="Z955" s="916"/>
      <c r="AA955" s="916"/>
    </row>
    <row r="956" spans="1:27" ht="12.75">
      <c r="A956" s="916"/>
      <c r="B956" s="916"/>
      <c r="C956" s="916"/>
      <c r="D956" s="916"/>
      <c r="E956" s="916"/>
      <c r="F956" s="916"/>
      <c r="G956" s="916"/>
      <c r="H956" s="916"/>
      <c r="I956" s="916"/>
      <c r="J956" s="916"/>
      <c r="K956" s="916"/>
      <c r="L956" s="916"/>
      <c r="M956" s="916"/>
      <c r="N956" s="916"/>
      <c r="O956" s="916"/>
      <c r="P956" s="916"/>
      <c r="Q956" s="916"/>
      <c r="R956" s="916"/>
      <c r="S956" s="916"/>
      <c r="T956" s="916"/>
      <c r="U956" s="916"/>
      <c r="V956" s="916"/>
      <c r="W956" s="916"/>
      <c r="X956" s="916"/>
      <c r="Y956" s="916"/>
      <c r="Z956" s="916"/>
      <c r="AA956" s="916"/>
    </row>
    <row r="957" spans="1:27" ht="12.75">
      <c r="A957" s="916"/>
      <c r="B957" s="916"/>
      <c r="C957" s="916"/>
      <c r="D957" s="916"/>
      <c r="E957" s="916"/>
      <c r="F957" s="916"/>
      <c r="G957" s="916"/>
      <c r="H957" s="916"/>
      <c r="I957" s="916"/>
      <c r="J957" s="916"/>
      <c r="K957" s="916"/>
      <c r="L957" s="916"/>
      <c r="M957" s="916"/>
      <c r="N957" s="916"/>
      <c r="O957" s="916"/>
      <c r="P957" s="916"/>
      <c r="Q957" s="916"/>
      <c r="R957" s="916"/>
      <c r="S957" s="916"/>
      <c r="T957" s="916"/>
      <c r="U957" s="916"/>
      <c r="V957" s="916"/>
      <c r="W957" s="916"/>
      <c r="X957" s="916"/>
      <c r="Y957" s="916"/>
      <c r="Z957" s="916"/>
      <c r="AA957" s="916"/>
    </row>
    <row r="958" spans="1:27" ht="12.75">
      <c r="A958" s="916"/>
      <c r="B958" s="916"/>
      <c r="C958" s="916"/>
      <c r="D958" s="916"/>
      <c r="E958" s="916"/>
      <c r="F958" s="916"/>
      <c r="G958" s="916"/>
      <c r="H958" s="916"/>
      <c r="I958" s="916"/>
      <c r="J958" s="916"/>
      <c r="K958" s="916"/>
      <c r="L958" s="916"/>
      <c r="M958" s="916"/>
      <c r="N958" s="916"/>
      <c r="O958" s="916"/>
      <c r="P958" s="916"/>
      <c r="Q958" s="916"/>
      <c r="R958" s="916"/>
      <c r="S958" s="916"/>
      <c r="T958" s="916"/>
      <c r="U958" s="916"/>
      <c r="V958" s="916"/>
      <c r="W958" s="916"/>
      <c r="X958" s="916"/>
      <c r="Y958" s="916"/>
      <c r="Z958" s="916"/>
      <c r="AA958" s="916"/>
    </row>
    <row r="959" spans="1:27" ht="12.75">
      <c r="A959" s="916"/>
      <c r="B959" s="916"/>
      <c r="C959" s="916"/>
      <c r="D959" s="916"/>
      <c r="E959" s="916"/>
      <c r="F959" s="916"/>
      <c r="G959" s="916"/>
      <c r="H959" s="916"/>
      <c r="I959" s="916"/>
      <c r="J959" s="916"/>
      <c r="K959" s="916"/>
      <c r="L959" s="916"/>
      <c r="M959" s="916"/>
      <c r="N959" s="916"/>
      <c r="O959" s="916"/>
      <c r="P959" s="916"/>
      <c r="Q959" s="916"/>
      <c r="R959" s="916"/>
      <c r="S959" s="916"/>
      <c r="T959" s="916"/>
      <c r="U959" s="916"/>
      <c r="V959" s="916"/>
      <c r="W959" s="916"/>
      <c r="X959" s="916"/>
      <c r="Y959" s="916"/>
      <c r="Z959" s="916"/>
      <c r="AA959" s="916"/>
    </row>
    <row r="960" spans="1:27" ht="12.75">
      <c r="A960" s="916"/>
      <c r="B960" s="916"/>
      <c r="C960" s="916"/>
      <c r="D960" s="916"/>
      <c r="E960" s="916"/>
      <c r="F960" s="916"/>
      <c r="G960" s="916"/>
      <c r="H960" s="916"/>
      <c r="I960" s="916"/>
      <c r="J960" s="916"/>
      <c r="K960" s="916"/>
      <c r="L960" s="916"/>
      <c r="M960" s="916"/>
      <c r="N960" s="916"/>
      <c r="O960" s="916"/>
      <c r="P960" s="916"/>
      <c r="Q960" s="916"/>
      <c r="R960" s="916"/>
      <c r="S960" s="916"/>
      <c r="T960" s="916"/>
      <c r="U960" s="916"/>
      <c r="V960" s="916"/>
      <c r="W960" s="916"/>
      <c r="X960" s="916"/>
      <c r="Y960" s="916"/>
      <c r="Z960" s="916"/>
      <c r="AA960" s="916"/>
    </row>
    <row r="961" spans="1:27" ht="12.75">
      <c r="A961" s="916"/>
      <c r="B961" s="916"/>
      <c r="C961" s="916"/>
      <c r="D961" s="916"/>
      <c r="E961" s="916"/>
      <c r="F961" s="916"/>
      <c r="G961" s="916"/>
      <c r="H961" s="916"/>
      <c r="I961" s="916"/>
      <c r="J961" s="916"/>
      <c r="K961" s="916"/>
      <c r="L961" s="916"/>
      <c r="M961" s="916"/>
      <c r="N961" s="916"/>
      <c r="O961" s="916"/>
      <c r="P961" s="916"/>
      <c r="Q961" s="916"/>
      <c r="R961" s="916"/>
      <c r="S961" s="916"/>
      <c r="T961" s="916"/>
      <c r="U961" s="916"/>
      <c r="V961" s="916"/>
      <c r="W961" s="916"/>
      <c r="X961" s="916"/>
      <c r="Y961" s="916"/>
      <c r="Z961" s="916"/>
      <c r="AA961" s="916"/>
    </row>
    <row r="962" spans="1:27" ht="12.75">
      <c r="A962" s="916"/>
      <c r="B962" s="916"/>
      <c r="C962" s="916"/>
      <c r="D962" s="916"/>
      <c r="E962" s="916"/>
      <c r="F962" s="916"/>
      <c r="G962" s="916"/>
      <c r="H962" s="916"/>
      <c r="I962" s="916"/>
      <c r="J962" s="916"/>
      <c r="K962" s="916"/>
      <c r="L962" s="916"/>
      <c r="M962" s="916"/>
      <c r="N962" s="916"/>
      <c r="O962" s="916"/>
      <c r="P962" s="916"/>
      <c r="Q962" s="916"/>
      <c r="R962" s="916"/>
      <c r="S962" s="916"/>
      <c r="T962" s="916"/>
      <c r="U962" s="916"/>
      <c r="V962" s="916"/>
      <c r="W962" s="916"/>
      <c r="X962" s="916"/>
      <c r="Y962" s="916"/>
      <c r="Z962" s="916"/>
      <c r="AA962" s="916"/>
    </row>
    <row r="963" spans="1:27" ht="12.75">
      <c r="A963" s="916"/>
      <c r="B963" s="916"/>
      <c r="C963" s="916"/>
      <c r="D963" s="916"/>
      <c r="E963" s="916"/>
      <c r="F963" s="916"/>
      <c r="G963" s="916"/>
      <c r="H963" s="916"/>
      <c r="I963" s="916"/>
      <c r="J963" s="916"/>
      <c r="K963" s="916"/>
      <c r="L963" s="916"/>
      <c r="M963" s="916"/>
      <c r="N963" s="916"/>
      <c r="O963" s="916"/>
      <c r="P963" s="916"/>
      <c r="Q963" s="916"/>
      <c r="R963" s="916"/>
      <c r="S963" s="916"/>
      <c r="T963" s="916"/>
      <c r="U963" s="916"/>
      <c r="V963" s="916"/>
      <c r="W963" s="916"/>
      <c r="X963" s="916"/>
      <c r="Y963" s="916"/>
      <c r="Z963" s="916"/>
      <c r="AA963" s="916"/>
    </row>
    <row r="964" spans="1:27" ht="12.75">
      <c r="A964" s="916"/>
      <c r="B964" s="916"/>
      <c r="C964" s="916"/>
      <c r="D964" s="916"/>
      <c r="E964" s="916"/>
      <c r="F964" s="916"/>
      <c r="G964" s="916"/>
      <c r="H964" s="916"/>
      <c r="I964" s="916"/>
      <c r="J964" s="916"/>
      <c r="K964" s="916"/>
      <c r="L964" s="916"/>
      <c r="M964" s="916"/>
      <c r="N964" s="916"/>
      <c r="O964" s="916"/>
      <c r="P964" s="916"/>
      <c r="Q964" s="916"/>
      <c r="R964" s="916"/>
      <c r="S964" s="916"/>
      <c r="T964" s="916"/>
      <c r="U964" s="916"/>
      <c r="V964" s="916"/>
      <c r="W964" s="916"/>
      <c r="X964" s="916"/>
      <c r="Y964" s="916"/>
      <c r="Z964" s="916"/>
      <c r="AA964" s="916"/>
    </row>
    <row r="965" spans="1:27" ht="12.75">
      <c r="A965" s="916"/>
      <c r="B965" s="916"/>
      <c r="C965" s="916"/>
      <c r="D965" s="916"/>
      <c r="E965" s="916"/>
      <c r="F965" s="916"/>
      <c r="G965" s="916"/>
      <c r="H965" s="916"/>
      <c r="I965" s="916"/>
      <c r="J965" s="916"/>
      <c r="K965" s="916"/>
      <c r="L965" s="916"/>
      <c r="M965" s="916"/>
      <c r="N965" s="916"/>
      <c r="O965" s="916"/>
      <c r="P965" s="916"/>
      <c r="Q965" s="916"/>
      <c r="R965" s="916"/>
      <c r="S965" s="916"/>
      <c r="T965" s="916"/>
      <c r="U965" s="916"/>
      <c r="V965" s="916"/>
      <c r="W965" s="916"/>
      <c r="X965" s="916"/>
      <c r="Y965" s="916"/>
      <c r="Z965" s="916"/>
      <c r="AA965" s="916"/>
    </row>
    <row r="966" spans="1:27" ht="12.75">
      <c r="A966" s="916"/>
      <c r="B966" s="916"/>
      <c r="C966" s="916"/>
      <c r="D966" s="916"/>
      <c r="E966" s="916"/>
      <c r="F966" s="916"/>
      <c r="G966" s="916"/>
      <c r="H966" s="916"/>
      <c r="I966" s="916"/>
      <c r="J966" s="916"/>
      <c r="K966" s="916"/>
      <c r="L966" s="916"/>
      <c r="M966" s="916"/>
      <c r="N966" s="916"/>
      <c r="O966" s="916"/>
      <c r="P966" s="916"/>
      <c r="Q966" s="916"/>
      <c r="R966" s="916"/>
      <c r="S966" s="916"/>
      <c r="T966" s="916"/>
      <c r="U966" s="916"/>
      <c r="V966" s="916"/>
      <c r="W966" s="916"/>
      <c r="X966" s="916"/>
      <c r="Y966" s="916"/>
      <c r="Z966" s="916"/>
      <c r="AA966" s="916"/>
    </row>
    <row r="967" spans="1:27" ht="12.75">
      <c r="A967" s="916"/>
      <c r="B967" s="916"/>
      <c r="C967" s="916"/>
      <c r="D967" s="916"/>
      <c r="E967" s="916"/>
      <c r="F967" s="916"/>
      <c r="G967" s="916"/>
      <c r="H967" s="916"/>
      <c r="I967" s="916"/>
      <c r="J967" s="916"/>
      <c r="K967" s="916"/>
      <c r="L967" s="916"/>
      <c r="M967" s="916"/>
      <c r="N967" s="916"/>
      <c r="O967" s="916"/>
      <c r="P967" s="916"/>
      <c r="Q967" s="916"/>
      <c r="R967" s="916"/>
      <c r="S967" s="916"/>
      <c r="T967" s="916"/>
      <c r="U967" s="916"/>
      <c r="V967" s="916"/>
      <c r="W967" s="916"/>
      <c r="X967" s="916"/>
      <c r="Y967" s="916"/>
      <c r="Z967" s="916"/>
      <c r="AA967" s="916"/>
    </row>
    <row r="968" spans="1:27" ht="12.75">
      <c r="A968" s="916"/>
      <c r="B968" s="916"/>
      <c r="C968" s="916"/>
      <c r="D968" s="916"/>
      <c r="E968" s="916"/>
      <c r="F968" s="916"/>
      <c r="G968" s="916"/>
      <c r="H968" s="916"/>
      <c r="I968" s="916"/>
      <c r="J968" s="916"/>
      <c r="K968" s="916"/>
      <c r="L968" s="916"/>
      <c r="M968" s="916"/>
      <c r="N968" s="916"/>
      <c r="O968" s="916"/>
      <c r="P968" s="916"/>
      <c r="Q968" s="916"/>
      <c r="R968" s="916"/>
      <c r="S968" s="916"/>
      <c r="T968" s="916"/>
      <c r="U968" s="916"/>
      <c r="V968" s="916"/>
      <c r="W968" s="916"/>
      <c r="X968" s="916"/>
      <c r="Y968" s="916"/>
      <c r="Z968" s="916"/>
      <c r="AA968" s="916"/>
    </row>
    <row r="969" spans="1:27" ht="12.75">
      <c r="A969" s="916"/>
      <c r="B969" s="916"/>
      <c r="C969" s="916"/>
      <c r="D969" s="916"/>
      <c r="E969" s="916"/>
      <c r="F969" s="916"/>
      <c r="G969" s="916"/>
      <c r="H969" s="916"/>
      <c r="I969" s="916"/>
      <c r="J969" s="916"/>
      <c r="K969" s="916"/>
      <c r="L969" s="916"/>
      <c r="M969" s="916"/>
      <c r="N969" s="916"/>
      <c r="O969" s="916"/>
      <c r="P969" s="916"/>
      <c r="Q969" s="916"/>
      <c r="R969" s="916"/>
      <c r="S969" s="916"/>
      <c r="T969" s="916"/>
      <c r="U969" s="916"/>
      <c r="V969" s="916"/>
      <c r="W969" s="916"/>
      <c r="X969" s="916"/>
      <c r="Y969" s="916"/>
      <c r="Z969" s="916"/>
      <c r="AA969" s="916"/>
    </row>
    <row r="970" spans="1:27" ht="12.75">
      <c r="A970" s="916"/>
      <c r="B970" s="916"/>
      <c r="C970" s="916"/>
      <c r="D970" s="916"/>
      <c r="E970" s="916"/>
      <c r="F970" s="916"/>
      <c r="G970" s="916"/>
      <c r="H970" s="916"/>
      <c r="I970" s="916"/>
      <c r="J970" s="916"/>
      <c r="K970" s="916"/>
      <c r="L970" s="916"/>
      <c r="M970" s="916"/>
      <c r="N970" s="916"/>
      <c r="O970" s="916"/>
      <c r="P970" s="916"/>
      <c r="Q970" s="916"/>
      <c r="R970" s="916"/>
      <c r="S970" s="916"/>
      <c r="T970" s="916"/>
      <c r="U970" s="916"/>
      <c r="V970" s="916"/>
      <c r="W970" s="916"/>
      <c r="X970" s="916"/>
      <c r="Y970" s="916"/>
      <c r="Z970" s="916"/>
      <c r="AA970" s="916"/>
    </row>
    <row r="971" spans="1:27" ht="12.75">
      <c r="A971" s="916"/>
      <c r="B971" s="916"/>
      <c r="C971" s="916"/>
      <c r="D971" s="916"/>
      <c r="E971" s="916"/>
      <c r="F971" s="916"/>
      <c r="G971" s="916"/>
      <c r="H971" s="916"/>
      <c r="I971" s="916"/>
      <c r="J971" s="916"/>
      <c r="K971" s="916"/>
      <c r="L971" s="916"/>
      <c r="M971" s="916"/>
      <c r="N971" s="916"/>
      <c r="O971" s="916"/>
      <c r="P971" s="916"/>
      <c r="Q971" s="916"/>
      <c r="R971" s="916"/>
      <c r="S971" s="916"/>
      <c r="T971" s="916"/>
      <c r="U971" s="916"/>
      <c r="V971" s="916"/>
      <c r="W971" s="916"/>
      <c r="X971" s="916"/>
      <c r="Y971" s="916"/>
      <c r="Z971" s="916"/>
      <c r="AA971" s="916"/>
    </row>
    <row r="972" spans="1:27" ht="12.75">
      <c r="A972" s="916"/>
      <c r="B972" s="916"/>
      <c r="C972" s="916"/>
      <c r="D972" s="916"/>
      <c r="E972" s="916"/>
      <c r="F972" s="916"/>
      <c r="G972" s="916"/>
      <c r="H972" s="916"/>
      <c r="I972" s="916"/>
      <c r="J972" s="916"/>
      <c r="K972" s="916"/>
      <c r="L972" s="916"/>
      <c r="M972" s="916"/>
      <c r="N972" s="916"/>
      <c r="O972" s="916"/>
      <c r="P972" s="916"/>
      <c r="Q972" s="916"/>
      <c r="R972" s="916"/>
      <c r="S972" s="916"/>
      <c r="T972" s="916"/>
      <c r="U972" s="916"/>
      <c r="V972" s="916"/>
      <c r="W972" s="916"/>
      <c r="X972" s="916"/>
      <c r="Y972" s="916"/>
      <c r="Z972" s="916"/>
      <c r="AA972" s="916"/>
    </row>
    <row r="973" spans="1:27" ht="12.75">
      <c r="A973" s="916"/>
      <c r="B973" s="916"/>
      <c r="C973" s="916"/>
      <c r="D973" s="916"/>
      <c r="E973" s="916"/>
      <c r="F973" s="916"/>
      <c r="G973" s="916"/>
      <c r="H973" s="916"/>
      <c r="I973" s="916"/>
      <c r="J973" s="916"/>
      <c r="K973" s="916"/>
      <c r="L973" s="916"/>
      <c r="M973" s="916"/>
      <c r="N973" s="916"/>
      <c r="O973" s="916"/>
      <c r="P973" s="916"/>
      <c r="Q973" s="916"/>
      <c r="R973" s="916"/>
      <c r="S973" s="916"/>
      <c r="T973" s="916"/>
      <c r="U973" s="916"/>
      <c r="V973" s="916"/>
      <c r="W973" s="916"/>
      <c r="X973" s="916"/>
      <c r="Y973" s="916"/>
      <c r="Z973" s="916"/>
      <c r="AA973" s="916"/>
    </row>
    <row r="974" spans="1:27" ht="12.75">
      <c r="A974" s="916"/>
      <c r="B974" s="916"/>
      <c r="C974" s="916"/>
      <c r="D974" s="916"/>
      <c r="E974" s="916"/>
      <c r="F974" s="916"/>
      <c r="G974" s="916"/>
      <c r="H974" s="916"/>
      <c r="I974" s="916"/>
      <c r="J974" s="916"/>
      <c r="K974" s="916"/>
      <c r="L974" s="916"/>
      <c r="M974" s="916"/>
      <c r="N974" s="916"/>
      <c r="O974" s="916"/>
      <c r="P974" s="916"/>
      <c r="Q974" s="916"/>
      <c r="R974" s="916"/>
      <c r="S974" s="916"/>
      <c r="T974" s="916"/>
      <c r="U974" s="916"/>
      <c r="V974" s="916"/>
      <c r="W974" s="916"/>
      <c r="X974" s="916"/>
      <c r="Y974" s="916"/>
      <c r="Z974" s="916"/>
      <c r="AA974" s="916"/>
    </row>
    <row r="975" spans="1:27" ht="12.75">
      <c r="A975" s="916"/>
      <c r="B975" s="916"/>
      <c r="C975" s="916"/>
      <c r="D975" s="916"/>
      <c r="E975" s="916"/>
      <c r="F975" s="916"/>
      <c r="G975" s="916"/>
      <c r="H975" s="916"/>
      <c r="I975" s="916"/>
      <c r="J975" s="916"/>
      <c r="K975" s="916"/>
      <c r="L975" s="916"/>
      <c r="M975" s="916"/>
      <c r="N975" s="916"/>
      <c r="O975" s="916"/>
      <c r="P975" s="916"/>
      <c r="Q975" s="916"/>
      <c r="R975" s="916"/>
      <c r="S975" s="916"/>
      <c r="T975" s="916"/>
      <c r="U975" s="916"/>
      <c r="V975" s="916"/>
      <c r="W975" s="916"/>
      <c r="X975" s="916"/>
      <c r="Y975" s="916"/>
      <c r="Z975" s="916"/>
      <c r="AA975" s="916"/>
    </row>
    <row r="976" spans="1:27" ht="12.75">
      <c r="A976" s="916"/>
      <c r="B976" s="916"/>
      <c r="C976" s="916"/>
      <c r="D976" s="916"/>
      <c r="E976" s="916"/>
      <c r="F976" s="916"/>
      <c r="G976" s="916"/>
      <c r="H976" s="916"/>
      <c r="I976" s="916"/>
      <c r="J976" s="916"/>
      <c r="K976" s="916"/>
      <c r="L976" s="916"/>
      <c r="M976" s="916"/>
      <c r="N976" s="916"/>
      <c r="O976" s="916"/>
      <c r="P976" s="916"/>
      <c r="Q976" s="916"/>
      <c r="R976" s="916"/>
      <c r="S976" s="916"/>
      <c r="T976" s="916"/>
      <c r="U976" s="916"/>
      <c r="V976" s="916"/>
      <c r="W976" s="916"/>
      <c r="X976" s="916"/>
      <c r="Y976" s="916"/>
      <c r="Z976" s="916"/>
      <c r="AA976" s="916"/>
    </row>
    <row r="977" spans="1:27" ht="12.75">
      <c r="A977" s="916"/>
      <c r="B977" s="916"/>
      <c r="C977" s="916"/>
      <c r="D977" s="916"/>
      <c r="E977" s="916"/>
      <c r="F977" s="916"/>
      <c r="G977" s="916"/>
      <c r="H977" s="916"/>
      <c r="I977" s="916"/>
      <c r="J977" s="916"/>
      <c r="K977" s="916"/>
      <c r="L977" s="916"/>
      <c r="M977" s="916"/>
      <c r="N977" s="916"/>
      <c r="O977" s="916"/>
      <c r="P977" s="916"/>
      <c r="Q977" s="916"/>
      <c r="R977" s="916"/>
      <c r="S977" s="916"/>
      <c r="T977" s="916"/>
      <c r="U977" s="916"/>
      <c r="V977" s="916"/>
      <c r="W977" s="916"/>
      <c r="X977" s="916"/>
      <c r="Y977" s="916"/>
      <c r="Z977" s="916"/>
      <c r="AA977" s="916"/>
    </row>
    <row r="978" spans="1:27" ht="12.75">
      <c r="A978" s="916"/>
      <c r="B978" s="916"/>
      <c r="C978" s="916"/>
      <c r="D978" s="916"/>
      <c r="E978" s="916"/>
      <c r="F978" s="916"/>
      <c r="G978" s="916"/>
      <c r="H978" s="916"/>
      <c r="I978" s="916"/>
      <c r="J978" s="916"/>
      <c r="K978" s="916"/>
      <c r="L978" s="916"/>
      <c r="M978" s="916"/>
      <c r="N978" s="916"/>
      <c r="O978" s="916"/>
      <c r="P978" s="916"/>
      <c r="Q978" s="916"/>
      <c r="R978" s="916"/>
      <c r="S978" s="916"/>
      <c r="T978" s="916"/>
      <c r="U978" s="916"/>
      <c r="V978" s="916"/>
      <c r="W978" s="916"/>
      <c r="X978" s="916"/>
      <c r="Y978" s="916"/>
      <c r="Z978" s="916"/>
      <c r="AA978" s="916"/>
    </row>
    <row r="979" spans="1:27" ht="12.75">
      <c r="A979" s="916"/>
      <c r="B979" s="916"/>
      <c r="C979" s="916"/>
      <c r="D979" s="916"/>
      <c r="E979" s="916"/>
      <c r="F979" s="916"/>
      <c r="G979" s="916"/>
      <c r="H979" s="916"/>
      <c r="I979" s="916"/>
      <c r="J979" s="916"/>
      <c r="K979" s="916"/>
      <c r="L979" s="916"/>
      <c r="M979" s="916"/>
      <c r="N979" s="916"/>
      <c r="O979" s="916"/>
      <c r="P979" s="916"/>
      <c r="Q979" s="916"/>
      <c r="R979" s="916"/>
      <c r="S979" s="916"/>
      <c r="T979" s="916"/>
      <c r="U979" s="916"/>
      <c r="V979" s="916"/>
      <c r="W979" s="916"/>
      <c r="X979" s="916"/>
      <c r="Y979" s="916"/>
      <c r="Z979" s="916"/>
      <c r="AA979" s="916"/>
    </row>
    <row r="980" spans="1:27" ht="12.75">
      <c r="A980" s="916"/>
      <c r="B980" s="916"/>
      <c r="C980" s="916"/>
      <c r="D980" s="916"/>
      <c r="E980" s="916"/>
      <c r="F980" s="916"/>
      <c r="G980" s="916"/>
      <c r="H980" s="916"/>
      <c r="I980" s="916"/>
      <c r="J980" s="916"/>
      <c r="K980" s="916"/>
      <c r="L980" s="916"/>
      <c r="M980" s="916"/>
      <c r="N980" s="916"/>
      <c r="O980" s="916"/>
      <c r="P980" s="916"/>
      <c r="Q980" s="916"/>
      <c r="R980" s="916"/>
      <c r="S980" s="916"/>
      <c r="T980" s="916"/>
      <c r="U980" s="916"/>
      <c r="V980" s="916"/>
      <c r="W980" s="916"/>
      <c r="X980" s="916"/>
      <c r="Y980" s="916"/>
      <c r="Z980" s="916"/>
      <c r="AA980" s="916"/>
    </row>
    <row r="981" spans="1:27" ht="12.75">
      <c r="A981" s="916"/>
      <c r="B981" s="916"/>
      <c r="C981" s="916"/>
      <c r="D981" s="916"/>
      <c r="E981" s="916"/>
      <c r="F981" s="916"/>
      <c r="G981" s="916"/>
      <c r="H981" s="916"/>
      <c r="I981" s="916"/>
      <c r="J981" s="916"/>
      <c r="K981" s="916"/>
      <c r="L981" s="916"/>
      <c r="M981" s="916"/>
      <c r="N981" s="916"/>
      <c r="O981" s="916"/>
      <c r="P981" s="916"/>
      <c r="Q981" s="916"/>
      <c r="R981" s="916"/>
      <c r="S981" s="916"/>
      <c r="T981" s="916"/>
      <c r="U981" s="916"/>
      <c r="V981" s="916"/>
      <c r="W981" s="916"/>
      <c r="X981" s="916"/>
      <c r="Y981" s="916"/>
      <c r="Z981" s="916"/>
      <c r="AA981" s="916"/>
    </row>
    <row r="982" spans="1:27" ht="12.75">
      <c r="A982" s="916"/>
      <c r="B982" s="916"/>
      <c r="C982" s="916"/>
      <c r="D982" s="916"/>
      <c r="E982" s="916"/>
      <c r="F982" s="916"/>
      <c r="G982" s="916"/>
      <c r="H982" s="916"/>
      <c r="I982" s="916"/>
      <c r="J982" s="916"/>
      <c r="K982" s="916"/>
      <c r="L982" s="916"/>
      <c r="M982" s="916"/>
      <c r="N982" s="916"/>
      <c r="O982" s="916"/>
      <c r="P982" s="916"/>
      <c r="Q982" s="916"/>
      <c r="R982" s="916"/>
      <c r="S982" s="916"/>
      <c r="T982" s="916"/>
      <c r="U982" s="916"/>
      <c r="V982" s="916"/>
      <c r="W982" s="916"/>
      <c r="X982" s="916"/>
      <c r="Y982" s="916"/>
      <c r="Z982" s="916"/>
      <c r="AA982" s="916"/>
    </row>
    <row r="983" spans="1:27" ht="12.75">
      <c r="A983" s="916"/>
      <c r="B983" s="916"/>
      <c r="C983" s="916"/>
      <c r="D983" s="916"/>
      <c r="E983" s="916"/>
      <c r="F983" s="916"/>
      <c r="G983" s="916"/>
      <c r="H983" s="916"/>
      <c r="I983" s="916"/>
      <c r="J983" s="916"/>
      <c r="K983" s="916"/>
      <c r="L983" s="916"/>
      <c r="M983" s="916"/>
      <c r="N983" s="916"/>
      <c r="O983" s="916"/>
      <c r="P983" s="916"/>
      <c r="Q983" s="916"/>
      <c r="R983" s="916"/>
      <c r="S983" s="916"/>
      <c r="T983" s="916"/>
      <c r="U983" s="916"/>
      <c r="V983" s="916"/>
      <c r="W983" s="916"/>
      <c r="X983" s="916"/>
      <c r="Y983" s="916"/>
      <c r="Z983" s="916"/>
      <c r="AA983" s="916"/>
    </row>
    <row r="984" spans="1:27" ht="12.75">
      <c r="A984" s="916"/>
      <c r="B984" s="916"/>
      <c r="C984" s="916"/>
      <c r="D984" s="916"/>
      <c r="E984" s="916"/>
      <c r="F984" s="916"/>
      <c r="G984" s="916"/>
      <c r="H984" s="916"/>
      <c r="I984" s="916"/>
      <c r="J984" s="916"/>
      <c r="K984" s="916"/>
      <c r="L984" s="916"/>
      <c r="M984" s="916"/>
      <c r="N984" s="916"/>
      <c r="O984" s="916"/>
      <c r="P984" s="916"/>
      <c r="Q984" s="916"/>
      <c r="R984" s="916"/>
      <c r="S984" s="916"/>
      <c r="T984" s="916"/>
      <c r="U984" s="916"/>
      <c r="V984" s="916"/>
      <c r="W984" s="916"/>
      <c r="X984" s="916"/>
      <c r="Y984" s="916"/>
      <c r="Z984" s="916"/>
      <c r="AA984" s="916"/>
    </row>
    <row r="985" spans="1:27" ht="12.75">
      <c r="A985" s="916"/>
      <c r="B985" s="916"/>
      <c r="C985" s="916"/>
      <c r="D985" s="916"/>
      <c r="E985" s="916"/>
      <c r="F985" s="916"/>
      <c r="G985" s="916"/>
      <c r="H985" s="916"/>
      <c r="I985" s="916"/>
      <c r="J985" s="916"/>
      <c r="K985" s="916"/>
      <c r="L985" s="916"/>
      <c r="M985" s="916"/>
      <c r="N985" s="916"/>
      <c r="O985" s="916"/>
      <c r="P985" s="916"/>
      <c r="Q985" s="916"/>
      <c r="R985" s="916"/>
      <c r="S985" s="916"/>
      <c r="T985" s="916"/>
      <c r="U985" s="916"/>
      <c r="V985" s="916"/>
      <c r="W985" s="916"/>
      <c r="X985" s="916"/>
      <c r="Y985" s="916"/>
      <c r="Z985" s="916"/>
      <c r="AA985" s="916"/>
    </row>
    <row r="986" spans="1:27" ht="12.75">
      <c r="A986" s="916"/>
      <c r="B986" s="916"/>
      <c r="C986" s="916"/>
      <c r="D986" s="916"/>
      <c r="E986" s="916"/>
      <c r="F986" s="916"/>
      <c r="G986" s="916"/>
      <c r="H986" s="916"/>
      <c r="I986" s="916"/>
      <c r="J986" s="916"/>
      <c r="K986" s="916"/>
      <c r="L986" s="916"/>
      <c r="M986" s="916"/>
      <c r="N986" s="916"/>
      <c r="O986" s="916"/>
      <c r="P986" s="916"/>
      <c r="Q986" s="916"/>
      <c r="R986" s="916"/>
      <c r="S986" s="916"/>
      <c r="T986" s="916"/>
      <c r="U986" s="916"/>
      <c r="V986" s="916"/>
      <c r="W986" s="916"/>
      <c r="X986" s="916"/>
      <c r="Y986" s="916"/>
      <c r="Z986" s="916"/>
      <c r="AA986" s="916"/>
    </row>
    <row r="987" spans="1:27" ht="12.75">
      <c r="A987" s="916"/>
      <c r="B987" s="916"/>
      <c r="C987" s="916"/>
      <c r="D987" s="916"/>
      <c r="E987" s="916"/>
      <c r="F987" s="916"/>
      <c r="G987" s="916"/>
      <c r="H987" s="916"/>
      <c r="I987" s="916"/>
      <c r="J987" s="916"/>
      <c r="K987" s="916"/>
      <c r="L987" s="916"/>
      <c r="M987" s="916"/>
      <c r="N987" s="916"/>
      <c r="O987" s="916"/>
      <c r="P987" s="916"/>
      <c r="Q987" s="916"/>
      <c r="R987" s="916"/>
      <c r="S987" s="916"/>
      <c r="T987" s="916"/>
      <c r="U987" s="916"/>
      <c r="V987" s="916"/>
      <c r="W987" s="916"/>
      <c r="X987" s="916"/>
      <c r="Y987" s="916"/>
      <c r="Z987" s="916"/>
      <c r="AA987" s="916"/>
    </row>
    <row r="988" spans="1:27" ht="12.75">
      <c r="A988" s="916"/>
      <c r="B988" s="916"/>
      <c r="C988" s="916"/>
      <c r="D988" s="916"/>
      <c r="E988" s="916"/>
      <c r="F988" s="916"/>
      <c r="G988" s="916"/>
      <c r="H988" s="916"/>
      <c r="I988" s="916"/>
      <c r="J988" s="916"/>
      <c r="K988" s="916"/>
      <c r="L988" s="916"/>
      <c r="M988" s="916"/>
      <c r="N988" s="916"/>
      <c r="O988" s="916"/>
      <c r="P988" s="916"/>
      <c r="Q988" s="916"/>
      <c r="R988" s="916"/>
      <c r="S988" s="916"/>
      <c r="T988" s="916"/>
      <c r="U988" s="916"/>
      <c r="V988" s="916"/>
      <c r="W988" s="916"/>
      <c r="X988" s="916"/>
      <c r="Y988" s="916"/>
      <c r="Z988" s="916"/>
      <c r="AA988" s="916"/>
    </row>
    <row r="989" spans="1:27" ht="12.75">
      <c r="A989" s="916"/>
      <c r="B989" s="916"/>
      <c r="C989" s="916"/>
      <c r="D989" s="916"/>
      <c r="E989" s="916"/>
      <c r="F989" s="916"/>
      <c r="G989" s="916"/>
      <c r="H989" s="916"/>
      <c r="I989" s="916"/>
      <c r="J989" s="916"/>
      <c r="K989" s="916"/>
      <c r="L989" s="916"/>
      <c r="M989" s="916"/>
      <c r="N989" s="916"/>
      <c r="O989" s="916"/>
      <c r="P989" s="916"/>
      <c r="Q989" s="916"/>
      <c r="R989" s="916"/>
      <c r="S989" s="916"/>
      <c r="T989" s="916"/>
      <c r="U989" s="916"/>
      <c r="V989" s="916"/>
      <c r="W989" s="916"/>
      <c r="X989" s="916"/>
      <c r="Y989" s="916"/>
      <c r="Z989" s="916"/>
      <c r="AA989" s="916"/>
    </row>
    <row r="990" spans="1:27" ht="12.75">
      <c r="A990" s="916"/>
      <c r="B990" s="916"/>
      <c r="C990" s="916"/>
      <c r="D990" s="916"/>
      <c r="E990" s="916"/>
      <c r="F990" s="916"/>
      <c r="G990" s="916"/>
      <c r="H990" s="916"/>
      <c r="I990" s="916"/>
      <c r="J990" s="916"/>
      <c r="K990" s="916"/>
      <c r="L990" s="916"/>
      <c r="M990" s="916"/>
      <c r="N990" s="916"/>
      <c r="O990" s="916"/>
      <c r="P990" s="916"/>
      <c r="Q990" s="916"/>
      <c r="R990" s="916"/>
      <c r="S990" s="916"/>
      <c r="T990" s="916"/>
      <c r="U990" s="916"/>
      <c r="V990" s="916"/>
      <c r="W990" s="916"/>
      <c r="X990" s="916"/>
      <c r="Y990" s="916"/>
      <c r="Z990" s="916"/>
      <c r="AA990" s="916"/>
    </row>
    <row r="991" spans="1:27" ht="12.75">
      <c r="A991" s="916"/>
      <c r="B991" s="916"/>
      <c r="C991" s="916"/>
      <c r="D991" s="916"/>
      <c r="E991" s="916"/>
      <c r="F991" s="916"/>
      <c r="G991" s="916"/>
      <c r="H991" s="916"/>
      <c r="I991" s="916"/>
      <c r="J991" s="916"/>
      <c r="K991" s="916"/>
      <c r="L991" s="916"/>
      <c r="M991" s="916"/>
      <c r="N991" s="916"/>
      <c r="O991" s="916"/>
      <c r="P991" s="916"/>
      <c r="Q991" s="916"/>
      <c r="R991" s="916"/>
      <c r="S991" s="916"/>
      <c r="T991" s="916"/>
      <c r="U991" s="916"/>
      <c r="V991" s="916"/>
      <c r="W991" s="916"/>
      <c r="X991" s="916"/>
      <c r="Y991" s="916"/>
      <c r="Z991" s="916"/>
      <c r="AA991" s="916"/>
    </row>
    <row r="992" spans="1:27" ht="12.75">
      <c r="A992" s="916"/>
      <c r="B992" s="916"/>
      <c r="C992" s="916"/>
      <c r="D992" s="916"/>
      <c r="E992" s="916"/>
      <c r="F992" s="916"/>
      <c r="G992" s="916"/>
      <c r="H992" s="916"/>
      <c r="I992" s="916"/>
      <c r="J992" s="916"/>
      <c r="K992" s="916"/>
      <c r="L992" s="916"/>
      <c r="M992" s="916"/>
      <c r="N992" s="916"/>
      <c r="O992" s="916"/>
      <c r="P992" s="916"/>
      <c r="Q992" s="916"/>
      <c r="R992" s="916"/>
      <c r="S992" s="916"/>
      <c r="T992" s="916"/>
      <c r="U992" s="916"/>
      <c r="V992" s="916"/>
      <c r="W992" s="916"/>
      <c r="X992" s="916"/>
      <c r="Y992" s="916"/>
      <c r="Z992" s="916"/>
      <c r="AA992" s="916"/>
    </row>
    <row r="993" spans="1:27" ht="12.75">
      <c r="A993" s="916"/>
      <c r="B993" s="916"/>
      <c r="C993" s="916"/>
      <c r="D993" s="916"/>
      <c r="E993" s="916"/>
      <c r="F993" s="916"/>
      <c r="G993" s="916"/>
      <c r="H993" s="916"/>
      <c r="I993" s="916"/>
      <c r="J993" s="916"/>
      <c r="K993" s="916"/>
      <c r="L993" s="916"/>
      <c r="M993" s="916"/>
      <c r="N993" s="916"/>
      <c r="O993" s="916"/>
      <c r="P993" s="916"/>
      <c r="Q993" s="916"/>
      <c r="R993" s="916"/>
      <c r="S993" s="916"/>
      <c r="T993" s="916"/>
      <c r="U993" s="916"/>
      <c r="V993" s="916"/>
      <c r="W993" s="916"/>
      <c r="X993" s="916"/>
      <c r="Y993" s="916"/>
      <c r="Z993" s="916"/>
      <c r="AA993" s="916"/>
    </row>
    <row r="994" spans="1:27" ht="12.75">
      <c r="A994" s="916"/>
      <c r="B994" s="916"/>
      <c r="C994" s="916"/>
      <c r="D994" s="916"/>
      <c r="E994" s="916"/>
      <c r="F994" s="916"/>
      <c r="G994" s="916"/>
      <c r="H994" s="916"/>
      <c r="I994" s="916"/>
      <c r="J994" s="916"/>
      <c r="K994" s="916"/>
      <c r="L994" s="916"/>
      <c r="M994" s="916"/>
      <c r="N994" s="916"/>
      <c r="O994" s="916"/>
      <c r="P994" s="916"/>
      <c r="Q994" s="916"/>
      <c r="R994" s="916"/>
      <c r="S994" s="916"/>
      <c r="T994" s="916"/>
      <c r="U994" s="916"/>
      <c r="V994" s="916"/>
      <c r="W994" s="916"/>
      <c r="X994" s="916"/>
      <c r="Y994" s="916"/>
      <c r="Z994" s="916"/>
      <c r="AA994" s="916"/>
    </row>
    <row r="995" spans="1:27" ht="12.75">
      <c r="A995" s="916"/>
      <c r="B995" s="916"/>
      <c r="C995" s="916"/>
      <c r="D995" s="916"/>
      <c r="E995" s="916"/>
      <c r="F995" s="916"/>
      <c r="G995" s="916"/>
      <c r="H995" s="916"/>
      <c r="I995" s="916"/>
      <c r="J995" s="916"/>
      <c r="K995" s="916"/>
      <c r="L995" s="916"/>
      <c r="M995" s="916"/>
      <c r="N995" s="916"/>
      <c r="O995" s="916"/>
      <c r="P995" s="916"/>
      <c r="Q995" s="916"/>
      <c r="R995" s="916"/>
      <c r="S995" s="916"/>
      <c r="T995" s="916"/>
      <c r="U995" s="916"/>
      <c r="V995" s="916"/>
      <c r="W995" s="916"/>
      <c r="X995" s="916"/>
      <c r="Y995" s="916"/>
      <c r="Z995" s="916"/>
      <c r="AA995" s="916"/>
    </row>
    <row r="996" spans="1:27" ht="12.75">
      <c r="A996" s="916"/>
      <c r="B996" s="916"/>
      <c r="C996" s="916"/>
      <c r="D996" s="916"/>
      <c r="E996" s="916"/>
      <c r="F996" s="916"/>
      <c r="G996" s="916"/>
      <c r="H996" s="916"/>
      <c r="I996" s="916"/>
      <c r="J996" s="916"/>
      <c r="K996" s="916"/>
      <c r="L996" s="916"/>
      <c r="M996" s="916"/>
      <c r="N996" s="916"/>
      <c r="O996" s="916"/>
      <c r="P996" s="916"/>
      <c r="Q996" s="916"/>
      <c r="R996" s="916"/>
      <c r="S996" s="916"/>
      <c r="T996" s="916"/>
      <c r="U996" s="916"/>
      <c r="V996" s="916"/>
      <c r="W996" s="916"/>
      <c r="X996" s="916"/>
      <c r="Y996" s="916"/>
      <c r="Z996" s="916"/>
      <c r="AA996" s="916"/>
    </row>
    <row r="997" spans="1:27" ht="12.75">
      <c r="A997" s="916"/>
      <c r="B997" s="916"/>
      <c r="C997" s="916"/>
      <c r="D997" s="916"/>
      <c r="E997" s="916"/>
      <c r="F997" s="916"/>
      <c r="G997" s="916"/>
      <c r="H997" s="916"/>
      <c r="I997" s="916"/>
      <c r="J997" s="916"/>
      <c r="K997" s="916"/>
      <c r="L997" s="916"/>
      <c r="M997" s="916"/>
      <c r="N997" s="916"/>
      <c r="O997" s="916"/>
      <c r="P997" s="916"/>
      <c r="Q997" s="916"/>
      <c r="R997" s="916"/>
      <c r="S997" s="916"/>
      <c r="T997" s="916"/>
      <c r="U997" s="916"/>
      <c r="V997" s="916"/>
      <c r="W997" s="916"/>
      <c r="X997" s="916"/>
      <c r="Y997" s="916"/>
      <c r="Z997" s="916"/>
      <c r="AA997" s="916"/>
    </row>
    <row r="998" spans="1:27" ht="12.75">
      <c r="A998" s="916"/>
      <c r="B998" s="916"/>
      <c r="C998" s="916"/>
      <c r="D998" s="916"/>
      <c r="E998" s="916"/>
      <c r="F998" s="916"/>
      <c r="G998" s="916"/>
      <c r="H998" s="916"/>
      <c r="I998" s="916"/>
      <c r="J998" s="916"/>
      <c r="K998" s="916"/>
      <c r="L998" s="916"/>
      <c r="M998" s="916"/>
      <c r="N998" s="916"/>
      <c r="O998" s="916"/>
      <c r="P998" s="916"/>
      <c r="Q998" s="916"/>
      <c r="R998" s="916"/>
      <c r="S998" s="916"/>
      <c r="T998" s="916"/>
      <c r="U998" s="916"/>
      <c r="V998" s="916"/>
      <c r="W998" s="916"/>
      <c r="X998" s="916"/>
      <c r="Y998" s="916"/>
      <c r="Z998" s="916"/>
      <c r="AA998" s="916"/>
    </row>
    <row r="999" spans="1:27" ht="12.75">
      <c r="A999" s="916"/>
      <c r="B999" s="916"/>
      <c r="C999" s="916"/>
      <c r="D999" s="916"/>
      <c r="E999" s="916"/>
      <c r="F999" s="916"/>
      <c r="G999" s="916"/>
      <c r="H999" s="916"/>
      <c r="I999" s="916"/>
      <c r="J999" s="916"/>
      <c r="K999" s="916"/>
      <c r="L999" s="916"/>
      <c r="M999" s="916"/>
      <c r="N999" s="916"/>
      <c r="O999" s="916"/>
      <c r="P999" s="916"/>
      <c r="Q999" s="916"/>
      <c r="R999" s="916"/>
      <c r="S999" s="916"/>
      <c r="T999" s="916"/>
      <c r="U999" s="916"/>
      <c r="V999" s="916"/>
      <c r="W999" s="916"/>
      <c r="X999" s="916"/>
      <c r="Y999" s="916"/>
      <c r="Z999" s="916"/>
      <c r="AA999" s="916"/>
    </row>
    <row r="1000" spans="1:27" ht="12.75">
      <c r="A1000" s="916"/>
      <c r="B1000" s="916"/>
      <c r="C1000" s="916"/>
      <c r="D1000" s="916"/>
      <c r="E1000" s="916"/>
      <c r="F1000" s="916"/>
      <c r="G1000" s="916"/>
      <c r="H1000" s="916"/>
      <c r="I1000" s="916"/>
      <c r="J1000" s="916"/>
      <c r="K1000" s="916"/>
      <c r="L1000" s="916"/>
      <c r="M1000" s="916"/>
      <c r="N1000" s="916"/>
      <c r="O1000" s="916"/>
      <c r="P1000" s="916"/>
      <c r="Q1000" s="916"/>
      <c r="R1000" s="916"/>
      <c r="S1000" s="916"/>
      <c r="T1000" s="916"/>
      <c r="U1000" s="916"/>
      <c r="V1000" s="916"/>
      <c r="W1000" s="916"/>
      <c r="X1000" s="916"/>
      <c r="Y1000" s="916"/>
      <c r="Z1000" s="916"/>
      <c r="AA1000" s="916"/>
    </row>
    <row r="1001" spans="1:27" ht="12.75">
      <c r="A1001" s="916"/>
      <c r="B1001" s="916"/>
      <c r="C1001" s="916"/>
      <c r="D1001" s="916"/>
      <c r="E1001" s="916"/>
      <c r="F1001" s="916"/>
      <c r="G1001" s="916"/>
      <c r="H1001" s="916"/>
      <c r="I1001" s="916"/>
      <c r="J1001" s="916"/>
      <c r="K1001" s="916"/>
      <c r="L1001" s="916"/>
      <c r="M1001" s="916"/>
      <c r="N1001" s="916"/>
      <c r="O1001" s="916"/>
      <c r="P1001" s="916"/>
      <c r="Q1001" s="916"/>
      <c r="R1001" s="916"/>
      <c r="S1001" s="916"/>
      <c r="T1001" s="916"/>
      <c r="U1001" s="916"/>
      <c r="V1001" s="916"/>
      <c r="W1001" s="916"/>
      <c r="X1001" s="916"/>
      <c r="Y1001" s="916"/>
      <c r="Z1001" s="916"/>
      <c r="AA1001" s="916"/>
    </row>
    <row r="1002" spans="1:27" ht="12.75">
      <c r="A1002" s="916"/>
      <c r="B1002" s="916"/>
      <c r="C1002" s="916"/>
      <c r="D1002" s="916"/>
      <c r="E1002" s="916"/>
      <c r="F1002" s="916"/>
      <c r="G1002" s="916"/>
      <c r="H1002" s="916"/>
      <c r="I1002" s="916"/>
      <c r="J1002" s="916"/>
      <c r="K1002" s="916"/>
      <c r="L1002" s="916"/>
      <c r="M1002" s="916"/>
      <c r="N1002" s="916"/>
      <c r="O1002" s="916"/>
      <c r="P1002" s="916"/>
      <c r="Q1002" s="916"/>
      <c r="R1002" s="916"/>
      <c r="S1002" s="916"/>
      <c r="T1002" s="916"/>
      <c r="U1002" s="916"/>
      <c r="V1002" s="916"/>
      <c r="W1002" s="916"/>
      <c r="X1002" s="916"/>
      <c r="Y1002" s="916"/>
      <c r="Z1002" s="916"/>
      <c r="AA1002" s="916"/>
    </row>
    <row r="1003" spans="1:27" ht="12.75">
      <c r="A1003" s="916"/>
      <c r="B1003" s="916"/>
      <c r="C1003" s="916"/>
      <c r="D1003" s="916"/>
      <c r="E1003" s="916"/>
      <c r="F1003" s="916"/>
      <c r="G1003" s="916"/>
      <c r="H1003" s="916"/>
      <c r="I1003" s="916"/>
      <c r="J1003" s="916"/>
      <c r="K1003" s="916"/>
      <c r="L1003" s="916"/>
      <c r="M1003" s="916"/>
      <c r="N1003" s="916"/>
      <c r="O1003" s="916"/>
      <c r="P1003" s="916"/>
      <c r="Q1003" s="916"/>
      <c r="R1003" s="916"/>
      <c r="S1003" s="916"/>
      <c r="T1003" s="916"/>
      <c r="U1003" s="916"/>
      <c r="V1003" s="916"/>
      <c r="W1003" s="916"/>
      <c r="X1003" s="916"/>
      <c r="Y1003" s="916"/>
      <c r="Z1003" s="916"/>
      <c r="AA1003" s="916"/>
    </row>
    <row r="1004" spans="1:27" ht="12.75">
      <c r="A1004" s="916"/>
      <c r="B1004" s="916"/>
      <c r="C1004" s="916"/>
      <c r="D1004" s="916"/>
      <c r="E1004" s="916"/>
      <c r="F1004" s="916"/>
      <c r="G1004" s="916"/>
      <c r="H1004" s="916"/>
      <c r="I1004" s="916"/>
      <c r="J1004" s="916"/>
      <c r="K1004" s="916"/>
      <c r="L1004" s="916"/>
      <c r="M1004" s="916"/>
      <c r="N1004" s="916"/>
      <c r="O1004" s="916"/>
      <c r="P1004" s="916"/>
      <c r="Q1004" s="916"/>
      <c r="R1004" s="916"/>
      <c r="S1004" s="916"/>
      <c r="T1004" s="916"/>
      <c r="U1004" s="916"/>
      <c r="V1004" s="916"/>
      <c r="W1004" s="916"/>
      <c r="X1004" s="916"/>
      <c r="Y1004" s="916"/>
      <c r="Z1004" s="916"/>
      <c r="AA1004" s="916"/>
    </row>
    <row r="1005" spans="1:27" ht="12.75">
      <c r="A1005" s="916"/>
      <c r="B1005" s="916"/>
      <c r="C1005" s="916"/>
      <c r="D1005" s="916"/>
      <c r="E1005" s="916"/>
      <c r="F1005" s="916"/>
      <c r="G1005" s="916"/>
      <c r="H1005" s="916"/>
      <c r="I1005" s="916"/>
      <c r="J1005" s="916"/>
      <c r="K1005" s="916"/>
      <c r="L1005" s="916"/>
      <c r="M1005" s="916"/>
      <c r="N1005" s="916"/>
      <c r="O1005" s="916"/>
      <c r="P1005" s="916"/>
      <c r="Q1005" s="916"/>
      <c r="R1005" s="916"/>
      <c r="S1005" s="916"/>
      <c r="T1005" s="916"/>
      <c r="U1005" s="916"/>
      <c r="V1005" s="916"/>
      <c r="W1005" s="916"/>
      <c r="X1005" s="916"/>
      <c r="Y1005" s="916"/>
      <c r="Z1005" s="916"/>
      <c r="AA1005" s="916"/>
    </row>
    <row r="1006" spans="1:27" ht="12.75">
      <c r="A1006" s="916"/>
      <c r="B1006" s="916"/>
      <c r="C1006" s="916"/>
      <c r="D1006" s="916"/>
      <c r="E1006" s="916"/>
      <c r="F1006" s="916"/>
      <c r="G1006" s="916"/>
      <c r="H1006" s="916"/>
      <c r="I1006" s="916"/>
      <c r="J1006" s="916"/>
      <c r="K1006" s="916"/>
      <c r="L1006" s="916"/>
      <c r="M1006" s="916"/>
      <c r="N1006" s="916"/>
      <c r="O1006" s="916"/>
      <c r="P1006" s="916"/>
      <c r="Q1006" s="916"/>
      <c r="R1006" s="916"/>
      <c r="S1006" s="916"/>
      <c r="T1006" s="916"/>
      <c r="U1006" s="916"/>
      <c r="V1006" s="916"/>
      <c r="W1006" s="916"/>
      <c r="X1006" s="916"/>
      <c r="Y1006" s="916"/>
      <c r="Z1006" s="916"/>
      <c r="AA1006" s="916"/>
    </row>
    <row r="1007" spans="1:27" ht="12.75">
      <c r="A1007" s="916"/>
      <c r="B1007" s="916"/>
      <c r="C1007" s="916"/>
      <c r="D1007" s="916"/>
      <c r="E1007" s="916"/>
      <c r="F1007" s="916"/>
      <c r="G1007" s="916"/>
      <c r="H1007" s="916"/>
      <c r="I1007" s="916"/>
      <c r="J1007" s="916"/>
      <c r="K1007" s="916"/>
      <c r="L1007" s="916"/>
      <c r="M1007" s="916"/>
      <c r="N1007" s="916"/>
      <c r="O1007" s="916"/>
      <c r="P1007" s="916"/>
      <c r="Q1007" s="916"/>
      <c r="R1007" s="916"/>
      <c r="S1007" s="916"/>
      <c r="T1007" s="916"/>
      <c r="U1007" s="916"/>
      <c r="V1007" s="916"/>
      <c r="W1007" s="916"/>
      <c r="X1007" s="916"/>
      <c r="Y1007" s="916"/>
      <c r="Z1007" s="916"/>
      <c r="AA1007" s="916"/>
    </row>
    <row r="1008" spans="1:27" ht="12.75">
      <c r="A1008" s="916"/>
      <c r="B1008" s="916"/>
      <c r="C1008" s="916"/>
      <c r="D1008" s="916"/>
      <c r="E1008" s="916"/>
      <c r="F1008" s="916"/>
      <c r="G1008" s="916"/>
      <c r="H1008" s="916"/>
      <c r="I1008" s="916"/>
      <c r="J1008" s="916"/>
      <c r="K1008" s="916"/>
      <c r="L1008" s="916"/>
      <c r="M1008" s="916"/>
      <c r="N1008" s="916"/>
      <c r="O1008" s="916"/>
      <c r="P1008" s="916"/>
      <c r="Q1008" s="916"/>
      <c r="R1008" s="916"/>
      <c r="S1008" s="916"/>
      <c r="T1008" s="916"/>
      <c r="U1008" s="916"/>
      <c r="V1008" s="916"/>
      <c r="W1008" s="916"/>
      <c r="X1008" s="916"/>
      <c r="Y1008" s="916"/>
      <c r="Z1008" s="916"/>
      <c r="AA1008" s="916"/>
    </row>
    <row r="1009" spans="1:27" ht="12.75">
      <c r="A1009" s="916"/>
      <c r="B1009" s="916"/>
      <c r="C1009" s="916"/>
      <c r="D1009" s="916"/>
      <c r="E1009" s="916"/>
      <c r="F1009" s="916"/>
      <c r="G1009" s="916"/>
      <c r="H1009" s="916"/>
      <c r="I1009" s="916"/>
      <c r="J1009" s="916"/>
      <c r="K1009" s="916"/>
      <c r="L1009" s="916"/>
      <c r="M1009" s="916"/>
      <c r="N1009" s="916"/>
      <c r="O1009" s="916"/>
      <c r="P1009" s="916"/>
      <c r="Q1009" s="916"/>
      <c r="R1009" s="916"/>
      <c r="S1009" s="916"/>
      <c r="T1009" s="916"/>
      <c r="U1009" s="916"/>
      <c r="V1009" s="916"/>
      <c r="W1009" s="916"/>
      <c r="X1009" s="916"/>
      <c r="Y1009" s="916"/>
      <c r="Z1009" s="916"/>
      <c r="AA1009" s="916"/>
    </row>
    <row r="1010" spans="1:27" ht="12.75">
      <c r="A1010" s="916"/>
      <c r="B1010" s="916"/>
      <c r="C1010" s="916"/>
      <c r="D1010" s="916"/>
      <c r="E1010" s="916"/>
      <c r="F1010" s="916"/>
      <c r="G1010" s="916"/>
      <c r="H1010" s="916"/>
      <c r="I1010" s="916"/>
      <c r="J1010" s="916"/>
      <c r="K1010" s="916"/>
      <c r="L1010" s="916"/>
      <c r="M1010" s="916"/>
      <c r="N1010" s="916"/>
      <c r="O1010" s="916"/>
      <c r="P1010" s="916"/>
      <c r="Q1010" s="916"/>
      <c r="R1010" s="916"/>
      <c r="S1010" s="916"/>
      <c r="T1010" s="916"/>
      <c r="U1010" s="916"/>
      <c r="V1010" s="916"/>
      <c r="W1010" s="916"/>
      <c r="X1010" s="916"/>
      <c r="Y1010" s="916"/>
      <c r="Z1010" s="916"/>
      <c r="AA1010" s="916"/>
    </row>
    <row r="1011" spans="1:27" ht="12.75">
      <c r="A1011" s="916"/>
      <c r="B1011" s="916"/>
      <c r="C1011" s="916"/>
      <c r="D1011" s="916"/>
      <c r="E1011" s="916"/>
      <c r="F1011" s="916"/>
      <c r="G1011" s="916"/>
      <c r="H1011" s="916"/>
      <c r="I1011" s="916"/>
      <c r="J1011" s="916"/>
      <c r="K1011" s="916"/>
      <c r="L1011" s="916"/>
      <c r="M1011" s="916"/>
      <c r="N1011" s="916"/>
      <c r="O1011" s="916"/>
      <c r="P1011" s="916"/>
      <c r="Q1011" s="916"/>
      <c r="R1011" s="916"/>
      <c r="S1011" s="916"/>
      <c r="T1011" s="916"/>
      <c r="U1011" s="916"/>
      <c r="V1011" s="916"/>
      <c r="W1011" s="916"/>
      <c r="X1011" s="916"/>
      <c r="Y1011" s="916"/>
      <c r="Z1011" s="916"/>
      <c r="AA1011" s="916"/>
    </row>
    <row r="1012" spans="1:27" ht="12.75">
      <c r="A1012" s="916"/>
      <c r="B1012" s="916"/>
      <c r="C1012" s="916"/>
      <c r="D1012" s="916"/>
      <c r="E1012" s="916"/>
      <c r="F1012" s="916"/>
      <c r="G1012" s="916"/>
      <c r="H1012" s="916"/>
      <c r="I1012" s="916"/>
      <c r="J1012" s="916"/>
      <c r="K1012" s="916"/>
      <c r="L1012" s="916"/>
      <c r="M1012" s="916"/>
      <c r="N1012" s="916"/>
      <c r="O1012" s="916"/>
      <c r="P1012" s="916"/>
      <c r="Q1012" s="916"/>
      <c r="R1012" s="916"/>
      <c r="S1012" s="916"/>
      <c r="T1012" s="916"/>
      <c r="U1012" s="916"/>
      <c r="V1012" s="916"/>
      <c r="W1012" s="916"/>
      <c r="X1012" s="916"/>
      <c r="Y1012" s="916"/>
      <c r="Z1012" s="916"/>
      <c r="AA1012" s="916"/>
    </row>
    <row r="1013" spans="1:27" ht="12.75">
      <c r="A1013" s="916"/>
      <c r="B1013" s="916"/>
      <c r="C1013" s="916"/>
      <c r="D1013" s="916"/>
      <c r="E1013" s="916"/>
      <c r="F1013" s="916"/>
      <c r="G1013" s="916"/>
      <c r="H1013" s="916"/>
      <c r="I1013" s="916"/>
      <c r="J1013" s="916"/>
      <c r="K1013" s="916"/>
      <c r="L1013" s="916"/>
      <c r="M1013" s="916"/>
      <c r="N1013" s="916"/>
      <c r="O1013" s="916"/>
      <c r="P1013" s="916"/>
      <c r="Q1013" s="916"/>
      <c r="R1013" s="916"/>
      <c r="S1013" s="916"/>
      <c r="T1013" s="916"/>
      <c r="U1013" s="916"/>
      <c r="V1013" s="916"/>
      <c r="W1013" s="916"/>
      <c r="X1013" s="916"/>
      <c r="Y1013" s="916"/>
      <c r="Z1013" s="916"/>
      <c r="AA1013" s="916"/>
    </row>
    <row r="1014" spans="1:27" ht="12.75">
      <c r="A1014" s="916"/>
      <c r="B1014" s="916"/>
      <c r="C1014" s="916"/>
      <c r="D1014" s="916"/>
      <c r="E1014" s="916"/>
      <c r="F1014" s="916"/>
      <c r="G1014" s="916"/>
      <c r="H1014" s="916"/>
      <c r="I1014" s="916"/>
      <c r="J1014" s="916"/>
      <c r="K1014" s="916"/>
      <c r="L1014" s="916"/>
      <c r="M1014" s="916"/>
      <c r="N1014" s="916"/>
      <c r="O1014" s="916"/>
      <c r="P1014" s="916"/>
      <c r="Q1014" s="916"/>
      <c r="R1014" s="916"/>
      <c r="S1014" s="916"/>
      <c r="T1014" s="916"/>
      <c r="U1014" s="916"/>
      <c r="V1014" s="916"/>
      <c r="W1014" s="916"/>
      <c r="X1014" s="916"/>
      <c r="Y1014" s="916"/>
      <c r="Z1014" s="916"/>
      <c r="AA1014" s="916"/>
    </row>
    <row r="1015" spans="1:27" ht="12.75">
      <c r="A1015" s="916"/>
      <c r="B1015" s="916"/>
      <c r="C1015" s="916"/>
      <c r="D1015" s="916"/>
      <c r="E1015" s="916"/>
      <c r="F1015" s="916"/>
      <c r="G1015" s="916"/>
      <c r="H1015" s="916"/>
      <c r="I1015" s="916"/>
      <c r="J1015" s="916"/>
      <c r="K1015" s="916"/>
      <c r="L1015" s="916"/>
      <c r="M1015" s="916"/>
      <c r="N1015" s="916"/>
      <c r="O1015" s="916"/>
      <c r="P1015" s="916"/>
      <c r="Q1015" s="916"/>
      <c r="R1015" s="916"/>
      <c r="S1015" s="916"/>
      <c r="T1015" s="916"/>
      <c r="U1015" s="916"/>
      <c r="V1015" s="916"/>
      <c r="W1015" s="916"/>
      <c r="X1015" s="916"/>
      <c r="Y1015" s="916"/>
      <c r="Z1015" s="916"/>
      <c r="AA1015" s="916"/>
    </row>
    <row r="1016" spans="1:27" ht="12.75">
      <c r="A1016" s="916"/>
      <c r="B1016" s="916"/>
      <c r="C1016" s="916"/>
      <c r="D1016" s="916"/>
      <c r="E1016" s="916"/>
      <c r="F1016" s="916"/>
      <c r="G1016" s="916"/>
      <c r="H1016" s="916"/>
      <c r="I1016" s="916"/>
      <c r="J1016" s="916"/>
      <c r="K1016" s="916"/>
      <c r="L1016" s="916"/>
      <c r="M1016" s="916"/>
      <c r="N1016" s="916"/>
      <c r="O1016" s="916"/>
      <c r="P1016" s="916"/>
      <c r="Q1016" s="916"/>
      <c r="R1016" s="916"/>
      <c r="S1016" s="916"/>
      <c r="T1016" s="916"/>
      <c r="U1016" s="916"/>
      <c r="V1016" s="916"/>
      <c r="W1016" s="916"/>
      <c r="X1016" s="916"/>
      <c r="Y1016" s="916"/>
      <c r="Z1016" s="916"/>
      <c r="AA1016" s="916"/>
    </row>
    <row r="1017" spans="1:27" ht="12.75">
      <c r="A1017" s="916"/>
      <c r="B1017" s="916"/>
      <c r="C1017" s="916"/>
      <c r="D1017" s="916"/>
      <c r="E1017" s="916"/>
      <c r="F1017" s="916"/>
      <c r="G1017" s="916"/>
      <c r="H1017" s="916"/>
      <c r="I1017" s="916"/>
      <c r="J1017" s="916"/>
      <c r="K1017" s="916"/>
      <c r="L1017" s="916"/>
      <c r="M1017" s="916"/>
      <c r="N1017" s="916"/>
      <c r="O1017" s="916"/>
      <c r="P1017" s="916"/>
      <c r="Q1017" s="916"/>
      <c r="R1017" s="916"/>
      <c r="S1017" s="916"/>
      <c r="T1017" s="916"/>
      <c r="U1017" s="916"/>
      <c r="V1017" s="916"/>
      <c r="W1017" s="916"/>
      <c r="X1017" s="916"/>
      <c r="Y1017" s="916"/>
      <c r="Z1017" s="916"/>
      <c r="AA1017" s="916"/>
    </row>
    <row r="1018" spans="1:27" ht="12.75">
      <c r="A1018" s="916"/>
      <c r="B1018" s="916"/>
      <c r="C1018" s="916"/>
      <c r="D1018" s="916"/>
      <c r="E1018" s="916"/>
      <c r="F1018" s="916"/>
      <c r="G1018" s="916"/>
      <c r="H1018" s="916"/>
      <c r="I1018" s="916"/>
      <c r="J1018" s="916"/>
      <c r="K1018" s="916"/>
      <c r="L1018" s="916"/>
      <c r="M1018" s="916"/>
      <c r="N1018" s="916"/>
      <c r="O1018" s="916"/>
      <c r="P1018" s="916"/>
      <c r="Q1018" s="916"/>
      <c r="R1018" s="916"/>
      <c r="S1018" s="916"/>
      <c r="T1018" s="916"/>
      <c r="U1018" s="916"/>
      <c r="V1018" s="916"/>
      <c r="W1018" s="916"/>
      <c r="X1018" s="916"/>
      <c r="Y1018" s="916"/>
      <c r="Z1018" s="916"/>
      <c r="AA1018" s="916"/>
    </row>
    <row r="1019" spans="1:27" ht="12.75">
      <c r="A1019" s="916"/>
      <c r="B1019" s="916"/>
      <c r="C1019" s="916"/>
      <c r="D1019" s="916"/>
      <c r="E1019" s="916"/>
      <c r="F1019" s="916"/>
      <c r="G1019" s="916"/>
      <c r="H1019" s="916"/>
      <c r="I1019" s="916"/>
      <c r="J1019" s="916"/>
      <c r="K1019" s="916"/>
      <c r="L1019" s="916"/>
      <c r="M1019" s="916"/>
      <c r="N1019" s="916"/>
      <c r="O1019" s="916"/>
      <c r="P1019" s="916"/>
      <c r="Q1019" s="916"/>
      <c r="R1019" s="916"/>
      <c r="S1019" s="916"/>
      <c r="T1019" s="916"/>
      <c r="U1019" s="916"/>
      <c r="V1019" s="916"/>
      <c r="W1019" s="916"/>
      <c r="X1019" s="916"/>
      <c r="Y1019" s="916"/>
      <c r="Z1019" s="916"/>
      <c r="AA1019" s="916"/>
    </row>
    <row r="1020" spans="1:27" ht="12.75">
      <c r="A1020" s="916"/>
      <c r="B1020" s="916"/>
      <c r="C1020" s="916"/>
      <c r="D1020" s="916"/>
      <c r="E1020" s="916"/>
      <c r="F1020" s="916"/>
      <c r="G1020" s="916"/>
      <c r="H1020" s="916"/>
      <c r="I1020" s="916"/>
      <c r="J1020" s="916"/>
      <c r="K1020" s="916"/>
      <c r="L1020" s="916"/>
      <c r="M1020" s="916"/>
      <c r="N1020" s="916"/>
      <c r="O1020" s="916"/>
      <c r="P1020" s="916"/>
      <c r="Q1020" s="916"/>
      <c r="R1020" s="916"/>
      <c r="S1020" s="916"/>
      <c r="T1020" s="916"/>
      <c r="U1020" s="916"/>
      <c r="V1020" s="916"/>
      <c r="W1020" s="916"/>
      <c r="X1020" s="916"/>
      <c r="Y1020" s="916"/>
      <c r="Z1020" s="916"/>
      <c r="AA1020" s="916"/>
    </row>
    <row r="1021" spans="1:27" ht="12.75">
      <c r="A1021" s="916"/>
      <c r="B1021" s="916"/>
      <c r="C1021" s="916"/>
      <c r="D1021" s="916"/>
      <c r="E1021" s="916"/>
      <c r="F1021" s="916"/>
      <c r="G1021" s="916"/>
      <c r="H1021" s="916"/>
      <c r="I1021" s="916"/>
      <c r="J1021" s="916"/>
      <c r="K1021" s="916"/>
      <c r="L1021" s="916"/>
      <c r="M1021" s="916"/>
      <c r="N1021" s="916"/>
      <c r="O1021" s="916"/>
      <c r="P1021" s="916"/>
      <c r="Q1021" s="916"/>
      <c r="R1021" s="916"/>
      <c r="S1021" s="916"/>
      <c r="T1021" s="916"/>
      <c r="U1021" s="916"/>
      <c r="V1021" s="916"/>
      <c r="W1021" s="916"/>
      <c r="X1021" s="916"/>
      <c r="Y1021" s="916"/>
      <c r="Z1021" s="916"/>
      <c r="AA1021" s="916"/>
    </row>
    <row r="1022" spans="1:27" ht="12.75">
      <c r="A1022" s="916"/>
      <c r="B1022" s="916"/>
      <c r="C1022" s="916"/>
      <c r="D1022" s="916"/>
      <c r="E1022" s="916"/>
      <c r="F1022" s="916"/>
      <c r="G1022" s="916"/>
      <c r="H1022" s="916"/>
      <c r="I1022" s="916"/>
      <c r="J1022" s="916"/>
      <c r="K1022" s="916"/>
      <c r="L1022" s="916"/>
      <c r="M1022" s="916"/>
      <c r="N1022" s="916"/>
      <c r="O1022" s="916"/>
      <c r="P1022" s="916"/>
      <c r="Q1022" s="916"/>
      <c r="R1022" s="916"/>
      <c r="S1022" s="916"/>
      <c r="T1022" s="916"/>
      <c r="U1022" s="916"/>
      <c r="V1022" s="916"/>
      <c r="W1022" s="916"/>
      <c r="X1022" s="916"/>
      <c r="Y1022" s="916"/>
      <c r="Z1022" s="916"/>
      <c r="AA1022" s="916"/>
    </row>
    <row r="1023" spans="1:27" ht="12.75">
      <c r="A1023" s="916"/>
      <c r="B1023" s="916"/>
      <c r="C1023" s="916"/>
      <c r="D1023" s="916"/>
      <c r="E1023" s="916"/>
      <c r="F1023" s="916"/>
      <c r="G1023" s="916"/>
      <c r="H1023" s="916"/>
      <c r="I1023" s="916"/>
      <c r="J1023" s="916"/>
      <c r="K1023" s="916"/>
      <c r="L1023" s="916"/>
      <c r="M1023" s="916"/>
      <c r="N1023" s="916"/>
      <c r="O1023" s="916"/>
      <c r="P1023" s="916"/>
      <c r="Q1023" s="916"/>
      <c r="R1023" s="916"/>
      <c r="S1023" s="916"/>
      <c r="T1023" s="916"/>
      <c r="U1023" s="916"/>
      <c r="V1023" s="916"/>
      <c r="W1023" s="916"/>
      <c r="X1023" s="916"/>
      <c r="Y1023" s="916"/>
      <c r="Z1023" s="916"/>
      <c r="AA1023" s="916"/>
    </row>
    <row r="1024" spans="1:27" ht="12.75">
      <c r="A1024" s="916"/>
      <c r="B1024" s="916"/>
      <c r="C1024" s="916"/>
      <c r="D1024" s="916"/>
      <c r="E1024" s="916"/>
      <c r="F1024" s="916"/>
      <c r="G1024" s="916"/>
      <c r="H1024" s="916"/>
      <c r="I1024" s="916"/>
      <c r="J1024" s="916"/>
      <c r="K1024" s="916"/>
      <c r="L1024" s="916"/>
      <c r="M1024" s="916"/>
      <c r="N1024" s="916"/>
      <c r="O1024" s="916"/>
      <c r="P1024" s="916"/>
      <c r="Q1024" s="916"/>
      <c r="R1024" s="916"/>
      <c r="S1024" s="916"/>
      <c r="T1024" s="916"/>
      <c r="U1024" s="916"/>
      <c r="V1024" s="916"/>
      <c r="W1024" s="916"/>
      <c r="X1024" s="916"/>
      <c r="Y1024" s="916"/>
      <c r="Z1024" s="916"/>
      <c r="AA1024" s="916"/>
    </row>
    <row r="1025" spans="1:27" ht="12.75">
      <c r="A1025" s="916"/>
      <c r="B1025" s="916"/>
      <c r="C1025" s="916"/>
      <c r="D1025" s="916"/>
      <c r="E1025" s="916"/>
      <c r="F1025" s="916"/>
      <c r="G1025" s="916"/>
      <c r="H1025" s="916"/>
      <c r="I1025" s="916"/>
      <c r="J1025" s="916"/>
      <c r="K1025" s="916"/>
      <c r="L1025" s="916"/>
      <c r="M1025" s="916"/>
      <c r="N1025" s="916"/>
      <c r="O1025" s="916"/>
      <c r="P1025" s="916"/>
      <c r="Q1025" s="916"/>
      <c r="R1025" s="916"/>
      <c r="S1025" s="916"/>
      <c r="T1025" s="916"/>
      <c r="U1025" s="916"/>
      <c r="V1025" s="916"/>
      <c r="W1025" s="916"/>
      <c r="X1025" s="916"/>
      <c r="Y1025" s="916"/>
      <c r="Z1025" s="916"/>
      <c r="AA1025" s="916"/>
    </row>
    <row r="1026" spans="1:27" ht="12.75">
      <c r="A1026" s="916"/>
      <c r="B1026" s="916"/>
      <c r="C1026" s="916"/>
      <c r="D1026" s="916"/>
      <c r="E1026" s="916"/>
      <c r="F1026" s="916"/>
      <c r="G1026" s="916"/>
      <c r="H1026" s="916"/>
      <c r="I1026" s="916"/>
      <c r="J1026" s="916"/>
      <c r="K1026" s="916"/>
      <c r="L1026" s="916"/>
      <c r="M1026" s="916"/>
      <c r="N1026" s="916"/>
      <c r="O1026" s="916"/>
      <c r="P1026" s="916"/>
      <c r="Q1026" s="916"/>
      <c r="R1026" s="916"/>
      <c r="S1026" s="916"/>
      <c r="T1026" s="916"/>
      <c r="U1026" s="916"/>
      <c r="V1026" s="916"/>
      <c r="W1026" s="916"/>
      <c r="X1026" s="916"/>
      <c r="Y1026" s="916"/>
      <c r="Z1026" s="916"/>
      <c r="AA1026" s="916"/>
    </row>
    <row r="1027" spans="1:27" ht="12.75">
      <c r="A1027" s="916"/>
      <c r="B1027" s="916"/>
      <c r="C1027" s="916"/>
      <c r="D1027" s="916"/>
      <c r="E1027" s="916"/>
      <c r="F1027" s="916"/>
      <c r="G1027" s="916"/>
      <c r="H1027" s="916"/>
      <c r="I1027" s="916"/>
      <c r="J1027" s="916"/>
      <c r="K1027" s="916"/>
      <c r="L1027" s="916"/>
      <c r="M1027" s="916"/>
      <c r="N1027" s="916"/>
      <c r="O1027" s="916"/>
      <c r="P1027" s="916"/>
      <c r="Q1027" s="916"/>
      <c r="R1027" s="916"/>
      <c r="S1027" s="916"/>
      <c r="T1027" s="916"/>
      <c r="U1027" s="916"/>
      <c r="V1027" s="916"/>
      <c r="W1027" s="916"/>
      <c r="X1027" s="916"/>
      <c r="Y1027" s="916"/>
      <c r="Z1027" s="916"/>
      <c r="AA1027" s="916"/>
    </row>
    <row r="1028" spans="1:27" ht="12.75">
      <c r="A1028" s="916"/>
      <c r="B1028" s="916"/>
      <c r="C1028" s="916"/>
      <c r="D1028" s="916"/>
      <c r="E1028" s="916"/>
      <c r="F1028" s="916"/>
      <c r="G1028" s="916"/>
      <c r="H1028" s="916"/>
      <c r="I1028" s="916"/>
      <c r="J1028" s="916"/>
      <c r="K1028" s="916"/>
      <c r="L1028" s="916"/>
      <c r="M1028" s="916"/>
      <c r="N1028" s="916"/>
      <c r="O1028" s="916"/>
      <c r="P1028" s="916"/>
      <c r="Q1028" s="916"/>
      <c r="R1028" s="916"/>
      <c r="S1028" s="916"/>
      <c r="T1028" s="916"/>
      <c r="U1028" s="916"/>
      <c r="V1028" s="916"/>
      <c r="W1028" s="916"/>
      <c r="X1028" s="916"/>
      <c r="Y1028" s="916"/>
      <c r="Z1028" s="916"/>
      <c r="AA1028" s="916"/>
    </row>
    <row r="1029" spans="1:27" ht="12.75">
      <c r="A1029" s="916"/>
      <c r="B1029" s="916"/>
      <c r="C1029" s="916"/>
      <c r="D1029" s="916"/>
      <c r="E1029" s="916"/>
      <c r="F1029" s="916"/>
      <c r="G1029" s="916"/>
      <c r="H1029" s="916"/>
      <c r="I1029" s="916"/>
      <c r="J1029" s="916"/>
      <c r="K1029" s="916"/>
      <c r="L1029" s="916"/>
      <c r="M1029" s="916"/>
      <c r="N1029" s="916"/>
      <c r="O1029" s="916"/>
      <c r="P1029" s="916"/>
      <c r="Q1029" s="916"/>
      <c r="R1029" s="916"/>
      <c r="S1029" s="916"/>
      <c r="T1029" s="916"/>
      <c r="U1029" s="916"/>
      <c r="V1029" s="916"/>
      <c r="W1029" s="916"/>
      <c r="X1029" s="916"/>
      <c r="Y1029" s="916"/>
      <c r="Z1029" s="916"/>
      <c r="AA1029" s="916"/>
    </row>
    <row r="1030" spans="1:27" ht="12.75">
      <c r="A1030" s="916"/>
      <c r="B1030" s="916"/>
      <c r="C1030" s="916"/>
      <c r="D1030" s="916"/>
      <c r="E1030" s="916"/>
      <c r="F1030" s="916"/>
      <c r="G1030" s="916"/>
      <c r="H1030" s="916"/>
      <c r="I1030" s="916"/>
      <c r="J1030" s="916"/>
      <c r="K1030" s="916"/>
      <c r="L1030" s="916"/>
      <c r="M1030" s="916"/>
      <c r="N1030" s="916"/>
      <c r="O1030" s="916"/>
      <c r="P1030" s="916"/>
      <c r="Q1030" s="916"/>
      <c r="R1030" s="916"/>
      <c r="S1030" s="916"/>
      <c r="T1030" s="916"/>
      <c r="U1030" s="916"/>
      <c r="V1030" s="916"/>
      <c r="W1030" s="916"/>
      <c r="X1030" s="916"/>
      <c r="Y1030" s="916"/>
      <c r="Z1030" s="916"/>
      <c r="AA1030" s="916"/>
    </row>
    <row r="1031" spans="1:27" ht="12.75">
      <c r="A1031" s="916"/>
      <c r="B1031" s="916"/>
      <c r="C1031" s="916"/>
      <c r="D1031" s="916"/>
      <c r="E1031" s="916"/>
      <c r="F1031" s="916"/>
      <c r="G1031" s="916"/>
      <c r="H1031" s="916"/>
      <c r="I1031" s="916"/>
      <c r="J1031" s="916"/>
      <c r="K1031" s="916"/>
      <c r="L1031" s="916"/>
      <c r="M1031" s="916"/>
      <c r="N1031" s="916"/>
      <c r="O1031" s="916"/>
      <c r="P1031" s="916"/>
      <c r="Q1031" s="916"/>
      <c r="R1031" s="916"/>
      <c r="S1031" s="916"/>
      <c r="T1031" s="916"/>
      <c r="U1031" s="916"/>
      <c r="V1031" s="916"/>
      <c r="W1031" s="916"/>
      <c r="X1031" s="916"/>
      <c r="Y1031" s="916"/>
      <c r="Z1031" s="916"/>
      <c r="AA1031" s="916"/>
    </row>
    <row r="1032" spans="1:27" ht="12.75">
      <c r="A1032" s="916"/>
      <c r="B1032" s="916"/>
      <c r="C1032" s="916"/>
      <c r="D1032" s="916"/>
      <c r="E1032" s="916"/>
      <c r="F1032" s="916"/>
      <c r="G1032" s="916"/>
      <c r="H1032" s="916"/>
      <c r="I1032" s="916"/>
      <c r="J1032" s="916"/>
      <c r="K1032" s="916"/>
      <c r="L1032" s="916"/>
      <c r="M1032" s="916"/>
      <c r="N1032" s="916"/>
      <c r="O1032" s="916"/>
      <c r="P1032" s="916"/>
      <c r="Q1032" s="916"/>
      <c r="R1032" s="916"/>
      <c r="S1032" s="916"/>
      <c r="T1032" s="916"/>
      <c r="U1032" s="916"/>
      <c r="V1032" s="916"/>
      <c r="W1032" s="916"/>
      <c r="X1032" s="916"/>
      <c r="Y1032" s="916"/>
      <c r="Z1032" s="916"/>
      <c r="AA1032" s="916"/>
    </row>
    <row r="1033" spans="1:27" ht="12.75">
      <c r="A1033" s="916"/>
      <c r="B1033" s="916"/>
      <c r="C1033" s="916"/>
      <c r="D1033" s="916"/>
      <c r="E1033" s="916"/>
      <c r="F1033" s="916"/>
      <c r="G1033" s="916"/>
      <c r="H1033" s="916"/>
      <c r="I1033" s="916"/>
      <c r="J1033" s="916"/>
      <c r="K1033" s="916"/>
      <c r="L1033" s="916"/>
      <c r="M1033" s="916"/>
      <c r="N1033" s="916"/>
      <c r="O1033" s="916"/>
      <c r="P1033" s="916"/>
      <c r="Q1033" s="916"/>
      <c r="R1033" s="916"/>
      <c r="S1033" s="916"/>
      <c r="T1033" s="916"/>
      <c r="U1033" s="916"/>
      <c r="V1033" s="916"/>
      <c r="W1033" s="916"/>
      <c r="X1033" s="916"/>
      <c r="Y1033" s="916"/>
      <c r="Z1033" s="916"/>
      <c r="AA1033" s="916"/>
    </row>
    <row r="1034" spans="1:27" ht="12.75">
      <c r="A1034" s="916"/>
      <c r="B1034" s="916"/>
      <c r="C1034" s="916"/>
      <c r="D1034" s="916"/>
      <c r="E1034" s="916"/>
      <c r="F1034" s="916"/>
      <c r="G1034" s="916"/>
      <c r="H1034" s="916"/>
      <c r="I1034" s="916"/>
      <c r="J1034" s="916"/>
      <c r="K1034" s="916"/>
      <c r="L1034" s="916"/>
      <c r="M1034" s="916"/>
      <c r="N1034" s="916"/>
      <c r="O1034" s="916"/>
      <c r="P1034" s="916"/>
      <c r="Q1034" s="916"/>
      <c r="R1034" s="916"/>
      <c r="S1034" s="916"/>
      <c r="T1034" s="916"/>
      <c r="U1034" s="916"/>
      <c r="V1034" s="916"/>
      <c r="W1034" s="916"/>
      <c r="X1034" s="916"/>
      <c r="Y1034" s="916"/>
      <c r="Z1034" s="916"/>
      <c r="AA1034" s="916"/>
    </row>
    <row r="1035" spans="1:27" ht="12.75">
      <c r="A1035" s="916"/>
      <c r="B1035" s="916"/>
      <c r="C1035" s="916"/>
      <c r="D1035" s="916"/>
      <c r="E1035" s="916"/>
      <c r="F1035" s="916"/>
      <c r="G1035" s="916"/>
      <c r="H1035" s="916"/>
      <c r="I1035" s="916"/>
      <c r="J1035" s="916"/>
      <c r="K1035" s="916"/>
      <c r="L1035" s="916"/>
      <c r="M1035" s="916"/>
      <c r="N1035" s="916"/>
      <c r="O1035" s="916"/>
      <c r="P1035" s="916"/>
      <c r="Q1035" s="916"/>
      <c r="R1035" s="916"/>
      <c r="S1035" s="916"/>
      <c r="T1035" s="916"/>
      <c r="U1035" s="916"/>
      <c r="V1035" s="916"/>
      <c r="W1035" s="916"/>
      <c r="X1035" s="916"/>
      <c r="Y1035" s="916"/>
      <c r="Z1035" s="916"/>
      <c r="AA1035" s="916"/>
    </row>
    <row r="1036" spans="1:27" ht="12.75">
      <c r="A1036" s="916"/>
      <c r="B1036" s="916"/>
      <c r="C1036" s="916"/>
      <c r="D1036" s="916"/>
      <c r="E1036" s="916"/>
      <c r="F1036" s="916"/>
      <c r="G1036" s="916"/>
      <c r="H1036" s="916"/>
      <c r="I1036" s="916"/>
      <c r="J1036" s="916"/>
      <c r="K1036" s="916"/>
      <c r="L1036" s="916"/>
      <c r="M1036" s="916"/>
      <c r="N1036" s="916"/>
      <c r="O1036" s="916"/>
      <c r="P1036" s="916"/>
      <c r="Q1036" s="916"/>
      <c r="R1036" s="916"/>
      <c r="S1036" s="916"/>
      <c r="T1036" s="916"/>
      <c r="U1036" s="916"/>
      <c r="V1036" s="916"/>
      <c r="W1036" s="916"/>
      <c r="X1036" s="916"/>
      <c r="Y1036" s="916"/>
      <c r="Z1036" s="916"/>
      <c r="AA1036" s="916"/>
    </row>
    <row r="1037" spans="1:27" ht="12.75">
      <c r="A1037" s="916"/>
      <c r="B1037" s="916"/>
      <c r="C1037" s="916"/>
      <c r="D1037" s="916"/>
      <c r="E1037" s="916"/>
      <c r="F1037" s="916"/>
      <c r="G1037" s="916"/>
      <c r="H1037" s="916"/>
      <c r="I1037" s="916"/>
      <c r="J1037" s="916"/>
      <c r="K1037" s="916"/>
      <c r="L1037" s="916"/>
      <c r="M1037" s="916"/>
      <c r="N1037" s="916"/>
      <c r="O1037" s="916"/>
      <c r="P1037" s="916"/>
      <c r="Q1037" s="916"/>
      <c r="R1037" s="916"/>
      <c r="S1037" s="916"/>
      <c r="T1037" s="916"/>
      <c r="U1037" s="916"/>
      <c r="V1037" s="916"/>
      <c r="W1037" s="916"/>
      <c r="X1037" s="916"/>
      <c r="Y1037" s="916"/>
      <c r="Z1037" s="916"/>
      <c r="AA1037" s="916"/>
    </row>
    <row r="1038" spans="1:27" ht="12.75">
      <c r="A1038" s="916"/>
      <c r="B1038" s="916"/>
      <c r="C1038" s="916"/>
      <c r="D1038" s="916"/>
      <c r="E1038" s="916"/>
      <c r="F1038" s="916"/>
      <c r="G1038" s="916"/>
      <c r="H1038" s="916"/>
      <c r="I1038" s="916"/>
      <c r="J1038" s="916"/>
      <c r="K1038" s="916"/>
      <c r="L1038" s="916"/>
      <c r="M1038" s="916"/>
      <c r="N1038" s="916"/>
      <c r="O1038" s="916"/>
      <c r="P1038" s="916"/>
      <c r="Q1038" s="916"/>
      <c r="R1038" s="916"/>
      <c r="S1038" s="916"/>
      <c r="T1038" s="916"/>
      <c r="U1038" s="916"/>
      <c r="V1038" s="916"/>
      <c r="W1038" s="916"/>
      <c r="X1038" s="916"/>
      <c r="Y1038" s="916"/>
      <c r="Z1038" s="916"/>
      <c r="AA1038" s="916"/>
    </row>
    <row r="1039" spans="1:27" ht="12.75">
      <c r="A1039" s="916"/>
      <c r="B1039" s="916"/>
      <c r="C1039" s="916"/>
      <c r="D1039" s="916"/>
      <c r="E1039" s="916"/>
      <c r="F1039" s="916"/>
      <c r="G1039" s="916"/>
      <c r="H1039" s="916"/>
      <c r="I1039" s="916"/>
      <c r="J1039" s="916"/>
      <c r="K1039" s="916"/>
      <c r="L1039" s="916"/>
      <c r="M1039" s="916"/>
      <c r="N1039" s="916"/>
      <c r="O1039" s="916"/>
      <c r="P1039" s="916"/>
      <c r="Q1039" s="916"/>
      <c r="R1039" s="916"/>
      <c r="S1039" s="916"/>
      <c r="T1039" s="916"/>
      <c r="U1039" s="916"/>
      <c r="V1039" s="916"/>
      <c r="W1039" s="916"/>
      <c r="X1039" s="916"/>
      <c r="Y1039" s="916"/>
      <c r="Z1039" s="916"/>
      <c r="AA1039" s="916"/>
    </row>
    <row r="1040" spans="1:27" ht="12.75">
      <c r="A1040" s="916"/>
      <c r="B1040" s="916"/>
      <c r="C1040" s="916"/>
      <c r="D1040" s="916"/>
      <c r="E1040" s="916"/>
      <c r="F1040" s="916"/>
      <c r="G1040" s="916"/>
      <c r="H1040" s="916"/>
      <c r="I1040" s="916"/>
      <c r="J1040" s="916"/>
      <c r="K1040" s="916"/>
      <c r="L1040" s="916"/>
      <c r="M1040" s="916"/>
      <c r="N1040" s="916"/>
      <c r="O1040" s="916"/>
      <c r="P1040" s="916"/>
      <c r="Q1040" s="916"/>
      <c r="R1040" s="916"/>
      <c r="S1040" s="916"/>
      <c r="T1040" s="916"/>
      <c r="U1040" s="916"/>
      <c r="V1040" s="916"/>
      <c r="W1040" s="916"/>
      <c r="X1040" s="916"/>
      <c r="Y1040" s="916"/>
      <c r="Z1040" s="916"/>
      <c r="AA1040" s="916"/>
    </row>
    <row r="1041" spans="1:27" ht="12.75">
      <c r="A1041" s="916"/>
      <c r="B1041" s="916"/>
      <c r="C1041" s="916"/>
      <c r="D1041" s="916"/>
      <c r="E1041" s="916"/>
      <c r="F1041" s="916"/>
      <c r="G1041" s="916"/>
      <c r="H1041" s="916"/>
      <c r="I1041" s="916"/>
      <c r="J1041" s="916"/>
      <c r="K1041" s="916"/>
      <c r="L1041" s="916"/>
      <c r="M1041" s="916"/>
      <c r="N1041" s="916"/>
      <c r="O1041" s="916"/>
      <c r="P1041" s="916"/>
      <c r="Q1041" s="916"/>
      <c r="R1041" s="916"/>
      <c r="S1041" s="916"/>
      <c r="T1041" s="916"/>
      <c r="U1041" s="916"/>
      <c r="V1041" s="916"/>
      <c r="W1041" s="916"/>
      <c r="X1041" s="916"/>
      <c r="Y1041" s="916"/>
      <c r="Z1041" s="916"/>
      <c r="AA1041" s="916"/>
    </row>
    <row r="1042" spans="1:27" ht="12.75">
      <c r="A1042" s="916"/>
      <c r="B1042" s="916"/>
      <c r="C1042" s="916"/>
      <c r="D1042" s="916"/>
      <c r="E1042" s="916"/>
      <c r="F1042" s="916"/>
      <c r="G1042" s="916"/>
      <c r="H1042" s="916"/>
      <c r="I1042" s="916"/>
      <c r="J1042" s="916"/>
      <c r="K1042" s="916"/>
      <c r="L1042" s="916"/>
      <c r="M1042" s="916"/>
      <c r="N1042" s="916"/>
      <c r="O1042" s="916"/>
      <c r="P1042" s="916"/>
      <c r="Q1042" s="916"/>
      <c r="R1042" s="916"/>
      <c r="S1042" s="916"/>
      <c r="T1042" s="916"/>
      <c r="U1042" s="916"/>
      <c r="V1042" s="916"/>
      <c r="W1042" s="916"/>
      <c r="X1042" s="916"/>
      <c r="Y1042" s="916"/>
      <c r="Z1042" s="916"/>
      <c r="AA1042" s="916"/>
    </row>
    <row r="1043" spans="1:27" ht="12.75">
      <c r="A1043" s="916"/>
      <c r="B1043" s="916"/>
      <c r="C1043" s="916"/>
      <c r="D1043" s="916"/>
      <c r="E1043" s="916"/>
      <c r="F1043" s="916"/>
      <c r="G1043" s="916"/>
      <c r="H1043" s="916"/>
      <c r="I1043" s="916"/>
      <c r="J1043" s="916"/>
      <c r="K1043" s="916"/>
      <c r="L1043" s="916"/>
      <c r="M1043" s="916"/>
      <c r="N1043" s="916"/>
      <c r="O1043" s="916"/>
      <c r="P1043" s="916"/>
      <c r="Q1043" s="916"/>
      <c r="R1043" s="916"/>
      <c r="S1043" s="916"/>
      <c r="T1043" s="916"/>
      <c r="U1043" s="916"/>
      <c r="V1043" s="916"/>
      <c r="W1043" s="916"/>
      <c r="X1043" s="916"/>
      <c r="Y1043" s="916"/>
      <c r="Z1043" s="916"/>
      <c r="AA1043" s="916"/>
    </row>
    <row r="1044" spans="1:27" ht="12.75">
      <c r="A1044" s="916"/>
      <c r="B1044" s="916"/>
      <c r="C1044" s="916"/>
      <c r="D1044" s="916"/>
      <c r="E1044" s="916"/>
      <c r="F1044" s="916"/>
      <c r="G1044" s="916"/>
      <c r="H1044" s="916"/>
      <c r="I1044" s="916"/>
      <c r="J1044" s="916"/>
      <c r="K1044" s="916"/>
      <c r="L1044" s="916"/>
      <c r="M1044" s="916"/>
      <c r="N1044" s="916"/>
      <c r="O1044" s="916"/>
      <c r="P1044" s="916"/>
      <c r="Q1044" s="916"/>
      <c r="R1044" s="916"/>
      <c r="S1044" s="916"/>
      <c r="T1044" s="916"/>
      <c r="U1044" s="916"/>
      <c r="V1044" s="916"/>
      <c r="W1044" s="916"/>
      <c r="X1044" s="916"/>
      <c r="Y1044" s="916"/>
      <c r="Z1044" s="916"/>
      <c r="AA1044" s="916"/>
    </row>
    <row r="1045" spans="1:27" ht="12.75">
      <c r="A1045" s="916"/>
      <c r="B1045" s="916"/>
      <c r="C1045" s="916"/>
      <c r="D1045" s="916"/>
      <c r="E1045" s="916"/>
      <c r="F1045" s="916"/>
      <c r="G1045" s="916"/>
      <c r="H1045" s="916"/>
      <c r="I1045" s="916"/>
      <c r="J1045" s="916"/>
      <c r="K1045" s="916"/>
      <c r="L1045" s="916"/>
      <c r="M1045" s="916"/>
      <c r="N1045" s="916"/>
      <c r="O1045" s="916"/>
      <c r="P1045" s="916"/>
      <c r="Q1045" s="916"/>
      <c r="R1045" s="916"/>
      <c r="S1045" s="916"/>
      <c r="T1045" s="916"/>
      <c r="U1045" s="916"/>
      <c r="V1045" s="916"/>
      <c r="W1045" s="916"/>
      <c r="X1045" s="916"/>
      <c r="Y1045" s="916"/>
      <c r="Z1045" s="916"/>
      <c r="AA1045" s="916"/>
    </row>
    <row r="1046" spans="1:27" ht="12.75">
      <c r="A1046" s="916"/>
      <c r="B1046" s="916"/>
      <c r="C1046" s="916"/>
      <c r="D1046" s="916"/>
      <c r="E1046" s="916"/>
      <c r="F1046" s="916"/>
      <c r="G1046" s="916"/>
      <c r="H1046" s="916"/>
      <c r="I1046" s="916"/>
      <c r="J1046" s="916"/>
      <c r="K1046" s="916"/>
      <c r="L1046" s="916"/>
      <c r="M1046" s="916"/>
      <c r="N1046" s="916"/>
      <c r="O1046" s="916"/>
      <c r="P1046" s="916"/>
      <c r="Q1046" s="916"/>
      <c r="R1046" s="916"/>
      <c r="S1046" s="916"/>
      <c r="T1046" s="916"/>
      <c r="U1046" s="916"/>
      <c r="V1046" s="916"/>
      <c r="W1046" s="916"/>
      <c r="X1046" s="916"/>
      <c r="Y1046" s="916"/>
      <c r="Z1046" s="916"/>
      <c r="AA1046" s="916"/>
    </row>
    <row r="1047" spans="1:27" ht="12.75">
      <c r="A1047" s="916"/>
      <c r="B1047" s="916"/>
      <c r="C1047" s="916"/>
      <c r="D1047" s="916"/>
      <c r="E1047" s="916"/>
      <c r="F1047" s="916"/>
      <c r="G1047" s="916"/>
      <c r="H1047" s="916"/>
      <c r="I1047" s="916"/>
      <c r="J1047" s="916"/>
      <c r="K1047" s="916"/>
      <c r="L1047" s="916"/>
      <c r="M1047" s="916"/>
      <c r="N1047" s="916"/>
      <c r="O1047" s="916"/>
      <c r="P1047" s="916"/>
      <c r="Q1047" s="916"/>
      <c r="R1047" s="916"/>
      <c r="S1047" s="916"/>
      <c r="T1047" s="916"/>
      <c r="U1047" s="916"/>
      <c r="V1047" s="916"/>
      <c r="W1047" s="916"/>
      <c r="X1047" s="916"/>
      <c r="Y1047" s="916"/>
      <c r="Z1047" s="916"/>
      <c r="AA1047" s="916"/>
    </row>
    <row r="1048" spans="1:27" ht="12.75">
      <c r="A1048" s="916"/>
      <c r="B1048" s="916"/>
      <c r="C1048" s="916"/>
      <c r="D1048" s="916"/>
      <c r="E1048" s="916"/>
      <c r="F1048" s="916"/>
      <c r="G1048" s="916"/>
      <c r="H1048" s="916"/>
      <c r="I1048" s="916"/>
      <c r="J1048" s="916"/>
      <c r="K1048" s="916"/>
      <c r="L1048" s="916"/>
      <c r="M1048" s="916"/>
      <c r="N1048" s="916"/>
      <c r="O1048" s="916"/>
      <c r="P1048" s="916"/>
      <c r="Q1048" s="916"/>
      <c r="R1048" s="916"/>
      <c r="S1048" s="916"/>
      <c r="T1048" s="916"/>
      <c r="U1048" s="916"/>
      <c r="V1048" s="916"/>
      <c r="W1048" s="916"/>
      <c r="X1048" s="916"/>
      <c r="Y1048" s="916"/>
      <c r="Z1048" s="916"/>
      <c r="AA1048" s="916"/>
    </row>
    <row r="1049" spans="1:27" ht="12.75">
      <c r="A1049" s="916"/>
      <c r="B1049" s="916"/>
      <c r="C1049" s="916"/>
      <c r="D1049" s="916"/>
      <c r="E1049" s="916"/>
      <c r="F1049" s="916"/>
      <c r="G1049" s="916"/>
      <c r="H1049" s="916"/>
      <c r="I1049" s="916"/>
      <c r="J1049" s="916"/>
      <c r="K1049" s="916"/>
      <c r="L1049" s="916"/>
      <c r="M1049" s="916"/>
      <c r="N1049" s="916"/>
      <c r="O1049" s="916"/>
      <c r="P1049" s="916"/>
      <c r="Q1049" s="916"/>
      <c r="R1049" s="916"/>
      <c r="S1049" s="916"/>
      <c r="T1049" s="916"/>
      <c r="U1049" s="916"/>
      <c r="V1049" s="916"/>
      <c r="W1049" s="916"/>
      <c r="X1049" s="916"/>
      <c r="Y1049" s="916"/>
      <c r="Z1049" s="916"/>
      <c r="AA1049" s="916"/>
    </row>
    <row r="1050" spans="1:27" ht="12.75">
      <c r="A1050" s="916"/>
      <c r="B1050" s="916"/>
      <c r="C1050" s="916"/>
      <c r="D1050" s="916"/>
      <c r="E1050" s="916"/>
      <c r="F1050" s="916"/>
      <c r="G1050" s="916"/>
      <c r="H1050" s="916"/>
      <c r="I1050" s="916"/>
      <c r="J1050" s="916"/>
      <c r="K1050" s="916"/>
      <c r="L1050" s="916"/>
      <c r="M1050" s="916"/>
      <c r="N1050" s="916"/>
      <c r="O1050" s="916"/>
      <c r="P1050" s="916"/>
      <c r="Q1050" s="916"/>
      <c r="R1050" s="916"/>
      <c r="S1050" s="916"/>
      <c r="T1050" s="916"/>
      <c r="U1050" s="916"/>
      <c r="V1050" s="916"/>
      <c r="W1050" s="916"/>
      <c r="X1050" s="916"/>
      <c r="Y1050" s="916"/>
      <c r="Z1050" s="916"/>
      <c r="AA1050" s="916"/>
    </row>
  </sheetData>
  <mergeCells count="6">
    <mergeCell ref="L194:L197"/>
    <mergeCell ref="L199:L201"/>
    <mergeCell ref="D270:E270"/>
    <mergeCell ref="I270:J270"/>
    <mergeCell ref="D271:E271"/>
    <mergeCell ref="I271:J27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Donnees de base</vt:lpstr>
      <vt:lpstr>J(-3)</vt:lpstr>
      <vt:lpstr>J(-2)</vt:lpstr>
      <vt:lpstr>J(-1)</vt:lpstr>
      <vt:lpstr>Jour1</vt:lpstr>
      <vt:lpstr>Jour2</vt:lpstr>
      <vt:lpstr>Jour3</vt:lpstr>
      <vt:lpstr>Jour4</vt:lpstr>
      <vt:lpstr>Synthèse</vt:lpstr>
      <vt:lpstr>PS_ Jour1</vt:lpstr>
      <vt:lpstr>PS_ Jour2</vt:lpstr>
      <vt:lpstr>PS_ Jour3</vt:lpstr>
      <vt:lpstr>PS_ Jour4</vt:lpstr>
      <vt:lpstr>PS_Synthèse</vt:lpstr>
      <vt:lpstr>Graphiques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Cuadera, Mervin Keith Quisumbing (CDC/GHC/GID)</cp:lastModifiedBy>
  <dcterms:created xsi:type="dcterms:W3CDTF">2025-04-23T03:05:13Z</dcterms:created>
  <dcterms:modified xsi:type="dcterms:W3CDTF">2025-04-23T03:05:13Z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b94a7b8-f06c-4dfe-bdcc-9b548fd58c31_Enabled">
    <vt:lpwstr>true</vt:lpwstr>
  </property>
  <property fmtid="{D5CDD505-2E9C-101B-9397-08002B2CF9AE}" pid="3" name="MSIP_Label_7b94a7b8-f06c-4dfe-bdcc-9b548fd58c31_SetDate">
    <vt:lpwstr>2025-04-23T03:05:06Z</vt:lpwstr>
  </property>
  <property fmtid="{D5CDD505-2E9C-101B-9397-08002B2CF9AE}" pid="4" name="MSIP_Label_7b94a7b8-f06c-4dfe-bdcc-9b548fd58c31_Method">
    <vt:lpwstr>Privileged</vt:lpwstr>
  </property>
  <property fmtid="{D5CDD505-2E9C-101B-9397-08002B2CF9AE}" pid="5" name="MSIP_Label_7b94a7b8-f06c-4dfe-bdcc-9b548fd58c31_Name">
    <vt:lpwstr>7b94a7b8-f06c-4dfe-bdcc-9b548fd58c31</vt:lpwstr>
  </property>
  <property fmtid="{D5CDD505-2E9C-101B-9397-08002B2CF9AE}" pid="6" name="MSIP_Label_7b94a7b8-f06c-4dfe-bdcc-9b548fd58c31_SiteId">
    <vt:lpwstr>9ce70869-60db-44fd-abe8-d2767077fc8f</vt:lpwstr>
  </property>
  <property fmtid="{D5CDD505-2E9C-101B-9397-08002B2CF9AE}" pid="7" name="MSIP_Label_7b94a7b8-f06c-4dfe-bdcc-9b548fd58c31_ActionId">
    <vt:lpwstr>fe841fbc-985b-4e02-948b-0312fcd0c38b</vt:lpwstr>
  </property>
  <property fmtid="{D5CDD505-2E9C-101B-9397-08002B2CF9AE}" pid="8" name="MSIP_Label_7b94a7b8-f06c-4dfe-bdcc-9b548fd58c31_ContentBits">
    <vt:lpwstr>0</vt:lpwstr>
  </property>
</Properties>
</file>